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filterPrivacy="1" showInkAnnotation="0" codeName="ThisWorkbook" defaultThemeVersion="124226"/>
  <xr:revisionPtr revIDLastSave="0" documentId="10_ncr:8100000_{02D72893-D199-46D1-846E-91EC7A48C10D}" xr6:coauthVersionLast="34" xr6:coauthVersionMax="34" xr10:uidLastSave="{00000000-0000-0000-0000-000000000000}"/>
  <bookViews>
    <workbookView minimized="1" xWindow="0" yWindow="0" windowWidth="20496" windowHeight="7680" tabRatio="607" xr2:uid="{00000000-000D-0000-FFFF-FFFF00000000}"/>
  </bookViews>
  <sheets>
    <sheet name="Perm" sheetId="1" r:id="rId1"/>
    <sheet name="Temp NDVC" sheetId="4" r:id="rId2"/>
    <sheet name="Temp DVC" sheetId="3" r:id="rId3"/>
    <sheet name="Hourly Worker" sheetId="5" r:id="rId4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3" hidden="1">'Hourly Worker'!$A$1:$AH$612</definedName>
    <definedName name="_xlnm._FilterDatabase" localSheetId="0" hidden="1">Perm!$A$1:$AU$828</definedName>
    <definedName name="_xlnm._FilterDatabase" localSheetId="2" hidden="1">'Temp DVC'!$A$1:$AJ$596</definedName>
    <definedName name="expenseclassificationname">[1]Sheet2!$A$1:$N$1</definedName>
  </definedNames>
  <calcPr calcId="162913"/>
</workbook>
</file>

<file path=xl/calcChain.xml><?xml version="1.0" encoding="utf-8"?>
<calcChain xmlns="http://schemas.openxmlformats.org/spreadsheetml/2006/main">
  <c r="G592" i="5" l="1"/>
  <c r="G593" i="5"/>
  <c r="G594" i="5"/>
  <c r="G595" i="5"/>
  <c r="G596" i="5"/>
  <c r="G597" i="5"/>
  <c r="G612" i="5"/>
  <c r="G598" i="5"/>
  <c r="G599" i="5"/>
  <c r="G600" i="5"/>
  <c r="G601" i="5"/>
  <c r="G602" i="5"/>
  <c r="F604" i="3" l="1"/>
  <c r="G604" i="3"/>
  <c r="H604" i="3" s="1"/>
  <c r="P646" i="1" l="1"/>
  <c r="I646" i="1"/>
  <c r="J646" i="1"/>
  <c r="K646" i="1" s="1"/>
  <c r="P616" i="1" l="1"/>
  <c r="P617" i="1"/>
  <c r="P813" i="1"/>
  <c r="P618" i="1"/>
  <c r="P619" i="1"/>
  <c r="P648" i="1"/>
  <c r="J648" i="1"/>
  <c r="K648" i="1" s="1"/>
  <c r="I648" i="1"/>
  <c r="K647" i="1" l="1"/>
  <c r="I642" i="1"/>
  <c r="J642" i="1"/>
  <c r="K642" i="1" s="1"/>
  <c r="I643" i="1"/>
  <c r="J643" i="1"/>
  <c r="K643" i="1" s="1"/>
  <c r="I644" i="1"/>
  <c r="J644" i="1"/>
  <c r="K644" i="1" s="1"/>
  <c r="I645" i="1"/>
  <c r="J645" i="1"/>
  <c r="K645" i="1" s="1"/>
  <c r="I631" i="1"/>
  <c r="J631" i="1"/>
  <c r="K631" i="1" s="1"/>
  <c r="I632" i="1"/>
  <c r="J632" i="1"/>
  <c r="K632" i="1" s="1"/>
  <c r="I810" i="1"/>
  <c r="J810" i="1"/>
  <c r="K810" i="1" s="1"/>
  <c r="I633" i="1"/>
  <c r="J633" i="1"/>
  <c r="K633" i="1" s="1"/>
  <c r="I634" i="1"/>
  <c r="J634" i="1"/>
  <c r="K634" i="1" s="1"/>
  <c r="I635" i="1"/>
  <c r="J635" i="1"/>
  <c r="K635" i="1" s="1"/>
  <c r="I636" i="1"/>
  <c r="J636" i="1"/>
  <c r="K636" i="1" s="1"/>
  <c r="I812" i="1"/>
  <c r="J812" i="1"/>
  <c r="K812" i="1" s="1"/>
  <c r="I637" i="1"/>
  <c r="J637" i="1"/>
  <c r="K637" i="1" s="1"/>
  <c r="I638" i="1"/>
  <c r="J638" i="1"/>
  <c r="K638" i="1" s="1"/>
  <c r="I639" i="1"/>
  <c r="J639" i="1"/>
  <c r="K639" i="1" s="1"/>
  <c r="I640" i="1"/>
  <c r="J640" i="1"/>
  <c r="K640" i="1" s="1"/>
  <c r="I641" i="1"/>
  <c r="J641" i="1"/>
  <c r="K641" i="1" s="1"/>
  <c r="I624" i="1"/>
  <c r="J624" i="1"/>
  <c r="K624" i="1" s="1"/>
  <c r="I816" i="1"/>
  <c r="J816" i="1"/>
  <c r="K816" i="1" s="1"/>
  <c r="I625" i="1"/>
  <c r="J625" i="1"/>
  <c r="K625" i="1" s="1"/>
  <c r="I814" i="1"/>
  <c r="J814" i="1"/>
  <c r="K814" i="1" s="1"/>
  <c r="I626" i="1"/>
  <c r="J626" i="1"/>
  <c r="K626" i="1" s="1"/>
  <c r="I815" i="1"/>
  <c r="J815" i="1"/>
  <c r="K815" i="1" s="1"/>
  <c r="I627" i="1"/>
  <c r="J627" i="1"/>
  <c r="K627" i="1" s="1"/>
  <c r="I628" i="1"/>
  <c r="J628" i="1"/>
  <c r="K628" i="1" s="1"/>
  <c r="I629" i="1"/>
  <c r="J629" i="1"/>
  <c r="K629" i="1" s="1"/>
  <c r="I630" i="1"/>
  <c r="J630" i="1"/>
  <c r="K630" i="1" s="1"/>
  <c r="I613" i="1"/>
  <c r="K613" i="1"/>
  <c r="I614" i="1"/>
  <c r="J614" i="1"/>
  <c r="K614" i="1" s="1"/>
  <c r="I615" i="1"/>
  <c r="J615" i="1"/>
  <c r="K615" i="1" s="1"/>
  <c r="I616" i="1"/>
  <c r="J616" i="1"/>
  <c r="K616" i="1" s="1"/>
  <c r="I617" i="1"/>
  <c r="J617" i="1"/>
  <c r="K617" i="1" s="1"/>
  <c r="I813" i="1"/>
  <c r="J813" i="1"/>
  <c r="K813" i="1" s="1"/>
  <c r="I618" i="1"/>
  <c r="J618" i="1"/>
  <c r="K618" i="1" s="1"/>
  <c r="I619" i="1"/>
  <c r="J619" i="1"/>
  <c r="K619" i="1" s="1"/>
  <c r="I620" i="1"/>
  <c r="J620" i="1"/>
  <c r="K620" i="1" s="1"/>
  <c r="I818" i="1"/>
  <c r="J818" i="1"/>
  <c r="K818" i="1" s="1"/>
  <c r="I621" i="1"/>
  <c r="J621" i="1"/>
  <c r="K621" i="1" s="1"/>
  <c r="I819" i="1"/>
  <c r="J819" i="1"/>
  <c r="K819" i="1" s="1"/>
  <c r="I622" i="1"/>
  <c r="J622" i="1"/>
  <c r="K622" i="1" s="1"/>
  <c r="I823" i="1"/>
  <c r="J823" i="1"/>
  <c r="K823" i="1" s="1"/>
  <c r="I623" i="1"/>
  <c r="J623" i="1"/>
  <c r="K623" i="1" s="1"/>
  <c r="I817" i="1"/>
  <c r="J817" i="1"/>
  <c r="K817" i="1" s="1"/>
  <c r="I811" i="1"/>
  <c r="J811" i="1"/>
  <c r="K811" i="1" s="1"/>
  <c r="G591" i="5" l="1"/>
  <c r="H591" i="5" s="1"/>
  <c r="F591" i="5"/>
  <c r="J807" i="1" l="1"/>
  <c r="G525" i="3"/>
  <c r="G124" i="3"/>
  <c r="G125" i="3"/>
  <c r="G126" i="3"/>
  <c r="G127" i="3"/>
  <c r="G128" i="3"/>
  <c r="G129" i="3"/>
  <c r="G130" i="3"/>
  <c r="G131" i="3"/>
  <c r="G132" i="3"/>
  <c r="P645" i="1" l="1"/>
  <c r="P620" i="1"/>
  <c r="P818" i="1"/>
  <c r="P621" i="1"/>
  <c r="P819" i="1"/>
  <c r="P622" i="1"/>
  <c r="P823" i="1"/>
  <c r="P623" i="1"/>
  <c r="P817" i="1"/>
  <c r="P811" i="1"/>
  <c r="P624" i="1"/>
  <c r="P816" i="1"/>
  <c r="P625" i="1"/>
  <c r="P814" i="1"/>
  <c r="P807" i="1"/>
  <c r="P626" i="1"/>
  <c r="P815" i="1"/>
  <c r="P627" i="1"/>
  <c r="P628" i="1"/>
  <c r="P629" i="1"/>
  <c r="P630" i="1"/>
  <c r="P631" i="1"/>
  <c r="P632" i="1"/>
  <c r="P810" i="1"/>
  <c r="P633" i="1"/>
  <c r="P634" i="1"/>
  <c r="P635" i="1"/>
  <c r="P636" i="1"/>
  <c r="P812" i="1"/>
  <c r="P637" i="1"/>
  <c r="P638" i="1"/>
  <c r="P639" i="1"/>
  <c r="P640" i="1"/>
  <c r="P641" i="1"/>
  <c r="P642" i="1"/>
  <c r="P643" i="1"/>
  <c r="P644" i="1"/>
  <c r="P647" i="1"/>
  <c r="I807" i="1"/>
  <c r="P615" i="1" l="1"/>
  <c r="P649" i="1"/>
  <c r="F111" i="3" l="1"/>
  <c r="G111" i="3"/>
  <c r="H111" i="3" s="1"/>
  <c r="F112" i="3"/>
  <c r="G112" i="3"/>
  <c r="H112" i="3" s="1"/>
  <c r="F627" i="3"/>
  <c r="G627" i="3"/>
  <c r="H627" i="3" s="1"/>
  <c r="F114" i="3"/>
  <c r="G114" i="3"/>
  <c r="H114" i="3" s="1"/>
  <c r="F115" i="3"/>
  <c r="G115" i="3"/>
  <c r="H115" i="3" s="1"/>
  <c r="F116" i="3"/>
  <c r="G116" i="3"/>
  <c r="H116" i="3" s="1"/>
  <c r="F117" i="3"/>
  <c r="G117" i="3"/>
  <c r="H117" i="3" s="1"/>
  <c r="F118" i="3"/>
  <c r="G118" i="3"/>
  <c r="H118" i="3" s="1"/>
  <c r="F625" i="3"/>
  <c r="G625" i="3"/>
  <c r="H625" i="3" s="1"/>
  <c r="F119" i="3"/>
  <c r="G119" i="3"/>
  <c r="H119" i="3" s="1"/>
  <c r="F120" i="3"/>
  <c r="G120" i="3"/>
  <c r="H120" i="3" s="1"/>
  <c r="F121" i="3"/>
  <c r="G121" i="3"/>
  <c r="H121" i="3" s="1"/>
  <c r="F122" i="3"/>
  <c r="G122" i="3"/>
  <c r="H122" i="3" s="1"/>
  <c r="F123" i="3"/>
  <c r="G123" i="3"/>
  <c r="H123" i="3" s="1"/>
  <c r="F573" i="3"/>
  <c r="G573" i="3"/>
  <c r="H573" i="3" s="1"/>
  <c r="F526" i="3"/>
  <c r="G526" i="3"/>
  <c r="H526" i="3" s="1"/>
  <c r="F525" i="3"/>
  <c r="H525" i="3"/>
  <c r="F124" i="3"/>
  <c r="H124" i="3"/>
  <c r="F58" i="5" l="1"/>
  <c r="G58" i="5"/>
  <c r="H58" i="5" s="1"/>
  <c r="F59" i="5"/>
  <c r="G59" i="5"/>
  <c r="H59" i="5" s="1"/>
  <c r="F60" i="5"/>
  <c r="G60" i="5"/>
  <c r="H60" i="5" s="1"/>
  <c r="F61" i="5"/>
  <c r="G61" i="5"/>
  <c r="H61" i="5" s="1"/>
  <c r="F62" i="5"/>
  <c r="G62" i="5"/>
  <c r="H62" i="5" s="1"/>
  <c r="F63" i="5"/>
  <c r="G63" i="5"/>
  <c r="H63" i="5" s="1"/>
  <c r="F586" i="5"/>
  <c r="G586" i="5"/>
  <c r="H586" i="5" s="1"/>
  <c r="F601" i="5"/>
  <c r="H601" i="5"/>
  <c r="F614" i="5"/>
  <c r="G614" i="5"/>
  <c r="H614" i="5" s="1"/>
  <c r="F602" i="5"/>
  <c r="H602" i="5"/>
  <c r="F64" i="5"/>
  <c r="G64" i="5"/>
  <c r="H64" i="5" s="1"/>
  <c r="F65" i="5"/>
  <c r="G65" i="5"/>
  <c r="H65" i="5" s="1"/>
  <c r="F66" i="5"/>
  <c r="G66" i="5"/>
  <c r="H66" i="5" s="1"/>
  <c r="F583" i="5"/>
  <c r="G583" i="5"/>
  <c r="H583" i="5" s="1"/>
  <c r="F617" i="5"/>
  <c r="G617" i="5"/>
  <c r="H617" i="5" s="1"/>
  <c r="F67" i="5"/>
  <c r="G67" i="5"/>
  <c r="H67" i="5" s="1"/>
  <c r="F68" i="5"/>
  <c r="G68" i="5"/>
  <c r="H68" i="5" s="1"/>
  <c r="F69" i="5"/>
  <c r="G69" i="5"/>
  <c r="H69" i="5" s="1"/>
  <c r="F618" i="5"/>
  <c r="G618" i="5"/>
  <c r="H618" i="5" s="1"/>
  <c r="F70" i="5"/>
  <c r="G70" i="5"/>
  <c r="H70" i="5" s="1"/>
  <c r="F71" i="5"/>
  <c r="G71" i="5"/>
  <c r="H71" i="5" s="1"/>
  <c r="F72" i="5"/>
  <c r="G72" i="5"/>
  <c r="H72" i="5" s="1"/>
  <c r="F73" i="5"/>
  <c r="G73" i="5"/>
  <c r="H73" i="5" s="1"/>
  <c r="P652" i="1"/>
  <c r="P614" i="1"/>
  <c r="P613" i="1" l="1"/>
  <c r="P612" i="1" l="1"/>
  <c r="I612" i="1"/>
  <c r="J612" i="1"/>
  <c r="K612" i="1" s="1"/>
  <c r="I14" i="1" l="1"/>
  <c r="P609" i="1" l="1"/>
  <c r="I609" i="1"/>
  <c r="J609" i="1"/>
  <c r="K609" i="1" s="1"/>
  <c r="F603" i="5" l="1"/>
  <c r="G603" i="5"/>
  <c r="H603" i="5" s="1"/>
  <c r="F57" i="5"/>
  <c r="G57" i="5"/>
  <c r="H57" i="5" s="1"/>
  <c r="F498" i="3"/>
  <c r="G498" i="3"/>
  <c r="H498" i="3" s="1"/>
  <c r="F36" i="5" l="1"/>
  <c r="G36" i="5"/>
  <c r="H36" i="5" s="1"/>
  <c r="F37" i="5"/>
  <c r="G37" i="5"/>
  <c r="H37" i="5" s="1"/>
  <c r="F536" i="5"/>
  <c r="G536" i="5"/>
  <c r="H536" i="5" s="1"/>
  <c r="F38" i="5"/>
  <c r="G38" i="5"/>
  <c r="H38" i="5" s="1"/>
  <c r="F39" i="5"/>
  <c r="G39" i="5"/>
  <c r="H39" i="5" s="1"/>
  <c r="F40" i="5"/>
  <c r="G40" i="5"/>
  <c r="H40" i="5" s="1"/>
  <c r="F613" i="5"/>
  <c r="G613" i="5"/>
  <c r="H613" i="5" s="1"/>
  <c r="F41" i="5"/>
  <c r="G41" i="5"/>
  <c r="H41" i="5" s="1"/>
  <c r="F42" i="5"/>
  <c r="G42" i="5"/>
  <c r="H42" i="5" s="1"/>
  <c r="F43" i="5"/>
  <c r="G43" i="5"/>
  <c r="H43" i="5" s="1"/>
  <c r="F44" i="5"/>
  <c r="G44" i="5"/>
  <c r="H44" i="5" s="1"/>
  <c r="F45" i="5"/>
  <c r="G45" i="5"/>
  <c r="H45" i="5" s="1"/>
  <c r="F615" i="5"/>
  <c r="G615" i="5"/>
  <c r="H615" i="5" s="1"/>
  <c r="F619" i="5"/>
  <c r="G619" i="5"/>
  <c r="H619" i="5" s="1"/>
  <c r="F616" i="5"/>
  <c r="G616" i="5"/>
  <c r="H616" i="5" s="1"/>
  <c r="F620" i="5"/>
  <c r="G620" i="5"/>
  <c r="H620" i="5" s="1"/>
  <c r="F542" i="5"/>
  <c r="G542" i="5"/>
  <c r="H542" i="5" s="1"/>
  <c r="F46" i="5"/>
  <c r="G46" i="5"/>
  <c r="H46" i="5" s="1"/>
  <c r="F47" i="5"/>
  <c r="G47" i="5"/>
  <c r="H47" i="5" s="1"/>
  <c r="F48" i="5"/>
  <c r="G48" i="5"/>
  <c r="H48" i="5" s="1"/>
  <c r="F49" i="5"/>
  <c r="G49" i="5"/>
  <c r="H49" i="5" s="1"/>
  <c r="F50" i="5"/>
  <c r="G50" i="5"/>
  <c r="H50" i="5" s="1"/>
  <c r="F51" i="5"/>
  <c r="G51" i="5"/>
  <c r="H51" i="5" s="1"/>
  <c r="F52" i="5"/>
  <c r="G52" i="5"/>
  <c r="H52" i="5" s="1"/>
  <c r="F53" i="5"/>
  <c r="G53" i="5"/>
  <c r="H53" i="5" s="1"/>
  <c r="F54" i="5"/>
  <c r="G54" i="5"/>
  <c r="H54" i="5" s="1"/>
  <c r="F55" i="5"/>
  <c r="G55" i="5"/>
  <c r="H55" i="5" s="1"/>
  <c r="F56" i="5"/>
  <c r="G56" i="5"/>
  <c r="H56" i="5" s="1"/>
  <c r="F35" i="5" l="1"/>
  <c r="G35" i="5"/>
  <c r="H35" i="5" s="1"/>
  <c r="F108" i="3"/>
  <c r="G108" i="3"/>
  <c r="H108" i="3" s="1"/>
  <c r="F109" i="3"/>
  <c r="G109" i="3"/>
  <c r="H109" i="3" s="1"/>
  <c r="F570" i="3"/>
  <c r="G570" i="3"/>
  <c r="H570" i="3" s="1"/>
  <c r="F110" i="3"/>
  <c r="G110" i="3"/>
  <c r="H110" i="3" s="1"/>
  <c r="F496" i="3"/>
  <c r="G496" i="3"/>
  <c r="H496" i="3" s="1"/>
  <c r="F106" i="3" l="1"/>
  <c r="G106" i="3"/>
  <c r="H106" i="3" s="1"/>
  <c r="F107" i="3"/>
  <c r="G107" i="3"/>
  <c r="H107" i="3" s="1"/>
  <c r="P611" i="1" l="1"/>
  <c r="I611" i="1"/>
  <c r="J611" i="1"/>
  <c r="K611" i="1" s="1"/>
  <c r="J610" i="1"/>
  <c r="K610" i="1" s="1"/>
  <c r="I610" i="1"/>
  <c r="P610" i="1"/>
  <c r="F102" i="3" l="1"/>
  <c r="G102" i="3"/>
  <c r="H102" i="3" s="1"/>
  <c r="F495" i="3"/>
  <c r="G495" i="3"/>
  <c r="H495" i="3" s="1"/>
  <c r="F103" i="3"/>
  <c r="G103" i="3"/>
  <c r="H103" i="3" s="1"/>
  <c r="F104" i="3"/>
  <c r="G104" i="3"/>
  <c r="H104" i="3" s="1"/>
  <c r="F597" i="3"/>
  <c r="G597" i="3"/>
  <c r="H597" i="3" s="1"/>
  <c r="F105" i="3"/>
  <c r="G105" i="3"/>
  <c r="H105" i="3" s="1"/>
  <c r="F600" i="3"/>
  <c r="G600" i="3"/>
  <c r="H600" i="3" s="1"/>
  <c r="F486" i="3"/>
  <c r="G486" i="3"/>
  <c r="H486" i="3" s="1"/>
  <c r="F521" i="3"/>
  <c r="G521" i="3"/>
  <c r="H521" i="3" s="1"/>
  <c r="F522" i="3"/>
  <c r="G522" i="3"/>
  <c r="H522" i="3" s="1"/>
  <c r="F581" i="5"/>
  <c r="G581" i="5"/>
  <c r="H581" i="5" s="1"/>
  <c r="F33" i="5"/>
  <c r="G33" i="5"/>
  <c r="H33" i="5" s="1"/>
  <c r="F34" i="5"/>
  <c r="G34" i="5"/>
  <c r="H34" i="5" s="1"/>
  <c r="P586" i="1" l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585" i="1"/>
  <c r="I585" i="1"/>
  <c r="J585" i="1"/>
  <c r="K585" i="1" s="1"/>
  <c r="I586" i="1"/>
  <c r="J586" i="1"/>
  <c r="K586" i="1" s="1"/>
  <c r="I587" i="1"/>
  <c r="J587" i="1"/>
  <c r="K587" i="1" s="1"/>
  <c r="I588" i="1"/>
  <c r="J588" i="1"/>
  <c r="K588" i="1" s="1"/>
  <c r="I589" i="1"/>
  <c r="J589" i="1"/>
  <c r="K589" i="1" s="1"/>
  <c r="I590" i="1"/>
  <c r="J590" i="1"/>
  <c r="K590" i="1" s="1"/>
  <c r="I591" i="1"/>
  <c r="J591" i="1"/>
  <c r="K591" i="1" s="1"/>
  <c r="I592" i="1"/>
  <c r="J592" i="1"/>
  <c r="K592" i="1" s="1"/>
  <c r="I593" i="1"/>
  <c r="J593" i="1"/>
  <c r="K593" i="1" s="1"/>
  <c r="I594" i="1"/>
  <c r="J594" i="1"/>
  <c r="K594" i="1" s="1"/>
  <c r="I595" i="1"/>
  <c r="J595" i="1"/>
  <c r="K595" i="1" s="1"/>
  <c r="I596" i="1"/>
  <c r="J596" i="1"/>
  <c r="K596" i="1" s="1"/>
  <c r="I597" i="1"/>
  <c r="J597" i="1"/>
  <c r="K597" i="1" s="1"/>
  <c r="I598" i="1"/>
  <c r="J598" i="1"/>
  <c r="K598" i="1" s="1"/>
  <c r="I599" i="1"/>
  <c r="J599" i="1"/>
  <c r="K599" i="1" s="1"/>
  <c r="I600" i="1"/>
  <c r="J600" i="1"/>
  <c r="K600" i="1" s="1"/>
  <c r="I601" i="1"/>
  <c r="J601" i="1"/>
  <c r="K601" i="1" s="1"/>
  <c r="I602" i="1"/>
  <c r="J602" i="1"/>
  <c r="K602" i="1" s="1"/>
  <c r="I603" i="1"/>
  <c r="J603" i="1"/>
  <c r="K603" i="1" s="1"/>
  <c r="I604" i="1"/>
  <c r="J604" i="1"/>
  <c r="K604" i="1" s="1"/>
  <c r="I605" i="1"/>
  <c r="J605" i="1"/>
  <c r="K605" i="1" s="1"/>
  <c r="I606" i="1"/>
  <c r="J606" i="1"/>
  <c r="K606" i="1" s="1"/>
  <c r="I607" i="1"/>
  <c r="J607" i="1"/>
  <c r="K607" i="1" s="1"/>
  <c r="I608" i="1"/>
  <c r="J608" i="1"/>
  <c r="K608" i="1" s="1"/>
  <c r="F98" i="3" l="1"/>
  <c r="G98" i="3"/>
  <c r="H98" i="3" s="1"/>
  <c r="F99" i="3"/>
  <c r="G99" i="3"/>
  <c r="H99" i="3" s="1"/>
  <c r="F100" i="3"/>
  <c r="G100" i="3"/>
  <c r="H100" i="3" s="1"/>
  <c r="F505" i="3"/>
  <c r="G505" i="3"/>
  <c r="H505" i="3" s="1"/>
  <c r="F101" i="3"/>
  <c r="G101" i="3"/>
  <c r="H101" i="3" s="1"/>
  <c r="F97" i="3" l="1"/>
  <c r="G97" i="3"/>
  <c r="H97" i="3" s="1"/>
  <c r="F31" i="5"/>
  <c r="G31" i="5"/>
  <c r="H31" i="5" s="1"/>
  <c r="F32" i="5"/>
  <c r="G32" i="5"/>
  <c r="H32" i="5" s="1"/>
  <c r="F599" i="5"/>
  <c r="H599" i="5"/>
  <c r="F94" i="3" l="1"/>
  <c r="G94" i="3"/>
  <c r="H94" i="3" s="1"/>
  <c r="F95" i="3"/>
  <c r="G95" i="3"/>
  <c r="H95" i="3" s="1"/>
  <c r="F96" i="3"/>
  <c r="G96" i="3"/>
  <c r="H96" i="3" s="1"/>
  <c r="F489" i="3"/>
  <c r="G489" i="3"/>
  <c r="H489" i="3" s="1"/>
  <c r="F487" i="3"/>
  <c r="G487" i="3"/>
  <c r="H487" i="3" s="1"/>
  <c r="F26" i="5"/>
  <c r="G26" i="5"/>
  <c r="H26" i="5" s="1"/>
  <c r="F27" i="5"/>
  <c r="G27" i="5"/>
  <c r="H27" i="5" s="1"/>
  <c r="F28" i="5"/>
  <c r="G28" i="5"/>
  <c r="H28" i="5" s="1"/>
  <c r="F29" i="5"/>
  <c r="G29" i="5"/>
  <c r="H29" i="5" s="1"/>
  <c r="F30" i="5"/>
  <c r="G30" i="5"/>
  <c r="H30" i="5" s="1"/>
  <c r="P584" i="1"/>
  <c r="I584" i="1"/>
  <c r="J584" i="1"/>
  <c r="K584" i="1" s="1"/>
  <c r="F20" i="5"/>
  <c r="G20" i="5"/>
  <c r="H20" i="5" s="1"/>
  <c r="F21" i="5"/>
  <c r="G21" i="5"/>
  <c r="H21" i="5" s="1"/>
  <c r="F22" i="5"/>
  <c r="G22" i="5"/>
  <c r="H22" i="5" s="1"/>
  <c r="F23" i="5"/>
  <c r="G23" i="5"/>
  <c r="H23" i="5" s="1"/>
  <c r="F24" i="5"/>
  <c r="G24" i="5"/>
  <c r="H24" i="5" s="1"/>
  <c r="F25" i="5"/>
  <c r="G25" i="5"/>
  <c r="H25" i="5" s="1"/>
  <c r="F548" i="5"/>
  <c r="G548" i="5"/>
  <c r="H548" i="5" s="1"/>
  <c r="F600" i="5"/>
  <c r="H600" i="5"/>
  <c r="F87" i="3"/>
  <c r="G87" i="3"/>
  <c r="H87" i="3" s="1"/>
  <c r="F88" i="3"/>
  <c r="G88" i="3"/>
  <c r="H88" i="3" s="1"/>
  <c r="F89" i="3"/>
  <c r="G89" i="3"/>
  <c r="H89" i="3" s="1"/>
  <c r="F90" i="3"/>
  <c r="G90" i="3"/>
  <c r="H90" i="3" s="1"/>
  <c r="F91" i="3"/>
  <c r="G91" i="3"/>
  <c r="H91" i="3" s="1"/>
  <c r="F626" i="3"/>
  <c r="G626" i="3"/>
  <c r="H626" i="3" s="1"/>
  <c r="F92" i="3"/>
  <c r="G92" i="3"/>
  <c r="H92" i="3" s="1"/>
  <c r="F488" i="3"/>
  <c r="G488" i="3"/>
  <c r="H488" i="3" s="1"/>
  <c r="F93" i="3"/>
  <c r="G93" i="3"/>
  <c r="H93" i="3" s="1"/>
  <c r="F514" i="5" l="1"/>
  <c r="G514" i="5"/>
  <c r="H514" i="5" s="1"/>
  <c r="F85" i="3" l="1"/>
  <c r="G85" i="3"/>
  <c r="H85" i="3" s="1"/>
  <c r="F86" i="3"/>
  <c r="G86" i="3"/>
  <c r="H86" i="3" s="1"/>
  <c r="F84" i="3" l="1"/>
  <c r="G84" i="3"/>
  <c r="H84" i="3" s="1"/>
  <c r="F79" i="3" l="1"/>
  <c r="G79" i="3"/>
  <c r="H79" i="3" s="1"/>
  <c r="F80" i="3"/>
  <c r="G80" i="3"/>
  <c r="H80" i="3" s="1"/>
  <c r="F438" i="3"/>
  <c r="G438" i="3"/>
  <c r="H438" i="3" s="1"/>
  <c r="F623" i="3"/>
  <c r="G623" i="3"/>
  <c r="H623" i="3" s="1"/>
  <c r="F81" i="3"/>
  <c r="G81" i="3"/>
  <c r="H81" i="3" s="1"/>
  <c r="F82" i="3"/>
  <c r="G82" i="3"/>
  <c r="H82" i="3" s="1"/>
  <c r="F83" i="3"/>
  <c r="G83" i="3"/>
  <c r="H83" i="3" s="1"/>
  <c r="F527" i="5" l="1"/>
  <c r="G527" i="5"/>
  <c r="H527" i="5" s="1"/>
  <c r="F510" i="5"/>
  <c r="G510" i="5"/>
  <c r="H510" i="5" s="1"/>
  <c r="F511" i="5"/>
  <c r="G511" i="5"/>
  <c r="H511" i="5" s="1"/>
  <c r="F512" i="5"/>
  <c r="G512" i="5"/>
  <c r="H512" i="5" s="1"/>
  <c r="F513" i="5"/>
  <c r="G513" i="5"/>
  <c r="H513" i="5" s="1"/>
  <c r="F436" i="3" l="1"/>
  <c r="G436" i="3"/>
  <c r="H436" i="3" s="1"/>
  <c r="F74" i="3"/>
  <c r="G74" i="3"/>
  <c r="H74" i="3" s="1"/>
  <c r="F75" i="3"/>
  <c r="G75" i="3"/>
  <c r="H75" i="3" s="1"/>
  <c r="F76" i="3"/>
  <c r="G76" i="3"/>
  <c r="H76" i="3" s="1"/>
  <c r="F77" i="3"/>
  <c r="G77" i="3"/>
  <c r="H77" i="3" s="1"/>
  <c r="F78" i="3"/>
  <c r="G78" i="3"/>
  <c r="H78" i="3" s="1"/>
  <c r="F69" i="3" l="1"/>
  <c r="G69" i="3"/>
  <c r="H69" i="3" s="1"/>
  <c r="F70" i="3"/>
  <c r="G70" i="3"/>
  <c r="H70" i="3" s="1"/>
  <c r="F71" i="3"/>
  <c r="G71" i="3"/>
  <c r="H71" i="3" s="1"/>
  <c r="F72" i="3"/>
  <c r="G72" i="3"/>
  <c r="H72" i="3" s="1"/>
  <c r="F73" i="3"/>
  <c r="G73" i="3"/>
  <c r="H73" i="3" s="1"/>
  <c r="F66" i="3" l="1"/>
  <c r="G66" i="3"/>
  <c r="H66" i="3" s="1"/>
  <c r="F67" i="3"/>
  <c r="G67" i="3"/>
  <c r="H67" i="3" s="1"/>
  <c r="F68" i="3"/>
  <c r="G68" i="3"/>
  <c r="H68" i="3" s="1"/>
  <c r="F65" i="3"/>
  <c r="G65" i="3"/>
  <c r="H65" i="3" s="1"/>
  <c r="F599" i="3"/>
  <c r="G599" i="3"/>
  <c r="H599" i="3" s="1"/>
  <c r="F62" i="3" l="1"/>
  <c r="G62" i="3"/>
  <c r="H62" i="3" s="1"/>
  <c r="F63" i="3"/>
  <c r="G63" i="3"/>
  <c r="H63" i="3" s="1"/>
  <c r="F524" i="3"/>
  <c r="G524" i="3"/>
  <c r="H524" i="3" s="1"/>
  <c r="F64" i="3"/>
  <c r="G64" i="3"/>
  <c r="H64" i="3" s="1"/>
  <c r="F611" i="3" l="1"/>
  <c r="G611" i="3"/>
  <c r="H611" i="3" s="1"/>
  <c r="F58" i="3"/>
  <c r="G58" i="3"/>
  <c r="H58" i="3" s="1"/>
  <c r="F59" i="3"/>
  <c r="G59" i="3"/>
  <c r="H59" i="3" s="1"/>
  <c r="F60" i="3"/>
  <c r="G60" i="3"/>
  <c r="H60" i="3" s="1"/>
  <c r="F61" i="3"/>
  <c r="G61" i="3"/>
  <c r="H61" i="3" s="1"/>
  <c r="F57" i="3" l="1"/>
  <c r="G57" i="3"/>
  <c r="H57" i="3" s="1"/>
  <c r="F55" i="3" l="1"/>
  <c r="G55" i="3"/>
  <c r="H55" i="3" s="1"/>
  <c r="F497" i="3"/>
  <c r="G497" i="3"/>
  <c r="H497" i="3" s="1"/>
  <c r="F446" i="3"/>
  <c r="G446" i="3"/>
  <c r="H446" i="3" s="1"/>
  <c r="F56" i="3"/>
  <c r="G56" i="3"/>
  <c r="H56" i="3" s="1"/>
  <c r="F628" i="3"/>
  <c r="G628" i="3"/>
  <c r="H628" i="3" s="1"/>
  <c r="P583" i="1"/>
  <c r="I583" i="1"/>
  <c r="J583" i="1"/>
  <c r="K583" i="1" s="1"/>
  <c r="P582" i="1"/>
  <c r="P581" i="1"/>
  <c r="I581" i="1"/>
  <c r="J581" i="1"/>
  <c r="K581" i="1" s="1"/>
  <c r="I582" i="1"/>
  <c r="J582" i="1"/>
  <c r="K582" i="1" s="1"/>
  <c r="P785" i="1"/>
  <c r="J785" i="1"/>
  <c r="K785" i="1" s="1"/>
  <c r="I785" i="1"/>
  <c r="P784" i="1"/>
  <c r="J784" i="1"/>
  <c r="K784" i="1" s="1"/>
  <c r="I784" i="1"/>
  <c r="P783" i="1"/>
  <c r="J783" i="1"/>
  <c r="K783" i="1" s="1"/>
  <c r="I783" i="1"/>
  <c r="P782" i="1"/>
  <c r="J782" i="1"/>
  <c r="K782" i="1" s="1"/>
  <c r="I782" i="1"/>
  <c r="P781" i="1"/>
  <c r="J781" i="1"/>
  <c r="K781" i="1" s="1"/>
  <c r="I781" i="1"/>
  <c r="P780" i="1"/>
  <c r="J780" i="1"/>
  <c r="K780" i="1" s="1"/>
  <c r="I780" i="1"/>
  <c r="P779" i="1"/>
  <c r="J779" i="1"/>
  <c r="K779" i="1" s="1"/>
  <c r="I779" i="1"/>
  <c r="P777" i="1"/>
  <c r="J777" i="1"/>
  <c r="K777" i="1" s="1"/>
  <c r="I777" i="1"/>
  <c r="P775" i="1"/>
  <c r="J775" i="1"/>
  <c r="K775" i="1" s="1"/>
  <c r="I775" i="1"/>
  <c r="P774" i="1"/>
  <c r="J774" i="1"/>
  <c r="K774" i="1" s="1"/>
  <c r="I774" i="1"/>
  <c r="P773" i="1"/>
  <c r="J773" i="1"/>
  <c r="K773" i="1" s="1"/>
  <c r="I773" i="1"/>
  <c r="P772" i="1"/>
  <c r="J772" i="1"/>
  <c r="K772" i="1" s="1"/>
  <c r="I772" i="1"/>
  <c r="P771" i="1"/>
  <c r="J771" i="1"/>
  <c r="K771" i="1" s="1"/>
  <c r="I771" i="1"/>
  <c r="P770" i="1"/>
  <c r="J770" i="1"/>
  <c r="K770" i="1" s="1"/>
  <c r="I770" i="1"/>
  <c r="P769" i="1"/>
  <c r="J769" i="1"/>
  <c r="K769" i="1" s="1"/>
  <c r="I769" i="1"/>
  <c r="P768" i="1"/>
  <c r="J768" i="1"/>
  <c r="K768" i="1" s="1"/>
  <c r="I768" i="1"/>
  <c r="P767" i="1"/>
  <c r="J767" i="1"/>
  <c r="K767" i="1" s="1"/>
  <c r="I767" i="1"/>
  <c r="P766" i="1"/>
  <c r="J766" i="1"/>
  <c r="K766" i="1" s="1"/>
  <c r="I766" i="1"/>
  <c r="P765" i="1"/>
  <c r="J765" i="1"/>
  <c r="K765" i="1" s="1"/>
  <c r="I765" i="1"/>
  <c r="P764" i="1"/>
  <c r="J764" i="1"/>
  <c r="K764" i="1" s="1"/>
  <c r="I764" i="1"/>
  <c r="P763" i="1"/>
  <c r="J763" i="1"/>
  <c r="K763" i="1" s="1"/>
  <c r="I763" i="1"/>
  <c r="P762" i="1"/>
  <c r="J762" i="1"/>
  <c r="K762" i="1" s="1"/>
  <c r="I762" i="1"/>
  <c r="P761" i="1"/>
  <c r="J761" i="1"/>
  <c r="K761" i="1" s="1"/>
  <c r="I761" i="1"/>
  <c r="P760" i="1"/>
  <c r="J760" i="1"/>
  <c r="K760" i="1" s="1"/>
  <c r="I760" i="1"/>
  <c r="P759" i="1"/>
  <c r="J759" i="1"/>
  <c r="K759" i="1" s="1"/>
  <c r="I759" i="1"/>
  <c r="P758" i="1"/>
  <c r="J758" i="1"/>
  <c r="K758" i="1" s="1"/>
  <c r="I758" i="1"/>
  <c r="P757" i="1"/>
  <c r="J757" i="1"/>
  <c r="K757" i="1" s="1"/>
  <c r="I757" i="1"/>
  <c r="P756" i="1"/>
  <c r="J756" i="1"/>
  <c r="K756" i="1" s="1"/>
  <c r="I756" i="1"/>
  <c r="P755" i="1"/>
  <c r="J755" i="1"/>
  <c r="K755" i="1" s="1"/>
  <c r="I755" i="1"/>
  <c r="P754" i="1"/>
  <c r="J754" i="1"/>
  <c r="I754" i="1"/>
  <c r="AK753" i="1"/>
  <c r="R753" i="1"/>
  <c r="N753" i="1"/>
  <c r="P753" i="1" s="1"/>
  <c r="J753" i="1"/>
  <c r="K753" i="1" s="1"/>
  <c r="I753" i="1"/>
  <c r="R752" i="1"/>
  <c r="N752" i="1"/>
  <c r="P752" i="1" s="1"/>
  <c r="J752" i="1"/>
  <c r="K752" i="1" s="1"/>
  <c r="I752" i="1"/>
  <c r="P751" i="1"/>
  <c r="J751" i="1"/>
  <c r="K751" i="1" s="1"/>
  <c r="I751" i="1"/>
  <c r="P750" i="1"/>
  <c r="J750" i="1"/>
  <c r="K750" i="1" s="1"/>
  <c r="I750" i="1"/>
  <c r="P748" i="1"/>
  <c r="J748" i="1"/>
  <c r="K748" i="1" s="1"/>
  <c r="I748" i="1"/>
  <c r="P747" i="1"/>
  <c r="J747" i="1"/>
  <c r="K747" i="1" s="1"/>
  <c r="I747" i="1"/>
  <c r="P746" i="1"/>
  <c r="J746" i="1"/>
  <c r="K746" i="1" s="1"/>
  <c r="I746" i="1"/>
  <c r="P745" i="1"/>
  <c r="J745" i="1"/>
  <c r="K745" i="1" s="1"/>
  <c r="I745" i="1"/>
  <c r="C745" i="1"/>
  <c r="B745" i="1"/>
  <c r="P744" i="1"/>
  <c r="J744" i="1"/>
  <c r="K744" i="1" s="1"/>
  <c r="I744" i="1"/>
  <c r="P743" i="1"/>
  <c r="J743" i="1"/>
  <c r="K743" i="1" s="1"/>
  <c r="I743" i="1"/>
  <c r="P742" i="1"/>
  <c r="J742" i="1"/>
  <c r="K742" i="1" s="1"/>
  <c r="I742" i="1"/>
  <c r="P741" i="1"/>
  <c r="J741" i="1"/>
  <c r="K741" i="1" s="1"/>
  <c r="I741" i="1"/>
  <c r="P740" i="1"/>
  <c r="J740" i="1"/>
  <c r="K740" i="1" s="1"/>
  <c r="I740" i="1"/>
  <c r="P739" i="1"/>
  <c r="J739" i="1"/>
  <c r="K739" i="1" s="1"/>
  <c r="I739" i="1"/>
  <c r="P738" i="1"/>
  <c r="J738" i="1"/>
  <c r="K738" i="1" s="1"/>
  <c r="I738" i="1"/>
  <c r="P737" i="1"/>
  <c r="J737" i="1"/>
  <c r="K737" i="1" s="1"/>
  <c r="I737" i="1"/>
  <c r="P736" i="1"/>
  <c r="J736" i="1"/>
  <c r="K736" i="1" s="1"/>
  <c r="I736" i="1"/>
  <c r="P735" i="1"/>
  <c r="J735" i="1"/>
  <c r="K735" i="1" s="1"/>
  <c r="I735" i="1"/>
  <c r="C735" i="1"/>
  <c r="B735" i="1"/>
  <c r="P734" i="1"/>
  <c r="J734" i="1"/>
  <c r="K734" i="1" s="1"/>
  <c r="I734" i="1"/>
  <c r="P733" i="1"/>
  <c r="J733" i="1"/>
  <c r="K733" i="1" s="1"/>
  <c r="I733" i="1"/>
  <c r="P732" i="1"/>
  <c r="J732" i="1"/>
  <c r="K732" i="1" s="1"/>
  <c r="I732" i="1"/>
  <c r="P730" i="1"/>
  <c r="J730" i="1"/>
  <c r="K730" i="1" s="1"/>
  <c r="I730" i="1"/>
  <c r="P729" i="1"/>
  <c r="J729" i="1"/>
  <c r="K729" i="1" s="1"/>
  <c r="I729" i="1"/>
  <c r="B729" i="1"/>
  <c r="P728" i="1"/>
  <c r="J728" i="1"/>
  <c r="K728" i="1" s="1"/>
  <c r="I728" i="1"/>
  <c r="P727" i="1"/>
  <c r="J727" i="1"/>
  <c r="K727" i="1" s="1"/>
  <c r="I727" i="1"/>
  <c r="P726" i="1"/>
  <c r="J726" i="1"/>
  <c r="K726" i="1" s="1"/>
  <c r="I726" i="1"/>
  <c r="P725" i="1"/>
  <c r="J725" i="1"/>
  <c r="K725" i="1" s="1"/>
  <c r="I725" i="1"/>
  <c r="P724" i="1"/>
  <c r="J724" i="1"/>
  <c r="K724" i="1" s="1"/>
  <c r="I724" i="1"/>
  <c r="P723" i="1"/>
  <c r="J723" i="1"/>
  <c r="K723" i="1" s="1"/>
  <c r="I723" i="1"/>
  <c r="P722" i="1"/>
  <c r="J722" i="1"/>
  <c r="K722" i="1" s="1"/>
  <c r="I722" i="1"/>
  <c r="P721" i="1"/>
  <c r="J721" i="1"/>
  <c r="K721" i="1" s="1"/>
  <c r="I721" i="1"/>
  <c r="P720" i="1"/>
  <c r="J720" i="1"/>
  <c r="K720" i="1" s="1"/>
  <c r="I720" i="1"/>
  <c r="C720" i="1"/>
  <c r="B720" i="1"/>
  <c r="P719" i="1"/>
  <c r="J719" i="1"/>
  <c r="K719" i="1" s="1"/>
  <c r="I719" i="1"/>
  <c r="P718" i="1"/>
  <c r="J718" i="1"/>
  <c r="K718" i="1" s="1"/>
  <c r="I718" i="1"/>
  <c r="P717" i="1"/>
  <c r="J717" i="1"/>
  <c r="K717" i="1" s="1"/>
  <c r="I717" i="1"/>
  <c r="P716" i="1"/>
  <c r="J716" i="1"/>
  <c r="K716" i="1" s="1"/>
  <c r="I716" i="1"/>
  <c r="P715" i="1"/>
  <c r="J715" i="1"/>
  <c r="K715" i="1" s="1"/>
  <c r="I715" i="1"/>
  <c r="P714" i="1"/>
  <c r="J714" i="1"/>
  <c r="K714" i="1" s="1"/>
  <c r="I714" i="1"/>
  <c r="P713" i="1"/>
  <c r="J713" i="1"/>
  <c r="K713" i="1" s="1"/>
  <c r="I713" i="1"/>
  <c r="P712" i="1"/>
  <c r="J712" i="1"/>
  <c r="K712" i="1" s="1"/>
  <c r="I712" i="1"/>
  <c r="P711" i="1"/>
  <c r="J711" i="1"/>
  <c r="K711" i="1" s="1"/>
  <c r="I711" i="1"/>
  <c r="P710" i="1"/>
  <c r="J710" i="1"/>
  <c r="K710" i="1" s="1"/>
  <c r="I710" i="1"/>
  <c r="C710" i="1"/>
  <c r="B710" i="1"/>
  <c r="P709" i="1"/>
  <c r="J709" i="1"/>
  <c r="K709" i="1" s="1"/>
  <c r="I709" i="1"/>
  <c r="P708" i="1"/>
  <c r="J708" i="1"/>
  <c r="K708" i="1" s="1"/>
  <c r="I708" i="1"/>
  <c r="P707" i="1"/>
  <c r="J707" i="1"/>
  <c r="K707" i="1" s="1"/>
  <c r="I707" i="1"/>
  <c r="P706" i="1"/>
  <c r="J706" i="1"/>
  <c r="K706" i="1" s="1"/>
  <c r="I706" i="1"/>
  <c r="P705" i="1"/>
  <c r="J705" i="1"/>
  <c r="K705" i="1" s="1"/>
  <c r="I705" i="1"/>
  <c r="J704" i="1"/>
  <c r="K704" i="1" s="1"/>
  <c r="I704" i="1"/>
  <c r="P703" i="1"/>
  <c r="J703" i="1"/>
  <c r="K703" i="1" s="1"/>
  <c r="I703" i="1"/>
  <c r="P702" i="1"/>
  <c r="J702" i="1"/>
  <c r="K702" i="1" s="1"/>
  <c r="I702" i="1"/>
  <c r="P701" i="1"/>
  <c r="J701" i="1"/>
  <c r="K701" i="1" s="1"/>
  <c r="I701" i="1"/>
  <c r="J700" i="1"/>
  <c r="K700" i="1" s="1"/>
  <c r="I700" i="1"/>
  <c r="P699" i="1"/>
  <c r="J699" i="1"/>
  <c r="K699" i="1" s="1"/>
  <c r="I699" i="1"/>
  <c r="P698" i="1"/>
  <c r="J698" i="1"/>
  <c r="K698" i="1" s="1"/>
  <c r="I698" i="1"/>
  <c r="P697" i="1"/>
  <c r="J697" i="1"/>
  <c r="K697" i="1" s="1"/>
  <c r="I697" i="1"/>
  <c r="P696" i="1"/>
  <c r="J696" i="1"/>
  <c r="K696" i="1" s="1"/>
  <c r="I696" i="1"/>
  <c r="J695" i="1"/>
  <c r="K695" i="1" s="1"/>
  <c r="I695" i="1"/>
  <c r="J694" i="1"/>
  <c r="K694" i="1" s="1"/>
  <c r="I694" i="1"/>
  <c r="P693" i="1"/>
  <c r="J693" i="1"/>
  <c r="K693" i="1" s="1"/>
  <c r="I693" i="1"/>
  <c r="B693" i="1"/>
  <c r="P692" i="1"/>
  <c r="J692" i="1"/>
  <c r="K692" i="1" s="1"/>
  <c r="I692" i="1"/>
  <c r="P691" i="1"/>
  <c r="J691" i="1"/>
  <c r="K691" i="1" s="1"/>
  <c r="I691" i="1"/>
  <c r="R690" i="1"/>
  <c r="N690" i="1"/>
  <c r="P690" i="1" s="1"/>
  <c r="J690" i="1"/>
  <c r="K690" i="1" s="1"/>
  <c r="I690" i="1"/>
  <c r="R689" i="1"/>
  <c r="N689" i="1"/>
  <c r="P689" i="1" s="1"/>
  <c r="J689" i="1"/>
  <c r="K689" i="1" s="1"/>
  <c r="I689" i="1"/>
  <c r="J688" i="1"/>
  <c r="K688" i="1" s="1"/>
  <c r="I688" i="1"/>
  <c r="P687" i="1"/>
  <c r="J687" i="1"/>
  <c r="K687" i="1" s="1"/>
  <c r="I687" i="1"/>
  <c r="P686" i="1"/>
  <c r="J686" i="1"/>
  <c r="K686" i="1" s="1"/>
  <c r="I686" i="1"/>
  <c r="J685" i="1"/>
  <c r="K685" i="1" s="1"/>
  <c r="I685" i="1"/>
  <c r="P684" i="1"/>
  <c r="J684" i="1"/>
  <c r="K684" i="1" s="1"/>
  <c r="I684" i="1"/>
  <c r="P683" i="1"/>
  <c r="J683" i="1"/>
  <c r="K683" i="1" s="1"/>
  <c r="I683" i="1"/>
  <c r="P682" i="1"/>
  <c r="J682" i="1"/>
  <c r="K682" i="1" s="1"/>
  <c r="I682" i="1"/>
  <c r="P681" i="1"/>
  <c r="J681" i="1"/>
  <c r="K681" i="1" s="1"/>
  <c r="I681" i="1"/>
  <c r="P680" i="1"/>
  <c r="J680" i="1"/>
  <c r="K680" i="1" s="1"/>
  <c r="I680" i="1"/>
  <c r="P679" i="1"/>
  <c r="J679" i="1"/>
  <c r="K679" i="1" s="1"/>
  <c r="I679" i="1"/>
  <c r="P678" i="1"/>
  <c r="J678" i="1"/>
  <c r="K678" i="1" s="1"/>
  <c r="I678" i="1"/>
  <c r="P677" i="1"/>
  <c r="J677" i="1"/>
  <c r="K677" i="1" s="1"/>
  <c r="I677" i="1"/>
  <c r="P676" i="1"/>
  <c r="J676" i="1"/>
  <c r="K676" i="1" s="1"/>
  <c r="I676" i="1"/>
  <c r="P675" i="1"/>
  <c r="J675" i="1"/>
  <c r="K675" i="1" s="1"/>
  <c r="I675" i="1"/>
  <c r="P674" i="1"/>
  <c r="J674" i="1"/>
  <c r="K674" i="1" s="1"/>
  <c r="I674" i="1"/>
  <c r="J673" i="1"/>
  <c r="K673" i="1" s="1"/>
  <c r="I673" i="1"/>
  <c r="J672" i="1"/>
  <c r="K672" i="1" s="1"/>
  <c r="I672" i="1"/>
  <c r="P671" i="1"/>
  <c r="J671" i="1"/>
  <c r="K671" i="1" s="1"/>
  <c r="I671" i="1"/>
  <c r="P670" i="1"/>
  <c r="J670" i="1"/>
  <c r="K670" i="1" s="1"/>
  <c r="I670" i="1"/>
  <c r="P669" i="1"/>
  <c r="J669" i="1"/>
  <c r="K669" i="1" s="1"/>
  <c r="I669" i="1"/>
  <c r="P668" i="1"/>
  <c r="J668" i="1"/>
  <c r="K668" i="1" s="1"/>
  <c r="I668" i="1"/>
  <c r="P667" i="1"/>
  <c r="J667" i="1"/>
  <c r="K667" i="1" s="1"/>
  <c r="I667" i="1"/>
  <c r="P666" i="1"/>
  <c r="J666" i="1"/>
  <c r="K666" i="1" s="1"/>
  <c r="I666" i="1"/>
  <c r="P665" i="1"/>
  <c r="J665" i="1"/>
  <c r="K665" i="1" s="1"/>
  <c r="I665" i="1"/>
  <c r="P664" i="1"/>
  <c r="J664" i="1"/>
  <c r="K664" i="1" s="1"/>
  <c r="I664" i="1"/>
  <c r="P663" i="1"/>
  <c r="J663" i="1"/>
  <c r="K663" i="1" s="1"/>
  <c r="I663" i="1"/>
  <c r="P662" i="1"/>
  <c r="J662" i="1"/>
  <c r="K662" i="1" s="1"/>
  <c r="I662" i="1"/>
  <c r="P661" i="1"/>
  <c r="J661" i="1"/>
  <c r="K661" i="1" s="1"/>
  <c r="I661" i="1"/>
  <c r="P660" i="1"/>
  <c r="J660" i="1"/>
  <c r="K660" i="1" s="1"/>
  <c r="I660" i="1"/>
  <c r="P659" i="1"/>
  <c r="J659" i="1"/>
  <c r="K659" i="1" s="1"/>
  <c r="I659" i="1"/>
  <c r="P658" i="1"/>
  <c r="J658" i="1"/>
  <c r="K658" i="1" s="1"/>
  <c r="I658" i="1"/>
  <c r="C658" i="1"/>
  <c r="J657" i="1"/>
  <c r="K657" i="1" s="1"/>
  <c r="I657" i="1"/>
  <c r="R656" i="1"/>
  <c r="N656" i="1"/>
  <c r="P656" i="1" s="1"/>
  <c r="J656" i="1"/>
  <c r="K656" i="1" s="1"/>
  <c r="I656" i="1"/>
  <c r="P655" i="1"/>
  <c r="J655" i="1"/>
  <c r="K655" i="1" s="1"/>
  <c r="I655" i="1"/>
  <c r="J654" i="1"/>
  <c r="K654" i="1" s="1"/>
  <c r="I654" i="1"/>
  <c r="P653" i="1"/>
  <c r="J653" i="1"/>
  <c r="K653" i="1" s="1"/>
  <c r="I653" i="1"/>
  <c r="J652" i="1"/>
  <c r="K652" i="1" s="1"/>
  <c r="I652" i="1"/>
  <c r="P651" i="1"/>
  <c r="J651" i="1"/>
  <c r="K651" i="1" s="1"/>
  <c r="I651" i="1"/>
  <c r="P650" i="1"/>
  <c r="J650" i="1"/>
  <c r="K650" i="1" s="1"/>
  <c r="I650" i="1"/>
  <c r="B650" i="1"/>
  <c r="J649" i="1"/>
  <c r="K649" i="1" s="1"/>
  <c r="I649" i="1"/>
  <c r="F53" i="3"/>
  <c r="G53" i="3"/>
  <c r="H53" i="3" s="1"/>
  <c r="F54" i="3"/>
  <c r="G54" i="3"/>
  <c r="H54" i="3" s="1"/>
  <c r="F435" i="3"/>
  <c r="G435" i="3"/>
  <c r="H435" i="3" s="1"/>
  <c r="F428" i="3"/>
  <c r="G428" i="3"/>
  <c r="H428" i="3" s="1"/>
  <c r="F50" i="3"/>
  <c r="G50" i="3"/>
  <c r="H50" i="3" s="1"/>
  <c r="F51" i="3"/>
  <c r="G51" i="3"/>
  <c r="H51" i="3" s="1"/>
  <c r="F52" i="3"/>
  <c r="G52" i="3"/>
  <c r="H52" i="3" s="1"/>
  <c r="F48" i="3"/>
  <c r="G48" i="3"/>
  <c r="H48" i="3" s="1"/>
  <c r="F49" i="3"/>
  <c r="G49" i="3"/>
  <c r="H49" i="3" s="1"/>
  <c r="F513" i="3"/>
  <c r="G513" i="3"/>
  <c r="H513" i="3" s="1"/>
  <c r="F44" i="3"/>
  <c r="G44" i="3"/>
  <c r="H44" i="3" s="1"/>
  <c r="F606" i="3"/>
  <c r="G606" i="3"/>
  <c r="H606" i="3" s="1"/>
  <c r="F389" i="3"/>
  <c r="G389" i="3"/>
  <c r="H389" i="3" s="1"/>
  <c r="F45" i="3"/>
  <c r="G45" i="3"/>
  <c r="H45" i="3" s="1"/>
  <c r="F418" i="3"/>
  <c r="G418" i="3"/>
  <c r="H418" i="3" s="1"/>
  <c r="F401" i="3"/>
  <c r="G401" i="3"/>
  <c r="H401" i="3" s="1"/>
  <c r="F46" i="3"/>
  <c r="G46" i="3"/>
  <c r="H46" i="3" s="1"/>
  <c r="F614" i="3"/>
  <c r="G614" i="3"/>
  <c r="H614" i="3" s="1"/>
  <c r="F47" i="3"/>
  <c r="G47" i="3"/>
  <c r="H47" i="3" s="1"/>
  <c r="F43" i="3"/>
  <c r="G43" i="3"/>
  <c r="H43" i="3" s="1"/>
  <c r="F504" i="3"/>
  <c r="G504" i="3"/>
  <c r="H504" i="3" s="1"/>
  <c r="F608" i="3"/>
  <c r="G608" i="3"/>
  <c r="H608" i="3" s="1"/>
  <c r="F607" i="3"/>
  <c r="G607" i="3"/>
  <c r="H607" i="3" s="1"/>
  <c r="F609" i="3"/>
  <c r="G609" i="3"/>
  <c r="H609" i="3" s="1"/>
  <c r="P580" i="1"/>
  <c r="I580" i="1"/>
  <c r="J580" i="1"/>
  <c r="K580" i="1" s="1"/>
  <c r="G456" i="3"/>
  <c r="H456" i="3" s="1"/>
  <c r="F456" i="3"/>
  <c r="G613" i="3"/>
  <c r="H613" i="3" s="1"/>
  <c r="F613" i="3"/>
  <c r="G621" i="3"/>
  <c r="H621" i="3" s="1"/>
  <c r="F621" i="3"/>
  <c r="G616" i="3"/>
  <c r="H616" i="3" s="1"/>
  <c r="F616" i="3"/>
  <c r="G620" i="3"/>
  <c r="H620" i="3" s="1"/>
  <c r="F620" i="3"/>
  <c r="G527" i="3"/>
  <c r="H527" i="3" s="1"/>
  <c r="F527" i="3"/>
  <c r="G387" i="3"/>
  <c r="H387" i="3" s="1"/>
  <c r="F387" i="3"/>
  <c r="G42" i="3"/>
  <c r="H42" i="3" s="1"/>
  <c r="F42" i="3"/>
  <c r="G41" i="3"/>
  <c r="H41" i="3" s="1"/>
  <c r="F41" i="3"/>
  <c r="G596" i="3"/>
  <c r="H596" i="3" s="1"/>
  <c r="F596" i="3"/>
  <c r="G493" i="3"/>
  <c r="H493" i="3" s="1"/>
  <c r="F493" i="3"/>
  <c r="G520" i="3"/>
  <c r="H520" i="3" s="1"/>
  <c r="F520" i="3"/>
  <c r="G612" i="3"/>
  <c r="H612" i="3" s="1"/>
  <c r="F612" i="3"/>
  <c r="G40" i="3"/>
  <c r="H40" i="3" s="1"/>
  <c r="F40" i="3"/>
  <c r="G39" i="3"/>
  <c r="H39" i="3" s="1"/>
  <c r="F39" i="3"/>
  <c r="G519" i="3"/>
  <c r="H519" i="3" s="1"/>
  <c r="F519" i="3"/>
  <c r="G38" i="3"/>
  <c r="H38" i="3" s="1"/>
  <c r="F38" i="3"/>
  <c r="G624" i="3"/>
  <c r="H624" i="3" s="1"/>
  <c r="F624" i="3"/>
  <c r="G37" i="3"/>
  <c r="H37" i="3" s="1"/>
  <c r="F37" i="3"/>
  <c r="G394" i="3"/>
  <c r="H394" i="3" s="1"/>
  <c r="F394" i="3"/>
  <c r="G598" i="3"/>
  <c r="H598" i="3" s="1"/>
  <c r="F598" i="3"/>
  <c r="G36" i="3"/>
  <c r="H36" i="3" s="1"/>
  <c r="F36" i="3"/>
  <c r="G35" i="3"/>
  <c r="H35" i="3" s="1"/>
  <c r="F35" i="3"/>
  <c r="G603" i="3"/>
  <c r="H603" i="3" s="1"/>
  <c r="F603" i="3"/>
  <c r="G34" i="3"/>
  <c r="H34" i="3" s="1"/>
  <c r="F34" i="3"/>
  <c r="G33" i="3"/>
  <c r="H33" i="3" s="1"/>
  <c r="F33" i="3"/>
  <c r="G583" i="3"/>
  <c r="H583" i="3" s="1"/>
  <c r="F583" i="3"/>
  <c r="G32" i="3"/>
  <c r="H32" i="3" s="1"/>
  <c r="F32" i="3"/>
  <c r="G31" i="3"/>
  <c r="H31" i="3" s="1"/>
  <c r="F31" i="3"/>
  <c r="G615" i="3"/>
  <c r="H615" i="3" s="1"/>
  <c r="F615" i="3"/>
  <c r="G601" i="3"/>
  <c r="H601" i="3" s="1"/>
  <c r="F601" i="3"/>
  <c r="G30" i="3"/>
  <c r="H30" i="3" s="1"/>
  <c r="F30" i="3"/>
  <c r="G29" i="3"/>
  <c r="H29" i="3" s="1"/>
  <c r="F29" i="3"/>
  <c r="G28" i="3"/>
  <c r="H28" i="3" s="1"/>
  <c r="F28" i="3"/>
  <c r="G27" i="3"/>
  <c r="H27" i="3" s="1"/>
  <c r="F27" i="3"/>
  <c r="G568" i="3"/>
  <c r="H568" i="3" s="1"/>
  <c r="F568" i="3"/>
  <c r="G26" i="3"/>
  <c r="H26" i="3" s="1"/>
  <c r="F26" i="3"/>
  <c r="G629" i="3"/>
  <c r="H629" i="3" s="1"/>
  <c r="F629" i="3"/>
  <c r="G512" i="3"/>
  <c r="H512" i="3" s="1"/>
  <c r="F512" i="3"/>
  <c r="G25" i="3"/>
  <c r="H25" i="3" s="1"/>
  <c r="F25" i="3"/>
  <c r="G367" i="3"/>
  <c r="H367" i="3" s="1"/>
  <c r="F367" i="3"/>
  <c r="G366" i="3"/>
  <c r="H366" i="3" s="1"/>
  <c r="F366" i="3"/>
  <c r="G24" i="3"/>
  <c r="H24" i="3" s="1"/>
  <c r="F24" i="3"/>
  <c r="G454" i="3"/>
  <c r="H454" i="3" s="1"/>
  <c r="F454" i="3"/>
  <c r="G618" i="3"/>
  <c r="H618" i="3" s="1"/>
  <c r="F618" i="3"/>
  <c r="G619" i="3"/>
  <c r="H619" i="3" s="1"/>
  <c r="F619" i="3"/>
  <c r="G617" i="3"/>
  <c r="H617" i="3" s="1"/>
  <c r="F617" i="3"/>
  <c r="G403" i="3"/>
  <c r="H403" i="3" s="1"/>
  <c r="F403" i="3"/>
  <c r="G23" i="3"/>
  <c r="H23" i="3" s="1"/>
  <c r="F23" i="3"/>
  <c r="G22" i="3"/>
  <c r="H22" i="3" s="1"/>
  <c r="F22" i="3"/>
  <c r="G21" i="3"/>
  <c r="H21" i="3" s="1"/>
  <c r="F21" i="3"/>
  <c r="G20" i="3"/>
  <c r="H20" i="3" s="1"/>
  <c r="F20" i="3"/>
  <c r="G19" i="3"/>
  <c r="H19" i="3" s="1"/>
  <c r="F19" i="3"/>
  <c r="G18" i="3"/>
  <c r="H18" i="3" s="1"/>
  <c r="F18" i="3"/>
  <c r="G17" i="3"/>
  <c r="H17" i="3" s="1"/>
  <c r="F17" i="3"/>
  <c r="G16" i="3"/>
  <c r="H16" i="3" s="1"/>
  <c r="F16" i="3"/>
  <c r="G610" i="3"/>
  <c r="H610" i="3" s="1"/>
  <c r="F610" i="3"/>
  <c r="G455" i="3"/>
  <c r="H455" i="3" s="1"/>
  <c r="F455" i="3"/>
  <c r="G516" i="3"/>
  <c r="H516" i="3" s="1"/>
  <c r="F516" i="3"/>
  <c r="G15" i="3"/>
  <c r="H15" i="3" s="1"/>
  <c r="F15" i="3"/>
  <c r="G14" i="3"/>
  <c r="H14" i="3" s="1"/>
  <c r="F14" i="3"/>
  <c r="G13" i="3"/>
  <c r="H13" i="3" s="1"/>
  <c r="F13" i="3"/>
  <c r="G12" i="3"/>
  <c r="H12" i="3" s="1"/>
  <c r="F12" i="3"/>
  <c r="G11" i="3"/>
  <c r="H11" i="3" s="1"/>
  <c r="F11" i="3"/>
  <c r="G10" i="3"/>
  <c r="H10" i="3" s="1"/>
  <c r="F10" i="3"/>
  <c r="G9" i="3"/>
  <c r="H9" i="3" s="1"/>
  <c r="F9" i="3"/>
  <c r="G8" i="3"/>
  <c r="H8" i="3" s="1"/>
  <c r="F8" i="3"/>
  <c r="G7" i="3"/>
  <c r="H7" i="3" s="1"/>
  <c r="F7" i="3"/>
  <c r="G602" i="3"/>
  <c r="H602" i="3" s="1"/>
  <c r="F602" i="3"/>
  <c r="G515" i="3"/>
  <c r="H515" i="3" s="1"/>
  <c r="F515" i="3"/>
  <c r="G416" i="3"/>
  <c r="H416" i="3" s="1"/>
  <c r="F416" i="3"/>
  <c r="G6" i="3"/>
  <c r="H6" i="3" s="1"/>
  <c r="F6" i="3"/>
  <c r="G5" i="3"/>
  <c r="H5" i="3" s="1"/>
  <c r="F5" i="3"/>
  <c r="G410" i="3"/>
  <c r="H410" i="3" s="1"/>
  <c r="F410" i="3"/>
  <c r="G4" i="3"/>
  <c r="H4" i="3" s="1"/>
  <c r="F4" i="3"/>
  <c r="G537" i="3"/>
  <c r="H537" i="3" s="1"/>
  <c r="F537" i="3"/>
  <c r="G536" i="3"/>
  <c r="H536" i="3" s="1"/>
  <c r="F536" i="3"/>
  <c r="G535" i="3"/>
  <c r="H535" i="3" s="1"/>
  <c r="F535" i="3"/>
  <c r="G533" i="3"/>
  <c r="H533" i="3" s="1"/>
  <c r="F533" i="3"/>
  <c r="G532" i="3"/>
  <c r="H532" i="3" s="1"/>
  <c r="F532" i="3"/>
  <c r="G531" i="3"/>
  <c r="H531" i="3" s="1"/>
  <c r="F531" i="3"/>
  <c r="G530" i="3"/>
  <c r="H530" i="3" s="1"/>
  <c r="F530" i="3"/>
  <c r="G529" i="3"/>
  <c r="H529" i="3" s="1"/>
  <c r="F529" i="3"/>
  <c r="G484" i="3"/>
  <c r="H484" i="3" s="1"/>
  <c r="F484" i="3"/>
  <c r="G411" i="3"/>
  <c r="H411" i="3" s="1"/>
  <c r="F411" i="3"/>
  <c r="G3" i="3"/>
  <c r="H3" i="3" s="1"/>
  <c r="F3" i="3"/>
  <c r="F2" i="5"/>
  <c r="G2" i="5"/>
  <c r="H2" i="5" s="1"/>
  <c r="F506" i="5"/>
  <c r="G506" i="5"/>
  <c r="H506" i="5" s="1"/>
  <c r="F3" i="5"/>
  <c r="G3" i="5"/>
  <c r="H3" i="5" s="1"/>
  <c r="F4" i="5"/>
  <c r="G4" i="5"/>
  <c r="H4" i="5" s="1"/>
  <c r="F5" i="5"/>
  <c r="G5" i="5"/>
  <c r="H5" i="5" s="1"/>
  <c r="F491" i="5"/>
  <c r="G491" i="5"/>
  <c r="H491" i="5" s="1"/>
  <c r="F6" i="5"/>
  <c r="G6" i="5"/>
  <c r="H6" i="5" s="1"/>
  <c r="F7" i="5"/>
  <c r="G7" i="5"/>
  <c r="H7" i="5" s="1"/>
  <c r="F489" i="5"/>
  <c r="G489" i="5"/>
  <c r="H489" i="5" s="1"/>
  <c r="F501" i="5"/>
  <c r="G501" i="5"/>
  <c r="H501" i="5" s="1"/>
  <c r="F8" i="5"/>
  <c r="G8" i="5"/>
  <c r="H8" i="5" s="1"/>
  <c r="F9" i="5"/>
  <c r="G9" i="5"/>
  <c r="H9" i="5" s="1"/>
  <c r="F10" i="5"/>
  <c r="G10" i="5"/>
  <c r="H10" i="5" s="1"/>
  <c r="F604" i="5"/>
  <c r="G604" i="5"/>
  <c r="H604" i="5" s="1"/>
  <c r="F11" i="5"/>
  <c r="G11" i="5"/>
  <c r="H11" i="5" s="1"/>
  <c r="F499" i="5"/>
  <c r="G499" i="5"/>
  <c r="H499" i="5" s="1"/>
  <c r="F12" i="5"/>
  <c r="G12" i="5"/>
  <c r="H12" i="5" s="1"/>
  <c r="F522" i="5"/>
  <c r="G522" i="5"/>
  <c r="H522" i="5" s="1"/>
  <c r="F13" i="5"/>
  <c r="G13" i="5"/>
  <c r="H13" i="5" s="1"/>
  <c r="F496" i="5"/>
  <c r="G496" i="5"/>
  <c r="H496" i="5" s="1"/>
  <c r="F509" i="5"/>
  <c r="G509" i="5"/>
  <c r="H509" i="5" s="1"/>
  <c r="F607" i="5"/>
  <c r="G607" i="5"/>
  <c r="H607" i="5" s="1"/>
  <c r="F503" i="5"/>
  <c r="G503" i="5"/>
  <c r="H503" i="5" s="1"/>
  <c r="F14" i="5"/>
  <c r="G14" i="5"/>
  <c r="H14" i="5" s="1"/>
  <c r="F502" i="5"/>
  <c r="G502" i="5"/>
  <c r="H502" i="5" s="1"/>
  <c r="F608" i="5"/>
  <c r="G608" i="5"/>
  <c r="H608" i="5" s="1"/>
  <c r="F549" i="5"/>
  <c r="G549" i="5"/>
  <c r="H549" i="5" s="1"/>
  <c r="F552" i="5"/>
  <c r="G552" i="5"/>
  <c r="H552" i="5" s="1"/>
  <c r="F15" i="5"/>
  <c r="G15" i="5"/>
  <c r="H15" i="5" s="1"/>
  <c r="F605" i="5"/>
  <c r="G605" i="5"/>
  <c r="H605" i="5" s="1"/>
  <c r="F534" i="5"/>
  <c r="G534" i="5"/>
  <c r="H534" i="5" s="1"/>
  <c r="F594" i="5"/>
  <c r="H594" i="5"/>
  <c r="F16" i="5"/>
  <c r="G16" i="5"/>
  <c r="H16" i="5" s="1"/>
  <c r="F508" i="5"/>
  <c r="G508" i="5"/>
  <c r="H508" i="5" s="1"/>
  <c r="F17" i="5"/>
  <c r="G17" i="5"/>
  <c r="H17" i="5" s="1"/>
  <c r="F507" i="5"/>
  <c r="G507" i="5"/>
  <c r="H507" i="5" s="1"/>
  <c r="F611" i="5"/>
  <c r="G611" i="5"/>
  <c r="H611" i="5" s="1"/>
  <c r="F18" i="5"/>
  <c r="G18" i="5"/>
  <c r="H18" i="5" s="1"/>
  <c r="F551" i="5"/>
  <c r="G551" i="5"/>
  <c r="H551" i="5" s="1"/>
  <c r="F500" i="5"/>
  <c r="G500" i="5"/>
  <c r="H500" i="5" s="1"/>
  <c r="F606" i="5"/>
  <c r="G606" i="5"/>
  <c r="H606" i="5" s="1"/>
  <c r="F556" i="5"/>
  <c r="G556" i="5"/>
  <c r="H556" i="5" s="1"/>
  <c r="F498" i="5"/>
  <c r="G498" i="5"/>
  <c r="H498" i="5" s="1"/>
  <c r="F19" i="5"/>
  <c r="G19" i="5"/>
  <c r="H19" i="5" s="1"/>
  <c r="F485" i="5"/>
  <c r="G485" i="5"/>
  <c r="H485" i="5" s="1"/>
  <c r="F486" i="5"/>
  <c r="G486" i="5"/>
  <c r="H486" i="5" s="1"/>
  <c r="F381" i="3"/>
  <c r="G381" i="3"/>
  <c r="H381" i="3" s="1"/>
  <c r="I103" i="1"/>
  <c r="G378" i="3"/>
  <c r="H378" i="3" s="1"/>
  <c r="F378" i="3"/>
  <c r="F479" i="5"/>
  <c r="G479" i="5"/>
  <c r="H479" i="5" s="1"/>
  <c r="F480" i="5"/>
  <c r="G480" i="5"/>
  <c r="H480" i="5" s="1"/>
  <c r="F377" i="3"/>
  <c r="G377" i="3"/>
  <c r="H377" i="3" s="1"/>
  <c r="F482" i="5"/>
  <c r="G482" i="5"/>
  <c r="H482" i="5" s="1"/>
  <c r="F469" i="5"/>
  <c r="G469" i="5"/>
  <c r="H469" i="5" s="1"/>
  <c r="F483" i="5"/>
  <c r="G483" i="5"/>
  <c r="H483" i="5" s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67" i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F350" i="3"/>
  <c r="G350" i="3"/>
  <c r="H350" i="3" s="1"/>
  <c r="F352" i="3"/>
  <c r="G352" i="3"/>
  <c r="H352" i="3" s="1"/>
  <c r="F368" i="3"/>
  <c r="G368" i="3"/>
  <c r="H368" i="3" s="1"/>
  <c r="F344" i="3"/>
  <c r="G344" i="3"/>
  <c r="H344" i="3" s="1"/>
  <c r="F340" i="3"/>
  <c r="G340" i="3"/>
  <c r="H340" i="3" s="1"/>
  <c r="F343" i="3"/>
  <c r="G343" i="3"/>
  <c r="H343" i="3" s="1"/>
  <c r="F339" i="3"/>
  <c r="G339" i="3"/>
  <c r="H339" i="3" s="1"/>
  <c r="F336" i="3"/>
  <c r="G336" i="3"/>
  <c r="H336" i="3" s="1"/>
  <c r="F334" i="3"/>
  <c r="G334" i="3"/>
  <c r="H334" i="3" s="1"/>
  <c r="F450" i="5"/>
  <c r="G450" i="5"/>
  <c r="H450" i="5" s="1"/>
  <c r="F449" i="5"/>
  <c r="G449" i="5"/>
  <c r="H449" i="5" s="1"/>
  <c r="F337" i="3"/>
  <c r="G337" i="3"/>
  <c r="H337" i="3" s="1"/>
  <c r="F338" i="3"/>
  <c r="G338" i="3"/>
  <c r="H338" i="3" s="1"/>
  <c r="F335" i="3"/>
  <c r="G335" i="3"/>
  <c r="H335" i="3" s="1"/>
  <c r="F342" i="3"/>
  <c r="G342" i="3"/>
  <c r="H342" i="3" s="1"/>
  <c r="F453" i="5"/>
  <c r="G453" i="5"/>
  <c r="H453" i="5" s="1"/>
  <c r="F456" i="5"/>
  <c r="G456" i="5"/>
  <c r="H456" i="5" s="1"/>
  <c r="F454" i="5"/>
  <c r="G454" i="5"/>
  <c r="H454" i="5" s="1"/>
  <c r="F451" i="5"/>
  <c r="G451" i="5"/>
  <c r="H451" i="5" s="1"/>
  <c r="F448" i="5"/>
  <c r="G448" i="5"/>
  <c r="H448" i="5" s="1"/>
  <c r="F455" i="5"/>
  <c r="G455" i="5"/>
  <c r="H455" i="5" s="1"/>
  <c r="F452" i="5"/>
  <c r="G452" i="5"/>
  <c r="H452" i="5" s="1"/>
  <c r="F441" i="5"/>
  <c r="F330" i="3"/>
  <c r="F391" i="3"/>
  <c r="F458" i="5"/>
  <c r="F494" i="5"/>
  <c r="F442" i="5"/>
  <c r="G494" i="5"/>
  <c r="H494" i="5" s="1"/>
  <c r="G442" i="5"/>
  <c r="H442" i="5" s="1"/>
  <c r="G441" i="5"/>
  <c r="H441" i="5" s="1"/>
  <c r="G391" i="3"/>
  <c r="H391" i="3" s="1"/>
  <c r="G458" i="5"/>
  <c r="H458" i="5" s="1"/>
  <c r="F325" i="3"/>
  <c r="G325" i="3"/>
  <c r="H325" i="3" s="1"/>
  <c r="G330" i="3"/>
  <c r="H330" i="3" s="1"/>
  <c r="G440" i="5"/>
  <c r="H440" i="5" s="1"/>
  <c r="F440" i="5"/>
  <c r="F439" i="5"/>
  <c r="G439" i="5"/>
  <c r="H439" i="5" s="1"/>
  <c r="F328" i="3"/>
  <c r="F331" i="3"/>
  <c r="G328" i="3"/>
  <c r="H328" i="3" s="1"/>
  <c r="G331" i="3"/>
  <c r="H331" i="3" s="1"/>
  <c r="F332" i="3"/>
  <c r="F383" i="3"/>
  <c r="G435" i="5"/>
  <c r="H435" i="5" s="1"/>
  <c r="F435" i="5"/>
  <c r="I566" i="1"/>
  <c r="H332" i="3"/>
  <c r="G383" i="3"/>
  <c r="H383" i="3" s="1"/>
  <c r="J566" i="1"/>
  <c r="K566" i="1" s="1"/>
  <c r="P566" i="1"/>
  <c r="F423" i="5"/>
  <c r="G423" i="5"/>
  <c r="H423" i="5" s="1"/>
  <c r="P556" i="1"/>
  <c r="P557" i="1"/>
  <c r="P558" i="1"/>
  <c r="P559" i="1"/>
  <c r="P560" i="1"/>
  <c r="P561" i="1"/>
  <c r="P562" i="1"/>
  <c r="P563" i="1"/>
  <c r="P564" i="1"/>
  <c r="P565" i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I555" i="1"/>
  <c r="I556" i="1"/>
  <c r="I557" i="1"/>
  <c r="I558" i="1"/>
  <c r="I559" i="1"/>
  <c r="I560" i="1"/>
  <c r="I561" i="1"/>
  <c r="I562" i="1"/>
  <c r="I563" i="1"/>
  <c r="I564" i="1"/>
  <c r="I565" i="1"/>
  <c r="P555" i="1"/>
  <c r="F318" i="3"/>
  <c r="G318" i="3"/>
  <c r="H318" i="3" s="1"/>
  <c r="F316" i="3"/>
  <c r="G316" i="3"/>
  <c r="H316" i="3" s="1"/>
  <c r="F317" i="3"/>
  <c r="G317" i="3"/>
  <c r="H317" i="3" s="1"/>
  <c r="F420" i="5"/>
  <c r="G420" i="5"/>
  <c r="H420" i="5" s="1"/>
  <c r="F438" i="5"/>
  <c r="G438" i="5"/>
  <c r="H438" i="5" s="1"/>
  <c r="F421" i="5"/>
  <c r="G421" i="5"/>
  <c r="H421" i="5" s="1"/>
  <c r="F470" i="5"/>
  <c r="G470" i="5"/>
  <c r="H470" i="5" s="1"/>
  <c r="F446" i="5"/>
  <c r="G446" i="5"/>
  <c r="H446" i="5" s="1"/>
  <c r="F436" i="5"/>
  <c r="G436" i="5"/>
  <c r="H436" i="5" s="1"/>
  <c r="F422" i="5"/>
  <c r="G422" i="5"/>
  <c r="H422" i="5" s="1"/>
  <c r="F345" i="3"/>
  <c r="G345" i="3"/>
  <c r="H345" i="3" s="1"/>
  <c r="F353" i="3"/>
  <c r="F324" i="3"/>
  <c r="F319" i="3"/>
  <c r="F299" i="3"/>
  <c r="F300" i="3"/>
  <c r="F322" i="3"/>
  <c r="F301" i="3"/>
  <c r="G353" i="3"/>
  <c r="H353" i="3" s="1"/>
  <c r="G324" i="3"/>
  <c r="H324" i="3" s="1"/>
  <c r="G319" i="3"/>
  <c r="H319" i="3" s="1"/>
  <c r="G299" i="3"/>
  <c r="H299" i="3" s="1"/>
  <c r="G300" i="3"/>
  <c r="H300" i="3" s="1"/>
  <c r="G322" i="3"/>
  <c r="H322" i="3" s="1"/>
  <c r="G301" i="3"/>
  <c r="H301" i="3" s="1"/>
  <c r="G352" i="5"/>
  <c r="H352" i="5" s="1"/>
  <c r="F352" i="5"/>
  <c r="G351" i="5"/>
  <c r="H351" i="5" s="1"/>
  <c r="F351" i="5"/>
  <c r="G350" i="5"/>
  <c r="H350" i="5" s="1"/>
  <c r="F350" i="5"/>
  <c r="G349" i="5"/>
  <c r="H349" i="5" s="1"/>
  <c r="F349" i="5"/>
  <c r="G343" i="5"/>
  <c r="H343" i="5" s="1"/>
  <c r="F343" i="5"/>
  <c r="G342" i="5"/>
  <c r="H342" i="5" s="1"/>
  <c r="F342" i="5"/>
  <c r="G364" i="5"/>
  <c r="H364" i="5" s="1"/>
  <c r="F364" i="5"/>
  <c r="G363" i="5"/>
  <c r="H363" i="5" s="1"/>
  <c r="F363" i="5"/>
  <c r="G362" i="5"/>
  <c r="H362" i="5" s="1"/>
  <c r="F362" i="5"/>
  <c r="G339" i="5"/>
  <c r="H339" i="5" s="1"/>
  <c r="F339" i="5"/>
  <c r="G338" i="5"/>
  <c r="H338" i="5" s="1"/>
  <c r="F338" i="5"/>
  <c r="G337" i="5"/>
  <c r="H337" i="5" s="1"/>
  <c r="F337" i="5"/>
  <c r="G336" i="5"/>
  <c r="H336" i="5" s="1"/>
  <c r="F336" i="5"/>
  <c r="G340" i="5"/>
  <c r="H340" i="5" s="1"/>
  <c r="F340" i="5"/>
  <c r="G335" i="5"/>
  <c r="H335" i="5" s="1"/>
  <c r="F335" i="5"/>
  <c r="G334" i="5"/>
  <c r="H334" i="5" s="1"/>
  <c r="F334" i="5"/>
  <c r="G333" i="5"/>
  <c r="H333" i="5" s="1"/>
  <c r="F333" i="5"/>
  <c r="G324" i="5"/>
  <c r="H324" i="5" s="1"/>
  <c r="F324" i="5"/>
  <c r="G323" i="5"/>
  <c r="H323" i="5" s="1"/>
  <c r="F323" i="5"/>
  <c r="G322" i="5"/>
  <c r="H322" i="5" s="1"/>
  <c r="F322" i="5"/>
  <c r="G320" i="5"/>
  <c r="H320" i="5" s="1"/>
  <c r="F320" i="5"/>
  <c r="G319" i="5"/>
  <c r="H319" i="5" s="1"/>
  <c r="F319" i="5"/>
  <c r="G318" i="5"/>
  <c r="H318" i="5" s="1"/>
  <c r="F318" i="5"/>
  <c r="G317" i="5"/>
  <c r="H317" i="5" s="1"/>
  <c r="F317" i="5"/>
  <c r="G316" i="5"/>
  <c r="H316" i="5" s="1"/>
  <c r="F316" i="5"/>
  <c r="G315" i="5"/>
  <c r="H315" i="5" s="1"/>
  <c r="F315" i="5"/>
  <c r="G314" i="5"/>
  <c r="H314" i="5" s="1"/>
  <c r="F314" i="5"/>
  <c r="G313" i="5"/>
  <c r="H313" i="5" s="1"/>
  <c r="F313" i="5"/>
  <c r="G312" i="5"/>
  <c r="H312" i="5" s="1"/>
  <c r="F312" i="5"/>
  <c r="G311" i="5"/>
  <c r="H311" i="5" s="1"/>
  <c r="F311" i="5"/>
  <c r="G310" i="5"/>
  <c r="H310" i="5" s="1"/>
  <c r="F310" i="5"/>
  <c r="G306" i="5"/>
  <c r="H306" i="5" s="1"/>
  <c r="F306" i="5"/>
  <c r="G304" i="5"/>
  <c r="H304" i="5" s="1"/>
  <c r="F304" i="5"/>
  <c r="G303" i="5"/>
  <c r="H303" i="5" s="1"/>
  <c r="F303" i="5"/>
  <c r="G302" i="5"/>
  <c r="H302" i="5" s="1"/>
  <c r="F302" i="5"/>
  <c r="G296" i="5"/>
  <c r="H296" i="5" s="1"/>
  <c r="F296" i="5"/>
  <c r="G295" i="5"/>
  <c r="H295" i="5" s="1"/>
  <c r="F295" i="5"/>
  <c r="G294" i="5"/>
  <c r="H294" i="5" s="1"/>
  <c r="F294" i="5"/>
  <c r="G293" i="5"/>
  <c r="H293" i="5" s="1"/>
  <c r="F293" i="5"/>
  <c r="G271" i="5"/>
  <c r="H271" i="5" s="1"/>
  <c r="F271" i="5"/>
  <c r="G270" i="5"/>
  <c r="H270" i="5" s="1"/>
  <c r="F270" i="5"/>
  <c r="G269" i="5"/>
  <c r="H269" i="5" s="1"/>
  <c r="F269" i="5"/>
  <c r="G268" i="5"/>
  <c r="H268" i="5" s="1"/>
  <c r="F268" i="5"/>
  <c r="G267" i="5"/>
  <c r="H267" i="5" s="1"/>
  <c r="F267" i="5"/>
  <c r="G266" i="5"/>
  <c r="H266" i="5" s="1"/>
  <c r="F266" i="5"/>
  <c r="G265" i="5"/>
  <c r="H265" i="5" s="1"/>
  <c r="F265" i="5"/>
  <c r="G264" i="5"/>
  <c r="H264" i="5" s="1"/>
  <c r="F264" i="5"/>
  <c r="G263" i="5"/>
  <c r="H263" i="5" s="1"/>
  <c r="F263" i="5"/>
  <c r="G262" i="5"/>
  <c r="H262" i="5" s="1"/>
  <c r="F262" i="5"/>
  <c r="G261" i="5"/>
  <c r="H261" i="5" s="1"/>
  <c r="F261" i="5"/>
  <c r="G260" i="5"/>
  <c r="H260" i="5" s="1"/>
  <c r="F260" i="5"/>
  <c r="G259" i="5"/>
  <c r="G258" i="5"/>
  <c r="H258" i="5" s="1"/>
  <c r="F258" i="5"/>
  <c r="G257" i="5"/>
  <c r="H257" i="5" s="1"/>
  <c r="F257" i="5"/>
  <c r="G256" i="5"/>
  <c r="H256" i="5" s="1"/>
  <c r="F256" i="5"/>
  <c r="G254" i="5"/>
  <c r="H254" i="5" s="1"/>
  <c r="F254" i="5"/>
  <c r="G253" i="5"/>
  <c r="H253" i="5" s="1"/>
  <c r="F253" i="5"/>
  <c r="G252" i="5"/>
  <c r="H252" i="5" s="1"/>
  <c r="F252" i="5"/>
  <c r="G251" i="5"/>
  <c r="H251" i="5" s="1"/>
  <c r="F251" i="5"/>
  <c r="G250" i="5"/>
  <c r="H250" i="5" s="1"/>
  <c r="F250" i="5"/>
  <c r="G249" i="5"/>
  <c r="H249" i="5" s="1"/>
  <c r="F249" i="5"/>
  <c r="G247" i="5"/>
  <c r="H247" i="5" s="1"/>
  <c r="F247" i="5"/>
  <c r="G245" i="5"/>
  <c r="H245" i="5" s="1"/>
  <c r="F245" i="5"/>
  <c r="G241" i="5"/>
  <c r="H241" i="5" s="1"/>
  <c r="F241" i="5"/>
  <c r="G240" i="5"/>
  <c r="H240" i="5" s="1"/>
  <c r="F240" i="5"/>
  <c r="G239" i="5"/>
  <c r="H239" i="5" s="1"/>
  <c r="F239" i="5"/>
  <c r="G238" i="5"/>
  <c r="H238" i="5" s="1"/>
  <c r="F238" i="5"/>
  <c r="G237" i="5"/>
  <c r="H237" i="5" s="1"/>
  <c r="F237" i="5"/>
  <c r="G236" i="5"/>
  <c r="H236" i="5" s="1"/>
  <c r="F236" i="5"/>
  <c r="G235" i="5"/>
  <c r="H235" i="5" s="1"/>
  <c r="F235" i="5"/>
  <c r="G234" i="5"/>
  <c r="H234" i="5" s="1"/>
  <c r="F234" i="5"/>
  <c r="G233" i="5"/>
  <c r="H233" i="5" s="1"/>
  <c r="F233" i="5"/>
  <c r="G232" i="5"/>
  <c r="H232" i="5" s="1"/>
  <c r="F232" i="5"/>
  <c r="G231" i="5"/>
  <c r="H231" i="5" s="1"/>
  <c r="F231" i="5"/>
  <c r="G230" i="5"/>
  <c r="H230" i="5" s="1"/>
  <c r="F230" i="5"/>
  <c r="G229" i="5"/>
  <c r="H229" i="5" s="1"/>
  <c r="F229" i="5"/>
  <c r="G228" i="5"/>
  <c r="H228" i="5" s="1"/>
  <c r="F228" i="5"/>
  <c r="G227" i="5"/>
  <c r="H227" i="5" s="1"/>
  <c r="F227" i="5"/>
  <c r="G226" i="5"/>
  <c r="H226" i="5" s="1"/>
  <c r="F226" i="5"/>
  <c r="G225" i="5"/>
  <c r="H225" i="5" s="1"/>
  <c r="F225" i="5"/>
  <c r="G224" i="5"/>
  <c r="H224" i="5" s="1"/>
  <c r="F224" i="5"/>
  <c r="G223" i="5"/>
  <c r="H223" i="5" s="1"/>
  <c r="F223" i="5"/>
  <c r="G222" i="5"/>
  <c r="H222" i="5" s="1"/>
  <c r="F222" i="5"/>
  <c r="G221" i="5"/>
  <c r="H221" i="5" s="1"/>
  <c r="F221" i="5"/>
  <c r="G220" i="5"/>
  <c r="H220" i="5" s="1"/>
  <c r="F220" i="5"/>
  <c r="G219" i="5"/>
  <c r="H219" i="5" s="1"/>
  <c r="F219" i="5"/>
  <c r="G218" i="5"/>
  <c r="H218" i="5" s="1"/>
  <c r="F218" i="5"/>
  <c r="G217" i="5"/>
  <c r="H217" i="5" s="1"/>
  <c r="F217" i="5"/>
  <c r="G216" i="5"/>
  <c r="H216" i="5" s="1"/>
  <c r="F216" i="5"/>
  <c r="G215" i="5"/>
  <c r="H215" i="5" s="1"/>
  <c r="F215" i="5"/>
  <c r="G214" i="5"/>
  <c r="H214" i="5" s="1"/>
  <c r="F214" i="5"/>
  <c r="G210" i="5"/>
  <c r="H210" i="5" s="1"/>
  <c r="G209" i="5"/>
  <c r="H209" i="5" s="1"/>
  <c r="G208" i="5"/>
  <c r="H208" i="5" s="1"/>
  <c r="G207" i="5"/>
  <c r="H207" i="5" s="1"/>
  <c r="G205" i="5"/>
  <c r="G197" i="5"/>
  <c r="H197" i="5" s="1"/>
  <c r="F197" i="5"/>
  <c r="G196" i="5"/>
  <c r="H196" i="5" s="1"/>
  <c r="F196" i="5"/>
  <c r="G195" i="5"/>
  <c r="G194" i="5"/>
  <c r="G193" i="5"/>
  <c r="H193" i="5" s="1"/>
  <c r="F193" i="5"/>
  <c r="G192" i="5"/>
  <c r="H192" i="5" s="1"/>
  <c r="F192" i="5"/>
  <c r="G191" i="5"/>
  <c r="H191" i="5" s="1"/>
  <c r="F191" i="5"/>
  <c r="G190" i="5"/>
  <c r="G189" i="5"/>
  <c r="G188" i="5"/>
  <c r="G187" i="5"/>
  <c r="G186" i="5"/>
  <c r="G185" i="5"/>
  <c r="G184" i="5"/>
  <c r="G183" i="5"/>
  <c r="G182" i="5"/>
  <c r="H182" i="5" s="1"/>
  <c r="F182" i="5"/>
  <c r="G181" i="5"/>
  <c r="G180" i="5"/>
  <c r="H180" i="5" s="1"/>
  <c r="F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H166" i="5" s="1"/>
  <c r="F166" i="5"/>
  <c r="G165" i="5"/>
  <c r="G164" i="5"/>
  <c r="G163" i="5"/>
  <c r="G162" i="5"/>
  <c r="G161" i="5"/>
  <c r="G160" i="5"/>
  <c r="H160" i="5" s="1"/>
  <c r="F160" i="5"/>
  <c r="G159" i="5"/>
  <c r="G158" i="5"/>
  <c r="G157" i="5"/>
  <c r="G156" i="5"/>
  <c r="G155" i="5"/>
  <c r="G154" i="5"/>
  <c r="H154" i="5" s="1"/>
  <c r="F154" i="5"/>
  <c r="G153" i="5"/>
  <c r="H153" i="5" s="1"/>
  <c r="F153" i="5"/>
  <c r="G152" i="5"/>
  <c r="H152" i="5" s="1"/>
  <c r="F152" i="5"/>
  <c r="G151" i="5"/>
  <c r="H151" i="5" s="1"/>
  <c r="F151" i="5"/>
  <c r="G150" i="5"/>
  <c r="G149" i="5"/>
  <c r="H149" i="5" s="1"/>
  <c r="F149" i="5"/>
  <c r="G148" i="5"/>
  <c r="G147" i="5"/>
  <c r="H147" i="5" s="1"/>
  <c r="F147" i="5"/>
  <c r="G146" i="5"/>
  <c r="H146" i="5" s="1"/>
  <c r="F146" i="5"/>
  <c r="G145" i="5"/>
  <c r="H145" i="5" s="1"/>
  <c r="F145" i="5"/>
  <c r="G144" i="5"/>
  <c r="G143" i="5"/>
  <c r="H143" i="5" s="1"/>
  <c r="F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H124" i="5" s="1"/>
  <c r="F124" i="5"/>
  <c r="G123" i="5"/>
  <c r="H123" i="5" s="1"/>
  <c r="F123" i="5"/>
  <c r="G122" i="5"/>
  <c r="H122" i="5" s="1"/>
  <c r="F122" i="5"/>
  <c r="G121" i="5"/>
  <c r="H121" i="5" s="1"/>
  <c r="F121" i="5"/>
  <c r="G120" i="5"/>
  <c r="H120" i="5" s="1"/>
  <c r="F120" i="5"/>
  <c r="G119" i="5"/>
  <c r="H119" i="5" s="1"/>
  <c r="F119" i="5"/>
  <c r="G118" i="5"/>
  <c r="H118" i="5" s="1"/>
  <c r="F118" i="5"/>
  <c r="G117" i="5"/>
  <c r="H117" i="5" s="1"/>
  <c r="F117" i="5"/>
  <c r="G116" i="5"/>
  <c r="G115" i="5"/>
  <c r="G114" i="5"/>
  <c r="H114" i="5" s="1"/>
  <c r="F114" i="5"/>
  <c r="G113" i="5"/>
  <c r="H113" i="5" s="1"/>
  <c r="F113" i="5"/>
  <c r="G112" i="5"/>
  <c r="H112" i="5" s="1"/>
  <c r="F112" i="5"/>
  <c r="G111" i="5"/>
  <c r="H111" i="5" s="1"/>
  <c r="F111" i="5"/>
  <c r="G110" i="5"/>
  <c r="H110" i="5" s="1"/>
  <c r="F110" i="5"/>
  <c r="G109" i="5"/>
  <c r="H109" i="5" s="1"/>
  <c r="F109" i="5"/>
  <c r="G108" i="5"/>
  <c r="H108" i="5" s="1"/>
  <c r="F108" i="5"/>
  <c r="G107" i="5"/>
  <c r="H107" i="5" s="1"/>
  <c r="G106" i="5"/>
  <c r="H106" i="5" s="1"/>
  <c r="G105" i="5"/>
  <c r="G104" i="5"/>
  <c r="H104" i="5" s="1"/>
  <c r="F104" i="5"/>
  <c r="G103" i="5"/>
  <c r="H103" i="5" s="1"/>
  <c r="F103" i="5"/>
  <c r="G102" i="5"/>
  <c r="H102" i="5" s="1"/>
  <c r="F102" i="5"/>
  <c r="G101" i="5"/>
  <c r="H101" i="5" s="1"/>
  <c r="F101" i="5"/>
  <c r="G100" i="5"/>
  <c r="H100" i="5" s="1"/>
  <c r="F100" i="5"/>
  <c r="G99" i="5"/>
  <c r="H99" i="5" s="1"/>
  <c r="F99" i="5"/>
  <c r="G98" i="5"/>
  <c r="H98" i="5" s="1"/>
  <c r="F98" i="5"/>
  <c r="G97" i="5"/>
  <c r="H97" i="5" s="1"/>
  <c r="F97" i="5"/>
  <c r="G96" i="5"/>
  <c r="G95" i="5"/>
  <c r="G94" i="5"/>
  <c r="G93" i="5"/>
  <c r="G92" i="5"/>
  <c r="G91" i="5"/>
  <c r="G90" i="5"/>
  <c r="G89" i="5"/>
  <c r="G88" i="5"/>
  <c r="G87" i="5"/>
  <c r="H87" i="5" s="1"/>
  <c r="F87" i="5"/>
  <c r="G86" i="5"/>
  <c r="H86" i="5" s="1"/>
  <c r="F86" i="5"/>
  <c r="G85" i="5"/>
  <c r="H85" i="5" s="1"/>
  <c r="F85" i="5"/>
  <c r="G84" i="5"/>
  <c r="H84" i="5" s="1"/>
  <c r="F84" i="5"/>
  <c r="G83" i="5"/>
  <c r="H83" i="5" s="1"/>
  <c r="F83" i="5"/>
  <c r="G82" i="5"/>
  <c r="H82" i="5" s="1"/>
  <c r="F82" i="5"/>
  <c r="G81" i="5"/>
  <c r="H81" i="5" s="1"/>
  <c r="F81" i="5"/>
  <c r="G80" i="5"/>
  <c r="H80" i="5" s="1"/>
  <c r="F80" i="5"/>
  <c r="G79" i="5"/>
  <c r="H79" i="5" s="1"/>
  <c r="F79" i="5"/>
  <c r="G78" i="5"/>
  <c r="H78" i="5" s="1"/>
  <c r="F78" i="5"/>
  <c r="G77" i="5"/>
  <c r="H77" i="5" s="1"/>
  <c r="F77" i="5"/>
  <c r="G76" i="5"/>
  <c r="H76" i="5" s="1"/>
  <c r="F76" i="5"/>
  <c r="G75" i="5"/>
  <c r="H75" i="5" s="1"/>
  <c r="F75" i="5"/>
  <c r="G74" i="5"/>
  <c r="H74" i="5" s="1"/>
  <c r="F74" i="5"/>
  <c r="G369" i="5"/>
  <c r="H369" i="5" s="1"/>
  <c r="F369" i="5"/>
  <c r="G344" i="5"/>
  <c r="H344" i="5" s="1"/>
  <c r="F344" i="5"/>
  <c r="G360" i="5"/>
  <c r="H360" i="5" s="1"/>
  <c r="F360" i="5"/>
  <c r="G386" i="5"/>
  <c r="H386" i="5" s="1"/>
  <c r="F386" i="5"/>
  <c r="G373" i="5"/>
  <c r="H373" i="5" s="1"/>
  <c r="F373" i="5"/>
  <c r="G370" i="5"/>
  <c r="H370" i="5" s="1"/>
  <c r="F370" i="5"/>
  <c r="G378" i="5"/>
  <c r="H378" i="5" s="1"/>
  <c r="F378" i="5"/>
  <c r="G377" i="5"/>
  <c r="H377" i="5" s="1"/>
  <c r="F377" i="5"/>
  <c r="G368" i="5"/>
  <c r="H368" i="5" s="1"/>
  <c r="F368" i="5"/>
  <c r="G367" i="5"/>
  <c r="H367" i="5" s="1"/>
  <c r="F367" i="5"/>
  <c r="G371" i="5"/>
  <c r="H371" i="5" s="1"/>
  <c r="F371" i="5"/>
  <c r="G372" i="5"/>
  <c r="H372" i="5" s="1"/>
  <c r="F372" i="5"/>
  <c r="G380" i="5"/>
  <c r="H380" i="5" s="1"/>
  <c r="F380" i="5"/>
  <c r="G365" i="5"/>
  <c r="H365" i="5" s="1"/>
  <c r="F365" i="5"/>
  <c r="G379" i="5"/>
  <c r="H379" i="5" s="1"/>
  <c r="F379" i="5"/>
  <c r="G375" i="5"/>
  <c r="H375" i="5" s="1"/>
  <c r="F375" i="5"/>
  <c r="G374" i="5"/>
  <c r="H374" i="5" s="1"/>
  <c r="F374" i="5"/>
  <c r="G376" i="5"/>
  <c r="H376" i="5" s="1"/>
  <c r="F376" i="5"/>
  <c r="G381" i="5"/>
  <c r="H381" i="5" s="1"/>
  <c r="F381" i="5"/>
  <c r="G366" i="5"/>
  <c r="H366" i="5" s="1"/>
  <c r="F366" i="5"/>
  <c r="G437" i="5"/>
  <c r="H437" i="5" s="1"/>
  <c r="F437" i="5"/>
  <c r="G387" i="5"/>
  <c r="H387" i="5" s="1"/>
  <c r="F387" i="5"/>
  <c r="G355" i="5"/>
  <c r="H355" i="5" s="1"/>
  <c r="F355" i="5"/>
  <c r="G358" i="5"/>
  <c r="H358" i="5" s="1"/>
  <c r="F358" i="5"/>
  <c r="G357" i="5"/>
  <c r="H357" i="5" s="1"/>
  <c r="F357" i="5"/>
  <c r="G356" i="5"/>
  <c r="H356" i="5" s="1"/>
  <c r="F356" i="5"/>
  <c r="G459" i="5"/>
  <c r="H459" i="5" s="1"/>
  <c r="F459" i="5"/>
  <c r="G383" i="5"/>
  <c r="H383" i="5" s="1"/>
  <c r="F383" i="5"/>
  <c r="G388" i="5"/>
  <c r="H388" i="5" s="1"/>
  <c r="F388" i="5"/>
  <c r="G463" i="5"/>
  <c r="H463" i="5" s="1"/>
  <c r="F463" i="5"/>
  <c r="G443" i="5"/>
  <c r="H443" i="5" s="1"/>
  <c r="F443" i="5"/>
  <c r="G484" i="5"/>
  <c r="H484" i="5" s="1"/>
  <c r="F484" i="5"/>
  <c r="G445" i="5"/>
  <c r="H445" i="5" s="1"/>
  <c r="F445" i="5"/>
  <c r="G385" i="5"/>
  <c r="H385" i="5" s="1"/>
  <c r="F385" i="5"/>
  <c r="G353" i="5"/>
  <c r="H353" i="5" s="1"/>
  <c r="F353" i="5"/>
  <c r="G354" i="5"/>
  <c r="H354" i="5" s="1"/>
  <c r="F354" i="5"/>
  <c r="G359" i="5"/>
  <c r="H359" i="5" s="1"/>
  <c r="F359" i="5"/>
  <c r="G382" i="5"/>
  <c r="H382" i="5" s="1"/>
  <c r="F382" i="5"/>
  <c r="G341" i="5"/>
  <c r="H341" i="5" s="1"/>
  <c r="F341" i="5"/>
  <c r="G471" i="5"/>
  <c r="H471" i="5" s="1"/>
  <c r="F471" i="5"/>
  <c r="G384" i="5"/>
  <c r="H384" i="5" s="1"/>
  <c r="F384" i="5"/>
  <c r="H598" i="5"/>
  <c r="F598" i="5"/>
  <c r="G304" i="3"/>
  <c r="H304" i="3" s="1"/>
  <c r="F304" i="3"/>
  <c r="G303" i="3"/>
  <c r="H303" i="3" s="1"/>
  <c r="F303" i="3"/>
  <c r="G302" i="3"/>
  <c r="H302" i="3" s="1"/>
  <c r="F302" i="3"/>
  <c r="G293" i="3"/>
  <c r="H293" i="3" s="1"/>
  <c r="F293" i="3"/>
  <c r="G284" i="3"/>
  <c r="H284" i="3" s="1"/>
  <c r="F284" i="3"/>
  <c r="G283" i="3"/>
  <c r="H283" i="3" s="1"/>
  <c r="F283" i="3"/>
  <c r="G282" i="3"/>
  <c r="H282" i="3" s="1"/>
  <c r="F282" i="3"/>
  <c r="G281" i="3"/>
  <c r="H281" i="3" s="1"/>
  <c r="F281" i="3"/>
  <c r="G280" i="3"/>
  <c r="H280" i="3" s="1"/>
  <c r="F280" i="3"/>
  <c r="G279" i="3"/>
  <c r="H279" i="3" s="1"/>
  <c r="F279" i="3"/>
  <c r="G278" i="3"/>
  <c r="H278" i="3" s="1"/>
  <c r="F278" i="3"/>
  <c r="G264" i="3"/>
  <c r="H264" i="3" s="1"/>
  <c r="F264" i="3"/>
  <c r="G263" i="3"/>
  <c r="H263" i="3" s="1"/>
  <c r="F263" i="3"/>
  <c r="G262" i="3"/>
  <c r="G261" i="3"/>
  <c r="H261" i="3" s="1"/>
  <c r="F261" i="3"/>
  <c r="G260" i="3"/>
  <c r="H260" i="3" s="1"/>
  <c r="F260" i="3"/>
  <c r="G258" i="3"/>
  <c r="H258" i="3" s="1"/>
  <c r="F258" i="3"/>
  <c r="G245" i="3"/>
  <c r="H245" i="3" s="1"/>
  <c r="F245" i="3"/>
  <c r="G244" i="3"/>
  <c r="H244" i="3" s="1"/>
  <c r="F244" i="3"/>
  <c r="G242" i="3"/>
  <c r="H242" i="3" s="1"/>
  <c r="F242" i="3"/>
  <c r="G235" i="3"/>
  <c r="H235" i="3" s="1"/>
  <c r="F235" i="3"/>
  <c r="G234" i="3"/>
  <c r="H234" i="3" s="1"/>
  <c r="F234" i="3"/>
  <c r="G233" i="3"/>
  <c r="H233" i="3" s="1"/>
  <c r="F233" i="3"/>
  <c r="G232" i="3"/>
  <c r="H232" i="3" s="1"/>
  <c r="F232" i="3"/>
  <c r="G231" i="3"/>
  <c r="H231" i="3" s="1"/>
  <c r="F231" i="3"/>
  <c r="G229" i="3"/>
  <c r="H229" i="3" s="1"/>
  <c r="F229" i="3"/>
  <c r="G211" i="3"/>
  <c r="H211" i="3" s="1"/>
  <c r="F211" i="3"/>
  <c r="G207" i="3"/>
  <c r="H207" i="3" s="1"/>
  <c r="F207" i="3"/>
  <c r="G204" i="3"/>
  <c r="H204" i="3" s="1"/>
  <c r="F204" i="3"/>
  <c r="G203" i="3"/>
  <c r="H203" i="3" s="1"/>
  <c r="F203" i="3"/>
  <c r="G202" i="3"/>
  <c r="H202" i="3" s="1"/>
  <c r="F202" i="3"/>
  <c r="G201" i="3"/>
  <c r="H201" i="3" s="1"/>
  <c r="F201" i="3"/>
  <c r="G200" i="3"/>
  <c r="H200" i="3" s="1"/>
  <c r="F200" i="3"/>
  <c r="G199" i="3"/>
  <c r="H199" i="3" s="1"/>
  <c r="F199" i="3"/>
  <c r="G198" i="3"/>
  <c r="H198" i="3" s="1"/>
  <c r="F198" i="3"/>
  <c r="G197" i="3"/>
  <c r="H197" i="3" s="1"/>
  <c r="F197" i="3"/>
  <c r="G196" i="3"/>
  <c r="H196" i="3" s="1"/>
  <c r="F196" i="3"/>
  <c r="G195" i="3"/>
  <c r="H195" i="3" s="1"/>
  <c r="F195" i="3"/>
  <c r="G194" i="3"/>
  <c r="H194" i="3" s="1"/>
  <c r="F194" i="3"/>
  <c r="G193" i="3"/>
  <c r="H193" i="3" s="1"/>
  <c r="F193" i="3"/>
  <c r="G192" i="3"/>
  <c r="H192" i="3" s="1"/>
  <c r="F192" i="3"/>
  <c r="G191" i="3"/>
  <c r="H191" i="3" s="1"/>
  <c r="F191" i="3"/>
  <c r="G190" i="3"/>
  <c r="H190" i="3" s="1"/>
  <c r="F190" i="3"/>
  <c r="G189" i="3"/>
  <c r="H189" i="3" s="1"/>
  <c r="F189" i="3"/>
  <c r="G188" i="3"/>
  <c r="H188" i="3" s="1"/>
  <c r="F188" i="3"/>
  <c r="G187" i="3"/>
  <c r="H187" i="3" s="1"/>
  <c r="F187" i="3"/>
  <c r="G186" i="3"/>
  <c r="H186" i="3" s="1"/>
  <c r="F186" i="3"/>
  <c r="G185" i="3"/>
  <c r="H185" i="3" s="1"/>
  <c r="F185" i="3"/>
  <c r="G184" i="3"/>
  <c r="H184" i="3" s="1"/>
  <c r="F184" i="3"/>
  <c r="G183" i="3"/>
  <c r="H183" i="3" s="1"/>
  <c r="F183" i="3"/>
  <c r="G182" i="3"/>
  <c r="H182" i="3" s="1"/>
  <c r="F182" i="3"/>
  <c r="G181" i="3"/>
  <c r="H181" i="3" s="1"/>
  <c r="F181" i="3"/>
  <c r="G180" i="3"/>
  <c r="H180" i="3" s="1"/>
  <c r="F180" i="3"/>
  <c r="G158" i="3"/>
  <c r="H158" i="3" s="1"/>
  <c r="F158" i="3"/>
  <c r="G298" i="3"/>
  <c r="H298" i="3" s="1"/>
  <c r="F298" i="3"/>
  <c r="G333" i="3"/>
  <c r="H333" i="3" s="1"/>
  <c r="F333" i="3"/>
  <c r="G421" i="3"/>
  <c r="H421" i="3" s="1"/>
  <c r="F421" i="3"/>
  <c r="G295" i="3"/>
  <c r="H295" i="3" s="1"/>
  <c r="F295" i="3"/>
  <c r="G294" i="3"/>
  <c r="H294" i="3" s="1"/>
  <c r="F294" i="3"/>
  <c r="G297" i="3"/>
  <c r="H297" i="3" s="1"/>
  <c r="F297" i="3"/>
  <c r="G305" i="3"/>
  <c r="H305" i="3" s="1"/>
  <c r="F305" i="3"/>
  <c r="G296" i="3"/>
  <c r="H296" i="3" s="1"/>
  <c r="F296" i="3"/>
  <c r="G323" i="3"/>
  <c r="H323" i="3" s="1"/>
  <c r="F323" i="3"/>
  <c r="G2" i="3"/>
  <c r="H2" i="3" s="1"/>
  <c r="F2" i="3"/>
  <c r="P30" i="1"/>
  <c r="J30" i="1"/>
  <c r="K30" i="1" s="1"/>
  <c r="I30" i="1"/>
  <c r="P554" i="1"/>
  <c r="J554" i="1"/>
  <c r="K554" i="1" s="1"/>
  <c r="I554" i="1"/>
  <c r="P553" i="1"/>
  <c r="J553" i="1"/>
  <c r="K553" i="1" s="1"/>
  <c r="I553" i="1"/>
  <c r="P552" i="1"/>
  <c r="J552" i="1"/>
  <c r="K552" i="1" s="1"/>
  <c r="I552" i="1"/>
  <c r="P551" i="1"/>
  <c r="J551" i="1"/>
  <c r="K551" i="1" s="1"/>
  <c r="I551" i="1"/>
  <c r="P550" i="1"/>
  <c r="J550" i="1"/>
  <c r="K550" i="1" s="1"/>
  <c r="I550" i="1"/>
  <c r="P549" i="1"/>
  <c r="J549" i="1"/>
  <c r="K549" i="1" s="1"/>
  <c r="I549" i="1"/>
  <c r="P548" i="1"/>
  <c r="J548" i="1"/>
  <c r="K548" i="1" s="1"/>
  <c r="I548" i="1"/>
  <c r="P547" i="1"/>
  <c r="J547" i="1"/>
  <c r="K547" i="1" s="1"/>
  <c r="I547" i="1"/>
  <c r="P546" i="1"/>
  <c r="J546" i="1"/>
  <c r="K546" i="1" s="1"/>
  <c r="I546" i="1"/>
  <c r="P545" i="1"/>
  <c r="J545" i="1"/>
  <c r="K545" i="1" s="1"/>
  <c r="I545" i="1"/>
  <c r="P544" i="1"/>
  <c r="J544" i="1"/>
  <c r="K544" i="1" s="1"/>
  <c r="I544" i="1"/>
  <c r="P543" i="1"/>
  <c r="J543" i="1"/>
  <c r="K543" i="1" s="1"/>
  <c r="I543" i="1"/>
  <c r="P542" i="1"/>
  <c r="J542" i="1"/>
  <c r="K542" i="1" s="1"/>
  <c r="I542" i="1"/>
  <c r="P541" i="1"/>
  <c r="J541" i="1"/>
  <c r="K541" i="1" s="1"/>
  <c r="I541" i="1"/>
  <c r="P795" i="1"/>
  <c r="J795" i="1"/>
  <c r="K795" i="1" s="1"/>
  <c r="I795" i="1"/>
  <c r="P824" i="1"/>
  <c r="J824" i="1"/>
  <c r="K824" i="1" s="1"/>
  <c r="I824" i="1"/>
  <c r="P540" i="1"/>
  <c r="J540" i="1"/>
  <c r="K540" i="1" s="1"/>
  <c r="I540" i="1"/>
  <c r="P539" i="1"/>
  <c r="J539" i="1"/>
  <c r="K539" i="1" s="1"/>
  <c r="I539" i="1"/>
  <c r="P538" i="1"/>
  <c r="J538" i="1"/>
  <c r="K538" i="1" s="1"/>
  <c r="I538" i="1"/>
  <c r="P537" i="1"/>
  <c r="J537" i="1"/>
  <c r="K537" i="1" s="1"/>
  <c r="I537" i="1"/>
  <c r="P536" i="1"/>
  <c r="J536" i="1"/>
  <c r="K536" i="1" s="1"/>
  <c r="I536" i="1"/>
  <c r="P535" i="1"/>
  <c r="J535" i="1"/>
  <c r="K535" i="1" s="1"/>
  <c r="I535" i="1"/>
  <c r="P534" i="1"/>
  <c r="J534" i="1"/>
  <c r="K534" i="1" s="1"/>
  <c r="I534" i="1"/>
  <c r="P533" i="1"/>
  <c r="J533" i="1"/>
  <c r="K533" i="1" s="1"/>
  <c r="I533" i="1"/>
  <c r="P804" i="1"/>
  <c r="J804" i="1"/>
  <c r="K804" i="1" s="1"/>
  <c r="I804" i="1"/>
  <c r="P532" i="1"/>
  <c r="J532" i="1"/>
  <c r="K532" i="1" s="1"/>
  <c r="I532" i="1"/>
  <c r="P531" i="1"/>
  <c r="J531" i="1"/>
  <c r="K531" i="1" s="1"/>
  <c r="I531" i="1"/>
  <c r="P530" i="1"/>
  <c r="J530" i="1"/>
  <c r="K530" i="1" s="1"/>
  <c r="I530" i="1"/>
  <c r="P529" i="1"/>
  <c r="J529" i="1"/>
  <c r="K529" i="1" s="1"/>
  <c r="I529" i="1"/>
  <c r="P528" i="1"/>
  <c r="J528" i="1"/>
  <c r="K528" i="1" s="1"/>
  <c r="I528" i="1"/>
  <c r="P527" i="1"/>
  <c r="J527" i="1"/>
  <c r="K527" i="1" s="1"/>
  <c r="I527" i="1"/>
  <c r="P526" i="1"/>
  <c r="J526" i="1"/>
  <c r="K526" i="1" s="1"/>
  <c r="I526" i="1"/>
  <c r="P525" i="1"/>
  <c r="J525" i="1"/>
  <c r="K525" i="1" s="1"/>
  <c r="I525" i="1"/>
  <c r="P524" i="1"/>
  <c r="J524" i="1"/>
  <c r="K524" i="1" s="1"/>
  <c r="I524" i="1"/>
  <c r="P523" i="1"/>
  <c r="J523" i="1"/>
  <c r="K523" i="1" s="1"/>
  <c r="I523" i="1"/>
  <c r="P522" i="1"/>
  <c r="J522" i="1"/>
  <c r="K522" i="1" s="1"/>
  <c r="I522" i="1"/>
  <c r="P521" i="1"/>
  <c r="J521" i="1"/>
  <c r="K521" i="1" s="1"/>
  <c r="I521" i="1"/>
  <c r="P520" i="1"/>
  <c r="J520" i="1"/>
  <c r="K520" i="1" s="1"/>
  <c r="I520" i="1"/>
  <c r="P519" i="1"/>
  <c r="J519" i="1"/>
  <c r="K519" i="1" s="1"/>
  <c r="I519" i="1"/>
  <c r="P518" i="1"/>
  <c r="J518" i="1"/>
  <c r="K518" i="1" s="1"/>
  <c r="I518" i="1"/>
  <c r="P517" i="1"/>
  <c r="J517" i="1"/>
  <c r="K517" i="1" s="1"/>
  <c r="I517" i="1"/>
  <c r="P516" i="1"/>
  <c r="J516" i="1"/>
  <c r="K516" i="1" s="1"/>
  <c r="I516" i="1"/>
  <c r="P515" i="1"/>
  <c r="J515" i="1"/>
  <c r="K515" i="1" s="1"/>
  <c r="I515" i="1"/>
  <c r="P514" i="1"/>
  <c r="J514" i="1"/>
  <c r="K514" i="1" s="1"/>
  <c r="I514" i="1"/>
  <c r="P513" i="1"/>
  <c r="J513" i="1"/>
  <c r="K513" i="1" s="1"/>
  <c r="I513" i="1"/>
  <c r="P512" i="1"/>
  <c r="J512" i="1"/>
  <c r="K512" i="1" s="1"/>
  <c r="I512" i="1"/>
  <c r="P511" i="1"/>
  <c r="J511" i="1"/>
  <c r="K511" i="1" s="1"/>
  <c r="I511" i="1"/>
  <c r="P510" i="1"/>
  <c r="J510" i="1"/>
  <c r="K510" i="1" s="1"/>
  <c r="I510" i="1"/>
  <c r="P509" i="1"/>
  <c r="J509" i="1"/>
  <c r="K509" i="1" s="1"/>
  <c r="I509" i="1"/>
  <c r="P508" i="1"/>
  <c r="J508" i="1"/>
  <c r="K508" i="1" s="1"/>
  <c r="I508" i="1"/>
  <c r="P507" i="1"/>
  <c r="J507" i="1"/>
  <c r="K507" i="1" s="1"/>
  <c r="I507" i="1"/>
  <c r="P506" i="1"/>
  <c r="J506" i="1"/>
  <c r="K506" i="1" s="1"/>
  <c r="I506" i="1"/>
  <c r="P505" i="1"/>
  <c r="J505" i="1"/>
  <c r="K505" i="1" s="1"/>
  <c r="I505" i="1"/>
  <c r="P504" i="1"/>
  <c r="J504" i="1"/>
  <c r="K504" i="1" s="1"/>
  <c r="I504" i="1"/>
  <c r="P503" i="1"/>
  <c r="J503" i="1"/>
  <c r="K503" i="1" s="1"/>
  <c r="I503" i="1"/>
  <c r="P502" i="1"/>
  <c r="J502" i="1"/>
  <c r="K502" i="1" s="1"/>
  <c r="I502" i="1"/>
  <c r="P501" i="1"/>
  <c r="J501" i="1"/>
  <c r="K501" i="1" s="1"/>
  <c r="I501" i="1"/>
  <c r="P500" i="1"/>
  <c r="J500" i="1"/>
  <c r="K500" i="1" s="1"/>
  <c r="I500" i="1"/>
  <c r="P499" i="1"/>
  <c r="J499" i="1"/>
  <c r="K499" i="1" s="1"/>
  <c r="I499" i="1"/>
  <c r="P498" i="1"/>
  <c r="J498" i="1"/>
  <c r="K498" i="1" s="1"/>
  <c r="I498" i="1"/>
  <c r="P497" i="1"/>
  <c r="J497" i="1"/>
  <c r="K497" i="1" s="1"/>
  <c r="I497" i="1"/>
  <c r="P786" i="1"/>
  <c r="J786" i="1"/>
  <c r="K786" i="1" s="1"/>
  <c r="I786" i="1"/>
  <c r="P799" i="1"/>
  <c r="J799" i="1"/>
  <c r="K799" i="1" s="1"/>
  <c r="I799" i="1"/>
  <c r="P496" i="1"/>
  <c r="J496" i="1"/>
  <c r="K496" i="1" s="1"/>
  <c r="I496" i="1"/>
  <c r="P805" i="1"/>
  <c r="J805" i="1"/>
  <c r="K805" i="1" s="1"/>
  <c r="I805" i="1"/>
  <c r="P495" i="1"/>
  <c r="J495" i="1"/>
  <c r="K495" i="1" s="1"/>
  <c r="I495" i="1"/>
  <c r="P494" i="1"/>
  <c r="J494" i="1"/>
  <c r="K494" i="1" s="1"/>
  <c r="I494" i="1"/>
  <c r="P493" i="1"/>
  <c r="J493" i="1"/>
  <c r="K493" i="1" s="1"/>
  <c r="I493" i="1"/>
  <c r="P492" i="1"/>
  <c r="J492" i="1"/>
  <c r="K492" i="1" s="1"/>
  <c r="I492" i="1"/>
  <c r="P491" i="1"/>
  <c r="J491" i="1"/>
  <c r="K491" i="1" s="1"/>
  <c r="I491" i="1"/>
  <c r="P490" i="1"/>
  <c r="J490" i="1"/>
  <c r="K490" i="1" s="1"/>
  <c r="I490" i="1"/>
  <c r="P489" i="1"/>
  <c r="J489" i="1"/>
  <c r="K489" i="1" s="1"/>
  <c r="I489" i="1"/>
  <c r="P488" i="1"/>
  <c r="J488" i="1"/>
  <c r="K488" i="1" s="1"/>
  <c r="I488" i="1"/>
  <c r="P487" i="1"/>
  <c r="J487" i="1"/>
  <c r="K487" i="1" s="1"/>
  <c r="I487" i="1"/>
  <c r="P486" i="1"/>
  <c r="J486" i="1"/>
  <c r="K486" i="1" s="1"/>
  <c r="I486" i="1"/>
  <c r="P485" i="1"/>
  <c r="J485" i="1"/>
  <c r="K485" i="1" s="1"/>
  <c r="I485" i="1"/>
  <c r="P484" i="1"/>
  <c r="J484" i="1"/>
  <c r="K484" i="1" s="1"/>
  <c r="I484" i="1"/>
  <c r="P483" i="1"/>
  <c r="J483" i="1"/>
  <c r="K483" i="1" s="1"/>
  <c r="I483" i="1"/>
  <c r="P482" i="1"/>
  <c r="J482" i="1"/>
  <c r="K482" i="1" s="1"/>
  <c r="I482" i="1"/>
  <c r="P481" i="1"/>
  <c r="J481" i="1"/>
  <c r="K481" i="1" s="1"/>
  <c r="I481" i="1"/>
  <c r="P480" i="1"/>
  <c r="J480" i="1"/>
  <c r="K480" i="1" s="1"/>
  <c r="I480" i="1"/>
  <c r="P479" i="1"/>
  <c r="J479" i="1"/>
  <c r="K479" i="1" s="1"/>
  <c r="I479" i="1"/>
  <c r="P478" i="1"/>
  <c r="J478" i="1"/>
  <c r="K478" i="1" s="1"/>
  <c r="I478" i="1"/>
  <c r="P477" i="1"/>
  <c r="J477" i="1"/>
  <c r="K477" i="1" s="1"/>
  <c r="I477" i="1"/>
  <c r="P476" i="1"/>
  <c r="J476" i="1"/>
  <c r="K476" i="1" s="1"/>
  <c r="I476" i="1"/>
  <c r="P475" i="1"/>
  <c r="J475" i="1"/>
  <c r="K475" i="1" s="1"/>
  <c r="I475" i="1"/>
  <c r="P474" i="1"/>
  <c r="J474" i="1"/>
  <c r="K474" i="1" s="1"/>
  <c r="I474" i="1"/>
  <c r="P473" i="1"/>
  <c r="J473" i="1"/>
  <c r="K473" i="1" s="1"/>
  <c r="I473" i="1"/>
  <c r="P794" i="1"/>
  <c r="J794" i="1"/>
  <c r="K794" i="1" s="1"/>
  <c r="I794" i="1"/>
  <c r="P472" i="1"/>
  <c r="J472" i="1"/>
  <c r="K472" i="1" s="1"/>
  <c r="I472" i="1"/>
  <c r="P471" i="1"/>
  <c r="J471" i="1"/>
  <c r="K471" i="1" s="1"/>
  <c r="I471" i="1"/>
  <c r="P470" i="1"/>
  <c r="J470" i="1"/>
  <c r="K470" i="1" s="1"/>
  <c r="I470" i="1"/>
  <c r="P469" i="1"/>
  <c r="J469" i="1"/>
  <c r="K469" i="1" s="1"/>
  <c r="I469" i="1"/>
  <c r="P468" i="1"/>
  <c r="J468" i="1"/>
  <c r="K468" i="1" s="1"/>
  <c r="I468" i="1"/>
  <c r="P790" i="1"/>
  <c r="J790" i="1"/>
  <c r="K790" i="1" s="1"/>
  <c r="I790" i="1"/>
  <c r="P467" i="1"/>
  <c r="J467" i="1"/>
  <c r="K467" i="1" s="1"/>
  <c r="I467" i="1"/>
  <c r="P466" i="1"/>
  <c r="J466" i="1"/>
  <c r="K466" i="1" s="1"/>
  <c r="I466" i="1"/>
  <c r="P820" i="1"/>
  <c r="J820" i="1"/>
  <c r="K820" i="1" s="1"/>
  <c r="I820" i="1"/>
  <c r="P465" i="1"/>
  <c r="J465" i="1"/>
  <c r="K465" i="1" s="1"/>
  <c r="I465" i="1"/>
  <c r="P464" i="1"/>
  <c r="J464" i="1"/>
  <c r="K464" i="1" s="1"/>
  <c r="I464" i="1"/>
  <c r="P463" i="1"/>
  <c r="J463" i="1"/>
  <c r="K463" i="1" s="1"/>
  <c r="I463" i="1"/>
  <c r="P462" i="1"/>
  <c r="J462" i="1"/>
  <c r="K462" i="1" s="1"/>
  <c r="I462" i="1"/>
  <c r="P461" i="1"/>
  <c r="J461" i="1"/>
  <c r="K461" i="1" s="1"/>
  <c r="I461" i="1"/>
  <c r="P460" i="1"/>
  <c r="J460" i="1"/>
  <c r="K460" i="1" s="1"/>
  <c r="I460" i="1"/>
  <c r="P459" i="1"/>
  <c r="J459" i="1"/>
  <c r="K459" i="1" s="1"/>
  <c r="I459" i="1"/>
  <c r="P458" i="1"/>
  <c r="J458" i="1"/>
  <c r="K458" i="1" s="1"/>
  <c r="I458" i="1"/>
  <c r="P457" i="1"/>
  <c r="J457" i="1"/>
  <c r="K457" i="1" s="1"/>
  <c r="I457" i="1"/>
  <c r="P456" i="1"/>
  <c r="J456" i="1"/>
  <c r="K456" i="1" s="1"/>
  <c r="I456" i="1"/>
  <c r="P455" i="1"/>
  <c r="J455" i="1"/>
  <c r="K455" i="1" s="1"/>
  <c r="I455" i="1"/>
  <c r="C455" i="1"/>
  <c r="B455" i="1"/>
  <c r="P454" i="1"/>
  <c r="J454" i="1"/>
  <c r="K454" i="1" s="1"/>
  <c r="I454" i="1"/>
  <c r="C454" i="1"/>
  <c r="B454" i="1"/>
  <c r="P453" i="1"/>
  <c r="J453" i="1"/>
  <c r="K453" i="1" s="1"/>
  <c r="I453" i="1"/>
  <c r="B453" i="1"/>
  <c r="P452" i="1"/>
  <c r="J452" i="1"/>
  <c r="K452" i="1" s="1"/>
  <c r="I452" i="1"/>
  <c r="C452" i="1"/>
  <c r="B452" i="1"/>
  <c r="P451" i="1"/>
  <c r="J451" i="1"/>
  <c r="K451" i="1" s="1"/>
  <c r="I451" i="1"/>
  <c r="C451" i="1"/>
  <c r="B451" i="1"/>
  <c r="P450" i="1"/>
  <c r="J450" i="1"/>
  <c r="K450" i="1" s="1"/>
  <c r="I450" i="1"/>
  <c r="B450" i="1"/>
  <c r="P449" i="1"/>
  <c r="J449" i="1"/>
  <c r="K449" i="1" s="1"/>
  <c r="I449" i="1"/>
  <c r="B449" i="1"/>
  <c r="P448" i="1"/>
  <c r="J448" i="1"/>
  <c r="K448" i="1" s="1"/>
  <c r="I448" i="1"/>
  <c r="C448" i="1"/>
  <c r="B448" i="1"/>
  <c r="P447" i="1"/>
  <c r="J447" i="1"/>
  <c r="K447" i="1" s="1"/>
  <c r="I447" i="1"/>
  <c r="C447" i="1"/>
  <c r="B447" i="1"/>
  <c r="P446" i="1"/>
  <c r="J446" i="1"/>
  <c r="K446" i="1" s="1"/>
  <c r="I446" i="1"/>
  <c r="B446" i="1"/>
  <c r="P802" i="1"/>
  <c r="J802" i="1"/>
  <c r="K802" i="1" s="1"/>
  <c r="I802" i="1"/>
  <c r="C802" i="1"/>
  <c r="B802" i="1"/>
  <c r="P445" i="1"/>
  <c r="J445" i="1"/>
  <c r="K445" i="1" s="1"/>
  <c r="I445" i="1"/>
  <c r="B445" i="1"/>
  <c r="P444" i="1"/>
  <c r="J444" i="1"/>
  <c r="K444" i="1" s="1"/>
  <c r="I444" i="1"/>
  <c r="C444" i="1"/>
  <c r="B444" i="1"/>
  <c r="P443" i="1"/>
  <c r="J443" i="1"/>
  <c r="K443" i="1" s="1"/>
  <c r="I443" i="1"/>
  <c r="C443" i="1"/>
  <c r="B443" i="1"/>
  <c r="P442" i="1"/>
  <c r="J442" i="1"/>
  <c r="K442" i="1" s="1"/>
  <c r="I442" i="1"/>
  <c r="C442" i="1"/>
  <c r="B442" i="1"/>
  <c r="P441" i="1"/>
  <c r="J441" i="1"/>
  <c r="K441" i="1" s="1"/>
  <c r="I441" i="1"/>
  <c r="C441" i="1"/>
  <c r="B441" i="1"/>
  <c r="P440" i="1"/>
  <c r="J440" i="1"/>
  <c r="K440" i="1" s="1"/>
  <c r="I440" i="1"/>
  <c r="B440" i="1"/>
  <c r="P439" i="1"/>
  <c r="J439" i="1"/>
  <c r="K439" i="1" s="1"/>
  <c r="I439" i="1"/>
  <c r="C439" i="1"/>
  <c r="B439" i="1"/>
  <c r="P438" i="1"/>
  <c r="J438" i="1"/>
  <c r="K438" i="1" s="1"/>
  <c r="I438" i="1"/>
  <c r="C438" i="1"/>
  <c r="B438" i="1"/>
  <c r="P437" i="1"/>
  <c r="J437" i="1"/>
  <c r="K437" i="1" s="1"/>
  <c r="I437" i="1"/>
  <c r="P436" i="1"/>
  <c r="J436" i="1"/>
  <c r="K436" i="1" s="1"/>
  <c r="I436" i="1"/>
  <c r="P435" i="1"/>
  <c r="J435" i="1"/>
  <c r="K435" i="1" s="1"/>
  <c r="I435" i="1"/>
  <c r="P434" i="1"/>
  <c r="J434" i="1"/>
  <c r="K434" i="1" s="1"/>
  <c r="I434" i="1"/>
  <c r="P433" i="1"/>
  <c r="J433" i="1"/>
  <c r="K433" i="1" s="1"/>
  <c r="I433" i="1"/>
  <c r="P432" i="1"/>
  <c r="J432" i="1"/>
  <c r="K432" i="1" s="1"/>
  <c r="I432" i="1"/>
  <c r="P431" i="1"/>
  <c r="J431" i="1"/>
  <c r="K431" i="1" s="1"/>
  <c r="I431" i="1"/>
  <c r="P430" i="1"/>
  <c r="J430" i="1"/>
  <c r="K430" i="1" s="1"/>
  <c r="I430" i="1"/>
  <c r="P429" i="1"/>
  <c r="J429" i="1"/>
  <c r="K429" i="1" s="1"/>
  <c r="I429" i="1"/>
  <c r="P428" i="1"/>
  <c r="J428" i="1"/>
  <c r="K428" i="1" s="1"/>
  <c r="I428" i="1"/>
  <c r="P427" i="1"/>
  <c r="J427" i="1"/>
  <c r="K427" i="1" s="1"/>
  <c r="I427" i="1"/>
  <c r="P426" i="1"/>
  <c r="J426" i="1"/>
  <c r="K426" i="1" s="1"/>
  <c r="I426" i="1"/>
  <c r="P425" i="1"/>
  <c r="J425" i="1"/>
  <c r="K425" i="1" s="1"/>
  <c r="I425" i="1"/>
  <c r="P424" i="1"/>
  <c r="J424" i="1"/>
  <c r="K424" i="1" s="1"/>
  <c r="I424" i="1"/>
  <c r="P423" i="1"/>
  <c r="J423" i="1"/>
  <c r="K423" i="1" s="1"/>
  <c r="I423" i="1"/>
  <c r="P422" i="1"/>
  <c r="J422" i="1"/>
  <c r="K422" i="1" s="1"/>
  <c r="I422" i="1"/>
  <c r="P421" i="1"/>
  <c r="J421" i="1"/>
  <c r="K421" i="1" s="1"/>
  <c r="I421" i="1"/>
  <c r="P420" i="1"/>
  <c r="J420" i="1"/>
  <c r="K420" i="1" s="1"/>
  <c r="I420" i="1"/>
  <c r="P419" i="1"/>
  <c r="J419" i="1"/>
  <c r="K419" i="1" s="1"/>
  <c r="I419" i="1"/>
  <c r="P418" i="1"/>
  <c r="J418" i="1"/>
  <c r="K418" i="1" s="1"/>
  <c r="I418" i="1"/>
  <c r="P417" i="1"/>
  <c r="J417" i="1"/>
  <c r="K417" i="1" s="1"/>
  <c r="I417" i="1"/>
  <c r="P416" i="1"/>
  <c r="J416" i="1"/>
  <c r="K416" i="1" s="1"/>
  <c r="I416" i="1"/>
  <c r="P415" i="1"/>
  <c r="J415" i="1"/>
  <c r="K415" i="1" s="1"/>
  <c r="I415" i="1"/>
  <c r="P414" i="1"/>
  <c r="J414" i="1"/>
  <c r="K414" i="1" s="1"/>
  <c r="I414" i="1"/>
  <c r="P413" i="1"/>
  <c r="J413" i="1"/>
  <c r="K413" i="1" s="1"/>
  <c r="I413" i="1"/>
  <c r="P412" i="1"/>
  <c r="J412" i="1"/>
  <c r="K412" i="1" s="1"/>
  <c r="I412" i="1"/>
  <c r="P411" i="1"/>
  <c r="J411" i="1"/>
  <c r="K411" i="1" s="1"/>
  <c r="I411" i="1"/>
  <c r="P410" i="1"/>
  <c r="J410" i="1"/>
  <c r="K410" i="1" s="1"/>
  <c r="I410" i="1"/>
  <c r="P409" i="1"/>
  <c r="J409" i="1"/>
  <c r="K409" i="1" s="1"/>
  <c r="I409" i="1"/>
  <c r="P408" i="1"/>
  <c r="J408" i="1"/>
  <c r="K408" i="1" s="1"/>
  <c r="I408" i="1"/>
  <c r="P407" i="1"/>
  <c r="J407" i="1"/>
  <c r="K407" i="1" s="1"/>
  <c r="I407" i="1"/>
  <c r="P406" i="1"/>
  <c r="J406" i="1"/>
  <c r="K406" i="1" s="1"/>
  <c r="I406" i="1"/>
  <c r="P776" i="1"/>
  <c r="J776" i="1"/>
  <c r="K776" i="1" s="1"/>
  <c r="I776" i="1"/>
  <c r="P405" i="1"/>
  <c r="J405" i="1"/>
  <c r="K405" i="1" s="1"/>
  <c r="I405" i="1"/>
  <c r="P404" i="1"/>
  <c r="J404" i="1"/>
  <c r="K404" i="1" s="1"/>
  <c r="I404" i="1"/>
  <c r="P403" i="1"/>
  <c r="J403" i="1"/>
  <c r="K403" i="1" s="1"/>
  <c r="I403" i="1"/>
  <c r="P402" i="1"/>
  <c r="J402" i="1"/>
  <c r="K402" i="1" s="1"/>
  <c r="I402" i="1"/>
  <c r="P401" i="1"/>
  <c r="J401" i="1"/>
  <c r="K401" i="1" s="1"/>
  <c r="I401" i="1"/>
  <c r="P400" i="1"/>
  <c r="J400" i="1"/>
  <c r="K400" i="1" s="1"/>
  <c r="I400" i="1"/>
  <c r="P399" i="1"/>
  <c r="J399" i="1"/>
  <c r="K399" i="1" s="1"/>
  <c r="I399" i="1"/>
  <c r="P821" i="1"/>
  <c r="J821" i="1"/>
  <c r="K821" i="1" s="1"/>
  <c r="I821" i="1"/>
  <c r="P398" i="1"/>
  <c r="J398" i="1"/>
  <c r="K398" i="1" s="1"/>
  <c r="I398" i="1"/>
  <c r="P397" i="1"/>
  <c r="J397" i="1"/>
  <c r="K397" i="1" s="1"/>
  <c r="I397" i="1"/>
  <c r="P789" i="1"/>
  <c r="J789" i="1"/>
  <c r="K789" i="1" s="1"/>
  <c r="I789" i="1"/>
  <c r="P396" i="1"/>
  <c r="J396" i="1"/>
  <c r="K396" i="1" s="1"/>
  <c r="I396" i="1"/>
  <c r="P395" i="1"/>
  <c r="J395" i="1"/>
  <c r="K395" i="1" s="1"/>
  <c r="I395" i="1"/>
  <c r="P394" i="1"/>
  <c r="J394" i="1"/>
  <c r="K394" i="1" s="1"/>
  <c r="I394" i="1"/>
  <c r="P393" i="1"/>
  <c r="J393" i="1"/>
  <c r="K393" i="1" s="1"/>
  <c r="I393" i="1"/>
  <c r="P392" i="1"/>
  <c r="J392" i="1"/>
  <c r="K392" i="1" s="1"/>
  <c r="I392" i="1"/>
  <c r="P391" i="1"/>
  <c r="J391" i="1"/>
  <c r="K391" i="1" s="1"/>
  <c r="I391" i="1"/>
  <c r="P390" i="1"/>
  <c r="J390" i="1"/>
  <c r="K390" i="1" s="1"/>
  <c r="I390" i="1"/>
  <c r="P826" i="1"/>
  <c r="J826" i="1"/>
  <c r="K826" i="1" s="1"/>
  <c r="I826" i="1"/>
  <c r="P389" i="1"/>
  <c r="J389" i="1"/>
  <c r="K389" i="1" s="1"/>
  <c r="I389" i="1"/>
  <c r="P388" i="1"/>
  <c r="J388" i="1"/>
  <c r="K388" i="1" s="1"/>
  <c r="I388" i="1"/>
  <c r="P387" i="1"/>
  <c r="J387" i="1"/>
  <c r="K387" i="1" s="1"/>
  <c r="I387" i="1"/>
  <c r="P386" i="1"/>
  <c r="J386" i="1"/>
  <c r="K386" i="1" s="1"/>
  <c r="I386" i="1"/>
  <c r="P385" i="1"/>
  <c r="J385" i="1"/>
  <c r="K385" i="1" s="1"/>
  <c r="I385" i="1"/>
  <c r="P384" i="1"/>
  <c r="J384" i="1"/>
  <c r="K384" i="1" s="1"/>
  <c r="I384" i="1"/>
  <c r="P383" i="1"/>
  <c r="J383" i="1"/>
  <c r="K383" i="1" s="1"/>
  <c r="I383" i="1"/>
  <c r="P382" i="1"/>
  <c r="J382" i="1"/>
  <c r="K382" i="1" s="1"/>
  <c r="I382" i="1"/>
  <c r="P825" i="1"/>
  <c r="J825" i="1"/>
  <c r="K825" i="1" s="1"/>
  <c r="I825" i="1"/>
  <c r="P801" i="1"/>
  <c r="J801" i="1"/>
  <c r="K801" i="1" s="1"/>
  <c r="I801" i="1"/>
  <c r="P381" i="1"/>
  <c r="J381" i="1"/>
  <c r="K381" i="1" s="1"/>
  <c r="I381" i="1"/>
  <c r="P380" i="1"/>
  <c r="J380" i="1"/>
  <c r="K380" i="1" s="1"/>
  <c r="I380" i="1"/>
  <c r="P379" i="1"/>
  <c r="J379" i="1"/>
  <c r="K379" i="1" s="1"/>
  <c r="I379" i="1"/>
  <c r="P378" i="1"/>
  <c r="J378" i="1"/>
  <c r="K378" i="1" s="1"/>
  <c r="I378" i="1"/>
  <c r="P377" i="1"/>
  <c r="J377" i="1"/>
  <c r="K377" i="1" s="1"/>
  <c r="I377" i="1"/>
  <c r="P376" i="1"/>
  <c r="J376" i="1"/>
  <c r="K376" i="1" s="1"/>
  <c r="I376" i="1"/>
  <c r="P375" i="1"/>
  <c r="J375" i="1"/>
  <c r="K375" i="1" s="1"/>
  <c r="I375" i="1"/>
  <c r="P803" i="1"/>
  <c r="J803" i="1"/>
  <c r="K803" i="1" s="1"/>
  <c r="I803" i="1"/>
  <c r="P374" i="1"/>
  <c r="J374" i="1"/>
  <c r="K374" i="1" s="1"/>
  <c r="I374" i="1"/>
  <c r="P373" i="1"/>
  <c r="J373" i="1"/>
  <c r="K373" i="1" s="1"/>
  <c r="I373" i="1"/>
  <c r="P372" i="1"/>
  <c r="J372" i="1"/>
  <c r="K372" i="1" s="1"/>
  <c r="I372" i="1"/>
  <c r="P809" i="1"/>
  <c r="J809" i="1"/>
  <c r="K809" i="1" s="1"/>
  <c r="I809" i="1"/>
  <c r="P371" i="1"/>
  <c r="J371" i="1"/>
  <c r="K371" i="1" s="1"/>
  <c r="I371" i="1"/>
  <c r="P370" i="1"/>
  <c r="J370" i="1"/>
  <c r="K370" i="1" s="1"/>
  <c r="I370" i="1"/>
  <c r="P369" i="1"/>
  <c r="J369" i="1"/>
  <c r="K369" i="1" s="1"/>
  <c r="I369" i="1"/>
  <c r="P368" i="1"/>
  <c r="J368" i="1"/>
  <c r="K368" i="1" s="1"/>
  <c r="I368" i="1"/>
  <c r="P367" i="1"/>
  <c r="J367" i="1"/>
  <c r="K367" i="1" s="1"/>
  <c r="I367" i="1"/>
  <c r="P366" i="1"/>
  <c r="J366" i="1"/>
  <c r="K366" i="1" s="1"/>
  <c r="I366" i="1"/>
  <c r="P365" i="1"/>
  <c r="J365" i="1"/>
  <c r="K365" i="1" s="1"/>
  <c r="I365" i="1"/>
  <c r="P364" i="1"/>
  <c r="J364" i="1"/>
  <c r="K364" i="1" s="1"/>
  <c r="I364" i="1"/>
  <c r="P363" i="1"/>
  <c r="J363" i="1"/>
  <c r="K363" i="1" s="1"/>
  <c r="I363" i="1"/>
  <c r="P362" i="1"/>
  <c r="J362" i="1"/>
  <c r="K362" i="1" s="1"/>
  <c r="I362" i="1"/>
  <c r="P361" i="1"/>
  <c r="J361" i="1"/>
  <c r="K361" i="1" s="1"/>
  <c r="I361" i="1"/>
  <c r="P360" i="1"/>
  <c r="J360" i="1"/>
  <c r="K360" i="1" s="1"/>
  <c r="I360" i="1"/>
  <c r="P359" i="1"/>
  <c r="J359" i="1"/>
  <c r="K359" i="1" s="1"/>
  <c r="I359" i="1"/>
  <c r="P358" i="1"/>
  <c r="J358" i="1"/>
  <c r="K358" i="1" s="1"/>
  <c r="I358" i="1"/>
  <c r="P357" i="1"/>
  <c r="J357" i="1"/>
  <c r="K357" i="1" s="1"/>
  <c r="I357" i="1"/>
  <c r="P356" i="1"/>
  <c r="J356" i="1"/>
  <c r="K356" i="1" s="1"/>
  <c r="I356" i="1"/>
  <c r="P355" i="1"/>
  <c r="J355" i="1"/>
  <c r="K355" i="1" s="1"/>
  <c r="I355" i="1"/>
  <c r="P354" i="1"/>
  <c r="J354" i="1"/>
  <c r="K354" i="1" s="1"/>
  <c r="I354" i="1"/>
  <c r="P788" i="1"/>
  <c r="J788" i="1"/>
  <c r="K788" i="1" s="1"/>
  <c r="I788" i="1"/>
  <c r="P353" i="1"/>
  <c r="J353" i="1"/>
  <c r="K353" i="1" s="1"/>
  <c r="I353" i="1"/>
  <c r="P352" i="1"/>
  <c r="J352" i="1"/>
  <c r="K352" i="1" s="1"/>
  <c r="I352" i="1"/>
  <c r="P351" i="1"/>
  <c r="J351" i="1"/>
  <c r="K351" i="1" s="1"/>
  <c r="I351" i="1"/>
  <c r="P350" i="1"/>
  <c r="J350" i="1"/>
  <c r="K350" i="1" s="1"/>
  <c r="I350" i="1"/>
  <c r="P796" i="1"/>
  <c r="J796" i="1"/>
  <c r="K796" i="1" s="1"/>
  <c r="I796" i="1"/>
  <c r="P349" i="1"/>
  <c r="J349" i="1"/>
  <c r="K349" i="1" s="1"/>
  <c r="I349" i="1"/>
  <c r="P348" i="1"/>
  <c r="J348" i="1"/>
  <c r="K348" i="1" s="1"/>
  <c r="I348" i="1"/>
  <c r="P347" i="1"/>
  <c r="J347" i="1"/>
  <c r="K347" i="1" s="1"/>
  <c r="I347" i="1"/>
  <c r="P346" i="1"/>
  <c r="J346" i="1"/>
  <c r="K346" i="1" s="1"/>
  <c r="I346" i="1"/>
  <c r="P345" i="1"/>
  <c r="J345" i="1"/>
  <c r="K345" i="1" s="1"/>
  <c r="I345" i="1"/>
  <c r="P344" i="1"/>
  <c r="J344" i="1"/>
  <c r="K344" i="1" s="1"/>
  <c r="I344" i="1"/>
  <c r="P343" i="1"/>
  <c r="J343" i="1"/>
  <c r="K343" i="1" s="1"/>
  <c r="I343" i="1"/>
  <c r="P342" i="1"/>
  <c r="J342" i="1"/>
  <c r="K342" i="1" s="1"/>
  <c r="I342" i="1"/>
  <c r="P341" i="1"/>
  <c r="J341" i="1"/>
  <c r="K341" i="1" s="1"/>
  <c r="I341" i="1"/>
  <c r="P340" i="1"/>
  <c r="J340" i="1"/>
  <c r="K340" i="1" s="1"/>
  <c r="I340" i="1"/>
  <c r="P339" i="1"/>
  <c r="J339" i="1"/>
  <c r="K339" i="1" s="1"/>
  <c r="I339" i="1"/>
  <c r="P338" i="1"/>
  <c r="J338" i="1"/>
  <c r="K338" i="1" s="1"/>
  <c r="I338" i="1"/>
  <c r="P337" i="1"/>
  <c r="J337" i="1"/>
  <c r="K337" i="1" s="1"/>
  <c r="I337" i="1"/>
  <c r="P336" i="1"/>
  <c r="J336" i="1"/>
  <c r="K336" i="1" s="1"/>
  <c r="I336" i="1"/>
  <c r="P335" i="1"/>
  <c r="J335" i="1"/>
  <c r="K335" i="1" s="1"/>
  <c r="I335" i="1"/>
  <c r="P334" i="1"/>
  <c r="J334" i="1"/>
  <c r="K334" i="1" s="1"/>
  <c r="I334" i="1"/>
  <c r="P333" i="1"/>
  <c r="J333" i="1"/>
  <c r="K333" i="1" s="1"/>
  <c r="I333" i="1"/>
  <c r="P332" i="1"/>
  <c r="J332" i="1"/>
  <c r="K332" i="1" s="1"/>
  <c r="I332" i="1"/>
  <c r="P331" i="1"/>
  <c r="J331" i="1"/>
  <c r="K331" i="1" s="1"/>
  <c r="I331" i="1"/>
  <c r="P330" i="1"/>
  <c r="J330" i="1"/>
  <c r="K330" i="1" s="1"/>
  <c r="I330" i="1"/>
  <c r="P329" i="1"/>
  <c r="J329" i="1"/>
  <c r="K329" i="1" s="1"/>
  <c r="I329" i="1"/>
  <c r="P328" i="1"/>
  <c r="J328" i="1"/>
  <c r="K328" i="1" s="1"/>
  <c r="I328" i="1"/>
  <c r="P327" i="1"/>
  <c r="J327" i="1"/>
  <c r="K327" i="1" s="1"/>
  <c r="I327" i="1"/>
  <c r="P326" i="1"/>
  <c r="J326" i="1"/>
  <c r="K326" i="1" s="1"/>
  <c r="I326" i="1"/>
  <c r="P325" i="1"/>
  <c r="J325" i="1"/>
  <c r="K325" i="1" s="1"/>
  <c r="I325" i="1"/>
  <c r="P324" i="1"/>
  <c r="J324" i="1"/>
  <c r="K324" i="1" s="1"/>
  <c r="I324" i="1"/>
  <c r="P323" i="1"/>
  <c r="J323" i="1"/>
  <c r="K323" i="1" s="1"/>
  <c r="I323" i="1"/>
  <c r="P322" i="1"/>
  <c r="J322" i="1"/>
  <c r="K322" i="1" s="1"/>
  <c r="I322" i="1"/>
  <c r="P321" i="1"/>
  <c r="J321" i="1"/>
  <c r="K321" i="1" s="1"/>
  <c r="I321" i="1"/>
  <c r="P320" i="1"/>
  <c r="J320" i="1"/>
  <c r="K320" i="1" s="1"/>
  <c r="I320" i="1"/>
  <c r="P319" i="1"/>
  <c r="J319" i="1"/>
  <c r="K319" i="1" s="1"/>
  <c r="I319" i="1"/>
  <c r="P318" i="1"/>
  <c r="J318" i="1"/>
  <c r="K318" i="1" s="1"/>
  <c r="I318" i="1"/>
  <c r="P317" i="1"/>
  <c r="J317" i="1"/>
  <c r="K317" i="1" s="1"/>
  <c r="I317" i="1"/>
  <c r="P316" i="1"/>
  <c r="J316" i="1"/>
  <c r="K316" i="1" s="1"/>
  <c r="I316" i="1"/>
  <c r="P315" i="1"/>
  <c r="J315" i="1"/>
  <c r="K315" i="1" s="1"/>
  <c r="I315" i="1"/>
  <c r="P314" i="1"/>
  <c r="J314" i="1"/>
  <c r="K314" i="1" s="1"/>
  <c r="I314" i="1"/>
  <c r="P313" i="1"/>
  <c r="J313" i="1"/>
  <c r="K313" i="1" s="1"/>
  <c r="I313" i="1"/>
  <c r="P312" i="1"/>
  <c r="J312" i="1"/>
  <c r="K312" i="1" s="1"/>
  <c r="I312" i="1"/>
  <c r="P311" i="1"/>
  <c r="J311" i="1"/>
  <c r="K311" i="1" s="1"/>
  <c r="I311" i="1"/>
  <c r="P310" i="1"/>
  <c r="J310" i="1"/>
  <c r="K310" i="1" s="1"/>
  <c r="I310" i="1"/>
  <c r="P309" i="1"/>
  <c r="J309" i="1"/>
  <c r="K309" i="1" s="1"/>
  <c r="I309" i="1"/>
  <c r="P308" i="1"/>
  <c r="J308" i="1"/>
  <c r="K308" i="1" s="1"/>
  <c r="I308" i="1"/>
  <c r="P307" i="1"/>
  <c r="J307" i="1"/>
  <c r="K307" i="1" s="1"/>
  <c r="I307" i="1"/>
  <c r="P306" i="1"/>
  <c r="J306" i="1"/>
  <c r="K306" i="1" s="1"/>
  <c r="I306" i="1"/>
  <c r="P305" i="1"/>
  <c r="J305" i="1"/>
  <c r="K305" i="1" s="1"/>
  <c r="I305" i="1"/>
  <c r="P304" i="1"/>
  <c r="J304" i="1"/>
  <c r="K304" i="1" s="1"/>
  <c r="I304" i="1"/>
  <c r="P303" i="1"/>
  <c r="J303" i="1"/>
  <c r="K303" i="1" s="1"/>
  <c r="I303" i="1"/>
  <c r="P302" i="1"/>
  <c r="J302" i="1"/>
  <c r="K302" i="1" s="1"/>
  <c r="I302" i="1"/>
  <c r="P301" i="1"/>
  <c r="J301" i="1"/>
  <c r="K301" i="1" s="1"/>
  <c r="I301" i="1"/>
  <c r="P300" i="1"/>
  <c r="J300" i="1"/>
  <c r="K300" i="1" s="1"/>
  <c r="I300" i="1"/>
  <c r="P299" i="1"/>
  <c r="J299" i="1"/>
  <c r="K299" i="1" s="1"/>
  <c r="I299" i="1"/>
  <c r="P298" i="1"/>
  <c r="J298" i="1"/>
  <c r="K298" i="1" s="1"/>
  <c r="I298" i="1"/>
  <c r="P297" i="1"/>
  <c r="J297" i="1"/>
  <c r="K297" i="1" s="1"/>
  <c r="I297" i="1"/>
  <c r="P296" i="1"/>
  <c r="J296" i="1"/>
  <c r="K296" i="1" s="1"/>
  <c r="I296" i="1"/>
  <c r="P295" i="1"/>
  <c r="J295" i="1"/>
  <c r="K295" i="1" s="1"/>
  <c r="I295" i="1"/>
  <c r="P294" i="1"/>
  <c r="J294" i="1"/>
  <c r="K294" i="1" s="1"/>
  <c r="I294" i="1"/>
  <c r="P293" i="1"/>
  <c r="J293" i="1"/>
  <c r="K293" i="1" s="1"/>
  <c r="I293" i="1"/>
  <c r="P292" i="1"/>
  <c r="J292" i="1"/>
  <c r="K292" i="1" s="1"/>
  <c r="I292" i="1"/>
  <c r="P806" i="1"/>
  <c r="J806" i="1"/>
  <c r="K806" i="1" s="1"/>
  <c r="I806" i="1"/>
  <c r="P291" i="1"/>
  <c r="J291" i="1"/>
  <c r="K291" i="1" s="1"/>
  <c r="I291" i="1"/>
  <c r="P290" i="1"/>
  <c r="J290" i="1"/>
  <c r="K290" i="1" s="1"/>
  <c r="I290" i="1"/>
  <c r="P289" i="1"/>
  <c r="J289" i="1"/>
  <c r="K289" i="1" s="1"/>
  <c r="I289" i="1"/>
  <c r="P288" i="1"/>
  <c r="J288" i="1"/>
  <c r="K288" i="1" s="1"/>
  <c r="I288" i="1"/>
  <c r="P287" i="1"/>
  <c r="J287" i="1"/>
  <c r="K287" i="1" s="1"/>
  <c r="I287" i="1"/>
  <c r="P286" i="1"/>
  <c r="J286" i="1"/>
  <c r="K286" i="1" s="1"/>
  <c r="I286" i="1"/>
  <c r="P285" i="1"/>
  <c r="J285" i="1"/>
  <c r="K285" i="1" s="1"/>
  <c r="I285" i="1"/>
  <c r="P284" i="1"/>
  <c r="J284" i="1"/>
  <c r="K284" i="1" s="1"/>
  <c r="I284" i="1"/>
  <c r="P283" i="1"/>
  <c r="J283" i="1"/>
  <c r="K283" i="1" s="1"/>
  <c r="I283" i="1"/>
  <c r="P282" i="1"/>
  <c r="J282" i="1"/>
  <c r="K282" i="1" s="1"/>
  <c r="I282" i="1"/>
  <c r="P281" i="1"/>
  <c r="J281" i="1"/>
  <c r="K281" i="1" s="1"/>
  <c r="I281" i="1"/>
  <c r="P280" i="1"/>
  <c r="J280" i="1"/>
  <c r="K280" i="1" s="1"/>
  <c r="I280" i="1"/>
  <c r="P279" i="1"/>
  <c r="J279" i="1"/>
  <c r="K279" i="1" s="1"/>
  <c r="I279" i="1"/>
  <c r="P278" i="1"/>
  <c r="J278" i="1"/>
  <c r="K278" i="1" s="1"/>
  <c r="I278" i="1"/>
  <c r="P277" i="1"/>
  <c r="J277" i="1"/>
  <c r="K277" i="1" s="1"/>
  <c r="I277" i="1"/>
  <c r="P276" i="1"/>
  <c r="J276" i="1"/>
  <c r="K276" i="1" s="1"/>
  <c r="I276" i="1"/>
  <c r="P275" i="1"/>
  <c r="J275" i="1"/>
  <c r="K275" i="1" s="1"/>
  <c r="I275" i="1"/>
  <c r="P274" i="1"/>
  <c r="J274" i="1"/>
  <c r="K274" i="1" s="1"/>
  <c r="I274" i="1"/>
  <c r="P273" i="1"/>
  <c r="J273" i="1"/>
  <c r="K273" i="1" s="1"/>
  <c r="I273" i="1"/>
  <c r="P272" i="1"/>
  <c r="J272" i="1"/>
  <c r="K272" i="1" s="1"/>
  <c r="I272" i="1"/>
  <c r="P271" i="1"/>
  <c r="J271" i="1"/>
  <c r="K271" i="1" s="1"/>
  <c r="I271" i="1"/>
  <c r="P270" i="1"/>
  <c r="J270" i="1"/>
  <c r="K270" i="1" s="1"/>
  <c r="I270" i="1"/>
  <c r="P269" i="1"/>
  <c r="J269" i="1"/>
  <c r="K269" i="1" s="1"/>
  <c r="I269" i="1"/>
  <c r="P268" i="1"/>
  <c r="J268" i="1"/>
  <c r="K268" i="1" s="1"/>
  <c r="I268" i="1"/>
  <c r="P267" i="1"/>
  <c r="J267" i="1"/>
  <c r="K267" i="1" s="1"/>
  <c r="I267" i="1"/>
  <c r="P266" i="1"/>
  <c r="J266" i="1"/>
  <c r="K266" i="1" s="1"/>
  <c r="I266" i="1"/>
  <c r="P265" i="1"/>
  <c r="J265" i="1"/>
  <c r="K265" i="1" s="1"/>
  <c r="I265" i="1"/>
  <c r="P264" i="1"/>
  <c r="J264" i="1"/>
  <c r="K264" i="1" s="1"/>
  <c r="I264" i="1"/>
  <c r="P263" i="1"/>
  <c r="J263" i="1"/>
  <c r="K263" i="1" s="1"/>
  <c r="I263" i="1"/>
  <c r="P262" i="1"/>
  <c r="J262" i="1"/>
  <c r="K262" i="1" s="1"/>
  <c r="I262" i="1"/>
  <c r="P261" i="1"/>
  <c r="J261" i="1"/>
  <c r="K261" i="1" s="1"/>
  <c r="I261" i="1"/>
  <c r="P798" i="1"/>
  <c r="J798" i="1"/>
  <c r="K798" i="1" s="1"/>
  <c r="I798" i="1"/>
  <c r="P260" i="1"/>
  <c r="J260" i="1"/>
  <c r="K260" i="1" s="1"/>
  <c r="I260" i="1"/>
  <c r="P259" i="1"/>
  <c r="J259" i="1"/>
  <c r="K259" i="1" s="1"/>
  <c r="I259" i="1"/>
  <c r="P258" i="1"/>
  <c r="J258" i="1"/>
  <c r="K258" i="1" s="1"/>
  <c r="I258" i="1"/>
  <c r="P257" i="1"/>
  <c r="J257" i="1"/>
  <c r="K257" i="1" s="1"/>
  <c r="I257" i="1"/>
  <c r="P256" i="1"/>
  <c r="J256" i="1"/>
  <c r="K256" i="1" s="1"/>
  <c r="I256" i="1"/>
  <c r="P255" i="1"/>
  <c r="J255" i="1"/>
  <c r="K255" i="1" s="1"/>
  <c r="I255" i="1"/>
  <c r="P254" i="1"/>
  <c r="J254" i="1"/>
  <c r="K254" i="1" s="1"/>
  <c r="I254" i="1"/>
  <c r="P253" i="1"/>
  <c r="J253" i="1"/>
  <c r="K253" i="1" s="1"/>
  <c r="I253" i="1"/>
  <c r="P251" i="1"/>
  <c r="J251" i="1"/>
  <c r="K251" i="1" s="1"/>
  <c r="I251" i="1"/>
  <c r="P250" i="1"/>
  <c r="J250" i="1"/>
  <c r="K250" i="1" s="1"/>
  <c r="I250" i="1"/>
  <c r="P249" i="1"/>
  <c r="J249" i="1"/>
  <c r="K249" i="1" s="1"/>
  <c r="I249" i="1"/>
  <c r="P248" i="1"/>
  <c r="J248" i="1"/>
  <c r="K248" i="1" s="1"/>
  <c r="I248" i="1"/>
  <c r="P247" i="1"/>
  <c r="J247" i="1"/>
  <c r="K247" i="1" s="1"/>
  <c r="I247" i="1"/>
  <c r="P246" i="1"/>
  <c r="J246" i="1"/>
  <c r="K246" i="1" s="1"/>
  <c r="I246" i="1"/>
  <c r="P245" i="1"/>
  <c r="J245" i="1"/>
  <c r="K245" i="1" s="1"/>
  <c r="I245" i="1"/>
  <c r="P244" i="1"/>
  <c r="J244" i="1"/>
  <c r="K244" i="1" s="1"/>
  <c r="I244" i="1"/>
  <c r="P243" i="1"/>
  <c r="J243" i="1"/>
  <c r="K243" i="1" s="1"/>
  <c r="I243" i="1"/>
  <c r="P787" i="1"/>
  <c r="J787" i="1"/>
  <c r="K787" i="1" s="1"/>
  <c r="I787" i="1"/>
  <c r="P242" i="1"/>
  <c r="J242" i="1"/>
  <c r="K242" i="1" s="1"/>
  <c r="I242" i="1"/>
  <c r="P241" i="1"/>
  <c r="J241" i="1"/>
  <c r="K241" i="1" s="1"/>
  <c r="I241" i="1"/>
  <c r="P240" i="1"/>
  <c r="J240" i="1"/>
  <c r="K240" i="1" s="1"/>
  <c r="I240" i="1"/>
  <c r="P239" i="1"/>
  <c r="J239" i="1"/>
  <c r="K239" i="1" s="1"/>
  <c r="I239" i="1"/>
  <c r="P238" i="1"/>
  <c r="J238" i="1"/>
  <c r="K238" i="1" s="1"/>
  <c r="I238" i="1"/>
  <c r="P237" i="1"/>
  <c r="J237" i="1"/>
  <c r="K237" i="1" s="1"/>
  <c r="I237" i="1"/>
  <c r="P236" i="1"/>
  <c r="J236" i="1"/>
  <c r="K236" i="1" s="1"/>
  <c r="I236" i="1"/>
  <c r="P235" i="1"/>
  <c r="J235" i="1"/>
  <c r="K235" i="1" s="1"/>
  <c r="I235" i="1"/>
  <c r="P234" i="1"/>
  <c r="J234" i="1"/>
  <c r="K234" i="1" s="1"/>
  <c r="I234" i="1"/>
  <c r="P233" i="1"/>
  <c r="J233" i="1"/>
  <c r="K233" i="1" s="1"/>
  <c r="I233" i="1"/>
  <c r="P232" i="1"/>
  <c r="J232" i="1"/>
  <c r="K232" i="1" s="1"/>
  <c r="I232" i="1"/>
  <c r="P231" i="1"/>
  <c r="J231" i="1"/>
  <c r="K231" i="1" s="1"/>
  <c r="I231" i="1"/>
  <c r="P230" i="1"/>
  <c r="J230" i="1"/>
  <c r="K230" i="1" s="1"/>
  <c r="I230" i="1"/>
  <c r="P229" i="1"/>
  <c r="J229" i="1"/>
  <c r="K229" i="1" s="1"/>
  <c r="I229" i="1"/>
  <c r="P228" i="1"/>
  <c r="J228" i="1"/>
  <c r="K228" i="1" s="1"/>
  <c r="I228" i="1"/>
  <c r="P227" i="1"/>
  <c r="J227" i="1"/>
  <c r="K227" i="1" s="1"/>
  <c r="I227" i="1"/>
  <c r="P226" i="1"/>
  <c r="J226" i="1"/>
  <c r="K226" i="1" s="1"/>
  <c r="I226" i="1"/>
  <c r="P225" i="1"/>
  <c r="J225" i="1"/>
  <c r="K225" i="1" s="1"/>
  <c r="I225" i="1"/>
  <c r="P224" i="1"/>
  <c r="J224" i="1"/>
  <c r="K224" i="1" s="1"/>
  <c r="I224" i="1"/>
  <c r="P223" i="1"/>
  <c r="J223" i="1"/>
  <c r="K223" i="1" s="1"/>
  <c r="I223" i="1"/>
  <c r="P222" i="1"/>
  <c r="J222" i="1"/>
  <c r="K222" i="1" s="1"/>
  <c r="I222" i="1"/>
  <c r="P221" i="1"/>
  <c r="J221" i="1"/>
  <c r="K221" i="1" s="1"/>
  <c r="I221" i="1"/>
  <c r="P220" i="1"/>
  <c r="J220" i="1"/>
  <c r="K220" i="1" s="1"/>
  <c r="I220" i="1"/>
  <c r="P219" i="1"/>
  <c r="J219" i="1"/>
  <c r="K219" i="1" s="1"/>
  <c r="I219" i="1"/>
  <c r="P218" i="1"/>
  <c r="J218" i="1"/>
  <c r="K218" i="1" s="1"/>
  <c r="I218" i="1"/>
  <c r="P217" i="1"/>
  <c r="J217" i="1"/>
  <c r="K217" i="1" s="1"/>
  <c r="I217" i="1"/>
  <c r="P216" i="1"/>
  <c r="J216" i="1"/>
  <c r="K216" i="1" s="1"/>
  <c r="I216" i="1"/>
  <c r="P215" i="1"/>
  <c r="J215" i="1"/>
  <c r="K215" i="1" s="1"/>
  <c r="I215" i="1"/>
  <c r="P214" i="1"/>
  <c r="J214" i="1"/>
  <c r="K214" i="1" s="1"/>
  <c r="I214" i="1"/>
  <c r="P213" i="1"/>
  <c r="J213" i="1"/>
  <c r="K213" i="1" s="1"/>
  <c r="I213" i="1"/>
  <c r="P212" i="1"/>
  <c r="J212" i="1"/>
  <c r="K212" i="1" s="1"/>
  <c r="I212" i="1"/>
  <c r="P211" i="1"/>
  <c r="J211" i="1"/>
  <c r="K211" i="1" s="1"/>
  <c r="I211" i="1"/>
  <c r="P210" i="1"/>
  <c r="J210" i="1"/>
  <c r="K210" i="1" s="1"/>
  <c r="I210" i="1"/>
  <c r="P209" i="1"/>
  <c r="J209" i="1"/>
  <c r="K209" i="1" s="1"/>
  <c r="I209" i="1"/>
  <c r="P208" i="1"/>
  <c r="J208" i="1"/>
  <c r="K208" i="1" s="1"/>
  <c r="I208" i="1"/>
  <c r="P207" i="1"/>
  <c r="J207" i="1"/>
  <c r="K207" i="1" s="1"/>
  <c r="I207" i="1"/>
  <c r="P206" i="1"/>
  <c r="J206" i="1"/>
  <c r="K206" i="1" s="1"/>
  <c r="I206" i="1"/>
  <c r="P205" i="1"/>
  <c r="J205" i="1"/>
  <c r="K205" i="1" s="1"/>
  <c r="I205" i="1"/>
  <c r="P204" i="1"/>
  <c r="J204" i="1"/>
  <c r="K204" i="1" s="1"/>
  <c r="I204" i="1"/>
  <c r="P203" i="1"/>
  <c r="J203" i="1"/>
  <c r="K203" i="1" s="1"/>
  <c r="I203" i="1"/>
  <c r="P202" i="1"/>
  <c r="J202" i="1"/>
  <c r="K202" i="1" s="1"/>
  <c r="I202" i="1"/>
  <c r="P792" i="1"/>
  <c r="J792" i="1"/>
  <c r="K792" i="1" s="1"/>
  <c r="I792" i="1"/>
  <c r="P201" i="1"/>
  <c r="J201" i="1"/>
  <c r="K201" i="1" s="1"/>
  <c r="I201" i="1"/>
  <c r="P200" i="1"/>
  <c r="J200" i="1"/>
  <c r="K200" i="1" s="1"/>
  <c r="I200" i="1"/>
  <c r="P199" i="1"/>
  <c r="J199" i="1"/>
  <c r="K199" i="1" s="1"/>
  <c r="I199" i="1"/>
  <c r="P198" i="1"/>
  <c r="J198" i="1"/>
  <c r="K198" i="1" s="1"/>
  <c r="I198" i="1"/>
  <c r="P197" i="1"/>
  <c r="J197" i="1"/>
  <c r="K197" i="1" s="1"/>
  <c r="I197" i="1"/>
  <c r="P196" i="1"/>
  <c r="J196" i="1"/>
  <c r="K196" i="1" s="1"/>
  <c r="I196" i="1"/>
  <c r="P195" i="1"/>
  <c r="J195" i="1"/>
  <c r="K195" i="1" s="1"/>
  <c r="I195" i="1"/>
  <c r="P194" i="1"/>
  <c r="J194" i="1"/>
  <c r="K194" i="1" s="1"/>
  <c r="I194" i="1"/>
  <c r="P193" i="1"/>
  <c r="J193" i="1"/>
  <c r="K193" i="1" s="1"/>
  <c r="I193" i="1"/>
  <c r="P192" i="1"/>
  <c r="J192" i="1"/>
  <c r="K192" i="1" s="1"/>
  <c r="I192" i="1"/>
  <c r="P191" i="1"/>
  <c r="J191" i="1"/>
  <c r="K191" i="1" s="1"/>
  <c r="I191" i="1"/>
  <c r="P190" i="1"/>
  <c r="J190" i="1"/>
  <c r="K190" i="1" s="1"/>
  <c r="I190" i="1"/>
  <c r="P189" i="1"/>
  <c r="J189" i="1"/>
  <c r="K189" i="1" s="1"/>
  <c r="I189" i="1"/>
  <c r="P797" i="1"/>
  <c r="J797" i="1"/>
  <c r="K797" i="1" s="1"/>
  <c r="I797" i="1"/>
  <c r="P188" i="1"/>
  <c r="J188" i="1"/>
  <c r="K188" i="1" s="1"/>
  <c r="I188" i="1"/>
  <c r="P187" i="1"/>
  <c r="J187" i="1"/>
  <c r="K187" i="1" s="1"/>
  <c r="I187" i="1"/>
  <c r="P186" i="1"/>
  <c r="J186" i="1"/>
  <c r="K186" i="1" s="1"/>
  <c r="I186" i="1"/>
  <c r="P185" i="1"/>
  <c r="J185" i="1"/>
  <c r="K185" i="1" s="1"/>
  <c r="I185" i="1"/>
  <c r="P184" i="1"/>
  <c r="J184" i="1"/>
  <c r="K184" i="1" s="1"/>
  <c r="I184" i="1"/>
  <c r="P183" i="1"/>
  <c r="J183" i="1"/>
  <c r="K183" i="1" s="1"/>
  <c r="I183" i="1"/>
  <c r="P182" i="1"/>
  <c r="J182" i="1"/>
  <c r="K182" i="1" s="1"/>
  <c r="I182" i="1"/>
  <c r="P181" i="1"/>
  <c r="J181" i="1"/>
  <c r="K181" i="1" s="1"/>
  <c r="I181" i="1"/>
  <c r="P180" i="1"/>
  <c r="J180" i="1"/>
  <c r="K180" i="1" s="1"/>
  <c r="I180" i="1"/>
  <c r="P179" i="1"/>
  <c r="J179" i="1"/>
  <c r="K179" i="1" s="1"/>
  <c r="I179" i="1"/>
  <c r="P178" i="1"/>
  <c r="J178" i="1"/>
  <c r="K178" i="1" s="1"/>
  <c r="I178" i="1"/>
  <c r="P177" i="1"/>
  <c r="J177" i="1"/>
  <c r="K177" i="1" s="1"/>
  <c r="I177" i="1"/>
  <c r="P176" i="1"/>
  <c r="J176" i="1"/>
  <c r="K176" i="1" s="1"/>
  <c r="I176" i="1"/>
  <c r="P175" i="1"/>
  <c r="J175" i="1"/>
  <c r="K175" i="1" s="1"/>
  <c r="I175" i="1"/>
  <c r="P174" i="1"/>
  <c r="J174" i="1"/>
  <c r="K174" i="1" s="1"/>
  <c r="I174" i="1"/>
  <c r="P173" i="1"/>
  <c r="J173" i="1"/>
  <c r="K173" i="1" s="1"/>
  <c r="I173" i="1"/>
  <c r="P172" i="1"/>
  <c r="J172" i="1"/>
  <c r="K172" i="1" s="1"/>
  <c r="I172" i="1"/>
  <c r="P171" i="1"/>
  <c r="J171" i="1"/>
  <c r="K171" i="1" s="1"/>
  <c r="I171" i="1"/>
  <c r="P170" i="1"/>
  <c r="J170" i="1"/>
  <c r="K170" i="1" s="1"/>
  <c r="I170" i="1"/>
  <c r="P169" i="1"/>
  <c r="J169" i="1"/>
  <c r="K169" i="1" s="1"/>
  <c r="I169" i="1"/>
  <c r="P168" i="1"/>
  <c r="J168" i="1"/>
  <c r="K168" i="1" s="1"/>
  <c r="I168" i="1"/>
  <c r="P167" i="1"/>
  <c r="J167" i="1"/>
  <c r="K167" i="1" s="1"/>
  <c r="I167" i="1"/>
  <c r="P166" i="1"/>
  <c r="J166" i="1"/>
  <c r="K166" i="1" s="1"/>
  <c r="I166" i="1"/>
  <c r="P165" i="1"/>
  <c r="J165" i="1"/>
  <c r="K165" i="1" s="1"/>
  <c r="I165" i="1"/>
  <c r="P164" i="1"/>
  <c r="J164" i="1"/>
  <c r="K164" i="1" s="1"/>
  <c r="I164" i="1"/>
  <c r="P163" i="1"/>
  <c r="J163" i="1"/>
  <c r="K163" i="1" s="1"/>
  <c r="I163" i="1"/>
  <c r="P162" i="1"/>
  <c r="J162" i="1"/>
  <c r="K162" i="1" s="1"/>
  <c r="I162" i="1"/>
  <c r="P161" i="1"/>
  <c r="J161" i="1"/>
  <c r="K161" i="1" s="1"/>
  <c r="I161" i="1"/>
  <c r="P160" i="1"/>
  <c r="J160" i="1"/>
  <c r="K160" i="1" s="1"/>
  <c r="I160" i="1"/>
  <c r="P159" i="1"/>
  <c r="J159" i="1"/>
  <c r="K159" i="1" s="1"/>
  <c r="I159" i="1"/>
  <c r="P158" i="1"/>
  <c r="J158" i="1"/>
  <c r="K158" i="1" s="1"/>
  <c r="I158" i="1"/>
  <c r="P157" i="1"/>
  <c r="J157" i="1"/>
  <c r="K157" i="1" s="1"/>
  <c r="I157" i="1"/>
  <c r="P156" i="1"/>
  <c r="J156" i="1"/>
  <c r="K156" i="1" s="1"/>
  <c r="I156" i="1"/>
  <c r="P155" i="1"/>
  <c r="J155" i="1"/>
  <c r="K155" i="1" s="1"/>
  <c r="I155" i="1"/>
  <c r="P154" i="1"/>
  <c r="J154" i="1"/>
  <c r="K154" i="1" s="1"/>
  <c r="I154" i="1"/>
  <c r="P153" i="1"/>
  <c r="J153" i="1"/>
  <c r="K153" i="1" s="1"/>
  <c r="I153" i="1"/>
  <c r="P152" i="1"/>
  <c r="J152" i="1"/>
  <c r="K152" i="1" s="1"/>
  <c r="I152" i="1"/>
  <c r="P151" i="1"/>
  <c r="J151" i="1"/>
  <c r="K151" i="1" s="1"/>
  <c r="I151" i="1"/>
  <c r="P150" i="1"/>
  <c r="J150" i="1"/>
  <c r="K150" i="1" s="1"/>
  <c r="I150" i="1"/>
  <c r="P149" i="1"/>
  <c r="J149" i="1"/>
  <c r="K149" i="1" s="1"/>
  <c r="I149" i="1"/>
  <c r="P148" i="1"/>
  <c r="J148" i="1"/>
  <c r="K148" i="1" s="1"/>
  <c r="I148" i="1"/>
  <c r="P147" i="1"/>
  <c r="J147" i="1"/>
  <c r="K147" i="1" s="1"/>
  <c r="I147" i="1"/>
  <c r="P146" i="1"/>
  <c r="J146" i="1"/>
  <c r="K146" i="1" s="1"/>
  <c r="I146" i="1"/>
  <c r="P145" i="1"/>
  <c r="J145" i="1"/>
  <c r="K145" i="1" s="1"/>
  <c r="I145" i="1"/>
  <c r="P144" i="1"/>
  <c r="J144" i="1"/>
  <c r="K144" i="1" s="1"/>
  <c r="I144" i="1"/>
  <c r="P143" i="1"/>
  <c r="J143" i="1"/>
  <c r="K143" i="1" s="1"/>
  <c r="I143" i="1"/>
  <c r="P142" i="1"/>
  <c r="J142" i="1"/>
  <c r="K142" i="1" s="1"/>
  <c r="I142" i="1"/>
  <c r="P141" i="1"/>
  <c r="J141" i="1"/>
  <c r="K141" i="1" s="1"/>
  <c r="I141" i="1"/>
  <c r="P140" i="1"/>
  <c r="J140" i="1"/>
  <c r="K140" i="1" s="1"/>
  <c r="I140" i="1"/>
  <c r="P139" i="1"/>
  <c r="J139" i="1"/>
  <c r="K139" i="1" s="1"/>
  <c r="I139" i="1"/>
  <c r="P138" i="1"/>
  <c r="J138" i="1"/>
  <c r="K138" i="1" s="1"/>
  <c r="I138" i="1"/>
  <c r="P137" i="1"/>
  <c r="J137" i="1"/>
  <c r="K137" i="1" s="1"/>
  <c r="I137" i="1"/>
  <c r="P136" i="1"/>
  <c r="J136" i="1"/>
  <c r="K136" i="1" s="1"/>
  <c r="I136" i="1"/>
  <c r="P135" i="1"/>
  <c r="J135" i="1"/>
  <c r="K135" i="1" s="1"/>
  <c r="I135" i="1"/>
  <c r="P134" i="1"/>
  <c r="J134" i="1"/>
  <c r="K134" i="1" s="1"/>
  <c r="I134" i="1"/>
  <c r="P808" i="1"/>
  <c r="J808" i="1"/>
  <c r="K808" i="1" s="1"/>
  <c r="I808" i="1"/>
  <c r="P133" i="1"/>
  <c r="J133" i="1"/>
  <c r="K133" i="1" s="1"/>
  <c r="I133" i="1"/>
  <c r="P132" i="1"/>
  <c r="J132" i="1"/>
  <c r="K132" i="1" s="1"/>
  <c r="I132" i="1"/>
  <c r="P131" i="1"/>
  <c r="J131" i="1"/>
  <c r="K131" i="1" s="1"/>
  <c r="I131" i="1"/>
  <c r="P130" i="1"/>
  <c r="J130" i="1"/>
  <c r="K130" i="1" s="1"/>
  <c r="I130" i="1"/>
  <c r="P129" i="1"/>
  <c r="J129" i="1"/>
  <c r="K129" i="1" s="1"/>
  <c r="I129" i="1"/>
  <c r="P128" i="1"/>
  <c r="J128" i="1"/>
  <c r="K128" i="1" s="1"/>
  <c r="I128" i="1"/>
  <c r="P127" i="1"/>
  <c r="J127" i="1"/>
  <c r="K127" i="1" s="1"/>
  <c r="I127" i="1"/>
  <c r="P126" i="1"/>
  <c r="J126" i="1"/>
  <c r="K126" i="1" s="1"/>
  <c r="I126" i="1"/>
  <c r="P125" i="1"/>
  <c r="J125" i="1"/>
  <c r="K125" i="1" s="1"/>
  <c r="I125" i="1"/>
  <c r="P124" i="1"/>
  <c r="J124" i="1"/>
  <c r="K124" i="1" s="1"/>
  <c r="I124" i="1"/>
  <c r="P123" i="1"/>
  <c r="J123" i="1"/>
  <c r="K123" i="1" s="1"/>
  <c r="I123" i="1"/>
  <c r="P122" i="1"/>
  <c r="J122" i="1"/>
  <c r="K122" i="1" s="1"/>
  <c r="I122" i="1"/>
  <c r="P800" i="1"/>
  <c r="J800" i="1"/>
  <c r="K800" i="1" s="1"/>
  <c r="I800" i="1"/>
  <c r="P121" i="1"/>
  <c r="J121" i="1"/>
  <c r="K121" i="1" s="1"/>
  <c r="I121" i="1"/>
  <c r="P120" i="1"/>
  <c r="J120" i="1"/>
  <c r="K120" i="1" s="1"/>
  <c r="I120" i="1"/>
  <c r="P119" i="1"/>
  <c r="J119" i="1"/>
  <c r="K119" i="1" s="1"/>
  <c r="I119" i="1"/>
  <c r="P118" i="1"/>
  <c r="J118" i="1"/>
  <c r="K118" i="1" s="1"/>
  <c r="I118" i="1"/>
  <c r="P117" i="1"/>
  <c r="J117" i="1"/>
  <c r="K117" i="1" s="1"/>
  <c r="I117" i="1"/>
  <c r="P116" i="1"/>
  <c r="J116" i="1"/>
  <c r="K116" i="1" s="1"/>
  <c r="I116" i="1"/>
  <c r="P115" i="1"/>
  <c r="J115" i="1"/>
  <c r="K115" i="1" s="1"/>
  <c r="I115" i="1"/>
  <c r="P114" i="1"/>
  <c r="J114" i="1"/>
  <c r="K114" i="1" s="1"/>
  <c r="I114" i="1"/>
  <c r="P113" i="1"/>
  <c r="J113" i="1"/>
  <c r="K113" i="1" s="1"/>
  <c r="I113" i="1"/>
  <c r="P112" i="1"/>
  <c r="J112" i="1"/>
  <c r="K112" i="1" s="1"/>
  <c r="I112" i="1"/>
  <c r="P111" i="1"/>
  <c r="J111" i="1"/>
  <c r="K111" i="1" s="1"/>
  <c r="I111" i="1"/>
  <c r="P822" i="1"/>
  <c r="J822" i="1"/>
  <c r="K822" i="1" s="1"/>
  <c r="I822" i="1"/>
  <c r="P110" i="1"/>
  <c r="J110" i="1"/>
  <c r="K110" i="1" s="1"/>
  <c r="I110" i="1"/>
  <c r="P109" i="1"/>
  <c r="J109" i="1"/>
  <c r="K109" i="1" s="1"/>
  <c r="I109" i="1"/>
  <c r="P108" i="1"/>
  <c r="J108" i="1"/>
  <c r="K108" i="1" s="1"/>
  <c r="I108" i="1"/>
  <c r="P107" i="1"/>
  <c r="J107" i="1"/>
  <c r="K107" i="1" s="1"/>
  <c r="I107" i="1"/>
  <c r="P106" i="1"/>
  <c r="J106" i="1"/>
  <c r="K106" i="1" s="1"/>
  <c r="I106" i="1"/>
  <c r="P105" i="1"/>
  <c r="J105" i="1"/>
  <c r="K105" i="1" s="1"/>
  <c r="I105" i="1"/>
  <c r="P104" i="1"/>
  <c r="J104" i="1"/>
  <c r="K104" i="1" s="1"/>
  <c r="I104" i="1"/>
  <c r="P103" i="1"/>
  <c r="J103" i="1"/>
  <c r="K103" i="1" s="1"/>
  <c r="P102" i="1"/>
  <c r="J102" i="1"/>
  <c r="K102" i="1" s="1"/>
  <c r="I102" i="1"/>
  <c r="P101" i="1"/>
  <c r="J101" i="1"/>
  <c r="K101" i="1" s="1"/>
  <c r="I101" i="1"/>
  <c r="P100" i="1"/>
  <c r="J100" i="1"/>
  <c r="K100" i="1" s="1"/>
  <c r="I100" i="1"/>
  <c r="P99" i="1"/>
  <c r="J99" i="1"/>
  <c r="K99" i="1" s="1"/>
  <c r="I99" i="1"/>
  <c r="P98" i="1"/>
  <c r="J98" i="1"/>
  <c r="K98" i="1" s="1"/>
  <c r="I98" i="1"/>
  <c r="P97" i="1"/>
  <c r="J97" i="1"/>
  <c r="K97" i="1" s="1"/>
  <c r="I97" i="1"/>
  <c r="P96" i="1"/>
  <c r="J96" i="1"/>
  <c r="K96" i="1" s="1"/>
  <c r="I96" i="1"/>
  <c r="P95" i="1"/>
  <c r="J95" i="1"/>
  <c r="K95" i="1" s="1"/>
  <c r="I95" i="1"/>
  <c r="P94" i="1"/>
  <c r="J94" i="1"/>
  <c r="K94" i="1" s="1"/>
  <c r="I94" i="1"/>
  <c r="P93" i="1"/>
  <c r="J93" i="1"/>
  <c r="K93" i="1" s="1"/>
  <c r="I93" i="1"/>
  <c r="P92" i="1"/>
  <c r="J92" i="1"/>
  <c r="K92" i="1" s="1"/>
  <c r="I92" i="1"/>
  <c r="P91" i="1"/>
  <c r="J91" i="1"/>
  <c r="K91" i="1" s="1"/>
  <c r="I91" i="1"/>
  <c r="P90" i="1"/>
  <c r="J90" i="1"/>
  <c r="K90" i="1" s="1"/>
  <c r="I90" i="1"/>
  <c r="P89" i="1"/>
  <c r="J89" i="1"/>
  <c r="K89" i="1" s="1"/>
  <c r="I89" i="1"/>
  <c r="P88" i="1"/>
  <c r="J88" i="1"/>
  <c r="K88" i="1" s="1"/>
  <c r="I88" i="1"/>
  <c r="P87" i="1"/>
  <c r="J87" i="1"/>
  <c r="K87" i="1" s="1"/>
  <c r="I87" i="1"/>
  <c r="P86" i="1"/>
  <c r="J86" i="1"/>
  <c r="K86" i="1" s="1"/>
  <c r="I86" i="1"/>
  <c r="P85" i="1"/>
  <c r="J85" i="1"/>
  <c r="K85" i="1" s="1"/>
  <c r="I85" i="1"/>
  <c r="P84" i="1"/>
  <c r="J84" i="1"/>
  <c r="K84" i="1" s="1"/>
  <c r="I84" i="1"/>
  <c r="P83" i="1"/>
  <c r="J83" i="1"/>
  <c r="K83" i="1" s="1"/>
  <c r="I83" i="1"/>
  <c r="P82" i="1"/>
  <c r="J82" i="1"/>
  <c r="K82" i="1" s="1"/>
  <c r="I82" i="1"/>
  <c r="P81" i="1"/>
  <c r="J81" i="1"/>
  <c r="K81" i="1" s="1"/>
  <c r="I81" i="1"/>
  <c r="P80" i="1"/>
  <c r="J80" i="1"/>
  <c r="K80" i="1" s="1"/>
  <c r="I80" i="1"/>
  <c r="P79" i="1"/>
  <c r="J79" i="1"/>
  <c r="K79" i="1" s="1"/>
  <c r="I79" i="1"/>
  <c r="P78" i="1"/>
  <c r="J78" i="1"/>
  <c r="K78" i="1" s="1"/>
  <c r="I78" i="1"/>
  <c r="P77" i="1"/>
  <c r="J77" i="1"/>
  <c r="K77" i="1" s="1"/>
  <c r="I77" i="1"/>
  <c r="P76" i="1"/>
  <c r="J76" i="1"/>
  <c r="K76" i="1" s="1"/>
  <c r="I76" i="1"/>
  <c r="P75" i="1"/>
  <c r="J75" i="1"/>
  <c r="K75" i="1" s="1"/>
  <c r="I75" i="1"/>
  <c r="P74" i="1"/>
  <c r="J74" i="1"/>
  <c r="K74" i="1" s="1"/>
  <c r="I74" i="1"/>
  <c r="P73" i="1"/>
  <c r="J73" i="1"/>
  <c r="K73" i="1" s="1"/>
  <c r="I73" i="1"/>
  <c r="P72" i="1"/>
  <c r="J72" i="1"/>
  <c r="K72" i="1" s="1"/>
  <c r="I72" i="1"/>
  <c r="P71" i="1"/>
  <c r="J71" i="1"/>
  <c r="K71" i="1" s="1"/>
  <c r="I71" i="1"/>
  <c r="P70" i="1"/>
  <c r="J70" i="1"/>
  <c r="K70" i="1" s="1"/>
  <c r="I70" i="1"/>
  <c r="P69" i="1"/>
  <c r="J69" i="1"/>
  <c r="K69" i="1" s="1"/>
  <c r="I69" i="1"/>
  <c r="P68" i="1"/>
  <c r="J68" i="1"/>
  <c r="K68" i="1" s="1"/>
  <c r="I68" i="1"/>
  <c r="P67" i="1"/>
  <c r="J67" i="1"/>
  <c r="K67" i="1" s="1"/>
  <c r="I67" i="1"/>
  <c r="P66" i="1"/>
  <c r="J66" i="1"/>
  <c r="K66" i="1" s="1"/>
  <c r="I66" i="1"/>
  <c r="P65" i="1"/>
  <c r="J65" i="1"/>
  <c r="K65" i="1" s="1"/>
  <c r="I65" i="1"/>
  <c r="P64" i="1"/>
  <c r="J64" i="1"/>
  <c r="K64" i="1" s="1"/>
  <c r="I64" i="1"/>
  <c r="P63" i="1"/>
  <c r="J63" i="1"/>
  <c r="K63" i="1" s="1"/>
  <c r="I63" i="1"/>
  <c r="P62" i="1"/>
  <c r="J62" i="1"/>
  <c r="K62" i="1" s="1"/>
  <c r="I62" i="1"/>
  <c r="P61" i="1"/>
  <c r="J61" i="1"/>
  <c r="K61" i="1" s="1"/>
  <c r="I61" i="1"/>
  <c r="P60" i="1"/>
  <c r="J60" i="1"/>
  <c r="K60" i="1" s="1"/>
  <c r="I60" i="1"/>
  <c r="P59" i="1"/>
  <c r="J59" i="1"/>
  <c r="K59" i="1" s="1"/>
  <c r="I59" i="1"/>
  <c r="P58" i="1"/>
  <c r="J58" i="1"/>
  <c r="K58" i="1" s="1"/>
  <c r="I58" i="1"/>
  <c r="P57" i="1"/>
  <c r="J57" i="1"/>
  <c r="K57" i="1" s="1"/>
  <c r="I57" i="1"/>
  <c r="P56" i="1"/>
  <c r="J56" i="1"/>
  <c r="K56" i="1" s="1"/>
  <c r="I56" i="1"/>
  <c r="P55" i="1"/>
  <c r="J55" i="1"/>
  <c r="K55" i="1" s="1"/>
  <c r="I55" i="1"/>
  <c r="P54" i="1"/>
  <c r="J54" i="1"/>
  <c r="K54" i="1" s="1"/>
  <c r="I54" i="1"/>
  <c r="P53" i="1"/>
  <c r="J53" i="1"/>
  <c r="K53" i="1" s="1"/>
  <c r="I53" i="1"/>
  <c r="P52" i="1"/>
  <c r="J52" i="1"/>
  <c r="K52" i="1" s="1"/>
  <c r="I52" i="1"/>
  <c r="P51" i="1"/>
  <c r="J51" i="1"/>
  <c r="K51" i="1" s="1"/>
  <c r="I51" i="1"/>
  <c r="P50" i="1"/>
  <c r="J50" i="1"/>
  <c r="K50" i="1" s="1"/>
  <c r="I50" i="1"/>
  <c r="P49" i="1"/>
  <c r="J49" i="1"/>
  <c r="K49" i="1" s="1"/>
  <c r="I49" i="1"/>
  <c r="P48" i="1"/>
  <c r="J48" i="1"/>
  <c r="K48" i="1" s="1"/>
  <c r="I48" i="1"/>
  <c r="P47" i="1"/>
  <c r="J47" i="1"/>
  <c r="K47" i="1" s="1"/>
  <c r="I47" i="1"/>
  <c r="P46" i="1"/>
  <c r="J46" i="1"/>
  <c r="K46" i="1" s="1"/>
  <c r="I46" i="1"/>
  <c r="P45" i="1"/>
  <c r="J45" i="1"/>
  <c r="K45" i="1" s="1"/>
  <c r="I45" i="1"/>
  <c r="P44" i="1"/>
  <c r="J44" i="1"/>
  <c r="K44" i="1" s="1"/>
  <c r="I44" i="1"/>
  <c r="P43" i="1"/>
  <c r="J43" i="1"/>
  <c r="K43" i="1" s="1"/>
  <c r="I43" i="1"/>
  <c r="P42" i="1"/>
  <c r="J42" i="1"/>
  <c r="K42" i="1" s="1"/>
  <c r="I42" i="1"/>
  <c r="P41" i="1"/>
  <c r="J41" i="1"/>
  <c r="K41" i="1" s="1"/>
  <c r="I41" i="1"/>
  <c r="P40" i="1"/>
  <c r="J40" i="1"/>
  <c r="K40" i="1" s="1"/>
  <c r="I40" i="1"/>
  <c r="P39" i="1"/>
  <c r="J39" i="1"/>
  <c r="K39" i="1" s="1"/>
  <c r="I39" i="1"/>
  <c r="P38" i="1"/>
  <c r="J38" i="1"/>
  <c r="K38" i="1" s="1"/>
  <c r="I38" i="1"/>
  <c r="P37" i="1"/>
  <c r="J37" i="1"/>
  <c r="K37" i="1" s="1"/>
  <c r="I37" i="1"/>
  <c r="P36" i="1"/>
  <c r="J36" i="1"/>
  <c r="K36" i="1" s="1"/>
  <c r="I36" i="1"/>
  <c r="N35" i="1"/>
  <c r="P35" i="1" s="1"/>
  <c r="J35" i="1"/>
  <c r="K35" i="1" s="1"/>
  <c r="I35" i="1"/>
  <c r="N34" i="1"/>
  <c r="P34" i="1" s="1"/>
  <c r="J34" i="1"/>
  <c r="K34" i="1" s="1"/>
  <c r="I34" i="1"/>
  <c r="P33" i="1"/>
  <c r="J33" i="1"/>
  <c r="K33" i="1" s="1"/>
  <c r="I33" i="1"/>
  <c r="P32" i="1"/>
  <c r="J32" i="1"/>
  <c r="K32" i="1" s="1"/>
  <c r="I32" i="1"/>
  <c r="P31" i="1"/>
  <c r="J31" i="1"/>
  <c r="K31" i="1" s="1"/>
  <c r="I31" i="1"/>
  <c r="P793" i="1"/>
  <c r="J793" i="1"/>
  <c r="K793" i="1" s="1"/>
  <c r="I793" i="1"/>
  <c r="P29" i="1"/>
  <c r="J29" i="1"/>
  <c r="K29" i="1" s="1"/>
  <c r="I29" i="1"/>
  <c r="P28" i="1"/>
  <c r="J28" i="1"/>
  <c r="K28" i="1" s="1"/>
  <c r="I28" i="1"/>
  <c r="P27" i="1"/>
  <c r="J27" i="1"/>
  <c r="K27" i="1" s="1"/>
  <c r="I27" i="1"/>
  <c r="P26" i="1"/>
  <c r="J26" i="1"/>
  <c r="K26" i="1" s="1"/>
  <c r="I26" i="1"/>
  <c r="P25" i="1"/>
  <c r="J25" i="1"/>
  <c r="K25" i="1" s="1"/>
  <c r="I25" i="1"/>
  <c r="P24" i="1"/>
  <c r="J24" i="1"/>
  <c r="K24" i="1" s="1"/>
  <c r="I24" i="1"/>
  <c r="P23" i="1"/>
  <c r="J23" i="1"/>
  <c r="L23" i="1" s="1"/>
  <c r="I23" i="1"/>
  <c r="R22" i="1"/>
  <c r="N22" i="1"/>
  <c r="P22" i="1" s="1"/>
  <c r="J22" i="1"/>
  <c r="K22" i="1" s="1"/>
  <c r="I22" i="1"/>
  <c r="AM21" i="1"/>
  <c r="R21" i="1"/>
  <c r="P21" i="1"/>
  <c r="J21" i="1"/>
  <c r="K21" i="1" s="1"/>
  <c r="I21" i="1"/>
  <c r="AM20" i="1"/>
  <c r="R20" i="1"/>
  <c r="P20" i="1"/>
  <c r="J20" i="1"/>
  <c r="K20" i="1" s="1"/>
  <c r="I20" i="1"/>
  <c r="AM19" i="1"/>
  <c r="R19" i="1"/>
  <c r="P19" i="1"/>
  <c r="J19" i="1"/>
  <c r="K19" i="1" s="1"/>
  <c r="I19" i="1"/>
  <c r="AM18" i="1"/>
  <c r="R18" i="1"/>
  <c r="P18" i="1"/>
  <c r="J18" i="1"/>
  <c r="K18" i="1" s="1"/>
  <c r="I18" i="1"/>
  <c r="R17" i="1"/>
  <c r="N17" i="1"/>
  <c r="P17" i="1" s="1"/>
  <c r="J17" i="1"/>
  <c r="K17" i="1" s="1"/>
  <c r="I17" i="1"/>
  <c r="R16" i="1"/>
  <c r="N16" i="1"/>
  <c r="P16" i="1" s="1"/>
  <c r="J16" i="1"/>
  <c r="K16" i="1" s="1"/>
  <c r="I16" i="1"/>
  <c r="R15" i="1"/>
  <c r="N15" i="1"/>
  <c r="P15" i="1" s="1"/>
  <c r="J15" i="1"/>
  <c r="K15" i="1" s="1"/>
  <c r="I15" i="1"/>
  <c r="R14" i="1"/>
  <c r="N14" i="1"/>
  <c r="P14" i="1" s="1"/>
  <c r="J14" i="1"/>
  <c r="K14" i="1" s="1"/>
  <c r="AK13" i="1"/>
  <c r="R13" i="1"/>
  <c r="O13" i="1"/>
  <c r="N13" i="1"/>
  <c r="P13" i="1" s="1"/>
  <c r="J13" i="1"/>
  <c r="K13" i="1" s="1"/>
  <c r="I13" i="1"/>
  <c r="P12" i="1"/>
  <c r="J12" i="1"/>
  <c r="K12" i="1" s="1"/>
  <c r="I12" i="1"/>
  <c r="AK11" i="1"/>
  <c r="R11" i="1"/>
  <c r="N11" i="1"/>
  <c r="P11" i="1" s="1"/>
  <c r="J11" i="1"/>
  <c r="K11" i="1" s="1"/>
  <c r="I11" i="1"/>
  <c r="R10" i="1"/>
  <c r="N10" i="1"/>
  <c r="P10" i="1" s="1"/>
  <c r="J10" i="1"/>
  <c r="K10" i="1" s="1"/>
  <c r="I10" i="1"/>
  <c r="R9" i="1"/>
  <c r="N9" i="1"/>
  <c r="P9" i="1" s="1"/>
  <c r="J9" i="1"/>
  <c r="K9" i="1" s="1"/>
  <c r="I9" i="1"/>
  <c r="R8" i="1"/>
  <c r="N8" i="1"/>
  <c r="P8" i="1" s="1"/>
  <c r="J8" i="1"/>
  <c r="K8" i="1" s="1"/>
  <c r="I8" i="1"/>
  <c r="R7" i="1"/>
  <c r="N7" i="1"/>
  <c r="P7" i="1" s="1"/>
  <c r="J7" i="1"/>
  <c r="K7" i="1" s="1"/>
  <c r="I7" i="1"/>
  <c r="AK6" i="1"/>
  <c r="R6" i="1"/>
  <c r="N6" i="1"/>
  <c r="P6" i="1" s="1"/>
  <c r="J6" i="1"/>
  <c r="K6" i="1" s="1"/>
  <c r="I6" i="1"/>
  <c r="P5" i="1"/>
  <c r="J5" i="1"/>
  <c r="K5" i="1" s="1"/>
  <c r="I5" i="1"/>
  <c r="P4" i="1"/>
  <c r="J4" i="1"/>
  <c r="K4" i="1" s="1"/>
  <c r="I4" i="1"/>
  <c r="R3" i="1"/>
  <c r="N3" i="1"/>
  <c r="P3" i="1" s="1"/>
  <c r="J3" i="1"/>
  <c r="K3" i="1" s="1"/>
  <c r="I3" i="1"/>
  <c r="P2" i="1"/>
  <c r="J2" i="1"/>
  <c r="K2" i="1" s="1"/>
  <c r="I2" i="1"/>
  <c r="L35" i="1" l="1"/>
  <c r="L36" i="1"/>
  <c r="L754" i="1"/>
  <c r="K754" i="1"/>
  <c r="L34" i="1"/>
  <c r="K23" i="1"/>
  <c r="L2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O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trasfer in from BeiJing</t>
        </r>
      </text>
    </comment>
    <comment ref="AJ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18502178597</t>
        </r>
      </text>
    </comment>
    <comment ref="O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2016.4.1 promotion as SQM Supervisor</t>
        </r>
      </text>
    </comment>
    <comment ref="O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2015.7.1 job title change as Senior Line Leader
2016.6.1 promotion as Warehouse Supervisor</t>
        </r>
      </text>
    </comment>
    <comment ref="O6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2017.3.1 promotion as M &amp;M Manager</t>
        </r>
      </text>
    </comment>
    <comment ref="AJ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18672911865</t>
        </r>
      </text>
    </comment>
    <comment ref="O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2016.12.1 promotion as Supplier Quality Engineer</t>
        </r>
      </text>
    </comment>
    <comment ref="O8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2015.6.1 promotion as Assistant Quality Engineer
2016.12.1 promotion as Quality Engineer</t>
        </r>
      </text>
    </comment>
    <comment ref="O10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2015.7.1 job title change as Senior Line Leader
2015.10.01 Transfer as Warehouse Engineer
2016.12.1 Transfer as Senior Line Leader</t>
        </r>
      </text>
    </comment>
    <comment ref="E1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sesa291415:
</t>
        </r>
        <r>
          <rPr>
            <sz val="8"/>
            <color indexed="81"/>
            <rFont val="宋体"/>
            <family val="3"/>
            <charset val="134"/>
          </rPr>
          <t>员工离职的时候，需要买断手机</t>
        </r>
        <r>
          <rPr>
            <sz val="8"/>
            <color indexed="81"/>
            <rFont val="Tahoma"/>
            <family val="2"/>
          </rPr>
          <t>,</t>
        </r>
        <r>
          <rPr>
            <sz val="8"/>
            <color indexed="81"/>
            <rFont val="宋体"/>
            <family val="3"/>
            <charset val="134"/>
          </rPr>
          <t>收到财务的通知后在给他签离职单</t>
        </r>
        <r>
          <rPr>
            <sz val="8"/>
            <color indexed="81"/>
            <rFont val="Tahoma"/>
            <family val="2"/>
          </rPr>
          <t>.</t>
        </r>
      </text>
    </comment>
    <comment ref="O1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2015.01.01 job change as SPS Leader</t>
        </r>
      </text>
    </comment>
    <comment ref="O1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2017.10.1 from schneider china transfer in</t>
        </r>
      </text>
    </comment>
    <comment ref="Q1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2008</t>
        </r>
        <r>
          <rPr>
            <b/>
            <sz val="9"/>
            <color indexed="81"/>
            <rFont val="宋体"/>
            <family val="3"/>
            <charset val="134"/>
          </rPr>
          <t>年后第三份劳动合同</t>
        </r>
      </text>
    </comment>
    <comment ref="E13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sesa291415:
</t>
        </r>
        <r>
          <rPr>
            <sz val="8"/>
            <color indexed="81"/>
            <rFont val="宋体"/>
            <family val="3"/>
            <charset val="134"/>
          </rPr>
          <t>员工离职的时候，需要买断手机</t>
        </r>
        <r>
          <rPr>
            <sz val="8"/>
            <color indexed="81"/>
            <rFont val="Tahoma"/>
            <family val="2"/>
          </rPr>
          <t>,</t>
        </r>
        <r>
          <rPr>
            <sz val="8"/>
            <color indexed="81"/>
            <rFont val="宋体"/>
            <family val="3"/>
            <charset val="134"/>
          </rPr>
          <t>收到财务的通知后在给他签离职单</t>
        </r>
        <r>
          <rPr>
            <sz val="8"/>
            <color indexed="81"/>
            <rFont val="Tahoma"/>
            <family val="2"/>
          </rPr>
          <t>.</t>
        </r>
      </text>
    </comment>
    <comment ref="E14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sesa291415:
</t>
        </r>
        <r>
          <rPr>
            <sz val="8"/>
            <color indexed="81"/>
            <rFont val="宋体"/>
            <family val="3"/>
            <charset val="134"/>
          </rPr>
          <t>员工离职的时候，需要买断手机</t>
        </r>
        <r>
          <rPr>
            <sz val="8"/>
            <color indexed="81"/>
            <rFont val="Tahoma"/>
            <family val="2"/>
          </rPr>
          <t>,</t>
        </r>
        <r>
          <rPr>
            <sz val="8"/>
            <color indexed="81"/>
            <rFont val="宋体"/>
            <family val="3"/>
            <charset val="134"/>
          </rPr>
          <t>收到财务的通知后在给他签离职单</t>
        </r>
        <r>
          <rPr>
            <sz val="8"/>
            <color indexed="81"/>
            <rFont val="Tahoma"/>
            <family val="2"/>
          </rPr>
          <t>.</t>
        </r>
      </text>
    </comment>
    <comment ref="O14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2015.05.1 job title as TE Leader
2018.4.1 transfer as principle engineer</t>
        </r>
      </text>
    </comment>
    <comment ref="O16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2018.4.1 promotion as experience maintenance technician</t>
        </r>
      </text>
    </comment>
    <comment ref="O17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2016.07.01 Transfer as EHS leader</t>
        </r>
      </text>
    </comment>
    <comment ref="AJ17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18674008154</t>
        </r>
      </text>
    </comment>
    <comment ref="O1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2016.5.1 Promotion as Method Engineer</t>
        </r>
      </text>
    </comment>
    <comment ref="O19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Shift Leader
2015.7.1 job title change as Senior Line Leader
2016.12.1 promotion as Method Engineer</t>
        </r>
      </text>
    </comment>
    <comment ref="AJ19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13476144367</t>
        </r>
      </text>
    </comment>
    <comment ref="O20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2015.5.1 Job changed as EHS Technician
2016.6.1 Job changed as Senior Line Leader</t>
        </r>
      </text>
    </comment>
    <comment ref="O21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2015.5.1 Job changed as DCC Document Control</t>
        </r>
      </text>
    </comment>
    <comment ref="O22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2016.2.1 Transfered as Purchasing Engineer</t>
        </r>
      </text>
    </comment>
    <comment ref="O23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2014.5.1 promoted as Technical Engineer</t>
        </r>
      </text>
    </comment>
    <comment ref="O24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2014.5.1 promoted as Maintenance Engineer
2018.4.1 promoted as Senior Maintenance Engineer
</t>
        </r>
      </text>
    </comment>
    <comment ref="AJ24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18672799108</t>
        </r>
      </text>
    </comment>
    <comment ref="O25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2014.5.1 promoted to Warehouse Leader
2015.7.1 Job change as Warehouse Keeper
2016.12.1 promoted to Warehouse Leader</t>
        </r>
      </text>
    </comment>
    <comment ref="O26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2014.6.1 job change as Warehouse Clerk
2015.5.1 Promotion as Warehouse Leader</t>
        </r>
      </text>
    </comment>
    <comment ref="O28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2014.7.1 Promotion as U-Cell Leader</t>
        </r>
      </text>
    </comment>
    <comment ref="O29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2015.7.1 job title change as Senior Line Leader</t>
        </r>
      </text>
    </comment>
    <comment ref="O31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2015.3.1 Promotion as CMMS Assistant
2018.4.1 transfer as procurement engineer</t>
        </r>
      </text>
    </comment>
    <comment ref="AJ31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13627100193</t>
        </r>
      </text>
    </comment>
    <comment ref="O32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2014.7.1 Promotion as Line Leader
2017.10.1  transfer as U cell leader</t>
        </r>
      </text>
    </comment>
    <comment ref="O33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2014.7.1 Promotion as Line Leader</t>
        </r>
      </text>
    </comment>
    <comment ref="O34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2015.5.1 Promotion as IQC Supervisor
2018.5.1 transfer as Senior Technical Engineer</t>
        </r>
      </text>
    </comment>
    <comment ref="AJ35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18672912136</t>
        </r>
      </text>
    </comment>
    <comment ref="O37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2017.6.1 promotion as Statistician</t>
        </r>
      </text>
    </comment>
    <comment ref="O38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2015.7.1 Promotion as Maintenance Shift Leader</t>
        </r>
      </text>
    </comment>
    <comment ref="AJ38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15827621775</t>
        </r>
      </text>
    </comment>
    <comment ref="O40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2014.7.1 Promotion as U-Cell Leader</t>
        </r>
      </text>
    </comment>
    <comment ref="AN40" authorId="0" shapeId="0" xr:uid="{00000000-0006-0000-0000-00002B000000}">
      <text>
        <r>
          <rPr>
            <b/>
            <sz val="9"/>
            <color indexed="81"/>
            <rFont val="宋体"/>
            <family val="3"/>
            <charset val="134"/>
          </rPr>
          <t>原卡号</t>
        </r>
        <r>
          <rPr>
            <b/>
            <sz val="9"/>
            <color indexed="81"/>
            <rFont val="Tahoma"/>
            <family val="2"/>
          </rPr>
          <t>6212263202001590305</t>
        </r>
      </text>
    </comment>
    <comment ref="O41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2015.5.1 job change as Line Leader
2016.6.1 promotion as BOM Clerk</t>
        </r>
      </text>
    </comment>
    <comment ref="AJ41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13657261195</t>
        </r>
      </text>
    </comment>
    <comment ref="O42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2014.6.1 promotion as Line Leader</t>
        </r>
      </text>
    </comment>
    <comment ref="O43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2015.7.1 Promotion as Thermal Adjustor</t>
        </r>
      </text>
    </comment>
    <comment ref="AN43" authorId="0" shapeId="0" xr:uid="{00000000-0006-0000-0000-000030000000}">
      <text>
        <r>
          <rPr>
            <b/>
            <sz val="9"/>
            <color indexed="81"/>
            <rFont val="宋体"/>
            <family val="3"/>
            <charset val="134"/>
          </rPr>
          <t>原卡号</t>
        </r>
        <r>
          <rPr>
            <b/>
            <sz val="9"/>
            <color indexed="81"/>
            <rFont val="Tahoma"/>
            <family val="2"/>
          </rPr>
          <t>6222023202052626446</t>
        </r>
      </text>
    </comment>
    <comment ref="O46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Promotion as U Cell Leader</t>
        </r>
      </text>
    </comment>
    <comment ref="O47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Promotion as U Cell Leader</t>
        </r>
      </text>
    </comment>
    <comment ref="O48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2015.1.1 Promotion as FQC Inspector</t>
        </r>
      </text>
    </comment>
    <comment ref="O49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 xml:space="preserve">Windows User: </t>
        </r>
        <r>
          <rPr>
            <sz val="9"/>
            <color indexed="81"/>
            <rFont val="Tahoma"/>
            <family val="2"/>
          </rPr>
          <t>2014.5.1 transfer to Maintanence Technician
2018.4.1 transfer as maintenance engineer</t>
        </r>
      </text>
    </comment>
    <comment ref="AJ49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18627185932</t>
        </r>
      </text>
    </comment>
    <comment ref="AN49" authorId="0" shapeId="0" xr:uid="{00000000-0006-0000-0000-000036000000}">
      <text>
        <r>
          <rPr>
            <b/>
            <sz val="9"/>
            <color indexed="81"/>
            <rFont val="宋体"/>
            <family val="3"/>
            <charset val="134"/>
          </rPr>
          <t>原卡号：</t>
        </r>
        <r>
          <rPr>
            <b/>
            <sz val="9"/>
            <color indexed="81"/>
            <rFont val="Tahoma"/>
            <family val="2"/>
          </rPr>
          <t>6212253202000508623</t>
        </r>
      </text>
    </comment>
    <comment ref="O51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2014.6.1  promotion as U-Cell Leader</t>
        </r>
      </text>
    </comment>
    <comment ref="O53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2016.8.1  promotion as Quality Technician</t>
        </r>
      </text>
    </comment>
    <comment ref="O54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
2016.1.1 Job change as Operator</t>
        </r>
      </text>
    </comment>
    <comment ref="O55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2014.7.1 Promotion as U-Cell Leader
2016.7.1 Promotion asProduction NPP Buyer</t>
        </r>
      </text>
    </comment>
    <comment ref="O56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2015.7.1 Promotion as Line Leader
2016.9.1 Job change as U Cell Leader
2017.6.1 job change as maintenance technician</t>
        </r>
      </text>
    </comment>
    <comment ref="O59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2015.7.1 Promoted as Senior Methods Engineer
2017.5.1 Promoted as Method Supervisor</t>
        </r>
      </text>
    </comment>
    <comment ref="AJ59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18672799297</t>
        </r>
      </text>
    </comment>
    <comment ref="O61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2015.1.1 Promotion as U Cell Leader
2017.11.1 internal feeder transfer as U Cell Leader</t>
        </r>
      </text>
    </comment>
    <comment ref="O66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2014.7.1 Promotion as U-Cell Leader
2015.12.1 demotion as Operator
2018.5.1 promotion as FS inspector</t>
        </r>
      </text>
    </comment>
    <comment ref="O68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2018.7.1 promotion as line leader</t>
        </r>
      </text>
    </comment>
    <comment ref="AR69" authorId="0" shapeId="0" xr:uid="{00000000-0006-0000-0000-000041000000}">
      <text>
        <r>
          <rPr>
            <b/>
            <sz val="9"/>
            <color indexed="81"/>
            <rFont val="宋体"/>
            <family val="3"/>
            <charset val="134"/>
          </rPr>
          <t>原考勤卡号</t>
        </r>
        <r>
          <rPr>
            <b/>
            <sz val="9"/>
            <color indexed="81"/>
            <rFont val="Tahoma"/>
            <family val="2"/>
          </rPr>
          <t>30175</t>
        </r>
      </text>
    </comment>
    <comment ref="O71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Promotion as Internal Feeder</t>
        </r>
      </text>
    </comment>
    <comment ref="O74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2015.12.1 Promotion as Senior Technical Engineer
2018.5.1 promotion as IQC supervisor</t>
        </r>
      </text>
    </comment>
    <comment ref="O75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2018.4.1 transfer as experience maintenance technician</t>
        </r>
      </text>
    </comment>
    <comment ref="O76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2014.12.1 job title as Shift Leader</t>
        </r>
      </text>
    </comment>
    <comment ref="AJ76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18672911791</t>
        </r>
      </text>
    </comment>
    <comment ref="O77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2014.7.1 job title change as PU Manager</t>
        </r>
      </text>
    </comment>
    <comment ref="E78" authorId="0" shapeId="0" xr:uid="{00000000-0006-0000-0000-000048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重新入职</t>
        </r>
      </text>
    </comment>
    <comment ref="O80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2014.6.1  promotion as U-Cell Leader</t>
        </r>
      </text>
    </comment>
    <comment ref="O83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 promotion as U Cell Leader
2017.7.1 change as operator</t>
        </r>
      </text>
    </comment>
    <comment ref="O86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</t>
        </r>
      </text>
    </comment>
    <comment ref="O88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 promotion as U Cell Leader</t>
        </r>
      </text>
    </comment>
    <comment ref="O89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 promotion as U Cell Leader
2016.5.1 Job change as Operator</t>
        </r>
      </text>
    </comment>
    <comment ref="AR89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Windows User</t>
        </r>
        <r>
          <rPr>
            <b/>
            <sz val="9"/>
            <color indexed="81"/>
            <rFont val="宋体"/>
            <family val="3"/>
            <charset val="134"/>
          </rPr>
          <t>更改了考勤卡号</t>
        </r>
      </text>
    </comment>
    <comment ref="E90" authorId="0" shapeId="0" xr:uid="{00000000-0006-0000-0000-00004F000000}">
      <text>
        <r>
          <rPr>
            <b/>
            <sz val="8"/>
            <color indexed="81"/>
            <rFont val="宋体"/>
            <family val="3"/>
            <charset val="134"/>
          </rPr>
          <t>作者:</t>
        </r>
        <r>
          <rPr>
            <sz val="8"/>
            <color indexed="81"/>
            <rFont val="宋体"/>
            <family val="3"/>
            <charset val="134"/>
          </rPr>
          <t xml:space="preserve">
另外一个员工号</t>
        </r>
        <r>
          <rPr>
            <sz val="8"/>
            <color indexed="81"/>
            <rFont val="Tahoma"/>
            <family val="2"/>
          </rPr>
          <t xml:space="preserve"> 275847</t>
        </r>
      </text>
    </comment>
    <comment ref="O92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2014.8.1 promotion as U Cell Leader
2016.8.1 promotion as Quality Inspector</t>
        </r>
      </text>
    </comment>
    <comment ref="O93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 promotion as Line Leader
2017.8.1 promotion as
Production Planner</t>
        </r>
      </text>
    </comment>
    <comment ref="O95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2014.6.1  promotion as U-Cell Leader
2016.1.1 Job change as Operator</t>
        </r>
      </text>
    </comment>
    <comment ref="O96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2016.6.1 promotion as Quality System Engineer</t>
        </r>
      </text>
    </comment>
    <comment ref="O97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2017.9.1 promotion as HR Manager</t>
        </r>
      </text>
    </comment>
    <comment ref="O98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2014.6.1 promotion as U-Cell Leader</t>
        </r>
      </text>
    </comment>
    <comment ref="O99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2017.10.1 transfer from production to warehouse keeper</t>
        </r>
      </text>
    </comment>
    <comment ref="O101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2015.7.1 Promotion as U Cell Leader
2016.1.1 Job change as Operator</t>
        </r>
      </text>
    </comment>
    <comment ref="O102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2016.5.1 promotion as U Cell Leader</t>
        </r>
      </text>
    </comment>
    <comment ref="O103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2018.5.1 U Cell Leader transfer as CMMS assistant</t>
        </r>
      </text>
    </comment>
    <comment ref="O104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2017.11.1 promotion as line leader</t>
        </r>
      </text>
    </comment>
    <comment ref="O106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2015.5.1 promotion as U Cell Leader
2017.9.1  promotion as line leader</t>
        </r>
      </text>
    </comment>
    <comment ref="O107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2018.5.1 promotion as thermal adjustor</t>
        </r>
      </text>
    </comment>
    <comment ref="O110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 promotion as U Cell Leader</t>
        </r>
      </text>
    </comment>
    <comment ref="O111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 promotion as U Cell Leader
2017.7.1 change as operator</t>
        </r>
      </text>
    </comment>
    <comment ref="O114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2016.03.01  promotion as Internal Feeder</t>
        </r>
      </text>
    </comment>
    <comment ref="O115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2017.10.1 transfer as master trainer</t>
        </r>
      </text>
    </comment>
    <comment ref="AJ116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18672798595</t>
        </r>
      </text>
    </comment>
    <comment ref="O117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2014.8.1 promotion as U Cell Leader
2018.2.1 change as operator</t>
        </r>
      </text>
    </comment>
    <comment ref="O118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2017.5.1production transfer to quality</t>
        </r>
      </text>
    </comment>
    <comment ref="O120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2018.4.1 promotion as senior maintenance engineer</t>
        </r>
      </text>
    </comment>
    <comment ref="AJ120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18672910205</t>
        </r>
      </text>
    </comment>
    <comment ref="O122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2016.12.1 promotion as Statistician</t>
        </r>
      </text>
    </comment>
    <comment ref="O123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2014.6.1 promotion as U-Cell Leader
2017.8.1 change as FQC Inspector</t>
        </r>
      </text>
    </comment>
    <comment ref="O126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2016.12.1 promotion as U Cell Leader</t>
        </r>
      </text>
    </comment>
    <comment ref="O128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</t>
        </r>
      </text>
    </comment>
    <comment ref="O129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
2017.7.1 U Cell Leader promotion as line leader
2017.7.1  line leader transfer as U Cell Leader</t>
        </r>
      </text>
    </comment>
    <comment ref="O130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
2015.9.1 demotion as Operator
2016.5.1 promotion as Internal Feeder
2018.6.1 change as IQC Inspector
</t>
        </r>
      </text>
    </comment>
    <comment ref="AJ132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18672910205</t>
        </r>
      </text>
    </comment>
    <comment ref="O134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
2015.5.1 demotion as Operator
2016.5.1 promotion as U Cell Leader
2017.7.1  promotion as line leader
2018.6.1 transfer as IQC Inspector</t>
        </r>
      </text>
    </comment>
    <comment ref="AN134" authorId="0" shapeId="0" xr:uid="{00000000-0006-0000-0000-00006F000000}">
      <text>
        <r>
          <rPr>
            <b/>
            <sz val="9"/>
            <color indexed="81"/>
            <rFont val="宋体"/>
            <family val="3"/>
            <charset val="134"/>
          </rPr>
          <t>原卡号</t>
        </r>
        <r>
          <rPr>
            <sz val="9"/>
            <color indexed="81"/>
            <rFont val="Tahoma"/>
            <family val="2"/>
          </rPr>
          <t xml:space="preserve">
'6215593202000191901</t>
        </r>
      </text>
    </comment>
    <comment ref="O135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Promotion as U Cell Leader</t>
        </r>
      </text>
    </comment>
    <comment ref="O137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2014.12.1 promotion as U Cell Leader</t>
        </r>
      </text>
    </comment>
    <comment ref="AN138" authorId="0" shapeId="0" xr:uid="{00000000-0006-0000-0000-000072000000}">
      <text>
        <r>
          <rPr>
            <b/>
            <sz val="9"/>
            <color indexed="81"/>
            <rFont val="宋体"/>
            <family val="3"/>
            <charset val="134"/>
          </rPr>
          <t>原卡号</t>
        </r>
        <r>
          <rPr>
            <b/>
            <sz val="9"/>
            <color indexed="81"/>
            <rFont val="Tahoma"/>
            <family val="2"/>
          </rPr>
          <t>6215593202000193311</t>
        </r>
      </text>
    </comment>
    <comment ref="O139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2015.12.1 promotion as U Cell Leader</t>
        </r>
      </text>
    </comment>
    <comment ref="O141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</t>
        </r>
      </text>
    </comment>
    <comment ref="O144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2014.12.1 promotion as Water Spider</t>
        </r>
      </text>
    </comment>
    <comment ref="O145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2016.8.1 transfer as
 U CELL LEADER</t>
        </r>
      </text>
    </comment>
    <comment ref="O148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</t>
        </r>
      </text>
    </comment>
    <comment ref="AQ148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quality</t>
        </r>
        <r>
          <rPr>
            <b/>
            <sz val="9"/>
            <color indexed="81"/>
            <rFont val="宋体"/>
            <family val="3"/>
            <charset val="134"/>
          </rPr>
          <t>中的</t>
        </r>
        <r>
          <rPr>
            <b/>
            <sz val="9"/>
            <color indexed="81"/>
            <rFont val="Tahoma"/>
            <family val="2"/>
          </rPr>
          <t>FQC,</t>
        </r>
        <r>
          <rPr>
            <b/>
            <sz val="9"/>
            <color indexed="81"/>
            <rFont val="宋体"/>
            <family val="3"/>
            <charset val="134"/>
          </rPr>
          <t>终检</t>
        </r>
      </text>
    </comment>
    <comment ref="O149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
2016.11.1 Job change as Opertator</t>
        </r>
      </text>
    </comment>
    <comment ref="O151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2014.7.1 Promotion as U-Cell Leader</t>
        </r>
      </text>
    </comment>
    <comment ref="O152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2018.3.1 promotion as U Cell Leader</t>
        </r>
      </text>
    </comment>
    <comment ref="O153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2016.9.1 Promotion as Line Leader</t>
        </r>
      </text>
    </comment>
    <comment ref="O154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2017.1.1 Promotion as IQC Leader
2018.4.1 promotion as supplier quality engineer</t>
        </r>
      </text>
    </comment>
    <comment ref="O157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2015.9.1 Promotion as U Cell Leader</t>
        </r>
      </text>
    </comment>
    <comment ref="AQ157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2017/3/1</t>
        </r>
        <r>
          <rPr>
            <sz val="9"/>
            <color indexed="81"/>
            <rFont val="宋体"/>
            <family val="3"/>
            <charset val="134"/>
          </rPr>
          <t xml:space="preserve">由生产转到质量
</t>
        </r>
        <r>
          <rPr>
            <sz val="9"/>
            <color indexed="81"/>
            <rFont val="Tahoma"/>
            <family val="2"/>
          </rPr>
          <t>quality</t>
        </r>
        <r>
          <rPr>
            <sz val="9"/>
            <color indexed="81"/>
            <rFont val="宋体"/>
            <family val="3"/>
            <charset val="134"/>
          </rPr>
          <t>中的</t>
        </r>
        <r>
          <rPr>
            <sz val="9"/>
            <color indexed="81"/>
            <rFont val="Tahoma"/>
            <family val="2"/>
          </rPr>
          <t>IQC,</t>
        </r>
        <r>
          <rPr>
            <sz val="9"/>
            <color indexed="81"/>
            <rFont val="宋体"/>
            <family val="3"/>
            <charset val="134"/>
          </rPr>
          <t>来料检</t>
        </r>
      </text>
    </comment>
    <comment ref="O162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Promotion as U Cell Leader
2016.1.1 Job change as Opertator
2016.12.1 Promotion as U Cell Leader</t>
        </r>
      </text>
    </comment>
    <comment ref="AJ164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15102798470</t>
        </r>
      </text>
    </comment>
    <comment ref="O171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2014.12.1 Promotion as U Cell Leader</t>
        </r>
      </text>
    </comment>
    <comment ref="O173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2018.7.1 promotion as line leader</t>
        </r>
      </text>
    </comment>
    <comment ref="AJ175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18672913019</t>
        </r>
      </text>
    </comment>
    <comment ref="O176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2017.11.1 transfer as procurement engineer</t>
        </r>
      </text>
    </comment>
    <comment ref="S177" authorId="0" shapeId="0" xr:uid="{00000000-0006-0000-0000-000086000000}">
      <text>
        <r>
          <rPr>
            <b/>
            <sz val="9"/>
            <color indexed="81"/>
            <rFont val="宋体"/>
            <family val="3"/>
            <charset val="134"/>
          </rPr>
          <t>员工未续签</t>
        </r>
      </text>
    </comment>
    <comment ref="O180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2018.6.1 operator change as thermal adjustor</t>
        </r>
      </text>
    </comment>
    <comment ref="O181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2016.5.1 promotion as Internal Feeder</t>
        </r>
      </text>
    </comment>
    <comment ref="O188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2018.3.1 transfer to FQC Inspector</t>
        </r>
      </text>
    </comment>
    <comment ref="O189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2017.9.1 transfer as CI&amp;QA Manager</t>
        </r>
      </text>
    </comment>
    <comment ref="O190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2018.4.1 transfer as experience maintenance technician</t>
        </r>
      </text>
    </comment>
    <comment ref="O202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2015.10.01 Transfer as Warehouse Keeper</t>
        </r>
      </text>
    </comment>
    <comment ref="O203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2018.5.1 promotion as FS inspector</t>
        </r>
      </text>
    </comment>
    <comment ref="O206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2018.3.1 promotion as U Cell Leader</t>
        </r>
      </text>
    </comment>
    <comment ref="O212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2017.4.1</t>
        </r>
        <r>
          <rPr>
            <b/>
            <sz val="9"/>
            <color indexed="81"/>
            <rFont val="宋体"/>
            <family val="3"/>
            <charset val="134"/>
          </rPr>
          <t>由施耐德中国</t>
        </r>
        <r>
          <rPr>
            <b/>
            <sz val="9"/>
            <color indexed="81"/>
            <rFont val="Tahoma"/>
            <family val="2"/>
          </rPr>
          <t>transfer in</t>
        </r>
      </text>
    </comment>
    <comment ref="O216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2016.5.1 promotion as U Cell Leader</t>
        </r>
      </text>
    </comment>
    <comment ref="O221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2018.6.1 operator promotion as U Cell Leader</t>
        </r>
      </text>
    </comment>
    <comment ref="O238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2017.8.1 promotion as U Cell Leader</t>
        </r>
      </text>
    </comment>
    <comment ref="E239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重新入职</t>
        </r>
      </text>
    </comment>
    <comment ref="E240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重新入职</t>
        </r>
      </text>
    </comment>
    <comment ref="O240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2018.6.1 operator promotion as thermal adjustor</t>
        </r>
      </text>
    </comment>
    <comment ref="O242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2018.5.1 operator transfer as FS Inspector</t>
        </r>
      </text>
    </comment>
    <comment ref="O243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2016.7.1 Promotion as U Cell Leader</t>
        </r>
      </text>
    </comment>
    <comment ref="O246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 xml:space="preserve">2017.11.1 Ppromotion as U Cell Leader
 </t>
        </r>
      </text>
    </comment>
    <comment ref="O250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2017.6.1 job change as thermal adjustor</t>
        </r>
      </text>
    </comment>
    <comment ref="O255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 xml:space="preserve">2018.4.1 transfer as U Cell Leader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257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2016.5.1 Promotion as U Cell Leader</t>
        </r>
      </text>
    </comment>
    <comment ref="O261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2018.4.1 promotion as senior product certification engineer</t>
        </r>
      </text>
    </comment>
    <comment ref="AJ262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18627936631</t>
        </r>
      </text>
    </comment>
    <comment ref="E266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重新入职</t>
        </r>
      </text>
    </comment>
    <comment ref="AR266" authorId="0" shapeId="0" xr:uid="{00000000-0006-0000-0000-00009F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更新考勤卡</t>
        </r>
      </text>
    </comment>
    <comment ref="O275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2018.6.1 change as IQC Inspector</t>
        </r>
      </text>
    </comment>
    <comment ref="O278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2018.4.1 transfer as U Cell Leader</t>
        </r>
      </text>
    </comment>
    <comment ref="AJ280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18521408904</t>
        </r>
      </text>
    </comment>
    <comment ref="AR280" authorId="0" shapeId="0" xr:uid="{00000000-0006-0000-0000-0000A3000000}">
      <text>
        <r>
          <rPr>
            <b/>
            <sz val="9"/>
            <color indexed="81"/>
            <rFont val="宋体"/>
            <family val="3"/>
            <charset val="134"/>
          </rPr>
          <t>原卡号</t>
        </r>
        <r>
          <rPr>
            <b/>
            <sz val="9"/>
            <color indexed="81"/>
            <rFont val="Tahoma"/>
            <family val="2"/>
          </rPr>
          <t>22875</t>
        </r>
      </text>
    </comment>
    <comment ref="O282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2016.12.1 Promotion as Quality Supervisor</t>
        </r>
      </text>
    </comment>
    <comment ref="E284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重新入职</t>
        </r>
      </text>
    </comment>
    <comment ref="O286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2016.9.1 Promotion as IQC Inspector
2018.5.1 Promotion as IQC Leader</t>
        </r>
      </text>
    </comment>
    <comment ref="O289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2017.7.1 Promotion as Thermal Adjustor</t>
        </r>
      </text>
    </comment>
    <comment ref="O291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2016.7.1 Promotion as Internal Feeder</t>
        </r>
      </text>
    </comment>
    <comment ref="O293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2018.6.1 operator promotion as thermal adjustor</t>
        </r>
      </text>
    </comment>
    <comment ref="O294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2016.1.1 Job change as FQC Inspector</t>
        </r>
      </text>
    </comment>
    <comment ref="O295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201.5.1 operator transfer as FS Inspector</t>
        </r>
      </text>
    </comment>
    <comment ref="AN295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2017/2/22</t>
        </r>
        <r>
          <rPr>
            <sz val="9"/>
            <color indexed="81"/>
            <rFont val="宋体"/>
            <family val="3"/>
            <charset val="134"/>
          </rPr>
          <t>日变更银行卡信息</t>
        </r>
      </text>
    </comment>
    <comment ref="O300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2017.1.1 transfer as Quality Inspector</t>
        </r>
      </text>
    </comment>
    <comment ref="O301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2016.5.1 Promotion as U Cell Leader</t>
        </r>
      </text>
    </comment>
    <comment ref="O305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2016.6.1 transfer as FQC Inspector</t>
        </r>
      </text>
    </comment>
    <comment ref="O311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2018.2.1 change as operator</t>
        </r>
      </text>
    </comment>
    <comment ref="O315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2018.7.1 promotion as experience ME engineer</t>
        </r>
      </text>
    </comment>
    <comment ref="O320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2016.9.1 Promotion as Thermal Adjustor</t>
        </r>
      </text>
    </comment>
    <comment ref="O322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2017.7.1 promotion as U Cell Leader</t>
        </r>
      </text>
    </comment>
    <comment ref="O327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 xml:space="preserve">2017.11.1 Ppromotion as U Cell Leader
 </t>
        </r>
      </text>
    </comment>
    <comment ref="O331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 xml:space="preserve">2017.11.1 Ppromotion as U Cell Leader
 </t>
        </r>
      </text>
    </comment>
    <comment ref="O333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2018.4.1 transfer as experience maintenance technician</t>
        </r>
      </text>
    </comment>
    <comment ref="O335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2017.7.1 promotion as U Cell Leader</t>
        </r>
      </text>
    </comment>
    <comment ref="O339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2017.9.1 promotion as U Cell Leader</t>
        </r>
      </text>
    </comment>
    <comment ref="E350" authorId="0" shapeId="0" xr:uid="{00000000-0006-0000-0000-0000B9000000}">
      <text>
        <r>
          <rPr>
            <b/>
            <sz val="9"/>
            <color indexed="81"/>
            <rFont val="宋体"/>
            <family val="3"/>
            <charset val="134"/>
          </rPr>
          <t>残疾人</t>
        </r>
      </text>
    </comment>
    <comment ref="E351" authorId="0" shapeId="0" xr:uid="{00000000-0006-0000-0000-0000BA000000}">
      <text>
        <r>
          <rPr>
            <b/>
            <sz val="9"/>
            <color indexed="81"/>
            <rFont val="宋体"/>
            <family val="3"/>
            <charset val="134"/>
          </rPr>
          <t>残疾人</t>
        </r>
      </text>
    </comment>
    <comment ref="O355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2018.6.1 operator promotion as internal feeder</t>
        </r>
      </text>
    </comment>
    <comment ref="AR357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作者:
3/15</t>
        </r>
        <r>
          <rPr>
            <b/>
            <sz val="9"/>
            <color indexed="81"/>
            <rFont val="宋体"/>
            <family val="3"/>
            <charset val="134"/>
          </rPr>
          <t>号更改考勤卡号</t>
        </r>
      </text>
    </comment>
    <comment ref="O362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2018.3.1 promotion as U Cell Leader</t>
        </r>
      </text>
    </comment>
    <comment ref="O372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2018.4.1 transfer as U Cell Leader</t>
        </r>
      </text>
    </comment>
    <comment ref="O391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2018.5.1 operator promotion as U Cell Leader</t>
        </r>
      </text>
    </comment>
    <comment ref="E392" authorId="0" shapeId="0" xr:uid="{00000000-0006-0000-0000-0000C0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重新入职</t>
        </r>
      </text>
    </comment>
    <comment ref="AR393" authorId="0" shapeId="0" xr:uid="{00000000-0006-0000-0000-0000C1000000}">
      <text>
        <r>
          <rPr>
            <b/>
            <sz val="9"/>
            <color indexed="81"/>
            <rFont val="宋体"/>
            <family val="3"/>
            <charset val="134"/>
          </rPr>
          <t>原考勤号</t>
        </r>
        <r>
          <rPr>
            <b/>
            <sz val="9"/>
            <color indexed="81"/>
            <rFont val="Tahoma"/>
            <family val="2"/>
          </rPr>
          <t>22876</t>
        </r>
      </text>
    </comment>
    <comment ref="O402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2018.6.1 operator promotion as U Cell Leader</t>
        </r>
      </text>
    </comment>
    <comment ref="O406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2018.4.1 transfer as U Cell Leader</t>
        </r>
      </text>
    </comment>
    <comment ref="AR407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3/10</t>
        </r>
        <r>
          <rPr>
            <sz val="9"/>
            <color indexed="81"/>
            <rFont val="宋体"/>
            <family val="3"/>
            <charset val="134"/>
          </rPr>
          <t>号更新考勤卡</t>
        </r>
      </text>
    </comment>
    <comment ref="AJ413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18519069116</t>
        </r>
      </text>
    </comment>
    <comment ref="AJ414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17683921288</t>
        </r>
      </text>
    </comment>
    <comment ref="AJ425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15387155206</t>
        </r>
      </text>
    </comment>
    <comment ref="O434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 xml:space="preserve">2017.11.1 Ppromotion as U Cell Leader
 </t>
        </r>
      </text>
    </comment>
    <comment ref="O438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2017.7.1 transfer to logistic</t>
        </r>
      </text>
    </comment>
    <comment ref="O440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2018.3.1 transfer to Thermal Adjustor</t>
        </r>
      </text>
    </comment>
    <comment ref="O448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2017.7.1 transfer to logistic</t>
        </r>
      </text>
    </comment>
    <comment ref="AJ456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15871978175</t>
        </r>
      </text>
    </comment>
    <comment ref="O460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2018.4.1 transfer as U Cell Leader</t>
        </r>
      </text>
    </comment>
    <comment ref="AJ474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18910709535</t>
        </r>
      </text>
    </comment>
    <comment ref="O482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2018.6.1 operator promotion as U Cell Leader</t>
        </r>
      </text>
    </comment>
    <comment ref="O483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2018.7.1 promotion as U Cell Leader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486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2018.3.1 promotion as U Cell Leader</t>
        </r>
      </text>
    </comment>
    <comment ref="O499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 xml:space="preserve">2018.6.1 promotion as U Cell Leader
</t>
        </r>
      </text>
    </comment>
    <comment ref="AJ501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18696152600</t>
        </r>
      </text>
    </comment>
    <comment ref="AJ516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13163200518</t>
        </r>
      </text>
    </comment>
    <comment ref="E517" authorId="0" shapeId="0" xr:uid="{00000000-0006-0000-0000-0000D5000000}">
      <text>
        <r>
          <rPr>
            <b/>
            <sz val="9"/>
            <color indexed="81"/>
            <rFont val="宋体"/>
            <family val="3"/>
            <charset val="134"/>
          </rPr>
          <t xml:space="preserve">重新入职
</t>
        </r>
      </text>
    </comment>
    <comment ref="AJ518" authorId="0" shapeId="0" xr:uid="{00000000-0006-0000-0000-0000D6000000}">
      <text>
        <r>
          <rPr>
            <b/>
            <sz val="9"/>
            <color indexed="81"/>
            <rFont val="宋体"/>
            <family val="3"/>
            <charset val="134"/>
          </rPr>
          <t>蔡娟娟</t>
        </r>
        <r>
          <rPr>
            <b/>
            <sz val="9"/>
            <color indexed="81"/>
            <rFont val="Tahoma"/>
            <family val="2"/>
          </rPr>
          <t xml:space="preserve"> 13972825941</t>
        </r>
      </text>
    </comment>
    <comment ref="O521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2018.6.1 operator promotion as U Cell Leader</t>
        </r>
      </text>
    </comment>
    <comment ref="O551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2018.6.1 operator change as thermal adjustor</t>
        </r>
      </text>
    </comment>
    <comment ref="AJ553" authorId="0" shapeId="0" xr:uid="{00000000-0006-0000-0000-0000D9000000}">
      <text>
        <r>
          <rPr>
            <b/>
            <sz val="9"/>
            <color indexed="81"/>
            <rFont val="宋体"/>
            <family val="3"/>
            <charset val="134"/>
          </rPr>
          <t>王红</t>
        </r>
        <r>
          <rPr>
            <b/>
            <sz val="9"/>
            <color indexed="81"/>
            <rFont val="Tahoma"/>
            <family val="2"/>
          </rPr>
          <t xml:space="preserve"> 18062201188</t>
        </r>
      </text>
    </comment>
    <comment ref="AJ554" authorId="0" shapeId="0" xr:uid="{00000000-0006-0000-0000-0000DA000000}">
      <text>
        <r>
          <rPr>
            <sz val="9"/>
            <color indexed="81"/>
            <rFont val="宋体"/>
            <family val="3"/>
            <charset val="134"/>
          </rPr>
          <t>徐琴</t>
        </r>
        <r>
          <rPr>
            <sz val="9"/>
            <color indexed="81"/>
            <rFont val="Tahoma"/>
            <family val="2"/>
          </rPr>
          <t xml:space="preserve"> 18627858785</t>
        </r>
      </text>
    </comment>
    <comment ref="E555" authorId="0" shapeId="0" xr:uid="{00000000-0006-0000-0000-0000DB000000}">
      <text>
        <r>
          <rPr>
            <b/>
            <sz val="9"/>
            <color indexed="81"/>
            <rFont val="宋体"/>
            <family val="3"/>
            <charset val="134"/>
          </rPr>
          <t>残疾人</t>
        </r>
      </text>
    </comment>
    <comment ref="O558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2018.6.1 operator promotion as U Cell Leader</t>
        </r>
      </text>
    </comment>
    <comment ref="O570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2018.7.1promotion as
FQC inspector</t>
        </r>
      </text>
    </comment>
    <comment ref="O571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2018.7.1 transfer as warehouse keeper</t>
        </r>
      </text>
    </comment>
    <comment ref="M593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2018.3.1 hourly worker transfer to temp</t>
        </r>
      </text>
    </comment>
    <comment ref="M594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2018.3.1 hourly worker transfer to temp</t>
        </r>
      </text>
    </comment>
    <comment ref="O594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2018.7.1 transfer as warehouse keeper</t>
        </r>
      </text>
    </comment>
    <comment ref="O609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2018.6.1 transfer from wuhan dc</t>
        </r>
      </text>
    </comment>
    <comment ref="O613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2018.7.1 form SEMC(</t>
        </r>
        <r>
          <rPr>
            <b/>
            <sz val="9"/>
            <color indexed="81"/>
            <rFont val="宋体"/>
            <family val="3"/>
            <charset val="134"/>
          </rPr>
          <t>万州工厂</t>
        </r>
        <r>
          <rPr>
            <b/>
            <sz val="9"/>
            <color indexed="81"/>
            <rFont val="Tahoma"/>
            <family val="2"/>
          </rPr>
          <t>) transfer in</t>
        </r>
      </text>
    </comment>
    <comment ref="O614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 xml:space="preserve">2018.7.1 form SECI-shanghai transfer in </t>
        </r>
      </text>
    </comment>
    <comment ref="O615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2018.7.1 form SEMC(</t>
        </r>
        <r>
          <rPr>
            <b/>
            <sz val="9"/>
            <color indexed="81"/>
            <rFont val="宋体"/>
            <family val="3"/>
            <charset val="134"/>
          </rPr>
          <t>万州工厂</t>
        </r>
        <r>
          <rPr>
            <b/>
            <sz val="9"/>
            <color indexed="81"/>
            <rFont val="Tahoma"/>
            <family val="2"/>
          </rPr>
          <t>) transfer in</t>
        </r>
      </text>
    </comment>
    <comment ref="O616" authorId="0" shapeId="0" xr:uid="{00000000-0006-0000-0000-0000E6000000}">
      <text>
        <r>
          <rPr>
            <b/>
            <sz val="9"/>
            <color indexed="81"/>
            <rFont val="宋体"/>
            <family val="3"/>
            <charset val="134"/>
          </rPr>
          <t>2018.7.1 relocation from珠海</t>
        </r>
      </text>
    </comment>
    <comment ref="O649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2016.12.1 promotion as Quality Engineer</t>
        </r>
      </text>
    </comment>
    <comment ref="E657" authorId="0" shapeId="0" xr:uid="{00000000-0006-0000-0000-0000E8000000}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NPV</t>
        </r>
      </text>
    </comment>
    <comment ref="O657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2014.6.1 Promoted as IQC Inspector</t>
        </r>
      </text>
    </comment>
    <comment ref="O665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2016.1.1 job change as Master Trainer</t>
        </r>
      </text>
    </comment>
    <comment ref="O673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2016.6.1 Job change as Warehouse Keeper</t>
        </r>
      </text>
    </comment>
    <comment ref="AR681" authorId="0" shapeId="0" xr:uid="{00000000-0006-0000-0000-0000EC000000}">
      <text>
        <r>
          <rPr>
            <b/>
            <sz val="9"/>
            <color indexed="81"/>
            <rFont val="宋体"/>
            <family val="3"/>
            <charset val="134"/>
          </rPr>
          <t>原考勤卡号</t>
        </r>
        <r>
          <rPr>
            <b/>
            <sz val="9"/>
            <color indexed="81"/>
            <rFont val="Tahoma"/>
            <family val="2"/>
          </rPr>
          <t>21827</t>
        </r>
      </text>
    </comment>
    <comment ref="AJ690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15915495810</t>
        </r>
      </text>
    </comment>
    <comment ref="O694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2016.1.1 Job change as Opertator</t>
        </r>
      </text>
    </comment>
    <comment ref="O698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2014.12.1 Promotion as Water Spider</t>
        </r>
      </text>
    </comment>
    <comment ref="O704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2016.1.1 Job change as IQC Inspector</t>
        </r>
      </text>
    </comment>
    <comment ref="O709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2017.10.1 transfer from production to warehouse keeper</t>
        </r>
      </text>
    </comment>
    <comment ref="O712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2016.6.1 Job change as Warehouse Keeper</t>
        </r>
      </text>
    </comment>
    <comment ref="AN718" authorId="0" shapeId="0" xr:uid="{00000000-0006-0000-0000-0000F3000000}">
      <text>
        <r>
          <rPr>
            <b/>
            <sz val="9"/>
            <color indexed="81"/>
            <rFont val="宋体"/>
            <family val="3"/>
            <charset val="134"/>
          </rPr>
          <t>原卡号：</t>
        </r>
        <r>
          <rPr>
            <b/>
            <sz val="9"/>
            <color indexed="81"/>
            <rFont val="Tahoma"/>
            <family val="2"/>
          </rPr>
          <t>6222023202027244804</t>
        </r>
      </text>
    </comment>
    <comment ref="AJ722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18672799513</t>
        </r>
      </text>
    </comment>
    <comment ref="O724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2015.5.1 Promotion as U Cell Leader</t>
        </r>
      </text>
    </comment>
    <comment ref="O725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2017.6.1 job change as thermal adjustor</t>
        </r>
      </text>
    </comment>
    <comment ref="AR732" authorId="0" shapeId="0" xr:uid="{00000000-0006-0000-0000-0000F7000000}">
      <text>
        <r>
          <rPr>
            <b/>
            <sz val="9"/>
            <color indexed="81"/>
            <rFont val="宋体"/>
            <family val="3"/>
            <charset val="134"/>
          </rPr>
          <t>原考勤号</t>
        </r>
        <r>
          <rPr>
            <b/>
            <sz val="9"/>
            <color indexed="81"/>
            <rFont val="Tahoma"/>
            <family val="2"/>
          </rPr>
          <t>21667</t>
        </r>
      </text>
    </comment>
    <comment ref="O737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2016.3.1 Job change as Operator
2017.8.1 Promotion as FQC Inspector</t>
        </r>
      </text>
    </comment>
    <comment ref="AJ738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13761695150</t>
        </r>
      </text>
    </comment>
    <comment ref="AJ741" authorId="0" shapeId="0" xr:uid="{00000000-0006-0000-0000-0000FA000000}">
      <text>
        <r>
          <rPr>
            <b/>
            <sz val="9"/>
            <color indexed="81"/>
            <rFont val="宋体"/>
            <family val="3"/>
            <charset val="134"/>
          </rPr>
          <t>王红</t>
        </r>
        <r>
          <rPr>
            <b/>
            <sz val="9"/>
            <color indexed="81"/>
            <rFont val="Tahoma"/>
            <family val="2"/>
          </rPr>
          <t xml:space="preserve"> 13517195233</t>
        </r>
      </text>
    </comment>
    <comment ref="AN742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2017.3.15</t>
        </r>
        <r>
          <rPr>
            <b/>
            <sz val="9"/>
            <color indexed="81"/>
            <rFont val="宋体"/>
            <family val="3"/>
            <charset val="134"/>
          </rPr>
          <t xml:space="preserve">变更银行卡信息
</t>
        </r>
        <r>
          <rPr>
            <b/>
            <sz val="9"/>
            <color indexed="81"/>
            <rFont val="Tahoma"/>
            <family val="2"/>
          </rPr>
          <t>'6215593202012409887</t>
        </r>
      </text>
    </comment>
    <comment ref="E748" authorId="0" shapeId="0" xr:uid="{00000000-0006-0000-0000-0000FC000000}">
      <text>
        <r>
          <rPr>
            <b/>
            <sz val="9"/>
            <color indexed="81"/>
            <rFont val="宋体"/>
            <family val="3"/>
            <charset val="134"/>
          </rPr>
          <t>重新入职</t>
        </r>
      </text>
    </comment>
    <comment ref="O750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2014.10.1 Promotion as U Cell Leader
2015.9.1 demotion as Operator</t>
        </r>
      </text>
    </comment>
    <comment ref="O753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2018.4.1 transfer as Supply Chain Planning Analyst</t>
        </r>
      </text>
    </comment>
    <comment ref="O764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2016.5.1 Promotion as Internal Feeder</t>
        </r>
      </text>
    </comment>
    <comment ref="O770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2017.8.1 promotion as U Cell Leader</t>
        </r>
      </text>
    </comment>
    <comment ref="AR770" authorId="0" shapeId="0" xr:uid="{00000000-0006-0000-0000-000001010000}">
      <text>
        <r>
          <rPr>
            <b/>
            <sz val="9"/>
            <color indexed="81"/>
            <rFont val="宋体"/>
            <family val="3"/>
            <charset val="134"/>
          </rPr>
          <t>原考勤号</t>
        </r>
        <r>
          <rPr>
            <b/>
            <sz val="9"/>
            <color indexed="81"/>
            <rFont val="Tahoma"/>
            <family val="2"/>
          </rPr>
          <t>21997</t>
        </r>
      </text>
    </comment>
    <comment ref="AR782" authorId="0" shapeId="0" xr:uid="{00000000-0006-0000-0000-000002010000}">
      <text>
        <r>
          <rPr>
            <b/>
            <sz val="9"/>
            <color indexed="81"/>
            <rFont val="宋体"/>
            <family val="3"/>
            <charset val="134"/>
          </rPr>
          <t>原卡号</t>
        </r>
        <r>
          <rPr>
            <b/>
            <sz val="9"/>
            <color indexed="81"/>
            <rFont val="Tahoma"/>
            <family val="2"/>
          </rPr>
          <t>30344</t>
        </r>
      </text>
    </comment>
    <comment ref="E785" authorId="0" shapeId="0" xr:uid="{00000000-0006-0000-0000-000003010000}">
      <text>
        <r>
          <rPr>
            <b/>
            <sz val="9"/>
            <color indexed="81"/>
            <rFont val="宋体"/>
            <family val="3"/>
            <charset val="134"/>
          </rPr>
          <t xml:space="preserve">残疾人
</t>
        </r>
      </text>
    </comment>
    <comment ref="AJ785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13517224696</t>
        </r>
      </text>
    </comment>
    <comment ref="O788" authorId="0" shapeId="0" xr:uid="{00000000-0006-0000-0000-000005010000}">
      <text>
        <r>
          <rPr>
            <b/>
            <sz val="9"/>
            <color indexed="81"/>
            <rFont val="Tahoma"/>
            <family val="2"/>
          </rPr>
          <t>2017.7.1 Promotion as Internal Feeder</t>
        </r>
      </text>
    </comment>
    <comment ref="E789" authorId="0" shapeId="0" xr:uid="{00000000-0006-0000-0000-000006010000}">
      <text>
        <r>
          <rPr>
            <b/>
            <sz val="9"/>
            <color indexed="81"/>
            <rFont val="宋体"/>
            <family val="3"/>
            <charset val="134"/>
          </rPr>
          <t xml:space="preserve">残疾人
</t>
        </r>
      </text>
    </comment>
    <comment ref="O792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2015.11.01 Transfer as FQC Inspector
2017.10.1 transfer as lab inspector</t>
        </r>
      </text>
    </comment>
    <comment ref="AR793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3/15</t>
        </r>
        <r>
          <rPr>
            <sz val="9"/>
            <color indexed="81"/>
            <rFont val="宋体"/>
            <family val="3"/>
            <charset val="134"/>
          </rPr>
          <t>号更改考勤卡号</t>
        </r>
      </text>
    </comment>
    <comment ref="O797" authorId="0" shapeId="0" xr:uid="{00000000-0006-0000-0000-00000901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2015.10.01 Transfer as Warehouse Keeper</t>
        </r>
      </text>
    </comment>
    <comment ref="AJ798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18672911682</t>
        </r>
      </text>
    </comment>
    <comment ref="O806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2017.8.1 promotion as U Cell Leader
2018.2.1 change as operator</t>
        </r>
      </text>
    </comment>
    <comment ref="O822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2014.11.1 promotion as U Cell Leader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K2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2017.1.31</t>
        </r>
        <r>
          <rPr>
            <sz val="9"/>
            <color indexed="81"/>
            <rFont val="宋体"/>
            <family val="3"/>
            <charset val="134"/>
          </rPr>
          <t>转去索迪斯</t>
        </r>
      </text>
    </comment>
    <comment ref="D39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2013-9-30</t>
        </r>
        <r>
          <rPr>
            <sz val="8"/>
            <color indexed="81"/>
            <rFont val="宋体"/>
            <family val="3"/>
            <charset val="134"/>
          </rPr>
          <t>离职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I10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2018.6.1 hourly worker transfer to temp</t>
        </r>
      </text>
    </comment>
    <comment ref="I104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2018.6.1 hourly worker transfer to temp</t>
        </r>
      </text>
    </comment>
    <comment ref="I125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2018.7.1 hourly worker transfer to temp</t>
        </r>
      </text>
    </comment>
    <comment ref="I126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2018.7.1 hourly worker transfer to temp</t>
        </r>
      </text>
    </comment>
    <comment ref="I127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2018.7.1 hourly worker transfer to temp</t>
        </r>
      </text>
    </comment>
    <comment ref="I128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2018.7.1 hourly worker transfer to temp</t>
        </r>
      </text>
    </comment>
    <comment ref="I12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2018.7.1 hourly worker transfer to temp</t>
        </r>
      </text>
    </comment>
    <comment ref="I13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2018.7.1 hourly worker transfer to temp</t>
        </r>
      </text>
    </comment>
    <comment ref="I131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2018.7.1 hourly worker transfer to temp</t>
        </r>
      </text>
    </comment>
    <comment ref="I132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2018.7.1 hourly worker transfer to temp</t>
        </r>
      </text>
    </comment>
    <comment ref="N135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2017/3/8</t>
        </r>
        <r>
          <rPr>
            <sz val="9"/>
            <color indexed="81"/>
            <rFont val="宋体"/>
            <family val="3"/>
            <charset val="134"/>
          </rPr>
          <t>号更新考勤卡</t>
        </r>
      </text>
    </comment>
    <comment ref="N229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22677</t>
        </r>
      </text>
    </comment>
    <comment ref="I314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2018.1.1 hourly worker transfer to temp</t>
        </r>
      </text>
    </comment>
    <comment ref="I315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2018.2.1 hourly worker transfer to temp</t>
        </r>
      </text>
    </comment>
    <comment ref="I332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2018.2.1 hourly worker transfer to temp</t>
        </r>
      </text>
    </comment>
    <comment ref="I359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2018.1.1 hourly worker transfer to temp</t>
        </r>
      </text>
    </comment>
    <comment ref="I363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2018.2.1 hourly worker transfer to temp</t>
        </r>
      </text>
    </comment>
    <comment ref="I364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2018.2.1 hourly worker transfer to temp</t>
        </r>
      </text>
    </comment>
    <comment ref="I365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2018.2.1 hourly worker transfer to temp</t>
        </r>
      </text>
    </comment>
    <comment ref="I394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2018.4.1 hourly worker transfer to temp</t>
        </r>
      </text>
    </comment>
    <comment ref="I410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2018.3.1 hourly worker transfer to temp</t>
        </r>
      </text>
    </comment>
    <comment ref="I469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2018.3.1 hourly worker transfer to temp</t>
        </r>
      </text>
    </comment>
    <comment ref="I470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2018.3.1 hourly worker transfer to temp</t>
        </r>
      </text>
    </comment>
    <comment ref="I483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2018.5.1 hourly worker transfer to temp</t>
        </r>
      </text>
    </comment>
    <comment ref="I529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2018.2.1 hourly worker transfer to temp</t>
        </r>
      </text>
    </comment>
    <comment ref="I53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2018.2.1 hourly worker transfer to temp</t>
        </r>
      </text>
    </comment>
    <comment ref="I539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2018.3.1 hourly worker transfer to temp</t>
        </r>
      </text>
    </comment>
    <comment ref="I540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2018.3.1 hourly worker transfer to temp</t>
        </r>
      </text>
    </comment>
    <comment ref="I541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2018.3.1 hourly worker transfer to temp</t>
        </r>
      </text>
    </comment>
    <comment ref="I571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2018.6.1 hourly worker transfer to temp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N8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22677</t>
        </r>
      </text>
    </comment>
    <comment ref="N186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'22561</t>
        </r>
      </text>
    </comment>
    <comment ref="E398" authorId="0" shapeId="0" xr:uid="{00000000-0006-0000-03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230822197212017071</t>
        </r>
      </text>
    </comment>
    <comment ref="X406" authorId="0" shapeId="0" xr:uid="{00000000-0006-0000-0300-000004000000}">
      <text>
        <r>
          <rPr>
            <sz val="9"/>
            <rFont val="宋体"/>
            <family val="3"/>
            <charset val="134"/>
          </rPr>
          <t>15025001062</t>
        </r>
      </text>
    </comment>
  </commentList>
</comments>
</file>

<file path=xl/sharedStrings.xml><?xml version="1.0" encoding="utf-8"?>
<sst xmlns="http://schemas.openxmlformats.org/spreadsheetml/2006/main" count="50849" uniqueCount="20399">
  <si>
    <t>PS ID</t>
  </si>
  <si>
    <t>Name</t>
  </si>
  <si>
    <t>NDVC/DVC</t>
  </si>
  <si>
    <t xml:space="preserve"> 身份证号</t>
  </si>
  <si>
    <t>性别</t>
  </si>
  <si>
    <t>出生年月</t>
  </si>
  <si>
    <t>Age</t>
  </si>
  <si>
    <t>参加工作年份</t>
  </si>
  <si>
    <t>转正日期</t>
  </si>
  <si>
    <t>Current Position Date.</t>
  </si>
  <si>
    <t>Service Year</t>
  </si>
  <si>
    <t>合同到期日</t>
  </si>
  <si>
    <t>Last Contract Date</t>
  </si>
  <si>
    <t>部门</t>
  </si>
  <si>
    <t>Section</t>
  </si>
  <si>
    <t>Line Manager</t>
  </si>
  <si>
    <t>Cost Center</t>
  </si>
  <si>
    <r>
      <t xml:space="preserve"> </t>
    </r>
    <r>
      <rPr>
        <sz val="10"/>
        <color indexed="9"/>
        <rFont val="Arial"/>
        <family val="2"/>
      </rPr>
      <t>中文职位</t>
    </r>
  </si>
  <si>
    <t>工时制度</t>
  </si>
  <si>
    <t>保密协议</t>
  </si>
  <si>
    <t>在职/离职</t>
  </si>
  <si>
    <t>离职日期</t>
  </si>
  <si>
    <t>离职原因</t>
  </si>
  <si>
    <t>学历</t>
  </si>
  <si>
    <t xml:space="preserve"> 毕 业 于</t>
  </si>
  <si>
    <t>专业</t>
  </si>
  <si>
    <t>联系电话</t>
  </si>
  <si>
    <t>家庭住址</t>
  </si>
  <si>
    <t>户口地址</t>
  </si>
  <si>
    <t>开户银行</t>
  </si>
  <si>
    <t>工资卡帐号</t>
  </si>
  <si>
    <r>
      <t>Temp</t>
    </r>
    <r>
      <rPr>
        <sz val="10"/>
        <rFont val="Arial"/>
        <family val="2"/>
      </rPr>
      <t>员工号</t>
    </r>
  </si>
  <si>
    <t>PV/NPV</t>
  </si>
  <si>
    <t>考勤卡号</t>
  </si>
  <si>
    <t>E-Attendance</t>
  </si>
  <si>
    <t>NDVC</t>
  </si>
  <si>
    <t>工厂部 Plant</t>
  </si>
  <si>
    <t>Quality</t>
  </si>
  <si>
    <t>SRECC1A46F</t>
  </si>
  <si>
    <t>SWHM-QC</t>
  </si>
  <si>
    <t>IQC Supervisor</t>
  </si>
  <si>
    <t>不定时</t>
  </si>
  <si>
    <t>No</t>
  </si>
  <si>
    <t>在职</t>
  </si>
  <si>
    <t>本科</t>
  </si>
  <si>
    <t>武汉科技大学</t>
  </si>
  <si>
    <t>自动化</t>
  </si>
  <si>
    <t>工商银行</t>
  </si>
  <si>
    <t>Y</t>
  </si>
  <si>
    <t>SESA215940</t>
  </si>
  <si>
    <t>Huang Lei</t>
  </si>
  <si>
    <t>420103198112122010</t>
  </si>
  <si>
    <t>M&amp;M</t>
  </si>
  <si>
    <t>SRECC1A46D</t>
  </si>
  <si>
    <t>SWHM-MT</t>
  </si>
  <si>
    <t>江汉大学</t>
  </si>
  <si>
    <t>13545105075</t>
  </si>
  <si>
    <t>3202120501060685207</t>
  </si>
  <si>
    <t>采购部 Purchasing</t>
  </si>
  <si>
    <t>Purchase</t>
  </si>
  <si>
    <t>SCOPRCHPR2</t>
  </si>
  <si>
    <t>SWHM-PURCH</t>
  </si>
  <si>
    <t>PAB4</t>
  </si>
  <si>
    <t>市场营销</t>
  </si>
  <si>
    <t>IST4</t>
  </si>
  <si>
    <t>00227885</t>
  </si>
  <si>
    <t>李聪</t>
  </si>
  <si>
    <t>Li Cong</t>
  </si>
  <si>
    <t>42108319870820193X</t>
  </si>
  <si>
    <t>IIT3</t>
  </si>
  <si>
    <t>兰州交通大学</t>
  </si>
  <si>
    <t>环境工程</t>
  </si>
  <si>
    <t>6222023202042205574</t>
  </si>
  <si>
    <t>Logistic</t>
  </si>
  <si>
    <t>SRECC1A46C</t>
  </si>
  <si>
    <t>SWHM-LOGIS</t>
  </si>
  <si>
    <t>华中科技大学</t>
  </si>
  <si>
    <t>SESA217426</t>
  </si>
  <si>
    <t>吴桂宣</t>
  </si>
  <si>
    <t>420115198108264740</t>
  </si>
  <si>
    <t>硕士</t>
  </si>
  <si>
    <t>武汉理工大学</t>
  </si>
  <si>
    <t>管理科学与工程</t>
  </si>
  <si>
    <t>15926419134</t>
  </si>
  <si>
    <t>6222023202053579792</t>
  </si>
  <si>
    <t>FIN</t>
  </si>
  <si>
    <t>Wu Bo</t>
  </si>
  <si>
    <t>SFICMTOA4</t>
  </si>
  <si>
    <t>SWHM-FIN</t>
  </si>
  <si>
    <t>FCF4</t>
  </si>
  <si>
    <t>会计</t>
  </si>
  <si>
    <t>00230842</t>
  </si>
  <si>
    <t>SESA231976</t>
  </si>
  <si>
    <t>高超</t>
  </si>
  <si>
    <t>Gao Chao</t>
  </si>
  <si>
    <t>420502198402231114</t>
  </si>
  <si>
    <t>江汉石油学院</t>
  </si>
  <si>
    <t>测控技术与仪器</t>
  </si>
  <si>
    <t>18627988968</t>
  </si>
  <si>
    <t>工业部 Industry</t>
  </si>
  <si>
    <t>Tooling</t>
  </si>
  <si>
    <t>Zhang Weizhong</t>
  </si>
  <si>
    <t>SREC4DTLA4</t>
  </si>
  <si>
    <t>SWHM-TOOL</t>
  </si>
  <si>
    <t>机电一体化</t>
  </si>
  <si>
    <t>SESA236906</t>
  </si>
  <si>
    <t>叶彬</t>
  </si>
  <si>
    <t>Ye Bin</t>
  </si>
  <si>
    <t>420106197906280859</t>
  </si>
  <si>
    <t>TST4</t>
  </si>
  <si>
    <t>18627966951</t>
  </si>
  <si>
    <t>6222023202043892107</t>
  </si>
  <si>
    <t>HR</t>
  </si>
  <si>
    <t>SHRCMTOA4</t>
  </si>
  <si>
    <t>SWHM-ADMHR</t>
  </si>
  <si>
    <t>HMG4</t>
  </si>
  <si>
    <t>工商银行武汉软件园支行</t>
  </si>
  <si>
    <t>SRECC1A46G</t>
  </si>
  <si>
    <t>SWHM-SPS</t>
  </si>
  <si>
    <t>00139605</t>
  </si>
  <si>
    <t>章斌</t>
  </si>
  <si>
    <t>Zhang Bin</t>
  </si>
  <si>
    <t>362302198111290514</t>
  </si>
  <si>
    <t>SQM</t>
  </si>
  <si>
    <t>Li YuHai</t>
  </si>
  <si>
    <t>SREC4QSQA4</t>
  </si>
  <si>
    <t>SWHM-SQE</t>
  </si>
  <si>
    <t>6222023202045219929</t>
  </si>
  <si>
    <t>00227019</t>
  </si>
  <si>
    <t>SESA216009</t>
  </si>
  <si>
    <t>黄涛</t>
  </si>
  <si>
    <t>Huang Tao</t>
  </si>
  <si>
    <t>DVC</t>
  </si>
  <si>
    <t>420106198210313215</t>
  </si>
  <si>
    <t>SWHM-LHEA9</t>
  </si>
  <si>
    <t>QCS1</t>
  </si>
  <si>
    <t>综合工时</t>
  </si>
  <si>
    <t>大专</t>
  </si>
  <si>
    <t>6222023202041480350</t>
  </si>
  <si>
    <t>NPV</t>
  </si>
  <si>
    <t>IQC Inspector</t>
  </si>
  <si>
    <t>00227025</t>
  </si>
  <si>
    <t>SESA216014</t>
  </si>
  <si>
    <t>张筱晶</t>
  </si>
  <si>
    <t>420503197808045516</t>
  </si>
  <si>
    <t>QCT3</t>
  </si>
  <si>
    <t>FQC Inspector</t>
  </si>
  <si>
    <t>13545282231</t>
  </si>
  <si>
    <t>00227026</t>
  </si>
  <si>
    <t>SESA216015</t>
  </si>
  <si>
    <t>Liu Kai</t>
  </si>
  <si>
    <t>420106198404132818</t>
  </si>
  <si>
    <t>15927507767</t>
  </si>
  <si>
    <t>6222023202041503029</t>
  </si>
  <si>
    <t>邱伟</t>
  </si>
  <si>
    <t>Qiu Wei</t>
  </si>
  <si>
    <t>420881198707157113</t>
  </si>
  <si>
    <t>LWB2</t>
  </si>
  <si>
    <t>Warehouse Leader</t>
  </si>
  <si>
    <t>6222023202032932872</t>
  </si>
  <si>
    <t>SESA216160</t>
  </si>
  <si>
    <t>黄岭</t>
  </si>
  <si>
    <t>Huang Ling</t>
  </si>
  <si>
    <t>420116198409210814</t>
  </si>
  <si>
    <t>IIT2</t>
  </si>
  <si>
    <t>Maintenance Technician</t>
  </si>
  <si>
    <t>6222023202032772468</t>
  </si>
  <si>
    <t>Production</t>
  </si>
  <si>
    <t>Zhou Hua</t>
  </si>
  <si>
    <t>SRECC1A46E</t>
  </si>
  <si>
    <t>IAB3</t>
  </si>
  <si>
    <t>00227630</t>
  </si>
  <si>
    <t>SESA216730</t>
  </si>
  <si>
    <t>430481198701206164</t>
  </si>
  <si>
    <t>6222023202032811902</t>
  </si>
  <si>
    <t>00227745</t>
  </si>
  <si>
    <t>SESA216923</t>
  </si>
  <si>
    <t>卢胜林</t>
  </si>
  <si>
    <t>42112219871025681X</t>
  </si>
  <si>
    <t>6222023202032835646</t>
  </si>
  <si>
    <t>SRECC1A46A</t>
  </si>
  <si>
    <t>SWHM-FAC</t>
  </si>
  <si>
    <t>00238873</t>
  </si>
  <si>
    <t>SESA242575</t>
  </si>
  <si>
    <t>马庆红</t>
  </si>
  <si>
    <t>420106196809216025</t>
  </si>
  <si>
    <t>Line Leader</t>
  </si>
  <si>
    <t>13554457366</t>
  </si>
  <si>
    <t>6222023202043601508</t>
  </si>
  <si>
    <t>PV</t>
  </si>
  <si>
    <t>SESA245773</t>
  </si>
  <si>
    <t>徐卫明</t>
  </si>
  <si>
    <t>420821198508034034</t>
  </si>
  <si>
    <t>海军工程大学</t>
  </si>
  <si>
    <t>电气工程及其自动化</t>
  </si>
  <si>
    <t>18602742757</t>
  </si>
  <si>
    <t>6222023202043459766</t>
  </si>
  <si>
    <t>曾国平</t>
  </si>
  <si>
    <t>429004198410053112</t>
  </si>
  <si>
    <t>江西蓝天学院</t>
  </si>
  <si>
    <t>数控加工技术</t>
  </si>
  <si>
    <t>18012705816</t>
  </si>
  <si>
    <t>湖北省仙桃市彭场镇八步村三组</t>
  </si>
  <si>
    <t>GM</t>
  </si>
  <si>
    <t>SRECC1A46B</t>
  </si>
  <si>
    <t>SWHM-GM</t>
  </si>
  <si>
    <t>华中科技大学武昌分校</t>
  </si>
  <si>
    <t>00243772</t>
  </si>
  <si>
    <t>SESA249500</t>
  </si>
  <si>
    <t>刘翠</t>
  </si>
  <si>
    <t>Liu Cui</t>
  </si>
  <si>
    <t>429001198902084426</t>
  </si>
  <si>
    <t>IAB2</t>
  </si>
  <si>
    <t>武汉职业技术学院</t>
  </si>
  <si>
    <t>机械制造与自动化</t>
  </si>
  <si>
    <t>13476144367</t>
  </si>
  <si>
    <t>武汉市洪山区关山大道463号</t>
  </si>
  <si>
    <t>6222023202046223854</t>
  </si>
  <si>
    <t>T600011</t>
  </si>
  <si>
    <t>SESA249501</t>
  </si>
  <si>
    <t>420684198911074567</t>
  </si>
  <si>
    <t>湖北省宜城市郑集镇八庙村二组</t>
  </si>
  <si>
    <t>6222023202031040701</t>
  </si>
  <si>
    <t>T600012</t>
  </si>
  <si>
    <t>湖北省武汉市洪山区关山大道463号</t>
  </si>
  <si>
    <t>00243839</t>
  </si>
  <si>
    <t>SESA249601</t>
  </si>
  <si>
    <t>程帅</t>
  </si>
  <si>
    <t>Cheng Shuai</t>
  </si>
  <si>
    <t>420621199006184538</t>
  </si>
  <si>
    <t>13871359344</t>
  </si>
  <si>
    <t>湖北省襄阳市襄州区古驿镇高王庄村3组</t>
  </si>
  <si>
    <t>6222023202046725965</t>
  </si>
  <si>
    <t>T600033</t>
  </si>
  <si>
    <t>00243853</t>
  </si>
  <si>
    <t>SESA249594</t>
  </si>
  <si>
    <t>郑璐云</t>
  </si>
  <si>
    <t>420582198912151669</t>
  </si>
  <si>
    <t>13343401886</t>
  </si>
  <si>
    <t>湖北省当阳市两河镇新星村一组</t>
  </si>
  <si>
    <t>6222023202046726096</t>
  </si>
  <si>
    <t>T600005</t>
  </si>
  <si>
    <t>00243120</t>
  </si>
  <si>
    <t>采办工程师</t>
  </si>
  <si>
    <t>Procurement Engineer</t>
  </si>
  <si>
    <t>Yes</t>
  </si>
  <si>
    <t>华中农业大学</t>
  </si>
  <si>
    <t>QMG6</t>
  </si>
  <si>
    <t>工行东湖开发区支行</t>
  </si>
  <si>
    <t>00247395</t>
  </si>
  <si>
    <t>SESA255222</t>
  </si>
  <si>
    <t>刘婷</t>
  </si>
  <si>
    <t>Liu Ting</t>
  </si>
  <si>
    <t>420606198301064020</t>
  </si>
  <si>
    <t>13627102079</t>
  </si>
  <si>
    <t>6222023202025536243</t>
  </si>
  <si>
    <t>SESA256411</t>
  </si>
  <si>
    <t>张雨来</t>
  </si>
  <si>
    <t>420107198111071528</t>
  </si>
  <si>
    <t>QAT4</t>
  </si>
  <si>
    <t>湖北汽车工业学院</t>
  </si>
  <si>
    <t>机械设计制造及其自动化</t>
  </si>
  <si>
    <t>工行武汉虎泉支行</t>
  </si>
  <si>
    <t>6222023202047705768</t>
  </si>
  <si>
    <t>00188002</t>
  </si>
  <si>
    <t>SESA179032</t>
  </si>
  <si>
    <t>汪小辉</t>
  </si>
  <si>
    <t>420983198511174710</t>
  </si>
  <si>
    <t>Technical Engineer</t>
  </si>
  <si>
    <t>工行百步亭支行</t>
  </si>
  <si>
    <t>6212253202000757147</t>
  </si>
  <si>
    <t>熊斌</t>
  </si>
  <si>
    <t>Xiong Bin</t>
  </si>
  <si>
    <t>420116198906206912</t>
  </si>
  <si>
    <t>湖北工业大学</t>
  </si>
  <si>
    <t>电气工程及自动化</t>
  </si>
  <si>
    <t>15337144691</t>
  </si>
  <si>
    <t>工行江汉支行</t>
  </si>
  <si>
    <t>6222023202053972187</t>
  </si>
  <si>
    <t>T600055</t>
  </si>
  <si>
    <t>00249656</t>
  </si>
  <si>
    <t>SESA258879</t>
  </si>
  <si>
    <t>421023198808123493</t>
  </si>
  <si>
    <t>湖北第二师范学院</t>
  </si>
  <si>
    <t>电子信息工程</t>
  </si>
  <si>
    <t>15927212257</t>
  </si>
  <si>
    <t>工行长飞支行</t>
  </si>
  <si>
    <t>6222023202048298664</t>
  </si>
  <si>
    <t>T600110</t>
  </si>
  <si>
    <t>00249673</t>
  </si>
  <si>
    <t>SESA258903</t>
  </si>
  <si>
    <t>欧阳亮</t>
  </si>
  <si>
    <t>420115198706235114</t>
  </si>
  <si>
    <t>高中</t>
  </si>
  <si>
    <t>江夏区职业技术学院</t>
  </si>
  <si>
    <t>15307193787</t>
  </si>
  <si>
    <t>工行江夏支行</t>
  </si>
  <si>
    <t>6222023202012104849</t>
  </si>
  <si>
    <t>T600193</t>
  </si>
  <si>
    <t>Thermal Adjustor</t>
  </si>
  <si>
    <t>模具设计与制造</t>
  </si>
  <si>
    <t>工行黄金山支行</t>
  </si>
  <si>
    <t>00249711</t>
  </si>
  <si>
    <t>SESA258961</t>
  </si>
  <si>
    <t>郑凤霞</t>
  </si>
  <si>
    <t>420115198901243646</t>
  </si>
  <si>
    <t>中专</t>
  </si>
  <si>
    <t>武汉第一职业技术学院</t>
  </si>
  <si>
    <t>电子与通信</t>
  </si>
  <si>
    <t>T600058</t>
  </si>
  <si>
    <t>IAB1</t>
  </si>
  <si>
    <t>Operator</t>
  </si>
  <si>
    <t>00249774</t>
  </si>
  <si>
    <t>SESA259078</t>
  </si>
  <si>
    <t>严娟</t>
  </si>
  <si>
    <t>Yan Juan</t>
  </si>
  <si>
    <t>420703199010162481</t>
  </si>
  <si>
    <t>湖北省咸宁生物机电工程学院</t>
  </si>
  <si>
    <t>机电</t>
  </si>
  <si>
    <t>T600073</t>
  </si>
  <si>
    <t>00249722</t>
  </si>
  <si>
    <t>SESA258980</t>
  </si>
  <si>
    <t>Le Jing</t>
  </si>
  <si>
    <t>420107198610231522</t>
  </si>
  <si>
    <t>工程日语</t>
  </si>
  <si>
    <t>13638600986</t>
  </si>
  <si>
    <t>工行十九街支行</t>
  </si>
  <si>
    <t>6212253202000722463</t>
  </si>
  <si>
    <t>T600088</t>
  </si>
  <si>
    <t>00249707</t>
  </si>
  <si>
    <t>SESA258966</t>
  </si>
  <si>
    <t>姜报春</t>
  </si>
  <si>
    <t>422130197712062548</t>
  </si>
  <si>
    <t>湖北省集美大学成教学院</t>
  </si>
  <si>
    <t>电子商务</t>
  </si>
  <si>
    <t>工行鸿福家园支行</t>
  </si>
  <si>
    <t>6222023202053358536</t>
  </si>
  <si>
    <t>T600111</t>
  </si>
  <si>
    <t>00249789</t>
  </si>
  <si>
    <t>SESA259097</t>
  </si>
  <si>
    <t>陈奔</t>
  </si>
  <si>
    <t>Chen Ben</t>
  </si>
  <si>
    <t>420702199011207374</t>
  </si>
  <si>
    <t>鄂州市机械电子技工学校</t>
  </si>
  <si>
    <t>数控技术应用</t>
  </si>
  <si>
    <t>13971260037</t>
  </si>
  <si>
    <t>T600128</t>
  </si>
  <si>
    <t>00249778</t>
  </si>
  <si>
    <t>SESA259083</t>
  </si>
  <si>
    <t>黄彩霞</t>
  </si>
  <si>
    <t>422202198107047029</t>
  </si>
  <si>
    <t>初中</t>
  </si>
  <si>
    <t>应城市潘集中学</t>
  </si>
  <si>
    <t>工行软件园支行</t>
  </si>
  <si>
    <t>6222023202048334543</t>
  </si>
  <si>
    <t>T600190</t>
  </si>
  <si>
    <t>襄阳第二高级技工学校</t>
  </si>
  <si>
    <t>T600203</t>
  </si>
  <si>
    <t>00249706</t>
  </si>
  <si>
    <t>SESA258965</t>
  </si>
  <si>
    <t>李婷婷</t>
  </si>
  <si>
    <t>420115198802287627</t>
  </si>
  <si>
    <t>U Cell Leader</t>
  </si>
  <si>
    <t>18717101395</t>
  </si>
  <si>
    <t>T600261</t>
  </si>
  <si>
    <t>00249704</t>
  </si>
  <si>
    <t>SESA258959</t>
  </si>
  <si>
    <t>安爱华</t>
  </si>
  <si>
    <t>420626198312275523</t>
  </si>
  <si>
    <t>13476029916</t>
  </si>
  <si>
    <t>工行凌家山支行</t>
  </si>
  <si>
    <t>6222023202048736804</t>
  </si>
  <si>
    <t>T600306</t>
  </si>
  <si>
    <t>00249719</t>
  </si>
  <si>
    <t>SESA258977</t>
  </si>
  <si>
    <t>张琴</t>
  </si>
  <si>
    <t>Zhang Qin</t>
  </si>
  <si>
    <t>522222198607040041</t>
  </si>
  <si>
    <t>15827083451</t>
  </si>
  <si>
    <t>工行宗关支行</t>
  </si>
  <si>
    <t>6222023202047490296</t>
  </si>
  <si>
    <t>T600081</t>
  </si>
  <si>
    <t>00250281</t>
  </si>
  <si>
    <t>SESA259903</t>
  </si>
  <si>
    <t>杨辉</t>
  </si>
  <si>
    <t>Yang Hui</t>
  </si>
  <si>
    <t>429006198309307053</t>
  </si>
  <si>
    <t>武汉软件职业技术学院</t>
  </si>
  <si>
    <t>13026101377</t>
  </si>
  <si>
    <t>工行武汉分行南湖璞园支行</t>
  </si>
  <si>
    <t>6222023202053441225</t>
  </si>
  <si>
    <t>武汉工程职业技术学院</t>
  </si>
  <si>
    <t>00253768</t>
  </si>
  <si>
    <t>SESA268783</t>
  </si>
  <si>
    <t>罗晓芸</t>
  </si>
  <si>
    <t>421023198608031025</t>
  </si>
  <si>
    <t>湖北武汉市武昌区新生路27号中环国际</t>
  </si>
  <si>
    <t>工行武汉</t>
  </si>
  <si>
    <t>6222023202051964251</t>
  </si>
  <si>
    <t>00254518</t>
  </si>
  <si>
    <t>SESA269217</t>
  </si>
  <si>
    <t>熊立</t>
  </si>
  <si>
    <t>Xiong Li</t>
  </si>
  <si>
    <t>420107198607192518</t>
  </si>
  <si>
    <t>LWB1</t>
  </si>
  <si>
    <t>Warehouse Keeper</t>
  </si>
  <si>
    <t>武钢中等职业技术学校</t>
  </si>
  <si>
    <t>18627948719</t>
  </si>
  <si>
    <t>武汉市青山区</t>
  </si>
  <si>
    <t>6222023202051998531</t>
  </si>
  <si>
    <t>00255901</t>
  </si>
  <si>
    <t>SESA271460</t>
  </si>
  <si>
    <t>余攀</t>
  </si>
  <si>
    <t>Yu Pan</t>
  </si>
  <si>
    <t>420702199105236918</t>
  </si>
  <si>
    <t>长江职业学院</t>
  </si>
  <si>
    <t>应用电子</t>
  </si>
  <si>
    <t>18671116082</t>
  </si>
  <si>
    <t>湖北省鄂州市梁子湖区东沟镇长岭居委会丛林湾</t>
  </si>
  <si>
    <t>6212253202004039666</t>
  </si>
  <si>
    <t>T600359</t>
  </si>
  <si>
    <t>机械制造及自动化</t>
  </si>
  <si>
    <t>工行武汉分行</t>
  </si>
  <si>
    <t>SESA275358</t>
  </si>
  <si>
    <t>刘平</t>
  </si>
  <si>
    <t>Liu Ping</t>
  </si>
  <si>
    <t>42098319800925001X</t>
  </si>
  <si>
    <t>南京陆军指挥学院</t>
  </si>
  <si>
    <t>法律</t>
  </si>
  <si>
    <t>15972088273</t>
  </si>
  <si>
    <t>湖北广水市应山办事处环城东路74号</t>
  </si>
  <si>
    <t>工行武汉分行经开支行</t>
  </si>
  <si>
    <t>6222023202023309981</t>
  </si>
  <si>
    <t>Zhang Hui</t>
  </si>
  <si>
    <t>湖北经济学院</t>
  </si>
  <si>
    <t>SWHM-PRD</t>
  </si>
  <si>
    <t>00259637</t>
  </si>
  <si>
    <t>SESA276917</t>
  </si>
  <si>
    <t>吴军成</t>
  </si>
  <si>
    <t>420624198212022913</t>
  </si>
  <si>
    <t>湖北襄樊机电工程学校</t>
  </si>
  <si>
    <t>武汉市东湖开发区佳园学府A栋</t>
  </si>
  <si>
    <t>00260265</t>
  </si>
  <si>
    <t>SESA277955</t>
  </si>
  <si>
    <t>彭节</t>
  </si>
  <si>
    <t>Peng Jie</t>
  </si>
  <si>
    <t>422202198912240032</t>
  </si>
  <si>
    <t>孝感市电子工程学校</t>
  </si>
  <si>
    <t>13476052785</t>
  </si>
  <si>
    <t>湖北应城城中办事处周家湾208号</t>
  </si>
  <si>
    <t>6222023202050549863</t>
  </si>
  <si>
    <t>数控技术</t>
  </si>
  <si>
    <t>00260327</t>
  </si>
  <si>
    <t>SESA278019</t>
  </si>
  <si>
    <t>张亚平</t>
  </si>
  <si>
    <t>420122197302224020</t>
  </si>
  <si>
    <t>流芳高中</t>
  </si>
  <si>
    <t>13886051880</t>
  </si>
  <si>
    <t>武汉市江夏区纸坊街新街北巷一号</t>
  </si>
  <si>
    <t>T600538</t>
  </si>
  <si>
    <t>00260416</t>
  </si>
  <si>
    <t>SESA278125</t>
  </si>
  <si>
    <t>胡春花</t>
  </si>
  <si>
    <t>422301198401292323</t>
  </si>
  <si>
    <t>咸宁高中</t>
  </si>
  <si>
    <t>15994242493</t>
  </si>
  <si>
    <t>湖北省咸宁市咸安区汀泗镇古唐村</t>
  </si>
  <si>
    <t>工行武汉分行熊廷弼支行</t>
  </si>
  <si>
    <t>T600540</t>
  </si>
  <si>
    <t>00260333</t>
  </si>
  <si>
    <t>SESA278039</t>
  </si>
  <si>
    <t>王漫</t>
  </si>
  <si>
    <t>Wang Man</t>
  </si>
  <si>
    <t>420115198909138349</t>
  </si>
  <si>
    <t>舒安中学</t>
  </si>
  <si>
    <t>武汉市江夏区郭岭新界</t>
  </si>
  <si>
    <t>6222023202052627063</t>
  </si>
  <si>
    <t>T600561</t>
  </si>
  <si>
    <t>00260417</t>
  </si>
  <si>
    <t>SESA278126</t>
  </si>
  <si>
    <t>冯敏</t>
  </si>
  <si>
    <t>Feng Min</t>
  </si>
  <si>
    <t>42012319821117564X</t>
  </si>
  <si>
    <t>武湖职业高中</t>
  </si>
  <si>
    <t>13129920808</t>
  </si>
  <si>
    <t>武汉市黄陂区武湖农场熟地队熟地39号</t>
  </si>
  <si>
    <t>T600573</t>
  </si>
  <si>
    <t>00260343</t>
  </si>
  <si>
    <t>SESA278052</t>
  </si>
  <si>
    <t>杨春和</t>
  </si>
  <si>
    <t>42012219741015586X</t>
  </si>
  <si>
    <t>13037101996</t>
  </si>
  <si>
    <t>江夏区关山桥经济小区</t>
  </si>
  <si>
    <t>6212263202001827731</t>
  </si>
  <si>
    <t>T600691</t>
  </si>
  <si>
    <t>中南财经政法大学</t>
  </si>
  <si>
    <t>会计学</t>
  </si>
  <si>
    <t>00261948</t>
  </si>
  <si>
    <t>SESA280210</t>
  </si>
  <si>
    <t>吴超</t>
  </si>
  <si>
    <t>Wu Chao</t>
  </si>
  <si>
    <t>420115198802216618</t>
  </si>
  <si>
    <t>汽车检测与维修技术</t>
  </si>
  <si>
    <t>13476800563</t>
  </si>
  <si>
    <t>武汉市江夏区山坡乡车站街60号林贸小区2栋301</t>
  </si>
  <si>
    <t>工行武汉分行江夏支行</t>
  </si>
  <si>
    <t>6212263202004049788</t>
  </si>
  <si>
    <t>00261797</t>
  </si>
  <si>
    <t>SESA280006</t>
  </si>
  <si>
    <t>蔡春梅</t>
  </si>
  <si>
    <t>422127197202050645</t>
  </si>
  <si>
    <t>15927214603</t>
  </si>
  <si>
    <t>武汉市江夏区纸坊街兴街特1号</t>
  </si>
  <si>
    <t>T600644</t>
  </si>
  <si>
    <t>江夏区新北街</t>
  </si>
  <si>
    <t>00261801</t>
  </si>
  <si>
    <t>SESA280011</t>
  </si>
  <si>
    <t>杜金兰</t>
  </si>
  <si>
    <t>420122197209113625</t>
  </si>
  <si>
    <t>13517280880</t>
  </si>
  <si>
    <t>6212263202002497781</t>
  </si>
  <si>
    <t>T600692</t>
  </si>
  <si>
    <t>00261803</t>
  </si>
  <si>
    <t>SESA280017</t>
  </si>
  <si>
    <t>牛云芳</t>
  </si>
  <si>
    <t>420122198112285820</t>
  </si>
  <si>
    <t>15387107633</t>
  </si>
  <si>
    <t>武汉市江夏区商业局</t>
  </si>
  <si>
    <t>6222023202030887011</t>
  </si>
  <si>
    <t>T600700</t>
  </si>
  <si>
    <t>00261804</t>
  </si>
  <si>
    <t>徐大为</t>
  </si>
  <si>
    <t>420921199006042632</t>
  </si>
  <si>
    <t>13545027526</t>
  </si>
  <si>
    <t>武汉市洪山区关山大道</t>
  </si>
  <si>
    <t>T600703</t>
  </si>
  <si>
    <t>00261806</t>
  </si>
  <si>
    <t>SESA280013</t>
  </si>
  <si>
    <t>张芳</t>
  </si>
  <si>
    <t>Zhang Fang</t>
  </si>
  <si>
    <t>420115198401054021</t>
  </si>
  <si>
    <t>江夏职业高中</t>
  </si>
  <si>
    <t>财务</t>
  </si>
  <si>
    <t>13657227806</t>
  </si>
  <si>
    <t>江夏区金水街</t>
  </si>
  <si>
    <t>6212263202001823144</t>
  </si>
  <si>
    <t>T600725</t>
  </si>
  <si>
    <t>00262203</t>
  </si>
  <si>
    <t>SESA280560</t>
  </si>
  <si>
    <t>周莉</t>
  </si>
  <si>
    <t>Zhou Li</t>
  </si>
  <si>
    <t>420122197205060087</t>
  </si>
  <si>
    <t>云大成教</t>
  </si>
  <si>
    <t>13995544684</t>
  </si>
  <si>
    <t>武汉市江夏区纸坊良种场</t>
  </si>
  <si>
    <t>6222023202052627865</t>
  </si>
  <si>
    <t>T600779</t>
  </si>
  <si>
    <t>00262324</t>
  </si>
  <si>
    <t>SESA280727</t>
  </si>
  <si>
    <t>董红艳</t>
  </si>
  <si>
    <t>420122198010045826</t>
  </si>
  <si>
    <t>江夏绿色工程学校</t>
  </si>
  <si>
    <t>13545024504</t>
  </si>
  <si>
    <t>武汉市江夏区纸坊二砖里</t>
  </si>
  <si>
    <t>6212263202000799808</t>
  </si>
  <si>
    <t>T600833</t>
  </si>
  <si>
    <t>00262325</t>
  </si>
  <si>
    <t>SESA280728</t>
  </si>
  <si>
    <t>童晖</t>
  </si>
  <si>
    <t>Tong Hui</t>
  </si>
  <si>
    <t>421083199109091278</t>
  </si>
  <si>
    <t>武汉市仪表电子学校</t>
  </si>
  <si>
    <t>数控</t>
  </si>
  <si>
    <t>18971626726</t>
  </si>
  <si>
    <t>洪山市曹市镇蔬菜村</t>
  </si>
  <si>
    <t>工行武汉分行长飞支行</t>
  </si>
  <si>
    <t>6212263202002390846</t>
  </si>
  <si>
    <t>T600739</t>
  </si>
  <si>
    <t>00263666</t>
  </si>
  <si>
    <t>SESA282663</t>
  </si>
  <si>
    <t>裴云松</t>
  </si>
  <si>
    <t>420581198704080038</t>
  </si>
  <si>
    <t>15927271873</t>
  </si>
  <si>
    <t>湖北宜都市陆城街办三江村二组</t>
  </si>
  <si>
    <t>工行武汉分行领袖支行</t>
  </si>
  <si>
    <t>6212253202001656561</t>
  </si>
  <si>
    <t>00264009</t>
  </si>
  <si>
    <t>SESA278034</t>
  </si>
  <si>
    <t>柳朝霞</t>
  </si>
  <si>
    <t>422624197404161720</t>
  </si>
  <si>
    <t>十堰中学</t>
  </si>
  <si>
    <t>15308641551</t>
  </si>
  <si>
    <t>湖北省咸宁市咸安区双溪镇何田古村</t>
  </si>
  <si>
    <t>6212263202000192897</t>
  </si>
  <si>
    <t>T600752</t>
  </si>
  <si>
    <t>00264103</t>
  </si>
  <si>
    <t>SESA283347</t>
  </si>
  <si>
    <t>熊芬芬</t>
  </si>
  <si>
    <t>421122198708230522</t>
  </si>
  <si>
    <t>15071336352</t>
  </si>
  <si>
    <t>武汉市江夏区纸坊</t>
  </si>
  <si>
    <t>6222023202050645034</t>
  </si>
  <si>
    <t>T600730</t>
  </si>
  <si>
    <t>00264220</t>
  </si>
  <si>
    <t>SESA283485</t>
  </si>
  <si>
    <t>黄翠玲</t>
  </si>
  <si>
    <t>420122197901083629</t>
  </si>
  <si>
    <t>13971341619</t>
  </si>
  <si>
    <t>武汉市江夏区金口街</t>
  </si>
  <si>
    <t>6222023202049049199</t>
  </si>
  <si>
    <t>T601234</t>
  </si>
  <si>
    <t>00264221</t>
  </si>
  <si>
    <t>SESA283486</t>
  </si>
  <si>
    <t>李勉励</t>
  </si>
  <si>
    <t>420115198707130111</t>
  </si>
  <si>
    <t>纸坊四中</t>
  </si>
  <si>
    <t>13971681941</t>
  </si>
  <si>
    <t>武汉市江夏区纸坊街沙羡村</t>
  </si>
  <si>
    <t>T600713</t>
  </si>
  <si>
    <t>仪表电子学校</t>
  </si>
  <si>
    <t>物流</t>
  </si>
  <si>
    <t>00264122</t>
  </si>
  <si>
    <t>SESA283390</t>
  </si>
  <si>
    <t>吴泽军</t>
  </si>
  <si>
    <t>420117199409120457</t>
  </si>
  <si>
    <t>Internal Feeder</t>
  </si>
  <si>
    <t>电信</t>
  </si>
  <si>
    <t>武汉市新洲区邾城街城西村下吴太十四组87号</t>
  </si>
  <si>
    <t>6212263202004406269</t>
  </si>
  <si>
    <t>T600631</t>
  </si>
  <si>
    <t>00264212</t>
  </si>
  <si>
    <t>SESA283474</t>
  </si>
  <si>
    <t>邓静</t>
  </si>
  <si>
    <t>Deng Jing</t>
  </si>
  <si>
    <t>42022219891130144X</t>
  </si>
  <si>
    <t>电气自动化</t>
  </si>
  <si>
    <t>13277989243</t>
  </si>
  <si>
    <t>湖北省阳新县黄颡口镇六房村三组</t>
  </si>
  <si>
    <t>T600371</t>
  </si>
  <si>
    <t>00264218</t>
  </si>
  <si>
    <t>SESA283482</t>
  </si>
  <si>
    <t>戴昌菊</t>
  </si>
  <si>
    <t>420122197401124703</t>
  </si>
  <si>
    <r>
      <rPr>
        <sz val="10"/>
        <color indexed="8"/>
        <rFont val="Arial"/>
        <family val="2"/>
      </rPr>
      <t>初中</t>
    </r>
  </si>
  <si>
    <t>15347117413</t>
  </si>
  <si>
    <t>武汉市江夏区庙山普安新村24号</t>
  </si>
  <si>
    <t>6212263202002798576</t>
  </si>
  <si>
    <t>T600873</t>
  </si>
  <si>
    <t>00265267</t>
  </si>
  <si>
    <t>SESA284909</t>
  </si>
  <si>
    <t>李宏</t>
  </si>
  <si>
    <t>Li Hong</t>
  </si>
  <si>
    <t>429006198603221218</t>
  </si>
  <si>
    <t>Method Engineer</t>
  </si>
  <si>
    <t>标准工时</t>
  </si>
  <si>
    <t>武汉工程大学</t>
  </si>
  <si>
    <t>邮电与信息工程学院</t>
  </si>
  <si>
    <t>18627765475</t>
  </si>
  <si>
    <t>湖北武汉武昌区石牌岭路机电研究所</t>
  </si>
  <si>
    <t>英语</t>
  </si>
  <si>
    <t>文秘</t>
  </si>
  <si>
    <t>15271912069</t>
  </si>
  <si>
    <t>00266258</t>
  </si>
  <si>
    <t>SESA286329</t>
  </si>
  <si>
    <t>陈晚保</t>
  </si>
  <si>
    <t>420122197101178320</t>
  </si>
  <si>
    <t>15972987379</t>
  </si>
  <si>
    <t>武汉市江夏区舒安祝庙村祝湾10号</t>
  </si>
  <si>
    <t>6212263202004330972</t>
  </si>
  <si>
    <t>T600958</t>
  </si>
  <si>
    <t>00266926</t>
  </si>
  <si>
    <t>SESA287147</t>
  </si>
  <si>
    <t>陶凤</t>
  </si>
  <si>
    <t>Tao Feng</t>
  </si>
  <si>
    <t>420115198604270023</t>
  </si>
  <si>
    <t>13036154427</t>
  </si>
  <si>
    <t>江夏关山桥</t>
  </si>
  <si>
    <t>6212263202004329578</t>
  </si>
  <si>
    <t>T600987</t>
  </si>
  <si>
    <t>00266927</t>
  </si>
  <si>
    <t>SESA287159</t>
  </si>
  <si>
    <t>杨芳</t>
  </si>
  <si>
    <t>Yang Fang</t>
  </si>
  <si>
    <t>420122196807138748</t>
  </si>
  <si>
    <t>18064104769</t>
  </si>
  <si>
    <t>江夏区文化路</t>
  </si>
  <si>
    <t>6212263202001737021</t>
  </si>
  <si>
    <t>T600988</t>
  </si>
  <si>
    <t>00272442</t>
  </si>
  <si>
    <t>SESA287367</t>
  </si>
  <si>
    <t>周凤安</t>
  </si>
  <si>
    <t>420115197210088005</t>
  </si>
  <si>
    <t>18062783526</t>
  </si>
  <si>
    <t>武汉市江夏区湖泗镇大屋陈村大屋李湾</t>
  </si>
  <si>
    <t>6212263202004333919</t>
  </si>
  <si>
    <t>T601039</t>
  </si>
  <si>
    <t>00272444</t>
  </si>
  <si>
    <t>SESA287371</t>
  </si>
  <si>
    <t>叶端</t>
  </si>
  <si>
    <t>Ye Duan</t>
  </si>
  <si>
    <t>420111197807271325</t>
  </si>
  <si>
    <t>15927483582</t>
  </si>
  <si>
    <t>花山</t>
  </si>
  <si>
    <t>6212263202004412333</t>
  </si>
  <si>
    <t>T601055</t>
  </si>
  <si>
    <t>00272445</t>
  </si>
  <si>
    <t>SESA287376</t>
  </si>
  <si>
    <t>李珍贵</t>
  </si>
  <si>
    <t>420111197002111340</t>
  </si>
  <si>
    <t>15377520187</t>
  </si>
  <si>
    <t>6212253202002112978</t>
  </si>
  <si>
    <t>T601057</t>
  </si>
  <si>
    <t>00272446</t>
  </si>
  <si>
    <t>SESA287378</t>
  </si>
  <si>
    <t>王洪娟</t>
  </si>
  <si>
    <t>429001198205246960</t>
  </si>
  <si>
    <t>15007185200</t>
  </si>
  <si>
    <t>6212253202004447414</t>
  </si>
  <si>
    <t>T601059</t>
  </si>
  <si>
    <t>00272451</t>
  </si>
  <si>
    <t>SESA287384</t>
  </si>
  <si>
    <t>周腊春</t>
  </si>
  <si>
    <t>420111197202103425</t>
  </si>
  <si>
    <t>15927497119</t>
  </si>
  <si>
    <t>6212253202002112929</t>
  </si>
  <si>
    <t>T601066</t>
  </si>
  <si>
    <t>00272454</t>
  </si>
  <si>
    <t>SESA287374</t>
  </si>
  <si>
    <t>胡云腾</t>
  </si>
  <si>
    <t>42010719890623372x</t>
  </si>
  <si>
    <t>洪山区花山镇吴桥村</t>
  </si>
  <si>
    <t>6212253202002112903</t>
  </si>
  <si>
    <t>T601075</t>
  </si>
  <si>
    <t>工商银行鲁巷支行</t>
  </si>
  <si>
    <t>00272538</t>
  </si>
  <si>
    <t>SESA287517</t>
  </si>
  <si>
    <t>王清华</t>
  </si>
  <si>
    <t>420122197207220021</t>
  </si>
  <si>
    <t>Water Spider</t>
  </si>
  <si>
    <t>13517287340</t>
  </si>
  <si>
    <t>武汉市江夏去纸坊街武昌大道</t>
  </si>
  <si>
    <t>6212263202004329560</t>
  </si>
  <si>
    <t>T601170</t>
  </si>
  <si>
    <t>00272542</t>
  </si>
  <si>
    <t>SESA287523</t>
  </si>
  <si>
    <t>陈红梅</t>
  </si>
  <si>
    <t>420115197701213245</t>
  </si>
  <si>
    <t>13667130476</t>
  </si>
  <si>
    <t>花山小区梅园39-1-302</t>
  </si>
  <si>
    <t>6212253202002112911</t>
  </si>
  <si>
    <t>T601271</t>
  </si>
  <si>
    <t>00272543</t>
  </si>
  <si>
    <t>SESA287524</t>
  </si>
  <si>
    <t>徐国英</t>
  </si>
  <si>
    <t>500234198706057287</t>
  </si>
  <si>
    <t>13419541348</t>
  </si>
  <si>
    <t>6212253202002112879</t>
  </si>
  <si>
    <t>T601280</t>
  </si>
  <si>
    <t>00272549</t>
  </si>
  <si>
    <t>SESA287532</t>
  </si>
  <si>
    <t>刘敏</t>
  </si>
  <si>
    <t>Liu Min</t>
  </si>
  <si>
    <t>420222199004188345</t>
  </si>
  <si>
    <t>13554515398</t>
  </si>
  <si>
    <t>武汉洪山区花城家园</t>
  </si>
  <si>
    <t>6222023202050814945</t>
  </si>
  <si>
    <t>T601284</t>
  </si>
  <si>
    <t>00272560</t>
  </si>
  <si>
    <t>SESA287535</t>
  </si>
  <si>
    <t>刘佳佳</t>
  </si>
  <si>
    <t>420881198607281715</t>
  </si>
  <si>
    <t>18828093286</t>
  </si>
  <si>
    <t>湖北省钟祥市丰乐镇</t>
  </si>
  <si>
    <t>工行武汉分行武大科技园支行</t>
  </si>
  <si>
    <t>6222021809004129683</t>
  </si>
  <si>
    <t>T601255</t>
  </si>
  <si>
    <t>00266829</t>
  </si>
  <si>
    <t>SESA287022</t>
  </si>
  <si>
    <t>刘佳</t>
  </si>
  <si>
    <t>Liu Jia</t>
  </si>
  <si>
    <t>420124198308180054</t>
  </si>
  <si>
    <t>材料成型及控制工程</t>
  </si>
  <si>
    <t>15926265662</t>
  </si>
  <si>
    <t>武汉东湖开发区光谷大道现代森林小镇</t>
  </si>
  <si>
    <t>工行武汉分行软件支行</t>
  </si>
  <si>
    <t>6222023202050809135</t>
  </si>
  <si>
    <t>00273054</t>
  </si>
  <si>
    <t>SESA288161</t>
  </si>
  <si>
    <t>王华</t>
  </si>
  <si>
    <t>Wang Hua</t>
  </si>
  <si>
    <t>42011619870308621X</t>
  </si>
  <si>
    <t>武汉汽轮发电机厂技工学校</t>
  </si>
  <si>
    <t>镗工</t>
  </si>
  <si>
    <t>15802720198</t>
  </si>
  <si>
    <t>武汉黄陂蔡家榨镇王家堰角47号</t>
  </si>
  <si>
    <t>6212253202002580059</t>
  </si>
  <si>
    <t>00273216</t>
  </si>
  <si>
    <t>SESA288334</t>
  </si>
  <si>
    <t>李应生</t>
  </si>
  <si>
    <t>420111198204221016</t>
  </si>
  <si>
    <t>武汉市第二轻工业学校</t>
  </si>
  <si>
    <t>18908632706</t>
  </si>
  <si>
    <t>武汉市洪山区九峰乡何刘村79号</t>
  </si>
  <si>
    <t>6222023202050814457</t>
  </si>
  <si>
    <t>SESA288015</t>
  </si>
  <si>
    <t>周华</t>
  </si>
  <si>
    <t>42212119750414661X</t>
  </si>
  <si>
    <t>IAB6</t>
  </si>
  <si>
    <t>研究生</t>
  </si>
  <si>
    <t>电子科技大学</t>
  </si>
  <si>
    <t>工商管理</t>
  </si>
  <si>
    <t>18602712016</t>
  </si>
  <si>
    <t>武汉青山钢花新村110街3门10号</t>
  </si>
  <si>
    <t>工行武汉分行青山支行</t>
  </si>
  <si>
    <t>00275735</t>
  </si>
  <si>
    <t>SESA291226</t>
  </si>
  <si>
    <t>张祖军</t>
  </si>
  <si>
    <t>420122196906028712</t>
  </si>
  <si>
    <t>15102765819</t>
  </si>
  <si>
    <t>江夏区纸坊镇新烟草</t>
  </si>
  <si>
    <t>6222023202041470658</t>
  </si>
  <si>
    <t>T600989</t>
  </si>
  <si>
    <t>00275737</t>
  </si>
  <si>
    <t>SESA291228</t>
  </si>
  <si>
    <t>张定林</t>
  </si>
  <si>
    <t>420122197309028321</t>
  </si>
  <si>
    <t>江夏新一中</t>
  </si>
  <si>
    <t>6212253202001781476</t>
  </si>
  <si>
    <t>T600992</t>
  </si>
  <si>
    <t>00275747</t>
  </si>
  <si>
    <t>SESA291242</t>
  </si>
  <si>
    <t>艾红兰</t>
  </si>
  <si>
    <t>422123197306227323</t>
  </si>
  <si>
    <t>15392830085</t>
  </si>
  <si>
    <t>6222023202050926186</t>
  </si>
  <si>
    <t>T601072</t>
  </si>
  <si>
    <t>00275751</t>
  </si>
  <si>
    <t>SESA291227</t>
  </si>
  <si>
    <t>乐凤琴</t>
  </si>
  <si>
    <t>420122197109187969</t>
  </si>
  <si>
    <t>湖泗中学</t>
  </si>
  <si>
    <t>15391520993</t>
  </si>
  <si>
    <t>湖北省江夏区纸坊街武昌大道</t>
  </si>
  <si>
    <t>6212263202004050539</t>
  </si>
  <si>
    <t>T601090</t>
  </si>
  <si>
    <t>00275754</t>
  </si>
  <si>
    <t>SESA291249</t>
  </si>
  <si>
    <t>巴璐</t>
  </si>
  <si>
    <t>Ba Lu</t>
  </si>
  <si>
    <t>412726198010216742</t>
  </si>
  <si>
    <t>18086535179</t>
  </si>
  <si>
    <t>T601119</t>
  </si>
  <si>
    <t>00275803</t>
  </si>
  <si>
    <t>龚琴</t>
  </si>
  <si>
    <t>云梦县中等职业技术学校</t>
  </si>
  <si>
    <t>电子</t>
  </si>
  <si>
    <t>15272814963</t>
  </si>
  <si>
    <t>湖北省云梦县道桥镇洋湖村十二组</t>
  </si>
  <si>
    <t>6212263202004458518</t>
  </si>
  <si>
    <t>T601134</t>
  </si>
  <si>
    <t>00275805</t>
  </si>
  <si>
    <t>SESA291307</t>
  </si>
  <si>
    <t>韩小露</t>
  </si>
  <si>
    <t>420115198911128342</t>
  </si>
  <si>
    <t>宁巷中学</t>
  </si>
  <si>
    <t>18671970771</t>
  </si>
  <si>
    <t>武汉市江夏区舒安乡贡如村韩贡如湾8号</t>
  </si>
  <si>
    <t>6212263202006690712</t>
  </si>
  <si>
    <t>T601137</t>
  </si>
  <si>
    <t>SESA291310</t>
  </si>
  <si>
    <t>朱云霞</t>
  </si>
  <si>
    <t>420122197306057020</t>
  </si>
  <si>
    <t>保福中学</t>
  </si>
  <si>
    <t>13349916245</t>
  </si>
  <si>
    <t>武汉市江夏区青龙路</t>
  </si>
  <si>
    <t>6212253202002248269</t>
  </si>
  <si>
    <t>T601150</t>
  </si>
  <si>
    <t>00275809</t>
  </si>
  <si>
    <t>SESA291311</t>
  </si>
  <si>
    <t>汪水意</t>
  </si>
  <si>
    <t>420122197812187629</t>
  </si>
  <si>
    <t>贺站中学</t>
  </si>
  <si>
    <t>15527408892</t>
  </si>
  <si>
    <t>武汉市江夏区山坡乡南庄李湾</t>
  </si>
  <si>
    <t>T601152</t>
  </si>
  <si>
    <t>00275815</t>
  </si>
  <si>
    <t>SESA291316</t>
  </si>
  <si>
    <t>朱艳</t>
  </si>
  <si>
    <t>Zhu Yan</t>
  </si>
  <si>
    <t>420122197512196646</t>
  </si>
  <si>
    <t>13720379286</t>
  </si>
  <si>
    <t>江夏区纸坊街徐家里18号</t>
  </si>
  <si>
    <t>6212253202001781724</t>
  </si>
  <si>
    <t>T601197</t>
  </si>
  <si>
    <t>00275816</t>
  </si>
  <si>
    <t>SESA291318</t>
  </si>
  <si>
    <t>周喜</t>
  </si>
  <si>
    <t>Zhou Xi</t>
  </si>
  <si>
    <t>420116199503046664</t>
  </si>
  <si>
    <t>武汉市财贸学校</t>
  </si>
  <si>
    <t>13720112094</t>
  </si>
  <si>
    <t>武汉市黄陂区六指街严家湾</t>
  </si>
  <si>
    <t>6212253202002062793</t>
  </si>
  <si>
    <t>T601210</t>
  </si>
  <si>
    <t>00275817</t>
  </si>
  <si>
    <t>SESA291319</t>
  </si>
  <si>
    <t>叶萍</t>
  </si>
  <si>
    <t>Ye Ping</t>
  </si>
  <si>
    <t>420704198404034265</t>
  </si>
  <si>
    <t>13545269529</t>
  </si>
  <si>
    <t>武汉市洪山区花山镇东港村一组</t>
  </si>
  <si>
    <t>6222023202048743636</t>
  </si>
  <si>
    <t>T601225</t>
  </si>
  <si>
    <t>武汉市花城家园</t>
  </si>
  <si>
    <t>00275821</t>
  </si>
  <si>
    <t>SESA291324</t>
  </si>
  <si>
    <t>王尊伟</t>
  </si>
  <si>
    <t>421087198508167314</t>
  </si>
  <si>
    <t>15071452645</t>
  </si>
  <si>
    <t>武汉市洪山区南社区</t>
  </si>
  <si>
    <t>T601265</t>
  </si>
  <si>
    <t>00275846</t>
  </si>
  <si>
    <t>SESA291361</t>
  </si>
  <si>
    <t>李银秀</t>
  </si>
  <si>
    <t>420111197410151325</t>
  </si>
  <si>
    <t>13657225299</t>
  </si>
  <si>
    <t>武汉市洪山花山镇东港368#</t>
  </si>
  <si>
    <t>6212253202002502707</t>
  </si>
  <si>
    <t>T601276</t>
  </si>
  <si>
    <t>武汉市交通学校</t>
  </si>
  <si>
    <t>00275902</t>
  </si>
  <si>
    <t>SESA291424</t>
  </si>
  <si>
    <t>胡银</t>
  </si>
  <si>
    <t>Hu Yin</t>
  </si>
  <si>
    <t>420111198906222363</t>
  </si>
  <si>
    <t>13971620423</t>
  </si>
  <si>
    <t>武汉市花山镇吴桥村</t>
  </si>
  <si>
    <t>6222023202006520695</t>
  </si>
  <si>
    <r>
      <t>T601447</t>
    </r>
    <r>
      <rPr>
        <sz val="12"/>
        <rFont val="宋体"/>
        <family val="3"/>
        <charset val="134"/>
      </rPr>
      <t/>
    </r>
  </si>
  <si>
    <t>00275887</t>
  </si>
  <si>
    <t>胡慕莹</t>
  </si>
  <si>
    <t>420111198711132325</t>
  </si>
  <si>
    <t>15172442332</t>
  </si>
  <si>
    <t>花山小区</t>
  </si>
  <si>
    <t>6222023202027445252</t>
  </si>
  <si>
    <r>
      <t>T601551</t>
    </r>
    <r>
      <rPr>
        <sz val="12"/>
        <rFont val="宋体"/>
        <family val="3"/>
        <charset val="134"/>
      </rPr>
      <t/>
    </r>
  </si>
  <si>
    <t>王颖颖</t>
  </si>
  <si>
    <t>320830198306111225</t>
  </si>
  <si>
    <t>13618667287</t>
  </si>
  <si>
    <t>武汉新洲区周铺镇周阳路</t>
  </si>
  <si>
    <t>6212253202002470061</t>
  </si>
  <si>
    <t>T601559</t>
  </si>
  <si>
    <t>00275882</t>
  </si>
  <si>
    <t>SESA291397</t>
  </si>
  <si>
    <t>丁莉</t>
  </si>
  <si>
    <t>Ding Li</t>
  </si>
  <si>
    <t>420122197903170523</t>
  </si>
  <si>
    <t>金口高中</t>
  </si>
  <si>
    <t>15927508086</t>
  </si>
  <si>
    <t>武汉市江夏区金口街菜园路116-1-110号</t>
  </si>
  <si>
    <t>6212253202002084128</t>
  </si>
  <si>
    <t>T601231</t>
  </si>
  <si>
    <t>江夏区实验高中</t>
  </si>
  <si>
    <t>00249714</t>
  </si>
  <si>
    <t>SESA258973</t>
  </si>
  <si>
    <t>田丹</t>
  </si>
  <si>
    <t>Tian Dan</t>
  </si>
  <si>
    <t>420115199202281664</t>
  </si>
  <si>
    <t>江夏职业技术学校</t>
  </si>
  <si>
    <t>计算机</t>
  </si>
  <si>
    <t>15071080635</t>
  </si>
  <si>
    <t>武汉市江夏区纸坊街二道口</t>
  </si>
  <si>
    <t>6222023202041835116</t>
  </si>
  <si>
    <t>T600074</t>
  </si>
  <si>
    <t>00275875</t>
  </si>
  <si>
    <t>SESA291387</t>
  </si>
  <si>
    <t>徐芳</t>
  </si>
  <si>
    <t>Xu Fang</t>
  </si>
  <si>
    <t>420115199005198343</t>
  </si>
  <si>
    <t>江夏实验高中</t>
  </si>
  <si>
    <t>13797088478</t>
  </si>
  <si>
    <t>武汉市江夏区纸坊城峰乐居507</t>
  </si>
  <si>
    <t>6215593202004777432</t>
  </si>
  <si>
    <t>T601127</t>
  </si>
  <si>
    <t>SESA292301</t>
  </si>
  <si>
    <t>陈丹</t>
  </si>
  <si>
    <t>Chen Dan</t>
  </si>
  <si>
    <t>420115198708076241</t>
  </si>
  <si>
    <t>武汉市江夏区法泗镇新墩村长墩6号</t>
  </si>
  <si>
    <t>工行武汉黄金山支行</t>
  </si>
  <si>
    <t>6212253202002282078</t>
  </si>
  <si>
    <t>00277629</t>
  </si>
  <si>
    <t>SESA293701</t>
  </si>
  <si>
    <t>陈秋香</t>
  </si>
  <si>
    <t>42011119840930232X</t>
  </si>
  <si>
    <t>13476089580</t>
  </si>
  <si>
    <t>6212253202002455054</t>
  </si>
  <si>
    <t>T601278</t>
  </si>
  <si>
    <t>00277632</t>
  </si>
  <si>
    <t>SESA293704</t>
  </si>
  <si>
    <t>420111198410241042</t>
  </si>
  <si>
    <t>13026170701</t>
  </si>
  <si>
    <t>湖北省武汉市东湖高新花山小区</t>
  </si>
  <si>
    <t>6212263202006311657</t>
  </si>
  <si>
    <r>
      <t>T601363</t>
    </r>
    <r>
      <rPr>
        <sz val="12"/>
        <rFont val="宋体"/>
        <family val="3"/>
        <charset val="134"/>
      </rPr>
      <t/>
    </r>
  </si>
  <si>
    <t>00277636</t>
  </si>
  <si>
    <t>SESA293708</t>
  </si>
  <si>
    <t>张丽</t>
  </si>
  <si>
    <t>Zhang Li</t>
  </si>
  <si>
    <t>429001198003158209</t>
  </si>
  <si>
    <t>13387616250</t>
  </si>
  <si>
    <t>湖北省随州市曾都区洛阳镇洛云路</t>
  </si>
  <si>
    <t>6212263202006512395</t>
  </si>
  <si>
    <r>
      <t>T601473</t>
    </r>
    <r>
      <rPr>
        <sz val="12"/>
        <rFont val="宋体"/>
        <family val="3"/>
        <charset val="134"/>
      </rPr>
      <t/>
    </r>
  </si>
  <si>
    <t>420111197509121345</t>
  </si>
  <si>
    <t>00277639</t>
  </si>
  <si>
    <t>SESA293711</t>
  </si>
  <si>
    <t>严原枝</t>
  </si>
  <si>
    <t>420102197411104022</t>
  </si>
  <si>
    <t>15926499391</t>
  </si>
  <si>
    <t>武汉市江夏沙羡街58号</t>
  </si>
  <si>
    <t>6222023202046601299</t>
  </si>
  <si>
    <r>
      <t>T601495</t>
    </r>
    <r>
      <rPr>
        <sz val="12"/>
        <rFont val="宋体"/>
        <family val="3"/>
        <charset val="134"/>
      </rPr>
      <t/>
    </r>
  </si>
  <si>
    <t>00277644</t>
  </si>
  <si>
    <t>SESA293714</t>
  </si>
  <si>
    <t>杨世美</t>
  </si>
  <si>
    <t>420122197612115823</t>
  </si>
  <si>
    <t>13396068370</t>
  </si>
  <si>
    <t>江夏区老街</t>
  </si>
  <si>
    <t>6222023202053156179</t>
  </si>
  <si>
    <r>
      <t>T601508</t>
    </r>
    <r>
      <rPr>
        <sz val="12"/>
        <rFont val="宋体"/>
        <family val="3"/>
        <charset val="134"/>
      </rPr>
      <t/>
    </r>
  </si>
  <si>
    <t>00277646</t>
  </si>
  <si>
    <t>SESA293716</t>
  </si>
  <si>
    <t>姜锋</t>
  </si>
  <si>
    <t>Jiang Feng</t>
  </si>
  <si>
    <t>420116198707143365</t>
  </si>
  <si>
    <t>15207143669</t>
  </si>
  <si>
    <t>武汉市黄陂区前川街三姜村姜小湾</t>
  </si>
  <si>
    <t>6222023202037574372</t>
  </si>
  <si>
    <r>
      <t>T601513</t>
    </r>
    <r>
      <rPr>
        <sz val="12"/>
        <rFont val="宋体"/>
        <family val="3"/>
        <charset val="134"/>
      </rPr>
      <t/>
    </r>
  </si>
  <si>
    <t>00277651</t>
  </si>
  <si>
    <t>SESA293720</t>
  </si>
  <si>
    <t>胡佩</t>
  </si>
  <si>
    <t>Hu Pei</t>
  </si>
  <si>
    <t>420117198501095544</t>
  </si>
  <si>
    <t>15926476534</t>
  </si>
  <si>
    <t>武汉市化工区清潭湖办事处联丰村四组</t>
  </si>
  <si>
    <t>6212263202006067622</t>
  </si>
  <si>
    <r>
      <t>T601523</t>
    </r>
    <r>
      <rPr>
        <sz val="12"/>
        <rFont val="宋体"/>
        <family val="3"/>
        <charset val="134"/>
      </rPr>
      <t/>
    </r>
  </si>
  <si>
    <t>00277653</t>
  </si>
  <si>
    <t>SESA293722</t>
  </si>
  <si>
    <t>孙秀英</t>
  </si>
  <si>
    <t>420111197901191321</t>
  </si>
  <si>
    <t>花山中学</t>
  </si>
  <si>
    <t>15802762962</t>
  </si>
  <si>
    <t>武汉市洪山区鄢家寨13号</t>
  </si>
  <si>
    <t>6212253202002508191</t>
  </si>
  <si>
    <r>
      <t>T601530</t>
    </r>
    <r>
      <rPr>
        <sz val="12"/>
        <rFont val="宋体"/>
        <family val="3"/>
        <charset val="134"/>
      </rPr>
      <t/>
    </r>
  </si>
  <si>
    <t>花城家园</t>
  </si>
  <si>
    <t>00277691</t>
  </si>
  <si>
    <t>SESA293764</t>
  </si>
  <si>
    <t>邢辉</t>
  </si>
  <si>
    <t>Xing Hui</t>
  </si>
  <si>
    <t>421127198610250447</t>
  </si>
  <si>
    <t>15926349939</t>
  </si>
  <si>
    <t>武汉市王家店九峰街景源里</t>
  </si>
  <si>
    <t>6212253202003141844</t>
  </si>
  <si>
    <t>T601570</t>
  </si>
  <si>
    <t>00277695</t>
  </si>
  <si>
    <t>SESA293769</t>
  </si>
  <si>
    <t>郑芳</t>
  </si>
  <si>
    <t>Zheng Fang</t>
  </si>
  <si>
    <t>420113198408030628</t>
  </si>
  <si>
    <t>15927107652</t>
  </si>
  <si>
    <t>武汉市洪山区大塘陈39号</t>
  </si>
  <si>
    <t>6212263202006482771</t>
  </si>
  <si>
    <t>T601616</t>
  </si>
  <si>
    <t>00277702</t>
  </si>
  <si>
    <t>SESA293785</t>
  </si>
  <si>
    <t>杜昌伟</t>
  </si>
  <si>
    <t>420111197702066325</t>
  </si>
  <si>
    <t>13545354882</t>
  </si>
  <si>
    <t>武汉市洪山区东港村454#</t>
  </si>
  <si>
    <t>6212263202006197866</t>
  </si>
  <si>
    <t>T601634</t>
  </si>
  <si>
    <t>00277705</t>
  </si>
  <si>
    <t>SESA293789</t>
  </si>
  <si>
    <t>胡金荣</t>
  </si>
  <si>
    <t>420111197412122341</t>
  </si>
  <si>
    <t>13545204059</t>
  </si>
  <si>
    <t>武汉市洪山区建设胡家墩</t>
  </si>
  <si>
    <t>6212263202006311921</t>
  </si>
  <si>
    <t>T601694</t>
  </si>
  <si>
    <t>00277706</t>
  </si>
  <si>
    <t>SESA293793</t>
  </si>
  <si>
    <t>杨彩凤</t>
  </si>
  <si>
    <t>420122197009043263</t>
  </si>
  <si>
    <t>九龙中学</t>
  </si>
  <si>
    <t>18086535197</t>
  </si>
  <si>
    <t>武汉市东湖开发区花山镇花城家园</t>
  </si>
  <si>
    <t>6212263202006310220</t>
  </si>
  <si>
    <t>T601698</t>
  </si>
  <si>
    <t>00277707</t>
  </si>
  <si>
    <t>SESA293766</t>
  </si>
  <si>
    <t>420923198404016307</t>
  </si>
  <si>
    <t>下辛店中学</t>
  </si>
  <si>
    <t>15827062847</t>
  </si>
  <si>
    <t>武汉市江夏区乌龙泉街堂东路61号三分场</t>
  </si>
  <si>
    <t>T601711</t>
  </si>
  <si>
    <t>00277709</t>
  </si>
  <si>
    <t>SESA293798</t>
  </si>
  <si>
    <t>曹可英</t>
  </si>
  <si>
    <t>422202198509192464</t>
  </si>
  <si>
    <t>东西湖慈惠中学</t>
  </si>
  <si>
    <t>13477006055</t>
  </si>
  <si>
    <t>武汉市江夏区山坡乡建设村大屋秦湾</t>
  </si>
  <si>
    <t>6212253202002902584</t>
  </si>
  <si>
    <t>T601731</t>
  </si>
  <si>
    <t>00277711</t>
  </si>
  <si>
    <t>SESA293801</t>
  </si>
  <si>
    <t>肖军</t>
  </si>
  <si>
    <t>Xiao Jun</t>
  </si>
  <si>
    <t>420115197210020182</t>
  </si>
  <si>
    <t>13237172067</t>
  </si>
  <si>
    <t>江夏区纸坊西市街</t>
  </si>
  <si>
    <t>6222023202029632048</t>
  </si>
  <si>
    <t>T601734</t>
  </si>
  <si>
    <t>00277746</t>
  </si>
  <si>
    <t>SESA293842</t>
  </si>
  <si>
    <t>牛德青</t>
  </si>
  <si>
    <t>420111197403201320</t>
  </si>
  <si>
    <t>15392935471</t>
  </si>
  <si>
    <t>武汉市洪山区刘家村11号</t>
  </si>
  <si>
    <t>6212263202004829049</t>
  </si>
  <si>
    <t>T601762</t>
  </si>
  <si>
    <t>Chen Meng</t>
  </si>
  <si>
    <t>00277755</t>
  </si>
  <si>
    <t>SESA293850</t>
  </si>
  <si>
    <t>张虎</t>
  </si>
  <si>
    <t>Zhang Hu</t>
  </si>
  <si>
    <t>420111198611101011</t>
  </si>
  <si>
    <t>18672348146</t>
  </si>
  <si>
    <t>武汉市洪山区九峰小区</t>
  </si>
  <si>
    <t>T601865</t>
  </si>
  <si>
    <t>ME</t>
  </si>
  <si>
    <t>SREC4DPMA4</t>
  </si>
  <si>
    <t>SWHM-ME</t>
  </si>
  <si>
    <t>IST5</t>
  </si>
  <si>
    <t>00278401</t>
  </si>
  <si>
    <t>尹思尧</t>
  </si>
  <si>
    <t>429006199005124279</t>
  </si>
  <si>
    <t>湖北省现代技术学校</t>
  </si>
  <si>
    <t>机电技术应用</t>
  </si>
  <si>
    <t>13638665141</t>
  </si>
  <si>
    <t>武汉市虎泉大何村19号</t>
  </si>
  <si>
    <t>湖北省天门市九真镇高当村四组25号</t>
  </si>
  <si>
    <t>6212263202006530223</t>
  </si>
  <si>
    <t>00279441</t>
  </si>
  <si>
    <t>SESA297807</t>
  </si>
  <si>
    <t>胡进</t>
  </si>
  <si>
    <t>Hu Jin</t>
  </si>
  <si>
    <t>420621198504028031</t>
  </si>
  <si>
    <t>高分子材料与工程</t>
  </si>
  <si>
    <t>13627243972</t>
  </si>
  <si>
    <t>江苏省昆山市玉山镇崂山路9号</t>
  </si>
  <si>
    <t>6222023202053228705</t>
  </si>
  <si>
    <t>00116879</t>
  </si>
  <si>
    <t>SESA176155</t>
  </si>
  <si>
    <t>王风琴</t>
  </si>
  <si>
    <t>420803197510166645</t>
  </si>
  <si>
    <t>湖北省五里高红</t>
  </si>
  <si>
    <t>15976107418</t>
  </si>
  <si>
    <t>湖北省沙洋县五里镇草长村1-10号</t>
  </si>
  <si>
    <t>00281790</t>
  </si>
  <si>
    <t>SESA301066</t>
  </si>
  <si>
    <t>王艳</t>
  </si>
  <si>
    <t>Wang Yan</t>
  </si>
  <si>
    <t>429004198109025120</t>
  </si>
  <si>
    <t>13667168666</t>
  </si>
  <si>
    <t>湖北省武汉市花山小区竹园</t>
  </si>
  <si>
    <t>6222023202053435110</t>
  </si>
  <si>
    <t>T601588</t>
  </si>
  <si>
    <t>00281847</t>
  </si>
  <si>
    <t>祝姣姣</t>
  </si>
  <si>
    <t>420115198701047923</t>
  </si>
  <si>
    <t>武汉光谷语言信息学校</t>
  </si>
  <si>
    <t>英语，信息</t>
  </si>
  <si>
    <t>15926210690</t>
  </si>
  <si>
    <t>武汉市江夏区纸坊龙井路22号</t>
  </si>
  <si>
    <t>工商银行江夏支行</t>
  </si>
  <si>
    <t>6215593202000234982</t>
  </si>
  <si>
    <t>00281863</t>
  </si>
  <si>
    <t>SESA301152</t>
  </si>
  <si>
    <t>熊杜</t>
  </si>
  <si>
    <t>Xiong Du</t>
  </si>
  <si>
    <t>42011519890827009X</t>
  </si>
  <si>
    <t>上料员</t>
  </si>
  <si>
    <t>江夏职业学校</t>
  </si>
  <si>
    <t>13027190632</t>
  </si>
  <si>
    <t>武汉市江夏区纸坊街兴新街特1号</t>
  </si>
  <si>
    <t>武汉市江夏区纸坊街宁安陆27号</t>
  </si>
  <si>
    <t>6215593202000238223</t>
  </si>
  <si>
    <r>
      <t>T601532</t>
    </r>
    <r>
      <rPr>
        <sz val="12"/>
        <rFont val="宋体"/>
        <family val="3"/>
        <charset val="134"/>
      </rPr>
      <t/>
    </r>
  </si>
  <si>
    <t>模具</t>
  </si>
  <si>
    <t>00281995</t>
  </si>
  <si>
    <t>SESA301317</t>
  </si>
  <si>
    <t>高静</t>
  </si>
  <si>
    <t>Gao Jing</t>
  </si>
  <si>
    <t>421022198501166636</t>
  </si>
  <si>
    <t>Maintenance Engineer</t>
  </si>
  <si>
    <t>湖北工业大学工程技术学院</t>
  </si>
  <si>
    <t>15207171690</t>
  </si>
  <si>
    <t>武汉市洪山区李家墩一村1号</t>
  </si>
  <si>
    <t>工商银行武汉东湖开发区支行</t>
  </si>
  <si>
    <t>6215593202000281793</t>
  </si>
  <si>
    <t>Logistics Manager</t>
  </si>
  <si>
    <t>00282954</t>
  </si>
  <si>
    <t>SESA326838</t>
  </si>
  <si>
    <t>李军</t>
  </si>
  <si>
    <t>Li Jun</t>
  </si>
  <si>
    <t>420115198709067910</t>
  </si>
  <si>
    <t>江夏山坡高中</t>
  </si>
  <si>
    <t>13797045435</t>
  </si>
  <si>
    <t>武汉市江夏区湖泗镇张桥村李崇雅7号</t>
  </si>
  <si>
    <t>6222023202053071600</t>
  </si>
  <si>
    <t>T601985</t>
  </si>
  <si>
    <t>计算机应用</t>
  </si>
  <si>
    <t>SESA329629</t>
  </si>
  <si>
    <t>Kevin Yang</t>
  </si>
  <si>
    <t>FMG6</t>
  </si>
  <si>
    <t>Plant Finance Controller</t>
  </si>
  <si>
    <t>武汉大学</t>
  </si>
  <si>
    <t>18696172929</t>
  </si>
  <si>
    <t xml:space="preserve">湖北省武汉市球场街苗栗路123号城中坊小区B栋2单元1101 </t>
  </si>
  <si>
    <t>6222023202009620641</t>
  </si>
  <si>
    <t>00285840</t>
  </si>
  <si>
    <t>SESA331143</t>
  </si>
  <si>
    <t>Peng Feng</t>
  </si>
  <si>
    <t>420581199109290318</t>
  </si>
  <si>
    <t>宜都市职教中心（成人教育）</t>
  </si>
  <si>
    <t>13277975331</t>
  </si>
  <si>
    <t>湖北省宜都市枝城镇九道河村七组</t>
  </si>
  <si>
    <t>6212253202003892669</t>
  </si>
  <si>
    <t>武汉交通学校</t>
  </si>
  <si>
    <t>00286254</t>
  </si>
  <si>
    <t>SESA331860</t>
  </si>
  <si>
    <t>徐扬丽</t>
  </si>
  <si>
    <t>420115199202053223</t>
  </si>
  <si>
    <t>湖北省中等专业学校</t>
  </si>
  <si>
    <t>电子技术</t>
  </si>
  <si>
    <t>武汉市豹澥镇</t>
  </si>
  <si>
    <t>6212253202003444172</t>
  </si>
  <si>
    <r>
      <t>T601456</t>
    </r>
    <r>
      <rPr>
        <sz val="12"/>
        <rFont val="宋体"/>
        <family val="3"/>
        <charset val="134"/>
      </rPr>
      <t/>
    </r>
  </si>
  <si>
    <t>00286256</t>
  </si>
  <si>
    <t>SESA331872</t>
  </si>
  <si>
    <t>刘翠荣</t>
  </si>
  <si>
    <t>420122197007253224</t>
  </si>
  <si>
    <t>15927333541</t>
  </si>
  <si>
    <r>
      <t>T601547</t>
    </r>
    <r>
      <rPr>
        <sz val="12"/>
        <rFont val="宋体"/>
        <family val="3"/>
        <charset val="134"/>
      </rPr>
      <t/>
    </r>
  </si>
  <si>
    <t>SESA331873</t>
  </si>
  <si>
    <t>魏秀芬</t>
  </si>
  <si>
    <t>420902198202087762</t>
  </si>
  <si>
    <t>孝感财贸职业学院</t>
  </si>
  <si>
    <t>13971448128</t>
  </si>
  <si>
    <t>武汉市洪山区丁家冲</t>
  </si>
  <si>
    <r>
      <t>T601555</t>
    </r>
    <r>
      <rPr>
        <sz val="12"/>
        <rFont val="宋体"/>
        <family val="3"/>
        <charset val="134"/>
      </rPr>
      <t/>
    </r>
  </si>
  <si>
    <t>00286258</t>
  </si>
  <si>
    <t>SESA331875</t>
  </si>
  <si>
    <t>420122197606150083</t>
  </si>
  <si>
    <t>江夏安山中学</t>
  </si>
  <si>
    <t>15827622384</t>
  </si>
  <si>
    <t>武汉市江夏区纸坊街西港里49号</t>
  </si>
  <si>
    <t>T601592</t>
  </si>
  <si>
    <t>00286259</t>
  </si>
  <si>
    <t>SESA331877</t>
  </si>
  <si>
    <t>陈云惠</t>
  </si>
  <si>
    <t>420982197609157846</t>
  </si>
  <si>
    <t>13437125872</t>
  </si>
  <si>
    <t>武汉市洪山区花山新城竹园</t>
  </si>
  <si>
    <t>T601609</t>
  </si>
  <si>
    <t>周翠萍</t>
  </si>
  <si>
    <t>420111197501091321</t>
  </si>
  <si>
    <t>13986208095</t>
  </si>
  <si>
    <t>武汉市洪山区大村12号</t>
  </si>
  <si>
    <t>6215593202001763120</t>
  </si>
  <si>
    <t>T601640</t>
  </si>
  <si>
    <t>00286263</t>
  </si>
  <si>
    <t>SESA331867</t>
  </si>
  <si>
    <t>王爱平</t>
  </si>
  <si>
    <t>422301197706191529</t>
  </si>
  <si>
    <t>13018024380</t>
  </si>
  <si>
    <t>湖北省咸宁市咸安区浮山长安大道62号-5-15</t>
  </si>
  <si>
    <t>6215593202001454639</t>
  </si>
  <si>
    <t>T601674</t>
  </si>
  <si>
    <t>00286267</t>
  </si>
  <si>
    <t>SESA331883</t>
  </si>
  <si>
    <t>邓园梅</t>
  </si>
  <si>
    <t>420222199201211428</t>
  </si>
  <si>
    <t>13007132306</t>
  </si>
  <si>
    <t>湖北省黄石市阳新县三洲村</t>
  </si>
  <si>
    <t>6212253202004013018</t>
  </si>
  <si>
    <t>T601691</t>
  </si>
  <si>
    <t>SESA331886</t>
  </si>
  <si>
    <t>许之平</t>
  </si>
  <si>
    <t>420111197508201327</t>
  </si>
  <si>
    <t>18986111503</t>
  </si>
  <si>
    <t>武汉花山镇赛山叶家村</t>
  </si>
  <si>
    <t>6215593202001306615</t>
  </si>
  <si>
    <t>T601880</t>
  </si>
  <si>
    <t>武汉市洪山区花山镇联丰村</t>
  </si>
  <si>
    <t>420111198810261317</t>
  </si>
  <si>
    <t>武汉市第一技术学校</t>
  </si>
  <si>
    <t>15392955006</t>
  </si>
  <si>
    <t>00288330</t>
  </si>
  <si>
    <t>SESA334297</t>
  </si>
  <si>
    <t>赵宇</t>
  </si>
  <si>
    <t>Zhao Yu</t>
  </si>
  <si>
    <t>42900619811004521X</t>
  </si>
  <si>
    <t>电子科学与技术</t>
  </si>
  <si>
    <t>13971398051</t>
  </si>
  <si>
    <t>湖北省武汉市大学园路一号万科城市花园上东二区B2-401</t>
  </si>
  <si>
    <t>湖北省武汉市东湖开发区大学园路1号万科城花172栋401室</t>
  </si>
  <si>
    <t>中国工商银行武汉凤凰支行</t>
  </si>
  <si>
    <t>6215593202001659633</t>
  </si>
  <si>
    <t>00289477</t>
  </si>
  <si>
    <t>SESA336354</t>
  </si>
  <si>
    <t>陈萍萍</t>
  </si>
  <si>
    <t>420111197112291020</t>
  </si>
  <si>
    <t>15827353463</t>
  </si>
  <si>
    <t>T601063</t>
  </si>
  <si>
    <t>00289478</t>
  </si>
  <si>
    <t>SESA336352</t>
  </si>
  <si>
    <t>姚兰</t>
  </si>
  <si>
    <t>Yao Lan</t>
  </si>
  <si>
    <t>321324198303120026</t>
  </si>
  <si>
    <t>江苏省南京市工程兵理工大学</t>
  </si>
  <si>
    <t>电子与计算机</t>
  </si>
  <si>
    <t>13705244620</t>
  </si>
  <si>
    <t>江苏省泗洪县青阳镇工人东路50号</t>
  </si>
  <si>
    <t>T601594</t>
  </si>
  <si>
    <t>00289482</t>
  </si>
  <si>
    <t>SESA336360</t>
  </si>
  <si>
    <t>程焕珍</t>
  </si>
  <si>
    <t>420881198702281342</t>
  </si>
  <si>
    <t>15377677830</t>
  </si>
  <si>
    <t>武汉市江夏区花山镇联丰村</t>
  </si>
  <si>
    <t>T601735</t>
  </si>
  <si>
    <t>武汉市洪山区花山镇</t>
  </si>
  <si>
    <t>00289487</t>
  </si>
  <si>
    <t>SESA336372</t>
  </si>
  <si>
    <t>陈丽</t>
  </si>
  <si>
    <t>Chen Li</t>
  </si>
  <si>
    <t>420106198111184024</t>
  </si>
  <si>
    <t>15623715580</t>
  </si>
  <si>
    <t>洪山区花山镇代张村</t>
  </si>
  <si>
    <t>T601782</t>
  </si>
  <si>
    <t>00289488</t>
  </si>
  <si>
    <t>SESA336985</t>
  </si>
  <si>
    <t>曾先耳</t>
  </si>
  <si>
    <t>422427197011270764</t>
  </si>
  <si>
    <t>13027194860</t>
  </si>
  <si>
    <t>6212253202004224888</t>
  </si>
  <si>
    <t>T601807</t>
  </si>
  <si>
    <t>00289490</t>
  </si>
  <si>
    <t>SESA336376</t>
  </si>
  <si>
    <t>聂六英</t>
  </si>
  <si>
    <t>420122197506225826</t>
  </si>
  <si>
    <t>江夏区安山中学</t>
  </si>
  <si>
    <t>13163208024</t>
  </si>
  <si>
    <t>武汉市江夏区舒安乡塘口村徐东文湾6号</t>
  </si>
  <si>
    <t>6222023202023750945</t>
  </si>
  <si>
    <t>T601833</t>
  </si>
  <si>
    <t>00289491</t>
  </si>
  <si>
    <t>SESA336377</t>
  </si>
  <si>
    <t>余姣</t>
  </si>
  <si>
    <t>Yu Jiao</t>
  </si>
  <si>
    <t>42011519880828286X</t>
  </si>
  <si>
    <t>T601841</t>
  </si>
  <si>
    <t>00289492</t>
  </si>
  <si>
    <t>SESA336378</t>
  </si>
  <si>
    <t>明洁洁</t>
  </si>
  <si>
    <t>420222198705066741</t>
  </si>
  <si>
    <t>15107158301</t>
  </si>
  <si>
    <t>6215593202000191927</t>
  </si>
  <si>
    <t>T601842</t>
  </si>
  <si>
    <t>00289494</t>
  </si>
  <si>
    <t>SESA336355</t>
  </si>
  <si>
    <t>罗锦威</t>
  </si>
  <si>
    <t>420111199507151013</t>
  </si>
  <si>
    <t>15907108810</t>
  </si>
  <si>
    <t>武汉市洪山区解何新村103号</t>
  </si>
  <si>
    <t>6215593202002160417</t>
  </si>
  <si>
    <t>T600634</t>
  </si>
  <si>
    <t>00289496</t>
  </si>
  <si>
    <t>SESA336381</t>
  </si>
  <si>
    <t>邹燕</t>
  </si>
  <si>
    <t>Zou Yan</t>
  </si>
  <si>
    <t>420122197710020043</t>
  </si>
  <si>
    <t>湖北林校</t>
  </si>
  <si>
    <t>13260573304</t>
  </si>
  <si>
    <t>武汉市江夏区安山街马安路36号</t>
  </si>
  <si>
    <t>6222023202043172047</t>
  </si>
  <si>
    <t>T601950</t>
  </si>
  <si>
    <t>00289498</t>
  </si>
  <si>
    <t>SESA336382</t>
  </si>
  <si>
    <t>田梦林</t>
  </si>
  <si>
    <t>420122197404181324</t>
  </si>
  <si>
    <t>15871392508</t>
  </si>
  <si>
    <t>武汉市江夏区纸坊街胜利村冯陈岭湾24号</t>
  </si>
  <si>
    <t>6215593202001996647</t>
  </si>
  <si>
    <t>T601958</t>
  </si>
  <si>
    <t>00289504</t>
  </si>
  <si>
    <t>SESA336387</t>
  </si>
  <si>
    <t>梁凡</t>
  </si>
  <si>
    <t>Liang Fan</t>
  </si>
  <si>
    <t>42011119870916132X</t>
  </si>
  <si>
    <t>湖北应用技术学校</t>
  </si>
  <si>
    <t>13871024447</t>
  </si>
  <si>
    <t>湖北武汉花山镇花城家园</t>
  </si>
  <si>
    <t>6212253202004223963</t>
  </si>
  <si>
    <t>T601330</t>
  </si>
  <si>
    <t>襄樊学院</t>
  </si>
  <si>
    <t>湖北省黄冈市英山县莲花路72号</t>
  </si>
  <si>
    <t>工商银行凤凰支行</t>
  </si>
  <si>
    <t>00300100</t>
  </si>
  <si>
    <t>SESA338580</t>
  </si>
  <si>
    <t>肖诚</t>
  </si>
  <si>
    <t>Xiao Cheng</t>
  </si>
  <si>
    <t>420111198911231811</t>
  </si>
  <si>
    <t>18171334081</t>
  </si>
  <si>
    <t>东湖风景区</t>
  </si>
  <si>
    <t>6212253202002573484</t>
  </si>
  <si>
    <r>
      <t>T601430</t>
    </r>
    <r>
      <rPr>
        <sz val="12"/>
        <rFont val="宋体"/>
        <family val="3"/>
        <charset val="134"/>
      </rPr>
      <t/>
    </r>
  </si>
  <si>
    <t>武汉市洪山区大李村</t>
  </si>
  <si>
    <t>00300106</t>
  </si>
  <si>
    <t>SESA338605</t>
  </si>
  <si>
    <t>徐文清</t>
  </si>
  <si>
    <t>420902197907137788</t>
  </si>
  <si>
    <t>15377070392</t>
  </si>
  <si>
    <t>武汉市洪山区叶家村5号</t>
  </si>
  <si>
    <t>6212253202004541489</t>
  </si>
  <si>
    <t>T601909</t>
  </si>
  <si>
    <t>00300107</t>
  </si>
  <si>
    <t>SESA338608</t>
  </si>
  <si>
    <t>胡秀琴</t>
  </si>
  <si>
    <t>42012319731203274X</t>
  </si>
  <si>
    <t>15171463921</t>
  </si>
  <si>
    <t>武汉市洪山区叶家村45号</t>
  </si>
  <si>
    <t>6212253202004437381</t>
  </si>
  <si>
    <t>T601910</t>
  </si>
  <si>
    <t>00300110</t>
  </si>
  <si>
    <t>熊飞</t>
  </si>
  <si>
    <t>Xiong Fei</t>
  </si>
  <si>
    <t>420111198307151022</t>
  </si>
  <si>
    <t>15107110094</t>
  </si>
  <si>
    <t>武汉洪山区花山吴桥大李村</t>
  </si>
  <si>
    <t>6215593202002379264</t>
  </si>
  <si>
    <t>T601924</t>
  </si>
  <si>
    <t>00300115</t>
  </si>
  <si>
    <t>SESA338619</t>
  </si>
  <si>
    <t>陈琳</t>
  </si>
  <si>
    <t>Chen Lin</t>
  </si>
  <si>
    <t>420111198806211325</t>
  </si>
  <si>
    <t>18062084776</t>
  </si>
  <si>
    <t>武汉市洪山区显陈村45号</t>
  </si>
  <si>
    <t>6212253202004373123</t>
  </si>
  <si>
    <t>T601952</t>
  </si>
  <si>
    <t>00300119</t>
  </si>
  <si>
    <t>SESA338596</t>
  </si>
  <si>
    <t>严小红</t>
  </si>
  <si>
    <t>420122197403157920</t>
  </si>
  <si>
    <t>13986201664</t>
  </si>
  <si>
    <t>武汉市江夏区湖泗镇七海村严腊湾10号</t>
  </si>
  <si>
    <t>T602017</t>
  </si>
  <si>
    <t>00300132</t>
  </si>
  <si>
    <t>SESA338634</t>
  </si>
  <si>
    <t>雷小瑛</t>
  </si>
  <si>
    <t>420111197211281346</t>
  </si>
  <si>
    <t>13871071447</t>
  </si>
  <si>
    <t>武汉市洪山区大李村105号</t>
  </si>
  <si>
    <t>6212253202004530839</t>
  </si>
  <si>
    <t>T602059</t>
  </si>
  <si>
    <t>00300134</t>
  </si>
  <si>
    <t>SESA338636</t>
  </si>
  <si>
    <t>张祖芳</t>
  </si>
  <si>
    <t>420529198101311225</t>
  </si>
  <si>
    <t>宜昌市机电工程学校</t>
  </si>
  <si>
    <t>18727225152</t>
  </si>
  <si>
    <t>湖北省五峰土家族自治县付家宴</t>
  </si>
  <si>
    <t>6215593202002464645</t>
  </si>
  <si>
    <t>T601049</t>
  </si>
  <si>
    <t>SESA338617</t>
  </si>
  <si>
    <t>陈芬</t>
  </si>
  <si>
    <t>Chen Fen</t>
  </si>
  <si>
    <t>420115198410102021</t>
  </si>
  <si>
    <t>15827420357</t>
  </si>
  <si>
    <t>武汉市江夏区大屋陈忠孝湾17号</t>
  </si>
  <si>
    <t>6215593202002356627</t>
  </si>
  <si>
    <t>T602094</t>
  </si>
  <si>
    <t>00300139</t>
  </si>
  <si>
    <t>SESA338645</t>
  </si>
  <si>
    <t>明旭文</t>
  </si>
  <si>
    <t>420222198307286722</t>
  </si>
  <si>
    <t>湖北省阳新县宝塔湖职业技术学院</t>
  </si>
  <si>
    <t>15387122631</t>
  </si>
  <si>
    <t>武汉市洪山区花山镇联丰村321号</t>
  </si>
  <si>
    <t>6215593202002379314</t>
  </si>
  <si>
    <t>T602290</t>
  </si>
  <si>
    <t>无</t>
  </si>
  <si>
    <t>00301773</t>
  </si>
  <si>
    <t>陈章棣</t>
  </si>
  <si>
    <t>421004198510131694</t>
  </si>
  <si>
    <t>13723431766</t>
  </si>
  <si>
    <t>湖北省武汉市江夏区藏龙岛中冶创业苑8-3-462</t>
  </si>
  <si>
    <t>湖北省荆州市江陵县熊汨中学</t>
  </si>
  <si>
    <t>工商银行武汉市鲁巷支行</t>
  </si>
  <si>
    <t>6222083202003155021</t>
  </si>
  <si>
    <t>00302081</t>
  </si>
  <si>
    <t>SESA342392</t>
  </si>
  <si>
    <t>邹玉平</t>
  </si>
  <si>
    <t>421087198202216523</t>
  </si>
  <si>
    <t>Senior Financial Analyst</t>
  </si>
  <si>
    <t>15327189290</t>
  </si>
  <si>
    <t>湖北省武汉市东湖开发区高新四路1号万科魅力之城</t>
  </si>
  <si>
    <t>湖北省松滋市洈水镇九灵岗村七组4号</t>
  </si>
  <si>
    <t>6222083202009033552</t>
  </si>
  <si>
    <t>00303330</t>
  </si>
  <si>
    <t>SESA343834</t>
  </si>
  <si>
    <t>肖丹</t>
  </si>
  <si>
    <t>Xiao Dan</t>
  </si>
  <si>
    <t>420100198506161726</t>
  </si>
  <si>
    <t>13476295880</t>
  </si>
  <si>
    <t>武汉市江夏区纸坊镇元巾厂</t>
  </si>
  <si>
    <t>T602147</t>
  </si>
  <si>
    <t>00303331</t>
  </si>
  <si>
    <t>SESA343852</t>
  </si>
  <si>
    <t>何慧</t>
  </si>
  <si>
    <t>He Hui</t>
  </si>
  <si>
    <t>420984198712086027</t>
  </si>
  <si>
    <t>13971539942</t>
  </si>
  <si>
    <t>武汉市东湖高新区花城家园竹园22-4-302</t>
  </si>
  <si>
    <t>T602150</t>
  </si>
  <si>
    <t>00303334</t>
  </si>
  <si>
    <t>SESA343859</t>
  </si>
  <si>
    <t>唐爱娥</t>
  </si>
  <si>
    <t>420111197309121324</t>
  </si>
  <si>
    <t>15926454349</t>
  </si>
  <si>
    <t>武汉市东湖风景区大吴村</t>
  </si>
  <si>
    <t>T602168</t>
  </si>
  <si>
    <t>00303338</t>
  </si>
  <si>
    <t>SESA343862</t>
  </si>
  <si>
    <t>徐小枚</t>
  </si>
  <si>
    <t>421125197312213325</t>
  </si>
  <si>
    <t>团陂中学</t>
  </si>
  <si>
    <t>15871814459</t>
  </si>
  <si>
    <t>武汉市东湖风景区东风社区</t>
  </si>
  <si>
    <t>T602169</t>
  </si>
  <si>
    <t>00303340</t>
  </si>
  <si>
    <t>SESA343870</t>
  </si>
  <si>
    <t>陈友莲</t>
  </si>
  <si>
    <t>420111197202111329</t>
  </si>
  <si>
    <t>13871242014</t>
  </si>
  <si>
    <t>武汉市洪山区花城家园</t>
  </si>
  <si>
    <t>T602170</t>
  </si>
  <si>
    <t>00303343</t>
  </si>
  <si>
    <t>SESA343882</t>
  </si>
  <si>
    <t>李桂荣</t>
  </si>
  <si>
    <t>420111197806301326</t>
  </si>
  <si>
    <t>13554113260</t>
  </si>
  <si>
    <t>武汉市洪山区花山小区梅园</t>
  </si>
  <si>
    <t>T602174</t>
  </si>
  <si>
    <t>00303357</t>
  </si>
  <si>
    <t>SESA343854</t>
  </si>
  <si>
    <t>Chen Feng</t>
  </si>
  <si>
    <t>420115199208163220</t>
  </si>
  <si>
    <t>18986013008</t>
  </si>
  <si>
    <t>武汉市洪山区九峰乡王家店</t>
  </si>
  <si>
    <t>T602131</t>
  </si>
  <si>
    <t>工商银行武汉藏龙岛支行</t>
  </si>
  <si>
    <t>00305418</t>
  </si>
  <si>
    <t>SESA346000</t>
  </si>
  <si>
    <t>陈兴旺</t>
  </si>
  <si>
    <t>420122197705290057</t>
  </si>
  <si>
    <t>15337154667</t>
  </si>
  <si>
    <t>湖北省武汉市东湖开发区流芳佛祖岭社区C区</t>
  </si>
  <si>
    <t>湖北省武汉市东湖开发区流芳街邬家山村油坊陈湾36号</t>
  </si>
  <si>
    <t>6215593202002946583</t>
  </si>
  <si>
    <t>00305980</t>
  </si>
  <si>
    <t>SESA346741</t>
  </si>
  <si>
    <t>邓勇</t>
  </si>
  <si>
    <t>Deng Yong</t>
  </si>
  <si>
    <t>422202199007073435</t>
  </si>
  <si>
    <t>18501328142</t>
  </si>
  <si>
    <t>湖北省应城市城北办事处热火村黄邓湾128号</t>
  </si>
  <si>
    <t>中国工商银行武汉东湖开发区支行</t>
  </si>
  <si>
    <t>6215593202003449256</t>
  </si>
  <si>
    <t>00305740</t>
  </si>
  <si>
    <t>SESA346415</t>
  </si>
  <si>
    <t>王燕芳</t>
  </si>
  <si>
    <t>420700197507272928</t>
  </si>
  <si>
    <t>13545281896</t>
  </si>
  <si>
    <t>葛光社区</t>
  </si>
  <si>
    <t>武汉市洪山区葛化正街附12-4号</t>
  </si>
  <si>
    <t>T602237</t>
  </si>
  <si>
    <t>00305750</t>
  </si>
  <si>
    <t>SESA346425</t>
  </si>
  <si>
    <t>付汉娇</t>
  </si>
  <si>
    <t>420122197510211320</t>
  </si>
  <si>
    <t>18971084201</t>
  </si>
  <si>
    <t>武汉市江夏区庙山开发区庙山新村三街7号</t>
  </si>
  <si>
    <t>武汉市江夏区庙山开发区庙山新村四路4号</t>
  </si>
  <si>
    <t>T602243</t>
  </si>
  <si>
    <t>00305751</t>
  </si>
  <si>
    <t>SESA346426</t>
  </si>
  <si>
    <t>吴艳芳</t>
  </si>
  <si>
    <t>420115198505258344</t>
  </si>
  <si>
    <t>15102728602</t>
  </si>
  <si>
    <t>武汉市江夏区舒安乡田铺村江家窑湾41号</t>
  </si>
  <si>
    <t>T602246</t>
  </si>
  <si>
    <t>00305753</t>
  </si>
  <si>
    <t>SESA346440</t>
  </si>
  <si>
    <t>朱红桃</t>
  </si>
  <si>
    <t>420122197609133641</t>
  </si>
  <si>
    <t>15271934551</t>
  </si>
  <si>
    <t>武汉江夏二道口</t>
  </si>
  <si>
    <t>T602253</t>
  </si>
  <si>
    <t>00305756</t>
  </si>
  <si>
    <t>SESA346447</t>
  </si>
  <si>
    <t>王成凤</t>
  </si>
  <si>
    <t>422429197107295985</t>
  </si>
  <si>
    <t>15871442890</t>
  </si>
  <si>
    <t>武汉江夏流芳卡梅尔小镇</t>
  </si>
  <si>
    <t>T602254</t>
  </si>
  <si>
    <t>00305761</t>
  </si>
  <si>
    <t>SESA346434</t>
  </si>
  <si>
    <t>方小红</t>
  </si>
  <si>
    <t>420123197908195929</t>
  </si>
  <si>
    <t>黄陂成人学校</t>
  </si>
  <si>
    <t>13871257077</t>
  </si>
  <si>
    <t>T602273</t>
  </si>
  <si>
    <t>00305764</t>
  </si>
  <si>
    <t>SESA346421</t>
  </si>
  <si>
    <t>张金娥</t>
  </si>
  <si>
    <t>429001198312148688</t>
  </si>
  <si>
    <t>18771099589</t>
  </si>
  <si>
    <t>T602281</t>
  </si>
  <si>
    <t>财会</t>
  </si>
  <si>
    <t>00305770</t>
  </si>
  <si>
    <t>SESA346458</t>
  </si>
  <si>
    <t>张琼</t>
  </si>
  <si>
    <t>Zhang Qiong</t>
  </si>
  <si>
    <t>420111197606021020</t>
  </si>
  <si>
    <t>长虹高中</t>
  </si>
  <si>
    <t>15827406915</t>
  </si>
  <si>
    <t>武汉市九峰王家店</t>
  </si>
  <si>
    <t>T602293</t>
  </si>
  <si>
    <t>00305776</t>
  </si>
  <si>
    <t>SESA346469</t>
  </si>
  <si>
    <t>陈檬</t>
  </si>
  <si>
    <t>420115198708313219</t>
  </si>
  <si>
    <t>13657215037</t>
  </si>
  <si>
    <t>武汉市江夏区豹澥镇高庄陈湾19-1号</t>
  </si>
  <si>
    <t>江夏区纸坊新兴街商业局内</t>
  </si>
  <si>
    <t>T602353</t>
  </si>
  <si>
    <t>00305777</t>
  </si>
  <si>
    <t>SESA346476</t>
  </si>
  <si>
    <t>康莎莎</t>
  </si>
  <si>
    <t>610423198912123027</t>
  </si>
  <si>
    <t>泾干中学</t>
  </si>
  <si>
    <t>15392886602</t>
  </si>
  <si>
    <t>陕西省泾阳县太平镇张阁村二组48号</t>
  </si>
  <si>
    <t>武汉市东湖新技术开发区王家店德欣里</t>
  </si>
  <si>
    <t>T602393</t>
  </si>
  <si>
    <t>T602494</t>
  </si>
  <si>
    <t>00307451</t>
  </si>
  <si>
    <t>SESA351947</t>
  </si>
  <si>
    <t>彭新宙</t>
  </si>
  <si>
    <t>422101198209049111</t>
  </si>
  <si>
    <t>QET5</t>
  </si>
  <si>
    <t>Supplier Quality Management Engineer</t>
  </si>
  <si>
    <t>电子信息学院与技术</t>
  </si>
  <si>
    <t>15989556990</t>
  </si>
  <si>
    <t>湖北省武汉市江岸区堤角锦湖金利花园</t>
  </si>
  <si>
    <t>湖北省麻城市龙池桥办事处松合社区范家湾1号</t>
  </si>
  <si>
    <t>SESA354680</t>
  </si>
  <si>
    <t>杨倩倩</t>
  </si>
  <si>
    <t>420115199406065824</t>
  </si>
  <si>
    <t>EHS Technician</t>
  </si>
  <si>
    <t>武汉市江夏区金口高中</t>
  </si>
  <si>
    <t>18271829451</t>
  </si>
  <si>
    <t>湖北省武汉市江夏区安山街山巷村杨三盛11号</t>
  </si>
  <si>
    <t>工商银行藏龙岛分行</t>
  </si>
  <si>
    <t>6212263202010570231</t>
  </si>
  <si>
    <t>T602263</t>
  </si>
  <si>
    <t>00311489</t>
  </si>
  <si>
    <t>SESA357350</t>
  </si>
  <si>
    <t>王干一</t>
  </si>
  <si>
    <t>429005198407048757</t>
  </si>
  <si>
    <t>Project</t>
  </si>
  <si>
    <t>SWHM-PROCE</t>
  </si>
  <si>
    <t>TOP6</t>
  </si>
  <si>
    <t>Project Leader</t>
  </si>
  <si>
    <t>长江大学</t>
  </si>
  <si>
    <t>机械设计制造及自动化</t>
  </si>
  <si>
    <t>18007155396</t>
  </si>
  <si>
    <t>湖北省武汉市洪山区雄楚大道908号</t>
  </si>
  <si>
    <t>天津市河东区七纬路3号</t>
  </si>
  <si>
    <t>工商银行武汉杨家湾支行</t>
  </si>
  <si>
    <t>6212263202011422713</t>
  </si>
  <si>
    <t>00311452</t>
  </si>
  <si>
    <t>SESA357314</t>
  </si>
  <si>
    <t>王建华</t>
  </si>
  <si>
    <t>422725197302110027</t>
  </si>
  <si>
    <t>Li Ning</t>
  </si>
  <si>
    <t>HMG6</t>
  </si>
  <si>
    <t>MBA</t>
  </si>
  <si>
    <t>13720373595</t>
  </si>
  <si>
    <t>武汉市徐东大街158号都市经典4-1206</t>
  </si>
  <si>
    <t>上海市浦东新区张杨路1996号</t>
  </si>
  <si>
    <t>6222083202009338811</t>
  </si>
  <si>
    <t>电子信息</t>
  </si>
  <si>
    <t>00311770</t>
  </si>
  <si>
    <t>SESA357839</t>
  </si>
  <si>
    <t>徐春姣</t>
  </si>
  <si>
    <t>420111197012266629</t>
  </si>
  <si>
    <t>15927572207</t>
  </si>
  <si>
    <t>武汉市洪山区东港村4号</t>
  </si>
  <si>
    <t>T602340</t>
  </si>
  <si>
    <t>00311773</t>
  </si>
  <si>
    <t>SESA357840</t>
  </si>
  <si>
    <t>邹梅</t>
  </si>
  <si>
    <t>Zou Mei</t>
  </si>
  <si>
    <t>420122197402057645</t>
  </si>
  <si>
    <t>13419600958</t>
  </si>
  <si>
    <t>武汉市江夏区纸坊郭家岭建设里165号</t>
  </si>
  <si>
    <t>T602341</t>
  </si>
  <si>
    <t>00311859</t>
  </si>
  <si>
    <t>SESA357984</t>
  </si>
  <si>
    <t>周璐</t>
  </si>
  <si>
    <t>Zhou Lu</t>
  </si>
  <si>
    <t>420111199103011348</t>
  </si>
  <si>
    <t>西岗中学</t>
  </si>
  <si>
    <t>15927469046</t>
  </si>
  <si>
    <t>武汉市洪山区周家村280号</t>
  </si>
  <si>
    <t>6217233202001349146</t>
  </si>
  <si>
    <t>T602348</t>
  </si>
  <si>
    <t>00311861</t>
  </si>
  <si>
    <t>SESA357988</t>
  </si>
  <si>
    <t>熊楚双</t>
  </si>
  <si>
    <t>420923198502046323</t>
  </si>
  <si>
    <t>13367253899</t>
  </si>
  <si>
    <t>湖北省云梦县下辛店镇陈坝村七组</t>
  </si>
  <si>
    <t>江夏兴新街</t>
  </si>
  <si>
    <t>T602351</t>
  </si>
  <si>
    <t>00311863</t>
  </si>
  <si>
    <t>SESA357987</t>
  </si>
  <si>
    <t>420921198306163108</t>
  </si>
  <si>
    <t>邹岗中学</t>
  </si>
  <si>
    <t>15072318056</t>
  </si>
  <si>
    <t>T602357</t>
  </si>
  <si>
    <t>00311864</t>
  </si>
  <si>
    <t>SESA357989</t>
  </si>
  <si>
    <t>曾娟</t>
  </si>
  <si>
    <t>Zeng Juan</t>
  </si>
  <si>
    <t>420115198502287625</t>
  </si>
  <si>
    <t>武汉市江夏区职业学校</t>
  </si>
  <si>
    <t>15172419828</t>
  </si>
  <si>
    <t>武汉市江夏区山坡乡南庄村牌坊曾湾29号</t>
  </si>
  <si>
    <t>6215593202004600485</t>
  </si>
  <si>
    <t>T602358</t>
  </si>
  <si>
    <t>00311866</t>
  </si>
  <si>
    <t>SESA358007</t>
  </si>
  <si>
    <t>周原莉</t>
  </si>
  <si>
    <t>421123198305160044</t>
  </si>
  <si>
    <t>13147198027</t>
  </si>
  <si>
    <t>湖北省罗田县凤山镇登场坳村六组周家垸</t>
  </si>
  <si>
    <t>T602360</t>
  </si>
  <si>
    <t>SESA358023</t>
  </si>
  <si>
    <t>胡桂芳</t>
  </si>
  <si>
    <t>420111198207311324</t>
  </si>
  <si>
    <t>13476099611</t>
  </si>
  <si>
    <t>武汉市洪山区孙塘湾32号</t>
  </si>
  <si>
    <t>T602363</t>
  </si>
  <si>
    <t>李婷</t>
  </si>
  <si>
    <t>Li Ting</t>
  </si>
  <si>
    <t>00311873</t>
  </si>
  <si>
    <t>SESA358027</t>
  </si>
  <si>
    <t>李茁</t>
  </si>
  <si>
    <t>Li Zhuo</t>
  </si>
  <si>
    <t>420111199112021345</t>
  </si>
  <si>
    <t>13476075086</t>
  </si>
  <si>
    <t>武汉市洪山区李家坊35号</t>
  </si>
  <si>
    <t>武汉市花城家园竹园7栋三单元101</t>
  </si>
  <si>
    <t>T602371</t>
  </si>
  <si>
    <t>00311874</t>
  </si>
  <si>
    <t>SESA358031</t>
  </si>
  <si>
    <t>422301198408222344</t>
  </si>
  <si>
    <t>15387022031</t>
  </si>
  <si>
    <t>湖北省咸宁市咸宁区丁泗桥镇</t>
  </si>
  <si>
    <t>T602372</t>
  </si>
  <si>
    <t>武汉仪表电子学校</t>
  </si>
  <si>
    <t>00311877</t>
  </si>
  <si>
    <t>SESA358033</t>
  </si>
  <si>
    <t>任丹</t>
  </si>
  <si>
    <t>Ren Dan</t>
  </si>
  <si>
    <t>420115198302046624</t>
  </si>
  <si>
    <t>15657632212</t>
  </si>
  <si>
    <t>武汉市江夏区山坡乡光华村后湖任34号</t>
  </si>
  <si>
    <t>6215593202004511252</t>
  </si>
  <si>
    <t>T602382</t>
  </si>
  <si>
    <t>00311883</t>
  </si>
  <si>
    <t>SESA358039</t>
  </si>
  <si>
    <t>舒爱连</t>
  </si>
  <si>
    <t>420115198312192422</t>
  </si>
  <si>
    <t>龙泉中学</t>
  </si>
  <si>
    <t>15871806307</t>
  </si>
  <si>
    <t>武汉市江夏区流芳街高峰村舒段湾28号</t>
  </si>
  <si>
    <t>T602406</t>
  </si>
  <si>
    <t>00311884</t>
  </si>
  <si>
    <t>SESA358040</t>
  </si>
  <si>
    <t>王欢</t>
  </si>
  <si>
    <t>Wang Huan</t>
  </si>
  <si>
    <t>362422198703298721</t>
  </si>
  <si>
    <t>13871531061</t>
  </si>
  <si>
    <t>江西省吉安市吉水县文峰镇鑑湖公园东路1773号</t>
  </si>
  <si>
    <t>6212263202004049754</t>
  </si>
  <si>
    <t>T602408</t>
  </si>
  <si>
    <t>00311891</t>
  </si>
  <si>
    <t>SESA358048</t>
  </si>
  <si>
    <t>徐宏程</t>
  </si>
  <si>
    <t>42010219820807351X</t>
  </si>
  <si>
    <t>15172489800</t>
  </si>
  <si>
    <t>湖北省武汉市东湖生态风景区梁章村3号</t>
  </si>
  <si>
    <t>6222023202037474334</t>
  </si>
  <si>
    <t>T600951</t>
  </si>
  <si>
    <t>00312200</t>
  </si>
  <si>
    <t>李春生</t>
  </si>
  <si>
    <t>422802198202162159</t>
  </si>
  <si>
    <t>Quality Manager</t>
  </si>
  <si>
    <t>东北林业大学机电工程学院</t>
  </si>
  <si>
    <t>18623642200</t>
  </si>
  <si>
    <t>广东省广州市黄埔大道西668号</t>
  </si>
  <si>
    <t>中国工商银行武汉藏龙岛支行</t>
  </si>
  <si>
    <t>6212263202009737296</t>
  </si>
  <si>
    <t>00313975</t>
  </si>
  <si>
    <t>SESA360776</t>
  </si>
  <si>
    <t>尹慧群</t>
  </si>
  <si>
    <t>420700197906062522</t>
  </si>
  <si>
    <t>13647219776</t>
  </si>
  <si>
    <t>武汉市洪山区大李村52号</t>
  </si>
  <si>
    <t>T602362</t>
  </si>
  <si>
    <t>00314040</t>
  </si>
  <si>
    <t>SESA360874</t>
  </si>
  <si>
    <t>李红莉</t>
  </si>
  <si>
    <t>422406197802205844</t>
  </si>
  <si>
    <t>18271848718</t>
  </si>
  <si>
    <t>武汉市洪山区花山小区</t>
  </si>
  <si>
    <t>武汉市洪山区西港村387号</t>
  </si>
  <si>
    <t>T602422</t>
  </si>
  <si>
    <t>00314051</t>
  </si>
  <si>
    <t>SESA360886</t>
  </si>
  <si>
    <t>胡菊</t>
  </si>
  <si>
    <t>Hu Ju</t>
  </si>
  <si>
    <t>420122198010271321</t>
  </si>
  <si>
    <t>18995613228</t>
  </si>
  <si>
    <t>武汉市江夏区郑店街劳一村马角湾40号</t>
  </si>
  <si>
    <t>T602431</t>
  </si>
  <si>
    <t>00314064</t>
  </si>
  <si>
    <t>SESA360898</t>
  </si>
  <si>
    <t>林登念</t>
  </si>
  <si>
    <t>532627198809181542</t>
  </si>
  <si>
    <t>云南省八宝镇中学</t>
  </si>
  <si>
    <t>13659850997</t>
  </si>
  <si>
    <t>武汉市江夏区乌龙泉街黑马潘湾</t>
  </si>
  <si>
    <t>云南省广南县八宝镇河野村民委邵南二组146号</t>
  </si>
  <si>
    <t>T602515</t>
  </si>
  <si>
    <t>00314067</t>
  </si>
  <si>
    <t>SESA360901</t>
  </si>
  <si>
    <t>15827211397</t>
  </si>
  <si>
    <t>T602522</t>
  </si>
  <si>
    <t>00314070</t>
  </si>
  <si>
    <t>SESA360907</t>
  </si>
  <si>
    <t>Zhu Ju</t>
  </si>
  <si>
    <t>13554458568</t>
  </si>
  <si>
    <t>T602539</t>
  </si>
  <si>
    <t>00314138</t>
  </si>
  <si>
    <t>SESA361006</t>
  </si>
  <si>
    <t>程桂兰</t>
  </si>
  <si>
    <t>420122197210161341</t>
  </si>
  <si>
    <t>13264725458</t>
  </si>
  <si>
    <t>武汉市江夏区毛巾厂</t>
  </si>
  <si>
    <t>武汉市江夏区纸坊街照耀村程麻城</t>
  </si>
  <si>
    <t>T602549</t>
  </si>
  <si>
    <t>00314139</t>
  </si>
  <si>
    <t>SESA361007</t>
  </si>
  <si>
    <t>陈娟</t>
  </si>
  <si>
    <t>Chen Juan</t>
  </si>
  <si>
    <t>420115198306167941</t>
  </si>
  <si>
    <t>15907178571</t>
  </si>
  <si>
    <t>江夏区纸坊关山桥三队</t>
  </si>
  <si>
    <t>武汉市江夏区郑店街关山村张道土湾78号</t>
  </si>
  <si>
    <t>T602550</t>
  </si>
  <si>
    <t>00314140</t>
  </si>
  <si>
    <t>SESA361008</t>
  </si>
  <si>
    <t>易小华</t>
  </si>
  <si>
    <t>42068419890104302X</t>
  </si>
  <si>
    <t>18942927357</t>
  </si>
  <si>
    <t>武汉市洪山区花山镇花城小区梅园</t>
  </si>
  <si>
    <t>湖北省宜城市刘猴镇新档村九组</t>
  </si>
  <si>
    <t>T602552</t>
  </si>
  <si>
    <t>00314145</t>
  </si>
  <si>
    <t>SESA361014</t>
  </si>
  <si>
    <t>阳红情</t>
  </si>
  <si>
    <t>420922198507194628</t>
  </si>
  <si>
    <t>13317161882</t>
  </si>
  <si>
    <t>武汉市江夏区流芳老街</t>
  </si>
  <si>
    <t>湖北省大悟县河口镇石盘村七组阳家组</t>
  </si>
  <si>
    <t>T602556</t>
  </si>
  <si>
    <t>00314150</t>
  </si>
  <si>
    <t>SESA361020</t>
  </si>
  <si>
    <t>黄淑萍</t>
  </si>
  <si>
    <t>512928197606068122</t>
  </si>
  <si>
    <t>13618634942</t>
  </si>
  <si>
    <t>武汉市江夏区纸坊新北街</t>
  </si>
  <si>
    <t>武汉市江夏区山坡乡贺站车站街200号</t>
  </si>
  <si>
    <t>T602559</t>
  </si>
  <si>
    <t>00314151</t>
  </si>
  <si>
    <t>SESA361021</t>
  </si>
  <si>
    <t>420115198709067929</t>
  </si>
  <si>
    <t>13207184038</t>
  </si>
  <si>
    <t>武汉市江夏区法嗣镇大路村小龙9号</t>
  </si>
  <si>
    <t>T602560</t>
  </si>
  <si>
    <t>SESA361043</t>
  </si>
  <si>
    <t>艾桂华</t>
  </si>
  <si>
    <t>42012219780905004X</t>
  </si>
  <si>
    <t>18071720001</t>
  </si>
  <si>
    <t>T602562</t>
  </si>
  <si>
    <t>00314173</t>
  </si>
  <si>
    <t>SESA361046</t>
  </si>
  <si>
    <t>420111198906271368</t>
  </si>
  <si>
    <t>T602563</t>
  </si>
  <si>
    <t>00314193</t>
  </si>
  <si>
    <t>SESA361063</t>
  </si>
  <si>
    <t>15972208634</t>
  </si>
  <si>
    <t>T602593</t>
  </si>
  <si>
    <t>武汉市湖口社区</t>
  </si>
  <si>
    <t>00314212</t>
  </si>
  <si>
    <t>SESA361086</t>
  </si>
  <si>
    <t>郑田田</t>
  </si>
  <si>
    <t>420115198912135122</t>
  </si>
  <si>
    <t>江夏职中</t>
  </si>
  <si>
    <t>15871817066</t>
  </si>
  <si>
    <t>武汉市江夏区金口街横提村郑家湾22号</t>
  </si>
  <si>
    <t>T602385</t>
  </si>
  <si>
    <t>00314277</t>
  </si>
  <si>
    <t>SESA361165</t>
  </si>
  <si>
    <t>黄波</t>
  </si>
  <si>
    <t>Huang Bo</t>
  </si>
  <si>
    <t>420682198301202012</t>
  </si>
  <si>
    <t>老河口市高级中学</t>
  </si>
  <si>
    <t>18071457580</t>
  </si>
  <si>
    <t>湖北省鄂州市葛店开发区上街村</t>
  </si>
  <si>
    <t>湖北省老河口市洪山赵岗乡荆家棚村五组22号</t>
  </si>
  <si>
    <t>中国银行武汉鲁巷支行</t>
  </si>
  <si>
    <t>6212263202011029583</t>
  </si>
  <si>
    <t>郑店中学</t>
  </si>
  <si>
    <t>武汉市第一轻工业学校</t>
  </si>
  <si>
    <t>江夏职业技术学院</t>
  </si>
  <si>
    <t>Luo Hong</t>
  </si>
  <si>
    <t>武汉市江夏区山坡乡</t>
  </si>
  <si>
    <t>黄陂六中</t>
  </si>
  <si>
    <t>回家带小孩</t>
  </si>
  <si>
    <t>武汉市东西湖职业技术学院</t>
  </si>
  <si>
    <t>电子电器</t>
  </si>
  <si>
    <t>涂镇中学</t>
  </si>
  <si>
    <t>00277685</t>
  </si>
  <si>
    <t>SESA293759</t>
  </si>
  <si>
    <t>孙燕</t>
  </si>
  <si>
    <t>Sun Yan</t>
  </si>
  <si>
    <t>42112319870412362X</t>
  </si>
  <si>
    <t>6222023202053157789</t>
  </si>
  <si>
    <t>刘青</t>
  </si>
  <si>
    <t>420115198502062020</t>
  </si>
  <si>
    <t>15007161766</t>
  </si>
  <si>
    <t>经济管理</t>
  </si>
  <si>
    <t>武汉市江夏区五里界镇老街38号</t>
  </si>
  <si>
    <t>00277735</t>
  </si>
  <si>
    <t>SESA293834</t>
  </si>
  <si>
    <t>陈荣</t>
  </si>
  <si>
    <t>Chen Rong</t>
  </si>
  <si>
    <t>421202198708053781</t>
  </si>
  <si>
    <t>6212263202004828660</t>
  </si>
  <si>
    <t>T601739</t>
  </si>
  <si>
    <t>00277668</t>
  </si>
  <si>
    <t>SESA293736</t>
  </si>
  <si>
    <t>曾燕</t>
  </si>
  <si>
    <t>Zeng Yan</t>
  </si>
  <si>
    <t>420115198506138723</t>
  </si>
  <si>
    <t>13986245114</t>
  </si>
  <si>
    <t>6212253202002508209</t>
  </si>
  <si>
    <t>00260419</t>
  </si>
  <si>
    <t>SESA278137</t>
  </si>
  <si>
    <t>董朝霞</t>
  </si>
  <si>
    <t>420115198412066669</t>
  </si>
  <si>
    <t>武汉市江夏区山坡乡跃进村董孟久38号</t>
  </si>
  <si>
    <t>6212263202002006467</t>
  </si>
  <si>
    <t>T600532</t>
  </si>
  <si>
    <t>技工学校</t>
  </si>
  <si>
    <t>工号/ Id.</t>
  </si>
  <si>
    <t>身份证号</t>
  </si>
  <si>
    <t>序列号</t>
  </si>
  <si>
    <t>Nature</t>
  </si>
  <si>
    <t>年龄</t>
  </si>
  <si>
    <t>入职日期</t>
  </si>
  <si>
    <t>Position</t>
  </si>
  <si>
    <t>实际离职日期</t>
  </si>
  <si>
    <t>离职日期-for Report</t>
  </si>
  <si>
    <t>收到离职信息日期</t>
  </si>
  <si>
    <t xml:space="preserve"> 联系电话</t>
  </si>
  <si>
    <t xml:space="preserve"> 家 庭 住 址</t>
  </si>
  <si>
    <t>暂住地址</t>
  </si>
  <si>
    <t>紧急联系人</t>
  </si>
  <si>
    <t>实习协议</t>
  </si>
  <si>
    <t>合同</t>
  </si>
  <si>
    <t>体检报告</t>
  </si>
  <si>
    <t>劳务公司</t>
  </si>
  <si>
    <t>户籍地址</t>
  </si>
  <si>
    <t>社会工</t>
  </si>
  <si>
    <t>workshop</t>
  </si>
  <si>
    <t>起点</t>
  </si>
  <si>
    <t>女</t>
  </si>
  <si>
    <t>男</t>
  </si>
  <si>
    <t>T602555</t>
  </si>
  <si>
    <t>张远洋</t>
  </si>
  <si>
    <t>429004199103253733</t>
  </si>
  <si>
    <t>18271942317</t>
  </si>
  <si>
    <t>湖北省南湖区光建村</t>
  </si>
  <si>
    <t>湖北省仙桃市郭河镇镇郊村一组</t>
  </si>
  <si>
    <t>T602567</t>
  </si>
  <si>
    <t>15337284688</t>
  </si>
  <si>
    <t>T602579</t>
  </si>
  <si>
    <t>刘淼</t>
  </si>
  <si>
    <t>420702198906276923</t>
  </si>
  <si>
    <t>13667189562</t>
  </si>
  <si>
    <t>湖北省鄂州市梁子湖区东沟镇</t>
  </si>
  <si>
    <t>T602608</t>
  </si>
  <si>
    <t>13971326039</t>
  </si>
  <si>
    <t>T602611</t>
  </si>
  <si>
    <t>袁爱云</t>
  </si>
  <si>
    <t>420111197502071322</t>
  </si>
  <si>
    <t>13667150504</t>
  </si>
  <si>
    <t>武汉市洪山区西港村310号</t>
  </si>
  <si>
    <t>T602613</t>
  </si>
  <si>
    <t>胡艳玲</t>
  </si>
  <si>
    <t>420123197603131449</t>
  </si>
  <si>
    <t>15207143706</t>
  </si>
  <si>
    <t>武汉市江夏区五里界镇大李村大李湾37号</t>
  </si>
  <si>
    <t>T602615</t>
  </si>
  <si>
    <t>金玉华</t>
  </si>
  <si>
    <t>429001198211093200</t>
  </si>
  <si>
    <t>13659861547</t>
  </si>
  <si>
    <t>湖北省随州市曾都区安居镇漂河村三组</t>
  </si>
  <si>
    <t>T602629</t>
  </si>
  <si>
    <t>15927366394</t>
  </si>
  <si>
    <t>T602647</t>
  </si>
  <si>
    <t>422123197612292166</t>
  </si>
  <si>
    <t>T602650</t>
  </si>
  <si>
    <t>T602667</t>
  </si>
  <si>
    <t>18971521828</t>
  </si>
  <si>
    <t>法泗中学</t>
  </si>
  <si>
    <t>T602668</t>
  </si>
  <si>
    <t>T602676</t>
  </si>
  <si>
    <t>余文利</t>
  </si>
  <si>
    <t>422101198011159462</t>
  </si>
  <si>
    <t>湖北省华光电子学校</t>
  </si>
  <si>
    <t>13554517683</t>
  </si>
  <si>
    <t>湖北省麻城市黄金桥开发区</t>
  </si>
  <si>
    <t>T602684</t>
  </si>
  <si>
    <t>陈世宽</t>
  </si>
  <si>
    <t>420625199501197139</t>
  </si>
  <si>
    <t>湖北省中等职业学校</t>
  </si>
  <si>
    <t>15262524952</t>
  </si>
  <si>
    <t>湖北省故城县冷集镇王家坑村五组</t>
  </si>
  <si>
    <t>T602685</t>
  </si>
  <si>
    <t>T602419</t>
  </si>
  <si>
    <t>15347237369</t>
  </si>
  <si>
    <t>T602695</t>
  </si>
  <si>
    <t>18271893223</t>
  </si>
  <si>
    <t>T602713</t>
  </si>
  <si>
    <t>赵吉香</t>
  </si>
  <si>
    <t>421022198310176081</t>
  </si>
  <si>
    <t>T602742</t>
  </si>
  <si>
    <t>15927633803</t>
  </si>
  <si>
    <t>段佩</t>
  </si>
  <si>
    <t>420115199012044705</t>
  </si>
  <si>
    <t>15071163993</t>
  </si>
  <si>
    <t>T602752</t>
  </si>
  <si>
    <t>T602760</t>
  </si>
  <si>
    <t>13697327476</t>
  </si>
  <si>
    <t>T602765</t>
  </si>
  <si>
    <t>18717162903</t>
  </si>
  <si>
    <t>T602770</t>
  </si>
  <si>
    <t>15527175083</t>
  </si>
  <si>
    <t>T602774</t>
  </si>
  <si>
    <t>高元凤</t>
  </si>
  <si>
    <t>420115198803067327</t>
  </si>
  <si>
    <t>江夏区职业技术学校</t>
  </si>
  <si>
    <t>13659833364</t>
  </si>
  <si>
    <t>武汉市江夏区山坡想向阳村高田铺湾73号</t>
  </si>
  <si>
    <t>T602776</t>
  </si>
  <si>
    <t>代小敏</t>
  </si>
  <si>
    <t>420121197709105123</t>
  </si>
  <si>
    <t>武汉市蔡甸区奓山镇新民中学</t>
  </si>
  <si>
    <t>13871412993</t>
  </si>
  <si>
    <t>武汉市洪山区大李村66号</t>
  </si>
  <si>
    <t>T602779</t>
  </si>
  <si>
    <t>15802729041</t>
  </si>
  <si>
    <t>T602789</t>
  </si>
  <si>
    <t>15997450535</t>
  </si>
  <si>
    <t>T602824</t>
  </si>
  <si>
    <t>13986164009</t>
  </si>
  <si>
    <t>旅游管理</t>
  </si>
  <si>
    <t>T602836</t>
  </si>
  <si>
    <t>13657271682</t>
  </si>
  <si>
    <t>T602845</t>
  </si>
  <si>
    <t>13476281795</t>
  </si>
  <si>
    <t>武汉</t>
  </si>
  <si>
    <t>中学</t>
  </si>
  <si>
    <t>山坡高中</t>
  </si>
  <si>
    <t>T602865</t>
  </si>
  <si>
    <t>王鑫</t>
  </si>
  <si>
    <t>411329198404083520</t>
  </si>
  <si>
    <t>社旗县第二高级中学</t>
  </si>
  <si>
    <t>15971428401</t>
  </si>
  <si>
    <t>花山镇东港村</t>
  </si>
  <si>
    <t>河南省社旗县苗店镇曹岗村曹岗18号</t>
  </si>
  <si>
    <t>魏燕</t>
  </si>
  <si>
    <t>420111199112191328</t>
  </si>
  <si>
    <t>15717151703</t>
  </si>
  <si>
    <t>武汉市洪山区东港村426号</t>
  </si>
  <si>
    <t>T602875</t>
  </si>
  <si>
    <t>罗红</t>
  </si>
  <si>
    <t>420122197510153167</t>
  </si>
  <si>
    <t>15072442005</t>
  </si>
  <si>
    <t>武汉市江夏区乌龙泉街致富村大塘湾1-2号</t>
  </si>
  <si>
    <t>T602081</t>
  </si>
  <si>
    <t>15007141926</t>
  </si>
  <si>
    <t>武汉市二轻工业学校</t>
  </si>
  <si>
    <t>T602897</t>
  </si>
  <si>
    <t>项萍</t>
  </si>
  <si>
    <t>420115198508070064</t>
  </si>
  <si>
    <t>18062787519</t>
  </si>
  <si>
    <t>武汉市江夏区纸坊街武昌大道672-10-2号</t>
  </si>
  <si>
    <t>T602909</t>
  </si>
  <si>
    <t>15071025243</t>
  </si>
  <si>
    <t>T602923</t>
  </si>
  <si>
    <t>13476052632</t>
  </si>
  <si>
    <t>T601415</t>
  </si>
  <si>
    <t>董来安</t>
  </si>
  <si>
    <t>420122197810107920</t>
  </si>
  <si>
    <t>15827618009</t>
  </si>
  <si>
    <t>江夏区纸坊一道口八分三路92号</t>
  </si>
  <si>
    <t>武汉市江夏区湖泗镇均堡村董家湾5号</t>
  </si>
  <si>
    <t>江夏四中</t>
  </si>
  <si>
    <t>T602932</t>
  </si>
  <si>
    <t>袁丽珍</t>
  </si>
  <si>
    <t>420111198405241320</t>
  </si>
  <si>
    <t>青潭中学</t>
  </si>
  <si>
    <t>18071759761</t>
  </si>
  <si>
    <t>花山镇吴桥大李村</t>
  </si>
  <si>
    <t>武汉市洪山区新蔡湾32号</t>
  </si>
  <si>
    <t>T602763</t>
  </si>
  <si>
    <t>420111198705081322</t>
  </si>
  <si>
    <t>武汉纺织学校</t>
  </si>
  <si>
    <t>质检</t>
  </si>
  <si>
    <t>15377089097</t>
  </si>
  <si>
    <t>武昌区余家头</t>
  </si>
  <si>
    <t>武汉市武昌区铁机路7号</t>
  </si>
  <si>
    <t>T602933</t>
  </si>
  <si>
    <t>魏芳</t>
  </si>
  <si>
    <t>420111198212291348</t>
  </si>
  <si>
    <t>15071162327</t>
  </si>
  <si>
    <t>洪山区周曹村</t>
  </si>
  <si>
    <t>武汉市洪山区杨家湾101号</t>
  </si>
  <si>
    <t>花山镇花城家园梅园</t>
  </si>
  <si>
    <t>T602950</t>
  </si>
  <si>
    <t>汪小燕</t>
  </si>
  <si>
    <t>420115197503140065</t>
  </si>
  <si>
    <t>林港中学</t>
  </si>
  <si>
    <t>15972954508</t>
  </si>
  <si>
    <t>纸坊街建设里202号</t>
  </si>
  <si>
    <t>武汉市江夏区纸坊街郭岭一里39号</t>
  </si>
  <si>
    <t>光电</t>
  </si>
  <si>
    <t>T602954</t>
  </si>
  <si>
    <t>陈珊</t>
  </si>
  <si>
    <t>420115198811218340</t>
  </si>
  <si>
    <t>15327278511</t>
  </si>
  <si>
    <t>江夏区纸坊街关山桥一队</t>
  </si>
  <si>
    <t>武汉市江夏区舒安乡无墩村榨铺陈湾8号</t>
  </si>
  <si>
    <t>T602957</t>
  </si>
  <si>
    <t>18511687603</t>
  </si>
  <si>
    <t>18971247305</t>
  </si>
  <si>
    <t>13659839605</t>
  </si>
  <si>
    <t>T601926</t>
  </si>
  <si>
    <t>徐云华</t>
  </si>
  <si>
    <t>420117198811178361</t>
  </si>
  <si>
    <t>双柳中学</t>
  </si>
  <si>
    <t>13554647409</t>
  </si>
  <si>
    <t>花山吴桥大李村</t>
  </si>
  <si>
    <t>武汉市新洲区双柳街车家村大徐湾4组7号</t>
  </si>
  <si>
    <t>电子与信息</t>
  </si>
  <si>
    <t>T602992</t>
  </si>
  <si>
    <t>T603005</t>
  </si>
  <si>
    <t>段燕琴</t>
  </si>
  <si>
    <t>420117198412075525</t>
  </si>
  <si>
    <t>15339155366</t>
  </si>
  <si>
    <t>武汉市洪山区吴桥83号</t>
  </si>
  <si>
    <t>T601669</t>
  </si>
  <si>
    <t>雷玮</t>
  </si>
  <si>
    <t>420111198512041324</t>
  </si>
  <si>
    <t>武汉市电子电工技术学校</t>
  </si>
  <si>
    <t>电子电工</t>
  </si>
  <si>
    <t>13517297790</t>
  </si>
  <si>
    <t>武汉市洪山区大雷1号</t>
  </si>
  <si>
    <t>T603020</t>
  </si>
  <si>
    <t>叶幼琴</t>
  </si>
  <si>
    <t>420111197604281320</t>
  </si>
  <si>
    <t>15527944136</t>
  </si>
  <si>
    <t>花山花城家园</t>
  </si>
  <si>
    <t>武汉市洪山区山边村42号</t>
  </si>
  <si>
    <t>T603031</t>
  </si>
  <si>
    <t>王林玲</t>
  </si>
  <si>
    <t>420682199102062023</t>
  </si>
  <si>
    <t>18972206525</t>
  </si>
  <si>
    <t>纸坊旅游附近</t>
  </si>
  <si>
    <t>王永芝</t>
  </si>
  <si>
    <t>湖北省老河口市洪山嘴镇太山庙村六组9号</t>
  </si>
  <si>
    <t>刘智慧</t>
  </si>
  <si>
    <t>42011119890108132X</t>
  </si>
  <si>
    <t>13871540167</t>
  </si>
  <si>
    <t>山坡中学</t>
  </si>
  <si>
    <t>纸坊关山桥</t>
  </si>
  <si>
    <t>西港中学</t>
  </si>
  <si>
    <t>九峰中学</t>
  </si>
  <si>
    <t>纸坊谢家湾</t>
  </si>
  <si>
    <t>T603065</t>
  </si>
  <si>
    <t>武汉光谷技工学校</t>
  </si>
  <si>
    <t>T603069</t>
  </si>
  <si>
    <t>张志娟</t>
  </si>
  <si>
    <t>420111197712051020</t>
  </si>
  <si>
    <t>13657242268</t>
  </si>
  <si>
    <t>九峰德欣里社区西苑4栋</t>
  </si>
  <si>
    <t>武汉市江夏区纸坊街龚家铺村金家湾29号</t>
  </si>
  <si>
    <t>汽车检测与维修</t>
  </si>
  <si>
    <t>梁山头社区</t>
  </si>
  <si>
    <t>T603083</t>
  </si>
  <si>
    <t>骆传欢</t>
  </si>
  <si>
    <t>422322198211126182</t>
  </si>
  <si>
    <t>蓝天学校</t>
  </si>
  <si>
    <t>13147128129</t>
  </si>
  <si>
    <t>武汉市洪山区大李村197号</t>
  </si>
  <si>
    <t>T601553</t>
  </si>
  <si>
    <t>白庙河中</t>
  </si>
  <si>
    <t>15327325878</t>
  </si>
  <si>
    <t>纸坊郭家岭45号</t>
  </si>
  <si>
    <t>湖北省罗田县白庙河乡荣华寨村四组</t>
  </si>
  <si>
    <t>佛祖岭A区</t>
  </si>
  <si>
    <t>T603120</t>
  </si>
  <si>
    <t>陈伟群</t>
  </si>
  <si>
    <t>420115198308115125</t>
  </si>
  <si>
    <t>18702721923</t>
  </si>
  <si>
    <t>武汉市江夏区郑店街关山村王棚湾5号</t>
  </si>
  <si>
    <t>安山中学</t>
  </si>
  <si>
    <t>T601599</t>
  </si>
  <si>
    <t>T603127</t>
  </si>
  <si>
    <t>服装设计</t>
  </si>
  <si>
    <t>江夏区职业中学</t>
  </si>
  <si>
    <t>洪山区花山镇</t>
  </si>
  <si>
    <t>设计</t>
  </si>
  <si>
    <t>护士</t>
  </si>
  <si>
    <t>幼师</t>
  </si>
  <si>
    <t>长江工程职业技术学院</t>
  </si>
  <si>
    <t>电子技术应用</t>
  </si>
  <si>
    <t>江夏五中</t>
  </si>
  <si>
    <t>湖北省武汉市洪山区花山镇</t>
  </si>
  <si>
    <t>凤凰中学</t>
  </si>
  <si>
    <t>湖北省孝感市大悟县</t>
  </si>
  <si>
    <t>襄阳职业技术学院</t>
  </si>
  <si>
    <t>武汉市江夏区乌龙泉街</t>
  </si>
  <si>
    <t>42011119800129002X</t>
  </si>
  <si>
    <t>陈芳</t>
  </si>
  <si>
    <t>江夏区五里界</t>
  </si>
  <si>
    <t>武汉市洪山区花山镇花城家园</t>
  </si>
  <si>
    <t>李菊梅</t>
  </si>
  <si>
    <t>420122198409206222</t>
  </si>
  <si>
    <t>T601352</t>
  </si>
  <si>
    <t>祝露</t>
  </si>
  <si>
    <t>420115199101267927</t>
  </si>
  <si>
    <t>武汉市江夏区山坡乡河垴街</t>
  </si>
  <si>
    <t>电子装配</t>
  </si>
  <si>
    <t>江夏一中</t>
  </si>
  <si>
    <t>武汉市洪山区周家村222号</t>
  </si>
  <si>
    <t>T602126</t>
  </si>
  <si>
    <t>王静</t>
  </si>
  <si>
    <t>劳务工转正</t>
  </si>
  <si>
    <t>武汉市江夏区纸坊体育馆</t>
  </si>
  <si>
    <t>石牌岭高级职业中学</t>
  </si>
  <si>
    <t>江夏技校</t>
  </si>
  <si>
    <t>光纤通信</t>
  </si>
  <si>
    <t>陈岚</t>
  </si>
  <si>
    <t>湖北省武汉市东湖高新花城家园</t>
  </si>
  <si>
    <t>实验高中</t>
  </si>
  <si>
    <t>陈静</t>
  </si>
  <si>
    <t>武汉市江夏区关山桥</t>
  </si>
  <si>
    <t>大屋陈中学</t>
  </si>
  <si>
    <t>王成墙</t>
  </si>
  <si>
    <t>420322198005190966</t>
  </si>
  <si>
    <t>花山镇联丰村</t>
  </si>
  <si>
    <t>湖北广播电视大学</t>
  </si>
  <si>
    <t>42011519890221007X</t>
  </si>
  <si>
    <t>T601911</t>
  </si>
  <si>
    <t>田莹莹</t>
  </si>
  <si>
    <t>420115198705132025</t>
  </si>
  <si>
    <t>李顺娥</t>
  </si>
  <si>
    <t>420111197903091324</t>
  </si>
  <si>
    <t>T602123</t>
  </si>
  <si>
    <t>武汉市江夏区职业中学</t>
  </si>
  <si>
    <t>T602595</t>
  </si>
  <si>
    <t>13207126376</t>
  </si>
  <si>
    <t>T602796</t>
  </si>
  <si>
    <t>武汉市江夏区湖泗镇</t>
  </si>
  <si>
    <t>湖口社区</t>
  </si>
  <si>
    <t>T602551</t>
  </si>
  <si>
    <t>万培</t>
  </si>
  <si>
    <t>42011119861129292X</t>
  </si>
  <si>
    <t>电子信息与技术</t>
  </si>
  <si>
    <t>江夏区纸坊一道口</t>
  </si>
  <si>
    <t>纸坊一道口</t>
  </si>
  <si>
    <t>流芳二中</t>
  </si>
  <si>
    <t>交通学校</t>
  </si>
  <si>
    <t>徐敏</t>
  </si>
  <si>
    <t>吴琼</t>
  </si>
  <si>
    <t>刘芳</t>
  </si>
  <si>
    <t>清潭中学</t>
  </si>
  <si>
    <t>T602591</t>
  </si>
  <si>
    <t>孟丽芳</t>
  </si>
  <si>
    <t>422326198408056128</t>
  </si>
  <si>
    <t>武汉市洪山区杨山陈37号</t>
  </si>
  <si>
    <t>张萍</t>
  </si>
  <si>
    <t>420122197004070107</t>
  </si>
  <si>
    <t>武汉市江夏区全家巷52号</t>
  </si>
  <si>
    <t>武汉市江夏区纸坊街武昌大道840号</t>
  </si>
  <si>
    <t>周顺</t>
  </si>
  <si>
    <t>420111199508091331</t>
  </si>
  <si>
    <t>武汉市应用科技学校</t>
  </si>
  <si>
    <t>武汉市洪山区戢家田23号</t>
  </si>
  <si>
    <t>明三荣</t>
  </si>
  <si>
    <t>15387107838</t>
  </si>
  <si>
    <t>武汉市洪山区杨家村55号</t>
  </si>
  <si>
    <t>严惠芳</t>
  </si>
  <si>
    <t>420111198103086628</t>
  </si>
  <si>
    <t>纺织</t>
  </si>
  <si>
    <t>18086536885</t>
  </si>
  <si>
    <t>武汉市洪山区吴家湾20号</t>
  </si>
  <si>
    <t>张玉荣</t>
  </si>
  <si>
    <t>420122197110185821</t>
  </si>
  <si>
    <t>武汉市江夏区纸坊街武昌大道836号</t>
  </si>
  <si>
    <t>王大芳</t>
  </si>
  <si>
    <t>420122197411161647</t>
  </si>
  <si>
    <t>18971408716</t>
  </si>
  <si>
    <t>武汉市洪山区大屋陈办事处蔡王村大向湾6号</t>
  </si>
  <si>
    <t>张孝荣</t>
  </si>
  <si>
    <t>420122197208301667</t>
  </si>
  <si>
    <t>13545170963</t>
  </si>
  <si>
    <t>武汉市江夏区藏龙岛开发区蔡王村大向湾40号</t>
  </si>
  <si>
    <t>青湾中学</t>
  </si>
  <si>
    <t>花城家园竹园19栋1单元</t>
  </si>
  <si>
    <t>武汉市洪山区三百李村237号</t>
  </si>
  <si>
    <r>
      <t>4</t>
    </r>
    <r>
      <rPr>
        <sz val="10"/>
        <color indexed="8"/>
        <rFont val="Arial"/>
        <family val="2"/>
      </rPr>
      <t>20115199408012822</t>
    </r>
  </si>
  <si>
    <t>武汉市江夏区流芳街魏集村苏家咀16号</t>
  </si>
  <si>
    <t>肖红菊</t>
  </si>
  <si>
    <r>
      <t>4</t>
    </r>
    <r>
      <rPr>
        <sz val="10"/>
        <color indexed="8"/>
        <rFont val="Arial"/>
        <family val="2"/>
      </rPr>
      <t>20111197111211340</t>
    </r>
  </si>
  <si>
    <t>15172347230</t>
  </si>
  <si>
    <t>武汉市洪山区大李村94号</t>
  </si>
  <si>
    <t>胡红珍</t>
  </si>
  <si>
    <t>420111197802062321</t>
  </si>
  <si>
    <t>武汉市洪山区杨家村135号</t>
  </si>
  <si>
    <t>袁长春</t>
  </si>
  <si>
    <t>420122197311125825</t>
  </si>
  <si>
    <t>15527342288</t>
  </si>
  <si>
    <t>武汉市江夏区安山镇茶园村汪懈湾26号</t>
  </si>
  <si>
    <t>祝小玲</t>
  </si>
  <si>
    <t>420122197503247624</t>
  </si>
  <si>
    <t>江夏区纸坊大街青龙路东方巷</t>
  </si>
  <si>
    <r>
      <t>4</t>
    </r>
    <r>
      <rPr>
        <sz val="10"/>
        <color indexed="8"/>
        <rFont val="Arial"/>
        <family val="2"/>
      </rPr>
      <t>20122197207177027</t>
    </r>
  </si>
  <si>
    <t>武汉市江夏区纸坊街东湖里213#</t>
  </si>
  <si>
    <t>武汉市江夏区纸坊街东湖里44号</t>
  </si>
  <si>
    <t>颜兵</t>
  </si>
  <si>
    <t>500238199207248572</t>
  </si>
  <si>
    <t>鄂州市庙岭镇</t>
  </si>
  <si>
    <t>重庆市巫溪县土城乡平头村1组125号</t>
  </si>
  <si>
    <t>汪萍</t>
  </si>
  <si>
    <t>420122197011040926</t>
  </si>
  <si>
    <t>乌龙泉矿职工学校</t>
  </si>
  <si>
    <t>关山桥廉租房小区</t>
  </si>
  <si>
    <t>武汉市江夏区纸坊街付家新里75-4号</t>
  </si>
  <si>
    <t>杨贵华</t>
  </si>
  <si>
    <t>420122197707070525</t>
  </si>
  <si>
    <t>江夏区金口中学</t>
  </si>
  <si>
    <t>武汉市江夏区金口街金塔路8号楼1单元102室</t>
  </si>
  <si>
    <t>向艳琴</t>
  </si>
  <si>
    <t>洪吉中学</t>
  </si>
  <si>
    <t>武汉市洪山区大李村45号</t>
  </si>
  <si>
    <t>武汉市洪山区杨家村32号</t>
  </si>
  <si>
    <t>姚晶</t>
  </si>
  <si>
    <t>421122198608146323</t>
  </si>
  <si>
    <t>纸坊电力小区</t>
  </si>
  <si>
    <t>湖北省红安县觅儿寺镇普安桥村丁家田</t>
  </si>
  <si>
    <t>42011519920929162X</t>
  </si>
  <si>
    <t>江夏电大</t>
  </si>
  <si>
    <t>江夏区纸坊街林特小区</t>
  </si>
  <si>
    <t>武汉市江夏区五里街镇唐涂村长岭周湾9号</t>
  </si>
  <si>
    <t>江夏区纸坊镇郭岭一里24</t>
  </si>
  <si>
    <t>42062519751027060X</t>
  </si>
  <si>
    <t>江夏区纸坊云西家园</t>
  </si>
  <si>
    <t>湖北省老河口市东启街574号</t>
  </si>
  <si>
    <t>王桂英</t>
  </si>
  <si>
    <t>420122197909228343</t>
  </si>
  <si>
    <t>纸坊房产局</t>
  </si>
  <si>
    <t>武汉市江夏区舒安乡祝庙村祝王湾5号</t>
  </si>
  <si>
    <t>余娜</t>
  </si>
  <si>
    <t>420116199304012445</t>
  </si>
  <si>
    <t>黄陂职高</t>
  </si>
  <si>
    <t>湖北省武汉市黄陂区李集镇榨屋村</t>
  </si>
  <si>
    <t>湖北省武汉市黄陂区</t>
  </si>
  <si>
    <t>袁枝惠</t>
  </si>
  <si>
    <t>420111197305121327</t>
  </si>
  <si>
    <t>武汉市西港中学</t>
  </si>
  <si>
    <t>袁红霞</t>
  </si>
  <si>
    <t>420111197605241320</t>
  </si>
  <si>
    <t>420984199012084092</t>
  </si>
  <si>
    <t>武钢九中</t>
  </si>
  <si>
    <t>江夏区纸坊关山桥</t>
  </si>
  <si>
    <t>詹雪莲</t>
  </si>
  <si>
    <t>白沙洲中学</t>
  </si>
  <si>
    <t>13517208115</t>
  </si>
  <si>
    <t>湖北省武汉市花山镇</t>
  </si>
  <si>
    <t>李文莉</t>
  </si>
  <si>
    <t>420111198112115048</t>
  </si>
  <si>
    <t>湖北省水产学校</t>
  </si>
  <si>
    <t>淡水养殖</t>
  </si>
  <si>
    <t>18062056182</t>
  </si>
  <si>
    <t>武汉市洪山区九峰德欣里东6-2-701</t>
  </si>
  <si>
    <t>武汉市洪山区王家店1154号</t>
  </si>
  <si>
    <t>黄灯</t>
  </si>
  <si>
    <t>421221198807275661</t>
  </si>
  <si>
    <t>420117198703158320</t>
  </si>
  <si>
    <t>土地堂中学</t>
  </si>
  <si>
    <t>刘丽</t>
  </si>
  <si>
    <t>乌龙泉中学</t>
  </si>
  <si>
    <t>江夏区纸坊体育馆</t>
  </si>
  <si>
    <r>
      <t>武汉市江夏区山坡乡建设村大屋秦湾3</t>
    </r>
    <r>
      <rPr>
        <sz val="10"/>
        <color theme="1"/>
        <rFont val="Arial"/>
        <family val="2"/>
      </rPr>
      <t>8号</t>
    </r>
  </si>
  <si>
    <t>五里界中学</t>
  </si>
  <si>
    <t>江夏职校</t>
  </si>
  <si>
    <t>湖北省鄂州市梁子湖区涂家垴镇</t>
  </si>
  <si>
    <t>张利</t>
  </si>
  <si>
    <t>420122197408025185</t>
  </si>
  <si>
    <t>纸坊郭岭新里</t>
  </si>
  <si>
    <t>18771139090</t>
  </si>
  <si>
    <t>T603141</t>
  </si>
  <si>
    <t>420703198701102766</t>
  </si>
  <si>
    <t>计算机应用技术</t>
  </si>
  <si>
    <t>T603159</t>
  </si>
  <si>
    <t>工商银行洪山支行</t>
  </si>
  <si>
    <t>中国工商银行武汉黄金山支行</t>
  </si>
  <si>
    <t>T603166</t>
  </si>
  <si>
    <t>纳杰</t>
  </si>
  <si>
    <t>郭为华</t>
  </si>
  <si>
    <t>420122197908274049</t>
  </si>
  <si>
    <t>纸坊技校</t>
  </si>
  <si>
    <t>武汉市江夏区金口街铁棉村郭家新屋18号</t>
  </si>
  <si>
    <t>程美玉</t>
  </si>
  <si>
    <t>420122197906105882</t>
  </si>
  <si>
    <t>武汉市粮济助产学校</t>
  </si>
  <si>
    <t>武汉市江夏区安山镇红灯村程家铺湾2号</t>
  </si>
  <si>
    <t>江夏去纸坊老区委</t>
  </si>
  <si>
    <t>15827463811</t>
  </si>
  <si>
    <t>15623458558</t>
  </si>
  <si>
    <t>T603195</t>
  </si>
  <si>
    <t>T603197</t>
  </si>
  <si>
    <t>吕泽民</t>
  </si>
  <si>
    <t>420704199203151216</t>
  </si>
  <si>
    <t>湖北省鄂州市鄂城区西山街办小桥村吕家嘴71号</t>
  </si>
  <si>
    <t>叶葆</t>
  </si>
  <si>
    <t>421123199403011231</t>
  </si>
  <si>
    <t>湖北省罗田县白莲河乡牌形村3组</t>
  </si>
  <si>
    <t>T603211</t>
  </si>
  <si>
    <t>T603213</t>
  </si>
  <si>
    <t>15071475751</t>
  </si>
  <si>
    <t>15072330634</t>
  </si>
  <si>
    <t>Zhang Ping</t>
  </si>
  <si>
    <t>00319281</t>
  </si>
  <si>
    <t>SESA363992</t>
  </si>
  <si>
    <t>00319293</t>
  </si>
  <si>
    <t>SESA364007</t>
  </si>
  <si>
    <t>00319295</t>
  </si>
  <si>
    <t>SESA364009</t>
  </si>
  <si>
    <t>00319301</t>
  </si>
  <si>
    <t>SESA364017</t>
  </si>
  <si>
    <t>00319305</t>
  </si>
  <si>
    <t>SESA364020</t>
  </si>
  <si>
    <t>00319361</t>
  </si>
  <si>
    <t>SESA364095</t>
  </si>
  <si>
    <t>00319362</t>
  </si>
  <si>
    <t>SESA364102</t>
  </si>
  <si>
    <t>SWHM-TE</t>
  </si>
  <si>
    <t>6212263202011094876</t>
  </si>
  <si>
    <t>13971299731</t>
  </si>
  <si>
    <t>T603261</t>
  </si>
  <si>
    <t>Yan Bing</t>
  </si>
  <si>
    <t>00320231</t>
  </si>
  <si>
    <t>00320235</t>
  </si>
  <si>
    <t>00320238</t>
  </si>
  <si>
    <t>SESA365816</t>
  </si>
  <si>
    <t>00320243</t>
  </si>
  <si>
    <t>00320254</t>
  </si>
  <si>
    <t>00320255</t>
  </si>
  <si>
    <t>00320256</t>
  </si>
  <si>
    <t>SESA365862</t>
  </si>
  <si>
    <t>SESA365825</t>
  </si>
  <si>
    <t>工商银行纸坊江夏支行</t>
  </si>
  <si>
    <t>SESA365819</t>
  </si>
  <si>
    <t>张晚英</t>
  </si>
  <si>
    <t>420122196812265127</t>
  </si>
  <si>
    <t>江夏区文化路33号</t>
  </si>
  <si>
    <t>15902747387</t>
  </si>
  <si>
    <t>T603281</t>
  </si>
  <si>
    <t>蔡菊花</t>
  </si>
  <si>
    <t>420115198003286222</t>
  </si>
  <si>
    <t>武汉市江夏区法泗镇石岭村胡家坊4号</t>
  </si>
  <si>
    <t>武汉市江夏区纸坊街月塘港</t>
  </si>
  <si>
    <t>佛祖岭E区</t>
  </si>
  <si>
    <t>13100614043</t>
  </si>
  <si>
    <t>T603298</t>
  </si>
  <si>
    <t>T603306</t>
  </si>
  <si>
    <t>T603311</t>
  </si>
  <si>
    <t>00248240</t>
  </si>
  <si>
    <t>00249654</t>
  </si>
  <si>
    <t>00242947</t>
  </si>
  <si>
    <t>00286257</t>
  </si>
  <si>
    <t>T603320</t>
  </si>
  <si>
    <t>6215593202005386936</t>
  </si>
  <si>
    <t>T603330</t>
  </si>
  <si>
    <t>周三云</t>
  </si>
  <si>
    <t>42011519860903664X</t>
  </si>
  <si>
    <t>山坡初中</t>
  </si>
  <si>
    <t>江夏大道119号</t>
  </si>
  <si>
    <t>13545059412</t>
  </si>
  <si>
    <t>T601531</t>
  </si>
  <si>
    <t>T603340</t>
  </si>
  <si>
    <t>6215593202005407708</t>
  </si>
  <si>
    <t>6215593202005615748</t>
  </si>
  <si>
    <t>工商银行武汉雄楚支行</t>
  </si>
  <si>
    <t>6215583202001894745</t>
  </si>
  <si>
    <t>工行武汉分行汉口新荣村支行</t>
  </si>
  <si>
    <t>Zhou Shun</t>
  </si>
  <si>
    <t>Liu Fang</t>
  </si>
  <si>
    <t>Wang Ping</t>
  </si>
  <si>
    <t>Wei Fang</t>
  </si>
  <si>
    <t>00322106</t>
  </si>
  <si>
    <t>SESA368363</t>
  </si>
  <si>
    <t>00322109</t>
  </si>
  <si>
    <t>SESA368379</t>
  </si>
  <si>
    <t>SESA368382</t>
  </si>
  <si>
    <t>00322114</t>
  </si>
  <si>
    <t>SESA368386</t>
  </si>
  <si>
    <t>SESA365830</t>
  </si>
  <si>
    <t>SESA365847</t>
  </si>
  <si>
    <t>SESA365842</t>
  </si>
  <si>
    <t>SESA365835</t>
  </si>
  <si>
    <t>00322179</t>
  </si>
  <si>
    <t>SESA368514</t>
  </si>
  <si>
    <t>00322182</t>
  </si>
  <si>
    <t>SESA368517</t>
  </si>
  <si>
    <t>00322184</t>
  </si>
  <si>
    <t>00322185</t>
  </si>
  <si>
    <t>SESA368520</t>
  </si>
  <si>
    <t>00322187</t>
  </si>
  <si>
    <t>00322191</t>
  </si>
  <si>
    <t>SESA368524</t>
  </si>
  <si>
    <t>00322193</t>
  </si>
  <si>
    <t>SESA368530</t>
  </si>
  <si>
    <t>SESA368528</t>
  </si>
  <si>
    <t>SESA368546</t>
  </si>
  <si>
    <t>6212263202013547848</t>
  </si>
  <si>
    <t>白玉山支行</t>
  </si>
  <si>
    <t>关东工业园支行</t>
  </si>
  <si>
    <t>6215583202002210503</t>
  </si>
  <si>
    <t>武汉江夏支行</t>
  </si>
  <si>
    <t>6212263202013539548</t>
  </si>
  <si>
    <t>鲁巷支行</t>
  </si>
  <si>
    <t>6215583202002154354</t>
  </si>
  <si>
    <t>6215583202002210016</t>
  </si>
  <si>
    <t>东湖高新建成支行</t>
  </si>
  <si>
    <t>6212253202003964468</t>
  </si>
  <si>
    <t>6215593202005540821</t>
  </si>
  <si>
    <t>武汉黄金山支行</t>
  </si>
  <si>
    <t>6217233202001349740</t>
  </si>
  <si>
    <t>武汉东湖开发区支行</t>
  </si>
  <si>
    <t>6217233202001349757</t>
  </si>
  <si>
    <t>6222023202030587389</t>
  </si>
  <si>
    <t>6215583202002210511</t>
  </si>
  <si>
    <t>Yao Jing</t>
  </si>
  <si>
    <t>Chen Shan</t>
  </si>
  <si>
    <t>00323179</t>
  </si>
  <si>
    <t>SESA370349</t>
  </si>
  <si>
    <t>SESA370352</t>
  </si>
  <si>
    <t>00323185</t>
  </si>
  <si>
    <t>SESA370357</t>
  </si>
  <si>
    <t>00323188</t>
  </si>
  <si>
    <t>SESA370361</t>
  </si>
  <si>
    <t>00323192</t>
  </si>
  <si>
    <t>SESA370379</t>
  </si>
  <si>
    <t>00323193</t>
  </si>
  <si>
    <t>SESA370378</t>
  </si>
  <si>
    <t>00323195</t>
  </si>
  <si>
    <t>SESA370380</t>
  </si>
  <si>
    <t>00323259</t>
  </si>
  <si>
    <t>00323262</t>
  </si>
  <si>
    <t>SESA370459</t>
  </si>
  <si>
    <t>SESA370457</t>
  </si>
  <si>
    <t>6212263202011041398</t>
  </si>
  <si>
    <t>黄红霞</t>
  </si>
  <si>
    <t>袁英</t>
  </si>
  <si>
    <t>420111198601111347</t>
  </si>
  <si>
    <t>武汉市洪山区西港村211号</t>
  </si>
  <si>
    <t>湖北省咸宁市咸安区向阳湖镇铁铺村十一组8号</t>
  </si>
  <si>
    <t>武汉市洪山区西港村139号</t>
  </si>
  <si>
    <t>李幼君</t>
  </si>
  <si>
    <t>420116198609050042</t>
  </si>
  <si>
    <t>武汉市黄陂区蔡店乡孙家咀32-1号</t>
  </si>
  <si>
    <t>李桂兰</t>
  </si>
  <si>
    <t>420111198310206629</t>
  </si>
  <si>
    <t>武汉市洪山区许庄12号</t>
  </si>
  <si>
    <t>花山镇化工区吴桥村</t>
  </si>
  <si>
    <t>18717195694</t>
  </si>
  <si>
    <t>18507104839</t>
  </si>
  <si>
    <t>13062840090</t>
  </si>
  <si>
    <t>13419592262</t>
  </si>
  <si>
    <t>18771952655</t>
  </si>
  <si>
    <t>13554321565</t>
  </si>
  <si>
    <t>15327217528</t>
  </si>
  <si>
    <t>42122219880416484X</t>
  </si>
  <si>
    <t>T603426</t>
  </si>
  <si>
    <t>T603430</t>
  </si>
  <si>
    <t>T603432</t>
  </si>
  <si>
    <t>T603441</t>
  </si>
  <si>
    <t>T603443</t>
  </si>
  <si>
    <t>T603446</t>
  </si>
  <si>
    <t>陈志超</t>
  </si>
  <si>
    <t>420107198012130019</t>
  </si>
  <si>
    <t>机械设计及理论</t>
  </si>
  <si>
    <t>15871783213</t>
  </si>
  <si>
    <t>湖北省武汉市44街51门12号</t>
  </si>
  <si>
    <t>中国工商银行武汉麒麟路支行</t>
  </si>
  <si>
    <t>6215593202006038767</t>
  </si>
  <si>
    <t>13720297970</t>
  </si>
  <si>
    <t>T603451</t>
  </si>
  <si>
    <t>钱友</t>
  </si>
  <si>
    <t>420122197403194705</t>
  </si>
  <si>
    <t>武汉市江夏区庙山开发区普安村刘家湾4号1座</t>
  </si>
  <si>
    <t>江夏区普安新村216号</t>
  </si>
  <si>
    <t>张惠</t>
  </si>
  <si>
    <t>420122197106065149</t>
  </si>
  <si>
    <t>武汉市江夏区郑店街劳一村王家畈29号</t>
  </si>
  <si>
    <t>15972200721</t>
  </si>
  <si>
    <t>18971581180</t>
  </si>
  <si>
    <t>T603456</t>
  </si>
  <si>
    <t>T603457</t>
  </si>
  <si>
    <t>T603461</t>
  </si>
  <si>
    <t>00325012</t>
  </si>
  <si>
    <t>SESA373413</t>
  </si>
  <si>
    <t>中国工商银行关东园支行</t>
  </si>
  <si>
    <t>6222023202053559844</t>
  </si>
  <si>
    <t>中国工商银行黄金山支行</t>
  </si>
  <si>
    <t>中国工商银行关东工业园支行</t>
  </si>
  <si>
    <t>6215593202005913333</t>
  </si>
  <si>
    <t>中国工商银行武汉江夏支行</t>
  </si>
  <si>
    <t>6217233202001460166</t>
  </si>
  <si>
    <t>6215593202005768349</t>
  </si>
  <si>
    <t>6212263202010132776</t>
  </si>
  <si>
    <t>湖北省支行</t>
  </si>
  <si>
    <t>6222023202024927880</t>
  </si>
  <si>
    <t>武汉市江夏兴新街支行</t>
  </si>
  <si>
    <t>6215593202005970184</t>
  </si>
  <si>
    <t>武汉市江夏区纸坊兴新街支行</t>
  </si>
  <si>
    <t>6215593202005968576</t>
  </si>
  <si>
    <t>15172539087</t>
  </si>
  <si>
    <t>T603466</t>
  </si>
  <si>
    <t>吴真荣</t>
  </si>
  <si>
    <t>420984198112118224</t>
  </si>
  <si>
    <t>湖北省汉川刺市汈东农场洪淌村29号</t>
  </si>
  <si>
    <t>420122198207101342</t>
  </si>
  <si>
    <t>武汉市江夏区纸坊街林港村上屋陈湾18号</t>
  </si>
  <si>
    <t>纸坊宁安路</t>
  </si>
  <si>
    <t>汽车运用与维修</t>
  </si>
  <si>
    <t>武汉市江夏区梁山头社区</t>
  </si>
  <si>
    <t>13027123125</t>
  </si>
  <si>
    <t>15172407922</t>
  </si>
  <si>
    <t>T603467</t>
  </si>
  <si>
    <t>T603469</t>
  </si>
  <si>
    <t>工行武汉江夏支行营业室</t>
  </si>
  <si>
    <t>6215593202004923465</t>
  </si>
  <si>
    <t>中国工商银行江夏区熊廷弼路支行</t>
  </si>
  <si>
    <t>唐青华</t>
  </si>
  <si>
    <t>420122197312040989</t>
  </si>
  <si>
    <t>武汉市江夏区乌龙泉街乌龙大道4－306号</t>
  </si>
  <si>
    <t>武汉市江夏区乌龙泉街乌龙大道4－307号</t>
  </si>
  <si>
    <t>梁山头3区29号</t>
  </si>
  <si>
    <t>13871578051</t>
  </si>
  <si>
    <t>13006337094</t>
  </si>
  <si>
    <t>T603484</t>
  </si>
  <si>
    <t>余芳云</t>
  </si>
  <si>
    <t>420111198612271389</t>
  </si>
  <si>
    <t>15972112513</t>
  </si>
  <si>
    <t>武汉市洪山区花山镇清风村</t>
  </si>
  <si>
    <t>T603491</t>
  </si>
  <si>
    <t>T603495</t>
  </si>
  <si>
    <t>肖文燕</t>
  </si>
  <si>
    <t>429001198007073149</t>
  </si>
  <si>
    <t>理科</t>
  </si>
  <si>
    <t>15337220651</t>
  </si>
  <si>
    <t>T603555</t>
  </si>
  <si>
    <t>T603576</t>
  </si>
  <si>
    <t>陈香玲</t>
  </si>
  <si>
    <t>武汉市新洲区潘塘街七湾村六合集街二组103号</t>
  </si>
  <si>
    <t>沈漫</t>
  </si>
  <si>
    <t>江夏区技工学校</t>
  </si>
  <si>
    <t>武汉市江夏区纸坊街长塘叶27号</t>
  </si>
  <si>
    <t>15902786711</t>
  </si>
  <si>
    <t>15271811937</t>
  </si>
  <si>
    <t>T603585</t>
  </si>
  <si>
    <t>T603590</t>
  </si>
  <si>
    <t>高辉</t>
  </si>
  <si>
    <t>421122199302032272</t>
  </si>
  <si>
    <t>湖北省红安县七里坪镇高徐家村</t>
  </si>
  <si>
    <t>13986524673</t>
  </si>
  <si>
    <t>T603605</t>
  </si>
  <si>
    <t>420117198811292762</t>
  </si>
  <si>
    <t>T603639</t>
  </si>
  <si>
    <t>T603648</t>
  </si>
  <si>
    <t>18502721512</t>
  </si>
  <si>
    <t>T603726</t>
  </si>
  <si>
    <t>T603744</t>
  </si>
  <si>
    <t>T603781</t>
  </si>
  <si>
    <t>宁港中学</t>
  </si>
  <si>
    <t>夏亮平</t>
  </si>
  <si>
    <t>420115197406088349</t>
  </si>
  <si>
    <t>18827660449</t>
  </si>
  <si>
    <t>13554048635</t>
  </si>
  <si>
    <t>T603789</t>
  </si>
  <si>
    <t>T603813</t>
  </si>
  <si>
    <t>T603816</t>
  </si>
  <si>
    <t>13545213086</t>
  </si>
  <si>
    <t>T603821</t>
  </si>
  <si>
    <t>武汉市江夏区五里界镇罗立村杨罗15号</t>
  </si>
  <si>
    <t>江夏区纸街世纪庭苑4栋1403室</t>
  </si>
  <si>
    <t>15927686952</t>
  </si>
  <si>
    <t>T603850</t>
  </si>
  <si>
    <t>T603851</t>
  </si>
  <si>
    <t>T603874</t>
  </si>
  <si>
    <t>SESA375954</t>
  </si>
  <si>
    <t>00326653</t>
  </si>
  <si>
    <t>柳劲松</t>
  </si>
  <si>
    <t>420103198508233710</t>
  </si>
  <si>
    <t>13971222461</t>
  </si>
  <si>
    <t>应用化学</t>
  </si>
  <si>
    <t>6222023202025185678</t>
  </si>
  <si>
    <t xml:space="preserve">湖北省武汉市江汉区万松园路街道 </t>
  </si>
  <si>
    <t>湖北省武汉市南湖保利中央公馆</t>
  </si>
  <si>
    <t>NPV-IPQC-FQC</t>
  </si>
  <si>
    <t>DCC Document Control</t>
  </si>
  <si>
    <t>NPV-Others</t>
  </si>
  <si>
    <t>刘晓娇</t>
  </si>
  <si>
    <t>420281199309014223</t>
  </si>
  <si>
    <t>15172068132</t>
  </si>
  <si>
    <t>T603901</t>
  </si>
  <si>
    <t>NPV-WH Storekeeper</t>
  </si>
  <si>
    <t>NPV-Maintenance-Setter</t>
  </si>
  <si>
    <t>常巧</t>
  </si>
  <si>
    <t>何敏</t>
  </si>
  <si>
    <t>杨琴</t>
  </si>
  <si>
    <t>王燕红</t>
  </si>
  <si>
    <t>NPV-IQC</t>
  </si>
  <si>
    <t>NPV-Line Leader</t>
  </si>
  <si>
    <t>NPV-Water Spider</t>
  </si>
  <si>
    <t>Wang Xin</t>
  </si>
  <si>
    <t>Zhao Kang</t>
  </si>
  <si>
    <t>Xiang Ping</t>
  </si>
  <si>
    <t>Yu Na</t>
  </si>
  <si>
    <t>Lei Wei</t>
  </si>
  <si>
    <t>Chang Qiao</t>
  </si>
  <si>
    <t>Zhang  Li</t>
  </si>
  <si>
    <t>He Min</t>
  </si>
  <si>
    <t>Yang Qin</t>
  </si>
  <si>
    <t>T603921</t>
  </si>
  <si>
    <t>T603922</t>
  </si>
  <si>
    <t>陈汉梅</t>
  </si>
  <si>
    <t>420115198411038324</t>
  </si>
  <si>
    <t>13377852293</t>
  </si>
  <si>
    <t>T603946</t>
  </si>
  <si>
    <t>周浠武</t>
  </si>
  <si>
    <t>421125198311172335</t>
  </si>
  <si>
    <t>IPT5</t>
  </si>
  <si>
    <t>点子信息科学与技术</t>
  </si>
  <si>
    <t>13602621417</t>
  </si>
  <si>
    <t>广东深圳龙华</t>
  </si>
  <si>
    <t>广东省深圳市宝安区大宝路</t>
  </si>
  <si>
    <t>SESA376904</t>
  </si>
  <si>
    <t>00327299</t>
  </si>
  <si>
    <t>尹雄杰</t>
  </si>
  <si>
    <t>420621198810040696</t>
  </si>
  <si>
    <t>QSF6</t>
  </si>
  <si>
    <t>武汉纺织大学</t>
  </si>
  <si>
    <t>机械制造及其自动化</t>
  </si>
  <si>
    <t>13862560587</t>
  </si>
  <si>
    <t>苏州市干将东路461号</t>
  </si>
  <si>
    <t>湖北省襄阳市襄州区东津镇一社村5组</t>
  </si>
  <si>
    <t>00327303</t>
  </si>
  <si>
    <t>SESA376916</t>
  </si>
  <si>
    <t>18827341972</t>
    <phoneticPr fontId="11" type="noConversion"/>
  </si>
  <si>
    <t>刘翠</t>
    <phoneticPr fontId="11" type="noConversion"/>
  </si>
  <si>
    <t>T603947</t>
  </si>
  <si>
    <t>T603948</t>
  </si>
  <si>
    <t>T603949</t>
  </si>
  <si>
    <t>T603953</t>
  </si>
  <si>
    <t>广水附小</t>
  </si>
  <si>
    <t>15997891897</t>
  </si>
  <si>
    <t>T603971</t>
  </si>
  <si>
    <t>SESA377188</t>
  </si>
  <si>
    <t>SESA377283</t>
  </si>
  <si>
    <t>SESA377175</t>
  </si>
  <si>
    <t>SESA377288</t>
  </si>
  <si>
    <t>00327539</t>
  </si>
  <si>
    <t>SESA377277</t>
  </si>
  <si>
    <t>SESA377181</t>
  </si>
  <si>
    <t>SESA377267</t>
  </si>
  <si>
    <t>SESA377285</t>
  </si>
  <si>
    <t>SESA377301</t>
  </si>
  <si>
    <t>SESA377335</t>
  </si>
  <si>
    <t>SESA377269</t>
  </si>
  <si>
    <t>SESA377275</t>
  </si>
  <si>
    <t>SESA377284</t>
  </si>
  <si>
    <t>SESA377274</t>
  </si>
  <si>
    <t>SESA377739</t>
  </si>
  <si>
    <t>00327485</t>
  </si>
  <si>
    <t>SESA377191</t>
  </si>
  <si>
    <t>SESA377289</t>
  </si>
  <si>
    <t>SESA377268</t>
  </si>
  <si>
    <t>SESA377327</t>
  </si>
  <si>
    <t>SESA377741</t>
  </si>
  <si>
    <t>SESA377270</t>
  </si>
  <si>
    <t>00327552</t>
  </si>
  <si>
    <t>SESA377291</t>
  </si>
  <si>
    <t>SESA377315</t>
  </si>
  <si>
    <t>SESA377311</t>
  </si>
  <si>
    <t>18672911630</t>
  </si>
  <si>
    <t>18672379980</t>
  </si>
  <si>
    <t>T603982</t>
  </si>
  <si>
    <t>T603994</t>
  </si>
  <si>
    <t>6212253202007197297</t>
  </si>
  <si>
    <t>T604008</t>
  </si>
  <si>
    <t>江夏卫校</t>
  </si>
  <si>
    <t>湖北省物资技校</t>
  </si>
  <si>
    <t>18071132062</t>
  </si>
  <si>
    <t>孝感职院</t>
  </si>
  <si>
    <t>13618638305</t>
  </si>
  <si>
    <t>T604013</t>
  </si>
  <si>
    <t>T604023</t>
  </si>
  <si>
    <t>中国工商银行武汉武莲路支行</t>
  </si>
  <si>
    <t>中国工商银行武汉锦绣龙城支行</t>
  </si>
  <si>
    <t>6215583202003068959</t>
  </si>
  <si>
    <t>中国工商银行武汉软件园支行</t>
  </si>
  <si>
    <t>6215593202006945011</t>
  </si>
  <si>
    <t>中国工商银行武汉关东工业园支行</t>
  </si>
  <si>
    <t>00328836</t>
  </si>
  <si>
    <t>沈彩霞</t>
  </si>
  <si>
    <t>SESA379232</t>
  </si>
  <si>
    <t>QC Leader</t>
  </si>
  <si>
    <t>湖北省武汉市江夏区藏龙新城二期20栋二单元</t>
  </si>
  <si>
    <t>湖北省武汉市江夏区流芳街覃庙村黄村湾47号</t>
  </si>
  <si>
    <t>13476002471</t>
  </si>
  <si>
    <t>行政管理</t>
  </si>
  <si>
    <t>6212263202004179692</t>
  </si>
  <si>
    <t>30223</t>
  </si>
  <si>
    <t>30004</t>
  </si>
  <si>
    <t>30002</t>
  </si>
  <si>
    <t>30030</t>
  </si>
  <si>
    <t>30028</t>
  </si>
  <si>
    <t>30027</t>
  </si>
  <si>
    <t>30260</t>
  </si>
  <si>
    <t>30220</t>
  </si>
  <si>
    <t>30097</t>
  </si>
  <si>
    <t>30026</t>
  </si>
  <si>
    <t>21818</t>
  </si>
  <si>
    <t>18213</t>
  </si>
  <si>
    <t>30217</t>
  </si>
  <si>
    <t>30095</t>
  </si>
  <si>
    <t>30094</t>
  </si>
  <si>
    <t>18249</t>
  </si>
  <si>
    <t>21817</t>
  </si>
  <si>
    <t>18131</t>
  </si>
  <si>
    <t>18077</t>
  </si>
  <si>
    <t>30022</t>
  </si>
  <si>
    <t>30256</t>
  </si>
  <si>
    <t>21706</t>
  </si>
  <si>
    <t>21821</t>
  </si>
  <si>
    <t>21639</t>
  </si>
  <si>
    <t>30093</t>
  </si>
  <si>
    <t>21641</t>
  </si>
  <si>
    <t>30033</t>
  </si>
  <si>
    <t>30213</t>
  </si>
  <si>
    <t>30253</t>
  </si>
  <si>
    <t>30163</t>
  </si>
  <si>
    <t>30020</t>
  </si>
  <si>
    <t>22122</t>
  </si>
  <si>
    <t>21859</t>
  </si>
  <si>
    <t>21775</t>
  </si>
  <si>
    <t>30247</t>
  </si>
  <si>
    <t>21773</t>
  </si>
  <si>
    <t>21746</t>
  </si>
  <si>
    <t>30018</t>
  </si>
  <si>
    <t>30480</t>
  </si>
  <si>
    <t>21747</t>
  </si>
  <si>
    <t>21708</t>
  </si>
  <si>
    <t>30246</t>
  </si>
  <si>
    <t>18248</t>
  </si>
  <si>
    <t>21730</t>
  </si>
  <si>
    <t>21718</t>
  </si>
  <si>
    <t>21614</t>
  </si>
  <si>
    <t>21749</t>
  </si>
  <si>
    <t>21961</t>
  </si>
  <si>
    <t>21607</t>
  </si>
  <si>
    <t>21691</t>
  </si>
  <si>
    <t>21956</t>
  </si>
  <si>
    <t>22145</t>
  </si>
  <si>
    <t>22144</t>
  </si>
  <si>
    <t>21646</t>
  </si>
  <si>
    <t>22148</t>
  </si>
  <si>
    <t>21955</t>
  </si>
  <si>
    <t>21954</t>
  </si>
  <si>
    <t>30243</t>
  </si>
  <si>
    <t>30469</t>
  </si>
  <si>
    <t>30466</t>
  </si>
  <si>
    <t>21785</t>
  </si>
  <si>
    <t>30476</t>
  </si>
  <si>
    <t>21743</t>
  </si>
  <si>
    <t>21861</t>
  </si>
  <si>
    <t>21798</t>
  </si>
  <si>
    <t>21624</t>
  </si>
  <si>
    <t>21731</t>
  </si>
  <si>
    <t>21626</t>
  </si>
  <si>
    <t>21609</t>
  </si>
  <si>
    <t>30202</t>
  </si>
  <si>
    <t>21862</t>
  </si>
  <si>
    <t>21623</t>
  </si>
  <si>
    <t>22123</t>
  </si>
  <si>
    <t>21680</t>
  </si>
  <si>
    <t>21612</t>
  </si>
  <si>
    <t>21692</t>
  </si>
  <si>
    <t>22168</t>
  </si>
  <si>
    <t>21735</t>
  </si>
  <si>
    <t>18224</t>
  </si>
  <si>
    <t>21757</t>
  </si>
  <si>
    <t>22169</t>
  </si>
  <si>
    <t>22161</t>
  </si>
  <si>
    <t>21728</t>
  </si>
  <si>
    <t>22126</t>
  </si>
  <si>
    <t>21853</t>
  </si>
  <si>
    <t>21733</t>
  </si>
  <si>
    <t>21655</t>
  </si>
  <si>
    <t>21852</t>
  </si>
  <si>
    <t>21959</t>
  </si>
  <si>
    <t>21630</t>
  </si>
  <si>
    <t>21734</t>
  </si>
  <si>
    <t>21795</t>
  </si>
  <si>
    <t>21634</t>
  </si>
  <si>
    <t>21796</t>
  </si>
  <si>
    <t>22162</t>
  </si>
  <si>
    <t>21913</t>
  </si>
  <si>
    <t>22163</t>
  </si>
  <si>
    <t>30042</t>
  </si>
  <si>
    <t>30098</t>
  </si>
  <si>
    <t>22164</t>
  </si>
  <si>
    <t>21942</t>
  </si>
  <si>
    <t>21900</t>
  </si>
  <si>
    <t>30239</t>
  </si>
  <si>
    <t>18076</t>
  </si>
  <si>
    <t>30380</t>
  </si>
  <si>
    <t>22165</t>
  </si>
  <si>
    <t>22166</t>
  </si>
  <si>
    <t>21943</t>
  </si>
  <si>
    <t>22120</t>
  </si>
  <si>
    <t>21894</t>
  </si>
  <si>
    <t>21893</t>
  </si>
  <si>
    <t>21748</t>
  </si>
  <si>
    <t>22151</t>
  </si>
  <si>
    <t>22152</t>
  </si>
  <si>
    <t>21892</t>
  </si>
  <si>
    <t>30237</t>
  </si>
  <si>
    <t>22118</t>
  </si>
  <si>
    <t>30046</t>
  </si>
  <si>
    <t>22154</t>
  </si>
  <si>
    <t>21891</t>
  </si>
  <si>
    <t>22119</t>
  </si>
  <si>
    <t>21739</t>
  </si>
  <si>
    <t>21777</t>
  </si>
  <si>
    <t>22155</t>
  </si>
  <si>
    <t>22130</t>
  </si>
  <si>
    <t>21772</t>
  </si>
  <si>
    <t>22157</t>
  </si>
  <si>
    <t>22158</t>
  </si>
  <si>
    <t>21834</t>
  </si>
  <si>
    <t>18219</t>
  </si>
  <si>
    <t>22156</t>
  </si>
  <si>
    <t>21647</t>
  </si>
  <si>
    <t>21629</t>
  </si>
  <si>
    <t>22142</t>
  </si>
  <si>
    <t>22141</t>
  </si>
  <si>
    <t>21902</t>
  </si>
  <si>
    <t>22159</t>
  </si>
  <si>
    <t>22129</t>
  </si>
  <si>
    <t>22160</t>
  </si>
  <si>
    <t>22170</t>
  </si>
  <si>
    <t>21854</t>
  </si>
  <si>
    <t>22127</t>
  </si>
  <si>
    <t>21670</t>
  </si>
  <si>
    <t>30006</t>
  </si>
  <si>
    <t>30266</t>
  </si>
  <si>
    <t>21671</t>
  </si>
  <si>
    <t>21674</t>
  </si>
  <si>
    <t>21638</t>
  </si>
  <si>
    <t>21910</t>
  </si>
  <si>
    <t>22005</t>
  </si>
  <si>
    <t>21964</t>
  </si>
  <si>
    <t>21769</t>
  </si>
  <si>
    <t>22173</t>
  </si>
  <si>
    <t>21851</t>
  </si>
  <si>
    <t>21833</t>
  </si>
  <si>
    <t>21737</t>
  </si>
  <si>
    <t>21915</t>
  </si>
  <si>
    <t>21941</t>
  </si>
  <si>
    <t>21644</t>
  </si>
  <si>
    <t>22176</t>
  </si>
  <si>
    <t>30229</t>
  </si>
  <si>
    <t>30100</t>
  </si>
  <si>
    <t>30208</t>
  </si>
  <si>
    <t>30263</t>
  </si>
  <si>
    <t>21736</t>
  </si>
  <si>
    <t>21633</t>
  </si>
  <si>
    <t>21675</t>
  </si>
  <si>
    <t>22134</t>
  </si>
  <si>
    <t>21627</t>
  </si>
  <si>
    <t>21669</t>
  </si>
  <si>
    <t>21632</t>
  </si>
  <si>
    <t>22178</t>
  </si>
  <si>
    <t>21912</t>
  </si>
  <si>
    <t>21923</t>
  </si>
  <si>
    <t>21678</t>
  </si>
  <si>
    <t>22179</t>
  </si>
  <si>
    <t>21676</t>
  </si>
  <si>
    <t>22004</t>
  </si>
  <si>
    <t>22180</t>
  </si>
  <si>
    <t>22181</t>
  </si>
  <si>
    <t>21920</t>
  </si>
  <si>
    <t>21828</t>
  </si>
  <si>
    <t>21829</t>
  </si>
  <si>
    <t>21631</t>
  </si>
  <si>
    <t>21628</t>
  </si>
  <si>
    <t>21916</t>
  </si>
  <si>
    <t>21936</t>
  </si>
  <si>
    <t>22040</t>
  </si>
  <si>
    <t>22010</t>
  </si>
  <si>
    <t>21971</t>
  </si>
  <si>
    <t>22009</t>
  </si>
  <si>
    <t>21693</t>
  </si>
  <si>
    <t>22185</t>
  </si>
  <si>
    <t>30436</t>
  </si>
  <si>
    <t>21608</t>
  </si>
  <si>
    <t>21874</t>
  </si>
  <si>
    <t>21765</t>
  </si>
  <si>
    <t>18172</t>
  </si>
  <si>
    <t>22192</t>
  </si>
  <si>
    <t>30434</t>
  </si>
  <si>
    <t>22183</t>
  </si>
  <si>
    <t>22182</t>
  </si>
  <si>
    <t>21879</t>
  </si>
  <si>
    <t>22186</t>
  </si>
  <si>
    <t>21978</t>
  </si>
  <si>
    <t>21681</t>
  </si>
  <si>
    <t>22139</t>
  </si>
  <si>
    <t>30447</t>
  </si>
  <si>
    <t>22190</t>
  </si>
  <si>
    <t>21642</t>
  </si>
  <si>
    <t>21799</t>
  </si>
  <si>
    <t>21650</t>
  </si>
  <si>
    <t>21664</t>
  </si>
  <si>
    <t>21679</t>
  </si>
  <si>
    <t>21873</t>
  </si>
  <si>
    <t>30443</t>
  </si>
  <si>
    <t>30441</t>
  </si>
  <si>
    <t>30440</t>
  </si>
  <si>
    <t>22191</t>
  </si>
  <si>
    <t>30438</t>
  </si>
  <si>
    <t>30456</t>
  </si>
  <si>
    <t>21932</t>
  </si>
  <si>
    <t>21926</t>
  </si>
  <si>
    <t>21929</t>
  </si>
  <si>
    <t>21930</t>
  </si>
  <si>
    <t>21872</t>
  </si>
  <si>
    <t>30432</t>
  </si>
  <si>
    <t>21940</t>
  </si>
  <si>
    <t>21789</t>
  </si>
  <si>
    <t>30455</t>
  </si>
  <si>
    <t>21725</t>
  </si>
  <si>
    <t>30461</t>
  </si>
  <si>
    <t>30462</t>
  </si>
  <si>
    <t>30050</t>
  </si>
  <si>
    <t>21707</t>
  </si>
  <si>
    <t>22101</t>
  </si>
  <si>
    <t>21750</t>
  </si>
  <si>
    <t>18214</t>
  </si>
  <si>
    <t>22041</t>
  </si>
  <si>
    <t>30293</t>
  </si>
  <si>
    <t>30374</t>
  </si>
  <si>
    <t>22028</t>
  </si>
  <si>
    <t>21673</t>
  </si>
  <si>
    <t>21794</t>
  </si>
  <si>
    <t>21701</t>
  </si>
  <si>
    <t>30032</t>
  </si>
  <si>
    <t>30352</t>
  </si>
  <si>
    <t>30353</t>
  </si>
  <si>
    <t>30089</t>
  </si>
  <si>
    <t>30355</t>
  </si>
  <si>
    <t>30373</t>
  </si>
  <si>
    <t>30371</t>
  </si>
  <si>
    <t>30358</t>
  </si>
  <si>
    <t>30370</t>
  </si>
  <si>
    <t>30003</t>
  </si>
  <si>
    <t>21995</t>
  </si>
  <si>
    <t>22175</t>
  </si>
  <si>
    <t>21933</t>
  </si>
  <si>
    <t>30153</t>
  </si>
  <si>
    <t>30154</t>
  </si>
  <si>
    <t>30167</t>
  </si>
  <si>
    <t>30173</t>
  </si>
  <si>
    <t>30174</t>
  </si>
  <si>
    <t>21658</t>
  </si>
  <si>
    <t>21656</t>
  </si>
  <si>
    <t>22008</t>
  </si>
  <si>
    <t>30424</t>
  </si>
  <si>
    <t>21657</t>
  </si>
  <si>
    <t>30422</t>
  </si>
  <si>
    <t>21882</t>
  </si>
  <si>
    <t>30420</t>
  </si>
  <si>
    <t>30183</t>
  </si>
  <si>
    <t>21604</t>
  </si>
  <si>
    <t>21603</t>
  </si>
  <si>
    <t>30184</t>
  </si>
  <si>
    <t>22029</t>
  </si>
  <si>
    <t>30188</t>
  </si>
  <si>
    <t>30189</t>
  </si>
  <si>
    <t>22113</t>
  </si>
  <si>
    <t>30190</t>
  </si>
  <si>
    <t>30191</t>
  </si>
  <si>
    <t>30192</t>
  </si>
  <si>
    <t>21816</t>
  </si>
  <si>
    <t>30196</t>
  </si>
  <si>
    <t>22116</t>
  </si>
  <si>
    <t>22106</t>
  </si>
  <si>
    <t>30199</t>
  </si>
  <si>
    <t>21815</t>
  </si>
  <si>
    <t>22104</t>
  </si>
  <si>
    <t>22102</t>
  </si>
  <si>
    <t>22109</t>
  </si>
  <si>
    <t>21712</t>
  </si>
  <si>
    <t>21811</t>
  </si>
  <si>
    <t>30416</t>
  </si>
  <si>
    <t>30113</t>
  </si>
  <si>
    <t>30115</t>
  </si>
  <si>
    <t>21946</t>
  </si>
  <si>
    <t>22036</t>
  </si>
  <si>
    <t>21903</t>
  </si>
  <si>
    <t>21784</t>
  </si>
  <si>
    <t>21793</t>
  </si>
  <si>
    <t>21780</t>
  </si>
  <si>
    <t>21779</t>
  </si>
  <si>
    <t>30125</t>
  </si>
  <si>
    <t>22035</t>
  </si>
  <si>
    <t>21724</t>
  </si>
  <si>
    <t>22031</t>
  </si>
  <si>
    <t>21787</t>
  </si>
  <si>
    <t>22107</t>
  </si>
  <si>
    <t>21696</t>
  </si>
  <si>
    <t>21695</t>
  </si>
  <si>
    <t>21616</t>
  </si>
  <si>
    <t>30410</t>
  </si>
  <si>
    <t>21617</t>
  </si>
  <si>
    <t>30135</t>
  </si>
  <si>
    <t>21869</t>
  </si>
  <si>
    <t>30407</t>
  </si>
  <si>
    <t>30363</t>
  </si>
  <si>
    <t>21677</t>
  </si>
  <si>
    <t>21887</t>
  </si>
  <si>
    <t>30405</t>
  </si>
  <si>
    <t>30149</t>
  </si>
  <si>
    <t>21740</t>
  </si>
  <si>
    <t>21685</t>
  </si>
  <si>
    <t>21683</t>
  </si>
  <si>
    <t>21868</t>
  </si>
  <si>
    <t>21952</t>
  </si>
  <si>
    <t>21981</t>
  </si>
  <si>
    <t>21977</t>
  </si>
  <si>
    <t>30053</t>
  </si>
  <si>
    <t>21888</t>
  </si>
  <si>
    <t>30056</t>
  </si>
  <si>
    <t>21786</t>
  </si>
  <si>
    <t>21865</t>
  </si>
  <si>
    <t>18181</t>
  </si>
  <si>
    <t>22039</t>
  </si>
  <si>
    <t>18211</t>
  </si>
  <si>
    <t>18212</t>
  </si>
  <si>
    <t>21700</t>
  </si>
  <si>
    <t>21717</t>
  </si>
  <si>
    <t>21714</t>
  </si>
  <si>
    <t>22001</t>
  </si>
  <si>
    <t>21621</t>
  </si>
  <si>
    <t>21620</t>
  </si>
  <si>
    <t>22003</t>
  </si>
  <si>
    <t>21653</t>
  </si>
  <si>
    <t>22046</t>
  </si>
  <si>
    <t>21938</t>
  </si>
  <si>
    <t>21934</t>
  </si>
  <si>
    <t>22020</t>
  </si>
  <si>
    <t>21723</t>
  </si>
  <si>
    <t>21937</t>
  </si>
  <si>
    <t>21790</t>
  </si>
  <si>
    <t>30300</t>
  </si>
  <si>
    <t>21703</t>
  </si>
  <si>
    <t>21651</t>
  </si>
  <si>
    <t>30497</t>
  </si>
  <si>
    <t>21636</t>
  </si>
  <si>
    <t>21635</t>
  </si>
  <si>
    <t>30496</t>
  </si>
  <si>
    <t>30495</t>
  </si>
  <si>
    <t>30069</t>
  </si>
  <si>
    <t>30289</t>
  </si>
  <si>
    <t>21905</t>
  </si>
  <si>
    <t>30073</t>
  </si>
  <si>
    <t>22049</t>
  </si>
  <si>
    <t>30286</t>
  </si>
  <si>
    <t>30074</t>
  </si>
  <si>
    <t>22050</t>
  </si>
  <si>
    <t>30077</t>
  </si>
  <si>
    <t>30078</t>
  </si>
  <si>
    <t>30279</t>
  </si>
  <si>
    <t>22108</t>
  </si>
  <si>
    <t>30485</t>
  </si>
  <si>
    <t>21809</t>
  </si>
  <si>
    <t>T603617</t>
  </si>
  <si>
    <t>22138</t>
  </si>
  <si>
    <t>6217233202001349898</t>
  </si>
  <si>
    <t>中国工商银行江夏支行</t>
  </si>
  <si>
    <t>6212253202006892468</t>
  </si>
  <si>
    <t>6215593202005547156</t>
  </si>
  <si>
    <t>6215583202002448947</t>
  </si>
  <si>
    <t>6217233202001349963</t>
  </si>
  <si>
    <t>中国工商银行江汉北路支行</t>
  </si>
  <si>
    <t>6212263202006068406</t>
  </si>
  <si>
    <t>中国工商银行白玉山分行</t>
  </si>
  <si>
    <t>6215593202001306367</t>
  </si>
  <si>
    <t>中国工商银行杨园支行</t>
  </si>
  <si>
    <t>6222023202050174100</t>
  </si>
  <si>
    <t>中国工商银行佳园路支行</t>
  </si>
  <si>
    <t>6215593202006713849</t>
  </si>
  <si>
    <t>中国工商银行武汉兴新街支行</t>
  </si>
  <si>
    <t>6212263202012690219</t>
  </si>
  <si>
    <t>中国工商银行城建支行</t>
  </si>
  <si>
    <t>6222023202020899992</t>
  </si>
  <si>
    <t>中国工商银行武汉市关东工业园支行</t>
  </si>
  <si>
    <t>6215593202006712270</t>
  </si>
  <si>
    <t>6222023202020682612</t>
  </si>
  <si>
    <t>6217233202001788293</t>
  </si>
  <si>
    <t>6217233202001788301</t>
  </si>
  <si>
    <t>中国工商银行关山支行</t>
  </si>
  <si>
    <t>6217233202001788376</t>
  </si>
  <si>
    <t>6212253202007245534</t>
  </si>
  <si>
    <t>6215583202003035412</t>
  </si>
  <si>
    <t>6215593202006126786</t>
  </si>
  <si>
    <t>6212253202007072037</t>
  </si>
  <si>
    <t>中国工商银行珞瑜路关山分行</t>
  </si>
  <si>
    <t>6212263202005585731</t>
  </si>
  <si>
    <t>SESA379997</t>
  </si>
  <si>
    <t>SESA379971</t>
  </si>
  <si>
    <t>21876</t>
  </si>
  <si>
    <t>30182</t>
  </si>
  <si>
    <t>18206</t>
  </si>
  <si>
    <t>18176</t>
  </si>
  <si>
    <t>18178</t>
  </si>
  <si>
    <t>18067</t>
  </si>
  <si>
    <t>中国工商银行藏龙岛江夏支行</t>
  </si>
  <si>
    <t>6215583202003551921</t>
  </si>
  <si>
    <t>黄磊</t>
  </si>
  <si>
    <t>00276559</t>
  </si>
  <si>
    <t>杨三山</t>
  </si>
  <si>
    <t>00222345</t>
  </si>
  <si>
    <t>SESA210258</t>
  </si>
  <si>
    <t>321087198107153014</t>
  </si>
  <si>
    <t>中国工商银行武汉长飞支行</t>
  </si>
  <si>
    <t>6215593202006167632</t>
  </si>
  <si>
    <t>6217233202001349724</t>
  </si>
  <si>
    <t>中国工商银行凤凰支行</t>
  </si>
  <si>
    <t>中国工商银行武汉关山支行</t>
  </si>
  <si>
    <t>30339</t>
  </si>
  <si>
    <t>21845</t>
  </si>
  <si>
    <t>30383</t>
  </si>
  <si>
    <t>42900119870507312X</t>
  </si>
  <si>
    <t>曹芳</t>
  </si>
  <si>
    <t>43072119840513280X</t>
  </si>
  <si>
    <t>郭艳芳</t>
  </si>
  <si>
    <t>420684198408041522</t>
  </si>
  <si>
    <t>湖北省通城县高桥村</t>
  </si>
  <si>
    <t>倪景秀</t>
  </si>
  <si>
    <t>冯佩</t>
  </si>
  <si>
    <t>421083199110165369</t>
  </si>
  <si>
    <t>李文</t>
  </si>
  <si>
    <t>420115199209249819</t>
  </si>
  <si>
    <t>饶普勤</t>
  </si>
  <si>
    <t>420281198809235060</t>
  </si>
  <si>
    <t>唐丽娜</t>
  </si>
  <si>
    <t>429005198911110089</t>
  </si>
  <si>
    <t>Wu Qiong</t>
  </si>
  <si>
    <t>Cao Fang</t>
  </si>
  <si>
    <t>Yuan Ying</t>
  </si>
  <si>
    <t>Qian You</t>
  </si>
  <si>
    <t>Wei Yan</t>
  </si>
  <si>
    <t>Feng Pei</t>
  </si>
  <si>
    <t>Shen Man</t>
  </si>
  <si>
    <t>Li Wen</t>
  </si>
  <si>
    <t>Huang Deng</t>
  </si>
  <si>
    <t>30313</t>
  </si>
  <si>
    <t>30316</t>
  </si>
  <si>
    <t>SESA383014</t>
  </si>
  <si>
    <t>SESA383017</t>
  </si>
  <si>
    <t>SESA383189</t>
  </si>
  <si>
    <t>SESA383186</t>
  </si>
  <si>
    <t>SESA382841</t>
  </si>
  <si>
    <t>SESA382845</t>
  </si>
  <si>
    <t>SESA383024</t>
  </si>
  <si>
    <t>SESA382896</t>
  </si>
  <si>
    <t>SESA382842</t>
  </si>
  <si>
    <t>SESA382892</t>
  </si>
  <si>
    <t>SESA382844</t>
  </si>
  <si>
    <t>SESA382826</t>
  </si>
  <si>
    <t>SESA382912</t>
  </si>
  <si>
    <t>SESA383048</t>
  </si>
  <si>
    <t>SESA383046</t>
  </si>
  <si>
    <t>SESA383057</t>
  </si>
  <si>
    <t>SESA383029</t>
  </si>
  <si>
    <t>SESA382873</t>
  </si>
  <si>
    <t>SESA383051</t>
  </si>
  <si>
    <t>80331290</t>
  </si>
  <si>
    <t xml:space="preserve">80331051 </t>
  </si>
  <si>
    <t xml:space="preserve">80331095 </t>
  </si>
  <si>
    <t>费德兵</t>
  </si>
  <si>
    <t>429001198002141616</t>
  </si>
  <si>
    <t>湖北省随州市曾都区魏畈村十三组</t>
  </si>
  <si>
    <t>湖北省随州市公安局曾都分局</t>
  </si>
  <si>
    <t>中国工商银行随州淅河支行</t>
  </si>
  <si>
    <t>6212261805001899252</t>
  </si>
  <si>
    <t>00331747</t>
  </si>
  <si>
    <t>SESA383908</t>
  </si>
  <si>
    <t>30302</t>
  </si>
  <si>
    <t>30308</t>
  </si>
  <si>
    <t>中国工商银行武汉堤角支行</t>
  </si>
  <si>
    <t>6217233202004565078</t>
  </si>
  <si>
    <t>6212253202007621239</t>
  </si>
  <si>
    <t>中国工商银行武汉市藏龙岛支行</t>
  </si>
  <si>
    <t>Senior Line Leader</t>
  </si>
  <si>
    <t>00004020</t>
  </si>
  <si>
    <t>904557</t>
  </si>
  <si>
    <t>李春雨</t>
  </si>
  <si>
    <t>TE</t>
  </si>
  <si>
    <t>TE Managers</t>
  </si>
  <si>
    <t>SESA34706</t>
  </si>
  <si>
    <t>SRECC1A46J</t>
  </si>
  <si>
    <t>18074</t>
  </si>
  <si>
    <t>18222</t>
  </si>
  <si>
    <t>中国工商银行上海市川沙分行</t>
  </si>
  <si>
    <t>6222021001090347698</t>
  </si>
  <si>
    <t>机械电子工程</t>
  </si>
  <si>
    <t>18621879377</t>
  </si>
  <si>
    <t>江苏省姜堰市姜堰镇朱云村六组5号</t>
  </si>
  <si>
    <t>武汉市东湖开发区万科魅力之城</t>
  </si>
  <si>
    <t>中国工商支行纸坊新兴街</t>
  </si>
  <si>
    <t>中国工商支行武汉光谷支行营业室</t>
  </si>
  <si>
    <t>6215593202007181343</t>
  </si>
  <si>
    <t>6215593202007340758</t>
  </si>
  <si>
    <t>中国工商支行武汉凌家山支行</t>
  </si>
  <si>
    <t>6217233202001592000</t>
  </si>
  <si>
    <t>中国工商银行藏龙岛支行</t>
  </si>
  <si>
    <t>6212253202007458855</t>
  </si>
  <si>
    <t>中国工商支行武汉市徐东凯旋门支行</t>
  </si>
  <si>
    <t>6215593202002260803</t>
  </si>
  <si>
    <t>中国工商银行武汉光谷支行</t>
  </si>
  <si>
    <t>6212253202007380307</t>
  </si>
  <si>
    <t>中国工商银行江夏分行</t>
  </si>
  <si>
    <t>6215593202007099313</t>
  </si>
  <si>
    <t>6215593202007315701</t>
  </si>
  <si>
    <t>6212263202016123795</t>
  </si>
  <si>
    <t>6217233202001436638</t>
  </si>
  <si>
    <t>中国工商支行武汉关东工业园支行</t>
  </si>
  <si>
    <t>6212263202016025545</t>
  </si>
  <si>
    <t>6212263203015817058</t>
  </si>
  <si>
    <t>中国工商支行武汉市东湖开发区支行</t>
  </si>
  <si>
    <t>6212253202007652457</t>
  </si>
  <si>
    <t>9558803202114030298</t>
  </si>
  <si>
    <t>6212253202007459028</t>
  </si>
  <si>
    <t>6217233202001350482</t>
  </si>
  <si>
    <t>6222023202053261797</t>
  </si>
  <si>
    <t>中国工商银行武汉市江夏支行</t>
  </si>
  <si>
    <t>中国工商银行武汉市黄金山支行</t>
  </si>
  <si>
    <t>230103197106140378</t>
  </si>
  <si>
    <t>6222081001018961387</t>
  </si>
  <si>
    <t>中国工商银行上海分行虹南支行</t>
  </si>
  <si>
    <t>王辉</t>
  </si>
  <si>
    <t>Wang Hui</t>
  </si>
  <si>
    <t>420281198310276111</t>
  </si>
  <si>
    <t>00333232</t>
  </si>
  <si>
    <t>15862350714</t>
  </si>
  <si>
    <t>湖北省黄石市大冶市王祠村</t>
  </si>
  <si>
    <t>江苏省苏州市姑苏区</t>
  </si>
  <si>
    <t>Chen Jing</t>
  </si>
  <si>
    <t>SESA386336</t>
  </si>
  <si>
    <t>00333506</t>
  </si>
  <si>
    <t>420704198410214262</t>
  </si>
  <si>
    <t>13477016502</t>
  </si>
  <si>
    <t>武汉市洪山区雄楚大街335-1-5号</t>
  </si>
  <si>
    <t>武汉市庙山管委会阳光海岸小区</t>
  </si>
  <si>
    <t>鲁建明</t>
  </si>
  <si>
    <t>SESA386403</t>
  </si>
  <si>
    <t>00333564</t>
  </si>
  <si>
    <t>420114198609200079</t>
  </si>
  <si>
    <t>Experienced Tooling Engineer</t>
  </si>
  <si>
    <t xml:space="preserve"> ITT4</t>
  </si>
  <si>
    <t>湖北省武汉市蔡甸区蔡甸街高庙村计家台2号</t>
  </si>
  <si>
    <t>湖北省武汉市洪山区民族大道305号东林外庐池渊庭8栋</t>
  </si>
  <si>
    <t>6222023202040988726</t>
  </si>
  <si>
    <t>6212253202007306856</t>
  </si>
  <si>
    <t>18097</t>
  </si>
  <si>
    <t>哈尔滨工业大学</t>
  </si>
  <si>
    <t>微特电机及控制</t>
  </si>
  <si>
    <t>18616885021</t>
  </si>
  <si>
    <t>上海市闵行区吴中路633弄15号201室</t>
  </si>
  <si>
    <t>上海市西苏州路85弄1502室</t>
  </si>
  <si>
    <t>中国工商银行武汉分行</t>
  </si>
  <si>
    <t>中国工商银行武汉江夏藏龙岛支行</t>
  </si>
  <si>
    <t>6212253202003628162</t>
  </si>
  <si>
    <t>6212253202008062524</t>
  </si>
  <si>
    <t>420122197511198324</t>
  </si>
  <si>
    <t>420122197805010016</t>
  </si>
  <si>
    <t>中国工商银行武汉市城建支行</t>
  </si>
  <si>
    <t>6212253202008030026</t>
  </si>
  <si>
    <t>Wu GuiXuan</t>
  </si>
  <si>
    <t>Zhang XiaoJing</t>
  </si>
  <si>
    <t>Wang HuiJing</t>
  </si>
  <si>
    <t>Lu ShengLin</t>
  </si>
  <si>
    <t>Ma QingHong</t>
  </si>
  <si>
    <t>Xu WeiMing</t>
  </si>
  <si>
    <t>Zeng GuoPing</t>
  </si>
  <si>
    <t>Jiang WenTing</t>
  </si>
  <si>
    <t>Zheng LuYun</t>
  </si>
  <si>
    <t>Zhang YuLai</t>
  </si>
  <si>
    <t>Wang XiaoHui</t>
  </si>
  <si>
    <t>Wu WenBing</t>
  </si>
  <si>
    <t>Ou YangLiang</t>
  </si>
  <si>
    <t>Zheng FengXia</t>
  </si>
  <si>
    <t>Jiang BaoChun</t>
  </si>
  <si>
    <t>Huang CaiXia</t>
  </si>
  <si>
    <t>Li TingTing</t>
  </si>
  <si>
    <t>An AiHua</t>
  </si>
  <si>
    <t>Luo XiaoYun</t>
  </si>
  <si>
    <t>Wu JunCheng</t>
  </si>
  <si>
    <t>Zhang YaPing</t>
  </si>
  <si>
    <t>Hu ChunHua</t>
  </si>
  <si>
    <t>Yang ChunHe</t>
  </si>
  <si>
    <t>Cai ChunMei</t>
  </si>
  <si>
    <t>Du JinLan</t>
  </si>
  <si>
    <t>Niu YunFang</t>
  </si>
  <si>
    <t>Xu DaWei</t>
  </si>
  <si>
    <t>Dong HongYan</t>
  </si>
  <si>
    <t>Pei YunSong</t>
  </si>
  <si>
    <t>Liu ChaoXia</t>
  </si>
  <si>
    <t>Xiong FenFen</t>
  </si>
  <si>
    <t>Huang CuiLing</t>
  </si>
  <si>
    <t>Li MianLi</t>
  </si>
  <si>
    <t>Wu ZeJun</t>
  </si>
  <si>
    <t>Dai ChangJu</t>
  </si>
  <si>
    <t>Chen WanBao</t>
  </si>
  <si>
    <t>Zhou FengAi</t>
  </si>
  <si>
    <t>Li ZhenGui</t>
  </si>
  <si>
    <t>Wang HongJuan</t>
  </si>
  <si>
    <t>Zhou LaChun</t>
  </si>
  <si>
    <t>Hu YunTeng</t>
  </si>
  <si>
    <t>Wang QingHua</t>
  </si>
  <si>
    <t>Chen HongMei</t>
  </si>
  <si>
    <t>Xu GuoYing</t>
  </si>
  <si>
    <t>Liu JiaJia</t>
  </si>
  <si>
    <t>Li YingSheng</t>
  </si>
  <si>
    <t>Zhang ZuJun</t>
  </si>
  <si>
    <t>Zhang DingLin</t>
  </si>
  <si>
    <t>Ai HongLan</t>
  </si>
  <si>
    <t>Le FengQin</t>
  </si>
  <si>
    <t>Han XiaoLu</t>
  </si>
  <si>
    <t>Zhu YunXia</t>
  </si>
  <si>
    <t>Wang ShuiYi</t>
  </si>
  <si>
    <t>Wang ZunWei</t>
  </si>
  <si>
    <t>Li YinXiu</t>
  </si>
  <si>
    <t>Hu MuYing</t>
  </si>
  <si>
    <t>Wang YingYing</t>
  </si>
  <si>
    <t>Chen QiuXiang</t>
  </si>
  <si>
    <t>Yan YuanZhi</t>
  </si>
  <si>
    <t>Yang ShiMei</t>
  </si>
  <si>
    <t>Sun XiuYing</t>
  </si>
  <si>
    <t>Du ChangWei</t>
  </si>
  <si>
    <t>Hu JinRong</t>
  </si>
  <si>
    <t>Yang CaiFeng</t>
  </si>
  <si>
    <t>Zhu LiXia</t>
  </si>
  <si>
    <t>Cao KeYing</t>
  </si>
  <si>
    <t>Niu DeQing</t>
  </si>
  <si>
    <t>Yin SiYao</t>
  </si>
  <si>
    <t>Wang FengQin</t>
  </si>
  <si>
    <t>Zhu JiaoJiao</t>
  </si>
  <si>
    <t>Xu YangLi</t>
  </si>
  <si>
    <t>Liu CuiRong</t>
  </si>
  <si>
    <t>Wei XiuFen</t>
  </si>
  <si>
    <t>Wang ShiYin</t>
  </si>
  <si>
    <t>Chen YunHui</t>
  </si>
  <si>
    <t>Zhou CuiPing</t>
  </si>
  <si>
    <t>Wang AiPin</t>
  </si>
  <si>
    <t>Deng YuanMei</t>
  </si>
  <si>
    <t>Xu ZhiPing</t>
  </si>
  <si>
    <t>Chen PingPing</t>
  </si>
  <si>
    <t>Cheng HuanZhen</t>
  </si>
  <si>
    <t>Zeng XianEr</t>
  </si>
  <si>
    <t>Nie LiuYing</t>
  </si>
  <si>
    <t>Ming JieJie</t>
  </si>
  <si>
    <t>Luo JinWei</t>
  </si>
  <si>
    <t>Tian MengLin</t>
  </si>
  <si>
    <t>Liu ZhaoLei</t>
  </si>
  <si>
    <t>Xu WenQing</t>
  </si>
  <si>
    <t>Hu XiuQin</t>
  </si>
  <si>
    <t>Yan XiaoHong</t>
  </si>
  <si>
    <t>Lei XiaoYing</t>
  </si>
  <si>
    <t>Ming XuWen</t>
  </si>
  <si>
    <t>Chen ZhangDi</t>
  </si>
  <si>
    <t>Zou YuPing</t>
  </si>
  <si>
    <t>Tang AiE</t>
  </si>
  <si>
    <t>Xu XiaoMei</t>
  </si>
  <si>
    <t>Chen YouLian</t>
  </si>
  <si>
    <t>Li GuiRong</t>
  </si>
  <si>
    <t>Chen XingWang</t>
  </si>
  <si>
    <t>Wang YanFang</t>
  </si>
  <si>
    <t>Fu HanJiao</t>
  </si>
  <si>
    <t>Wu YanFang</t>
  </si>
  <si>
    <t>Zhu HongTao</t>
  </si>
  <si>
    <t>Wang ChengFeng</t>
  </si>
  <si>
    <t>Fang XiaoHong</t>
  </si>
  <si>
    <t>Zhang JinE</t>
  </si>
  <si>
    <t>Kang ShaSha</t>
  </si>
  <si>
    <t>Peng XinZhou</t>
  </si>
  <si>
    <t>Yang QianQian</t>
  </si>
  <si>
    <t>Wang GanYi</t>
  </si>
  <si>
    <t>Wang JianHua</t>
  </si>
  <si>
    <t>Xu ChunJiao</t>
  </si>
  <si>
    <t>Xiong ChuShuang</t>
  </si>
  <si>
    <t>Zhou YuanLi</t>
  </si>
  <si>
    <t>Hu GuiFang</t>
  </si>
  <si>
    <t>Shu AiLian</t>
  </si>
  <si>
    <t>Xu HongCheng</t>
  </si>
  <si>
    <t>Li ChunSheng</t>
  </si>
  <si>
    <t>Yin HuiQun</t>
  </si>
  <si>
    <t>Li HongLi</t>
  </si>
  <si>
    <t>Lin DengNian</t>
  </si>
  <si>
    <t>Xiao GuiZhi</t>
  </si>
  <si>
    <t>Cheng GuiLan</t>
  </si>
  <si>
    <t>Yi XiaoHua</t>
  </si>
  <si>
    <t>Yang HongQing</t>
  </si>
  <si>
    <t>Li JieTing</t>
  </si>
  <si>
    <t>Ai GuiHua</t>
  </si>
  <si>
    <t>Li ManLing</t>
  </si>
  <si>
    <t>Chen YuQin</t>
  </si>
  <si>
    <t>Zheng TianTian</t>
  </si>
  <si>
    <t>Hu YanLing</t>
  </si>
  <si>
    <t>Yuan AiYun</t>
  </si>
  <si>
    <t>Jin YuHua</t>
  </si>
  <si>
    <t>Xie YueLi</t>
  </si>
  <si>
    <t>Meng LiFang</t>
  </si>
  <si>
    <t>Zhang YuanYang</t>
  </si>
  <si>
    <t>Yan HuiFang</t>
  </si>
  <si>
    <t>Zhang YuRong</t>
  </si>
  <si>
    <t>Wang DaFuan</t>
  </si>
  <si>
    <t>Chen ShiKuan</t>
  </si>
  <si>
    <t>Zhu XiaoLing</t>
  </si>
  <si>
    <t>Yu WenLi</t>
  </si>
  <si>
    <t>Zhang XiaoRong</t>
  </si>
  <si>
    <t>Ming SanRong</t>
  </si>
  <si>
    <t>Wang SiQi</t>
  </si>
  <si>
    <t>Xiao HongJu</t>
  </si>
  <si>
    <t>Hu HongZhen</t>
  </si>
  <si>
    <t>Gao YuanFeng</t>
  </si>
  <si>
    <t>Dai XiaoMing</t>
  </si>
  <si>
    <t>Yang GuiHua</t>
  </si>
  <si>
    <t>Li ShunE</t>
  </si>
  <si>
    <t>Xiang YanQin</t>
  </si>
  <si>
    <t>Wang GuiYing</t>
  </si>
  <si>
    <t>Yuan LiZhen</t>
  </si>
  <si>
    <t>Wang XiaoYan</t>
  </si>
  <si>
    <t>Chen ZhiChao</t>
  </si>
  <si>
    <t>Wang YongZhi</t>
  </si>
  <si>
    <t>Dong LaiAn</t>
  </si>
  <si>
    <t>Xu YunHua</t>
  </si>
  <si>
    <t>Duan YanQin</t>
  </si>
  <si>
    <t>Ye YouQin</t>
  </si>
  <si>
    <t>Wang LinLing</t>
  </si>
  <si>
    <t>Zhang ZhiJuan</t>
  </si>
  <si>
    <t>Luo ChuanHuan</t>
  </si>
  <si>
    <t>Chen WeiQun</t>
  </si>
  <si>
    <t>Zhan XueLian</t>
  </si>
  <si>
    <t>Li WenLi</t>
  </si>
  <si>
    <t>Guo WeiHua</t>
  </si>
  <si>
    <t>Cheng MeiYu</t>
  </si>
  <si>
    <t>Wang YanHong</t>
  </si>
  <si>
    <t>Zhou SanYun</t>
  </si>
  <si>
    <t>Liu JingSong</t>
  </si>
  <si>
    <t>Zhou XiWu</t>
  </si>
  <si>
    <t>Yin XiongJie</t>
  </si>
  <si>
    <t>Shen CaiXia</t>
  </si>
  <si>
    <t>Zhang WanYing</t>
  </si>
  <si>
    <t>Yuan ChangChun</t>
  </si>
  <si>
    <t>Fei DeBing</t>
  </si>
  <si>
    <t>Yang SanShan</t>
  </si>
  <si>
    <t>Li ChunYu</t>
  </si>
  <si>
    <t>Cai JuHua</t>
  </si>
  <si>
    <t>Guo YanFang</t>
  </si>
  <si>
    <t>Huang HongXia</t>
  </si>
  <si>
    <t>Li YouJun</t>
  </si>
  <si>
    <t>Li GuiLan</t>
  </si>
  <si>
    <t>Ni JingXiu</t>
  </si>
  <si>
    <t>Wu ZhenRong</t>
  </si>
  <si>
    <t>Dong ZhaoXia</t>
  </si>
  <si>
    <t>Xiao WenYan</t>
  </si>
  <si>
    <t>Rao PuQin</t>
  </si>
  <si>
    <t>Tang LiNa</t>
  </si>
  <si>
    <t>Lu JianMing</t>
  </si>
  <si>
    <t>15802742811</t>
  </si>
  <si>
    <t>6212253202008178353</t>
  </si>
  <si>
    <t>30391</t>
  </si>
  <si>
    <t>18672391326</t>
  </si>
  <si>
    <t>韩苗苗</t>
  </si>
  <si>
    <t>董春桃</t>
  </si>
  <si>
    <t>胡勋</t>
  </si>
  <si>
    <t>马艳云</t>
  </si>
  <si>
    <t>320324199209214476</t>
  </si>
  <si>
    <t>420115198705218320</t>
  </si>
  <si>
    <t>420122197402187925</t>
  </si>
  <si>
    <t>420111198005065014</t>
  </si>
  <si>
    <t>429001197010054227</t>
  </si>
  <si>
    <t>Lv ZeMin</t>
  </si>
  <si>
    <t>Ye Bao</t>
  </si>
  <si>
    <t>Tang QingHua</t>
  </si>
  <si>
    <t>Xu FangYun</t>
  </si>
  <si>
    <t>Wan Pei</t>
  </si>
  <si>
    <t>Han MiaoMiao</t>
  </si>
  <si>
    <t>Chen XiangLing</t>
  </si>
  <si>
    <t>Gao Hui</t>
  </si>
  <si>
    <t>Dong ChunTao</t>
  </si>
  <si>
    <t>Hu Xun</t>
  </si>
  <si>
    <t>Tian YingYing</t>
  </si>
  <si>
    <t>Ma YanYun</t>
  </si>
  <si>
    <t>00337366</t>
  </si>
  <si>
    <t>SESA392052</t>
  </si>
  <si>
    <t>00337368</t>
  </si>
  <si>
    <t>SESA392056</t>
  </si>
  <si>
    <t>00337443</t>
  </si>
  <si>
    <t>SESA392138</t>
  </si>
  <si>
    <t>00337415</t>
  </si>
  <si>
    <t>SESA392123</t>
  </si>
  <si>
    <t>00337408</t>
  </si>
  <si>
    <t>SESA392116</t>
  </si>
  <si>
    <t>00337431</t>
  </si>
  <si>
    <t>SESA392132</t>
  </si>
  <si>
    <t>00337437</t>
  </si>
  <si>
    <t>SESA392133</t>
  </si>
  <si>
    <t>00337444</t>
  </si>
  <si>
    <t>80337444</t>
  </si>
  <si>
    <t>SESA392139</t>
  </si>
  <si>
    <t>00337416</t>
  </si>
  <si>
    <t>SESA392124</t>
  </si>
  <si>
    <t>00337447</t>
  </si>
  <si>
    <t>SESA392148</t>
  </si>
  <si>
    <t>00337412</t>
  </si>
  <si>
    <t>SESA392120</t>
  </si>
  <si>
    <t>00337369</t>
  </si>
  <si>
    <t>SESA392058</t>
  </si>
  <si>
    <t>00337413</t>
  </si>
  <si>
    <t>SESA392121</t>
  </si>
  <si>
    <t>00337406</t>
  </si>
  <si>
    <t>SESA392114</t>
  </si>
  <si>
    <t>00337371</t>
  </si>
  <si>
    <t>SESA392060</t>
  </si>
  <si>
    <t>6217233202002607856</t>
  </si>
  <si>
    <t>6217233202002068778</t>
  </si>
  <si>
    <t>中国工商银行东湖开发区支行</t>
  </si>
  <si>
    <t>中国工商银行光谷支行</t>
  </si>
  <si>
    <t>中国工商银行石洞支行</t>
  </si>
  <si>
    <t>6212263202016409822</t>
  </si>
  <si>
    <t>中国工商银行熊廷弼路支行</t>
  </si>
  <si>
    <t>6215593202005792737</t>
  </si>
  <si>
    <t>中国工商银行兴新街支行</t>
  </si>
  <si>
    <t>6212263202016439605</t>
  </si>
  <si>
    <t>6217233202004358805</t>
  </si>
  <si>
    <t>6215593202008242193</t>
  </si>
  <si>
    <t>6212253202007099295</t>
  </si>
  <si>
    <t>6215583202004547928</t>
  </si>
  <si>
    <t>中国工商银行庙山支行</t>
  </si>
  <si>
    <t>6215593202008120969</t>
  </si>
  <si>
    <t>6222023202051593779</t>
  </si>
  <si>
    <t>6215583202004177155</t>
  </si>
  <si>
    <t>00337561</t>
  </si>
  <si>
    <t>陈亚辉</t>
  </si>
  <si>
    <t>Chen YaHui</t>
  </si>
  <si>
    <t>430911197905192714</t>
  </si>
  <si>
    <t>Seinor Tooling Engineer</t>
  </si>
  <si>
    <t>ITT5</t>
  </si>
  <si>
    <t>18684829820</t>
  </si>
  <si>
    <t>湖南省长沙市开福区福元西路万科城19栋1508室</t>
  </si>
  <si>
    <t>6215593202008405972</t>
  </si>
  <si>
    <t>中国工商银行湖北武汉支行</t>
  </si>
  <si>
    <t>30331</t>
  </si>
  <si>
    <t xml:space="preserve"> 6215583202004769498 </t>
  </si>
  <si>
    <t>00327482</t>
  </si>
  <si>
    <t>00327544</t>
  </si>
  <si>
    <t>00327470</t>
  </si>
  <si>
    <t>00327549</t>
  </si>
  <si>
    <t>00327476</t>
  </si>
  <si>
    <t>00327530</t>
  </si>
  <si>
    <t>00327546</t>
  </si>
  <si>
    <t>00327560</t>
  </si>
  <si>
    <t>00327585</t>
  </si>
  <si>
    <t>00327532</t>
  </si>
  <si>
    <t>00327559</t>
  </si>
  <si>
    <t>00327537</t>
  </si>
  <si>
    <t>00327545</t>
  </si>
  <si>
    <t>00327536</t>
  </si>
  <si>
    <t>00327852</t>
  </si>
  <si>
    <t>00327551</t>
  </si>
  <si>
    <t>00327531</t>
  </si>
  <si>
    <t>00327579</t>
  </si>
  <si>
    <t>00327854</t>
  </si>
  <si>
    <t>00327533</t>
  </si>
  <si>
    <t>00327573</t>
  </si>
  <si>
    <t>00327572</t>
  </si>
  <si>
    <t>00329320</t>
  </si>
  <si>
    <t>00329294</t>
  </si>
  <si>
    <t>00331160</t>
  </si>
  <si>
    <t>00331163</t>
  </si>
  <si>
    <t>00331290</t>
  </si>
  <si>
    <t>00331051</t>
  </si>
  <si>
    <t>00331054</t>
  </si>
  <si>
    <t>00331169</t>
  </si>
  <si>
    <t>00331085</t>
  </si>
  <si>
    <t>00331052</t>
  </si>
  <si>
    <t>00331084</t>
  </si>
  <si>
    <t>00331053</t>
  </si>
  <si>
    <t>00331048</t>
  </si>
  <si>
    <t>00331095</t>
  </si>
  <si>
    <t>00331197</t>
  </si>
  <si>
    <t>00331194</t>
  </si>
  <si>
    <t>00331203</t>
  </si>
  <si>
    <t>00331175</t>
  </si>
  <si>
    <t>00331067</t>
  </si>
  <si>
    <t>00331198</t>
  </si>
  <si>
    <t>Zhu Lu</t>
  </si>
  <si>
    <t>Fu YaYa</t>
  </si>
  <si>
    <t>Duan LingXiao</t>
  </si>
  <si>
    <t>Xia LiangPing</t>
  </si>
  <si>
    <t>Yuan ChunLei</t>
  </si>
  <si>
    <t>Ke SanXia</t>
  </si>
  <si>
    <t>Huang Ting</t>
  </si>
  <si>
    <t>Liang Hong</t>
  </si>
  <si>
    <t>Xia XingYan</t>
  </si>
  <si>
    <t>Chen HanMei</t>
  </si>
  <si>
    <t>Lei XiaoJu</t>
  </si>
  <si>
    <t>Yin LianLian</t>
  </si>
  <si>
    <t>00339362</t>
  </si>
  <si>
    <t>00339405</t>
  </si>
  <si>
    <t>00339171</t>
  </si>
  <si>
    <t>00339335</t>
  </si>
  <si>
    <t>00339535</t>
  </si>
  <si>
    <t>00339413</t>
  </si>
  <si>
    <t>00339168</t>
  </si>
  <si>
    <t>00339415</t>
  </si>
  <si>
    <t>00339404</t>
  </si>
  <si>
    <t>00339409</t>
  </si>
  <si>
    <t>00339403</t>
  </si>
  <si>
    <t>00339363</t>
  </si>
  <si>
    <t>00339402</t>
  </si>
  <si>
    <t>SESA394972</t>
  </si>
  <si>
    <t>SESA395042</t>
  </si>
  <si>
    <t>SESA395032</t>
  </si>
  <si>
    <t>SESA394674</t>
  </si>
  <si>
    <t>SESA394946</t>
  </si>
  <si>
    <t>SESA395221</t>
  </si>
  <si>
    <t>SESA395041</t>
  </si>
  <si>
    <t>SESA394672</t>
  </si>
  <si>
    <t>SESA395037</t>
  </si>
  <si>
    <t>SESA395040</t>
  </si>
  <si>
    <t>SESA395033</t>
  </si>
  <si>
    <t>SESA395048</t>
  </si>
  <si>
    <t>SESA394973</t>
  </si>
  <si>
    <t>80339413</t>
  </si>
  <si>
    <t>80339402</t>
  </si>
  <si>
    <t>18696135356</t>
  </si>
  <si>
    <t>中国工商银行武汉三八支行</t>
  </si>
  <si>
    <t>6215593202008745609</t>
  </si>
  <si>
    <t>6212263202017425983</t>
  </si>
  <si>
    <t>6212253202008226145</t>
  </si>
  <si>
    <t>6215583202004769795</t>
  </si>
  <si>
    <t>中国工商银行武汉市民族大道支行</t>
  </si>
  <si>
    <t>6215593202004400803</t>
  </si>
  <si>
    <t>中国工商银行武汉市关山支行</t>
  </si>
  <si>
    <t>中国工商银行武汉市武昌支行珞南分理处</t>
  </si>
  <si>
    <t>6217233202002393432</t>
  </si>
  <si>
    <t>中国工商银行武汉市凤凰支行</t>
  </si>
  <si>
    <t>6222023202045741955</t>
  </si>
  <si>
    <t>中国工商银行武汉市洪福家园支行</t>
  </si>
  <si>
    <t>6222023202013789028</t>
  </si>
  <si>
    <t>6215593202008554928</t>
  </si>
  <si>
    <t>6212253202008283831</t>
  </si>
  <si>
    <t>6212253202008301914</t>
  </si>
  <si>
    <t>6212253202007457162</t>
  </si>
  <si>
    <t>6212253202008289184</t>
  </si>
  <si>
    <t>个人原因</t>
    <phoneticPr fontId="44" type="noConversion"/>
  </si>
  <si>
    <t>离职</t>
    <phoneticPr fontId="44" type="noConversion"/>
  </si>
  <si>
    <t>SESA396628</t>
  </si>
  <si>
    <t>00341897</t>
  </si>
  <si>
    <t>SESA396852</t>
  </si>
  <si>
    <t>00341900</t>
  </si>
  <si>
    <t>SESA396856</t>
  </si>
  <si>
    <t>SESA396640</t>
  </si>
  <si>
    <t>00341856</t>
  </si>
  <si>
    <t>SESA396813</t>
  </si>
  <si>
    <t>00341891</t>
  </si>
  <si>
    <t>SESA396845</t>
  </si>
  <si>
    <r>
      <rPr>
        <sz val="10"/>
        <rFont val="宋体"/>
        <family val="3"/>
        <charset val="134"/>
      </rPr>
      <t>湖北省武汉市关山支行</t>
    </r>
  </si>
  <si>
    <t>6212253202004003456</t>
    <phoneticPr fontId="0" type="noConversion"/>
  </si>
  <si>
    <t>6212253202003967263</t>
    <phoneticPr fontId="0" type="noConversion"/>
  </si>
  <si>
    <t>6222300215910764</t>
    <phoneticPr fontId="0" type="noConversion"/>
  </si>
  <si>
    <t>6212253202004003605</t>
    <phoneticPr fontId="0" type="noConversion"/>
  </si>
  <si>
    <t>6212253202004224920</t>
    <phoneticPr fontId="26" type="noConversion"/>
  </si>
  <si>
    <t>6212253202004225075</t>
    <phoneticPr fontId="26" type="noConversion"/>
  </si>
  <si>
    <r>
      <rPr>
        <sz val="10"/>
        <rFont val="宋体"/>
        <family val="3"/>
        <charset val="134"/>
      </rPr>
      <t>大专</t>
    </r>
  </si>
  <si>
    <r>
      <rPr>
        <sz val="10"/>
        <rFont val="宋体"/>
        <family val="3"/>
        <charset val="134"/>
      </rPr>
      <t>武汉职业技术学院</t>
    </r>
  </si>
  <si>
    <r>
      <rPr>
        <sz val="10"/>
        <rFont val="宋体"/>
        <family val="3"/>
        <charset val="134"/>
      </rPr>
      <t>重庆工商大学</t>
    </r>
  </si>
  <si>
    <t>9558823202000662523</t>
    <phoneticPr fontId="27" type="noConversion"/>
  </si>
  <si>
    <t>6212253202004764677</t>
    <phoneticPr fontId="27" type="noConversion"/>
  </si>
  <si>
    <t>6215593202003064493</t>
    <phoneticPr fontId="27" type="noConversion"/>
  </si>
  <si>
    <t>6222023202052158549</t>
    <phoneticPr fontId="27" type="noConversion"/>
  </si>
  <si>
    <t>6212253202004765088</t>
    <phoneticPr fontId="27" type="noConversion"/>
  </si>
  <si>
    <t>6212253202004760063</t>
    <phoneticPr fontId="27" type="noConversion"/>
  </si>
  <si>
    <t>6212263202010703436</t>
    <phoneticPr fontId="27" type="noConversion"/>
  </si>
  <si>
    <t>6222023202039987986</t>
    <phoneticPr fontId="27" type="noConversion"/>
  </si>
  <si>
    <t>6215593202003520270</t>
    <phoneticPr fontId="27" type="noConversion"/>
  </si>
  <si>
    <t>6215593202003094771</t>
    <phoneticPr fontId="27" type="noConversion"/>
  </si>
  <si>
    <t>6212263202006135957</t>
    <phoneticPr fontId="27" type="noConversion"/>
  </si>
  <si>
    <t>6215593202002938689</t>
    <phoneticPr fontId="27" type="noConversion"/>
  </si>
  <si>
    <t>6215593202001947574</t>
    <phoneticPr fontId="27" type="noConversion"/>
  </si>
  <si>
    <t>6215593202003651372</t>
    <phoneticPr fontId="27" type="noConversion"/>
  </si>
  <si>
    <t>6222003202101939802</t>
    <phoneticPr fontId="27" type="noConversion"/>
  </si>
  <si>
    <t>6222023202021560171</t>
    <phoneticPr fontId="27" type="noConversion"/>
  </si>
  <si>
    <t>6212253202005939690</t>
    <phoneticPr fontId="27" type="noConversion"/>
  </si>
  <si>
    <t>6215593202004511260</t>
    <phoneticPr fontId="27" type="noConversion"/>
  </si>
  <si>
    <t>6212263202009642462</t>
    <phoneticPr fontId="27" type="noConversion"/>
  </si>
  <si>
    <t>6217233202001349211</t>
    <phoneticPr fontId="27" type="noConversion"/>
  </si>
  <si>
    <t>6217233202001349229</t>
    <phoneticPr fontId="27" type="noConversion"/>
  </si>
  <si>
    <t>6212253202005943031</t>
    <phoneticPr fontId="27" type="noConversion"/>
  </si>
  <si>
    <r>
      <rPr>
        <sz val="10"/>
        <rFont val="宋体"/>
        <family val="3"/>
        <charset val="134"/>
      </rPr>
      <t>中专</t>
    </r>
  </si>
  <si>
    <r>
      <rPr>
        <sz val="10"/>
        <rFont val="宋体"/>
        <family val="3"/>
        <charset val="134"/>
      </rPr>
      <t>自动化</t>
    </r>
  </si>
  <si>
    <r>
      <rPr>
        <sz val="10"/>
        <rFont val="宋体"/>
        <family val="3"/>
        <charset val="134"/>
      </rPr>
      <t>高中</t>
    </r>
  </si>
  <si>
    <r>
      <rPr>
        <sz val="10"/>
        <rFont val="宋体"/>
        <family val="3"/>
        <charset val="134"/>
      </rPr>
      <t>老河口市高级中学</t>
    </r>
  </si>
  <si>
    <t>中国工商银行白玉山支行</t>
    <phoneticPr fontId="38" type="noConversion"/>
  </si>
  <si>
    <t>6212263202011449518</t>
    <phoneticPr fontId="38" type="noConversion"/>
  </si>
  <si>
    <t>中国工商银行武汉关东工业园支行</t>
    <phoneticPr fontId="38" type="noConversion"/>
  </si>
  <si>
    <t>中国工商银行黄金山支行</t>
    <phoneticPr fontId="38" type="noConversion"/>
  </si>
  <si>
    <t>6217233202001349245</t>
    <phoneticPr fontId="38" type="noConversion"/>
  </si>
  <si>
    <t>6212263202008490798</t>
    <phoneticPr fontId="38" type="noConversion"/>
  </si>
  <si>
    <t>6217233202001349286</t>
    <phoneticPr fontId="38" type="noConversion"/>
  </si>
  <si>
    <t>肖桂枝</t>
    <phoneticPr fontId="0" type="noConversion"/>
  </si>
  <si>
    <t>420122197202243224</t>
    <phoneticPr fontId="0" type="noConversion"/>
  </si>
  <si>
    <t>初中</t>
    <phoneticPr fontId="0" type="noConversion"/>
  </si>
  <si>
    <t>武汉市江夏区豹澥镇大鲍湾5-3号</t>
    <phoneticPr fontId="0" type="noConversion"/>
  </si>
  <si>
    <t>祝菊</t>
    <phoneticPr fontId="0" type="noConversion"/>
  </si>
  <si>
    <t>421302197401304241</t>
    <phoneticPr fontId="0" type="noConversion"/>
  </si>
  <si>
    <t>武汉市洪山区老肖村5号</t>
    <phoneticPr fontId="0" type="noConversion"/>
  </si>
  <si>
    <t>6222023202048733199</t>
    <phoneticPr fontId="38" type="noConversion"/>
  </si>
  <si>
    <r>
      <rPr>
        <sz val="10"/>
        <rFont val="宋体"/>
        <family val="3"/>
        <charset val="134"/>
      </rPr>
      <t>初中</t>
    </r>
  </si>
  <si>
    <t>6217233202001349310</t>
    <phoneticPr fontId="38" type="noConversion"/>
  </si>
  <si>
    <t>6217233202001349328</t>
    <phoneticPr fontId="38" type="noConversion"/>
  </si>
  <si>
    <t>6217233202001349344</t>
    <phoneticPr fontId="38" type="noConversion"/>
  </si>
  <si>
    <t>中国工商银行江夏支行</t>
    <phoneticPr fontId="38" type="noConversion"/>
  </si>
  <si>
    <t>6217233202001349377</t>
    <phoneticPr fontId="38" type="noConversion"/>
  </si>
  <si>
    <t>6217233202001349393</t>
    <phoneticPr fontId="38" type="noConversion"/>
  </si>
  <si>
    <r>
      <rPr>
        <sz val="10"/>
        <rFont val="宋体"/>
        <family val="3"/>
        <charset val="134"/>
      </rPr>
      <t>文昌电脑学院</t>
    </r>
  </si>
  <si>
    <t>6217233202001349401</t>
    <phoneticPr fontId="38" type="noConversion"/>
  </si>
  <si>
    <t>6217233202001349427</t>
    <phoneticPr fontId="38" type="noConversion"/>
  </si>
  <si>
    <t>李嫚玲</t>
    <phoneticPr fontId="0" type="noConversion"/>
  </si>
  <si>
    <r>
      <rPr>
        <sz val="10"/>
        <rFont val="宋体"/>
        <family val="3"/>
        <charset val="134"/>
      </rPr>
      <t>初中</t>
    </r>
    <phoneticPr fontId="0" type="noConversion"/>
  </si>
  <si>
    <t>18062093640</t>
    <phoneticPr fontId="0" type="noConversion"/>
  </si>
  <si>
    <t>武汉市洪山区大李村123号</t>
    <phoneticPr fontId="0" type="noConversion"/>
  </si>
  <si>
    <t>6212263202011010377</t>
    <phoneticPr fontId="38" type="noConversion"/>
  </si>
  <si>
    <t>陈玉琴</t>
    <phoneticPr fontId="0" type="noConversion"/>
  </si>
  <si>
    <t>420111197312121325</t>
    <phoneticPr fontId="0" type="noConversion"/>
  </si>
  <si>
    <r>
      <rPr>
        <sz val="10"/>
        <rFont val="宋体"/>
        <family val="3"/>
        <charset val="134"/>
      </rPr>
      <t>小学</t>
    </r>
    <phoneticPr fontId="0" type="noConversion"/>
  </si>
  <si>
    <t>中国工商银行武汉东湖支行</t>
    <phoneticPr fontId="38" type="noConversion"/>
  </si>
  <si>
    <t>6212263202011006532</t>
    <phoneticPr fontId="38" type="noConversion"/>
  </si>
  <si>
    <r>
      <rPr>
        <sz val="10"/>
        <rFont val="宋体"/>
        <family val="3"/>
        <charset val="134"/>
      </rPr>
      <t>江夏职中</t>
    </r>
  </si>
  <si>
    <r>
      <rPr>
        <sz val="10"/>
        <rFont val="宋体"/>
        <family val="3"/>
        <charset val="134"/>
      </rPr>
      <t>机电一体化</t>
    </r>
  </si>
  <si>
    <t>中国工商银行武汉熊延弼路支行</t>
    <phoneticPr fontId="38" type="noConversion"/>
  </si>
  <si>
    <t>6215593202004987411</t>
    <phoneticPr fontId="38" type="noConversion"/>
  </si>
  <si>
    <t>武汉黄金山支行</t>
    <phoneticPr fontId="30" type="noConversion"/>
  </si>
  <si>
    <t>6217233202001349443</t>
    <phoneticPr fontId="30" type="noConversion"/>
  </si>
  <si>
    <t>武汉江夏支行</t>
    <phoneticPr fontId="30" type="noConversion"/>
  </si>
  <si>
    <t>6222003202104358265</t>
    <phoneticPr fontId="30" type="noConversion"/>
  </si>
  <si>
    <t>6217233202001349468</t>
    <phoneticPr fontId="30" type="noConversion"/>
  </si>
  <si>
    <t>武汉关山支行</t>
    <phoneticPr fontId="30" type="noConversion"/>
  </si>
  <si>
    <t>6215593202005036804</t>
    <phoneticPr fontId="30" type="noConversion"/>
  </si>
  <si>
    <t>6217233202001349484</t>
    <phoneticPr fontId="30" type="noConversion"/>
  </si>
  <si>
    <t>武汉佳园路支行</t>
    <phoneticPr fontId="30" type="noConversion"/>
  </si>
  <si>
    <t>6222023202047364541</t>
    <phoneticPr fontId="30" type="noConversion"/>
  </si>
  <si>
    <t>6217233202001349369</t>
    <phoneticPr fontId="30" type="noConversion"/>
  </si>
  <si>
    <t>武汉市黄金山支行</t>
    <phoneticPr fontId="29" type="noConversion"/>
  </si>
  <si>
    <t>江夏支行</t>
    <phoneticPr fontId="29" type="noConversion"/>
  </si>
  <si>
    <t>6212263202013332795</t>
    <phoneticPr fontId="29" type="noConversion"/>
  </si>
  <si>
    <t>藏龙岛支行</t>
    <phoneticPr fontId="29" type="noConversion"/>
  </si>
  <si>
    <t>6212263202013315261</t>
    <phoneticPr fontId="29" type="noConversion"/>
  </si>
  <si>
    <t>6217233202001349609</t>
    <phoneticPr fontId="29" type="noConversion"/>
  </si>
  <si>
    <t>武汉市关东工业园支行</t>
    <phoneticPr fontId="29" type="noConversion"/>
  </si>
  <si>
    <t>6217233202002151426</t>
    <phoneticPr fontId="29" type="noConversion"/>
  </si>
  <si>
    <t>6215593202005388718</t>
    <phoneticPr fontId="29" type="noConversion"/>
  </si>
  <si>
    <t>6217233202001349575</t>
    <phoneticPr fontId="29" type="noConversion"/>
  </si>
  <si>
    <t>420111199308291320</t>
    <phoneticPr fontId="33" type="noConversion"/>
  </si>
  <si>
    <t>中专</t>
    <phoneticPr fontId="33" type="noConversion"/>
  </si>
  <si>
    <t>武汉长江中等专业学校</t>
    <phoneticPr fontId="33" type="noConversion"/>
  </si>
  <si>
    <r>
      <rPr>
        <sz val="10"/>
        <rFont val="宋体"/>
        <family val="3"/>
        <charset val="134"/>
      </rPr>
      <t>英语旅游与服务管理</t>
    </r>
    <phoneticPr fontId="33" type="noConversion"/>
  </si>
  <si>
    <t>13260582490</t>
    <phoneticPr fontId="33" type="noConversion"/>
  </si>
  <si>
    <t>湖北省武汉市东湖新技术开发区花城家园</t>
    <phoneticPr fontId="33" type="noConversion"/>
  </si>
  <si>
    <t>湖北省武汉市洪山区土吴路2号竹园10-2-601</t>
    <phoneticPr fontId="33" type="noConversion"/>
  </si>
  <si>
    <r>
      <rPr>
        <sz val="10"/>
        <rFont val="宋体"/>
        <family val="3"/>
        <charset val="134"/>
      </rPr>
      <t>计算机</t>
    </r>
  </si>
  <si>
    <r>
      <rPr>
        <sz val="10"/>
        <rFont val="宋体"/>
        <family val="3"/>
        <charset val="134"/>
      </rPr>
      <t>护理</t>
    </r>
  </si>
  <si>
    <r>
      <rPr>
        <sz val="10"/>
        <rFont val="宋体"/>
        <family val="3"/>
        <charset val="134"/>
      </rPr>
      <t>纸坊郭岭新里</t>
    </r>
  </si>
  <si>
    <t>420122198001160021</t>
    <phoneticPr fontId="12" type="noConversion"/>
  </si>
  <si>
    <t>中专</t>
    <phoneticPr fontId="12" type="noConversion"/>
  </si>
  <si>
    <t>电大</t>
    <phoneticPr fontId="12" type="noConversion"/>
  </si>
  <si>
    <r>
      <rPr>
        <sz val="10"/>
        <rFont val="宋体"/>
        <family val="3"/>
        <charset val="134"/>
      </rPr>
      <t>无</t>
    </r>
    <phoneticPr fontId="12" type="noConversion"/>
  </si>
  <si>
    <t>15527521855</t>
    <phoneticPr fontId="12" type="noConversion"/>
  </si>
  <si>
    <t>武汉市武昌大道铁路综合楼929号</t>
    <phoneticPr fontId="12" type="noConversion"/>
  </si>
  <si>
    <r>
      <rPr>
        <sz val="10"/>
        <rFont val="宋体"/>
        <family val="3"/>
        <charset val="134"/>
      </rPr>
      <t>武汉市江夏区纸坊河头</t>
    </r>
    <phoneticPr fontId="12" type="noConversion"/>
  </si>
  <si>
    <t>420122197511190525</t>
    <phoneticPr fontId="12" type="noConversion"/>
  </si>
  <si>
    <t>初中</t>
    <phoneticPr fontId="12" type="noConversion"/>
  </si>
  <si>
    <t>扬湖高中</t>
    <phoneticPr fontId="12" type="noConversion"/>
  </si>
  <si>
    <t>15871775711</t>
    <phoneticPr fontId="12" type="noConversion"/>
  </si>
  <si>
    <t>武汉市江夏区金口街车站路26号</t>
    <phoneticPr fontId="12" type="noConversion"/>
  </si>
  <si>
    <r>
      <rPr>
        <sz val="10"/>
        <rFont val="宋体"/>
        <family val="3"/>
        <charset val="134"/>
      </rPr>
      <t>武汉市江夏区奥林园</t>
    </r>
    <phoneticPr fontId="12" type="noConversion"/>
  </si>
  <si>
    <t>420122197309278726</t>
    <phoneticPr fontId="11" type="noConversion"/>
  </si>
  <si>
    <t>初中</t>
    <phoneticPr fontId="11" type="noConversion"/>
  </si>
  <si>
    <t>堂南初中</t>
    <phoneticPr fontId="11" type="noConversion"/>
  </si>
  <si>
    <r>
      <rPr>
        <sz val="10"/>
        <rFont val="宋体"/>
        <family val="3"/>
        <charset val="134"/>
      </rPr>
      <t>无</t>
    </r>
    <phoneticPr fontId="11" type="noConversion"/>
  </si>
  <si>
    <t>13871112674</t>
    <phoneticPr fontId="11" type="noConversion"/>
  </si>
  <si>
    <t>武汉市江夏区乌龙泉土地堂南路2号</t>
    <phoneticPr fontId="11" type="noConversion"/>
  </si>
  <si>
    <r>
      <rPr>
        <sz val="10"/>
        <rFont val="宋体"/>
        <family val="3"/>
        <charset val="134"/>
      </rPr>
      <t>武汉市江夏区乌龙泉土地堂南路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号</t>
    </r>
    <phoneticPr fontId="11" type="noConversion"/>
  </si>
  <si>
    <r>
      <rPr>
        <sz val="10"/>
        <rFont val="宋体"/>
        <family val="3"/>
        <charset val="134"/>
      </rPr>
      <t>武汉市江夏区乌龙泉街三合村涂家边湾</t>
    </r>
    <r>
      <rPr>
        <sz val="10"/>
        <rFont val="Arial"/>
        <family val="2"/>
      </rPr>
      <t>10</t>
    </r>
    <r>
      <rPr>
        <sz val="10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</si>
  <si>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武汉市江夏区纸坊街渔牧村大桥湖猪场</t>
    </r>
    <r>
      <rPr>
        <sz val="10"/>
        <rFont val="Arial"/>
        <family val="2"/>
      </rPr>
      <t>19-1</t>
    </r>
    <r>
      <rPr>
        <sz val="10"/>
        <rFont val="宋体"/>
        <family val="3"/>
        <charset val="134"/>
      </rPr>
      <t>号</t>
    </r>
  </si>
  <si>
    <t>中专</t>
    <phoneticPr fontId="11" type="noConversion"/>
  </si>
  <si>
    <r>
      <rPr>
        <sz val="10"/>
        <rFont val="宋体"/>
        <family val="3"/>
        <charset val="134"/>
      </rPr>
      <t>衡阳工业职工大学</t>
    </r>
  </si>
  <si>
    <r>
      <rPr>
        <sz val="10"/>
        <rFont val="宋体"/>
        <family val="3"/>
        <charset val="134"/>
      </rPr>
      <t>电气自动化技术</t>
    </r>
  </si>
  <si>
    <r>
      <rPr>
        <sz val="10"/>
        <rFont val="宋体"/>
        <family val="3"/>
        <charset val="134"/>
      </rPr>
      <t>安山中学</t>
    </r>
  </si>
  <si>
    <r>
      <rPr>
        <sz val="10"/>
        <rFont val="宋体"/>
        <family val="3"/>
        <charset val="134"/>
      </rPr>
      <t>初中</t>
    </r>
    <phoneticPr fontId="11" type="noConversion"/>
  </si>
  <si>
    <r>
      <rPr>
        <sz val="10"/>
        <rFont val="宋体"/>
        <family val="3"/>
        <charset val="134"/>
      </rPr>
      <t>安居三中</t>
    </r>
    <phoneticPr fontId="11" type="noConversion"/>
  </si>
  <si>
    <t>13886026031</t>
    <phoneticPr fontId="11" type="noConversion"/>
  </si>
  <si>
    <t>湖北省随州市安居镇安南山3组</t>
    <phoneticPr fontId="11" type="noConversion"/>
  </si>
  <si>
    <t>00331293</t>
    <phoneticPr fontId="44" type="noConversion"/>
  </si>
  <si>
    <r>
      <rPr>
        <sz val="10"/>
        <rFont val="宋体"/>
        <family val="3"/>
        <charset val="134"/>
      </rPr>
      <t>陈家咀中学</t>
    </r>
    <phoneticPr fontId="11" type="noConversion"/>
  </si>
  <si>
    <t>武汉市东湖高新技术开发区九峰三星苑</t>
    <phoneticPr fontId="11" type="noConversion"/>
  </si>
  <si>
    <t>湖南省安乡县陈家咀镇永兴村八组</t>
    <phoneticPr fontId="11" type="noConversion"/>
  </si>
  <si>
    <t>高中</t>
    <phoneticPr fontId="11" type="noConversion"/>
  </si>
  <si>
    <r>
      <rPr>
        <sz val="10"/>
        <rFont val="宋体"/>
        <family val="3"/>
        <charset val="134"/>
      </rPr>
      <t>宜城二中</t>
    </r>
    <phoneticPr fontId="11" type="noConversion"/>
  </si>
  <si>
    <t>武汉市东湖高新技术开发区高新二路128号</t>
    <phoneticPr fontId="11" type="noConversion"/>
  </si>
  <si>
    <t>湖北省宜城市小河镇张咀村2组</t>
    <phoneticPr fontId="11" type="noConversion"/>
  </si>
  <si>
    <r>
      <rPr>
        <sz val="10"/>
        <rFont val="宋体"/>
        <family val="3"/>
        <charset val="134"/>
      </rPr>
      <t>通城县二中</t>
    </r>
    <phoneticPr fontId="11" type="noConversion"/>
  </si>
  <si>
    <t>湖北省通城县望湖村2组</t>
    <phoneticPr fontId="11" type="noConversion"/>
  </si>
  <si>
    <r>
      <rPr>
        <sz val="10"/>
        <rFont val="宋体"/>
        <family val="3"/>
        <charset val="134"/>
      </rPr>
      <t>西港中学</t>
    </r>
  </si>
  <si>
    <r>
      <rPr>
        <sz val="10"/>
        <rFont val="宋体"/>
        <family val="3"/>
        <charset val="134"/>
      </rPr>
      <t>蔡店中学</t>
    </r>
  </si>
  <si>
    <r>
      <rPr>
        <sz val="10"/>
        <rFont val="宋体"/>
        <family val="3"/>
        <charset val="134"/>
      </rPr>
      <t>普安中学</t>
    </r>
  </si>
  <si>
    <r>
      <rPr>
        <sz val="10"/>
        <rFont val="宋体"/>
        <family val="3"/>
        <charset val="134"/>
      </rPr>
      <t>分水中学</t>
    </r>
    <phoneticPr fontId="11" type="noConversion"/>
  </si>
  <si>
    <t>武汉市纸坊三小</t>
    <phoneticPr fontId="11" type="noConversion"/>
  </si>
  <si>
    <t>湖北省武汉市江夏区舒安乡贡如村张朋万湾18号</t>
    <phoneticPr fontId="11" type="noConversion"/>
  </si>
  <si>
    <r>
      <rPr>
        <sz val="10"/>
        <rFont val="宋体"/>
        <family val="3"/>
        <charset val="134"/>
      </rPr>
      <t>山坡中学</t>
    </r>
  </si>
  <si>
    <r>
      <rPr>
        <sz val="10"/>
        <rFont val="宋体"/>
        <family val="3"/>
        <charset val="134"/>
      </rPr>
      <t>湖北省现代技术学校</t>
    </r>
  </si>
  <si>
    <r>
      <rPr>
        <sz val="10"/>
        <rFont val="宋体"/>
        <family val="3"/>
        <charset val="134"/>
      </rPr>
      <t>电子商务</t>
    </r>
  </si>
  <si>
    <r>
      <rPr>
        <sz val="10"/>
        <rFont val="宋体"/>
        <family val="3"/>
        <charset val="134"/>
      </rPr>
      <t>武湖中学</t>
    </r>
    <phoneticPr fontId="11" type="noConversion"/>
  </si>
  <si>
    <t>武汉市黄陂区武湖农场下畈新苑</t>
    <phoneticPr fontId="11" type="noConversion"/>
  </si>
  <si>
    <t>湖北省洪湖市燕窝镇</t>
    <phoneticPr fontId="11" type="noConversion"/>
  </si>
  <si>
    <r>
      <rPr>
        <sz val="10"/>
        <rFont val="宋体"/>
        <family val="3"/>
        <charset val="134"/>
      </rPr>
      <t>花山中学</t>
    </r>
  </si>
  <si>
    <r>
      <rPr>
        <sz val="10"/>
        <rFont val="宋体"/>
        <family val="3"/>
        <charset val="134"/>
      </rPr>
      <t>江夏区技工学校</t>
    </r>
  </si>
  <si>
    <r>
      <rPr>
        <sz val="10"/>
        <rFont val="宋体"/>
        <family val="3"/>
        <charset val="134"/>
      </rPr>
      <t>家用电子</t>
    </r>
  </si>
  <si>
    <r>
      <rPr>
        <sz val="10"/>
        <rFont val="宋体"/>
        <family val="3"/>
        <charset val="134"/>
      </rPr>
      <t>武汉市仪表电子学校</t>
    </r>
    <phoneticPr fontId="11" type="noConversion"/>
  </si>
  <si>
    <r>
      <rPr>
        <sz val="10"/>
        <rFont val="宋体"/>
        <family val="3"/>
        <charset val="134"/>
      </rPr>
      <t>数控</t>
    </r>
    <phoneticPr fontId="11" type="noConversion"/>
  </si>
  <si>
    <t>15071072314</t>
    <phoneticPr fontId="11" type="noConversion"/>
  </si>
  <si>
    <t>湖北省武汉市高新二路35号10栋1单元501室</t>
    <phoneticPr fontId="11" type="noConversion"/>
  </si>
  <si>
    <r>
      <rPr>
        <sz val="10"/>
        <rFont val="宋体"/>
        <family val="3"/>
        <charset val="134"/>
      </rPr>
      <t>云台中学</t>
    </r>
    <phoneticPr fontId="11" type="noConversion"/>
  </si>
  <si>
    <t>13260574490</t>
    <phoneticPr fontId="11" type="noConversion"/>
  </si>
  <si>
    <t>湖北省大冶市刘仁八镇饶华湾29号</t>
    <phoneticPr fontId="11" type="noConversion"/>
  </si>
  <si>
    <r>
      <rPr>
        <sz val="10"/>
        <rFont val="宋体"/>
        <family val="3"/>
        <charset val="134"/>
      </rPr>
      <t>红光中学</t>
    </r>
    <phoneticPr fontId="25" type="noConversion"/>
  </si>
  <si>
    <t>潘家湾镇三湾村三组1号</t>
    <phoneticPr fontId="25" type="noConversion"/>
  </si>
  <si>
    <t>湖北省嘉鱼县潘家湾镇三湾村三组1号</t>
    <phoneticPr fontId="25" type="noConversion"/>
  </si>
  <si>
    <t>中学</t>
    <phoneticPr fontId="22" type="noConversion"/>
  </si>
  <si>
    <r>
      <rPr>
        <sz val="10"/>
        <rFont val="宋体"/>
        <family val="3"/>
        <charset val="134"/>
      </rPr>
      <t>潜江园林中学</t>
    </r>
    <phoneticPr fontId="22" type="noConversion"/>
  </si>
  <si>
    <t>潜江市园林街道光明村8组</t>
    <phoneticPr fontId="22" type="noConversion"/>
  </si>
  <si>
    <t>湖北省潜江市园林街道光明村8组</t>
    <phoneticPr fontId="22" type="noConversion"/>
  </si>
  <si>
    <r>
      <rPr>
        <sz val="10"/>
        <rFont val="宋体"/>
        <family val="3"/>
        <charset val="134"/>
      </rPr>
      <t>武汉大学</t>
    </r>
  </si>
  <si>
    <r>
      <rPr>
        <sz val="10"/>
        <rFont val="宋体"/>
        <family val="3"/>
        <charset val="134"/>
      </rPr>
      <t>武汉工业学院</t>
    </r>
  </si>
  <si>
    <r>
      <rPr>
        <sz val="10"/>
        <rFont val="宋体"/>
        <family val="3"/>
        <charset val="134"/>
      </rPr>
      <t>物流管理</t>
    </r>
  </si>
  <si>
    <r>
      <rPr>
        <sz val="10"/>
        <rFont val="宋体"/>
        <family val="3"/>
        <charset val="134"/>
      </rPr>
      <t>武汉船舶职业技术学院</t>
    </r>
  </si>
  <si>
    <r>
      <rPr>
        <sz val="10"/>
        <rFont val="宋体"/>
        <family val="3"/>
        <charset val="134"/>
      </rPr>
      <t>数控技术</t>
    </r>
  </si>
  <si>
    <r>
      <rPr>
        <sz val="10"/>
        <rFont val="宋体"/>
        <family val="3"/>
        <charset val="134"/>
      </rPr>
      <t>应用电子技术</t>
    </r>
  </si>
  <si>
    <t>江苏省睢宁县官山镇灯塔村758号</t>
    <phoneticPr fontId="28" type="noConversion"/>
  </si>
  <si>
    <r>
      <rPr>
        <sz val="10"/>
        <rFont val="宋体"/>
        <family val="3"/>
        <charset val="134"/>
      </rPr>
      <t>汉口武重技校</t>
    </r>
    <phoneticPr fontId="11" type="noConversion"/>
  </si>
  <si>
    <r>
      <rPr>
        <sz val="10"/>
        <rFont val="宋体"/>
        <family val="3"/>
        <charset val="134"/>
      </rPr>
      <t>电子商务</t>
    </r>
    <phoneticPr fontId="11" type="noConversion"/>
  </si>
  <si>
    <t>武汉市黄陂区三里镇救命寺村刘家中湾40号</t>
    <phoneticPr fontId="11" type="noConversion"/>
  </si>
  <si>
    <r>
      <rPr>
        <sz val="10"/>
        <rFont val="宋体"/>
        <family val="3"/>
        <charset val="134"/>
      </rPr>
      <t>会计</t>
    </r>
  </si>
  <si>
    <r>
      <rPr>
        <sz val="10"/>
        <rFont val="宋体"/>
        <family val="3"/>
        <charset val="134"/>
      </rPr>
      <t>流芳高中</t>
    </r>
  </si>
  <si>
    <r>
      <rPr>
        <sz val="10"/>
        <rFont val="宋体"/>
        <family val="3"/>
        <charset val="134"/>
      </rPr>
      <t>江夏区职业技术</t>
    </r>
  </si>
  <si>
    <r>
      <rPr>
        <sz val="10"/>
        <rFont val="宋体"/>
        <family val="3"/>
        <charset val="134"/>
      </rPr>
      <t>电子</t>
    </r>
  </si>
  <si>
    <r>
      <rPr>
        <sz val="10"/>
        <rFont val="宋体"/>
        <family val="3"/>
        <charset val="134"/>
      </rPr>
      <t>无</t>
    </r>
  </si>
  <si>
    <r>
      <rPr>
        <sz val="10"/>
        <rFont val="宋体"/>
        <family val="3"/>
        <charset val="134"/>
      </rPr>
      <t>天兴中学</t>
    </r>
  </si>
  <si>
    <r>
      <t>武汉市洪山区复兴村184</t>
    </r>
    <r>
      <rPr>
        <sz val="10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</si>
  <si>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山坡高中</t>
    </r>
    <phoneticPr fontId="11" type="noConversion"/>
  </si>
  <si>
    <t>18971317080</t>
    <phoneticPr fontId="11" type="noConversion"/>
  </si>
  <si>
    <t>武汉市江夏区舒安乡瓦窑村108号</t>
    <phoneticPr fontId="11" type="noConversion"/>
  </si>
  <si>
    <t>武汉市江夏区纸坊</t>
    <phoneticPr fontId="11" type="noConversion"/>
  </si>
  <si>
    <r>
      <rPr>
        <sz val="10"/>
        <rFont val="宋体"/>
        <family val="3"/>
        <charset val="134"/>
      </rPr>
      <t>潘塘街中学</t>
    </r>
  </si>
  <si>
    <r>
      <rPr>
        <sz val="10"/>
        <rFont val="宋体"/>
        <family val="3"/>
        <charset val="134"/>
      </rPr>
      <t>黄冈职业技术学院</t>
    </r>
  </si>
  <si>
    <r>
      <rPr>
        <sz val="10"/>
        <rFont val="宋体"/>
        <family val="3"/>
        <charset val="134"/>
      </rPr>
      <t>祝祠镇</t>
    </r>
    <phoneticPr fontId="11" type="noConversion"/>
  </si>
  <si>
    <t>13407173200</t>
    <phoneticPr fontId="11" type="noConversion"/>
  </si>
  <si>
    <t>武汉市江夏区山坡乡南庄村胡兴李湾13号</t>
    <phoneticPr fontId="11" type="noConversion"/>
  </si>
  <si>
    <r>
      <rPr>
        <sz val="10"/>
        <rFont val="宋体"/>
        <family val="3"/>
        <charset val="134"/>
      </rPr>
      <t>湖北省水产学校</t>
    </r>
    <phoneticPr fontId="11" type="noConversion"/>
  </si>
  <si>
    <r>
      <rPr>
        <sz val="10"/>
        <rFont val="宋体"/>
        <family val="3"/>
        <charset val="134"/>
      </rPr>
      <t>财务会计</t>
    </r>
    <phoneticPr fontId="11" type="noConversion"/>
  </si>
  <si>
    <t>18202760558</t>
    <phoneticPr fontId="11" type="noConversion"/>
  </si>
  <si>
    <t>湖北省麻城市宋埠镇新田铺</t>
    <phoneticPr fontId="11" type="noConversion"/>
  </si>
  <si>
    <r>
      <rPr>
        <sz val="10"/>
        <rFont val="宋体"/>
        <family val="3"/>
        <charset val="134"/>
      </rPr>
      <t>江夏区纸坊街职业技术学校</t>
    </r>
  </si>
  <si>
    <t>大专</t>
    <phoneticPr fontId="11" type="noConversion"/>
  </si>
  <si>
    <r>
      <rPr>
        <sz val="10"/>
        <rFont val="宋体"/>
        <family val="3"/>
        <charset val="134"/>
      </rPr>
      <t>湖北大学</t>
    </r>
    <phoneticPr fontId="11" type="noConversion"/>
  </si>
  <si>
    <r>
      <rPr>
        <sz val="10"/>
        <rFont val="宋体"/>
        <family val="3"/>
        <charset val="134"/>
      </rPr>
      <t>汉语言文学</t>
    </r>
    <phoneticPr fontId="11" type="noConversion"/>
  </si>
  <si>
    <t>15926212689</t>
    <phoneticPr fontId="11" type="noConversion"/>
  </si>
  <si>
    <t>湖北省随州市殷店镇</t>
    <phoneticPr fontId="11" type="noConversion"/>
  </si>
  <si>
    <t>湖北省随州市殷店镇峥嵘村</t>
    <phoneticPr fontId="11" type="noConversion"/>
  </si>
  <si>
    <r>
      <rPr>
        <sz val="10"/>
        <rFont val="宋体"/>
        <family val="3"/>
        <charset val="134"/>
      </rPr>
      <t>湘潭大学</t>
    </r>
  </si>
  <si>
    <r>
      <rPr>
        <sz val="10"/>
        <rFont val="宋体"/>
        <family val="3"/>
        <charset val="134"/>
      </rPr>
      <t>材料成型与过程控制</t>
    </r>
  </si>
  <si>
    <t>421124198804020544</t>
    <phoneticPr fontId="11" type="noConversion"/>
  </si>
  <si>
    <r>
      <rPr>
        <sz val="10"/>
        <rFont val="宋体"/>
        <family val="3"/>
        <charset val="134"/>
      </rPr>
      <t>湖北英山方咀中学</t>
    </r>
    <phoneticPr fontId="11" type="noConversion"/>
  </si>
  <si>
    <t>18996714173</t>
    <phoneticPr fontId="11" type="noConversion"/>
  </si>
  <si>
    <r>
      <rPr>
        <sz val="10"/>
        <rFont val="宋体"/>
        <family val="3"/>
        <charset val="134"/>
      </rPr>
      <t>湖北省英山县方家咀乡</t>
    </r>
    <phoneticPr fontId="11" type="noConversion"/>
  </si>
  <si>
    <r>
      <rPr>
        <sz val="10"/>
        <rFont val="宋体"/>
        <family val="3"/>
        <charset val="134"/>
      </rPr>
      <t>张桥中学</t>
    </r>
  </si>
  <si>
    <r>
      <rPr>
        <sz val="10"/>
        <rFont val="宋体"/>
        <family val="3"/>
        <charset val="134"/>
      </rPr>
      <t>武汉市江夏区舒安乡大安村大屋安</t>
    </r>
    <r>
      <rPr>
        <sz val="10"/>
        <rFont val="Arial"/>
        <family val="2"/>
      </rPr>
      <t>58</t>
    </r>
    <r>
      <rPr>
        <sz val="10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</si>
  <si>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江夏技术职业学校</t>
    </r>
  </si>
  <si>
    <r>
      <rPr>
        <sz val="10"/>
        <rFont val="宋体"/>
        <family val="3"/>
        <charset val="134"/>
      </rPr>
      <t>光纤通迅</t>
    </r>
  </si>
  <si>
    <r>
      <rPr>
        <sz val="10"/>
        <rFont val="宋体"/>
        <family val="3"/>
        <charset val="134"/>
      </rPr>
      <t>江夏区一道口函洞</t>
    </r>
  </si>
  <si>
    <r>
      <rPr>
        <sz val="10"/>
        <rFont val="宋体"/>
        <family val="3"/>
        <charset val="134"/>
      </rPr>
      <t>武汉市江夏区湖泗镇熊祠村田铺祝湾</t>
    </r>
    <r>
      <rPr>
        <sz val="10"/>
        <rFont val="Arial"/>
        <family val="2"/>
      </rPr>
      <t>37</t>
    </r>
    <r>
      <rPr>
        <sz val="10"/>
        <rFont val="宋体"/>
        <family val="3"/>
        <charset val="134"/>
      </rPr>
      <t>号</t>
    </r>
  </si>
  <si>
    <t>付丫丫</t>
    <phoneticPr fontId="11" type="noConversion"/>
  </si>
  <si>
    <t>420115198903082866</t>
    <phoneticPr fontId="11" type="noConversion"/>
  </si>
  <si>
    <r>
      <rPr>
        <sz val="10"/>
        <rFont val="宋体"/>
        <family val="3"/>
        <charset val="134"/>
      </rPr>
      <t>流芳二中</t>
    </r>
    <phoneticPr fontId="11" type="noConversion"/>
  </si>
  <si>
    <t>13469993613</t>
    <phoneticPr fontId="11" type="noConversion"/>
  </si>
  <si>
    <r>
      <rPr>
        <sz val="10"/>
        <rFont val="宋体"/>
        <family val="3"/>
        <charset val="134"/>
      </rPr>
      <t>湖北省武汉市江夏区水晶丽都</t>
    </r>
    <phoneticPr fontId="11" type="noConversion"/>
  </si>
  <si>
    <r>
      <rPr>
        <sz val="10"/>
        <rFont val="宋体"/>
        <family val="3"/>
        <charset val="134"/>
      </rPr>
      <t>湖北省武汉市江夏区付机匠</t>
    </r>
    <phoneticPr fontId="11" type="noConversion"/>
  </si>
  <si>
    <t>袁春雷</t>
    <phoneticPr fontId="22" type="noConversion"/>
  </si>
  <si>
    <t>420111198604271338</t>
  </si>
  <si>
    <r>
      <rPr>
        <sz val="10"/>
        <rFont val="宋体"/>
        <family val="3"/>
        <charset val="134"/>
      </rPr>
      <t>武汉科技学院</t>
    </r>
    <phoneticPr fontId="22" type="noConversion"/>
  </si>
  <si>
    <r>
      <rPr>
        <sz val="10"/>
        <rFont val="宋体"/>
        <family val="3"/>
        <charset val="134"/>
      </rPr>
      <t>轻木工程</t>
    </r>
    <phoneticPr fontId="22" type="noConversion"/>
  </si>
  <si>
    <r>
      <rPr>
        <sz val="10"/>
        <rFont val="宋体"/>
        <family val="3"/>
        <charset val="134"/>
      </rPr>
      <t>花山街花城家园</t>
    </r>
    <phoneticPr fontId="22" type="noConversion"/>
  </si>
  <si>
    <r>
      <rPr>
        <sz val="10"/>
        <rFont val="宋体"/>
        <family val="3"/>
        <charset val="134"/>
      </rPr>
      <t>武汉市洪山区西巷村</t>
    </r>
    <r>
      <rPr>
        <sz val="10"/>
        <rFont val="Arial"/>
        <family val="2"/>
      </rPr>
      <t>109</t>
    </r>
    <r>
      <rPr>
        <sz val="10"/>
        <rFont val="宋体"/>
        <family val="3"/>
        <charset val="134"/>
      </rPr>
      <t>号</t>
    </r>
    <phoneticPr fontId="22" type="noConversion"/>
  </si>
  <si>
    <t>柯三霞</t>
    <phoneticPr fontId="11" type="noConversion"/>
  </si>
  <si>
    <t>420122197208272448</t>
    <phoneticPr fontId="11" type="noConversion"/>
  </si>
  <si>
    <r>
      <rPr>
        <sz val="10"/>
        <rFont val="宋体"/>
        <family val="3"/>
        <charset val="134"/>
      </rPr>
      <t>杨林湖中学</t>
    </r>
    <phoneticPr fontId="11" type="noConversion"/>
  </si>
  <si>
    <t>15807119188</t>
    <phoneticPr fontId="11" type="noConversion"/>
  </si>
  <si>
    <r>
      <rPr>
        <sz val="10"/>
        <rFont val="宋体"/>
        <family val="3"/>
        <charset val="134"/>
      </rPr>
      <t>武汉市洪山区流芳街水晶郦都</t>
    </r>
    <phoneticPr fontId="11" type="noConversion"/>
  </si>
  <si>
    <r>
      <rPr>
        <sz val="10"/>
        <rFont val="宋体"/>
        <family val="3"/>
        <charset val="134"/>
      </rPr>
      <t>武汉市洪山区流芳街水晶升华村</t>
    </r>
    <phoneticPr fontId="11" type="noConversion"/>
  </si>
  <si>
    <t>黄婷</t>
    <phoneticPr fontId="11" type="noConversion"/>
  </si>
  <si>
    <t>421202199305064560</t>
    <phoneticPr fontId="11" type="noConversion"/>
  </si>
  <si>
    <r>
      <rPr>
        <sz val="10"/>
        <rFont val="宋体"/>
        <family val="3"/>
        <charset val="134"/>
      </rPr>
      <t>横沟高中</t>
    </r>
    <phoneticPr fontId="11" type="noConversion"/>
  </si>
  <si>
    <t>13720375587</t>
    <phoneticPr fontId="11" type="noConversion"/>
  </si>
  <si>
    <r>
      <rPr>
        <sz val="10"/>
        <rFont val="宋体"/>
        <family val="3"/>
        <charset val="134"/>
      </rPr>
      <t>湖北省咸宁市咸安区大幕乡东源村</t>
    </r>
    <phoneticPr fontId="11" type="noConversion"/>
  </si>
  <si>
    <t>梁红</t>
    <phoneticPr fontId="11" type="noConversion"/>
  </si>
  <si>
    <t>420111197110091025</t>
    <phoneticPr fontId="11" type="noConversion"/>
  </si>
  <si>
    <r>
      <rPr>
        <sz val="10"/>
        <rFont val="宋体"/>
        <family val="3"/>
        <charset val="134"/>
      </rPr>
      <t>武汉市九峰中学职业财会高中</t>
    </r>
    <phoneticPr fontId="11" type="noConversion"/>
  </si>
  <si>
    <r>
      <rPr>
        <sz val="10"/>
        <rFont val="宋体"/>
        <family val="3"/>
        <charset val="134"/>
      </rPr>
      <t>会计</t>
    </r>
    <phoneticPr fontId="11" type="noConversion"/>
  </si>
  <si>
    <t>13545122409</t>
    <phoneticPr fontId="11" type="noConversion"/>
  </si>
  <si>
    <r>
      <rPr>
        <sz val="10"/>
        <rFont val="宋体"/>
        <family val="3"/>
        <charset val="134"/>
      </rPr>
      <t>东湖风景区东风镇</t>
    </r>
    <r>
      <rPr>
        <sz val="10"/>
        <rFont val="Arial"/>
        <family val="2"/>
      </rPr>
      <t>44-1</t>
    </r>
    <phoneticPr fontId="11" type="noConversion"/>
  </si>
  <si>
    <t>夏行艳</t>
    <phoneticPr fontId="11" type="noConversion"/>
  </si>
  <si>
    <t>422201198501192244</t>
    <phoneticPr fontId="11" type="noConversion"/>
  </si>
  <si>
    <r>
      <rPr>
        <sz val="10"/>
        <rFont val="宋体"/>
        <family val="3"/>
        <charset val="134"/>
      </rPr>
      <t>湖北省杨店中学</t>
    </r>
    <phoneticPr fontId="11" type="noConversion"/>
  </si>
  <si>
    <t>13638674997</t>
    <phoneticPr fontId="11" type="noConversion"/>
  </si>
  <si>
    <r>
      <rPr>
        <sz val="10"/>
        <rFont val="宋体"/>
        <family val="3"/>
        <charset val="134"/>
      </rPr>
      <t>花山小区梅园路</t>
    </r>
    <r>
      <rPr>
        <sz val="10"/>
        <rFont val="Arial"/>
        <family val="2"/>
      </rPr>
      <t>40-3-601</t>
    </r>
    <phoneticPr fontId="11" type="noConversion"/>
  </si>
  <si>
    <r>
      <rPr>
        <sz val="10"/>
        <rFont val="宋体"/>
        <family val="3"/>
        <charset val="134"/>
      </rPr>
      <t>孝感市孝南区杨店镇张集村</t>
    </r>
    <r>
      <rPr>
        <sz val="10"/>
        <rFont val="Arial"/>
        <family val="2"/>
      </rPr>
      <t>81</t>
    </r>
    <r>
      <rPr>
        <sz val="10"/>
        <rFont val="宋体"/>
        <family val="3"/>
        <charset val="134"/>
      </rPr>
      <t>号</t>
    </r>
    <phoneticPr fontId="11" type="noConversion"/>
  </si>
  <si>
    <r>
      <rPr>
        <sz val="10"/>
        <rFont val="宋体"/>
        <family val="3"/>
        <charset val="134"/>
      </rPr>
      <t>旅游</t>
    </r>
  </si>
  <si>
    <r>
      <rPr>
        <sz val="10"/>
        <rFont val="宋体"/>
        <family val="3"/>
        <charset val="134"/>
      </rPr>
      <t>武汉市江夏区五里界街西巷</t>
    </r>
    <r>
      <rPr>
        <sz val="10"/>
        <rFont val="Arial"/>
        <family val="2"/>
      </rPr>
      <t>41</t>
    </r>
    <r>
      <rPr>
        <sz val="10"/>
        <rFont val="宋体"/>
        <family val="3"/>
        <charset val="134"/>
      </rPr>
      <t>号</t>
    </r>
  </si>
  <si>
    <t>周翠平</t>
    <phoneticPr fontId="11" type="noConversion"/>
  </si>
  <si>
    <t>422301197501260025</t>
    <phoneticPr fontId="11" type="noConversion"/>
  </si>
  <si>
    <r>
      <rPr>
        <sz val="10"/>
        <rFont val="宋体"/>
        <family val="3"/>
        <charset val="134"/>
      </rPr>
      <t>杨畈中学</t>
    </r>
    <phoneticPr fontId="11" type="noConversion"/>
  </si>
  <si>
    <t>13986233439</t>
    <phoneticPr fontId="11" type="noConversion"/>
  </si>
  <si>
    <r>
      <rPr>
        <sz val="10"/>
        <rFont val="宋体"/>
        <family val="3"/>
        <charset val="134"/>
      </rPr>
      <t>武汉市江夏区纸坊武昌大道</t>
    </r>
    <phoneticPr fontId="11" type="noConversion"/>
  </si>
  <si>
    <t>雷小菊</t>
    <phoneticPr fontId="11" type="noConversion"/>
  </si>
  <si>
    <t>42012319770204042X</t>
    <phoneticPr fontId="11" type="noConversion"/>
  </si>
  <si>
    <t>420115198701032422</t>
    <phoneticPr fontId="11" type="noConversion"/>
  </si>
  <si>
    <r>
      <rPr>
        <sz val="10"/>
        <rFont val="宋体"/>
        <family val="3"/>
        <charset val="134"/>
      </rPr>
      <t>龙泉中学</t>
    </r>
    <phoneticPr fontId="11" type="noConversion"/>
  </si>
  <si>
    <t>15827286374</t>
    <phoneticPr fontId="11" type="noConversion"/>
  </si>
  <si>
    <r>
      <rPr>
        <sz val="10"/>
        <rFont val="宋体"/>
        <family val="3"/>
        <charset val="134"/>
      </rPr>
      <t>佛祖岭</t>
    </r>
    <r>
      <rPr>
        <sz val="10"/>
        <rFont val="Arial"/>
        <family val="2"/>
      </rPr>
      <t>D</t>
    </r>
    <r>
      <rPr>
        <sz val="10"/>
        <rFont val="宋体"/>
        <family val="3"/>
        <charset val="134"/>
      </rPr>
      <t>区</t>
    </r>
    <phoneticPr fontId="11" type="noConversion"/>
  </si>
  <si>
    <r>
      <rPr>
        <sz val="10"/>
        <rFont val="宋体"/>
        <family val="3"/>
        <charset val="134"/>
      </rPr>
      <t>武汉市江夏区流芳街福利村刘咀湾</t>
    </r>
    <phoneticPr fontId="11" type="noConversion"/>
  </si>
  <si>
    <t>SESA395035</t>
    <phoneticPr fontId="44" type="noConversion"/>
  </si>
  <si>
    <t>殷连连</t>
    <phoneticPr fontId="11" type="noConversion"/>
  </si>
  <si>
    <t>421381199209078824</t>
    <phoneticPr fontId="11" type="noConversion"/>
  </si>
  <si>
    <r>
      <rPr>
        <sz val="10"/>
        <rFont val="宋体"/>
        <family val="3"/>
        <charset val="134"/>
      </rPr>
      <t>湖北省广水市广水办事处西河路三路</t>
    </r>
    <r>
      <rPr>
        <sz val="10"/>
        <rFont val="Arial"/>
        <family val="2"/>
      </rPr>
      <t>160</t>
    </r>
    <r>
      <rPr>
        <sz val="10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</si>
  <si>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湖北省广水市广水办事处西河路三路</t>
    </r>
    <r>
      <rPr>
        <sz val="10"/>
        <rFont val="Arial"/>
        <family val="2"/>
      </rPr>
      <t>160</t>
    </r>
    <r>
      <rPr>
        <sz val="10"/>
        <rFont val="宋体"/>
        <family val="3"/>
        <charset val="134"/>
      </rPr>
      <t>号</t>
    </r>
    <phoneticPr fontId="11" type="noConversion"/>
  </si>
  <si>
    <t>Zhang HuiFen</t>
    <phoneticPr fontId="44" type="noConversion"/>
  </si>
  <si>
    <t>00341711</t>
    <phoneticPr fontId="44" type="noConversion"/>
  </si>
  <si>
    <t>张细平</t>
    <phoneticPr fontId="11" type="noConversion"/>
  </si>
  <si>
    <t>Zhang XiPing</t>
    <phoneticPr fontId="44" type="noConversion"/>
  </si>
  <si>
    <t>42112119790710486X</t>
    <phoneticPr fontId="11" type="noConversion"/>
  </si>
  <si>
    <r>
      <rPr>
        <sz val="10"/>
        <rFont val="宋体"/>
        <family val="3"/>
        <charset val="134"/>
      </rPr>
      <t>团风县方高坪中学</t>
    </r>
    <phoneticPr fontId="1" type="noConversion"/>
  </si>
  <si>
    <r>
      <rPr>
        <sz val="10"/>
        <rFont val="宋体"/>
        <family val="3"/>
        <charset val="134"/>
      </rPr>
      <t>无</t>
    </r>
    <phoneticPr fontId="1" type="noConversion"/>
  </si>
  <si>
    <t>15871686079</t>
    <phoneticPr fontId="1" type="noConversion"/>
  </si>
  <si>
    <r>
      <rPr>
        <sz val="10"/>
        <rFont val="宋体"/>
        <family val="3"/>
        <charset val="134"/>
      </rPr>
      <t>湖北省团风县方高坪柴坳乡</t>
    </r>
    <phoneticPr fontId="1" type="noConversion"/>
  </si>
  <si>
    <r>
      <rPr>
        <sz val="10"/>
        <rFont val="宋体"/>
        <family val="3"/>
        <charset val="134"/>
      </rPr>
      <t>湖北省团风县方高坪柴坳乡</t>
    </r>
    <phoneticPr fontId="11" type="noConversion"/>
  </si>
  <si>
    <t>王秀</t>
    <phoneticPr fontId="11" type="noConversion"/>
  </si>
  <si>
    <t>Wang Xiu</t>
    <phoneticPr fontId="44" type="noConversion"/>
  </si>
  <si>
    <t>420122197808073223</t>
    <phoneticPr fontId="11" type="noConversion"/>
  </si>
  <si>
    <r>
      <rPr>
        <sz val="10"/>
        <rFont val="宋体"/>
        <family val="3"/>
        <charset val="134"/>
      </rPr>
      <t>武汉市洪山区豹澥镇山口熊湾</t>
    </r>
    <r>
      <rPr>
        <sz val="10"/>
        <rFont val="Arial"/>
        <family val="2"/>
      </rPr>
      <t>20</t>
    </r>
    <r>
      <rPr>
        <sz val="10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</si>
  <si>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武汉市洪山区豹澥镇山口熊湾</t>
    </r>
    <r>
      <rPr>
        <sz val="10"/>
        <rFont val="Arial"/>
        <family val="2"/>
      </rPr>
      <t>20</t>
    </r>
    <r>
      <rPr>
        <sz val="10"/>
        <rFont val="宋体"/>
        <family val="3"/>
        <charset val="134"/>
      </rPr>
      <t>号</t>
    </r>
    <phoneticPr fontId="11" type="noConversion"/>
  </si>
  <si>
    <t>徐娟</t>
    <phoneticPr fontId="11" type="noConversion"/>
  </si>
  <si>
    <t>Xu Juan</t>
    <phoneticPr fontId="44" type="noConversion"/>
  </si>
  <si>
    <t>430725198912184861</t>
    <phoneticPr fontId="11" type="noConversion"/>
  </si>
  <si>
    <t>常德职业技术学院</t>
    <phoneticPr fontId="1" type="noConversion"/>
  </si>
  <si>
    <r>
      <rPr>
        <sz val="10"/>
        <rFont val="宋体"/>
        <family val="3"/>
        <charset val="134"/>
      </rPr>
      <t>护理</t>
    </r>
    <phoneticPr fontId="1" type="noConversion"/>
  </si>
  <si>
    <t>13720206198</t>
    <phoneticPr fontId="1" type="noConversion"/>
  </si>
  <si>
    <r>
      <rPr>
        <sz val="10"/>
        <rFont val="宋体"/>
        <family val="3"/>
        <charset val="134"/>
      </rPr>
      <t>湖南省常德市鼎城区</t>
    </r>
    <phoneticPr fontId="1" type="noConversion"/>
  </si>
  <si>
    <r>
      <rPr>
        <sz val="10"/>
        <rFont val="宋体"/>
        <family val="3"/>
        <charset val="134"/>
      </rPr>
      <t>湖南省常德市鼎城区</t>
    </r>
    <phoneticPr fontId="11" type="noConversion"/>
  </si>
  <si>
    <t>00341718</t>
    <phoneticPr fontId="44" type="noConversion"/>
  </si>
  <si>
    <t>吴玉华</t>
    <phoneticPr fontId="11" type="noConversion"/>
  </si>
  <si>
    <t>Wu YuHua</t>
    <phoneticPr fontId="44" type="noConversion"/>
  </si>
  <si>
    <t>422826198101211549</t>
    <phoneticPr fontId="11" type="noConversion"/>
  </si>
  <si>
    <t>高乐中学</t>
    <phoneticPr fontId="1" type="noConversion"/>
  </si>
  <si>
    <t>13659860491</t>
    <phoneticPr fontId="1" type="noConversion"/>
  </si>
  <si>
    <r>
      <rPr>
        <sz val="10"/>
        <rFont val="宋体"/>
        <family val="3"/>
        <charset val="134"/>
      </rPr>
      <t>大邱新村</t>
    </r>
    <phoneticPr fontId="1" type="noConversion"/>
  </si>
  <si>
    <r>
      <rPr>
        <sz val="10"/>
        <rFont val="宋体"/>
        <family val="3"/>
        <charset val="134"/>
      </rPr>
      <t>湖北省咸丰县高乐山镇东门沟村四组</t>
    </r>
    <r>
      <rPr>
        <sz val="10"/>
        <rFont val="Arial"/>
        <family val="2"/>
      </rPr>
      <t>4</t>
    </r>
    <r>
      <rPr>
        <sz val="10"/>
        <rFont val="宋体"/>
        <family val="3"/>
        <charset val="134"/>
      </rPr>
      <t>号</t>
    </r>
    <phoneticPr fontId="11" type="noConversion"/>
  </si>
  <si>
    <t>齐珍</t>
    <phoneticPr fontId="11" type="noConversion"/>
  </si>
  <si>
    <t>Qi Zhen</t>
    <phoneticPr fontId="44" type="noConversion"/>
  </si>
  <si>
    <t>420115199103304728</t>
    <phoneticPr fontId="11" type="noConversion"/>
  </si>
  <si>
    <r>
      <rPr>
        <sz val="10"/>
        <rFont val="宋体"/>
        <family val="3"/>
        <charset val="134"/>
      </rPr>
      <t>武汉市江夏区纸坊街大花岭</t>
    </r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村岳家湾</t>
    </r>
    <r>
      <rPr>
        <sz val="10"/>
        <rFont val="Arial"/>
        <family val="2"/>
      </rPr>
      <t>49</t>
    </r>
    <r>
      <rPr>
        <sz val="10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</si>
  <si>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武汉市江夏区纸坊街大花岭</t>
    </r>
    <r>
      <rPr>
        <sz val="10"/>
        <rFont val="Arial"/>
        <family val="2"/>
      </rPr>
      <t xml:space="preserve"> </t>
    </r>
    <r>
      <rPr>
        <sz val="10"/>
        <rFont val="宋体"/>
        <family val="3"/>
        <charset val="134"/>
      </rPr>
      <t>村岳家湾</t>
    </r>
    <r>
      <rPr>
        <sz val="10"/>
        <rFont val="Arial"/>
        <family val="2"/>
      </rPr>
      <t>49</t>
    </r>
    <r>
      <rPr>
        <sz val="10"/>
        <rFont val="宋体"/>
        <family val="3"/>
        <charset val="134"/>
      </rPr>
      <t>号</t>
    </r>
    <phoneticPr fontId="11" type="noConversion"/>
  </si>
  <si>
    <t>杨艳娟</t>
    <phoneticPr fontId="11" type="noConversion"/>
  </si>
  <si>
    <t>Yang YanJuan</t>
    <phoneticPr fontId="44" type="noConversion"/>
  </si>
  <si>
    <t>422201198605175924</t>
    <phoneticPr fontId="11" type="noConversion"/>
  </si>
  <si>
    <r>
      <rPr>
        <sz val="10"/>
        <rFont val="宋体"/>
        <family val="3"/>
        <charset val="134"/>
      </rPr>
      <t>湖北省孝感市孝南区肖港镇群爱村</t>
    </r>
    <r>
      <rPr>
        <sz val="10"/>
        <rFont val="Arial"/>
        <family val="2"/>
      </rPr>
      <t>251</t>
    </r>
    <r>
      <rPr>
        <sz val="10"/>
        <rFont val="宋体"/>
        <family val="3"/>
        <charset val="134"/>
      </rPr>
      <t>号</t>
    </r>
  </si>
  <si>
    <r>
      <rPr>
        <sz val="10"/>
        <rFont val="宋体"/>
        <family val="3"/>
        <charset val="134"/>
      </rPr>
      <t>湖北省孝感市孝南区肖港镇群爱村</t>
    </r>
    <r>
      <rPr>
        <sz val="10"/>
        <rFont val="Arial"/>
        <family val="2"/>
      </rPr>
      <t>251</t>
    </r>
    <r>
      <rPr>
        <sz val="10"/>
        <rFont val="宋体"/>
        <family val="3"/>
        <charset val="134"/>
      </rPr>
      <t>号</t>
    </r>
    <phoneticPr fontId="11" type="noConversion"/>
  </si>
  <si>
    <r>
      <t>1</t>
    </r>
    <r>
      <rPr>
        <sz val="10"/>
        <color theme="1"/>
        <rFont val="Arial"/>
        <family val="2"/>
      </rPr>
      <t>5827485031</t>
    </r>
  </si>
  <si>
    <r>
      <rPr>
        <sz val="10"/>
        <rFont val="宋体"/>
        <family val="3"/>
        <charset val="134"/>
      </rPr>
      <t>姚集中学</t>
    </r>
    <phoneticPr fontId="11" type="noConversion"/>
  </si>
  <si>
    <r>
      <rPr>
        <sz val="10"/>
        <rFont val="宋体"/>
        <family val="3"/>
        <charset val="134"/>
      </rPr>
      <t>无</t>
    </r>
    <phoneticPr fontId="11" type="noConversion"/>
  </si>
  <si>
    <r>
      <rPr>
        <sz val="10"/>
        <rFont val="宋体"/>
        <family val="3"/>
        <charset val="134"/>
      </rPr>
      <t>湖北省武汉市黄陂区姚集街</t>
    </r>
    <phoneticPr fontId="11" type="noConversion"/>
  </si>
  <si>
    <t>18672798983</t>
    <phoneticPr fontId="44" type="noConversion"/>
  </si>
  <si>
    <t>中国工商银行武汉藏龙岛支行</t>
    <phoneticPr fontId="45" type="noConversion"/>
  </si>
  <si>
    <t>中国工商银行武汉市支行</t>
    <phoneticPr fontId="44" type="noConversion"/>
  </si>
  <si>
    <t>6215593202006161064</t>
    <phoneticPr fontId="44" type="noConversion"/>
  </si>
  <si>
    <t>段玲宵</t>
    <phoneticPr fontId="11" type="noConversion"/>
  </si>
  <si>
    <t>IAB2</t>
    <phoneticPr fontId="44" type="noConversion"/>
  </si>
  <si>
    <t>IAB2</t>
    <phoneticPr fontId="44" type="noConversion"/>
  </si>
  <si>
    <t>IAB1</t>
    <phoneticPr fontId="44" type="noConversion"/>
  </si>
  <si>
    <t>21848</t>
    <phoneticPr fontId="44" type="noConversion"/>
  </si>
  <si>
    <t>6215593202008943436</t>
  </si>
  <si>
    <t>6215583202004914284</t>
  </si>
  <si>
    <t>6215593202007322640</t>
  </si>
  <si>
    <t>6215583202004962291</t>
  </si>
  <si>
    <t>6215593202008905369</t>
  </si>
  <si>
    <t>6215593202008187521</t>
  </si>
  <si>
    <t>中国工商银行熊廷弼支行</t>
  </si>
  <si>
    <t>中国工商银行汉街支行</t>
  </si>
  <si>
    <t>中国工商银行钢洲支行</t>
    <phoneticPr fontId="45" type="noConversion"/>
  </si>
  <si>
    <t>中国工商银行江夏支行</t>
    <phoneticPr fontId="44" type="noConversion"/>
  </si>
  <si>
    <t>6212263202018389501</t>
    <phoneticPr fontId="44" type="noConversion"/>
  </si>
  <si>
    <t>6217233202005881656</t>
    <phoneticPr fontId="38" type="noConversion"/>
  </si>
  <si>
    <t>中国工商银行武汉藏龙岛支行</t>
    <phoneticPr fontId="38" type="noConversion"/>
  </si>
  <si>
    <t>00275906</t>
    <phoneticPr fontId="44" type="noConversion"/>
  </si>
  <si>
    <t>Xu Wei</t>
    <phoneticPr fontId="44" type="noConversion"/>
  </si>
  <si>
    <t>NDVC</t>
    <phoneticPr fontId="44" type="noConversion"/>
  </si>
  <si>
    <t>420682198202051060</t>
    <phoneticPr fontId="44" type="noConversion"/>
  </si>
  <si>
    <t>本科</t>
    <phoneticPr fontId="44" type="noConversion"/>
  </si>
  <si>
    <t>武汉大学</t>
    <phoneticPr fontId="44" type="noConversion"/>
  </si>
  <si>
    <t>英语</t>
    <phoneticPr fontId="44" type="noConversion"/>
  </si>
  <si>
    <r>
      <rPr>
        <sz val="10"/>
        <rFont val="宋体"/>
        <family val="3"/>
        <charset val="134"/>
      </rPr>
      <t>湖北省武汉市东湖开发区南湖大道</t>
    </r>
    <r>
      <rPr>
        <sz val="10"/>
        <rFont val="Arial"/>
        <family val="2"/>
      </rPr>
      <t>101</t>
    </r>
    <r>
      <rPr>
        <sz val="10"/>
        <rFont val="宋体"/>
        <family val="3"/>
        <charset val="134"/>
      </rPr>
      <t>号</t>
    </r>
    <r>
      <rPr>
        <sz val="10"/>
        <rFont val="Arial"/>
        <family val="2"/>
      </rPr>
      <t>25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单元</t>
    </r>
    <r>
      <rPr>
        <sz val="10"/>
        <rFont val="Arial"/>
        <family val="2"/>
      </rPr>
      <t>1001</t>
    </r>
    <r>
      <rPr>
        <sz val="10"/>
        <rFont val="宋体"/>
        <family val="3"/>
        <charset val="134"/>
      </rPr>
      <t>室</t>
    </r>
    <phoneticPr fontId="44" type="noConversion"/>
  </si>
  <si>
    <t>怀孕</t>
    <phoneticPr fontId="44" type="noConversion"/>
  </si>
  <si>
    <t>SESA291429</t>
    <phoneticPr fontId="44" type="noConversion"/>
  </si>
  <si>
    <r>
      <rPr>
        <sz val="10"/>
        <rFont val="宋体"/>
        <family val="3"/>
        <charset val="134"/>
      </rPr>
      <t>武汉市洪山区南湖大道</t>
    </r>
    <r>
      <rPr>
        <sz val="10"/>
        <rFont val="Arial"/>
        <family val="2"/>
      </rPr>
      <t>101</t>
    </r>
    <r>
      <rPr>
        <sz val="10"/>
        <rFont val="宋体"/>
        <family val="3"/>
        <charset val="134"/>
      </rPr>
      <t>号</t>
    </r>
    <phoneticPr fontId="44" type="noConversion"/>
  </si>
  <si>
    <t>中国工商银行武汉民族大道支行</t>
    <phoneticPr fontId="44" type="noConversion"/>
  </si>
  <si>
    <t>6222023202052587549</t>
    <phoneticPr fontId="44" type="noConversion"/>
  </si>
  <si>
    <t>Y</t>
    <phoneticPr fontId="44" type="noConversion"/>
  </si>
  <si>
    <t>18155</t>
    <phoneticPr fontId="44" type="noConversion"/>
  </si>
  <si>
    <t>6212263202018428028</t>
    <phoneticPr fontId="44" type="noConversion"/>
  </si>
  <si>
    <t>中国工商银行武汉江夏新兴街支行</t>
    <phoneticPr fontId="44" type="noConversion"/>
  </si>
  <si>
    <t>NPV-Others</t>
    <phoneticPr fontId="44" type="noConversion"/>
  </si>
  <si>
    <t>PV</t>
    <phoneticPr fontId="44" type="noConversion"/>
  </si>
  <si>
    <t>SRECC1A46F</t>
    <phoneticPr fontId="44" type="noConversion"/>
  </si>
  <si>
    <t>Quality</t>
    <phoneticPr fontId="44" type="noConversion"/>
  </si>
  <si>
    <t>IQC Inspector</t>
    <phoneticPr fontId="44" type="noConversion"/>
  </si>
  <si>
    <t>QCS1</t>
    <phoneticPr fontId="44" type="noConversion"/>
  </si>
  <si>
    <t>NPV</t>
    <phoneticPr fontId="44" type="noConversion"/>
  </si>
  <si>
    <t>FQC Inspector</t>
    <phoneticPr fontId="44" type="noConversion"/>
  </si>
  <si>
    <t>6222083202014762708</t>
    <phoneticPr fontId="44" type="noConversion"/>
  </si>
  <si>
    <t>中国工商银行江夏熊廷弼路支行</t>
    <phoneticPr fontId="44" type="noConversion"/>
  </si>
  <si>
    <t>SWHM-PURCH</t>
    <phoneticPr fontId="44" type="noConversion"/>
  </si>
  <si>
    <t>Section</t>
    <phoneticPr fontId="44" type="noConversion"/>
  </si>
  <si>
    <t>Department Code</t>
    <phoneticPr fontId="44" type="noConversion"/>
  </si>
  <si>
    <t>Y</t>
    <phoneticPr fontId="44" type="noConversion"/>
  </si>
  <si>
    <t>Job Code</t>
    <phoneticPr fontId="44" type="noConversion"/>
  </si>
  <si>
    <t>13476107960</t>
    <phoneticPr fontId="44" type="noConversion"/>
  </si>
  <si>
    <t>GSC China CS&amp;Q -CCC&amp;CSQ</t>
    <phoneticPr fontId="44" type="noConversion"/>
  </si>
  <si>
    <t>SREC4QCS</t>
    <phoneticPr fontId="44" type="noConversion"/>
  </si>
  <si>
    <t>00320804</t>
    <phoneticPr fontId="44" type="noConversion"/>
  </si>
  <si>
    <t>Peng Di</t>
    <phoneticPr fontId="44" type="noConversion"/>
  </si>
  <si>
    <t>彭迪</t>
    <phoneticPr fontId="11" type="noConversion"/>
  </si>
  <si>
    <t>PAB4</t>
    <phoneticPr fontId="44" type="noConversion"/>
  </si>
  <si>
    <t>SESA No.</t>
    <phoneticPr fontId="44" type="noConversion"/>
  </si>
  <si>
    <r>
      <rPr>
        <b/>
        <sz val="10"/>
        <color indexed="9"/>
        <rFont val="宋体"/>
        <family val="3"/>
        <charset val="134"/>
      </rPr>
      <t>进入</t>
    </r>
    <r>
      <rPr>
        <b/>
        <sz val="10"/>
        <color indexed="9"/>
        <rFont val="Arial"/>
        <family val="2"/>
      </rPr>
      <t xml:space="preserve"> =S= date</t>
    </r>
    <phoneticPr fontId="44" type="noConversion"/>
  </si>
  <si>
    <t>Wang MeiFen</t>
    <phoneticPr fontId="44" type="noConversion"/>
  </si>
  <si>
    <t>SESA366553</t>
    <phoneticPr fontId="44" type="noConversion"/>
  </si>
  <si>
    <t>找到新工作</t>
    <phoneticPr fontId="44" type="noConversion"/>
  </si>
  <si>
    <t>NPV-Internal Feeder</t>
    <phoneticPr fontId="44" type="noConversion"/>
  </si>
  <si>
    <t>Internal Feeder</t>
    <phoneticPr fontId="44" type="noConversion"/>
  </si>
  <si>
    <t>NPV</t>
    <phoneticPr fontId="44" type="noConversion"/>
  </si>
  <si>
    <t>Operator</t>
    <phoneticPr fontId="44" type="noConversion"/>
  </si>
  <si>
    <t>Operator</t>
    <phoneticPr fontId="44" type="noConversion"/>
  </si>
  <si>
    <t>429001198801064266</t>
    <phoneticPr fontId="44" type="noConversion"/>
  </si>
  <si>
    <t>三峡大学</t>
    <phoneticPr fontId="44" type="noConversion"/>
  </si>
  <si>
    <t>信息与计算机科学</t>
    <phoneticPr fontId="44" type="noConversion"/>
  </si>
  <si>
    <t>湖北省随州市曾都区殷店镇农行宿舍</t>
    <phoneticPr fontId="44" type="noConversion"/>
  </si>
  <si>
    <t>18674053096</t>
    <phoneticPr fontId="44" type="noConversion"/>
  </si>
  <si>
    <r>
      <rPr>
        <sz val="10"/>
        <rFont val="宋体"/>
        <family val="3"/>
        <charset val="134"/>
      </rPr>
      <t>湖北省武汉市洪山区水蓝路自由城</t>
    </r>
    <r>
      <rPr>
        <sz val="10"/>
        <rFont val="Arial"/>
        <family val="2"/>
      </rPr>
      <t>9#1602</t>
    </r>
    <r>
      <rPr>
        <sz val="10"/>
        <rFont val="宋体"/>
        <family val="3"/>
        <charset val="134"/>
      </rPr>
      <t>室</t>
    </r>
    <phoneticPr fontId="44" type="noConversion"/>
  </si>
  <si>
    <t>6212263202013530091</t>
    <phoneticPr fontId="44" type="noConversion"/>
  </si>
  <si>
    <t>TST6</t>
    <phoneticPr fontId="44" type="noConversion"/>
  </si>
  <si>
    <t>18627793087</t>
    <phoneticPr fontId="45" type="noConversion"/>
  </si>
  <si>
    <t>13667230294</t>
    <phoneticPr fontId="45" type="noConversion"/>
  </si>
  <si>
    <t>18672912137</t>
    <phoneticPr fontId="45" type="noConversion"/>
  </si>
  <si>
    <t>15172380732</t>
    <phoneticPr fontId="44" type="noConversion"/>
  </si>
  <si>
    <t>中国工商银行湖北武汉民族支行</t>
    <phoneticPr fontId="44" type="noConversion"/>
  </si>
  <si>
    <t>30419</t>
    <phoneticPr fontId="44" type="noConversion"/>
  </si>
  <si>
    <r>
      <rPr>
        <sz val="10"/>
        <rFont val="宋体"/>
        <family val="3"/>
        <charset val="134"/>
      </rPr>
      <t>湖北省武汉市洪山区关山三村</t>
    </r>
    <r>
      <rPr>
        <sz val="10"/>
        <rFont val="Arial"/>
        <family val="2"/>
      </rPr>
      <t>122</t>
    </r>
    <r>
      <rPr>
        <sz val="10"/>
        <rFont val="宋体"/>
        <family val="3"/>
        <charset val="134"/>
      </rPr>
      <t>号</t>
    </r>
    <r>
      <rPr>
        <sz val="10"/>
        <rFont val="Arial"/>
        <family val="2"/>
      </rPr>
      <t>4</t>
    </r>
    <r>
      <rPr>
        <sz val="10"/>
        <rFont val="宋体"/>
        <family val="3"/>
        <charset val="134"/>
      </rPr>
      <t>号</t>
    </r>
    <phoneticPr fontId="44" type="noConversion"/>
  </si>
  <si>
    <t>湖北省武汉市江夏区杨桥湖阳光一百大湖地</t>
    <phoneticPr fontId="44" type="noConversion"/>
  </si>
  <si>
    <t>6215593202009890081</t>
    <phoneticPr fontId="44" type="noConversion"/>
  </si>
  <si>
    <t>中国工商银行武汉藏龙岛支行</t>
    <phoneticPr fontId="44" type="noConversion"/>
  </si>
  <si>
    <t>6217233202006420975</t>
    <phoneticPr fontId="44" type="noConversion"/>
  </si>
  <si>
    <t>中国工商银行熊延弼路支行</t>
    <phoneticPr fontId="44" type="noConversion"/>
  </si>
  <si>
    <t>30348</t>
    <phoneticPr fontId="44" type="noConversion"/>
  </si>
  <si>
    <t>30016</t>
    <phoneticPr fontId="44" type="noConversion"/>
  </si>
  <si>
    <t>6217233202007032118</t>
    <phoneticPr fontId="44" type="noConversion"/>
  </si>
  <si>
    <t>中国工商银行武汉市新兴街支行</t>
    <phoneticPr fontId="44" type="noConversion"/>
  </si>
  <si>
    <t>谢月莉</t>
    <phoneticPr fontId="44" type="noConversion"/>
  </si>
  <si>
    <t>6215583202006442557</t>
    <phoneticPr fontId="30" type="noConversion"/>
  </si>
  <si>
    <t>中国工商银行武汉兴新街支行</t>
    <phoneticPr fontId="30" type="noConversion"/>
  </si>
  <si>
    <t>武汉理工大学</t>
    <phoneticPr fontId="28" type="noConversion"/>
  </si>
  <si>
    <t>机电一体化工程</t>
    <phoneticPr fontId="44" type="noConversion"/>
  </si>
  <si>
    <t>6215593202009728109</t>
    <phoneticPr fontId="44" type="noConversion"/>
  </si>
  <si>
    <t>中国工商银行武汉东湖开发区支行营业室</t>
    <phoneticPr fontId="44" type="noConversion"/>
  </si>
  <si>
    <t>太和高中</t>
  </si>
  <si>
    <t>13554045865</t>
  </si>
  <si>
    <t>410329198707062603</t>
  </si>
  <si>
    <t>伊川县第四高中</t>
  </si>
  <si>
    <t>13477012829</t>
  </si>
  <si>
    <t>18871179049</t>
  </si>
  <si>
    <t>230128197809014383</t>
  </si>
  <si>
    <t>黑龙江省兴隆林业局高中</t>
  </si>
  <si>
    <t>13654675493</t>
  </si>
  <si>
    <t>城南高中</t>
  </si>
  <si>
    <t>15926617422</t>
  </si>
  <si>
    <t>湖北省石首市大垸镇泥南村四组</t>
  </si>
  <si>
    <t>马回岭中学</t>
  </si>
  <si>
    <t>18672775769</t>
  </si>
  <si>
    <t>在职</t>
    <phoneticPr fontId="44" type="noConversion"/>
  </si>
  <si>
    <t>物流管理</t>
    <phoneticPr fontId="1" type="noConversion"/>
  </si>
  <si>
    <t>计算机</t>
    <phoneticPr fontId="1" type="noConversion"/>
  </si>
  <si>
    <t>湖北省武汉市江夏梁山头社区</t>
    <phoneticPr fontId="44" type="noConversion"/>
  </si>
  <si>
    <t>湖北省武汉市江夏区纸坊街东方村丁喻湾</t>
    <phoneticPr fontId="44" type="noConversion"/>
  </si>
  <si>
    <t>湖北省武汉市新洲区汪集街孔埠村李家大湾四组</t>
    <phoneticPr fontId="44" type="noConversion"/>
  </si>
  <si>
    <t>420702198107060026</t>
    <phoneticPr fontId="44" type="noConversion"/>
  </si>
  <si>
    <t>420122197902104022</t>
  </si>
  <si>
    <t>420111199010111315</t>
  </si>
  <si>
    <t>湖北省技工学院</t>
  </si>
  <si>
    <t>420115199110150931</t>
  </si>
  <si>
    <t>广播电视大学</t>
  </si>
  <si>
    <t>光谷技工学校</t>
  </si>
  <si>
    <t>420115199011076668</t>
  </si>
  <si>
    <t>鄂南英语信息学校</t>
  </si>
  <si>
    <t>422326198905016426</t>
  </si>
  <si>
    <t>420702199102157886</t>
  </si>
  <si>
    <t>420122197801160025</t>
  </si>
  <si>
    <t>420106197406052825</t>
  </si>
  <si>
    <t>纺织技校</t>
  </si>
  <si>
    <t>411123198202265546</t>
  </si>
  <si>
    <t>青平二中</t>
  </si>
  <si>
    <t>花山小学</t>
  </si>
  <si>
    <t>411527198707208528</t>
  </si>
  <si>
    <t>武汉市江夏工程学校</t>
  </si>
  <si>
    <t>湖北省园林工程技术学校</t>
  </si>
  <si>
    <t>15802725674</t>
    <phoneticPr fontId="44" type="noConversion"/>
  </si>
  <si>
    <t>15902721844</t>
    <phoneticPr fontId="44" type="noConversion"/>
  </si>
  <si>
    <t>18827334376</t>
    <phoneticPr fontId="44" type="noConversion"/>
  </si>
  <si>
    <t>武汉市洪山区周家村226号</t>
    <phoneticPr fontId="44" type="noConversion"/>
  </si>
  <si>
    <t>纸坊农具厂</t>
    <phoneticPr fontId="44" type="noConversion"/>
  </si>
  <si>
    <t>纸坊林场小区</t>
    <phoneticPr fontId="44" type="noConversion"/>
  </si>
  <si>
    <t>武汉市东湖高新花山小区竹园8栋3单位401</t>
    <phoneticPr fontId="44" type="noConversion"/>
  </si>
  <si>
    <t>武汉市江夏区何胜桥</t>
    <phoneticPr fontId="44" type="noConversion"/>
  </si>
  <si>
    <t>15527297827</t>
    <phoneticPr fontId="44" type="noConversion"/>
  </si>
  <si>
    <t>T604026</t>
  </si>
  <si>
    <t>T604027</t>
  </si>
  <si>
    <t>T604030</t>
  </si>
  <si>
    <t>T604031</t>
  </si>
  <si>
    <t>T604033</t>
  </si>
  <si>
    <t>T604040</t>
  </si>
  <si>
    <t>T604045</t>
  </si>
  <si>
    <t>T604053</t>
  </si>
  <si>
    <t>T604057</t>
  </si>
  <si>
    <t>T604058</t>
  </si>
  <si>
    <t>T604059</t>
  </si>
  <si>
    <t>T604061</t>
  </si>
  <si>
    <t>T604062</t>
  </si>
  <si>
    <t>T604068</t>
  </si>
  <si>
    <t>T604069</t>
  </si>
  <si>
    <t>T604070</t>
  </si>
  <si>
    <t>T604071</t>
  </si>
  <si>
    <t>T604073</t>
  </si>
  <si>
    <t>T604074</t>
  </si>
  <si>
    <t>新洲区职业技术学校</t>
  </si>
  <si>
    <t>21722</t>
  </si>
  <si>
    <t>18157</t>
  </si>
  <si>
    <t>30076</t>
  </si>
  <si>
    <t>机械自动化</t>
    <phoneticPr fontId="1" type="noConversion"/>
  </si>
  <si>
    <t>电子电器</t>
    <phoneticPr fontId="1" type="noConversion"/>
  </si>
  <si>
    <t>酒店管理</t>
    <phoneticPr fontId="1" type="noConversion"/>
  </si>
  <si>
    <t>湖北省汉川市杨林沟镇杨林村574号</t>
  </si>
  <si>
    <t>武汉市江夏区舒安乡彭塘村渔业队98号</t>
  </si>
  <si>
    <t>武汉市洪山区滨湖街青山村十房夏湾14号</t>
  </si>
  <si>
    <t>武汉市洪山区周家村226号</t>
  </si>
  <si>
    <t>湖北省通山县大畈镇大坑村八组024号</t>
  </si>
  <si>
    <t>武汉市洪山区梁家村120号</t>
  </si>
  <si>
    <t>湖北省应城市天鹅镇群力村小江湾28-1号</t>
  </si>
  <si>
    <t>武汉市江夏区金口街虎山村刘马湖湾13号</t>
  </si>
  <si>
    <t>中专</t>
    <phoneticPr fontId="44" type="noConversion"/>
  </si>
  <si>
    <t>Yes</t>
    <phoneticPr fontId="44" type="noConversion"/>
  </si>
  <si>
    <t>纳杰</t>
    <phoneticPr fontId="44" type="noConversion"/>
  </si>
  <si>
    <t>咸宁商校</t>
  </si>
  <si>
    <t>13163336721</t>
    <phoneticPr fontId="44" type="noConversion"/>
  </si>
  <si>
    <t>15549455874</t>
    <phoneticPr fontId="44" type="noConversion"/>
  </si>
  <si>
    <t>15927161217</t>
    <phoneticPr fontId="44" type="noConversion"/>
  </si>
  <si>
    <t>武汉市洪山区西港村450号</t>
  </si>
  <si>
    <t>武汉市洪山区西港村450号</t>
    <phoneticPr fontId="44" type="noConversion"/>
  </si>
  <si>
    <t>T604076</t>
  </si>
  <si>
    <t>T604077</t>
  </si>
  <si>
    <t>Operator</t>
    <phoneticPr fontId="44" type="noConversion"/>
  </si>
  <si>
    <t>U Cell Leader</t>
    <phoneticPr fontId="44" type="noConversion"/>
  </si>
  <si>
    <t>U Cell Leader</t>
    <phoneticPr fontId="44" type="noConversion"/>
  </si>
  <si>
    <t>Internal Feeder</t>
    <phoneticPr fontId="44" type="noConversion"/>
  </si>
  <si>
    <t>Method Engineer</t>
    <phoneticPr fontId="44" type="noConversion"/>
  </si>
  <si>
    <t>IST4</t>
    <phoneticPr fontId="44" type="noConversion"/>
  </si>
  <si>
    <t>10515930</t>
    <phoneticPr fontId="44" type="noConversion"/>
  </si>
  <si>
    <t>SESA426277</t>
    <phoneticPr fontId="44" type="noConversion"/>
  </si>
  <si>
    <t>Yu Yun</t>
    <phoneticPr fontId="44" type="noConversion"/>
  </si>
  <si>
    <t>420624198908241858</t>
    <phoneticPr fontId="44" type="noConversion"/>
  </si>
  <si>
    <t>IST3</t>
    <phoneticPr fontId="44" type="noConversion"/>
  </si>
  <si>
    <t>上海工程技术大学</t>
    <phoneticPr fontId="44" type="noConversion"/>
  </si>
  <si>
    <t>13122769657</t>
    <phoneticPr fontId="44" type="noConversion"/>
  </si>
  <si>
    <r>
      <rPr>
        <sz val="10"/>
        <rFont val="宋体"/>
        <family val="3"/>
        <charset val="134"/>
      </rPr>
      <t>湖北省南漳县城关镇樊湾村六祖</t>
    </r>
    <r>
      <rPr>
        <sz val="10"/>
        <rFont val="Arial"/>
        <family val="2"/>
      </rPr>
      <t>23</t>
    </r>
    <r>
      <rPr>
        <sz val="10"/>
        <rFont val="宋体"/>
        <family val="3"/>
        <charset val="134"/>
      </rPr>
      <t>号</t>
    </r>
    <phoneticPr fontId="44" type="noConversion"/>
  </si>
  <si>
    <t>机械制造及其自动化</t>
    <phoneticPr fontId="44" type="noConversion"/>
  </si>
  <si>
    <t>武汉经贸科术学校</t>
  </si>
  <si>
    <t>13437270719</t>
    <phoneticPr fontId="44" type="noConversion"/>
  </si>
  <si>
    <t>机电技术应用</t>
    <phoneticPr fontId="44" type="noConversion"/>
  </si>
  <si>
    <t>T604080</t>
  </si>
  <si>
    <t>SWHM-MT</t>
    <phoneticPr fontId="44" type="noConversion"/>
  </si>
  <si>
    <t>42011119760709132X</t>
  </si>
  <si>
    <t>花山高中</t>
  </si>
  <si>
    <t>武汉市洪山区魏家湾33号</t>
  </si>
  <si>
    <t>T604083</t>
  </si>
  <si>
    <t>22045</t>
    <phoneticPr fontId="44" type="noConversion"/>
  </si>
  <si>
    <t>21713</t>
    <phoneticPr fontId="44" type="noConversion"/>
  </si>
  <si>
    <t>中国工商银行湖北武汉关山支行</t>
    <phoneticPr fontId="44" type="noConversion"/>
  </si>
  <si>
    <t>6215593202010503822</t>
    <phoneticPr fontId="44" type="noConversion"/>
  </si>
  <si>
    <t>42012219751227582X</t>
  </si>
  <si>
    <t>420122198103102025</t>
  </si>
  <si>
    <t>420122198110120045</t>
  </si>
  <si>
    <t>420115198105245528</t>
  </si>
  <si>
    <t>T604086</t>
  </si>
  <si>
    <t>T604087</t>
  </si>
  <si>
    <t>T604092</t>
  </si>
  <si>
    <t>T604094</t>
  </si>
  <si>
    <t>T604095</t>
  </si>
  <si>
    <t>T604096</t>
  </si>
  <si>
    <t>T604097</t>
  </si>
  <si>
    <t>T604099</t>
  </si>
  <si>
    <t>T604101</t>
  </si>
  <si>
    <t>武汉市一棉技术学校</t>
  </si>
  <si>
    <t>黄山中学</t>
  </si>
  <si>
    <t>湖北省文达电脑学校</t>
  </si>
  <si>
    <t>童周玲中学</t>
  </si>
  <si>
    <t>鄂州市梁子湖高中</t>
  </si>
  <si>
    <t>棉纺</t>
    <phoneticPr fontId="44" type="noConversion"/>
  </si>
  <si>
    <t>15902730418</t>
    <phoneticPr fontId="44" type="noConversion"/>
  </si>
  <si>
    <t>13971392804</t>
    <phoneticPr fontId="44" type="noConversion"/>
  </si>
  <si>
    <t>武汉市汉阳区汉南路70号</t>
  </si>
  <si>
    <t>湖北省武汉市江夏区安山镇英雄村</t>
  </si>
  <si>
    <t>武汉市江夏区山坡乡联盟村张王家湾15号</t>
  </si>
  <si>
    <t>湖北省鄂州市葛店镇陈正村下镇湾7号</t>
  </si>
  <si>
    <t>武汉市江夏区五里界镇童周村鲤鱼地湾15号</t>
  </si>
  <si>
    <t>武汉市洪山区流芳湖口村朱鲁湾27-1</t>
  </si>
  <si>
    <t>武汉市江夏区法泗镇横街5号</t>
  </si>
  <si>
    <t>江苏省溧阳市荷花新村二区3栋二单元401室</t>
  </si>
  <si>
    <t>鄂州市梁子湖区太和镇</t>
  </si>
  <si>
    <t>武汉市花山镇联丰村</t>
    <phoneticPr fontId="44" type="noConversion"/>
  </si>
  <si>
    <t>纳杰</t>
    <phoneticPr fontId="44" type="noConversion"/>
  </si>
  <si>
    <t>湖北省武汉市江夏区湖泗镇</t>
    <phoneticPr fontId="44" type="noConversion"/>
  </si>
  <si>
    <t>大专</t>
    <phoneticPr fontId="44" type="noConversion"/>
  </si>
  <si>
    <t>纳杰</t>
    <phoneticPr fontId="44" type="noConversion"/>
  </si>
  <si>
    <t>T604114</t>
  </si>
  <si>
    <t>21637</t>
  </si>
  <si>
    <t>汉川市青北中学</t>
  </si>
  <si>
    <t>湖北省汉川市新河镇铁路村22号</t>
  </si>
  <si>
    <t>T604117</t>
  </si>
  <si>
    <t>22027</t>
    <phoneticPr fontId="44" type="noConversion"/>
  </si>
  <si>
    <t>18182</t>
    <phoneticPr fontId="44" type="noConversion"/>
  </si>
  <si>
    <t>22117</t>
    <phoneticPr fontId="44" type="noConversion"/>
  </si>
  <si>
    <t>LWB1</t>
    <phoneticPr fontId="44" type="noConversion"/>
  </si>
  <si>
    <t>高中</t>
    <phoneticPr fontId="45" type="noConversion"/>
  </si>
  <si>
    <t>初中</t>
    <phoneticPr fontId="45" type="noConversion"/>
  </si>
  <si>
    <t>中专</t>
    <phoneticPr fontId="45" type="noConversion"/>
  </si>
  <si>
    <t>中专</t>
    <phoneticPr fontId="45" type="noConversion"/>
  </si>
  <si>
    <t>武汉第一技术学校</t>
    <phoneticPr fontId="45" type="noConversion"/>
  </si>
  <si>
    <t>武汉市东湖高薪技术开发区花城家园</t>
    <phoneticPr fontId="45" type="noConversion"/>
  </si>
  <si>
    <t>高中</t>
    <phoneticPr fontId="45" type="noConversion"/>
  </si>
  <si>
    <t>湖泗中学</t>
    <phoneticPr fontId="45" type="noConversion"/>
  </si>
  <si>
    <t>初中</t>
    <phoneticPr fontId="45" type="noConversion"/>
  </si>
  <si>
    <t>18672300676</t>
    <phoneticPr fontId="44" type="noConversion"/>
  </si>
  <si>
    <t>15171471200</t>
    <phoneticPr fontId="44" type="noConversion"/>
  </si>
  <si>
    <t>18672377360</t>
    <phoneticPr fontId="44" type="noConversion"/>
  </si>
  <si>
    <t>武汉市洪山区花山镇大李村22号</t>
    <phoneticPr fontId="44" type="noConversion"/>
  </si>
  <si>
    <t>武汉市东湖高薪技术开发区花城家园</t>
    <phoneticPr fontId="44" type="noConversion"/>
  </si>
  <si>
    <t>湖北省武汉市洪山区花山镇花山小区梅园</t>
    <phoneticPr fontId="44" type="noConversion"/>
  </si>
  <si>
    <r>
      <rPr>
        <sz val="10"/>
        <rFont val="宋体"/>
        <family val="3"/>
        <charset val="134"/>
      </rPr>
      <t>湖北省武汉市花山小区梅园</t>
    </r>
    <r>
      <rPr>
        <sz val="10"/>
        <rFont val="Arial"/>
        <family val="2"/>
      </rPr>
      <t>38-3-601</t>
    </r>
    <phoneticPr fontId="44" type="noConversion"/>
  </si>
  <si>
    <t>T604122</t>
  </si>
  <si>
    <t>T604124</t>
  </si>
  <si>
    <t>T604129</t>
  </si>
  <si>
    <t>420115198804105823</t>
  </si>
  <si>
    <t>陈芳芳</t>
  </si>
  <si>
    <t>420115199210255845</t>
  </si>
  <si>
    <t>简丽萍</t>
  </si>
  <si>
    <t>420115198310040927</t>
  </si>
  <si>
    <t>江夏农业机械学校</t>
  </si>
  <si>
    <t>纸坊生态学院</t>
  </si>
  <si>
    <t>湖北省园林技工学校</t>
  </si>
  <si>
    <t>旅游与酒店管理</t>
  </si>
  <si>
    <t>13554169256</t>
    <phoneticPr fontId="44" type="noConversion"/>
  </si>
  <si>
    <t>武汉江夏区纸坊街安宁路59号</t>
    <phoneticPr fontId="44" type="noConversion"/>
  </si>
  <si>
    <t>九峰王家点景源里东菀6栋1单元</t>
    <phoneticPr fontId="44" type="noConversion"/>
  </si>
  <si>
    <t>陈圣香</t>
  </si>
  <si>
    <t>程治国</t>
  </si>
  <si>
    <t>武汉江夏区纸坊街安宁路59号</t>
    <phoneticPr fontId="45" type="noConversion"/>
  </si>
  <si>
    <t>武汉市洪山区流芳街宗黄村刘家咀湾14号</t>
    <phoneticPr fontId="45" type="noConversion"/>
  </si>
  <si>
    <t>T604131</t>
  </si>
  <si>
    <t>T604132</t>
  </si>
  <si>
    <t>T604133</t>
  </si>
  <si>
    <t>T604141</t>
  </si>
  <si>
    <t>22048</t>
    <phoneticPr fontId="44" type="noConversion"/>
  </si>
  <si>
    <t>社会工</t>
    <phoneticPr fontId="45" type="noConversion"/>
  </si>
  <si>
    <t>无</t>
    <phoneticPr fontId="45" type="noConversion"/>
  </si>
  <si>
    <t>安徽省阜阳市颍泉区伍明镇陈井行政村仁庄42号</t>
    <phoneticPr fontId="45" type="noConversion"/>
  </si>
  <si>
    <t>T604145</t>
  </si>
  <si>
    <t>江夏职中</t>
    <phoneticPr fontId="45" type="noConversion"/>
  </si>
  <si>
    <t>大专</t>
    <phoneticPr fontId="45" type="noConversion"/>
  </si>
  <si>
    <t>湖北第二师范学院</t>
    <phoneticPr fontId="45" type="noConversion"/>
  </si>
  <si>
    <t>武汉市江夏佛祖岭梁山头社区</t>
    <phoneticPr fontId="44" type="noConversion"/>
  </si>
  <si>
    <t>起点</t>
    <phoneticPr fontId="44" type="noConversion"/>
  </si>
  <si>
    <t>21688</t>
    <phoneticPr fontId="44" type="noConversion"/>
  </si>
  <si>
    <t>阜阳市机械技工学校</t>
    <phoneticPr fontId="45" type="noConversion"/>
  </si>
  <si>
    <t>车工</t>
    <phoneticPr fontId="45" type="noConversion"/>
  </si>
  <si>
    <t>湖北省武汉市江夏区湖泗镇熊祠村</t>
    <phoneticPr fontId="45" type="noConversion"/>
  </si>
  <si>
    <t>T604153</t>
  </si>
  <si>
    <t>T604154</t>
  </si>
  <si>
    <t>T604155</t>
  </si>
  <si>
    <t>30112</t>
    <phoneticPr fontId="44" type="noConversion"/>
  </si>
  <si>
    <t>NDVC</t>
    <phoneticPr fontId="44" type="noConversion"/>
  </si>
  <si>
    <t>Warehouse Supervisor</t>
    <phoneticPr fontId="44" type="noConversion"/>
  </si>
  <si>
    <t>IAB2</t>
    <phoneticPr fontId="44" type="noConversion"/>
  </si>
  <si>
    <t>BOM Clerk</t>
    <phoneticPr fontId="44" type="noConversion"/>
  </si>
  <si>
    <t>Worker Type</t>
    <phoneticPr fontId="44" type="noConversion"/>
  </si>
  <si>
    <t>NPV-Maintenance-Setter</t>
    <phoneticPr fontId="44" type="noConversion"/>
  </si>
  <si>
    <t>IAB3</t>
    <phoneticPr fontId="44" type="noConversion"/>
  </si>
  <si>
    <t>Senior Line Leader</t>
    <phoneticPr fontId="44" type="noConversion"/>
  </si>
  <si>
    <t>Warehouse Keeper</t>
    <phoneticPr fontId="44" type="noConversion"/>
  </si>
  <si>
    <t>QCT3</t>
    <phoneticPr fontId="44" type="noConversion"/>
  </si>
  <si>
    <t>FQC Inspector</t>
    <phoneticPr fontId="44" type="noConversion"/>
  </si>
  <si>
    <t>QSF6</t>
    <phoneticPr fontId="44" type="noConversion"/>
  </si>
  <si>
    <t>Quality System Engineer</t>
    <phoneticPr fontId="44" type="noConversion"/>
  </si>
  <si>
    <t>IIT2</t>
    <phoneticPr fontId="44" type="noConversion"/>
  </si>
  <si>
    <t>Liu ZhaoLei</t>
    <phoneticPr fontId="44" type="noConversion"/>
  </si>
  <si>
    <t>21962</t>
    <phoneticPr fontId="44" type="noConversion"/>
  </si>
  <si>
    <t>18164015967</t>
    <phoneticPr fontId="44" type="noConversion"/>
  </si>
  <si>
    <t>13657255443</t>
    <phoneticPr fontId="44" type="noConversion"/>
  </si>
  <si>
    <t>15623583292</t>
    <phoneticPr fontId="44" type="noConversion"/>
  </si>
  <si>
    <t>T604158</t>
  </si>
  <si>
    <t>420115198811200984</t>
  </si>
  <si>
    <t>13986078347</t>
  </si>
  <si>
    <t>起点</t>
    <phoneticPr fontId="44" type="noConversion"/>
  </si>
  <si>
    <t>T604172</t>
  </si>
  <si>
    <t>18111</t>
    <phoneticPr fontId="44" type="noConversion"/>
  </si>
  <si>
    <t>430281198609254664</t>
  </si>
  <si>
    <t>15107161997</t>
  </si>
  <si>
    <t>340824199207056022</t>
  </si>
  <si>
    <t>15955626220</t>
  </si>
  <si>
    <t>计算机</t>
    <phoneticPr fontId="45" type="noConversion"/>
  </si>
  <si>
    <t>机电一体化</t>
    <phoneticPr fontId="45" type="noConversion"/>
  </si>
  <si>
    <t>T604173</t>
  </si>
  <si>
    <t>T604174</t>
  </si>
  <si>
    <t>T604175</t>
  </si>
  <si>
    <t>420115198806217626</t>
  </si>
  <si>
    <t>15972026245</t>
  </si>
  <si>
    <t>T604176</t>
  </si>
  <si>
    <t>429004199104053186</t>
  </si>
  <si>
    <t>13419541772</t>
  </si>
  <si>
    <t>武汉市江夏谢家湾</t>
  </si>
  <si>
    <t>530326198612161762</t>
  </si>
  <si>
    <t>江夏实验高中</t>
    <phoneticPr fontId="45" type="noConversion"/>
  </si>
  <si>
    <t>15071258040</t>
    <phoneticPr fontId="45" type="noConversion"/>
  </si>
  <si>
    <t>420115198607150510</t>
  </si>
  <si>
    <t>13971341759</t>
  </si>
  <si>
    <t>东湖高新花山小区</t>
    <phoneticPr fontId="44" type="noConversion"/>
  </si>
  <si>
    <t>武汉市江夏区金口街魏家山</t>
  </si>
  <si>
    <t>T604180</t>
  </si>
  <si>
    <t>T604182</t>
  </si>
  <si>
    <t>T604191</t>
  </si>
  <si>
    <t>无</t>
    <phoneticPr fontId="45" type="noConversion"/>
  </si>
  <si>
    <t>纳杰</t>
    <phoneticPr fontId="44" type="noConversion"/>
  </si>
  <si>
    <t>纸坊职中</t>
    <phoneticPr fontId="45" type="noConversion"/>
  </si>
  <si>
    <t>流芳中学</t>
    <phoneticPr fontId="45" type="noConversion"/>
  </si>
  <si>
    <t>郑店中学</t>
    <phoneticPr fontId="45" type="noConversion"/>
  </si>
  <si>
    <t>21686</t>
    <phoneticPr fontId="45" type="noConversion"/>
  </si>
  <si>
    <t>30478</t>
    <phoneticPr fontId="45" type="noConversion"/>
  </si>
  <si>
    <t>21663</t>
    <phoneticPr fontId="44" type="noConversion"/>
  </si>
  <si>
    <t>Operator</t>
    <phoneticPr fontId="44" type="noConversion"/>
  </si>
  <si>
    <t>21986</t>
    <phoneticPr fontId="44" type="noConversion"/>
  </si>
  <si>
    <t>IIT2</t>
    <phoneticPr fontId="44" type="noConversion"/>
  </si>
  <si>
    <t>EHS leader</t>
    <phoneticPr fontId="44" type="noConversion"/>
  </si>
  <si>
    <t>00299068</t>
    <phoneticPr fontId="44" type="noConversion"/>
  </si>
  <si>
    <t>Tang PengBo</t>
    <phoneticPr fontId="44" type="noConversion"/>
  </si>
  <si>
    <t>QAT5</t>
    <phoneticPr fontId="44" type="noConversion"/>
  </si>
  <si>
    <t>Senior Quality Engineer</t>
    <phoneticPr fontId="44" type="noConversion"/>
  </si>
  <si>
    <t>IAB2</t>
    <phoneticPr fontId="44" type="noConversion"/>
  </si>
  <si>
    <t>Internal Feeder</t>
    <phoneticPr fontId="44" type="noConversion"/>
  </si>
  <si>
    <t>IMS2</t>
    <phoneticPr fontId="44" type="noConversion"/>
  </si>
  <si>
    <t>30379</t>
    <phoneticPr fontId="44" type="noConversion"/>
  </si>
  <si>
    <t>SESA329986</t>
    <phoneticPr fontId="44" type="noConversion"/>
  </si>
  <si>
    <t>Ye Li</t>
    <phoneticPr fontId="44" type="noConversion"/>
  </si>
  <si>
    <t>Zhang Weizhong</t>
    <phoneticPr fontId="44" type="noConversion"/>
  </si>
  <si>
    <t>10521372</t>
    <phoneticPr fontId="44" type="noConversion"/>
  </si>
  <si>
    <t>IFB4</t>
    <phoneticPr fontId="44" type="noConversion"/>
  </si>
  <si>
    <t>Production Planner</t>
    <phoneticPr fontId="44" type="noConversion"/>
  </si>
  <si>
    <t>6215593202010824632</t>
    <phoneticPr fontId="44" type="noConversion"/>
  </si>
  <si>
    <t>中国工商银行黄金山支行</t>
    <phoneticPr fontId="44" type="noConversion"/>
  </si>
  <si>
    <t>武汉科技大学</t>
    <phoneticPr fontId="44" type="noConversion"/>
  </si>
  <si>
    <t>交通运输</t>
    <phoneticPr fontId="44" type="noConversion"/>
  </si>
  <si>
    <r>
      <rPr>
        <sz val="10"/>
        <rFont val="宋体"/>
        <family val="3"/>
        <charset val="134"/>
      </rPr>
      <t>四川省内江市资中县龙结镇方家坝村</t>
    </r>
    <r>
      <rPr>
        <sz val="10"/>
        <rFont val="Arial"/>
        <family val="2"/>
      </rPr>
      <t>3</t>
    </r>
    <r>
      <rPr>
        <sz val="10"/>
        <rFont val="宋体"/>
        <family val="3"/>
        <charset val="134"/>
      </rPr>
      <t>组</t>
    </r>
    <phoneticPr fontId="44" type="noConversion"/>
  </si>
  <si>
    <t>中国工商银行武汉红卫路支行</t>
    <phoneticPr fontId="44" type="noConversion"/>
  </si>
  <si>
    <t>SESA432031</t>
    <phoneticPr fontId="44" type="noConversion"/>
  </si>
  <si>
    <t>511025199407102180</t>
    <phoneticPr fontId="44" type="noConversion"/>
  </si>
  <si>
    <t>梁山头社区</t>
    <phoneticPr fontId="45" type="noConversion"/>
  </si>
  <si>
    <t>T604198</t>
  </si>
  <si>
    <t>T604200</t>
  </si>
  <si>
    <t>T604201</t>
  </si>
  <si>
    <t>T604205</t>
  </si>
  <si>
    <t>保福中学</t>
    <phoneticPr fontId="45" type="noConversion"/>
  </si>
  <si>
    <t>T604209</t>
  </si>
  <si>
    <t>Y</t>
    <phoneticPr fontId="45" type="noConversion"/>
  </si>
  <si>
    <t>江夏区梁山头社区</t>
  </si>
  <si>
    <t>武汉市仪表电子学校</t>
    <phoneticPr fontId="45" type="noConversion"/>
  </si>
  <si>
    <t>武汉市江夏区梁山头社区</t>
    <phoneticPr fontId="45" type="noConversion"/>
  </si>
  <si>
    <t>SQM Supervisor</t>
    <phoneticPr fontId="44" type="noConversion"/>
  </si>
  <si>
    <t>QET5</t>
    <phoneticPr fontId="44" type="noConversion"/>
  </si>
  <si>
    <t>武汉工程大学</t>
    <phoneticPr fontId="44" type="noConversion"/>
  </si>
  <si>
    <t>计算机科学与技术</t>
    <phoneticPr fontId="44" type="noConversion"/>
  </si>
  <si>
    <t>13972183389</t>
    <phoneticPr fontId="44" type="noConversion"/>
  </si>
  <si>
    <r>
      <rPr>
        <sz val="10"/>
        <rFont val="宋体"/>
        <family val="3"/>
        <charset val="134"/>
      </rPr>
      <t>武汉江夏区梁山头社区水晶郦都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号</t>
    </r>
    <r>
      <rPr>
        <sz val="10"/>
        <rFont val="Arial"/>
        <family val="2"/>
      </rPr>
      <t>412</t>
    </r>
    <r>
      <rPr>
        <sz val="10"/>
        <rFont val="宋体"/>
        <family val="3"/>
        <charset val="134"/>
      </rPr>
      <t>室</t>
    </r>
    <phoneticPr fontId="44" type="noConversion"/>
  </si>
  <si>
    <r>
      <rPr>
        <sz val="10"/>
        <rFont val="宋体"/>
        <family val="3"/>
        <charset val="134"/>
      </rPr>
      <t>武汉市武昌区洪山路</t>
    </r>
    <r>
      <rPr>
        <sz val="10"/>
        <rFont val="Arial"/>
        <family val="2"/>
      </rPr>
      <t>8</t>
    </r>
    <r>
      <rPr>
        <sz val="10"/>
        <rFont val="宋体"/>
        <family val="3"/>
        <charset val="134"/>
      </rPr>
      <t>号</t>
    </r>
    <phoneticPr fontId="44" type="noConversion"/>
  </si>
  <si>
    <t>Yang DaiKai</t>
    <phoneticPr fontId="44" type="noConversion"/>
  </si>
  <si>
    <t>420115199503145818</t>
    <phoneticPr fontId="44" type="noConversion"/>
  </si>
  <si>
    <t>LWB1</t>
    <phoneticPr fontId="44" type="noConversion"/>
  </si>
  <si>
    <t>武汉市仪表电子学校</t>
    <phoneticPr fontId="44" type="noConversion"/>
  </si>
  <si>
    <t>光电子技术</t>
    <phoneticPr fontId="44" type="noConversion"/>
  </si>
  <si>
    <t>13037189332</t>
    <phoneticPr fontId="44" type="noConversion"/>
  </si>
  <si>
    <r>
      <rPr>
        <sz val="10"/>
        <rFont val="宋体"/>
        <family val="3"/>
        <charset val="134"/>
      </rPr>
      <t>湖北省武汉市江夏区安山街株山村五杨村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号</t>
    </r>
    <phoneticPr fontId="44" type="noConversion"/>
  </si>
  <si>
    <t>中国工商银行上海金山经一路支行</t>
    <phoneticPr fontId="44" type="noConversion"/>
  </si>
  <si>
    <t>中国工商银行武汉市兴新街分行</t>
    <phoneticPr fontId="44" type="noConversion"/>
  </si>
  <si>
    <t>411481198810088125</t>
  </si>
  <si>
    <t>10523908</t>
    <phoneticPr fontId="44" type="noConversion"/>
  </si>
  <si>
    <t>SESA434073</t>
    <phoneticPr fontId="44" type="noConversion"/>
  </si>
  <si>
    <t>30248</t>
    <phoneticPr fontId="44" type="noConversion"/>
  </si>
  <si>
    <t>Maintenance Technician</t>
    <phoneticPr fontId="44" type="noConversion"/>
  </si>
  <si>
    <t>无</t>
    <phoneticPr fontId="45" type="noConversion"/>
  </si>
  <si>
    <t>金口高中</t>
    <phoneticPr fontId="45" type="noConversion"/>
  </si>
  <si>
    <t>T604217</t>
  </si>
  <si>
    <t>T604225</t>
  </si>
  <si>
    <t>420113198804190041</t>
  </si>
  <si>
    <t>420115199009106266</t>
  </si>
  <si>
    <t>420122198204230026</t>
  </si>
  <si>
    <t>420115198406298324</t>
  </si>
  <si>
    <t>T604230</t>
  </si>
  <si>
    <t>T604232</t>
  </si>
  <si>
    <t>T604234</t>
  </si>
  <si>
    <t>22057</t>
  </si>
  <si>
    <t>22060</t>
  </si>
  <si>
    <t>22055</t>
  </si>
  <si>
    <t>22061</t>
  </si>
  <si>
    <t>22059</t>
  </si>
  <si>
    <t>22058</t>
  </si>
  <si>
    <t>30481</t>
  </si>
  <si>
    <t>420324198204293880</t>
  </si>
  <si>
    <t>420115197805130065</t>
  </si>
  <si>
    <t>无</t>
    <phoneticPr fontId="45" type="noConversion"/>
  </si>
  <si>
    <t>纸坊关山桥</t>
    <phoneticPr fontId="45" type="noConversion"/>
  </si>
  <si>
    <t>T604239</t>
  </si>
  <si>
    <t>T604240</t>
  </si>
  <si>
    <t>湖北省武汉市江夏区纸坊商业街长隆楼A601</t>
    <phoneticPr fontId="44" type="noConversion"/>
  </si>
  <si>
    <t>湖北省武汉市江夏区舒安乡田铺村李师湾17号</t>
    <phoneticPr fontId="44" type="noConversion"/>
  </si>
  <si>
    <t>湖北省武汉市江夏梁山头社区四区52号</t>
    <phoneticPr fontId="44" type="noConversion"/>
  </si>
  <si>
    <t>河南省洛阳市伊川县中溪村</t>
    <phoneticPr fontId="44" type="noConversion"/>
  </si>
  <si>
    <t>湖北省武汉市央南民族大学曙光新城</t>
    <phoneticPr fontId="44" type="noConversion"/>
  </si>
  <si>
    <t>黑龙江省哈尔滨市</t>
    <phoneticPr fontId="44" type="noConversion"/>
  </si>
  <si>
    <t>15102752989</t>
    <phoneticPr fontId="44" type="noConversion"/>
  </si>
  <si>
    <r>
      <rPr>
        <sz val="10"/>
        <rFont val="宋体"/>
        <family val="3"/>
        <charset val="134"/>
      </rPr>
      <t>湖北省武汉市江夏区郑店街劳一村马角湾</t>
    </r>
    <r>
      <rPr>
        <sz val="10"/>
        <rFont val="Arial"/>
        <family val="2"/>
      </rPr>
      <t>41</t>
    </r>
    <r>
      <rPr>
        <sz val="10"/>
        <rFont val="宋体"/>
        <family val="3"/>
        <charset val="134"/>
      </rPr>
      <t>号</t>
    </r>
    <phoneticPr fontId="44" type="noConversion"/>
  </si>
  <si>
    <t>光钎通信</t>
    <phoneticPr fontId="1" type="noConversion"/>
  </si>
  <si>
    <t>模具</t>
    <phoneticPr fontId="1" type="noConversion"/>
  </si>
  <si>
    <t>13995619114</t>
    <phoneticPr fontId="44" type="noConversion"/>
  </si>
  <si>
    <r>
      <rPr>
        <sz val="10"/>
        <rFont val="宋体"/>
        <family val="3"/>
        <charset val="134"/>
      </rPr>
      <t>湖北省武汉市洪山区杜家村</t>
    </r>
    <r>
      <rPr>
        <sz val="10"/>
        <rFont val="Arial"/>
        <family val="2"/>
      </rPr>
      <t>25</t>
    </r>
    <r>
      <rPr>
        <sz val="10"/>
        <rFont val="宋体"/>
        <family val="3"/>
        <charset val="134"/>
      </rPr>
      <t>号</t>
    </r>
    <phoneticPr fontId="44" type="noConversion"/>
  </si>
  <si>
    <t>T604043</t>
    <phoneticPr fontId="44" type="noConversion"/>
  </si>
  <si>
    <t>15827565377</t>
    <phoneticPr fontId="44" type="noConversion"/>
  </si>
  <si>
    <t>湖北省武汉市江夏区乌龙泉街群建村</t>
    <phoneticPr fontId="44" type="noConversion"/>
  </si>
  <si>
    <t>T604044</t>
    <phoneticPr fontId="44" type="noConversion"/>
  </si>
  <si>
    <t>30377</t>
    <phoneticPr fontId="45" type="noConversion"/>
  </si>
  <si>
    <t>湖北省武汉市江夏区五里界镇唐</t>
    <phoneticPr fontId="44" type="noConversion"/>
  </si>
  <si>
    <t>18064044658</t>
    <phoneticPr fontId="44" type="noConversion"/>
  </si>
  <si>
    <t>湖北省武汉市江夏区山坡贺</t>
    <phoneticPr fontId="44" type="noConversion"/>
  </si>
  <si>
    <t>13264998287</t>
    <phoneticPr fontId="44" type="noConversion"/>
  </si>
  <si>
    <t>湖北省武汉市江夏佛祖岭</t>
    <phoneticPr fontId="44" type="noConversion"/>
  </si>
  <si>
    <t>湖北省鄂州市梁子湖区涂家垴</t>
    <phoneticPr fontId="44" type="noConversion"/>
  </si>
  <si>
    <t>18971088040</t>
    <phoneticPr fontId="44" type="noConversion"/>
  </si>
  <si>
    <t>湖北省武汉市江夏区纸坊街兴新街特1号</t>
    <phoneticPr fontId="44" type="noConversion"/>
  </si>
  <si>
    <t>13720320072</t>
    <phoneticPr fontId="44" type="noConversion"/>
  </si>
  <si>
    <t>湖北省武汉市江夏区纸坊</t>
    <phoneticPr fontId="44" type="noConversion"/>
  </si>
  <si>
    <r>
      <rPr>
        <sz val="10"/>
        <rFont val="宋体"/>
        <family val="3"/>
        <charset val="134"/>
      </rPr>
      <t>湖北省武汉市江汉区惠滋巷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号</t>
    </r>
    <r>
      <rPr>
        <sz val="10"/>
        <rFont val="Arial"/>
        <family val="2"/>
      </rPr>
      <t>13</t>
    </r>
    <r>
      <rPr>
        <sz val="10"/>
        <rFont val="宋体"/>
        <family val="3"/>
        <charset val="134"/>
      </rPr>
      <t>楼</t>
    </r>
    <r>
      <rPr>
        <sz val="10"/>
        <rFont val="Arial"/>
        <family val="2"/>
      </rPr>
      <t>7</t>
    </r>
    <r>
      <rPr>
        <sz val="10"/>
        <rFont val="宋体"/>
        <family val="3"/>
        <charset val="134"/>
      </rPr>
      <t>号</t>
    </r>
    <phoneticPr fontId="44" type="noConversion"/>
  </si>
  <si>
    <t>15827179580</t>
    <phoneticPr fontId="44" type="noConversion"/>
  </si>
  <si>
    <t>湖北省武汉市江夏区纸坊大街林广小区</t>
    <phoneticPr fontId="44" type="noConversion"/>
  </si>
  <si>
    <t>湖北省武汉市江夏区五里界镇青山村杨四嘴湾</t>
    <phoneticPr fontId="44" type="noConversion"/>
  </si>
  <si>
    <t>T604066</t>
    <phoneticPr fontId="44" type="noConversion"/>
  </si>
  <si>
    <r>
      <rPr>
        <sz val="10"/>
        <rFont val="宋体"/>
        <family val="3"/>
        <charset val="134"/>
      </rPr>
      <t>湖北省武汉市洪山区花山小区竹园</t>
    </r>
    <r>
      <rPr>
        <sz val="10"/>
        <rFont val="Arial"/>
        <family val="2"/>
      </rPr>
      <t>6-4-502</t>
    </r>
    <r>
      <rPr>
        <sz val="10"/>
        <rFont val="宋体"/>
        <family val="3"/>
        <charset val="134"/>
      </rPr>
      <t>室</t>
    </r>
    <phoneticPr fontId="44" type="noConversion"/>
  </si>
  <si>
    <t>13260558669</t>
    <phoneticPr fontId="44" type="noConversion"/>
  </si>
  <si>
    <r>
      <rPr>
        <sz val="10"/>
        <rFont val="宋体"/>
        <family val="3"/>
        <charset val="134"/>
      </rPr>
      <t>湖北省武汉市江夏区安山街八一村西边刘湾</t>
    </r>
    <r>
      <rPr>
        <sz val="10"/>
        <rFont val="Arial"/>
        <family val="2"/>
      </rPr>
      <t>40</t>
    </r>
    <r>
      <rPr>
        <sz val="10"/>
        <rFont val="宋体"/>
        <family val="3"/>
        <charset val="134"/>
      </rPr>
      <t>号</t>
    </r>
    <phoneticPr fontId="44" type="noConversion"/>
  </si>
  <si>
    <t>电子</t>
    <phoneticPr fontId="1" type="noConversion"/>
  </si>
  <si>
    <t>18702745171</t>
    <phoneticPr fontId="44" type="noConversion"/>
  </si>
  <si>
    <t>湖北省武汉市新洲区</t>
    <phoneticPr fontId="44" type="noConversion"/>
  </si>
  <si>
    <t>15827069225</t>
    <phoneticPr fontId="44" type="noConversion"/>
  </si>
  <si>
    <t>湖北省武汉市江夏区纸坊街东方村四组</t>
    <phoneticPr fontId="44" type="noConversion"/>
  </si>
  <si>
    <t>河南省确山县普会寺乡张营村委王北</t>
    <phoneticPr fontId="44" type="noConversion"/>
  </si>
  <si>
    <t>Zhu HuiJuan</t>
    <phoneticPr fontId="44" type="noConversion"/>
  </si>
  <si>
    <t>Wang MeiLi</t>
    <phoneticPr fontId="44" type="noConversion"/>
  </si>
  <si>
    <t>Chen Yan</t>
    <phoneticPr fontId="44" type="noConversion"/>
  </si>
  <si>
    <t>Yi ShuiHong</t>
    <phoneticPr fontId="44" type="noConversion"/>
  </si>
  <si>
    <t>Du Hai</t>
    <phoneticPr fontId="44" type="noConversion"/>
  </si>
  <si>
    <t>Yu BenSong</t>
    <phoneticPr fontId="44" type="noConversion"/>
  </si>
  <si>
    <t>Wang HaiYan</t>
    <phoneticPr fontId="44" type="noConversion"/>
  </si>
  <si>
    <t>Li FengJuan</t>
    <phoneticPr fontId="44" type="noConversion"/>
  </si>
  <si>
    <t>Wang Hong</t>
    <phoneticPr fontId="44" type="noConversion"/>
  </si>
  <si>
    <t>Hu XiaoQian</t>
    <phoneticPr fontId="44" type="noConversion"/>
  </si>
  <si>
    <t>Liao XiaoMei</t>
    <phoneticPr fontId="44" type="noConversion"/>
  </si>
  <si>
    <t>Liu Ping</t>
    <phoneticPr fontId="44" type="noConversion"/>
  </si>
  <si>
    <t>Wang Ying</t>
    <phoneticPr fontId="44" type="noConversion"/>
  </si>
  <si>
    <t>Shen YongLi</t>
    <phoneticPr fontId="44" type="noConversion"/>
  </si>
  <si>
    <t>Quality Technician</t>
    <phoneticPr fontId="44" type="noConversion"/>
  </si>
  <si>
    <t>QCT3</t>
    <phoneticPr fontId="44" type="noConversion"/>
  </si>
  <si>
    <t>Quality Inspector</t>
    <phoneticPr fontId="44" type="noConversion"/>
  </si>
  <si>
    <t>SWHM-ME</t>
    <phoneticPr fontId="44" type="noConversion"/>
  </si>
  <si>
    <t>SESA435151</t>
    <phoneticPr fontId="44" type="noConversion"/>
  </si>
  <si>
    <t>Wan XingJin</t>
    <phoneticPr fontId="44" type="noConversion"/>
  </si>
  <si>
    <t>IIT2</t>
    <phoneticPr fontId="44" type="noConversion"/>
  </si>
  <si>
    <t>武汉铁路运输学校</t>
    <phoneticPr fontId="44" type="noConversion"/>
  </si>
  <si>
    <t>电气工程及其自动化</t>
    <phoneticPr fontId="44" type="noConversion"/>
  </si>
  <si>
    <t>湖北省安陆市接官乡金台村七组</t>
    <phoneticPr fontId="44" type="noConversion"/>
  </si>
  <si>
    <t>湖北省安陆市接官乡金台村七组</t>
    <phoneticPr fontId="44" type="noConversion"/>
  </si>
  <si>
    <t>Wang ZhiGang</t>
    <phoneticPr fontId="44" type="noConversion"/>
  </si>
  <si>
    <t>Maintenance Technician</t>
    <phoneticPr fontId="44" type="noConversion"/>
  </si>
  <si>
    <t>湖北省武汉市洪山区</t>
    <phoneticPr fontId="44" type="noConversion"/>
  </si>
  <si>
    <t>湖北省大冶市金牛镇</t>
    <phoneticPr fontId="44" type="noConversion"/>
  </si>
  <si>
    <t>13628668094</t>
    <phoneticPr fontId="44" type="noConversion"/>
  </si>
  <si>
    <t>10525365</t>
    <phoneticPr fontId="44" type="noConversion"/>
  </si>
  <si>
    <t>10525361</t>
    <phoneticPr fontId="44" type="noConversion"/>
  </si>
  <si>
    <t>420115198906136663</t>
  </si>
  <si>
    <t>江夏区纸坊关山桥</t>
    <phoneticPr fontId="45" type="noConversion"/>
  </si>
  <si>
    <t>SESA435276</t>
    <phoneticPr fontId="44" type="noConversion"/>
  </si>
  <si>
    <t>30273</t>
    <phoneticPr fontId="45" type="noConversion"/>
  </si>
  <si>
    <t>420703198306013261</t>
    <phoneticPr fontId="45" type="noConversion"/>
  </si>
  <si>
    <t>T604028</t>
    <phoneticPr fontId="45" type="noConversion"/>
  </si>
  <si>
    <t>湖北省武汉市武昌区江夏流芳梁山头社区</t>
    <phoneticPr fontId="44" type="noConversion"/>
  </si>
  <si>
    <t>18696130207</t>
    <phoneticPr fontId="44" type="noConversion"/>
  </si>
  <si>
    <t>T604054</t>
    <phoneticPr fontId="45" type="noConversion"/>
  </si>
  <si>
    <t>武汉市洪山区大李村</t>
    <phoneticPr fontId="44" type="noConversion"/>
  </si>
  <si>
    <r>
      <rPr>
        <sz val="10"/>
        <rFont val="宋体"/>
        <family val="3"/>
        <charset val="134"/>
      </rPr>
      <t>湖北省武汉市江夏区纸坊街青龙路东方巷</t>
    </r>
    <r>
      <rPr>
        <sz val="10"/>
        <rFont val="Arial"/>
        <family val="2"/>
      </rPr>
      <t>11</t>
    </r>
    <r>
      <rPr>
        <sz val="10"/>
        <rFont val="宋体"/>
        <family val="3"/>
        <charset val="134"/>
      </rPr>
      <t>号</t>
    </r>
    <phoneticPr fontId="44" type="noConversion"/>
  </si>
  <si>
    <t>17786363504</t>
    <phoneticPr fontId="44" type="noConversion"/>
  </si>
  <si>
    <r>
      <rPr>
        <sz val="10"/>
        <rFont val="宋体"/>
        <family val="3"/>
        <charset val="134"/>
      </rPr>
      <t>湖北省武汉市江夏区纸坊马山村</t>
    </r>
    <r>
      <rPr>
        <sz val="10"/>
        <rFont val="Arial"/>
        <family val="2"/>
      </rPr>
      <t>106</t>
    </r>
    <r>
      <rPr>
        <sz val="10"/>
        <rFont val="宋体"/>
        <family val="3"/>
        <charset val="134"/>
      </rPr>
      <t>号</t>
    </r>
    <phoneticPr fontId="44" type="noConversion"/>
  </si>
  <si>
    <t>机电一体化</t>
    <phoneticPr fontId="44" type="noConversion"/>
  </si>
  <si>
    <t>无</t>
    <phoneticPr fontId="45" type="noConversion"/>
  </si>
  <si>
    <t>420115199012205847</t>
    <phoneticPr fontId="45" type="noConversion"/>
  </si>
  <si>
    <t>420117198610230880</t>
    <phoneticPr fontId="45" type="noConversion"/>
  </si>
  <si>
    <t>412821197704054046</t>
    <phoneticPr fontId="45" type="noConversion"/>
  </si>
  <si>
    <t>420281198706060931</t>
    <phoneticPr fontId="45" type="noConversion"/>
  </si>
  <si>
    <t>420982198002141914</t>
    <phoneticPr fontId="45" type="noConversion"/>
  </si>
  <si>
    <t>420117199101076381</t>
    <phoneticPr fontId="45" type="noConversion"/>
  </si>
  <si>
    <t>421081198709015642</t>
    <phoneticPr fontId="45" type="noConversion"/>
  </si>
  <si>
    <t>360421198608170828</t>
    <phoneticPr fontId="45" type="noConversion"/>
  </si>
  <si>
    <t>420115199404078314</t>
    <phoneticPr fontId="45" type="noConversion"/>
  </si>
  <si>
    <t>420122198209088348</t>
    <phoneticPr fontId="45" type="noConversion"/>
  </si>
  <si>
    <t>420111199411091327</t>
    <phoneticPr fontId="45" type="noConversion"/>
  </si>
  <si>
    <t>420111198512211338</t>
    <phoneticPr fontId="45" type="noConversion"/>
  </si>
  <si>
    <t>422202198507025726</t>
    <phoneticPr fontId="45" type="noConversion"/>
  </si>
  <si>
    <t>420111199108111313</t>
    <phoneticPr fontId="45" type="noConversion"/>
  </si>
  <si>
    <t>420111198007191321</t>
    <phoneticPr fontId="45" type="noConversion"/>
  </si>
  <si>
    <t>420111198610081346</t>
    <phoneticPr fontId="45" type="noConversion"/>
  </si>
  <si>
    <t>422301197912012624</t>
    <phoneticPr fontId="45" type="noConversion"/>
  </si>
  <si>
    <t>420115199110016249</t>
    <phoneticPr fontId="45" type="noConversion"/>
  </si>
  <si>
    <t>420702198801097363</t>
    <phoneticPr fontId="45" type="noConversion"/>
  </si>
  <si>
    <t>420984198909057027</t>
    <phoneticPr fontId="45" type="noConversion"/>
  </si>
  <si>
    <t>420111198910241356</t>
    <phoneticPr fontId="45" type="noConversion"/>
  </si>
  <si>
    <t>420122197405107345</t>
    <phoneticPr fontId="45" type="noConversion"/>
  </si>
  <si>
    <t>420115198904282827</t>
    <phoneticPr fontId="45" type="noConversion"/>
  </si>
  <si>
    <t>341204198610021223</t>
    <phoneticPr fontId="45" type="noConversion"/>
  </si>
  <si>
    <t>420881198609025467</t>
    <phoneticPr fontId="45" type="noConversion"/>
  </si>
  <si>
    <t>Li Jiao</t>
    <phoneticPr fontId="44" type="noConversion"/>
  </si>
  <si>
    <t>Luo ChengRong</t>
    <phoneticPr fontId="44" type="noConversion"/>
  </si>
  <si>
    <t>Chen YueQin</t>
    <phoneticPr fontId="44" type="noConversion"/>
  </si>
  <si>
    <t>Zhang Yong</t>
    <phoneticPr fontId="44" type="noConversion"/>
  </si>
  <si>
    <t>Xu LanZhen</t>
    <phoneticPr fontId="44" type="noConversion"/>
  </si>
  <si>
    <t>Zhou Hua</t>
    <phoneticPr fontId="44" type="noConversion"/>
  </si>
  <si>
    <t>Liang ShouHao</t>
    <phoneticPr fontId="44" type="noConversion"/>
  </si>
  <si>
    <t>Liu Yun</t>
    <phoneticPr fontId="44" type="noConversion"/>
  </si>
  <si>
    <t>Yuan XinHuan</t>
    <phoneticPr fontId="44" type="noConversion"/>
  </si>
  <si>
    <t>Li QiaoYun</t>
    <phoneticPr fontId="44" type="noConversion"/>
  </si>
  <si>
    <t>Chen Man</t>
    <phoneticPr fontId="44" type="noConversion"/>
  </si>
  <si>
    <t>Xiong XueJiao</t>
    <phoneticPr fontId="44" type="noConversion"/>
  </si>
  <si>
    <t>He Ying</t>
    <phoneticPr fontId="44" type="noConversion"/>
  </si>
  <si>
    <t>He PingPing</t>
    <phoneticPr fontId="44" type="noConversion"/>
  </si>
  <si>
    <t>Lv XiaoXia</t>
    <phoneticPr fontId="44" type="noConversion"/>
  </si>
  <si>
    <t>Yuan Hang</t>
    <phoneticPr fontId="44" type="noConversion"/>
  </si>
  <si>
    <t>Xu YunLian</t>
    <phoneticPr fontId="44" type="noConversion"/>
  </si>
  <si>
    <t>Zhao Hui</t>
    <phoneticPr fontId="44" type="noConversion"/>
  </si>
  <si>
    <t>Chen Chen</t>
    <phoneticPr fontId="44" type="noConversion"/>
  </si>
  <si>
    <t>Wu HuiHui</t>
    <phoneticPr fontId="44" type="noConversion"/>
  </si>
  <si>
    <t>10525835</t>
    <phoneticPr fontId="44" type="noConversion"/>
  </si>
  <si>
    <t>10525836</t>
    <phoneticPr fontId="44" type="noConversion"/>
  </si>
  <si>
    <t>10525838</t>
    <phoneticPr fontId="44" type="noConversion"/>
  </si>
  <si>
    <t>10525839</t>
    <phoneticPr fontId="44" type="noConversion"/>
  </si>
  <si>
    <t>10525821</t>
    <phoneticPr fontId="44" type="noConversion"/>
  </si>
  <si>
    <t>10525822</t>
    <phoneticPr fontId="44" type="noConversion"/>
  </si>
  <si>
    <t>10525824</t>
    <phoneticPr fontId="44" type="noConversion"/>
  </si>
  <si>
    <t>10525825</t>
    <phoneticPr fontId="44" type="noConversion"/>
  </si>
  <si>
    <t>10525842</t>
    <phoneticPr fontId="44" type="noConversion"/>
  </si>
  <si>
    <t>10525827</t>
    <phoneticPr fontId="44" type="noConversion"/>
  </si>
  <si>
    <t>10525844</t>
    <phoneticPr fontId="44" type="noConversion"/>
  </si>
  <si>
    <t>10525845</t>
    <phoneticPr fontId="44" type="noConversion"/>
  </si>
  <si>
    <t>10525979</t>
    <phoneticPr fontId="44" type="noConversion"/>
  </si>
  <si>
    <t>10525848</t>
    <phoneticPr fontId="44" type="noConversion"/>
  </si>
  <si>
    <t>10525828</t>
    <phoneticPr fontId="44" type="noConversion"/>
  </si>
  <si>
    <t>10525829</t>
    <phoneticPr fontId="44" type="noConversion"/>
  </si>
  <si>
    <t>SESA435537</t>
    <phoneticPr fontId="44" type="noConversion"/>
  </si>
  <si>
    <t>SESA435536</t>
    <phoneticPr fontId="44" type="noConversion"/>
  </si>
  <si>
    <t>SESA435540</t>
    <phoneticPr fontId="44" type="noConversion"/>
  </si>
  <si>
    <t>SESA435527</t>
    <phoneticPr fontId="44" type="noConversion"/>
  </si>
  <si>
    <t>SESA435526</t>
    <phoneticPr fontId="44" type="noConversion"/>
  </si>
  <si>
    <t>SESA435541</t>
    <phoneticPr fontId="44" type="noConversion"/>
  </si>
  <si>
    <t>SESA435547</t>
    <phoneticPr fontId="44" type="noConversion"/>
  </si>
  <si>
    <t>SESA435674</t>
    <phoneticPr fontId="44" type="noConversion"/>
  </si>
  <si>
    <t>SESA435530</t>
    <phoneticPr fontId="44" type="noConversion"/>
  </si>
  <si>
    <t>中国工商银行武汉复兴路支行</t>
    <phoneticPr fontId="44" type="noConversion"/>
  </si>
  <si>
    <t>武汉电力职业技术学院</t>
    <phoneticPr fontId="44" type="noConversion"/>
  </si>
  <si>
    <t>机电一体化技术</t>
    <phoneticPr fontId="44" type="noConversion"/>
  </si>
  <si>
    <t>中国工商银行武汉市兴新街支行</t>
    <phoneticPr fontId="44" type="noConversion"/>
  </si>
  <si>
    <t>中国工商银行武汉市洪福家园支行</t>
    <phoneticPr fontId="44" type="noConversion"/>
  </si>
  <si>
    <t>中国工商银行武汉石洞支行</t>
    <phoneticPr fontId="44" type="noConversion"/>
  </si>
  <si>
    <t>中国工商银行鄂州葛店开发区支行</t>
    <phoneticPr fontId="44" type="noConversion"/>
  </si>
  <si>
    <t>中国工商银行武汉市江夏支行</t>
    <phoneticPr fontId="44" type="noConversion"/>
  </si>
  <si>
    <t>中国工商银行武汉关东园支行</t>
    <phoneticPr fontId="44" type="noConversion"/>
  </si>
  <si>
    <t>中国工商银行武汉市熊廷弼路支行</t>
    <phoneticPr fontId="44" type="noConversion"/>
  </si>
  <si>
    <t>6215593202007332888</t>
    <phoneticPr fontId="44" type="noConversion"/>
  </si>
  <si>
    <t>6212261001018215464</t>
    <phoneticPr fontId="44" type="noConversion"/>
  </si>
  <si>
    <t>6215583202007064962</t>
    <phoneticPr fontId="44" type="noConversion"/>
  </si>
  <si>
    <t>6215593202002731696</t>
    <phoneticPr fontId="44" type="noConversion"/>
  </si>
  <si>
    <t>6215583202006343433</t>
    <phoneticPr fontId="44" type="noConversion"/>
  </si>
  <si>
    <t>6215583202007670594</t>
    <phoneticPr fontId="44" type="noConversion"/>
  </si>
  <si>
    <t>6215583202006893635</t>
    <phoneticPr fontId="44" type="noConversion"/>
  </si>
  <si>
    <t>6212261811002181948</t>
    <phoneticPr fontId="44" type="noConversion"/>
  </si>
  <si>
    <t>6215583202007764066</t>
    <phoneticPr fontId="44" type="noConversion"/>
  </si>
  <si>
    <t>6222003202104357457</t>
    <phoneticPr fontId="44" type="noConversion"/>
  </si>
  <si>
    <t>6212253202010496439</t>
    <phoneticPr fontId="44" type="noConversion"/>
  </si>
  <si>
    <t>6212253202007748230</t>
    <phoneticPr fontId="44" type="noConversion"/>
  </si>
  <si>
    <t>6215593202000190481</t>
    <phoneticPr fontId="44" type="noConversion"/>
  </si>
  <si>
    <t>SESA436108</t>
    <phoneticPr fontId="44" type="noConversion"/>
  </si>
  <si>
    <t>SESA436110</t>
    <phoneticPr fontId="44" type="noConversion"/>
  </si>
  <si>
    <t>SESA436111</t>
    <phoneticPr fontId="44" type="noConversion"/>
  </si>
  <si>
    <t>SESA436112</t>
    <phoneticPr fontId="44" type="noConversion"/>
  </si>
  <si>
    <t>SESA436113</t>
    <phoneticPr fontId="44" type="noConversion"/>
  </si>
  <si>
    <t>SESA436115</t>
    <phoneticPr fontId="44" type="noConversion"/>
  </si>
  <si>
    <t>227025</t>
    <phoneticPr fontId="44" type="noConversion"/>
  </si>
  <si>
    <t>249711</t>
    <phoneticPr fontId="44" type="noConversion"/>
  </si>
  <si>
    <t>275803</t>
    <phoneticPr fontId="44" type="noConversion"/>
  </si>
  <si>
    <t>289492</t>
    <phoneticPr fontId="44" type="noConversion"/>
  </si>
  <si>
    <t>80311452</t>
    <phoneticPr fontId="44" type="noConversion"/>
  </si>
  <si>
    <t>80311773</t>
    <phoneticPr fontId="44" type="noConversion"/>
  </si>
  <si>
    <t>80325012</t>
    <phoneticPr fontId="44" type="noConversion"/>
  </si>
  <si>
    <t>80327532</t>
    <phoneticPr fontId="44" type="noConversion"/>
  </si>
  <si>
    <t>80327559</t>
    <phoneticPr fontId="44" type="noConversion"/>
  </si>
  <si>
    <t>中国工商银行武汉列电新村支行</t>
    <phoneticPr fontId="45" type="noConversion"/>
  </si>
  <si>
    <t>中国工商银行武汉佛祖岭支行</t>
    <phoneticPr fontId="45" type="noConversion"/>
  </si>
  <si>
    <t>中国工商银行武汉兴新街支行</t>
    <phoneticPr fontId="45" type="noConversion"/>
  </si>
  <si>
    <t>中国工商银行武汉市熊廷弼路支行</t>
    <phoneticPr fontId="45" type="noConversion"/>
  </si>
  <si>
    <t>中国工商银行武汉东湖开发区支行</t>
    <phoneticPr fontId="45" type="noConversion"/>
  </si>
  <si>
    <t>中国工商银行武汉街科技支行</t>
    <phoneticPr fontId="45" type="noConversion"/>
  </si>
  <si>
    <t>中国工商银行武汉关东工业园支行</t>
    <phoneticPr fontId="45" type="noConversion"/>
  </si>
  <si>
    <t>中国工商银行武汉鲁巷支行</t>
    <phoneticPr fontId="45" type="noConversion"/>
  </si>
  <si>
    <t>中国工商银行武汉江夏支行营业部</t>
    <phoneticPr fontId="45" type="noConversion"/>
  </si>
  <si>
    <t>中国工商银行武汉江夏支行</t>
    <phoneticPr fontId="45" type="noConversion"/>
  </si>
  <si>
    <t>中国工商银行武汉江汉北路支行</t>
    <phoneticPr fontId="45" type="noConversion"/>
  </si>
  <si>
    <t>中国工商银行武汉关山支行</t>
    <phoneticPr fontId="45" type="noConversion"/>
  </si>
  <si>
    <t>Liu Kun</t>
    <phoneticPr fontId="44" type="noConversion"/>
  </si>
  <si>
    <t>NDVC</t>
    <phoneticPr fontId="44" type="noConversion"/>
  </si>
  <si>
    <t>00310059</t>
    <phoneticPr fontId="44" type="noConversion"/>
  </si>
  <si>
    <t>420116198812184935</t>
    <phoneticPr fontId="44" type="noConversion"/>
  </si>
  <si>
    <t>华中科技大学</t>
    <phoneticPr fontId="44" type="noConversion"/>
  </si>
  <si>
    <t>车辆管理</t>
    <phoneticPr fontId="44" type="noConversion"/>
  </si>
  <si>
    <t>湖北省武汉市黄陂区天和白云街27号</t>
    <phoneticPr fontId="44" type="noConversion"/>
  </si>
  <si>
    <t>中国工商银行武汉华工分行</t>
    <phoneticPr fontId="44" type="noConversion"/>
  </si>
  <si>
    <t>6222023202040942848</t>
    <phoneticPr fontId="44" type="noConversion"/>
  </si>
  <si>
    <t>湖北省武汉市洪山区关山街道金梭花园7栋1单元302</t>
    <phoneticPr fontId="44" type="noConversion"/>
  </si>
  <si>
    <t>6212253202008704075</t>
    <phoneticPr fontId="44" type="noConversion"/>
  </si>
  <si>
    <t>6212253202010562412</t>
    <phoneticPr fontId="44" type="noConversion"/>
  </si>
  <si>
    <t>6212253202010494129</t>
    <phoneticPr fontId="44" type="noConversion"/>
  </si>
  <si>
    <t>6215593202011489971</t>
    <phoneticPr fontId="44" type="noConversion"/>
  </si>
  <si>
    <t>6217233202005843474</t>
    <phoneticPr fontId="44" type="noConversion"/>
  </si>
  <si>
    <t>6212253202010520196</t>
    <phoneticPr fontId="44" type="noConversion"/>
  </si>
  <si>
    <t>6212263202009772657</t>
    <phoneticPr fontId="44" type="noConversion"/>
  </si>
  <si>
    <t>6215593202010997511</t>
    <phoneticPr fontId="44" type="noConversion"/>
  </si>
  <si>
    <t>6212253202010494616</t>
    <phoneticPr fontId="44" type="noConversion"/>
  </si>
  <si>
    <t>6212253202010543081</t>
    <phoneticPr fontId="44" type="noConversion"/>
  </si>
  <si>
    <t>6212263202019666840</t>
    <phoneticPr fontId="44" type="noConversion"/>
  </si>
  <si>
    <t>6212253202010520204</t>
    <phoneticPr fontId="44" type="noConversion"/>
  </si>
  <si>
    <t>6215593202010997495</t>
    <phoneticPr fontId="44" type="noConversion"/>
  </si>
  <si>
    <t>6212253202010594126</t>
    <phoneticPr fontId="44" type="noConversion"/>
  </si>
  <si>
    <t>6212253202010594530</t>
    <phoneticPr fontId="44" type="noConversion"/>
  </si>
  <si>
    <t>6212263202009874628</t>
    <phoneticPr fontId="44" type="noConversion"/>
  </si>
  <si>
    <t>6215593202010997743</t>
    <phoneticPr fontId="44" type="noConversion"/>
  </si>
  <si>
    <t>6212253202008643521</t>
    <phoneticPr fontId="44" type="noConversion"/>
  </si>
  <si>
    <t>6212253202010594191</t>
    <phoneticPr fontId="44" type="noConversion"/>
  </si>
  <si>
    <t>6215583202007904308</t>
    <phoneticPr fontId="44" type="noConversion"/>
  </si>
  <si>
    <t>6212263202015657785</t>
    <phoneticPr fontId="44" type="noConversion"/>
  </si>
  <si>
    <t>6212253202010520311</t>
    <phoneticPr fontId="44" type="noConversion"/>
  </si>
  <si>
    <t>6212253202010520220</t>
    <phoneticPr fontId="44" type="noConversion"/>
  </si>
  <si>
    <t>6215583202007841260</t>
    <phoneticPr fontId="44" type="noConversion"/>
  </si>
  <si>
    <t>6212253202010520212</t>
    <phoneticPr fontId="44" type="noConversion"/>
  </si>
  <si>
    <t>6212263202019719938</t>
    <phoneticPr fontId="44" type="noConversion"/>
  </si>
  <si>
    <t>SESA355356</t>
    <phoneticPr fontId="44" type="noConversion"/>
  </si>
  <si>
    <t>80319362</t>
    <phoneticPr fontId="44" type="noConversion"/>
  </si>
  <si>
    <t>80319367</t>
    <phoneticPr fontId="44" type="noConversion"/>
  </si>
  <si>
    <t>80320242</t>
    <phoneticPr fontId="44" type="noConversion"/>
  </si>
  <si>
    <t>80322187</t>
    <phoneticPr fontId="44" type="noConversion"/>
  </si>
  <si>
    <t>80327299</t>
    <phoneticPr fontId="44" type="noConversion"/>
  </si>
  <si>
    <t>10527551</t>
    <phoneticPr fontId="44" type="noConversion"/>
  </si>
  <si>
    <t>10527566</t>
    <phoneticPr fontId="44" type="noConversion"/>
  </si>
  <si>
    <t>10527579</t>
    <phoneticPr fontId="44" type="noConversion"/>
  </si>
  <si>
    <t>10527585</t>
    <phoneticPr fontId="44" type="noConversion"/>
  </si>
  <si>
    <t>10527553</t>
    <phoneticPr fontId="44" type="noConversion"/>
  </si>
  <si>
    <t>10527564</t>
    <phoneticPr fontId="44" type="noConversion"/>
  </si>
  <si>
    <t>10527562</t>
    <phoneticPr fontId="44" type="noConversion"/>
  </si>
  <si>
    <t>10527587</t>
    <phoneticPr fontId="44" type="noConversion"/>
  </si>
  <si>
    <t>10527396</t>
    <phoneticPr fontId="44" type="noConversion"/>
  </si>
  <si>
    <t>10527583</t>
    <phoneticPr fontId="44" type="noConversion"/>
  </si>
  <si>
    <t>10527418</t>
    <phoneticPr fontId="44" type="noConversion"/>
  </si>
  <si>
    <t>10527423</t>
    <phoneticPr fontId="44" type="noConversion"/>
  </si>
  <si>
    <t>10527411</t>
    <phoneticPr fontId="44" type="noConversion"/>
  </si>
  <si>
    <t>10527448</t>
    <phoneticPr fontId="44" type="noConversion"/>
  </si>
  <si>
    <t>10527428</t>
    <phoneticPr fontId="44" type="noConversion"/>
  </si>
  <si>
    <t>10527443</t>
    <phoneticPr fontId="44" type="noConversion"/>
  </si>
  <si>
    <t>10527439</t>
    <phoneticPr fontId="44" type="noConversion"/>
  </si>
  <si>
    <t>10527557</t>
    <phoneticPr fontId="44" type="noConversion"/>
  </si>
  <si>
    <t>10527535</t>
    <phoneticPr fontId="44" type="noConversion"/>
  </si>
  <si>
    <t>10527407</t>
    <phoneticPr fontId="44" type="noConversion"/>
  </si>
  <si>
    <t>10527435</t>
    <phoneticPr fontId="44" type="noConversion"/>
  </si>
  <si>
    <t>SESA437160</t>
    <phoneticPr fontId="44" type="noConversion"/>
  </si>
  <si>
    <t>SESA437176</t>
    <phoneticPr fontId="44" type="noConversion"/>
  </si>
  <si>
    <t>SESA437193</t>
    <phoneticPr fontId="44" type="noConversion"/>
  </si>
  <si>
    <t>SESA437172</t>
    <phoneticPr fontId="44" type="noConversion"/>
  </si>
  <si>
    <t>SESA437171</t>
    <phoneticPr fontId="44" type="noConversion"/>
  </si>
  <si>
    <t>SESA437005</t>
    <phoneticPr fontId="44" type="noConversion"/>
  </si>
  <si>
    <t>SESA437192</t>
    <phoneticPr fontId="44" type="noConversion"/>
  </si>
  <si>
    <t>SESA437017</t>
    <phoneticPr fontId="44" type="noConversion"/>
  </si>
  <si>
    <t>SESA437016</t>
    <phoneticPr fontId="44" type="noConversion"/>
  </si>
  <si>
    <t>SESA437008</t>
    <phoneticPr fontId="44" type="noConversion"/>
  </si>
  <si>
    <t>SESA437032</t>
    <phoneticPr fontId="44" type="noConversion"/>
  </si>
  <si>
    <t>SESA437036</t>
    <phoneticPr fontId="44" type="noConversion"/>
  </si>
  <si>
    <t>SESA437026</t>
    <phoneticPr fontId="44" type="noConversion"/>
  </si>
  <si>
    <t>SESA437162</t>
    <phoneticPr fontId="44" type="noConversion"/>
  </si>
  <si>
    <t>SESA437022</t>
    <phoneticPr fontId="44" type="noConversion"/>
  </si>
  <si>
    <t>18672913652</t>
    <phoneticPr fontId="44" type="noConversion"/>
  </si>
  <si>
    <t>10527589</t>
    <phoneticPr fontId="44" type="noConversion"/>
  </si>
  <si>
    <t>SESA437636</t>
    <phoneticPr fontId="44" type="noConversion"/>
  </si>
  <si>
    <t>SESA437637</t>
    <phoneticPr fontId="44" type="noConversion"/>
  </si>
  <si>
    <t>SESA437638</t>
    <phoneticPr fontId="44" type="noConversion"/>
  </si>
  <si>
    <t>SESA437639</t>
    <phoneticPr fontId="44" type="noConversion"/>
  </si>
  <si>
    <t>SESA437640</t>
    <phoneticPr fontId="44" type="noConversion"/>
  </si>
  <si>
    <t>SESA437642</t>
    <phoneticPr fontId="44" type="noConversion"/>
  </si>
  <si>
    <t>SESA437643</t>
    <phoneticPr fontId="44" type="noConversion"/>
  </si>
  <si>
    <t>SESA127294</t>
    <phoneticPr fontId="44" type="noConversion"/>
  </si>
  <si>
    <t>18062589667</t>
    <phoneticPr fontId="44" type="noConversion"/>
  </si>
  <si>
    <t>30444</t>
    <phoneticPr fontId="44" type="noConversion"/>
  </si>
  <si>
    <t>21764</t>
    <phoneticPr fontId="44" type="noConversion"/>
  </si>
  <si>
    <t>无</t>
    <phoneticPr fontId="45" type="noConversion"/>
  </si>
  <si>
    <t>电子</t>
    <phoneticPr fontId="45" type="noConversion"/>
  </si>
  <si>
    <t>起点</t>
    <phoneticPr fontId="44" type="noConversion"/>
  </si>
  <si>
    <t>T604249</t>
  </si>
  <si>
    <t>中国工商银行孝感安陆市支行</t>
    <phoneticPr fontId="44" type="noConversion"/>
  </si>
  <si>
    <t>6215581812002869280</t>
    <phoneticPr fontId="44" type="noConversion"/>
  </si>
  <si>
    <t>T604254</t>
  </si>
  <si>
    <t>T604255</t>
  </si>
  <si>
    <t>T604256</t>
  </si>
  <si>
    <t>T604257</t>
  </si>
  <si>
    <t>T604261</t>
  </si>
  <si>
    <t>T604262</t>
  </si>
  <si>
    <t>T604263</t>
  </si>
  <si>
    <t>T604264</t>
  </si>
  <si>
    <t>21822</t>
  </si>
  <si>
    <t>QCS1</t>
    <phoneticPr fontId="44" type="noConversion"/>
  </si>
  <si>
    <t>Thermal Adjustor</t>
    <phoneticPr fontId="44" type="noConversion"/>
  </si>
  <si>
    <t>IAB3</t>
    <phoneticPr fontId="44" type="noConversion"/>
  </si>
  <si>
    <t>Line Leader</t>
    <phoneticPr fontId="44" type="noConversion"/>
  </si>
  <si>
    <t>梁山头社区</t>
    <phoneticPr fontId="44" type="noConversion"/>
  </si>
  <si>
    <t>T604272</t>
  </si>
  <si>
    <t>Min Zheng</t>
    <phoneticPr fontId="44" type="noConversion"/>
  </si>
  <si>
    <t>IIT2</t>
    <phoneticPr fontId="44" type="noConversion"/>
  </si>
  <si>
    <t>22124</t>
    <phoneticPr fontId="44" type="noConversion"/>
  </si>
  <si>
    <t>10527710</t>
    <phoneticPr fontId="44" type="noConversion"/>
  </si>
  <si>
    <t>SESA437323</t>
    <phoneticPr fontId="44" type="noConversion"/>
  </si>
  <si>
    <t>韩金</t>
    <phoneticPr fontId="45" type="noConversion"/>
  </si>
  <si>
    <t>鲁谷中学</t>
    <phoneticPr fontId="45" type="noConversion"/>
  </si>
  <si>
    <t>市场营销</t>
    <phoneticPr fontId="45" type="noConversion"/>
  </si>
  <si>
    <t>江夏区东湖高新花城家园</t>
    <phoneticPr fontId="44" type="noConversion"/>
  </si>
  <si>
    <t>T604276</t>
  </si>
  <si>
    <t>T604277</t>
  </si>
  <si>
    <t>T604279</t>
  </si>
  <si>
    <t>T604280</t>
  </si>
  <si>
    <t>T604281</t>
  </si>
  <si>
    <t>6212253202010620079</t>
    <phoneticPr fontId="44" type="noConversion"/>
  </si>
  <si>
    <t>中国工商银行武汉兴新街支行</t>
    <phoneticPr fontId="44" type="noConversion"/>
  </si>
  <si>
    <t>18062</t>
  </si>
  <si>
    <t>21625</t>
    <phoneticPr fontId="45" type="noConversion"/>
  </si>
  <si>
    <t>21768</t>
    <phoneticPr fontId="44" type="noConversion"/>
  </si>
  <si>
    <t>420684198903163017</t>
  </si>
  <si>
    <t>429006199501029019</t>
  </si>
  <si>
    <t>420115198902152834</t>
  </si>
  <si>
    <t>420122197505162827</t>
  </si>
  <si>
    <t>420115198708161008</t>
  </si>
  <si>
    <t>420111199212011347</t>
  </si>
  <si>
    <t>宜城市第二高级中学</t>
  </si>
  <si>
    <t>湖北省通用技术学校</t>
  </si>
  <si>
    <t>江夏区流芳小学</t>
  </si>
  <si>
    <t>武汉市江夏第一中学</t>
  </si>
  <si>
    <t>湖北省武汉市仪表电子学校</t>
  </si>
  <si>
    <t>醴陵九中</t>
  </si>
  <si>
    <t>武汉市汉南区乌金中学</t>
  </si>
  <si>
    <t>江夏区高等技术学校</t>
  </si>
  <si>
    <t>18771968724</t>
    <phoneticPr fontId="44" type="noConversion"/>
  </si>
  <si>
    <t>18502793784</t>
    <phoneticPr fontId="44" type="noConversion"/>
  </si>
  <si>
    <t>13628602120</t>
    <phoneticPr fontId="44" type="noConversion"/>
  </si>
  <si>
    <t>13554098819</t>
    <phoneticPr fontId="44" type="noConversion"/>
  </si>
  <si>
    <t>15927094917</t>
    <phoneticPr fontId="44" type="noConversion"/>
  </si>
  <si>
    <t>13659897326</t>
    <phoneticPr fontId="44" type="noConversion"/>
  </si>
  <si>
    <t>13871220649</t>
    <phoneticPr fontId="44" type="noConversion"/>
  </si>
  <si>
    <t>13986154510</t>
    <phoneticPr fontId="44" type="noConversion"/>
  </si>
  <si>
    <t>18627948607</t>
    <phoneticPr fontId="44" type="noConversion"/>
  </si>
  <si>
    <t>13071248091</t>
    <phoneticPr fontId="44" type="noConversion"/>
  </si>
  <si>
    <t>15907116579</t>
    <phoneticPr fontId="44" type="noConversion"/>
  </si>
  <si>
    <t>15927243279</t>
    <phoneticPr fontId="44" type="noConversion"/>
  </si>
  <si>
    <t>15971429315</t>
    <phoneticPr fontId="44" type="noConversion"/>
  </si>
  <si>
    <t>15377601652</t>
    <phoneticPr fontId="44" type="noConversion"/>
  </si>
  <si>
    <t>湖北省汉川市杨林沟镇杨林村574号</t>
    <phoneticPr fontId="44" type="noConversion"/>
  </si>
  <si>
    <t>武汉市化工区赛山村</t>
    <phoneticPr fontId="44" type="noConversion"/>
  </si>
  <si>
    <t>湖北省武汉市洪山区花山镇花山小区梅园</t>
    <phoneticPr fontId="44" type="noConversion"/>
  </si>
  <si>
    <t>江夏区郑店街劳一村马角湾14号</t>
    <phoneticPr fontId="44" type="noConversion"/>
  </si>
  <si>
    <t>武汉市东湖高新开发区湖口社区4栋</t>
    <phoneticPr fontId="44" type="noConversion"/>
  </si>
  <si>
    <t>湖北宜城</t>
    <phoneticPr fontId="44" type="noConversion"/>
  </si>
  <si>
    <t>湖北省天门市竟陵镇东湖村</t>
    <phoneticPr fontId="44" type="noConversion"/>
  </si>
  <si>
    <r>
      <rPr>
        <sz val="10"/>
        <rFont val="宋体"/>
        <family val="3"/>
        <charset val="134"/>
      </rPr>
      <t>湖北省武汉市江夏区湖口村姚家湾</t>
    </r>
    <r>
      <rPr>
        <sz val="10"/>
        <rFont val="Arial"/>
        <family val="2"/>
      </rPr>
      <t>9</t>
    </r>
    <r>
      <rPr>
        <sz val="10"/>
        <rFont val="宋体"/>
        <family val="3"/>
        <charset val="134"/>
      </rPr>
      <t>号</t>
    </r>
    <phoneticPr fontId="44" type="noConversion"/>
  </si>
  <si>
    <t>湖北省武汉市洪山区九峰小区明畅里</t>
    <phoneticPr fontId="44" type="noConversion"/>
  </si>
  <si>
    <t>江夏区安山镇马安村金家湾18号</t>
    <phoneticPr fontId="44" type="noConversion"/>
  </si>
  <si>
    <t>江夏区纸坊鸿发世纪城11栋</t>
    <phoneticPr fontId="44" type="noConversion"/>
  </si>
  <si>
    <t>武汉市江夏区纸坊老街</t>
    <phoneticPr fontId="44" type="noConversion"/>
  </si>
  <si>
    <t>湖北省武汉市洪山区九峰</t>
    <phoneticPr fontId="44" type="noConversion"/>
  </si>
  <si>
    <t>纸坊街宁安路40号</t>
    <phoneticPr fontId="44" type="noConversion"/>
  </si>
  <si>
    <t>江夏区郑店段岭庙</t>
    <phoneticPr fontId="44" type="noConversion"/>
  </si>
  <si>
    <t>武汉市江夏区谢家湾</t>
    <phoneticPr fontId="44" type="noConversion"/>
  </si>
  <si>
    <t>江夏区纸坊三谭路</t>
    <phoneticPr fontId="44" type="noConversion"/>
  </si>
  <si>
    <t>湖北襄阳</t>
    <phoneticPr fontId="44" type="noConversion"/>
  </si>
  <si>
    <t>湖北省天门市竟陵镇东湖村</t>
    <phoneticPr fontId="45" type="noConversion"/>
  </si>
  <si>
    <t>江夏区湖口社区8栋</t>
    <phoneticPr fontId="45" type="noConversion"/>
  </si>
  <si>
    <t>武汉市江夏区流芳新街7号</t>
    <phoneticPr fontId="45" type="noConversion"/>
  </si>
  <si>
    <t>江夏区安山镇马安村金家湾18号</t>
    <phoneticPr fontId="45" type="noConversion"/>
  </si>
  <si>
    <t>河南省永城市王集乡李沟村刘六组204号</t>
    <phoneticPr fontId="45" type="noConversion"/>
  </si>
  <si>
    <t>武汉市江夏区乌龙泉街灵山村</t>
    <phoneticPr fontId="45" type="noConversion"/>
  </si>
  <si>
    <t>湖北省武汉市洪山区九峰</t>
    <phoneticPr fontId="45" type="noConversion"/>
  </si>
  <si>
    <t>武汉市江夏区乌龙泉街友爱村一组</t>
    <phoneticPr fontId="45" type="noConversion"/>
  </si>
  <si>
    <t>湖南省醴陵县五仙镇</t>
    <phoneticPr fontId="45" type="noConversion"/>
  </si>
  <si>
    <t>T604125</t>
  </si>
  <si>
    <t>21801</t>
  </si>
  <si>
    <t>Li Ming</t>
    <phoneticPr fontId="44" type="noConversion"/>
  </si>
  <si>
    <t>Zhang Na</t>
    <phoneticPr fontId="44" type="noConversion"/>
  </si>
  <si>
    <t>Chen ShuXia</t>
    <phoneticPr fontId="44" type="noConversion"/>
  </si>
  <si>
    <t>Wang CuiLan</t>
    <phoneticPr fontId="44" type="noConversion"/>
  </si>
  <si>
    <t>Lu XueLian</t>
    <phoneticPr fontId="44" type="noConversion"/>
  </si>
  <si>
    <t>Chen YunChang</t>
    <phoneticPr fontId="44" type="noConversion"/>
  </si>
  <si>
    <t>Xiao Kai</t>
    <phoneticPr fontId="44" type="noConversion"/>
  </si>
  <si>
    <t>Yao Hao</t>
    <phoneticPr fontId="44" type="noConversion"/>
  </si>
  <si>
    <t>Wu LiHua</t>
    <phoneticPr fontId="44" type="noConversion"/>
  </si>
  <si>
    <t>Wu HaiXia</t>
    <phoneticPr fontId="44" type="noConversion"/>
  </si>
  <si>
    <t>Liu Ting</t>
    <phoneticPr fontId="44" type="noConversion"/>
  </si>
  <si>
    <t>Shang ZhenZhen</t>
    <phoneticPr fontId="44" type="noConversion"/>
  </si>
  <si>
    <t>Yuan Na</t>
    <phoneticPr fontId="44" type="noConversion"/>
  </si>
  <si>
    <t>Li HuiQin</t>
    <phoneticPr fontId="44" type="noConversion"/>
  </si>
  <si>
    <t>Zhang Yao</t>
    <phoneticPr fontId="44" type="noConversion"/>
  </si>
  <si>
    <t>Wan WenWen</t>
    <phoneticPr fontId="44" type="noConversion"/>
  </si>
  <si>
    <t>Ai ZhenTian</t>
    <phoneticPr fontId="44" type="noConversion"/>
  </si>
  <si>
    <t>21820</t>
    <phoneticPr fontId="44" type="noConversion"/>
  </si>
  <si>
    <t>421125198505195252</t>
    <phoneticPr fontId="44" type="noConversion"/>
  </si>
  <si>
    <t>长江职业学院</t>
    <phoneticPr fontId="44" type="noConversion"/>
  </si>
  <si>
    <t>机电一体化技术</t>
    <phoneticPr fontId="44" type="noConversion"/>
  </si>
  <si>
    <t>13429890603</t>
    <phoneticPr fontId="44" type="noConversion"/>
  </si>
  <si>
    <t>湖北省武汉市洪山区珞瑜东路葛洲坝华庄</t>
    <phoneticPr fontId="44" type="noConversion"/>
  </si>
  <si>
    <r>
      <rPr>
        <sz val="10"/>
        <rFont val="宋体"/>
        <family val="3"/>
        <charset val="134"/>
      </rPr>
      <t>武汉市武昌区紫阳东路</t>
    </r>
    <r>
      <rPr>
        <sz val="10"/>
        <rFont val="Arial"/>
        <family val="2"/>
      </rPr>
      <t>25</t>
    </r>
    <r>
      <rPr>
        <sz val="10"/>
        <rFont val="宋体"/>
        <family val="3"/>
        <charset val="134"/>
      </rPr>
      <t>号</t>
    </r>
    <phoneticPr fontId="44" type="noConversion"/>
  </si>
  <si>
    <t>420115199203113646</t>
    <phoneticPr fontId="45" type="noConversion"/>
  </si>
  <si>
    <t>中国工商银行武汉关东工业园支行</t>
    <phoneticPr fontId="44" type="noConversion"/>
  </si>
  <si>
    <t>6212253202010714765</t>
    <phoneticPr fontId="44" type="noConversion"/>
  </si>
  <si>
    <t>江夏区东湖高新花城家园</t>
    <phoneticPr fontId="45" type="noConversion"/>
  </si>
  <si>
    <t>T604290</t>
  </si>
  <si>
    <t>T604291</t>
  </si>
  <si>
    <t>Xiong AnMing</t>
    <phoneticPr fontId="44" type="noConversion"/>
  </si>
  <si>
    <t>420122197112074711</t>
    <phoneticPr fontId="44" type="noConversion"/>
  </si>
  <si>
    <t>武汉科技学院</t>
    <phoneticPr fontId="44" type="noConversion"/>
  </si>
  <si>
    <t>服装艺术设计</t>
    <phoneticPr fontId="44" type="noConversion"/>
  </si>
  <si>
    <t>13554364805</t>
    <phoneticPr fontId="44" type="noConversion"/>
  </si>
  <si>
    <t>武汉市江夏区庙山开发区邬树村舒家嘴2号2座</t>
    <phoneticPr fontId="44" type="noConversion"/>
  </si>
  <si>
    <t>6215593202010050287</t>
    <phoneticPr fontId="44" type="noConversion"/>
  </si>
  <si>
    <t>中国工商银行武汉江夏庙山医科分理处</t>
    <phoneticPr fontId="44" type="noConversion"/>
  </si>
  <si>
    <t>30143</t>
    <phoneticPr fontId="44" type="noConversion"/>
  </si>
  <si>
    <t>30117</t>
    <phoneticPr fontId="44" type="noConversion"/>
  </si>
  <si>
    <t>30463</t>
    <phoneticPr fontId="44" type="noConversion"/>
  </si>
  <si>
    <t>T604293</t>
  </si>
  <si>
    <t>15997400956</t>
    <phoneticPr fontId="45" type="noConversion"/>
  </si>
  <si>
    <t>陈俊</t>
    <phoneticPr fontId="45" type="noConversion"/>
  </si>
  <si>
    <t>T604297</t>
  </si>
  <si>
    <t>10530755</t>
    <phoneticPr fontId="44" type="noConversion"/>
  </si>
  <si>
    <t>SESA440312</t>
    <phoneticPr fontId="44" type="noConversion"/>
  </si>
  <si>
    <t>SESA439956</t>
  </si>
  <si>
    <t>SESA439961</t>
  </si>
  <si>
    <t>SESA439955</t>
  </si>
  <si>
    <t>SESA439958</t>
  </si>
  <si>
    <t>SESA439959</t>
  </si>
  <si>
    <t>SESA439964</t>
  </si>
  <si>
    <t>SESA439963</t>
  </si>
  <si>
    <t>SESA439954</t>
  </si>
  <si>
    <t>SESA439962</t>
  </si>
  <si>
    <t>SESA439950</t>
  </si>
  <si>
    <t>10530318</t>
    <phoneticPr fontId="44" type="noConversion"/>
  </si>
  <si>
    <t>10530320</t>
    <phoneticPr fontId="44" type="noConversion"/>
  </si>
  <si>
    <t>10530292</t>
    <phoneticPr fontId="44" type="noConversion"/>
  </si>
  <si>
    <t>10530298</t>
    <phoneticPr fontId="44" type="noConversion"/>
  </si>
  <si>
    <t>10530290</t>
    <phoneticPr fontId="44" type="noConversion"/>
  </si>
  <si>
    <t>10530294</t>
    <phoneticPr fontId="44" type="noConversion"/>
  </si>
  <si>
    <t>10530322</t>
    <phoneticPr fontId="44" type="noConversion"/>
  </si>
  <si>
    <t>10530295</t>
    <phoneticPr fontId="44" type="noConversion"/>
  </si>
  <si>
    <t>10530324</t>
    <phoneticPr fontId="44" type="noConversion"/>
  </si>
  <si>
    <t>10530327</t>
    <phoneticPr fontId="44" type="noConversion"/>
  </si>
  <si>
    <t>10530304</t>
    <phoneticPr fontId="44" type="noConversion"/>
  </si>
  <si>
    <t>10530302</t>
    <phoneticPr fontId="44" type="noConversion"/>
  </si>
  <si>
    <t>10530281</t>
    <phoneticPr fontId="44" type="noConversion"/>
  </si>
  <si>
    <t>10530284</t>
    <phoneticPr fontId="44" type="noConversion"/>
  </si>
  <si>
    <t>10530286</t>
    <phoneticPr fontId="44" type="noConversion"/>
  </si>
  <si>
    <t>10530300</t>
    <phoneticPr fontId="44" type="noConversion"/>
  </si>
  <si>
    <t>10530277</t>
    <phoneticPr fontId="44" type="noConversion"/>
  </si>
  <si>
    <t>21928</t>
    <phoneticPr fontId="44" type="noConversion"/>
  </si>
  <si>
    <t>Zhou JiangXia</t>
    <phoneticPr fontId="44" type="noConversion"/>
  </si>
  <si>
    <t>422130197602205026</t>
    <phoneticPr fontId="44" type="noConversion"/>
  </si>
  <si>
    <t>湖北省国营龙感湖农场高级中学</t>
    <phoneticPr fontId="44" type="noConversion"/>
  </si>
  <si>
    <t>15972948618</t>
    <phoneticPr fontId="44" type="noConversion"/>
  </si>
  <si>
    <t>湖北省黄梅县小池镇张东垸村七组</t>
    <phoneticPr fontId="44" type="noConversion"/>
  </si>
  <si>
    <t>武汉市江夏区梁湖大道梁山头社区三区37号</t>
    <phoneticPr fontId="44" type="noConversion"/>
  </si>
  <si>
    <t>21770</t>
    <phoneticPr fontId="44" type="noConversion"/>
  </si>
  <si>
    <t>6215583202008173374</t>
  </si>
  <si>
    <t>中国工商银行武汉白玉山支行</t>
  </si>
  <si>
    <t>6212253202010788736</t>
  </si>
  <si>
    <t>中国工商银行武汉市洪山区武大支行</t>
  </si>
  <si>
    <t>6222023202029705984</t>
  </si>
  <si>
    <t>中国工商银行股份有限公司武汉东西湖支行</t>
  </si>
  <si>
    <t>6222083202008697746</t>
  </si>
  <si>
    <t>6212263202019818722</t>
  </si>
  <si>
    <t>6215583202008117850</t>
  </si>
  <si>
    <t>中国工商银行武汉刘电新村支行</t>
  </si>
  <si>
    <t>6217233202001883953</t>
  </si>
  <si>
    <t>6215593202011792507</t>
  </si>
  <si>
    <t>6212253202007739528</t>
  </si>
  <si>
    <t>6212253202010621747</t>
  </si>
  <si>
    <t>6212253202009052847</t>
  </si>
  <si>
    <t>6212253202009055709</t>
  </si>
  <si>
    <t>中国工商银行关东支行</t>
  </si>
  <si>
    <t>6215583202004760430</t>
  </si>
  <si>
    <t>中国工商银行武汉三眼桥支行</t>
  </si>
  <si>
    <t>6212253202002100676</t>
  </si>
  <si>
    <t>中国工商银行武汉市佛祖岭支行</t>
  </si>
  <si>
    <t>6212253202010719160</t>
  </si>
  <si>
    <t>6212263202007193435</t>
  </si>
  <si>
    <t>6212253202010621317</t>
  </si>
  <si>
    <t>中国工商银行武汉市佛祖岭支行</t>
    <phoneticPr fontId="44" type="noConversion"/>
  </si>
  <si>
    <t>6215593202012141662</t>
    <phoneticPr fontId="44" type="noConversion"/>
  </si>
  <si>
    <t>T604301</t>
  </si>
  <si>
    <t>10531037</t>
    <phoneticPr fontId="44" type="noConversion"/>
  </si>
  <si>
    <t>SESA440665</t>
    <phoneticPr fontId="44" type="noConversion"/>
  </si>
  <si>
    <t>SESA440348</t>
    <phoneticPr fontId="44" type="noConversion"/>
  </si>
  <si>
    <t>SESA440342</t>
    <phoneticPr fontId="44" type="noConversion"/>
  </si>
  <si>
    <t>SESA440343</t>
    <phoneticPr fontId="44" type="noConversion"/>
  </si>
  <si>
    <t>SESA440344</t>
    <phoneticPr fontId="44" type="noConversion"/>
  </si>
  <si>
    <t>SESA440345</t>
    <phoneticPr fontId="44" type="noConversion"/>
  </si>
  <si>
    <t>SESA440346</t>
    <phoneticPr fontId="44" type="noConversion"/>
  </si>
  <si>
    <t>SESA440347</t>
    <phoneticPr fontId="44" type="noConversion"/>
  </si>
  <si>
    <t>Y</t>
    <phoneticPr fontId="44" type="noConversion"/>
  </si>
  <si>
    <t>机械设计制造及其自动化</t>
    <phoneticPr fontId="44" type="noConversion"/>
  </si>
  <si>
    <t>武汉市交通学校</t>
    <phoneticPr fontId="45" type="noConversion"/>
  </si>
  <si>
    <t>富士康宿舍</t>
    <phoneticPr fontId="45" type="noConversion"/>
  </si>
  <si>
    <t>T604302</t>
  </si>
  <si>
    <t>T604303</t>
  </si>
  <si>
    <t>中国工商银行武汉兴新街支行</t>
    <phoneticPr fontId="44" type="noConversion"/>
  </si>
  <si>
    <t>彭玉爱</t>
  </si>
  <si>
    <t>T604309</t>
  </si>
  <si>
    <t>T604310</t>
  </si>
  <si>
    <t>龚月娥</t>
  </si>
  <si>
    <t>叶丽清</t>
  </si>
  <si>
    <t>吴庆</t>
  </si>
  <si>
    <t>T604313</t>
  </si>
  <si>
    <t>T604314</t>
  </si>
  <si>
    <t>T604315</t>
  </si>
  <si>
    <t>戚丽莎</t>
  </si>
  <si>
    <t>李丹菲</t>
  </si>
  <si>
    <t>T604319</t>
  </si>
  <si>
    <t>武汉市洪山区周家村116号</t>
  </si>
  <si>
    <t>武汉市洪山区周家村326号</t>
  </si>
  <si>
    <t>武汉市东湖高新技术开发区花城花园竹园1-501</t>
  </si>
  <si>
    <t>高新四路谷尚居</t>
  </si>
  <si>
    <t>30019</t>
    <phoneticPr fontId="45" type="noConversion"/>
  </si>
  <si>
    <t>21687</t>
    <phoneticPr fontId="45" type="noConversion"/>
  </si>
  <si>
    <t>甘艳梅</t>
  </si>
  <si>
    <t>杜余洋</t>
  </si>
  <si>
    <t>武汉市江夏区纸坊街照耀村田铺李24号</t>
  </si>
  <si>
    <t>武汉市洪山区杜家村13号</t>
  </si>
  <si>
    <t>武汉市武昌大道商城新界2栋3单元301室</t>
  </si>
  <si>
    <t>杜昌雄</t>
  </si>
  <si>
    <t>T604322</t>
  </si>
  <si>
    <t>T604323</t>
  </si>
  <si>
    <t>江夏区郑店街劳一街</t>
  </si>
  <si>
    <t>何思</t>
  </si>
  <si>
    <t>武汉市洪山区九峰乡德欣里</t>
  </si>
  <si>
    <t>湖北省黄冈市浠水县团陂镇</t>
  </si>
  <si>
    <t>420122198103287023</t>
    <phoneticPr fontId="45" type="noConversion"/>
  </si>
  <si>
    <t>52012219891001122X</t>
    <phoneticPr fontId="45" type="noConversion"/>
  </si>
  <si>
    <t>420111199802071331</t>
    <phoneticPr fontId="45" type="noConversion"/>
  </si>
  <si>
    <t>18062400557</t>
    <phoneticPr fontId="45" type="noConversion"/>
  </si>
  <si>
    <t>武汉市洪山区杜家村13号</t>
    <phoneticPr fontId="44" type="noConversion"/>
  </si>
  <si>
    <t>江夏区郑店街劳一街</t>
    <phoneticPr fontId="44" type="noConversion"/>
  </si>
  <si>
    <t>九峰王家店景园里</t>
    <phoneticPr fontId="44" type="noConversion"/>
  </si>
  <si>
    <t>13886346098</t>
    <phoneticPr fontId="45" type="noConversion"/>
  </si>
  <si>
    <t>T604325</t>
  </si>
  <si>
    <t>T604326</t>
  </si>
  <si>
    <t>T604328</t>
  </si>
  <si>
    <t>武汉市江夏区纸坊街付家新里42号</t>
  </si>
  <si>
    <t>21927</t>
  </si>
  <si>
    <t>429006198210091512</t>
    <phoneticPr fontId="44" type="noConversion"/>
  </si>
  <si>
    <t>乐绘</t>
  </si>
  <si>
    <t>武汉市江夏区金口街铁锦村甘家岭8号</t>
  </si>
  <si>
    <t>T604333</t>
  </si>
  <si>
    <t>T604335</t>
  </si>
  <si>
    <t>420122197908044024</t>
    <phoneticPr fontId="45" type="noConversion"/>
  </si>
  <si>
    <t>18207175168</t>
    <phoneticPr fontId="45" type="noConversion"/>
  </si>
  <si>
    <t>17786042492</t>
    <phoneticPr fontId="45" type="noConversion"/>
  </si>
  <si>
    <t>15907162838</t>
    <phoneticPr fontId="45" type="noConversion"/>
  </si>
  <si>
    <t>武汉市江夏区纸坊街付家新里42号</t>
    <phoneticPr fontId="44" type="noConversion"/>
  </si>
  <si>
    <t>Yes</t>
    <phoneticPr fontId="44" type="noConversion"/>
  </si>
  <si>
    <t>T604340</t>
  </si>
  <si>
    <t>13871387235</t>
  </si>
  <si>
    <t>湖北省武汉市江夏区矿山路山水怡园</t>
  </si>
  <si>
    <t>13986148459</t>
  </si>
  <si>
    <t>湖北省武汉市江夏区纸坊商业街综合楼402号</t>
  </si>
  <si>
    <t>18107</t>
  </si>
  <si>
    <t>421003198609060527</t>
  </si>
  <si>
    <t>荆门市西门中学</t>
  </si>
  <si>
    <t>13476175384</t>
  </si>
  <si>
    <t>湖北省武汉市江夏区郑店劳七村一组</t>
  </si>
  <si>
    <t>湖北省荆州市荆北路65号</t>
  </si>
  <si>
    <t>江夏区流芳大道39号</t>
  </si>
  <si>
    <t>官庄职中</t>
  </si>
  <si>
    <t>武汉市佳园花都</t>
  </si>
  <si>
    <t>河北省保定市容城县贾光乡王庄果庄东路7号</t>
  </si>
  <si>
    <t>纸坊职中</t>
  </si>
  <si>
    <t>纸坊林场小区</t>
  </si>
  <si>
    <t>武汉市江夏区山坡乡大屋秦湾</t>
  </si>
  <si>
    <t>42112319921117006X</t>
  </si>
  <si>
    <t>凤山中学</t>
  </si>
  <si>
    <t>15172490416</t>
  </si>
  <si>
    <t>罗田县凤山镇三里桥村八组</t>
  </si>
  <si>
    <t>湖北省罗甜县凤山镇三里桥村8组</t>
  </si>
  <si>
    <t>420111198709261320</t>
  </si>
  <si>
    <t>15871709470</t>
  </si>
  <si>
    <t>武汉市洪山区戢家 村17号</t>
  </si>
  <si>
    <t>15727044022</t>
  </si>
  <si>
    <t>洪山区花山小区竹园21-4-502</t>
  </si>
  <si>
    <t>武汉市洪山区花山小区竹园21-4-502</t>
  </si>
  <si>
    <t>420381198710197629</t>
  </si>
  <si>
    <t>丹江口市赵路中学</t>
  </si>
  <si>
    <t>13647204500</t>
  </si>
  <si>
    <t>湖北省丹江口市牛河林业区</t>
  </si>
  <si>
    <t>420115199008046222</t>
  </si>
  <si>
    <t>15926209546</t>
  </si>
  <si>
    <t>湖北省武汉市江夏区法泗镇珠林村</t>
  </si>
  <si>
    <t>T604220</t>
  </si>
  <si>
    <t>18128</t>
  </si>
  <si>
    <t>420881198109212581</t>
  </si>
  <si>
    <t>湖北省胡集中学</t>
  </si>
  <si>
    <t>15007106840</t>
  </si>
  <si>
    <t>湖北省江夏区武昌大道纸坊街</t>
  </si>
  <si>
    <t>武汉市江夏区纸坊街世纪广场</t>
  </si>
  <si>
    <t>武汉汽车配件学校</t>
  </si>
  <si>
    <t>17771412690</t>
  </si>
  <si>
    <t>武汉市汉南区纱帽街江下村</t>
  </si>
  <si>
    <t>桥头中学</t>
  </si>
  <si>
    <t>18627896106</t>
  </si>
  <si>
    <t>武汉市江夏区法泗镇怡山湾村</t>
  </si>
  <si>
    <t>T604231</t>
  </si>
  <si>
    <t>13871216669</t>
  </si>
  <si>
    <t>18771125886</t>
  </si>
  <si>
    <t>安徽省阜阳市临泉县张营乡西大庄118号</t>
  </si>
  <si>
    <t>武汉市江夏区纸坊北华街口</t>
  </si>
  <si>
    <t>Sun LiHong</t>
    <phoneticPr fontId="44" type="noConversion"/>
  </si>
  <si>
    <t>He ZhiHua</t>
    <phoneticPr fontId="44" type="noConversion"/>
  </si>
  <si>
    <t>Chen Lei</t>
    <phoneticPr fontId="44" type="noConversion"/>
  </si>
  <si>
    <t>Yu LinLing</t>
    <phoneticPr fontId="44" type="noConversion"/>
  </si>
  <si>
    <t>Qin MengYao</t>
    <phoneticPr fontId="44" type="noConversion"/>
  </si>
  <si>
    <t>Wang Wei</t>
    <phoneticPr fontId="44" type="noConversion"/>
  </si>
  <si>
    <t>Ji Tian</t>
    <phoneticPr fontId="44" type="noConversion"/>
  </si>
  <si>
    <t>Wu JingJing</t>
    <phoneticPr fontId="44" type="noConversion"/>
  </si>
  <si>
    <t>Xie XiaoJuan</t>
    <phoneticPr fontId="44" type="noConversion"/>
  </si>
  <si>
    <t>Li YouMei</t>
    <phoneticPr fontId="44" type="noConversion"/>
  </si>
  <si>
    <t>Zhang Lu</t>
    <phoneticPr fontId="44" type="noConversion"/>
  </si>
  <si>
    <t>Yang Liu</t>
    <phoneticPr fontId="44" type="noConversion"/>
  </si>
  <si>
    <t>Yang XiaoHua</t>
    <phoneticPr fontId="44" type="noConversion"/>
  </si>
  <si>
    <t>Lei YuQiong</t>
    <phoneticPr fontId="44" type="noConversion"/>
  </si>
  <si>
    <t>T604341</t>
  </si>
  <si>
    <t>中国工商银行武汉市经济技术开发区支行营业室</t>
    <phoneticPr fontId="44" type="noConversion"/>
  </si>
  <si>
    <t>6212253202010620483</t>
    <phoneticPr fontId="44" type="noConversion"/>
  </si>
  <si>
    <t>420122197602062844</t>
  </si>
  <si>
    <t>420122198109127047</t>
  </si>
  <si>
    <t>T604353</t>
  </si>
  <si>
    <t>T604354</t>
  </si>
  <si>
    <t>510802197805040527</t>
  </si>
  <si>
    <t>序店中学</t>
    <phoneticPr fontId="45" type="noConversion"/>
  </si>
  <si>
    <t>四川江市技工学校</t>
    <phoneticPr fontId="45" type="noConversion"/>
  </si>
  <si>
    <t>财会电算</t>
    <phoneticPr fontId="45" type="noConversion"/>
  </si>
  <si>
    <t>13476828635</t>
    <phoneticPr fontId="45" type="noConversion"/>
  </si>
  <si>
    <t>15927221621</t>
    <phoneticPr fontId="45" type="noConversion"/>
  </si>
  <si>
    <t>13554481915</t>
    <phoneticPr fontId="45" type="noConversion"/>
  </si>
  <si>
    <t>T604355</t>
  </si>
  <si>
    <t>T604357</t>
  </si>
  <si>
    <t>22128</t>
    <phoneticPr fontId="45" type="noConversion"/>
  </si>
  <si>
    <t>王春香</t>
  </si>
  <si>
    <t>15071498484</t>
    <phoneticPr fontId="45" type="noConversion"/>
  </si>
  <si>
    <r>
      <rPr>
        <sz val="10"/>
        <rFont val="宋体"/>
        <family val="3"/>
        <charset val="134"/>
      </rPr>
      <t>湖北省武汉市梁山头村一区</t>
    </r>
    <r>
      <rPr>
        <sz val="10"/>
        <rFont val="Arial"/>
        <family val="2"/>
      </rPr>
      <t>3</t>
    </r>
    <r>
      <rPr>
        <sz val="10"/>
        <rFont val="宋体"/>
        <family val="3"/>
        <charset val="134"/>
      </rPr>
      <t>号</t>
    </r>
    <phoneticPr fontId="44" type="noConversion"/>
  </si>
  <si>
    <t>湖北省武汉市江夏区纸坊东方苍美林公寓</t>
    <phoneticPr fontId="44" type="noConversion"/>
  </si>
  <si>
    <t>湖北省武汉市江夏区纸坊火车站</t>
    <phoneticPr fontId="44" type="noConversion"/>
  </si>
  <si>
    <t>武汉市江夏区武昌大道672号</t>
    <phoneticPr fontId="45" type="noConversion"/>
  </si>
  <si>
    <t>T604351</t>
    <phoneticPr fontId="45" type="noConversion"/>
  </si>
  <si>
    <t>T604359</t>
  </si>
  <si>
    <t>T604360</t>
  </si>
  <si>
    <r>
      <rPr>
        <sz val="10"/>
        <rFont val="宋体"/>
        <family val="3"/>
        <charset val="134"/>
      </rPr>
      <t>湖北省武汉市江夏区武昌大道</t>
    </r>
    <r>
      <rPr>
        <sz val="10"/>
        <rFont val="Arial"/>
        <family val="2"/>
      </rPr>
      <t>672</t>
    </r>
    <r>
      <rPr>
        <sz val="10"/>
        <rFont val="宋体"/>
        <family val="3"/>
        <charset val="134"/>
      </rPr>
      <t>号</t>
    </r>
    <phoneticPr fontId="44" type="noConversion"/>
  </si>
  <si>
    <t>武汉市梁山头村一区3号</t>
    <phoneticPr fontId="45" type="noConversion"/>
  </si>
  <si>
    <t>江夏区纸坊东方苍美林公寓</t>
    <phoneticPr fontId="45" type="noConversion"/>
  </si>
  <si>
    <t>江夏区纸坊火车站</t>
    <phoneticPr fontId="45" type="noConversion"/>
  </si>
  <si>
    <t>T604364</t>
  </si>
  <si>
    <t>18672799893</t>
    <phoneticPr fontId="44" type="noConversion"/>
  </si>
  <si>
    <t>18231</t>
  </si>
  <si>
    <t>21922</t>
    <phoneticPr fontId="45" type="noConversion"/>
  </si>
  <si>
    <t>郑爱莲</t>
  </si>
  <si>
    <t>武汉市商业学校</t>
    <phoneticPr fontId="45" type="noConversion"/>
  </si>
  <si>
    <t>江夏区新烟草</t>
    <phoneticPr fontId="45" type="noConversion"/>
  </si>
  <si>
    <t>中专</t>
    <phoneticPr fontId="45" type="noConversion"/>
  </si>
  <si>
    <t>初中</t>
    <phoneticPr fontId="45" type="noConversion"/>
  </si>
  <si>
    <t>T604369</t>
  </si>
  <si>
    <t>Li Cong</t>
    <phoneticPr fontId="44" type="noConversion"/>
  </si>
  <si>
    <t>Production &amp; SPS Manager</t>
    <phoneticPr fontId="44" type="noConversion"/>
  </si>
  <si>
    <t>Zhou Hua</t>
    <phoneticPr fontId="44" type="noConversion"/>
  </si>
  <si>
    <t>18672798693</t>
    <phoneticPr fontId="44" type="noConversion"/>
  </si>
  <si>
    <t>QAT5</t>
    <phoneticPr fontId="44" type="noConversion"/>
  </si>
  <si>
    <t>18161</t>
    <phoneticPr fontId="45" type="noConversion"/>
  </si>
  <si>
    <t>6212253202010992841</t>
    <phoneticPr fontId="45" type="noConversion"/>
  </si>
  <si>
    <t>6212253202010992783</t>
    <phoneticPr fontId="45" type="noConversion"/>
  </si>
  <si>
    <t>6212253202011252302</t>
    <phoneticPr fontId="45" type="noConversion"/>
  </si>
  <si>
    <t>6215593202012345669</t>
    <phoneticPr fontId="45" type="noConversion"/>
  </si>
  <si>
    <t>6212253202010993062</t>
    <phoneticPr fontId="45" type="noConversion"/>
  </si>
  <si>
    <t>6212253202011306108</t>
    <phoneticPr fontId="45" type="noConversion"/>
  </si>
  <si>
    <t>6212253202009627960</t>
    <phoneticPr fontId="45" type="noConversion"/>
  </si>
  <si>
    <t>6222023202051296316</t>
    <phoneticPr fontId="45" type="noConversion"/>
  </si>
  <si>
    <t>6217233202006193945</t>
    <phoneticPr fontId="45" type="noConversion"/>
  </si>
  <si>
    <t>6217233202004664673</t>
    <phoneticPr fontId="45" type="noConversion"/>
  </si>
  <si>
    <t>6217233202007506590</t>
    <phoneticPr fontId="45" type="noConversion"/>
  </si>
  <si>
    <t>6215593202012328749</t>
    <phoneticPr fontId="45" type="noConversion"/>
  </si>
  <si>
    <t>6212253202011296978</t>
    <phoneticPr fontId="45" type="noConversion"/>
  </si>
  <si>
    <t>6212253202008189558</t>
    <phoneticPr fontId="45" type="noConversion"/>
  </si>
  <si>
    <t>中国工商银行武汉江夏支行</t>
    <phoneticPr fontId="44" type="noConversion"/>
  </si>
  <si>
    <t>中国工商银行武汉江夏支行营业室</t>
    <phoneticPr fontId="44" type="noConversion"/>
  </si>
  <si>
    <t>中国工商银行武汉大学园路支行</t>
    <phoneticPr fontId="44" type="noConversion"/>
  </si>
  <si>
    <t>中国工商银行武汉软件园支行</t>
    <phoneticPr fontId="44" type="noConversion"/>
  </si>
  <si>
    <t>中国工商银行武汉兴新街支行</t>
    <phoneticPr fontId="44" type="noConversion"/>
  </si>
  <si>
    <t>中国工商银行武汉关东工业园支行</t>
    <phoneticPr fontId="44" type="noConversion"/>
  </si>
  <si>
    <t>中国工商银行武汉东湖开发区支行</t>
    <phoneticPr fontId="44" type="noConversion"/>
  </si>
  <si>
    <t>中国工商银行武汉武青三支干道支行</t>
    <phoneticPr fontId="44" type="noConversion"/>
  </si>
  <si>
    <t>中国工商银行武汉凌家山支行</t>
    <phoneticPr fontId="44" type="noConversion"/>
  </si>
  <si>
    <r>
      <rPr>
        <sz val="11"/>
        <color theme="1"/>
        <rFont val="宋体"/>
        <family val="2"/>
        <charset val="134"/>
      </rPr>
      <t>中国工商银行武汉新兴街支行</t>
    </r>
    <phoneticPr fontId="44" type="noConversion"/>
  </si>
  <si>
    <t>中国工商银行武汉水果湖支行</t>
    <phoneticPr fontId="44" type="noConversion"/>
  </si>
  <si>
    <t>中国工商银行武汉鲁巷支行</t>
    <phoneticPr fontId="44" type="noConversion"/>
  </si>
  <si>
    <t>中专</t>
    <phoneticPr fontId="45" type="noConversion"/>
  </si>
  <si>
    <t>新洲职业技术学院</t>
    <phoneticPr fontId="45" type="noConversion"/>
  </si>
  <si>
    <t>武汉铁道工业学校</t>
    <phoneticPr fontId="45" type="noConversion"/>
  </si>
  <si>
    <t>洪山区佳源花都</t>
    <phoneticPr fontId="45" type="noConversion"/>
  </si>
  <si>
    <t>江夏区杨桥湖大道杨光100</t>
    <phoneticPr fontId="45" type="noConversion"/>
  </si>
  <si>
    <t>纸坊石洞村</t>
    <phoneticPr fontId="45" type="noConversion"/>
  </si>
  <si>
    <t>T604372</t>
  </si>
  <si>
    <t>T604377</t>
  </si>
  <si>
    <t>18672910085</t>
    <phoneticPr fontId="44" type="noConversion"/>
  </si>
  <si>
    <t>10534705</t>
    <phoneticPr fontId="44" type="noConversion"/>
  </si>
  <si>
    <t>10534690</t>
    <phoneticPr fontId="44" type="noConversion"/>
  </si>
  <si>
    <t>10534706</t>
    <phoneticPr fontId="44" type="noConversion"/>
  </si>
  <si>
    <t>10534675</t>
    <phoneticPr fontId="44" type="noConversion"/>
  </si>
  <si>
    <t>10534597</t>
    <phoneticPr fontId="44" type="noConversion"/>
  </si>
  <si>
    <t>10534598</t>
    <phoneticPr fontId="44" type="noConversion"/>
  </si>
  <si>
    <t>10534691</t>
    <phoneticPr fontId="44" type="noConversion"/>
  </si>
  <si>
    <t>10534725</t>
    <phoneticPr fontId="44" type="noConversion"/>
  </si>
  <si>
    <t>10534692</t>
    <phoneticPr fontId="44" type="noConversion"/>
  </si>
  <si>
    <t>10534648</t>
    <phoneticPr fontId="44" type="noConversion"/>
  </si>
  <si>
    <t>10534712</t>
    <phoneticPr fontId="44" type="noConversion"/>
  </si>
  <si>
    <t>10534728</t>
    <phoneticPr fontId="44" type="noConversion"/>
  </si>
  <si>
    <t>10534713</t>
    <phoneticPr fontId="44" type="noConversion"/>
  </si>
  <si>
    <t>10534613</t>
    <phoneticPr fontId="44" type="noConversion"/>
  </si>
  <si>
    <t>6215593202012252048</t>
    <phoneticPr fontId="44" type="noConversion"/>
  </si>
  <si>
    <t>中国工商银行武汉古田支行</t>
    <phoneticPr fontId="44" type="noConversion"/>
  </si>
  <si>
    <t>江夏职业高中</t>
    <phoneticPr fontId="45" type="noConversion"/>
  </si>
  <si>
    <t>武汉市江夏区纸坊马山路东湖兴苑401室</t>
    <phoneticPr fontId="44" type="noConversion"/>
  </si>
  <si>
    <t>武汉市江夏区纸坊马山路东湖兴苑401室</t>
    <phoneticPr fontId="45" type="noConversion"/>
  </si>
  <si>
    <t>T604382</t>
  </si>
  <si>
    <t>双柳初中</t>
  </si>
  <si>
    <t>15342203032</t>
  </si>
  <si>
    <t>武汉市新洲区双柳镇刘镇村六组</t>
  </si>
  <si>
    <t>花山镇吴桥村大李</t>
  </si>
  <si>
    <t>15972156981</t>
  </si>
  <si>
    <t>江夏纸坊大街十一万中建龙城</t>
  </si>
  <si>
    <t>420116199012013809</t>
  </si>
  <si>
    <t>18771077134</t>
  </si>
  <si>
    <t>湖北省黄陂区前川街</t>
  </si>
  <si>
    <t>13647236691</t>
  </si>
  <si>
    <t>湖北省武汉市江夏区纸坊关山桥</t>
  </si>
  <si>
    <t>武汉市江夏区山坡乡高峰董高湖湾</t>
  </si>
  <si>
    <t>T604243</t>
  </si>
  <si>
    <t>420111197908141327</t>
  </si>
  <si>
    <t>15007188056</t>
  </si>
  <si>
    <t>湖北省武汉市洪山区唐家村7号</t>
  </si>
  <si>
    <t>420111197806091349</t>
  </si>
  <si>
    <t>13476051381</t>
  </si>
  <si>
    <t>湖北省武汉市洪山区魏家湾23号</t>
  </si>
  <si>
    <t>430481198507035445</t>
  </si>
  <si>
    <t>13419594029</t>
  </si>
  <si>
    <t>武汉市江夏区舒安乡张塘村张塘湾11号</t>
  </si>
  <si>
    <t>420115198312032445</t>
  </si>
  <si>
    <t>15623555389</t>
  </si>
  <si>
    <t>湖北省武汉市江夏区纸坊地大锶业星</t>
  </si>
  <si>
    <t>湖北省武汉市江夏区流芳街福利村刘咀湾</t>
  </si>
  <si>
    <t>Zhang AiFang</t>
    <phoneticPr fontId="44" type="noConversion"/>
  </si>
  <si>
    <t>Wang Jin</t>
    <phoneticPr fontId="44" type="noConversion"/>
  </si>
  <si>
    <t>Zhang Meng</t>
    <phoneticPr fontId="44" type="noConversion"/>
  </si>
  <si>
    <t>Dong Juan</t>
    <phoneticPr fontId="44" type="noConversion"/>
  </si>
  <si>
    <t>Tang HuiFang</t>
    <phoneticPr fontId="44" type="noConversion"/>
  </si>
  <si>
    <t>Zhang Yan</t>
    <phoneticPr fontId="44" type="noConversion"/>
  </si>
  <si>
    <t>Xia GuangRong</t>
    <phoneticPr fontId="44" type="noConversion"/>
  </si>
  <si>
    <t>Gao Ting</t>
    <phoneticPr fontId="44" type="noConversion"/>
  </si>
  <si>
    <t>6215593202011726919</t>
    <phoneticPr fontId="44" type="noConversion"/>
  </si>
  <si>
    <t>T604385</t>
  </si>
  <si>
    <t xml:space="preserve">湖北省粮食学校 </t>
    <phoneticPr fontId="45" type="noConversion"/>
  </si>
  <si>
    <t>商品检验</t>
    <phoneticPr fontId="45" type="noConversion"/>
  </si>
  <si>
    <t>15927233135</t>
    <phoneticPr fontId="45" type="noConversion"/>
  </si>
  <si>
    <t>15926459513</t>
    <phoneticPr fontId="45" type="noConversion"/>
  </si>
  <si>
    <t>15994281815</t>
    <phoneticPr fontId="45" type="noConversion"/>
  </si>
  <si>
    <t>13720350945</t>
    <phoneticPr fontId="45" type="noConversion"/>
  </si>
  <si>
    <t>湖北省武汉市纸坊石洞村</t>
    <phoneticPr fontId="44" type="noConversion"/>
  </si>
  <si>
    <t>湖北省武汉市江夏区新烟草</t>
    <phoneticPr fontId="44" type="noConversion"/>
  </si>
  <si>
    <t>湖北省武汉市洪山区佳源花都</t>
    <phoneticPr fontId="44" type="noConversion"/>
  </si>
  <si>
    <t>湖北省十堰市</t>
    <phoneticPr fontId="44" type="noConversion"/>
  </si>
  <si>
    <t>江夏区纸坊复江道</t>
    <phoneticPr fontId="45" type="noConversion"/>
  </si>
  <si>
    <t>T604386</t>
  </si>
  <si>
    <t>T604387</t>
  </si>
  <si>
    <t>22813</t>
  </si>
  <si>
    <t>22817</t>
  </si>
  <si>
    <t>22810</t>
  </si>
  <si>
    <t>22801</t>
  </si>
  <si>
    <t>22802</t>
  </si>
  <si>
    <t>22803</t>
  </si>
  <si>
    <t>江夏区乌龙泉街土地堂中学</t>
    <phoneticPr fontId="45" type="noConversion"/>
  </si>
  <si>
    <t>15914057054</t>
    <phoneticPr fontId="45" type="noConversion"/>
  </si>
  <si>
    <t>江夏区北华街新规划小区</t>
    <phoneticPr fontId="45" type="noConversion"/>
  </si>
  <si>
    <t>王巧</t>
    <phoneticPr fontId="45" type="noConversion"/>
  </si>
  <si>
    <t>任荣</t>
    <phoneticPr fontId="45" type="noConversion"/>
  </si>
  <si>
    <t>T604389</t>
  </si>
  <si>
    <t>SESA444148</t>
  </si>
  <si>
    <t>SESA444259</t>
  </si>
  <si>
    <t>SESA444260</t>
  </si>
  <si>
    <t>SESA444150</t>
  </si>
  <si>
    <t>SESA444151</t>
  </si>
  <si>
    <t>SESA444474</t>
  </si>
  <si>
    <t>SESA444152</t>
  </si>
  <si>
    <t>SESA444261</t>
  </si>
  <si>
    <t>SESA444153</t>
  </si>
  <si>
    <t>SESA444472</t>
  </si>
  <si>
    <t>SESA444263</t>
  </si>
  <si>
    <t>SESA444469</t>
  </si>
  <si>
    <t>SESA444265</t>
  </si>
  <si>
    <t>SESA444154</t>
  </si>
  <si>
    <t>22818</t>
    <phoneticPr fontId="45" type="noConversion"/>
  </si>
  <si>
    <t>22819</t>
    <phoneticPr fontId="45" type="noConversion"/>
  </si>
  <si>
    <t>22824</t>
    <phoneticPr fontId="44" type="noConversion"/>
  </si>
  <si>
    <t>周朋</t>
    <phoneticPr fontId="45" type="noConversion"/>
  </si>
  <si>
    <t>421181199308165017</t>
    <phoneticPr fontId="45" type="noConversion"/>
  </si>
  <si>
    <t>麻城第三中学</t>
    <phoneticPr fontId="45" type="noConversion"/>
  </si>
  <si>
    <t>湖北省麻城市龟山乡杨家铺村</t>
    <phoneticPr fontId="44" type="noConversion"/>
  </si>
  <si>
    <t>周代齐</t>
    <phoneticPr fontId="45" type="noConversion"/>
  </si>
  <si>
    <t>13972951052</t>
    <phoneticPr fontId="45" type="noConversion"/>
  </si>
  <si>
    <t>纳杰</t>
    <phoneticPr fontId="44" type="noConversion"/>
  </si>
  <si>
    <t>湖北省黄冈市麻城市龟山乡杨家浦镇</t>
    <phoneticPr fontId="45" type="noConversion"/>
  </si>
  <si>
    <t>T604399</t>
  </si>
  <si>
    <t>22833</t>
  </si>
  <si>
    <t>422301198409252983</t>
  </si>
  <si>
    <r>
      <rPr>
        <sz val="10"/>
        <rFont val="宋体"/>
        <family val="3"/>
        <charset val="134"/>
      </rPr>
      <t>湖北省武汉市江夏区湖泗镇张林村林湾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号</t>
    </r>
    <phoneticPr fontId="44" type="noConversion"/>
  </si>
  <si>
    <t>T604401</t>
  </si>
  <si>
    <t>22835</t>
  </si>
  <si>
    <t>蒋萍</t>
    <phoneticPr fontId="45" type="noConversion"/>
  </si>
  <si>
    <t>湖北省咸宁市横沟镇横沟中学</t>
    <phoneticPr fontId="45" type="noConversion"/>
  </si>
  <si>
    <t>庆华镇中心小学</t>
    <phoneticPr fontId="45" type="noConversion"/>
  </si>
  <si>
    <t>18207138164</t>
    <phoneticPr fontId="45" type="noConversion"/>
  </si>
  <si>
    <t>13638693457</t>
    <phoneticPr fontId="45" type="noConversion"/>
  </si>
  <si>
    <t>13986054922</t>
    <phoneticPr fontId="45" type="noConversion"/>
  </si>
  <si>
    <t>湖北省武汉市江夏区北华街新规划小区</t>
    <phoneticPr fontId="44" type="noConversion"/>
  </si>
  <si>
    <t>武汉市江夏区纸坊二道口</t>
    <phoneticPr fontId="44" type="noConversion"/>
  </si>
  <si>
    <t>武汉市江夏区湖泗镇张林村林湾1号</t>
    <phoneticPr fontId="45" type="noConversion"/>
  </si>
  <si>
    <t>武汉市江夏区纸坊二道口</t>
    <phoneticPr fontId="45" type="noConversion"/>
  </si>
  <si>
    <t>T604403</t>
  </si>
  <si>
    <t>Quality Supervisor</t>
    <phoneticPr fontId="44" type="noConversion"/>
  </si>
  <si>
    <t>Supplier Quality Engineer</t>
    <phoneticPr fontId="44" type="noConversion"/>
  </si>
  <si>
    <t>SWHM-QC</t>
    <phoneticPr fontId="44" type="noConversion"/>
  </si>
  <si>
    <t>QET4</t>
    <phoneticPr fontId="44" type="noConversion"/>
  </si>
  <si>
    <t>标准工时</t>
    <phoneticPr fontId="44" type="noConversion"/>
  </si>
  <si>
    <t>Ye Chen</t>
    <phoneticPr fontId="44" type="noConversion"/>
  </si>
  <si>
    <t>Quality Engineer</t>
    <phoneticPr fontId="44" type="noConversion"/>
  </si>
  <si>
    <t>刘凯</t>
    <phoneticPr fontId="44" type="noConversion"/>
  </si>
  <si>
    <t>IST4</t>
    <phoneticPr fontId="44" type="noConversion"/>
  </si>
  <si>
    <t>姜文婷</t>
    <phoneticPr fontId="44" type="noConversion"/>
  </si>
  <si>
    <t>Senior Line Leader</t>
    <phoneticPr fontId="44" type="noConversion"/>
  </si>
  <si>
    <t>王慧静</t>
    <phoneticPr fontId="44" type="noConversion"/>
  </si>
  <si>
    <t>Warehouse Leader</t>
    <phoneticPr fontId="44" type="noConversion"/>
  </si>
  <si>
    <t>LWB2</t>
    <phoneticPr fontId="44" type="noConversion"/>
  </si>
  <si>
    <t>吴文兵</t>
    <phoneticPr fontId="44" type="noConversion"/>
  </si>
  <si>
    <t>U Cell Leader</t>
    <phoneticPr fontId="44" type="noConversion"/>
  </si>
  <si>
    <t>IAB2</t>
    <phoneticPr fontId="44" type="noConversion"/>
  </si>
  <si>
    <t>王诗颖</t>
    <phoneticPr fontId="44" type="noConversion"/>
  </si>
  <si>
    <t>陈凤</t>
    <phoneticPr fontId="44" type="noConversion"/>
  </si>
  <si>
    <t>42011519850112092X</t>
  </si>
  <si>
    <t>武汉市江夏区纸坊西郊路云西家园</t>
  </si>
  <si>
    <t>T604408</t>
  </si>
  <si>
    <t>Statistician</t>
    <phoneticPr fontId="44" type="noConversion"/>
  </si>
  <si>
    <t>NPV-Others</t>
    <phoneticPr fontId="44" type="noConversion"/>
  </si>
  <si>
    <t>彭峰</t>
    <phoneticPr fontId="44" type="noConversion"/>
  </si>
  <si>
    <t>10550133</t>
    <phoneticPr fontId="44" type="noConversion"/>
  </si>
  <si>
    <t>10550145</t>
    <phoneticPr fontId="44" type="noConversion"/>
  </si>
  <si>
    <t>10550093</t>
    <phoneticPr fontId="44" type="noConversion"/>
  </si>
  <si>
    <t>10550090</t>
    <phoneticPr fontId="44" type="noConversion"/>
  </si>
  <si>
    <t>10550158</t>
    <phoneticPr fontId="44" type="noConversion"/>
  </si>
  <si>
    <t>10550091</t>
    <phoneticPr fontId="44" type="noConversion"/>
  </si>
  <si>
    <t>10550180</t>
    <phoneticPr fontId="44" type="noConversion"/>
  </si>
  <si>
    <t>10550092</t>
    <phoneticPr fontId="44" type="noConversion"/>
  </si>
  <si>
    <t>武汉市工商银行白玉山支行</t>
    <phoneticPr fontId="44" type="noConversion"/>
  </si>
  <si>
    <t>中国工商银行武汉市江夏区兴新街支行</t>
    <phoneticPr fontId="44" type="noConversion"/>
  </si>
  <si>
    <t>6212253202011093870</t>
    <phoneticPr fontId="45" type="noConversion"/>
  </si>
  <si>
    <t>6212253202010538156</t>
    <phoneticPr fontId="45" type="noConversion"/>
  </si>
  <si>
    <t>6212253202011280840</t>
    <phoneticPr fontId="45" type="noConversion"/>
  </si>
  <si>
    <t>6215583202008466604</t>
    <phoneticPr fontId="45" type="noConversion"/>
  </si>
  <si>
    <t>6215593202012797281</t>
    <phoneticPr fontId="45" type="noConversion"/>
  </si>
  <si>
    <t>6215593202012412394</t>
    <phoneticPr fontId="45" type="noConversion"/>
  </si>
  <si>
    <t>6215593202012758937</t>
    <phoneticPr fontId="45" type="noConversion"/>
  </si>
  <si>
    <t>420984198408268424</t>
  </si>
  <si>
    <t>食品</t>
  </si>
  <si>
    <t>15972046397</t>
  </si>
  <si>
    <t>江夏区纸坊盐坊湾47号</t>
  </si>
  <si>
    <t>湖北省汉川市国营中洲农场水产队42号</t>
  </si>
  <si>
    <t>420115197909017980</t>
  </si>
  <si>
    <t>江夏区湖泗镇张桥中学</t>
  </si>
  <si>
    <t>18062564897</t>
  </si>
  <si>
    <t>湖北省武汉市江夏区湖泗镇浮山村25号</t>
  </si>
  <si>
    <t>420122197612181628</t>
  </si>
  <si>
    <t>江夏五里界中学</t>
  </si>
  <si>
    <t>13995500019</t>
  </si>
  <si>
    <t>江夏区纸坊街北华街26号</t>
  </si>
  <si>
    <t>武汉市江夏区纸坊街北华街26号</t>
  </si>
  <si>
    <t>红钢城高中</t>
  </si>
  <si>
    <t>13545395547</t>
  </si>
  <si>
    <t>武汉市洪山区吴桥98号</t>
  </si>
  <si>
    <t>湖北省武汉市洪山区吴桥98号</t>
  </si>
  <si>
    <t>T604229</t>
  </si>
  <si>
    <t>18871169589</t>
  </si>
  <si>
    <t>武汉市江夏区纸坊街八分山路45-3-502号</t>
  </si>
  <si>
    <t>T604223</t>
  </si>
  <si>
    <t>420921198704083023</t>
  </si>
  <si>
    <t>武汉市第十二高级中学</t>
  </si>
  <si>
    <t>15527813791</t>
  </si>
  <si>
    <t>武汉市江夏区纸坊关山桥王鹏湾</t>
  </si>
  <si>
    <t>湖北省孝昌县邹岗镇乘风村李家山坡</t>
  </si>
  <si>
    <t>422301198601085329</t>
  </si>
  <si>
    <t>18371530422</t>
  </si>
  <si>
    <t>湖北省咸宁市咸安区桂花镇剥墩街46号</t>
  </si>
  <si>
    <t>22062</t>
  </si>
  <si>
    <t>13517285506</t>
  </si>
  <si>
    <t>湖北省武汉市关山桥一队关山湾</t>
  </si>
  <si>
    <t>湖北省武汉市江夏区安山镇余咀村新屋曾22号</t>
  </si>
  <si>
    <t>420115198012200144</t>
  </si>
  <si>
    <t>15807147862</t>
  </si>
  <si>
    <t>湖北省武汉市江夏区纸坊街武昌大道412号</t>
  </si>
  <si>
    <t>18079</t>
  </si>
  <si>
    <t>42092219910915422X</t>
  </si>
  <si>
    <t>兴华中学</t>
  </si>
  <si>
    <t>13377875975</t>
  </si>
  <si>
    <t>湖北省武汉市江夏区纸坊北华街徐家湾</t>
  </si>
  <si>
    <t>420683198709026442</t>
  </si>
  <si>
    <t>枣阳白水高中</t>
  </si>
  <si>
    <t>18750943368</t>
  </si>
  <si>
    <t>湖北省枣阳市泥湾镇刘岗村</t>
  </si>
  <si>
    <t>420115198303085828</t>
  </si>
  <si>
    <t>江夏区技校</t>
  </si>
  <si>
    <t>18064078009</t>
  </si>
  <si>
    <t>湖北省武汉市江夏区安山镇胜利村</t>
  </si>
  <si>
    <t>湖北省武汉市洪山区花山镇联丰村</t>
  </si>
  <si>
    <t>湖北省孝昌邹岗村小夏李</t>
  </si>
  <si>
    <t>佛祖岭B区</t>
  </si>
  <si>
    <t>420122197707202022</t>
  </si>
  <si>
    <t>江夏区大屋陈中学</t>
  </si>
  <si>
    <t>13995577637</t>
  </si>
  <si>
    <t>江夏区纸坊街纸坊饭点</t>
  </si>
  <si>
    <t>武汉市江夏区五里界镇联益村刘家湾</t>
  </si>
  <si>
    <t>T604273</t>
  </si>
  <si>
    <t>18971383579</t>
  </si>
  <si>
    <t>武汉市江夏区佛祖岭B区</t>
  </si>
  <si>
    <t>江夏区流芳村宗黄村陈奎湾</t>
  </si>
  <si>
    <t>公安三中</t>
  </si>
  <si>
    <t>18826987226</t>
  </si>
  <si>
    <t>湖北省公安县闸口镇集体村</t>
  </si>
  <si>
    <t>420281198504277681</t>
  </si>
  <si>
    <t>马冯山高中</t>
  </si>
  <si>
    <t>13545058640</t>
  </si>
  <si>
    <t>花山镇吴桥大队大李村90号</t>
  </si>
  <si>
    <t>湖北省大冶市罗家桥办事处罗桥村六罗北小区3058号</t>
  </si>
  <si>
    <t>420115198904266229</t>
  </si>
  <si>
    <t>15927614472</t>
  </si>
  <si>
    <t>武汉市江夏区纸坊世纪花园</t>
  </si>
  <si>
    <t>武汉市江夏区法泗镇田甫村</t>
  </si>
  <si>
    <t>420115198501038328</t>
  </si>
  <si>
    <t>18827094718</t>
  </si>
  <si>
    <t>江夏区舒安乡田铺村龚王湾</t>
  </si>
  <si>
    <t>湖北省武汉市江夏区舒安乡田铺村龚王湾</t>
  </si>
  <si>
    <t>420122198011180923</t>
  </si>
  <si>
    <t>13618649554</t>
  </si>
  <si>
    <t>江夏区世纪广场公园仕家4栋</t>
  </si>
  <si>
    <t>湖北省堂居委会张家湾武汉市江夏区乌龙泉土地</t>
  </si>
  <si>
    <t>42062119910818124X</t>
  </si>
  <si>
    <t>学前教育</t>
  </si>
  <si>
    <t>15377658298</t>
  </si>
  <si>
    <t>武汉市纸坊去武昌大道八分山路</t>
  </si>
  <si>
    <t>湖北省襄阳市襄州区峪山镇全寨村</t>
  </si>
  <si>
    <t>Liu Qian</t>
    <phoneticPr fontId="44" type="noConversion"/>
  </si>
  <si>
    <t>Xia LiE</t>
    <phoneticPr fontId="44" type="noConversion"/>
  </si>
  <si>
    <t>Zhang HanZhen</t>
    <phoneticPr fontId="44" type="noConversion"/>
  </si>
  <si>
    <t>Zhang YuXia</t>
    <phoneticPr fontId="44" type="noConversion"/>
  </si>
  <si>
    <t>Wang HongZhen</t>
    <phoneticPr fontId="44" type="noConversion"/>
  </si>
  <si>
    <t>Shen MeiLing</t>
    <phoneticPr fontId="44" type="noConversion"/>
  </si>
  <si>
    <t>He Shan</t>
    <phoneticPr fontId="44" type="noConversion"/>
  </si>
  <si>
    <t>Cai LiPing</t>
    <phoneticPr fontId="44" type="noConversion"/>
  </si>
  <si>
    <t>Ding YanQin</t>
    <phoneticPr fontId="44" type="noConversion"/>
  </si>
  <si>
    <t>Yu YuYang</t>
    <phoneticPr fontId="44" type="noConversion"/>
  </si>
  <si>
    <t>Fu JuanJuan</t>
    <phoneticPr fontId="44" type="noConversion"/>
  </si>
  <si>
    <t>Ao HuiMing</t>
    <phoneticPr fontId="44" type="noConversion"/>
  </si>
  <si>
    <t>Xia WenJie</t>
    <phoneticPr fontId="44" type="noConversion"/>
  </si>
  <si>
    <t>Liu XiaoLing</t>
    <phoneticPr fontId="44" type="noConversion"/>
  </si>
  <si>
    <t>Gui Hui</t>
    <phoneticPr fontId="44" type="noConversion"/>
  </si>
  <si>
    <t>Xia ChuanWei</t>
    <phoneticPr fontId="44" type="noConversion"/>
  </si>
  <si>
    <t>LuoLian</t>
    <phoneticPr fontId="44" type="noConversion"/>
  </si>
  <si>
    <t>Liu Li</t>
    <phoneticPr fontId="44" type="noConversion"/>
  </si>
  <si>
    <t>Wang Yan</t>
    <phoneticPr fontId="44" type="noConversion"/>
  </si>
  <si>
    <t>Shang PingGui</t>
    <phoneticPr fontId="44" type="noConversion"/>
  </si>
  <si>
    <t>Liu Pan</t>
    <phoneticPr fontId="44" type="noConversion"/>
  </si>
  <si>
    <t>武汉应用科技学院</t>
  </si>
  <si>
    <t>武汉市佛祖岭D区26栋</t>
  </si>
  <si>
    <t>天门技工学校</t>
  </si>
  <si>
    <t>武汉市江夏区乌龙泉武昌大道</t>
  </si>
  <si>
    <t>T604411</t>
  </si>
  <si>
    <t>22844</t>
    <phoneticPr fontId="45" type="noConversion"/>
  </si>
  <si>
    <t>SESA447422</t>
  </si>
  <si>
    <t>SESA447557</t>
  </si>
  <si>
    <t>SESA447558</t>
  </si>
  <si>
    <t>SESA447423</t>
  </si>
  <si>
    <t>SESA447424</t>
  </si>
  <si>
    <t>SESA447559</t>
  </si>
  <si>
    <t>SESA447425</t>
  </si>
  <si>
    <t>SESA447560</t>
  </si>
  <si>
    <t>420115198701012827</t>
    <phoneticPr fontId="44" type="noConversion"/>
  </si>
  <si>
    <t>武汉市江夏区纸坊西郊路云西家园</t>
    <phoneticPr fontId="44" type="noConversion"/>
  </si>
  <si>
    <t>420115198509155844</t>
    <phoneticPr fontId="44" type="noConversion"/>
  </si>
  <si>
    <t>10550692</t>
  </si>
  <si>
    <t>10550704</t>
  </si>
  <si>
    <t>10550709</t>
  </si>
  <si>
    <t>10550710</t>
  </si>
  <si>
    <t>10550694</t>
  </si>
  <si>
    <t>10550698</t>
  </si>
  <si>
    <t>10550688</t>
  </si>
  <si>
    <t>10550682</t>
  </si>
  <si>
    <t>10550706</t>
  </si>
  <si>
    <t>10550687</t>
  </si>
  <si>
    <t>10550679</t>
  </si>
  <si>
    <t>10550708</t>
  </si>
  <si>
    <t>10550695</t>
  </si>
  <si>
    <t>10550685</t>
  </si>
  <si>
    <t>10550702</t>
  </si>
  <si>
    <t>10550697</t>
  </si>
  <si>
    <t>10550686</t>
  </si>
  <si>
    <t>10550703</t>
  </si>
  <si>
    <t>10550693</t>
  </si>
  <si>
    <t>10550691</t>
  </si>
  <si>
    <t>SESA447690</t>
  </si>
  <si>
    <t>SESA447705</t>
  </si>
  <si>
    <t>SESA447701</t>
  </si>
  <si>
    <t>SESA447681</t>
  </si>
  <si>
    <t>SESA447687</t>
  </si>
  <si>
    <t>SESA447675</t>
  </si>
  <si>
    <t>SESA447674</t>
  </si>
  <si>
    <t>SESA447691</t>
  </si>
  <si>
    <t>SESA447679</t>
  </si>
  <si>
    <t>SESA447676</t>
  </si>
  <si>
    <t>SESA447673</t>
  </si>
  <si>
    <t>SESA447692</t>
  </si>
  <si>
    <t>SESA447686</t>
  </si>
  <si>
    <t>SESA447682</t>
  </si>
  <si>
    <t>10550683</t>
  </si>
  <si>
    <t>SESA447677</t>
  </si>
  <si>
    <t>SESA447790</t>
  </si>
  <si>
    <t>SESA447787</t>
  </si>
  <si>
    <t>SESA447792</t>
  </si>
  <si>
    <t>SESA447788</t>
  </si>
  <si>
    <t>SESA447789</t>
  </si>
  <si>
    <t>T604417</t>
  </si>
  <si>
    <t>工行武汉江夏兴新街支行</t>
  </si>
  <si>
    <t>工行武汉熊廷弼路支行支行</t>
  </si>
  <si>
    <t>工行武汉江夏兴支行</t>
  </si>
  <si>
    <t>工行武汉青山支行</t>
  </si>
  <si>
    <t>工行武汉航空路支行</t>
  </si>
  <si>
    <t>工行武汉藏龙岛支行</t>
  </si>
  <si>
    <t>工行武汉关山支行</t>
  </si>
  <si>
    <t>工行武汉佛祖岭支行</t>
  </si>
  <si>
    <t>工行武汉白玉山支行</t>
  </si>
  <si>
    <t>工行武汉江夏支行</t>
  </si>
  <si>
    <t>6215593202012888809</t>
  </si>
  <si>
    <t>6215593202011848986</t>
  </si>
  <si>
    <t>6215593202013302016</t>
  </si>
  <si>
    <t>6222023202031134165</t>
  </si>
  <si>
    <t>6212263202006424286</t>
  </si>
  <si>
    <t>6215593202001923468</t>
  </si>
  <si>
    <t>6212263202020523501</t>
  </si>
  <si>
    <t>6215593202012885722</t>
  </si>
  <si>
    <t>6217233202008045713</t>
  </si>
  <si>
    <t>6212253202011385953</t>
  </si>
  <si>
    <t>6212253202011385987</t>
  </si>
  <si>
    <t>6215593202012411370</t>
  </si>
  <si>
    <t>6217233202001349195</t>
  </si>
  <si>
    <t>6222023202014167935</t>
  </si>
  <si>
    <t>6212253202009519209</t>
  </si>
  <si>
    <t>6212253202000050576</t>
  </si>
  <si>
    <t>6215593202003520155</t>
  </si>
  <si>
    <t>6212263202020488606</t>
  </si>
  <si>
    <t>6215593202004920123</t>
  </si>
  <si>
    <t>42102219830501036X</t>
  </si>
  <si>
    <t>13026101325</t>
    <phoneticPr fontId="45" type="noConversion"/>
  </si>
  <si>
    <t>15972184595</t>
    <phoneticPr fontId="45" type="noConversion"/>
  </si>
  <si>
    <t>工行武汉鲁巷支行</t>
    <phoneticPr fontId="44" type="noConversion"/>
  </si>
  <si>
    <t>6215593202013159747</t>
    <phoneticPr fontId="44" type="noConversion"/>
  </si>
  <si>
    <t>张亚洲</t>
  </si>
  <si>
    <t>河南省禹州市花石乡张庄村2组</t>
  </si>
  <si>
    <t>武汉工程职业技术学院</t>
    <phoneticPr fontId="44" type="noConversion"/>
  </si>
  <si>
    <t>电气自动化</t>
    <phoneticPr fontId="44" type="noConversion"/>
  </si>
  <si>
    <t>13476553957</t>
    <phoneticPr fontId="44" type="noConversion"/>
  </si>
  <si>
    <r>
      <rPr>
        <sz val="10"/>
        <rFont val="宋体"/>
        <family val="3"/>
        <charset val="134"/>
      </rPr>
      <t>湖北省武汉市东湖高新六路</t>
    </r>
    <r>
      <rPr>
        <sz val="10"/>
        <rFont val="Arial"/>
        <family val="2"/>
      </rPr>
      <t>158</t>
    </r>
    <r>
      <rPr>
        <sz val="10"/>
        <rFont val="宋体"/>
        <family val="3"/>
        <charset val="134"/>
      </rPr>
      <t>号</t>
    </r>
    <phoneticPr fontId="44" type="noConversion"/>
  </si>
  <si>
    <r>
      <rPr>
        <sz val="10"/>
        <rFont val="宋体"/>
        <family val="3"/>
        <charset val="134"/>
      </rPr>
      <t>湖北省孝感市小河镇石门村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组</t>
    </r>
    <phoneticPr fontId="44" type="noConversion"/>
  </si>
  <si>
    <t>工行武汉江夏兴新街支行</t>
    <phoneticPr fontId="44" type="noConversion"/>
  </si>
  <si>
    <t>6212253202011387298</t>
    <phoneticPr fontId="44" type="noConversion"/>
  </si>
  <si>
    <t>SESA384227</t>
  </si>
  <si>
    <t>420116198709242017</t>
  </si>
  <si>
    <t>13451982859</t>
  </si>
  <si>
    <t>武汉市黄陂区罗汉寺街金寨村余家湾4号</t>
  </si>
  <si>
    <r>
      <t xml:space="preserve"> </t>
    </r>
    <r>
      <rPr>
        <sz val="10"/>
        <rFont val="宋体"/>
        <family val="3"/>
        <charset val="134"/>
      </rPr>
      <t>标准工时</t>
    </r>
    <r>
      <rPr>
        <sz val="10"/>
        <rFont val="Arial"/>
        <family val="2"/>
      </rPr>
      <t xml:space="preserve"> </t>
    </r>
  </si>
  <si>
    <t xml:space="preserve"> No </t>
  </si>
  <si>
    <r>
      <t xml:space="preserve"> </t>
    </r>
    <r>
      <rPr>
        <sz val="10"/>
        <rFont val="宋体"/>
        <family val="3"/>
        <charset val="134"/>
      </rPr>
      <t>在职</t>
    </r>
    <r>
      <rPr>
        <sz val="10"/>
        <rFont val="Arial"/>
        <family val="2"/>
      </rPr>
      <t xml:space="preserve"> </t>
    </r>
  </si>
  <si>
    <t>420822198708303346</t>
    <phoneticPr fontId="44" type="noConversion"/>
  </si>
  <si>
    <t>Warehouse Engineer</t>
    <phoneticPr fontId="44" type="noConversion"/>
  </si>
  <si>
    <t>LWS4</t>
    <phoneticPr fontId="44" type="noConversion"/>
  </si>
  <si>
    <t>18827038464</t>
    <phoneticPr fontId="44" type="noConversion"/>
  </si>
  <si>
    <r>
      <rPr>
        <sz val="10"/>
        <rFont val="宋体"/>
        <family val="3"/>
        <charset val="134"/>
      </rPr>
      <t>湖北省武汉市武昌区中南二路</t>
    </r>
    <r>
      <rPr>
        <sz val="10"/>
        <rFont val="Arial"/>
        <family val="2"/>
      </rPr>
      <t>77</t>
    </r>
    <r>
      <rPr>
        <sz val="10"/>
        <rFont val="宋体"/>
        <family val="3"/>
        <charset val="134"/>
      </rPr>
      <t>号</t>
    </r>
    <r>
      <rPr>
        <sz val="10"/>
        <rFont val="Arial"/>
        <family val="2"/>
      </rPr>
      <t xml:space="preserve"> </t>
    </r>
    <phoneticPr fontId="44" type="noConversion"/>
  </si>
  <si>
    <t>中南民族大学工商学院</t>
    <phoneticPr fontId="44" type="noConversion"/>
  </si>
  <si>
    <t>信息管理与信息系统</t>
    <phoneticPr fontId="44" type="noConversion"/>
  </si>
  <si>
    <t>18513792316</t>
    <phoneticPr fontId="44" type="noConversion"/>
  </si>
  <si>
    <t>10551686</t>
    <phoneticPr fontId="44" type="noConversion"/>
  </si>
  <si>
    <t>22852</t>
    <phoneticPr fontId="45" type="noConversion"/>
  </si>
  <si>
    <t>22856</t>
  </si>
  <si>
    <t>22858</t>
  </si>
  <si>
    <t>22862</t>
  </si>
  <si>
    <t>22864</t>
  </si>
  <si>
    <t>22865</t>
  </si>
  <si>
    <t>Jiang MeFang</t>
    <phoneticPr fontId="44" type="noConversion"/>
  </si>
  <si>
    <t>22871</t>
    <phoneticPr fontId="44" type="noConversion"/>
  </si>
  <si>
    <t>10552022</t>
    <phoneticPr fontId="44" type="noConversion"/>
  </si>
  <si>
    <t>SESA449178</t>
    <phoneticPr fontId="44" type="noConversion"/>
  </si>
  <si>
    <t>22874</t>
    <phoneticPr fontId="44" type="noConversion"/>
  </si>
  <si>
    <t>22873</t>
    <phoneticPr fontId="44" type="noConversion"/>
  </si>
  <si>
    <t>Huang Xin</t>
    <phoneticPr fontId="44" type="noConversion"/>
  </si>
  <si>
    <t>Quality Inspector</t>
    <phoneticPr fontId="44" type="noConversion"/>
  </si>
  <si>
    <t>QCT3</t>
    <phoneticPr fontId="44" type="noConversion"/>
  </si>
  <si>
    <t>22887</t>
  </si>
  <si>
    <t>谭威</t>
  </si>
  <si>
    <t>420115198402030929</t>
  </si>
  <si>
    <t>武汉市江夏区乌龙泉街武昌大道</t>
  </si>
  <si>
    <t>韩勇</t>
  </si>
  <si>
    <t>420115199509268333</t>
  </si>
  <si>
    <t>武汉市江夏区纸坊大街十一万188号</t>
  </si>
  <si>
    <t>武汉市江夏区舒安乡瓦窑村韩中湾22号</t>
  </si>
  <si>
    <t>杨玉霞</t>
  </si>
  <si>
    <t>420111198105132325</t>
  </si>
  <si>
    <t>武汉市挽月中学</t>
  </si>
  <si>
    <t>湖北省武汉市东湖高薪龙泉营泉村</t>
  </si>
  <si>
    <t>420322197710294248</t>
  </si>
  <si>
    <t>武汉市花山叶家湾81号</t>
  </si>
  <si>
    <t>武汉市洪山区东港411号</t>
  </si>
  <si>
    <t>袁亚平</t>
  </si>
  <si>
    <t>420115198805033227</t>
  </si>
  <si>
    <t>武汉市民政学校</t>
  </si>
  <si>
    <t>办公文秘自动化</t>
  </si>
  <si>
    <t>18627790185</t>
  </si>
  <si>
    <t>武汉市东湖高新经济开发区新店村袁家湾</t>
  </si>
  <si>
    <t>429005198809205049</t>
  </si>
  <si>
    <t>潜江徐李中学</t>
  </si>
  <si>
    <t>18062554550</t>
  </si>
  <si>
    <t>潜江市老新镇龚家湾渔场</t>
  </si>
  <si>
    <t>420111198609262326</t>
  </si>
  <si>
    <t>武汉市马房山中学</t>
  </si>
  <si>
    <t>15871354366</t>
  </si>
  <si>
    <t>武汉市青山区戚家后湾12号</t>
  </si>
  <si>
    <t>T604318</t>
  </si>
  <si>
    <t>30211</t>
  </si>
  <si>
    <t>420116199004283323</t>
  </si>
  <si>
    <t>13971167718</t>
  </si>
  <si>
    <t>武汉市黄陂区前川街定远村田家岗89号</t>
  </si>
  <si>
    <t xml:space="preserve">T602960 </t>
  </si>
  <si>
    <t xml:space="preserve">T602959 </t>
  </si>
  <si>
    <t>18158</t>
  </si>
  <si>
    <t>420115198401011320</t>
  </si>
  <si>
    <t>15927117182</t>
  </si>
  <si>
    <t>18239</t>
  </si>
  <si>
    <t>421125199112123025</t>
  </si>
  <si>
    <t>团陂初中</t>
  </si>
  <si>
    <t>15927112192</t>
  </si>
  <si>
    <t>420111198405171326</t>
  </si>
  <si>
    <t>420115199004157929</t>
  </si>
  <si>
    <t>18871168738</t>
  </si>
  <si>
    <t>湖北省武汉市江夏区纸坊中心港</t>
  </si>
  <si>
    <t>15071058275</t>
  </si>
  <si>
    <t>420115198607010948</t>
  </si>
  <si>
    <t>江夏区技术学校</t>
  </si>
  <si>
    <t>18986021865</t>
  </si>
  <si>
    <t>湖北省武汉市江夏区纸坊大街滨湖春天</t>
  </si>
  <si>
    <t>湖北省武汉市江夏区乌龙泉街新农村十六组</t>
  </si>
  <si>
    <t>420122197908012022</t>
  </si>
  <si>
    <t>15927297160</t>
  </si>
  <si>
    <t>湖北省武汉市江夏区关山桥一队曹家湾367号</t>
  </si>
  <si>
    <t>武汉市江夏区五里界镇群益村春皮海湾9号</t>
  </si>
  <si>
    <t>420115198605121644</t>
  </si>
  <si>
    <t>滨湖高中</t>
  </si>
  <si>
    <t>13429823932</t>
  </si>
  <si>
    <t>湖北省武汉市江夏区纸坊关山桥一队曹家湾366号</t>
  </si>
  <si>
    <t>武汉市洪山区滨湖街星火村渣家湾123号</t>
  </si>
  <si>
    <t>高萍萍</t>
  </si>
  <si>
    <t>420115198406266621</t>
  </si>
  <si>
    <t>13545143864</t>
  </si>
  <si>
    <t>湖北省武汉市江夏区郑店关山桥灰砂实业</t>
  </si>
  <si>
    <t>武汉市江夏区保福路44号</t>
  </si>
  <si>
    <t>18226</t>
  </si>
  <si>
    <t>420122197304053683</t>
  </si>
  <si>
    <t>15802722193</t>
  </si>
  <si>
    <t>湖北省武汉市江夏区第四中学</t>
  </si>
  <si>
    <t>武汉市江夏区金口街横堤村郑家湾22号</t>
  </si>
  <si>
    <t>T604365</t>
  </si>
  <si>
    <t>20156</t>
  </si>
  <si>
    <t>韩晶</t>
  </si>
  <si>
    <t>420111198609151327</t>
  </si>
  <si>
    <t>13476556809</t>
  </si>
  <si>
    <t>应城市三合镇菜市场</t>
  </si>
  <si>
    <t>武汉市洪山区大韩村74号</t>
  </si>
  <si>
    <t>T604370</t>
  </si>
  <si>
    <t>倪冬莲</t>
  </si>
  <si>
    <t>420115198511148328</t>
  </si>
  <si>
    <t>15387025711</t>
  </si>
  <si>
    <t>湖北省武汉市江夏区纸坊三潭路环山巷493号</t>
  </si>
  <si>
    <t>武汉市江夏区湖泗镇海洋村朱礼湾</t>
  </si>
  <si>
    <t>胡艳霞</t>
  </si>
  <si>
    <t>420114198004070021</t>
  </si>
  <si>
    <t>蔡甸高中</t>
  </si>
  <si>
    <t>13986158303</t>
  </si>
  <si>
    <t>湖北省武汉市蔡甸区蔡甸街汉阳大街226号5楼</t>
  </si>
  <si>
    <t>22877</t>
    <phoneticPr fontId="44" type="noConversion"/>
  </si>
  <si>
    <t xml:space="preserve">机电一体化 </t>
  </si>
  <si>
    <t>13720327697</t>
  </si>
  <si>
    <t>乌江复旦中学</t>
  </si>
  <si>
    <t>13007816328</t>
  </si>
  <si>
    <t>13720279943</t>
  </si>
  <si>
    <t>江夏区郑店街纸金西路</t>
  </si>
  <si>
    <t>贵州省贵阳市息烽县九庄镇西门村</t>
  </si>
  <si>
    <t>湖北省武汉市洪山区花山小区</t>
    <phoneticPr fontId="44" type="noConversion"/>
  </si>
  <si>
    <t>湖北省武汉市江夏区三潭路青鸽三巷</t>
    <phoneticPr fontId="44" type="noConversion"/>
  </si>
  <si>
    <t>湖北省武汉市江夏区青龙山林场</t>
    <phoneticPr fontId="44" type="noConversion"/>
  </si>
  <si>
    <t>湖北省武汉市江夏区纸坊四贤路电力小区</t>
    <phoneticPr fontId="44" type="noConversion"/>
  </si>
  <si>
    <t>陈金萍</t>
  </si>
  <si>
    <t>湖北省宜昌市夷陵区乐天溪镇乐天溪村一组</t>
    <phoneticPr fontId="44" type="noConversion"/>
  </si>
  <si>
    <t>QCS1</t>
    <phoneticPr fontId="44" type="noConversion"/>
  </si>
  <si>
    <t>Testing Technician</t>
    <phoneticPr fontId="44" type="noConversion"/>
  </si>
  <si>
    <t>22607</t>
    <phoneticPr fontId="45" type="noConversion"/>
  </si>
  <si>
    <r>
      <rPr>
        <sz val="10"/>
        <rFont val="宋体"/>
        <family val="3"/>
        <charset val="134"/>
      </rPr>
      <t>结婚礼金已经批准</t>
    </r>
    <phoneticPr fontId="44" type="noConversion"/>
  </si>
  <si>
    <t>420521198712061543</t>
    <phoneticPr fontId="44" type="noConversion"/>
  </si>
  <si>
    <t>Y</t>
    <phoneticPr fontId="44" type="noConversion"/>
  </si>
  <si>
    <t>宜昌市水利电力学校</t>
    <phoneticPr fontId="44" type="noConversion"/>
  </si>
  <si>
    <t>电子商务</t>
    <phoneticPr fontId="44" type="noConversion"/>
  </si>
  <si>
    <t>22608</t>
    <phoneticPr fontId="44" type="noConversion"/>
  </si>
  <si>
    <t>朱冬冬</t>
    <phoneticPr fontId="44" type="noConversion"/>
  </si>
  <si>
    <t>Zhu DongDong</t>
    <phoneticPr fontId="44" type="noConversion"/>
  </si>
  <si>
    <t>NDVC</t>
    <phoneticPr fontId="44" type="noConversion"/>
  </si>
  <si>
    <t>340604198204302231</t>
    <phoneticPr fontId="44" type="noConversion"/>
  </si>
  <si>
    <t>标准工时</t>
    <phoneticPr fontId="44" type="noConversion"/>
  </si>
  <si>
    <t>天津工业大学</t>
    <phoneticPr fontId="44" type="noConversion"/>
  </si>
  <si>
    <t>工业工程</t>
    <phoneticPr fontId="44" type="noConversion"/>
  </si>
  <si>
    <t>18522701016</t>
    <phoneticPr fontId="44" type="noConversion"/>
  </si>
  <si>
    <t>湖北省江夏区保利海上五月花14栋</t>
    <phoneticPr fontId="44" type="noConversion"/>
  </si>
  <si>
    <t>安徽省淮北市烈山区</t>
    <phoneticPr fontId="44" type="noConversion"/>
  </si>
  <si>
    <t>中国工商银行淮北牡丹支行</t>
    <phoneticPr fontId="44" type="noConversion"/>
  </si>
  <si>
    <t>6212261305002714709</t>
    <phoneticPr fontId="44" type="noConversion"/>
  </si>
  <si>
    <t>21648</t>
    <phoneticPr fontId="44" type="noConversion"/>
  </si>
  <si>
    <t>自离</t>
    <phoneticPr fontId="45" type="noConversion"/>
  </si>
  <si>
    <t>Yes</t>
    <phoneticPr fontId="44" type="noConversion"/>
  </si>
  <si>
    <t>NPV</t>
    <phoneticPr fontId="45" type="noConversion"/>
  </si>
  <si>
    <t>NPV-Water Spider</t>
    <phoneticPr fontId="45" type="noConversion"/>
  </si>
  <si>
    <t>熊珊珊</t>
    <phoneticPr fontId="45" type="noConversion"/>
  </si>
  <si>
    <t>42011519860603004X</t>
    <phoneticPr fontId="45" type="noConversion"/>
  </si>
  <si>
    <t>Water Spider</t>
    <phoneticPr fontId="45" type="noConversion"/>
  </si>
  <si>
    <t>T604331</t>
    <phoneticPr fontId="45" type="noConversion"/>
  </si>
  <si>
    <t>21660</t>
    <phoneticPr fontId="45" type="noConversion"/>
  </si>
  <si>
    <t>SESA186535</t>
    <phoneticPr fontId="45" type="noConversion"/>
  </si>
  <si>
    <t>T604420</t>
  </si>
  <si>
    <t>Yes</t>
    <phoneticPr fontId="44" type="noConversion"/>
  </si>
  <si>
    <t>社会工</t>
    <phoneticPr fontId="45" type="noConversion"/>
  </si>
  <si>
    <t>22632</t>
  </si>
  <si>
    <t>社会工</t>
    <phoneticPr fontId="45" type="noConversion"/>
  </si>
  <si>
    <t>纳杰</t>
    <phoneticPr fontId="44" type="noConversion"/>
  </si>
  <si>
    <t>PV</t>
    <phoneticPr fontId="44" type="noConversion"/>
  </si>
  <si>
    <t>起点</t>
    <phoneticPr fontId="44" type="noConversion"/>
  </si>
  <si>
    <t>中专</t>
    <phoneticPr fontId="45" type="noConversion"/>
  </si>
  <si>
    <t>武汉市交通学校</t>
    <phoneticPr fontId="45" type="noConversion"/>
  </si>
  <si>
    <t>T604428</t>
    <phoneticPr fontId="45" type="noConversion"/>
  </si>
  <si>
    <t>陈远东</t>
    <phoneticPr fontId="45" type="noConversion"/>
  </si>
  <si>
    <t>洪湖市园林中学</t>
    <phoneticPr fontId="45" type="noConversion"/>
  </si>
  <si>
    <t>13627103769</t>
    <phoneticPr fontId="45" type="noConversion"/>
  </si>
  <si>
    <t>湖北省洪湖市曹市镇曹市养殖厂1-08号</t>
    <phoneticPr fontId="44" type="noConversion"/>
  </si>
  <si>
    <t>湖北省洪湖市曹市镇曹市养殖厂1-08号</t>
    <phoneticPr fontId="45" type="noConversion"/>
  </si>
  <si>
    <t>陈婵娟</t>
    <phoneticPr fontId="45" type="noConversion"/>
  </si>
  <si>
    <t>湖北省洪湖市曹市镇曹市养殖厂1-08号</t>
    <phoneticPr fontId="45" type="noConversion"/>
  </si>
  <si>
    <t>T604430</t>
    <phoneticPr fontId="45" type="noConversion"/>
  </si>
  <si>
    <t>容立</t>
    <phoneticPr fontId="45" type="noConversion"/>
  </si>
  <si>
    <t>420111199303041330</t>
    <phoneticPr fontId="45" type="noConversion"/>
  </si>
  <si>
    <t>车身工艺</t>
    <phoneticPr fontId="45" type="noConversion"/>
  </si>
  <si>
    <t>18719023176</t>
    <phoneticPr fontId="45" type="noConversion"/>
  </si>
  <si>
    <t>武汉市洪山区山边村20号</t>
    <phoneticPr fontId="44" type="noConversion"/>
  </si>
  <si>
    <t>武汉市洪山区山边村20号</t>
    <phoneticPr fontId="45" type="noConversion"/>
  </si>
  <si>
    <t>容先生</t>
    <phoneticPr fontId="45" type="noConversion"/>
  </si>
  <si>
    <t>武汉市洪山区山边村20号</t>
    <phoneticPr fontId="45" type="noConversion"/>
  </si>
  <si>
    <t>起点</t>
    <phoneticPr fontId="44" type="noConversion"/>
  </si>
  <si>
    <t>况才菊</t>
    <phoneticPr fontId="45" type="noConversion"/>
  </si>
  <si>
    <t>T604447</t>
    <phoneticPr fontId="45" type="noConversion"/>
  </si>
  <si>
    <t>高玉娇</t>
    <phoneticPr fontId="45" type="noConversion"/>
  </si>
  <si>
    <t>420702199101257367</t>
    <phoneticPr fontId="45" type="noConversion"/>
  </si>
  <si>
    <t>22639</t>
    <phoneticPr fontId="45" type="noConversion"/>
  </si>
  <si>
    <t>湖北鄂州太和初中</t>
    <phoneticPr fontId="45" type="noConversion"/>
  </si>
  <si>
    <t>15071030521</t>
    <phoneticPr fontId="45" type="noConversion"/>
  </si>
  <si>
    <t xml:space="preserve">江夏区纸坊中医院 </t>
    <phoneticPr fontId="44" type="noConversion"/>
  </si>
  <si>
    <t xml:space="preserve">江夏区纸坊中医院 </t>
    <phoneticPr fontId="45" type="noConversion"/>
  </si>
  <si>
    <t>邹文华</t>
    <phoneticPr fontId="45" type="noConversion"/>
  </si>
  <si>
    <t>15071099386</t>
    <phoneticPr fontId="45" type="noConversion"/>
  </si>
  <si>
    <t>湖北省鄂州太和镇</t>
    <phoneticPr fontId="45" type="noConversion"/>
  </si>
  <si>
    <t>T604449</t>
    <phoneticPr fontId="45" type="noConversion"/>
  </si>
  <si>
    <t>杨旭飞</t>
    <phoneticPr fontId="45" type="noConversion"/>
  </si>
  <si>
    <t>522228198311251649</t>
    <phoneticPr fontId="45" type="noConversion"/>
  </si>
  <si>
    <t>甘溪高中</t>
    <phoneticPr fontId="45" type="noConversion"/>
  </si>
  <si>
    <t>18672952278</t>
    <phoneticPr fontId="45" type="noConversion"/>
  </si>
  <si>
    <t>江夏区鸿发世纪城</t>
    <phoneticPr fontId="44" type="noConversion"/>
  </si>
  <si>
    <t>江夏区鸿发世纪城</t>
    <phoneticPr fontId="45" type="noConversion"/>
  </si>
  <si>
    <t>黄飞</t>
    <phoneticPr fontId="45" type="noConversion"/>
  </si>
  <si>
    <t>18659515631</t>
    <phoneticPr fontId="45" type="noConversion"/>
  </si>
  <si>
    <t>贵州省沿河自治县甘溪乡茶园村</t>
    <phoneticPr fontId="45" type="noConversion"/>
  </si>
  <si>
    <t>方清</t>
    <phoneticPr fontId="45" type="noConversion"/>
  </si>
  <si>
    <t>420111198402191022</t>
    <phoneticPr fontId="45" type="noConversion"/>
  </si>
  <si>
    <t>T604451</t>
    <phoneticPr fontId="45" type="noConversion"/>
  </si>
  <si>
    <t>秦娇娇</t>
    <phoneticPr fontId="45" type="noConversion"/>
  </si>
  <si>
    <t>420115199006266627</t>
    <phoneticPr fontId="45" type="noConversion"/>
  </si>
  <si>
    <t>22642</t>
    <phoneticPr fontId="45" type="noConversion"/>
  </si>
  <si>
    <t>15994224393</t>
    <phoneticPr fontId="45" type="noConversion"/>
  </si>
  <si>
    <t>武昌大道一道口</t>
    <phoneticPr fontId="44" type="noConversion"/>
  </si>
  <si>
    <t>武昌大道一道口</t>
    <phoneticPr fontId="45" type="noConversion"/>
  </si>
  <si>
    <t>阮加简</t>
    <phoneticPr fontId="45" type="noConversion"/>
  </si>
  <si>
    <t>15927260578</t>
    <phoneticPr fontId="45" type="noConversion"/>
  </si>
  <si>
    <t>武汉市江夏区山坡州跃进村</t>
    <phoneticPr fontId="45" type="noConversion"/>
  </si>
  <si>
    <t>360281198310175525</t>
    <phoneticPr fontId="45" type="noConversion"/>
  </si>
  <si>
    <t>T604454</t>
    <phoneticPr fontId="45" type="noConversion"/>
  </si>
  <si>
    <t>陈红霞</t>
    <phoneticPr fontId="45" type="noConversion"/>
  </si>
  <si>
    <t>420107197806271046</t>
    <phoneticPr fontId="45" type="noConversion"/>
  </si>
  <si>
    <t>22645</t>
    <phoneticPr fontId="45" type="noConversion"/>
  </si>
  <si>
    <t>武汉市二轻工业学校</t>
    <phoneticPr fontId="45" type="noConversion"/>
  </si>
  <si>
    <t>18971135049</t>
    <phoneticPr fontId="45" type="noConversion"/>
  </si>
  <si>
    <t>武汉市江夏区五里界镇老街38号</t>
    <phoneticPr fontId="44" type="noConversion"/>
  </si>
  <si>
    <t>武汉市江夏区五里界镇老街38号</t>
    <phoneticPr fontId="45" type="noConversion"/>
  </si>
  <si>
    <t>李胜</t>
    <phoneticPr fontId="45" type="noConversion"/>
  </si>
  <si>
    <t>T604458</t>
    <phoneticPr fontId="45" type="noConversion"/>
  </si>
  <si>
    <t>徐敏</t>
    <phoneticPr fontId="45" type="noConversion"/>
  </si>
  <si>
    <t>420115198711137324</t>
    <phoneticPr fontId="45" type="noConversion"/>
  </si>
  <si>
    <t>22650</t>
    <phoneticPr fontId="45" type="noConversion"/>
  </si>
  <si>
    <t>13986265320</t>
    <phoneticPr fontId="45" type="noConversion"/>
  </si>
  <si>
    <t>江夏区纸坊新一中</t>
    <phoneticPr fontId="44" type="noConversion"/>
  </si>
  <si>
    <t>江夏区纸坊新一中</t>
    <phoneticPr fontId="45" type="noConversion"/>
  </si>
  <si>
    <t>刘昌贵</t>
    <phoneticPr fontId="45" type="noConversion"/>
  </si>
  <si>
    <t>13396045793</t>
    <phoneticPr fontId="45" type="noConversion"/>
  </si>
  <si>
    <t>武汉市江夏区山坡乡河垴街</t>
    <phoneticPr fontId="45" type="noConversion"/>
  </si>
  <si>
    <t>李爱红</t>
    <phoneticPr fontId="45" type="noConversion"/>
  </si>
  <si>
    <t>420111197601291363</t>
    <phoneticPr fontId="45" type="noConversion"/>
  </si>
  <si>
    <t>T604461</t>
    <phoneticPr fontId="45" type="noConversion"/>
  </si>
  <si>
    <t>段佩</t>
    <phoneticPr fontId="45" type="noConversion"/>
  </si>
  <si>
    <t>420115199012044705</t>
    <phoneticPr fontId="45" type="noConversion"/>
  </si>
  <si>
    <t>22653</t>
    <phoneticPr fontId="45" type="noConversion"/>
  </si>
  <si>
    <t>武汉市第二商业学院</t>
    <phoneticPr fontId="45" type="noConversion"/>
  </si>
  <si>
    <t>15071163993</t>
    <phoneticPr fontId="45" type="noConversion"/>
  </si>
  <si>
    <t>武汉市江夏区纸坊街柏木岭村王屠户湾21号</t>
    <phoneticPr fontId="44" type="noConversion"/>
  </si>
  <si>
    <t>武汉市江夏区纸坊街柏木岭村王屠户湾21号</t>
    <phoneticPr fontId="45" type="noConversion"/>
  </si>
  <si>
    <t>段小姐</t>
    <phoneticPr fontId="45" type="noConversion"/>
  </si>
  <si>
    <t>22850</t>
    <phoneticPr fontId="45" type="noConversion"/>
  </si>
  <si>
    <t>22817</t>
    <phoneticPr fontId="45" type="noConversion"/>
  </si>
  <si>
    <t>黄陂鲁台中学</t>
    <phoneticPr fontId="45" type="noConversion"/>
  </si>
  <si>
    <t>13720301332</t>
    <phoneticPr fontId="45" type="noConversion"/>
  </si>
  <si>
    <t>江夏区纸坊一道口</t>
    <phoneticPr fontId="45" type="noConversion"/>
  </si>
  <si>
    <t>艾文涛</t>
    <phoneticPr fontId="45" type="noConversion"/>
  </si>
  <si>
    <t>15527120386</t>
    <phoneticPr fontId="45" type="noConversion"/>
  </si>
  <si>
    <t>武汉市黄陂区前川街龙王庙村龚家墩</t>
    <phoneticPr fontId="45" type="noConversion"/>
  </si>
  <si>
    <t>光谷第二高级中学</t>
    <phoneticPr fontId="45" type="noConversion"/>
  </si>
  <si>
    <t>15927366661</t>
    <phoneticPr fontId="45" type="noConversion"/>
  </si>
  <si>
    <t>谭贾恒</t>
    <phoneticPr fontId="45" type="noConversion"/>
  </si>
  <si>
    <t>18707128101</t>
    <phoneticPr fontId="45" type="noConversion"/>
  </si>
  <si>
    <t>武汉市洪山区滨湖街</t>
    <phoneticPr fontId="45" type="noConversion"/>
  </si>
  <si>
    <t>宁港中学</t>
    <phoneticPr fontId="45" type="noConversion"/>
  </si>
  <si>
    <t>17764075695</t>
    <phoneticPr fontId="45" type="noConversion"/>
  </si>
  <si>
    <t>江夏区纸坊三潭路水产大厦</t>
    <phoneticPr fontId="45" type="noConversion"/>
  </si>
  <si>
    <t>蔡昌</t>
    <phoneticPr fontId="45" type="noConversion"/>
  </si>
  <si>
    <t>15327333855</t>
    <phoneticPr fontId="45" type="noConversion"/>
  </si>
  <si>
    <t>武汉市江夏区纸坊街狮子山夏槐</t>
    <phoneticPr fontId="45" type="noConversion"/>
  </si>
  <si>
    <t>T604466</t>
    <phoneticPr fontId="45" type="noConversion"/>
  </si>
  <si>
    <t>曹敏</t>
    <phoneticPr fontId="45" type="noConversion"/>
  </si>
  <si>
    <t>429004198712092969</t>
    <phoneticPr fontId="45" type="noConversion"/>
  </si>
  <si>
    <t>21889</t>
    <phoneticPr fontId="45" type="noConversion"/>
  </si>
  <si>
    <t>仙桃职中</t>
    <phoneticPr fontId="45" type="noConversion"/>
  </si>
  <si>
    <t>15717189458</t>
    <phoneticPr fontId="45" type="noConversion"/>
  </si>
  <si>
    <t>江夏区北华街口</t>
    <phoneticPr fontId="44" type="noConversion"/>
  </si>
  <si>
    <t>江夏区北华街口</t>
    <phoneticPr fontId="45" type="noConversion"/>
  </si>
  <si>
    <t>简荣义</t>
    <phoneticPr fontId="45" type="noConversion"/>
  </si>
  <si>
    <t>15871815979</t>
    <phoneticPr fontId="45" type="noConversion"/>
  </si>
  <si>
    <t>湖北省仙桃市沙湖镇</t>
    <phoneticPr fontId="45" type="noConversion"/>
  </si>
  <si>
    <t>曹丽芳</t>
    <phoneticPr fontId="45" type="noConversion"/>
  </si>
  <si>
    <t>429006198409282121</t>
    <phoneticPr fontId="45" type="noConversion"/>
  </si>
  <si>
    <t>曹家林</t>
    <phoneticPr fontId="45" type="noConversion"/>
  </si>
  <si>
    <t>420123197405138025</t>
    <phoneticPr fontId="45" type="noConversion"/>
  </si>
  <si>
    <t>T604471</t>
    <phoneticPr fontId="45" type="noConversion"/>
  </si>
  <si>
    <t>张美红</t>
    <phoneticPr fontId="45" type="noConversion"/>
  </si>
  <si>
    <t>422301198010142969</t>
    <phoneticPr fontId="45" type="noConversion"/>
  </si>
  <si>
    <t>22865</t>
    <phoneticPr fontId="45" type="noConversion"/>
  </si>
  <si>
    <t>横沟镇高中</t>
    <phoneticPr fontId="45" type="noConversion"/>
  </si>
  <si>
    <t>15827548261</t>
    <phoneticPr fontId="45" type="noConversion"/>
  </si>
  <si>
    <t>江夏区武昌大道683号</t>
    <phoneticPr fontId="44" type="noConversion"/>
  </si>
  <si>
    <t>江夏区武昌大道683号</t>
    <phoneticPr fontId="45" type="noConversion"/>
  </si>
  <si>
    <t>陈永清</t>
    <phoneticPr fontId="45" type="noConversion"/>
  </si>
  <si>
    <t>15071114108</t>
    <phoneticPr fontId="45" type="noConversion"/>
  </si>
  <si>
    <t>武汉市武昌区福安街12号</t>
    <phoneticPr fontId="45" type="noConversion"/>
  </si>
  <si>
    <t>T604473</t>
    <phoneticPr fontId="45" type="noConversion"/>
  </si>
  <si>
    <t>高苗</t>
    <phoneticPr fontId="45" type="noConversion"/>
  </si>
  <si>
    <t>420115199202095829</t>
    <phoneticPr fontId="45" type="noConversion"/>
  </si>
  <si>
    <t>江夏职校</t>
    <phoneticPr fontId="45" type="noConversion"/>
  </si>
  <si>
    <t>15392958193</t>
    <phoneticPr fontId="45" type="noConversion"/>
  </si>
  <si>
    <t>武汉市江夏区安山镇红灯村高腊梅湾60号</t>
    <phoneticPr fontId="44" type="noConversion"/>
  </si>
  <si>
    <t>武汉市江夏区安山镇红灯村高腊梅湾60号</t>
    <phoneticPr fontId="45" type="noConversion"/>
  </si>
  <si>
    <t>高小姐</t>
    <phoneticPr fontId="45" type="noConversion"/>
  </si>
  <si>
    <t>T604478</t>
    <phoneticPr fontId="45" type="noConversion"/>
  </si>
  <si>
    <t>龚小静</t>
    <phoneticPr fontId="45" type="noConversion"/>
  </si>
  <si>
    <t>420116199303188027</t>
    <phoneticPr fontId="45" type="noConversion"/>
  </si>
  <si>
    <t>22870</t>
    <phoneticPr fontId="45" type="noConversion"/>
  </si>
  <si>
    <t>江夏区纸坊一道口</t>
    <phoneticPr fontId="44" type="noConversion"/>
  </si>
  <si>
    <t>T604482</t>
    <phoneticPr fontId="45" type="noConversion"/>
  </si>
  <si>
    <t>陈梅芳</t>
    <phoneticPr fontId="45" type="noConversion"/>
  </si>
  <si>
    <t>420115199008181643</t>
    <phoneticPr fontId="45" type="noConversion"/>
  </si>
  <si>
    <t>22812</t>
    <phoneticPr fontId="45" type="noConversion"/>
  </si>
  <si>
    <t>T604484</t>
    <phoneticPr fontId="45" type="noConversion"/>
  </si>
  <si>
    <t>夏冬香</t>
    <phoneticPr fontId="45" type="noConversion"/>
  </si>
  <si>
    <t>420115198601030040</t>
    <phoneticPr fontId="45" type="noConversion"/>
  </si>
  <si>
    <t>江夏区纸坊三潭路水产大厦</t>
    <phoneticPr fontId="44" type="noConversion"/>
  </si>
  <si>
    <t>Wang HongBing</t>
    <phoneticPr fontId="44" type="noConversion"/>
  </si>
  <si>
    <t>中国工商银行武汉</t>
    <phoneticPr fontId="44" type="noConversion"/>
  </si>
  <si>
    <t>6212253202007936512</t>
    <phoneticPr fontId="44" type="noConversion"/>
  </si>
  <si>
    <t>Yu Lei</t>
    <phoneticPr fontId="44" type="noConversion"/>
  </si>
  <si>
    <t>工商银行上海市南汇康桥支行</t>
    <phoneticPr fontId="44" type="noConversion"/>
  </si>
  <si>
    <t>6212261001035142964</t>
    <phoneticPr fontId="44" type="noConversion"/>
  </si>
  <si>
    <t>Yang QianQian</t>
    <phoneticPr fontId="44" type="noConversion"/>
  </si>
  <si>
    <t>中国工商银行武汉光谷支行</t>
    <phoneticPr fontId="44" type="noConversion"/>
  </si>
  <si>
    <t>6215593202013365146</t>
    <phoneticPr fontId="44" type="noConversion"/>
  </si>
  <si>
    <t>Chen JinPing</t>
    <phoneticPr fontId="44" type="noConversion"/>
  </si>
  <si>
    <t>中国工商银行武汉关山支行</t>
    <phoneticPr fontId="44" type="noConversion"/>
  </si>
  <si>
    <t>6212263202020777701</t>
    <phoneticPr fontId="44" type="noConversion"/>
  </si>
  <si>
    <t>Tan Wei</t>
    <phoneticPr fontId="44" type="noConversion"/>
  </si>
  <si>
    <t>中国工商银行武汉市佛祖岭支行</t>
    <phoneticPr fontId="44" type="noConversion"/>
  </si>
  <si>
    <t>6215593202011091595</t>
    <phoneticPr fontId="44" type="noConversion"/>
  </si>
  <si>
    <t>Han Yong</t>
    <phoneticPr fontId="44" type="noConversion"/>
  </si>
  <si>
    <t>中国工商银行武汉凤凰支行</t>
    <phoneticPr fontId="44" type="noConversion"/>
  </si>
  <si>
    <t>6215593202013376143</t>
    <phoneticPr fontId="44" type="noConversion"/>
  </si>
  <si>
    <t>Yang YuXia</t>
    <phoneticPr fontId="44" type="noConversion"/>
  </si>
  <si>
    <t>6215593202013694651</t>
    <phoneticPr fontId="44" type="noConversion"/>
  </si>
  <si>
    <t>Peng YuAi</t>
    <phoneticPr fontId="44" type="noConversion"/>
  </si>
  <si>
    <t>中国工商银行武汉市关东工业园支行</t>
    <phoneticPr fontId="44" type="noConversion"/>
  </si>
  <si>
    <t>6215583202009162699</t>
    <phoneticPr fontId="44" type="noConversion"/>
  </si>
  <si>
    <t>Yuan YaPing</t>
    <phoneticPr fontId="44" type="noConversion"/>
  </si>
  <si>
    <t>中国工商银行武汉市江岸区支行</t>
    <phoneticPr fontId="44" type="noConversion"/>
  </si>
  <si>
    <t>6222023202013207831</t>
    <phoneticPr fontId="44" type="noConversion"/>
  </si>
  <si>
    <t>Gong YueE</t>
    <phoneticPr fontId="44" type="noConversion"/>
  </si>
  <si>
    <t>中国工商银行武汉凌家山支行</t>
    <phoneticPr fontId="44" type="noConversion"/>
  </si>
  <si>
    <t>6212263202009187666</t>
    <phoneticPr fontId="44" type="noConversion"/>
  </si>
  <si>
    <t>Qi LiSha</t>
    <phoneticPr fontId="44" type="noConversion"/>
  </si>
  <si>
    <t>6212253202009304396</t>
    <phoneticPr fontId="44" type="noConversion"/>
  </si>
  <si>
    <t>Li DanFei</t>
    <phoneticPr fontId="44" type="noConversion"/>
  </si>
  <si>
    <t>6215593202013376275</t>
    <phoneticPr fontId="44" type="noConversion"/>
  </si>
  <si>
    <t>Yuan HongXia</t>
    <phoneticPr fontId="44" type="noConversion"/>
  </si>
  <si>
    <t>中国工商银行武汉市黄金山支行</t>
    <phoneticPr fontId="44" type="noConversion"/>
  </si>
  <si>
    <t>6217233202001239997</t>
    <phoneticPr fontId="44" type="noConversion"/>
  </si>
  <si>
    <t>中国工商银行武汉市黄金山支行</t>
    <phoneticPr fontId="44" type="noConversion"/>
  </si>
  <si>
    <t>6217233202001349989</t>
    <phoneticPr fontId="44" type="noConversion"/>
  </si>
  <si>
    <t>Gan YanMei</t>
    <phoneticPr fontId="44" type="noConversion"/>
  </si>
  <si>
    <t>中国工商银行武汉市江夏区兴新街支行</t>
    <phoneticPr fontId="44" type="noConversion"/>
  </si>
  <si>
    <t>6215593202013466480</t>
    <phoneticPr fontId="44" type="noConversion"/>
  </si>
  <si>
    <t>He Si</t>
    <phoneticPr fontId="44" type="noConversion"/>
  </si>
  <si>
    <t>中国工商银行武汉市汉阳区二桥路支行</t>
    <phoneticPr fontId="44" type="noConversion"/>
  </si>
  <si>
    <t>6222023202032728692</t>
    <phoneticPr fontId="44" type="noConversion"/>
  </si>
  <si>
    <t>Liu Na</t>
    <phoneticPr fontId="44" type="noConversion"/>
  </si>
  <si>
    <t>6215583202005162453</t>
    <phoneticPr fontId="44" type="noConversion"/>
  </si>
  <si>
    <t>Liu Li</t>
    <phoneticPr fontId="44" type="noConversion"/>
  </si>
  <si>
    <t>中国工商银行武汉市关熊廷粥路支行</t>
    <phoneticPr fontId="44" type="noConversion"/>
  </si>
  <si>
    <t>6215593202013408953</t>
    <phoneticPr fontId="44" type="noConversion"/>
  </si>
  <si>
    <t>Wang Jing</t>
    <phoneticPr fontId="44" type="noConversion"/>
  </si>
  <si>
    <t>中国工商银行武汉市关科技支行</t>
    <phoneticPr fontId="44" type="noConversion"/>
  </si>
  <si>
    <t>6215593202013470912</t>
    <phoneticPr fontId="44" type="noConversion"/>
  </si>
  <si>
    <t>Wang ChunXiang</t>
    <phoneticPr fontId="44" type="noConversion"/>
  </si>
  <si>
    <t>中国工商银行武汉市江夏区兴新街支行</t>
    <phoneticPr fontId="44" type="noConversion"/>
  </si>
  <si>
    <t>6215583202009267977</t>
    <phoneticPr fontId="44" type="noConversion"/>
  </si>
  <si>
    <t>Chen Lan</t>
    <phoneticPr fontId="44" type="noConversion"/>
  </si>
  <si>
    <t>中国工商银行武汉市江夏区兴新街支行</t>
    <phoneticPr fontId="44" type="noConversion"/>
  </si>
  <si>
    <t>6215583202009267944</t>
    <phoneticPr fontId="44" type="noConversion"/>
  </si>
  <si>
    <t>Gao PingPing</t>
    <phoneticPr fontId="44" type="noConversion"/>
  </si>
  <si>
    <t>6215593202013466977</t>
    <phoneticPr fontId="44" type="noConversion"/>
  </si>
  <si>
    <t>Zheng AiLian</t>
    <phoneticPr fontId="44" type="noConversion"/>
  </si>
  <si>
    <t>6212263202013339469</t>
    <phoneticPr fontId="44" type="noConversion"/>
  </si>
  <si>
    <t>Han Jing</t>
    <phoneticPr fontId="44" type="noConversion"/>
  </si>
  <si>
    <t>6215583202009280863</t>
    <phoneticPr fontId="44" type="noConversion"/>
  </si>
  <si>
    <t>Ni DongLian</t>
    <phoneticPr fontId="44" type="noConversion"/>
  </si>
  <si>
    <t>中国工商银行武汉市江夏区兴新街支行</t>
    <phoneticPr fontId="44" type="noConversion"/>
  </si>
  <si>
    <t>6212263202020531736</t>
    <phoneticPr fontId="44" type="noConversion"/>
  </si>
  <si>
    <t>Hu YanXia</t>
    <phoneticPr fontId="44" type="noConversion"/>
  </si>
  <si>
    <t>中国工商银行武汉市东湖开发区支行</t>
    <phoneticPr fontId="44" type="noConversion"/>
  </si>
  <si>
    <t>6215593202010955006</t>
    <phoneticPr fontId="44" type="noConversion"/>
  </si>
  <si>
    <t>Ye LiQing</t>
    <phoneticPr fontId="44" type="noConversion"/>
  </si>
  <si>
    <t>6215593202003089185</t>
    <phoneticPr fontId="44" type="noConversion"/>
  </si>
  <si>
    <t>Wu Qing</t>
    <phoneticPr fontId="44" type="noConversion"/>
  </si>
  <si>
    <t>6212263202020531041</t>
    <phoneticPr fontId="44" type="noConversion"/>
  </si>
  <si>
    <t>Yue Hui</t>
    <phoneticPr fontId="44" type="noConversion"/>
  </si>
  <si>
    <t>6215583202009340337</t>
    <phoneticPr fontId="44" type="noConversion"/>
  </si>
  <si>
    <t>Xiong ShanShan</t>
    <phoneticPr fontId="44" type="noConversion"/>
  </si>
  <si>
    <t>6217233202007746717</t>
    <phoneticPr fontId="44" type="noConversion"/>
  </si>
  <si>
    <t>10557636</t>
    <phoneticPr fontId="44" type="noConversion"/>
  </si>
  <si>
    <t>00201774</t>
    <phoneticPr fontId="44" type="noConversion"/>
  </si>
  <si>
    <t>10557984</t>
    <phoneticPr fontId="44" type="noConversion"/>
  </si>
  <si>
    <t>社会工</t>
    <phoneticPr fontId="45" type="noConversion"/>
  </si>
  <si>
    <t>T604489</t>
    <phoneticPr fontId="45" type="noConversion"/>
  </si>
  <si>
    <t>郭双存</t>
    <phoneticPr fontId="45" type="noConversion"/>
  </si>
  <si>
    <t>420683199109283749</t>
    <phoneticPr fontId="45" type="noConversion"/>
  </si>
  <si>
    <t>22659</t>
    <phoneticPr fontId="45" type="noConversion"/>
  </si>
  <si>
    <t>中专</t>
    <phoneticPr fontId="45" type="noConversion"/>
  </si>
  <si>
    <t>湖北省科技技术职业学校</t>
    <phoneticPr fontId="45" type="noConversion"/>
  </si>
  <si>
    <t>计算机</t>
    <phoneticPr fontId="45" type="noConversion"/>
  </si>
  <si>
    <t>18696172245</t>
    <phoneticPr fontId="45" type="noConversion"/>
  </si>
  <si>
    <t>梁山头社区</t>
    <phoneticPr fontId="44" type="noConversion"/>
  </si>
  <si>
    <t>梁山头社区</t>
    <phoneticPr fontId="45" type="noConversion"/>
  </si>
  <si>
    <t>彭星德</t>
    <phoneticPr fontId="45" type="noConversion"/>
  </si>
  <si>
    <t>18672367630</t>
    <phoneticPr fontId="45" type="noConversion"/>
  </si>
  <si>
    <t>纳杰</t>
    <phoneticPr fontId="44" type="noConversion"/>
  </si>
  <si>
    <t>湖北省枣阳市王城镇耿湾村</t>
    <phoneticPr fontId="45" type="noConversion"/>
  </si>
  <si>
    <t>社会工</t>
    <phoneticPr fontId="45" type="noConversion"/>
  </si>
  <si>
    <t>T604491</t>
  </si>
  <si>
    <t>袁江枫</t>
    <phoneticPr fontId="45" type="noConversion"/>
  </si>
  <si>
    <t>T604492</t>
  </si>
  <si>
    <t>卢伏玲</t>
    <phoneticPr fontId="45" type="noConversion"/>
  </si>
  <si>
    <t>420821198406154027</t>
    <phoneticPr fontId="45" type="noConversion"/>
  </si>
  <si>
    <t>T604493</t>
  </si>
  <si>
    <t>李平</t>
    <phoneticPr fontId="45" type="noConversion"/>
  </si>
  <si>
    <t>420122198002017323</t>
    <phoneticPr fontId="45" type="noConversion"/>
  </si>
  <si>
    <t>T604494</t>
  </si>
  <si>
    <t>田卓瑶</t>
    <phoneticPr fontId="45" type="noConversion"/>
  </si>
  <si>
    <t>420984199312184722</t>
    <phoneticPr fontId="45" type="noConversion"/>
  </si>
  <si>
    <t>大专</t>
    <phoneticPr fontId="45" type="noConversion"/>
  </si>
  <si>
    <t>武汉市洪山区鄢家寨15号</t>
  </si>
  <si>
    <t>江夏区庙山新村</t>
    <phoneticPr fontId="45" type="noConversion"/>
  </si>
  <si>
    <t>山坡中学</t>
    <phoneticPr fontId="45" type="noConversion"/>
  </si>
  <si>
    <t>T604504</t>
  </si>
  <si>
    <t>王瑞芳</t>
    <phoneticPr fontId="45" type="noConversion"/>
  </si>
  <si>
    <t>420111198505105545</t>
    <phoneticPr fontId="45" type="noConversion"/>
  </si>
  <si>
    <t>22160</t>
    <phoneticPr fontId="45" type="noConversion"/>
  </si>
  <si>
    <t>15071226358</t>
    <phoneticPr fontId="45" type="noConversion"/>
  </si>
  <si>
    <t>湖口社区</t>
    <phoneticPr fontId="45" type="noConversion"/>
  </si>
  <si>
    <t>张伟</t>
    <phoneticPr fontId="45" type="noConversion"/>
  </si>
  <si>
    <t>18627772285</t>
    <phoneticPr fontId="45" type="noConversion"/>
  </si>
  <si>
    <t>T604488</t>
    <phoneticPr fontId="45" type="noConversion"/>
  </si>
  <si>
    <t>彭记福</t>
    <phoneticPr fontId="45" type="noConversion"/>
  </si>
  <si>
    <t>421122199005257889</t>
    <phoneticPr fontId="45" type="noConversion"/>
  </si>
  <si>
    <t>22658</t>
    <phoneticPr fontId="45" type="noConversion"/>
  </si>
  <si>
    <t>桃花中学</t>
    <phoneticPr fontId="45" type="noConversion"/>
  </si>
  <si>
    <t>东湖高新技术开发区花城家园花山小区</t>
    <phoneticPr fontId="44" type="noConversion"/>
  </si>
  <si>
    <t>东湖高新技术开发区花城家园花山小区</t>
    <phoneticPr fontId="45" type="noConversion"/>
  </si>
  <si>
    <t>彭学厚</t>
    <phoneticPr fontId="45" type="noConversion"/>
  </si>
  <si>
    <t>15827627220</t>
    <phoneticPr fontId="45" type="noConversion"/>
  </si>
  <si>
    <t>湖北省红安县永佳河镇周垅村十三组</t>
    <phoneticPr fontId="45" type="noConversion"/>
  </si>
  <si>
    <t>鲁玲莉</t>
    <phoneticPr fontId="45" type="noConversion"/>
  </si>
  <si>
    <t>429001198107205583</t>
    <phoneticPr fontId="45" type="noConversion"/>
  </si>
  <si>
    <t>T604512</t>
  </si>
  <si>
    <t>周剑</t>
    <phoneticPr fontId="45" type="noConversion"/>
  </si>
  <si>
    <t>420117199302057128</t>
    <phoneticPr fontId="45" type="noConversion"/>
  </si>
  <si>
    <t>T604513</t>
  </si>
  <si>
    <t>曹中弯</t>
    <phoneticPr fontId="45" type="noConversion"/>
  </si>
  <si>
    <t>420115198904202866</t>
    <phoneticPr fontId="45" type="noConversion"/>
  </si>
  <si>
    <t>T604515</t>
  </si>
  <si>
    <t>吴丽平</t>
    <phoneticPr fontId="45" type="noConversion"/>
  </si>
  <si>
    <t>T604516</t>
  </si>
  <si>
    <t>朱远清</t>
    <phoneticPr fontId="45" type="noConversion"/>
  </si>
  <si>
    <t>420626198904103549</t>
    <phoneticPr fontId="45" type="noConversion"/>
  </si>
  <si>
    <t>T604517</t>
    <phoneticPr fontId="44" type="noConversion"/>
  </si>
  <si>
    <t>420111198909086627</t>
    <phoneticPr fontId="45" type="noConversion"/>
  </si>
  <si>
    <t>22856</t>
    <phoneticPr fontId="45" type="noConversion"/>
  </si>
  <si>
    <t>T604518</t>
  </si>
  <si>
    <t>寇红红</t>
    <phoneticPr fontId="45" type="noConversion"/>
  </si>
  <si>
    <t>610115198512043769</t>
    <phoneticPr fontId="45" type="noConversion"/>
  </si>
  <si>
    <t>武汉市洪山区上汤程2号</t>
  </si>
  <si>
    <t>程小姐</t>
  </si>
  <si>
    <t>13554331005</t>
  </si>
  <si>
    <t>22889</t>
    <phoneticPr fontId="45" type="noConversion"/>
  </si>
  <si>
    <t>服务管理</t>
    <phoneticPr fontId="45" type="noConversion"/>
  </si>
  <si>
    <t>15071405267</t>
    <phoneticPr fontId="45" type="noConversion"/>
  </si>
  <si>
    <t>湖口社区</t>
    <phoneticPr fontId="44" type="noConversion"/>
  </si>
  <si>
    <t>武汉市洪山区上汤程2号</t>
    <phoneticPr fontId="44" type="noConversion"/>
  </si>
  <si>
    <t>湖北省武汉市湖口社区</t>
    <phoneticPr fontId="45" type="noConversion"/>
  </si>
  <si>
    <t>武汉市洪山区上汤程2号</t>
    <phoneticPr fontId="45" type="noConversion"/>
  </si>
  <si>
    <t>SESA453989</t>
    <phoneticPr fontId="44" type="noConversion"/>
  </si>
  <si>
    <t>SESA453686</t>
    <phoneticPr fontId="44" type="noConversion"/>
  </si>
  <si>
    <t>SESA453924</t>
    <phoneticPr fontId="44" type="noConversion"/>
  </si>
  <si>
    <t>SESA453687</t>
    <phoneticPr fontId="44" type="noConversion"/>
  </si>
  <si>
    <t>SESA453680</t>
    <phoneticPr fontId="44" type="noConversion"/>
  </si>
  <si>
    <t>SESA453679</t>
    <phoneticPr fontId="44" type="noConversion"/>
  </si>
  <si>
    <t>SESA453678</t>
    <phoneticPr fontId="44" type="noConversion"/>
  </si>
  <si>
    <t>SESA453677</t>
    <phoneticPr fontId="44" type="noConversion"/>
  </si>
  <si>
    <t>SESA453676</t>
    <phoneticPr fontId="44" type="noConversion"/>
  </si>
  <si>
    <t>SESA453922</t>
    <phoneticPr fontId="44" type="noConversion"/>
  </si>
  <si>
    <t>SESA453921</t>
    <phoneticPr fontId="44" type="noConversion"/>
  </si>
  <si>
    <t>SESA453685</t>
    <phoneticPr fontId="44" type="noConversion"/>
  </si>
  <si>
    <t>SESA453681</t>
    <phoneticPr fontId="44" type="noConversion"/>
  </si>
  <si>
    <t>SESA453914</t>
    <phoneticPr fontId="44" type="noConversion"/>
  </si>
  <si>
    <t>SESA453920</t>
    <phoneticPr fontId="44" type="noConversion"/>
  </si>
  <si>
    <t>SESA453682</t>
    <phoneticPr fontId="44" type="noConversion"/>
  </si>
  <si>
    <t>SESA453919</t>
    <phoneticPr fontId="44" type="noConversion"/>
  </si>
  <si>
    <t>SESA453688</t>
    <phoneticPr fontId="44" type="noConversion"/>
  </si>
  <si>
    <t>SESA453918</t>
    <phoneticPr fontId="44" type="noConversion"/>
  </si>
  <si>
    <t>SESA453683</t>
    <phoneticPr fontId="44" type="noConversion"/>
  </si>
  <si>
    <t>SESA453689</t>
    <phoneticPr fontId="44" type="noConversion"/>
  </si>
  <si>
    <t>SESA453923</t>
    <phoneticPr fontId="44" type="noConversion"/>
  </si>
  <si>
    <t>SESA453690</t>
    <phoneticPr fontId="44" type="noConversion"/>
  </si>
  <si>
    <t>SESA453691</t>
    <phoneticPr fontId="44" type="noConversion"/>
  </si>
  <si>
    <t>SESA453916</t>
    <phoneticPr fontId="44" type="noConversion"/>
  </si>
  <si>
    <t>SESA453917</t>
    <phoneticPr fontId="44" type="noConversion"/>
  </si>
  <si>
    <t>SESA453675</t>
    <phoneticPr fontId="44" type="noConversion"/>
  </si>
  <si>
    <t>SESA453674</t>
    <phoneticPr fontId="44" type="noConversion"/>
  </si>
  <si>
    <t>IST6</t>
    <phoneticPr fontId="44" type="noConversion"/>
  </si>
  <si>
    <t>Method &amp; Maintainace Manager</t>
    <phoneticPr fontId="44" type="noConversion"/>
  </si>
  <si>
    <t>6217233202008392495</t>
    <phoneticPr fontId="44" type="noConversion"/>
  </si>
  <si>
    <t>T604522</t>
    <phoneticPr fontId="45" type="noConversion"/>
  </si>
  <si>
    <t>T604529</t>
  </si>
  <si>
    <t>武汉市洪山区花城家园竹园35号</t>
    <phoneticPr fontId="45" type="noConversion"/>
  </si>
  <si>
    <t>徐辉</t>
    <phoneticPr fontId="45" type="noConversion"/>
  </si>
  <si>
    <t>13986188715</t>
    <phoneticPr fontId="45" type="noConversion"/>
  </si>
  <si>
    <t>起点</t>
    <phoneticPr fontId="44" type="noConversion"/>
  </si>
  <si>
    <t>纳杰</t>
    <phoneticPr fontId="44" type="noConversion"/>
  </si>
  <si>
    <t>中专</t>
    <phoneticPr fontId="45" type="noConversion"/>
  </si>
  <si>
    <t>财会微机</t>
    <phoneticPr fontId="45" type="noConversion"/>
  </si>
  <si>
    <t>江夏区高新二路光谷七路</t>
    <phoneticPr fontId="45" type="noConversion"/>
  </si>
  <si>
    <t>蔡林财</t>
    <phoneticPr fontId="45" type="noConversion"/>
  </si>
  <si>
    <t>13387562715</t>
    <phoneticPr fontId="45" type="noConversion"/>
  </si>
  <si>
    <t>T604536</t>
  </si>
  <si>
    <t>T604539</t>
  </si>
  <si>
    <t>中专</t>
    <phoneticPr fontId="45" type="noConversion"/>
  </si>
  <si>
    <t>武汉第二商业学校</t>
    <phoneticPr fontId="45" type="noConversion"/>
  </si>
  <si>
    <t>无</t>
    <phoneticPr fontId="45" type="noConversion"/>
  </si>
  <si>
    <t>15907102912</t>
    <phoneticPr fontId="45" type="noConversion"/>
  </si>
  <si>
    <t>佛祖岭B区</t>
    <phoneticPr fontId="45" type="noConversion"/>
  </si>
  <si>
    <t>田剑</t>
    <phoneticPr fontId="45" type="noConversion"/>
  </si>
  <si>
    <t>15007115593</t>
    <phoneticPr fontId="45" type="noConversion"/>
  </si>
  <si>
    <t>纳杰</t>
    <phoneticPr fontId="44" type="noConversion"/>
  </si>
  <si>
    <t>T604540</t>
    <phoneticPr fontId="45" type="noConversion"/>
  </si>
  <si>
    <t>T604541</t>
  </si>
  <si>
    <t>T604542</t>
  </si>
  <si>
    <t>社会工</t>
    <phoneticPr fontId="45" type="noConversion"/>
  </si>
  <si>
    <t>刘智慧</t>
    <phoneticPr fontId="45" type="noConversion"/>
  </si>
  <si>
    <t>42011119890108132X</t>
    <phoneticPr fontId="45" type="noConversion"/>
  </si>
  <si>
    <t>22851</t>
    <phoneticPr fontId="45" type="noConversion"/>
  </si>
  <si>
    <t>商业职业学园</t>
    <phoneticPr fontId="45" type="noConversion"/>
  </si>
  <si>
    <t>13871540167</t>
    <phoneticPr fontId="45" type="noConversion"/>
  </si>
  <si>
    <t>武汉市洪山区花城家园竹园35号</t>
    <phoneticPr fontId="44" type="noConversion"/>
  </si>
  <si>
    <t>武汉市洪山区大刘村16-1</t>
    <phoneticPr fontId="45" type="noConversion"/>
  </si>
  <si>
    <t>陈春英</t>
    <phoneticPr fontId="45" type="noConversion"/>
  </si>
  <si>
    <t>422326197801101066</t>
    <phoneticPr fontId="45" type="noConversion"/>
  </si>
  <si>
    <t>咸宁商贸学校</t>
    <phoneticPr fontId="45" type="noConversion"/>
  </si>
  <si>
    <t>13886052461</t>
    <phoneticPr fontId="45" type="noConversion"/>
  </si>
  <si>
    <t>江夏区高新二路光谷七路</t>
    <phoneticPr fontId="44" type="noConversion"/>
  </si>
  <si>
    <t>湖北省通山县大路乡余长畈村</t>
    <phoneticPr fontId="45" type="noConversion"/>
  </si>
  <si>
    <t>周宏成</t>
    <phoneticPr fontId="45" type="noConversion"/>
  </si>
  <si>
    <t>420111199207271312</t>
    <phoneticPr fontId="45" type="noConversion"/>
  </si>
  <si>
    <t>张丽</t>
    <phoneticPr fontId="45" type="noConversion"/>
  </si>
  <si>
    <t>420117198709236764</t>
    <phoneticPr fontId="45" type="noConversion"/>
  </si>
  <si>
    <t>22672</t>
    <phoneticPr fontId="45" type="noConversion"/>
  </si>
  <si>
    <t>佛祖岭B区</t>
    <phoneticPr fontId="44" type="noConversion"/>
  </si>
  <si>
    <t>武汉市新洲区汪集街罗泊村</t>
    <phoneticPr fontId="45" type="noConversion"/>
  </si>
  <si>
    <t>NPV</t>
    <phoneticPr fontId="44" type="noConversion"/>
  </si>
  <si>
    <t>22687</t>
    <phoneticPr fontId="45" type="noConversion"/>
  </si>
  <si>
    <t>社会工</t>
    <phoneticPr fontId="45" type="noConversion"/>
  </si>
  <si>
    <t>无</t>
    <phoneticPr fontId="45" type="noConversion"/>
  </si>
  <si>
    <t>中专</t>
    <phoneticPr fontId="45" type="noConversion"/>
  </si>
  <si>
    <t>Yes</t>
    <phoneticPr fontId="44" type="noConversion"/>
  </si>
  <si>
    <t>纳杰</t>
    <phoneticPr fontId="44" type="noConversion"/>
  </si>
  <si>
    <t>T604551</t>
    <phoneticPr fontId="45" type="noConversion"/>
  </si>
  <si>
    <t>江夏区工业学校</t>
    <phoneticPr fontId="45" type="noConversion"/>
  </si>
  <si>
    <t>财会</t>
    <phoneticPr fontId="45" type="noConversion"/>
  </si>
  <si>
    <t>初中</t>
    <phoneticPr fontId="45" type="noConversion"/>
  </si>
  <si>
    <t>T604555</t>
    <phoneticPr fontId="44" type="noConversion"/>
  </si>
  <si>
    <t>朱金苗</t>
    <phoneticPr fontId="45" type="noConversion"/>
  </si>
  <si>
    <t>421022198811105521</t>
    <phoneticPr fontId="45" type="noConversion"/>
  </si>
  <si>
    <t>T604557</t>
  </si>
  <si>
    <t>李贝贝</t>
    <phoneticPr fontId="45" type="noConversion"/>
  </si>
  <si>
    <t>410225199007065065</t>
    <phoneticPr fontId="45" type="noConversion"/>
  </si>
  <si>
    <t>T604558</t>
    <phoneticPr fontId="44" type="noConversion"/>
  </si>
  <si>
    <t>陈敏慧</t>
    <phoneticPr fontId="45" type="noConversion"/>
  </si>
  <si>
    <t>420122197808126241</t>
    <phoneticPr fontId="45" type="noConversion"/>
  </si>
  <si>
    <t>中专</t>
    <phoneticPr fontId="45" type="noConversion"/>
  </si>
  <si>
    <t>王基秀</t>
    <phoneticPr fontId="45" type="noConversion"/>
  </si>
  <si>
    <t>420982199203042327</t>
    <phoneticPr fontId="45" type="noConversion"/>
  </si>
  <si>
    <t>T604561</t>
  </si>
  <si>
    <t>T604562</t>
  </si>
  <si>
    <t>T604563</t>
  </si>
  <si>
    <t>T604564</t>
  </si>
  <si>
    <t>纳杰</t>
    <phoneticPr fontId="44" type="noConversion"/>
  </si>
  <si>
    <t>江夏区纸坊世纪广场</t>
    <phoneticPr fontId="45" type="noConversion"/>
  </si>
  <si>
    <t>柯平安</t>
    <phoneticPr fontId="45" type="noConversion"/>
  </si>
  <si>
    <t>江夏区乌龙泉中学</t>
    <phoneticPr fontId="45" type="noConversion"/>
  </si>
  <si>
    <t>17783487855</t>
    <phoneticPr fontId="45" type="noConversion"/>
  </si>
  <si>
    <t>纸坊谢家湾</t>
    <phoneticPr fontId="45" type="noConversion"/>
  </si>
  <si>
    <t>T604566</t>
  </si>
  <si>
    <t>T604567</t>
  </si>
  <si>
    <t>武汉市洪山区佛祖岭</t>
    <phoneticPr fontId="45" type="noConversion"/>
  </si>
  <si>
    <t>宋国凤</t>
    <phoneticPr fontId="45" type="noConversion"/>
  </si>
  <si>
    <t>13697337031</t>
    <phoneticPr fontId="45" type="noConversion"/>
  </si>
  <si>
    <t>Y</t>
    <phoneticPr fontId="44" type="noConversion"/>
  </si>
  <si>
    <t>起点</t>
    <phoneticPr fontId="44" type="noConversion"/>
  </si>
  <si>
    <t>杜晔</t>
    <phoneticPr fontId="45" type="noConversion"/>
  </si>
  <si>
    <t>420122197810211664</t>
    <phoneticPr fontId="45" type="noConversion"/>
  </si>
  <si>
    <t>22781</t>
    <phoneticPr fontId="45" type="noConversion"/>
  </si>
  <si>
    <t>13657279374</t>
    <phoneticPr fontId="45" type="noConversion"/>
  </si>
  <si>
    <t>江夏区纸坊街建安小区</t>
    <phoneticPr fontId="44" type="noConversion"/>
  </si>
  <si>
    <t>江夏区纸坊街建安小区</t>
    <phoneticPr fontId="45" type="noConversion"/>
  </si>
  <si>
    <t>王祖盛</t>
    <phoneticPr fontId="45" type="noConversion"/>
  </si>
  <si>
    <t>18702701543</t>
    <phoneticPr fontId="45" type="noConversion"/>
  </si>
  <si>
    <t>江夏区五里界</t>
    <phoneticPr fontId="45" type="noConversion"/>
  </si>
  <si>
    <t>22784</t>
    <phoneticPr fontId="45" type="noConversion"/>
  </si>
  <si>
    <t>塘咀中学</t>
    <phoneticPr fontId="45" type="noConversion"/>
  </si>
  <si>
    <t>湖北省公安县毛家港镇螺丝湾村二组6号</t>
    <phoneticPr fontId="44" type="noConversion"/>
  </si>
  <si>
    <t>湖北省公安县毛家港镇螺丝湾村二组6号</t>
    <phoneticPr fontId="45" type="noConversion"/>
  </si>
  <si>
    <t>22786</t>
    <phoneticPr fontId="45" type="noConversion"/>
  </si>
  <si>
    <t>山东省菏泽市移动通讯学校</t>
    <phoneticPr fontId="45" type="noConversion"/>
  </si>
  <si>
    <t>计算机</t>
    <phoneticPr fontId="45" type="noConversion"/>
  </si>
  <si>
    <t>河南省兰考县张君墓镇魏花园村三组</t>
    <phoneticPr fontId="44" type="noConversion"/>
  </si>
  <si>
    <t>河南省兰考县张君墓镇魏花园村三组</t>
    <phoneticPr fontId="45" type="noConversion"/>
  </si>
  <si>
    <t>22788</t>
    <phoneticPr fontId="45" type="noConversion"/>
  </si>
  <si>
    <t>江夏区职业中学</t>
    <phoneticPr fontId="45" type="noConversion"/>
  </si>
  <si>
    <t>计算机应用</t>
    <phoneticPr fontId="45" type="noConversion"/>
  </si>
  <si>
    <t>13618647808</t>
    <phoneticPr fontId="45" type="noConversion"/>
  </si>
  <si>
    <t>江夏区庙山新村</t>
    <phoneticPr fontId="44" type="noConversion"/>
  </si>
  <si>
    <t>徐富红</t>
    <phoneticPr fontId="45" type="noConversion"/>
  </si>
  <si>
    <t>15172421538</t>
    <phoneticPr fontId="45" type="noConversion"/>
  </si>
  <si>
    <t>湖北省武汉市江夏区法泗镇新墩村</t>
    <phoneticPr fontId="45" type="noConversion"/>
  </si>
  <si>
    <t>艾海林</t>
    <phoneticPr fontId="45" type="noConversion"/>
  </si>
  <si>
    <t>421224199211076147</t>
    <phoneticPr fontId="45" type="noConversion"/>
  </si>
  <si>
    <t>22772</t>
    <phoneticPr fontId="45" type="noConversion"/>
  </si>
  <si>
    <t>武汉市第一技术学校</t>
    <phoneticPr fontId="45" type="noConversion"/>
  </si>
  <si>
    <t>电子装配</t>
    <phoneticPr fontId="45" type="noConversion"/>
  </si>
  <si>
    <t>15007154623</t>
    <phoneticPr fontId="45" type="noConversion"/>
  </si>
  <si>
    <t>江夏区纸坊世纪广场</t>
    <phoneticPr fontId="44" type="noConversion"/>
  </si>
  <si>
    <t>18971183627</t>
    <phoneticPr fontId="45" type="noConversion"/>
  </si>
  <si>
    <t>湖北省通山县黄沙铺镇毛杨村</t>
    <phoneticPr fontId="45" type="noConversion"/>
  </si>
  <si>
    <t>夏雪敏</t>
    <phoneticPr fontId="45" type="noConversion"/>
  </si>
  <si>
    <t>420702198811197069</t>
    <phoneticPr fontId="45" type="noConversion"/>
  </si>
  <si>
    <t>22773</t>
    <phoneticPr fontId="45" type="noConversion"/>
  </si>
  <si>
    <t>畈雄中学</t>
    <phoneticPr fontId="45" type="noConversion"/>
  </si>
  <si>
    <t>15871422862</t>
    <phoneticPr fontId="45" type="noConversion"/>
  </si>
  <si>
    <t>江夏区纸坊镇江南名都</t>
    <phoneticPr fontId="44" type="noConversion"/>
  </si>
  <si>
    <t>江夏区纸坊镇江南名都</t>
    <phoneticPr fontId="45" type="noConversion"/>
  </si>
  <si>
    <t>柯林</t>
    <phoneticPr fontId="45" type="noConversion"/>
  </si>
  <si>
    <t>18271819490</t>
    <phoneticPr fontId="45" type="noConversion"/>
  </si>
  <si>
    <t>武汉市江夏区舒安乡嗣孟村柯帝锡</t>
    <phoneticPr fontId="45" type="noConversion"/>
  </si>
  <si>
    <t>陈芳</t>
    <phoneticPr fontId="45" type="noConversion"/>
  </si>
  <si>
    <t>511202197711145342</t>
    <phoneticPr fontId="45" type="noConversion"/>
  </si>
  <si>
    <t>22774</t>
    <phoneticPr fontId="45" type="noConversion"/>
  </si>
  <si>
    <t>纸坊谢家湾</t>
    <phoneticPr fontId="44" type="noConversion"/>
  </si>
  <si>
    <t>向华凌</t>
    <phoneticPr fontId="45" type="noConversion"/>
  </si>
  <si>
    <t>13452733322</t>
    <phoneticPr fontId="45" type="noConversion"/>
  </si>
  <si>
    <t>重庆市万州区郭村镇桐林</t>
    <phoneticPr fontId="45" type="noConversion"/>
  </si>
  <si>
    <t>陈泽</t>
    <phoneticPr fontId="45" type="noConversion"/>
  </si>
  <si>
    <t>420111199111171333</t>
    <phoneticPr fontId="45" type="noConversion"/>
  </si>
  <si>
    <t>汤杰锐</t>
    <phoneticPr fontId="45" type="noConversion"/>
  </si>
  <si>
    <t>44512219940326001X</t>
    <phoneticPr fontId="45" type="noConversion"/>
  </si>
  <si>
    <t>张美</t>
    <phoneticPr fontId="45" type="noConversion"/>
  </si>
  <si>
    <t>42011519851021002X</t>
    <phoneticPr fontId="45" type="noConversion"/>
  </si>
  <si>
    <t>22778</t>
    <phoneticPr fontId="45" type="noConversion"/>
  </si>
  <si>
    <t>武汉广播电视大学江夏分校</t>
    <phoneticPr fontId="45" type="noConversion"/>
  </si>
  <si>
    <t>18717162004</t>
    <phoneticPr fontId="45" type="noConversion"/>
  </si>
  <si>
    <t>纸坊富丽畅馨园</t>
    <phoneticPr fontId="44" type="noConversion"/>
  </si>
  <si>
    <t>纸坊富丽畅馨园</t>
    <phoneticPr fontId="45" type="noConversion"/>
  </si>
  <si>
    <t>卢松</t>
    <phoneticPr fontId="45" type="noConversion"/>
  </si>
  <si>
    <t>15337233580</t>
    <phoneticPr fontId="45" type="noConversion"/>
  </si>
  <si>
    <t>湖北省武汉市江夏区纸坊富丽畅馨园</t>
    <phoneticPr fontId="45" type="noConversion"/>
  </si>
  <si>
    <t>420921199604064962</t>
    <phoneticPr fontId="45" type="noConversion"/>
  </si>
  <si>
    <t>22780</t>
    <phoneticPr fontId="45" type="noConversion"/>
  </si>
  <si>
    <t>孝昌二中</t>
    <phoneticPr fontId="45" type="noConversion"/>
  </si>
  <si>
    <t>18271436399</t>
    <phoneticPr fontId="45" type="noConversion"/>
  </si>
  <si>
    <t>武汉市洪山区佛祖岭</t>
    <phoneticPr fontId="44" type="noConversion"/>
  </si>
  <si>
    <t>湖北省孝感市孝昌县陆联村</t>
    <phoneticPr fontId="45" type="noConversion"/>
  </si>
  <si>
    <t>王丹</t>
    <phoneticPr fontId="45" type="noConversion"/>
  </si>
  <si>
    <t>420281198904246120</t>
    <phoneticPr fontId="45" type="noConversion"/>
  </si>
  <si>
    <t>22675</t>
    <phoneticPr fontId="45" type="noConversion"/>
  </si>
  <si>
    <t>武汉商业服务学院</t>
    <phoneticPr fontId="45" type="noConversion"/>
  </si>
  <si>
    <t>旅游管理</t>
    <phoneticPr fontId="45" type="noConversion"/>
  </si>
  <si>
    <t>13971136083</t>
    <phoneticPr fontId="45" type="noConversion"/>
  </si>
  <si>
    <t>江夏区纸坊普安新村</t>
    <phoneticPr fontId="44" type="noConversion"/>
  </si>
  <si>
    <t>江夏区纸坊普安新村</t>
    <phoneticPr fontId="45" type="noConversion"/>
  </si>
  <si>
    <t>贺茂杰</t>
    <phoneticPr fontId="45" type="noConversion"/>
  </si>
  <si>
    <t>13476830007</t>
    <phoneticPr fontId="45" type="noConversion"/>
  </si>
  <si>
    <t>湖北省大冶市陈贵镇王祠村</t>
    <phoneticPr fontId="45" type="noConversion"/>
  </si>
  <si>
    <t>夏月英</t>
    <phoneticPr fontId="45" type="noConversion"/>
  </si>
  <si>
    <t>420122197502147322</t>
    <phoneticPr fontId="45" type="noConversion"/>
  </si>
  <si>
    <t>22678</t>
    <phoneticPr fontId="45" type="noConversion"/>
  </si>
  <si>
    <t>13720263871</t>
    <phoneticPr fontId="45" type="noConversion"/>
  </si>
  <si>
    <t>江夏区纸坊新兴街</t>
    <phoneticPr fontId="44" type="noConversion"/>
  </si>
  <si>
    <t>江夏区纸坊新兴街</t>
    <phoneticPr fontId="45" type="noConversion"/>
  </si>
  <si>
    <t>夏文斌</t>
    <phoneticPr fontId="45" type="noConversion"/>
  </si>
  <si>
    <t>湖北省武汉市江夏区山坡乡向阳村</t>
    <phoneticPr fontId="45" type="noConversion"/>
  </si>
  <si>
    <t>刘晓娇</t>
    <phoneticPr fontId="45" type="noConversion"/>
  </si>
  <si>
    <t>420281199309014223</t>
    <phoneticPr fontId="45" type="noConversion"/>
  </si>
  <si>
    <t>22679</t>
    <phoneticPr fontId="45" type="noConversion"/>
  </si>
  <si>
    <t>湖北省大冶市远航电脑中专学校</t>
    <phoneticPr fontId="45" type="noConversion"/>
  </si>
  <si>
    <t>文秘</t>
    <phoneticPr fontId="45" type="noConversion"/>
  </si>
  <si>
    <t>15172068132</t>
    <phoneticPr fontId="45" type="noConversion"/>
  </si>
  <si>
    <t>梁山头社区</t>
    <phoneticPr fontId="44" type="noConversion"/>
  </si>
  <si>
    <t>梁山头社区</t>
    <phoneticPr fontId="45" type="noConversion"/>
  </si>
  <si>
    <t>饶召</t>
    <phoneticPr fontId="45" type="noConversion"/>
  </si>
  <si>
    <t>15172066121</t>
    <phoneticPr fontId="45" type="noConversion"/>
  </si>
  <si>
    <t>湖北省大冶市大管铺镇刘孙村</t>
    <phoneticPr fontId="45" type="noConversion"/>
  </si>
  <si>
    <t>李黎</t>
    <phoneticPr fontId="45" type="noConversion"/>
  </si>
  <si>
    <t>429004198905182944</t>
    <phoneticPr fontId="45" type="noConversion"/>
  </si>
  <si>
    <t>22680</t>
    <phoneticPr fontId="45" type="noConversion"/>
  </si>
  <si>
    <t>湖北省通用技术学校</t>
    <phoneticPr fontId="45" type="noConversion"/>
  </si>
  <si>
    <t>计算机</t>
    <phoneticPr fontId="45" type="noConversion"/>
  </si>
  <si>
    <t>13797001353</t>
    <phoneticPr fontId="45" type="noConversion"/>
  </si>
  <si>
    <t>王凯</t>
    <phoneticPr fontId="45" type="noConversion"/>
  </si>
  <si>
    <t>13545275879</t>
    <phoneticPr fontId="45" type="noConversion"/>
  </si>
  <si>
    <t>湖北省大冶市保安镇桂花村王成新屋</t>
    <phoneticPr fontId="45" type="noConversion"/>
  </si>
  <si>
    <t>江夏区纸坊关山桥</t>
    <phoneticPr fontId="45" type="noConversion"/>
  </si>
  <si>
    <t>中专</t>
    <phoneticPr fontId="45" type="noConversion"/>
  </si>
  <si>
    <t>NPV</t>
    <phoneticPr fontId="44" type="noConversion"/>
  </si>
  <si>
    <t>30464</t>
    <phoneticPr fontId="44" type="noConversion"/>
  </si>
  <si>
    <t>T604571</t>
  </si>
  <si>
    <t>T604573</t>
  </si>
  <si>
    <t>T604574</t>
    <phoneticPr fontId="44" type="noConversion"/>
  </si>
  <si>
    <t>陈飞</t>
    <phoneticPr fontId="45" type="noConversion"/>
  </si>
  <si>
    <t>420116198406065228</t>
    <phoneticPr fontId="45" type="noConversion"/>
  </si>
  <si>
    <t>金玉</t>
    <phoneticPr fontId="45" type="noConversion"/>
  </si>
  <si>
    <t>420122197710108723</t>
    <phoneticPr fontId="45" type="noConversion"/>
  </si>
  <si>
    <t>420822198710214983</t>
    <phoneticPr fontId="45" type="noConversion"/>
  </si>
  <si>
    <t>李小忠</t>
    <phoneticPr fontId="45" type="noConversion"/>
  </si>
  <si>
    <t>420122198002107644</t>
    <phoneticPr fontId="45" type="noConversion"/>
  </si>
  <si>
    <t>22766</t>
    <phoneticPr fontId="45" type="noConversion"/>
  </si>
  <si>
    <t>江夏职中</t>
    <phoneticPr fontId="45" type="noConversion"/>
  </si>
  <si>
    <t>13517247270</t>
    <phoneticPr fontId="45" type="noConversion"/>
  </si>
  <si>
    <t>江夏区纸坊郭家荷塘小区</t>
    <phoneticPr fontId="44" type="noConversion"/>
  </si>
  <si>
    <t>江夏区纸坊郭家荷塘小区</t>
    <phoneticPr fontId="45" type="noConversion"/>
  </si>
  <si>
    <t>高兴强</t>
    <phoneticPr fontId="45" type="noConversion"/>
  </si>
  <si>
    <t>中国工商银行武汉临江府支行</t>
    <phoneticPr fontId="44" type="noConversion"/>
  </si>
  <si>
    <t>Yes</t>
    <phoneticPr fontId="44" type="noConversion"/>
  </si>
  <si>
    <t>No</t>
    <phoneticPr fontId="44" type="noConversion"/>
  </si>
  <si>
    <t>Zhao YuLong</t>
    <phoneticPr fontId="44" type="noConversion"/>
  </si>
  <si>
    <t>421087198209197919</t>
    <phoneticPr fontId="44" type="noConversion"/>
  </si>
  <si>
    <t>SPS</t>
    <phoneticPr fontId="44" type="noConversion"/>
  </si>
  <si>
    <t>SPS Leader</t>
  </si>
  <si>
    <t>天津大学</t>
    <phoneticPr fontId="44" type="noConversion"/>
  </si>
  <si>
    <t>湖北省松滋市万家乡街道口</t>
    <phoneticPr fontId="44" type="noConversion"/>
  </si>
  <si>
    <t>江苏省昆山市前进乐路晨曦南园</t>
    <phoneticPr fontId="44" type="noConversion"/>
  </si>
  <si>
    <t>15262619036</t>
    <phoneticPr fontId="44" type="noConversion"/>
  </si>
  <si>
    <t>中国工商银行武汉南湖璞园支行</t>
    <phoneticPr fontId="44" type="noConversion"/>
  </si>
  <si>
    <t>6215593202013501617</t>
    <phoneticPr fontId="44" type="noConversion"/>
  </si>
  <si>
    <t>SESA453548</t>
    <phoneticPr fontId="44" type="noConversion"/>
  </si>
  <si>
    <t>DVC</t>
    <phoneticPr fontId="44" type="noConversion"/>
  </si>
  <si>
    <t>420115197807297926</t>
  </si>
  <si>
    <t>420116198802088042</t>
  </si>
  <si>
    <t>420122197906241622</t>
  </si>
  <si>
    <t>420117198507061222</t>
  </si>
  <si>
    <t>420106198602036026</t>
  </si>
  <si>
    <t>420122197410090082</t>
  </si>
  <si>
    <t>420102197902081240</t>
  </si>
  <si>
    <t>42012219820225872X</t>
  </si>
  <si>
    <t>420122198010155187</t>
  </si>
  <si>
    <t>420116198607266229</t>
  </si>
  <si>
    <t>PV</t>
    <phoneticPr fontId="44" type="noConversion"/>
  </si>
  <si>
    <t>序列号</t>
    <phoneticPr fontId="44" type="noConversion"/>
  </si>
  <si>
    <t>T604588</t>
    <phoneticPr fontId="44" type="noConversion"/>
  </si>
  <si>
    <t>T604589</t>
  </si>
  <si>
    <t>22747</t>
    <phoneticPr fontId="44" type="noConversion"/>
  </si>
  <si>
    <t>T604591</t>
    <phoneticPr fontId="45" type="noConversion"/>
  </si>
  <si>
    <t>社会工</t>
    <phoneticPr fontId="45" type="noConversion"/>
  </si>
  <si>
    <t>Y</t>
    <phoneticPr fontId="44" type="noConversion"/>
  </si>
  <si>
    <t>Yes</t>
    <phoneticPr fontId="44" type="noConversion"/>
  </si>
  <si>
    <t>纳杰</t>
    <phoneticPr fontId="44" type="noConversion"/>
  </si>
  <si>
    <t>初中</t>
    <phoneticPr fontId="45" type="noConversion"/>
  </si>
  <si>
    <t>柳娇</t>
    <phoneticPr fontId="45" type="noConversion"/>
  </si>
  <si>
    <t>420122197909045846</t>
    <phoneticPr fontId="45" type="noConversion"/>
  </si>
  <si>
    <t>22744</t>
    <phoneticPr fontId="45" type="noConversion"/>
  </si>
  <si>
    <t>安山中学</t>
    <phoneticPr fontId="45" type="noConversion"/>
  </si>
  <si>
    <t>武汉市江夏区安山镇上涉湖养殖场48号</t>
    <phoneticPr fontId="44" type="noConversion"/>
  </si>
  <si>
    <t>武汉市江夏区安山镇上涉湖养殖场48号</t>
    <phoneticPr fontId="45" type="noConversion"/>
  </si>
  <si>
    <t>柳小姐</t>
    <phoneticPr fontId="45" type="noConversion"/>
  </si>
  <si>
    <t>郑巧珍</t>
    <phoneticPr fontId="45" type="noConversion"/>
  </si>
  <si>
    <t>420117198806173929</t>
    <phoneticPr fontId="45" type="noConversion"/>
  </si>
  <si>
    <t>22745</t>
    <phoneticPr fontId="45" type="noConversion"/>
  </si>
  <si>
    <t>江夏区财贸学校</t>
    <phoneticPr fontId="45" type="noConversion"/>
  </si>
  <si>
    <t>计算机会计</t>
    <phoneticPr fontId="45" type="noConversion"/>
  </si>
  <si>
    <t>15926292979</t>
    <phoneticPr fontId="45" type="noConversion"/>
  </si>
  <si>
    <t>江夏区纸坊新一中</t>
    <phoneticPr fontId="44" type="noConversion"/>
  </si>
  <si>
    <t>朱功明</t>
    <phoneticPr fontId="45" type="noConversion"/>
  </si>
  <si>
    <t>15629193998</t>
    <phoneticPr fontId="45" type="noConversion"/>
  </si>
  <si>
    <t>湖北省武汉市江夏区湖泗镇</t>
    <phoneticPr fontId="45" type="noConversion"/>
  </si>
  <si>
    <t>苏芳芳</t>
    <phoneticPr fontId="45" type="noConversion"/>
  </si>
  <si>
    <t>420122197701093224</t>
    <phoneticPr fontId="45" type="noConversion"/>
  </si>
  <si>
    <t>22750</t>
    <phoneticPr fontId="45" type="noConversion"/>
  </si>
  <si>
    <t>18162602811</t>
    <phoneticPr fontId="45" type="noConversion"/>
  </si>
  <si>
    <t>洪山区九峰</t>
    <phoneticPr fontId="44" type="noConversion"/>
  </si>
  <si>
    <t>洪山区九峰</t>
    <phoneticPr fontId="45" type="noConversion"/>
  </si>
  <si>
    <t>13986162618</t>
    <phoneticPr fontId="45" type="noConversion"/>
  </si>
  <si>
    <t>武汉市洪山区光谷二路1号</t>
    <phoneticPr fontId="45" type="noConversion"/>
  </si>
  <si>
    <t>Fu JingJing</t>
    <phoneticPr fontId="44" type="noConversion"/>
  </si>
  <si>
    <t>DVC</t>
    <phoneticPr fontId="44" type="noConversion"/>
  </si>
  <si>
    <t>420602198206230515</t>
    <phoneticPr fontId="44" type="noConversion"/>
  </si>
  <si>
    <t>Zhou ZhenYan</t>
    <phoneticPr fontId="44" type="noConversion"/>
  </si>
  <si>
    <t>Shu ChunGui</t>
    <phoneticPr fontId="44" type="noConversion"/>
  </si>
  <si>
    <t>Zhang Mei</t>
    <phoneticPr fontId="44" type="noConversion"/>
  </si>
  <si>
    <t>Jiang Ping</t>
    <phoneticPr fontId="44" type="noConversion"/>
  </si>
  <si>
    <t>Fang HuiQing</t>
    <phoneticPr fontId="44" type="noConversion"/>
  </si>
  <si>
    <t>Yu ChunMei</t>
    <phoneticPr fontId="44" type="noConversion"/>
  </si>
  <si>
    <t>Li QiongLian</t>
    <phoneticPr fontId="44" type="noConversion"/>
  </si>
  <si>
    <t>Han Jin</t>
    <phoneticPr fontId="44" type="noConversion"/>
  </si>
  <si>
    <t>Guo HongLing</t>
    <phoneticPr fontId="44" type="noConversion"/>
  </si>
  <si>
    <t>Hu YongXiang</t>
    <phoneticPr fontId="44" type="noConversion"/>
  </si>
  <si>
    <t>Xiong Wei</t>
    <phoneticPr fontId="44" type="noConversion"/>
  </si>
  <si>
    <t>Qin ChunXia</t>
    <phoneticPr fontId="44" type="noConversion"/>
  </si>
  <si>
    <t>Wang Qiao</t>
    <phoneticPr fontId="44" type="noConversion"/>
  </si>
  <si>
    <t>Ren Rong</t>
    <phoneticPr fontId="44" type="noConversion"/>
  </si>
  <si>
    <t>Li Xia</t>
    <phoneticPr fontId="44" type="noConversion"/>
  </si>
  <si>
    <t>Lei XiLin</t>
    <phoneticPr fontId="44" type="noConversion"/>
  </si>
  <si>
    <t>山东农业大学</t>
    <phoneticPr fontId="44" type="noConversion"/>
  </si>
  <si>
    <t>电气自动化技术</t>
    <phoneticPr fontId="44" type="noConversion"/>
  </si>
  <si>
    <t>中国工商银行襄阳枣阳开发区支行</t>
    <phoneticPr fontId="45" type="noConversion"/>
  </si>
  <si>
    <t>10534643</t>
    <phoneticPr fontId="44" type="noConversion"/>
  </si>
  <si>
    <t>Li Qing</t>
    <phoneticPr fontId="44" type="noConversion"/>
  </si>
  <si>
    <t>6212261804002018731</t>
    <phoneticPr fontId="44" type="noConversion"/>
  </si>
  <si>
    <t>T604593</t>
    <phoneticPr fontId="45" type="noConversion"/>
  </si>
  <si>
    <t>王成墙</t>
    <phoneticPr fontId="45" type="noConversion"/>
  </si>
  <si>
    <t>420322198005190966</t>
    <phoneticPr fontId="45" type="noConversion"/>
  </si>
  <si>
    <t>十堰市财经学院</t>
    <phoneticPr fontId="45" type="noConversion"/>
  </si>
  <si>
    <t>湖北省郧西县土门镇村1组</t>
    <phoneticPr fontId="45" type="noConversion"/>
  </si>
  <si>
    <t>张冲武</t>
    <phoneticPr fontId="45" type="noConversion"/>
  </si>
  <si>
    <t>湖北省郧西县土门镇村1组</t>
    <phoneticPr fontId="44" type="noConversion"/>
  </si>
  <si>
    <t>T604594</t>
  </si>
  <si>
    <t>梁响</t>
    <phoneticPr fontId="45" type="noConversion"/>
  </si>
  <si>
    <t>420111199412081331</t>
    <phoneticPr fontId="45" type="noConversion"/>
  </si>
  <si>
    <t>交通学校</t>
    <phoneticPr fontId="45" type="noConversion"/>
  </si>
  <si>
    <t>武汉市洪山区梁家村62号</t>
    <phoneticPr fontId="45" type="noConversion"/>
  </si>
  <si>
    <t>梁尊群</t>
    <phoneticPr fontId="45" type="noConversion"/>
  </si>
  <si>
    <t>武汉市洪山区梁家村62号</t>
    <phoneticPr fontId="44" type="noConversion"/>
  </si>
  <si>
    <t>T604595</t>
  </si>
  <si>
    <t>卢静</t>
    <phoneticPr fontId="45" type="noConversion"/>
  </si>
  <si>
    <t>420502198902283244</t>
    <phoneticPr fontId="45" type="noConversion"/>
  </si>
  <si>
    <t>三峡大学</t>
    <phoneticPr fontId="45" type="noConversion"/>
  </si>
  <si>
    <t>数字传媒</t>
    <phoneticPr fontId="45" type="noConversion"/>
  </si>
  <si>
    <t>15071209154</t>
    <phoneticPr fontId="45" type="noConversion"/>
  </si>
  <si>
    <t>武汉光谷一路水晶郦都</t>
    <phoneticPr fontId="45" type="noConversion"/>
  </si>
  <si>
    <t>15072354103</t>
    <phoneticPr fontId="45" type="noConversion"/>
  </si>
  <si>
    <t>湖北省宜昌市西陵区夜明珠</t>
    <phoneticPr fontId="44" type="noConversion"/>
  </si>
  <si>
    <t>431127198704241543</t>
  </si>
  <si>
    <t>沈震</t>
  </si>
  <si>
    <t>15671690301</t>
  </si>
  <si>
    <t>pv</t>
    <phoneticPr fontId="45" type="noConversion"/>
  </si>
  <si>
    <t>安徽省泾县泾川镇上坊四组</t>
  </si>
  <si>
    <t>彭细华</t>
  </si>
  <si>
    <t>13237186010</t>
  </si>
  <si>
    <t>武汉市洪山区龙泉街红旗村大彭湾</t>
  </si>
  <si>
    <t>汽车检测与维修</t>
    <phoneticPr fontId="45" type="noConversion"/>
  </si>
  <si>
    <t>武汉市江夏区十一万电站</t>
    <phoneticPr fontId="45" type="noConversion"/>
  </si>
  <si>
    <t>T604596</t>
    <phoneticPr fontId="44" type="noConversion"/>
  </si>
  <si>
    <t>22713</t>
    <phoneticPr fontId="45" type="noConversion"/>
  </si>
  <si>
    <t>社会工</t>
    <phoneticPr fontId="45" type="noConversion"/>
  </si>
  <si>
    <t>刘娟</t>
    <phoneticPr fontId="45" type="noConversion"/>
  </si>
  <si>
    <t>420115198701094703</t>
    <phoneticPr fontId="45" type="noConversion"/>
  </si>
  <si>
    <t>武汉市江夏区纸坊街十月村韩家榜湾5号</t>
    <phoneticPr fontId="45" type="noConversion"/>
  </si>
  <si>
    <t>起点</t>
    <phoneticPr fontId="44" type="noConversion"/>
  </si>
  <si>
    <t>武汉市江夏区纸坊街十月村韩家榜湾5号</t>
    <phoneticPr fontId="44" type="noConversion"/>
  </si>
  <si>
    <t>本科</t>
    <phoneticPr fontId="45" type="noConversion"/>
  </si>
  <si>
    <t>九龙中学</t>
    <phoneticPr fontId="45" type="noConversion"/>
  </si>
  <si>
    <t>大桥中学</t>
    <phoneticPr fontId="45" type="noConversion"/>
  </si>
  <si>
    <t>社会工</t>
    <phoneticPr fontId="45" type="noConversion"/>
  </si>
  <si>
    <t>中专</t>
    <phoneticPr fontId="45" type="noConversion"/>
  </si>
  <si>
    <t>社会工</t>
    <phoneticPr fontId="45" type="noConversion"/>
  </si>
  <si>
    <t>T604597</t>
    <phoneticPr fontId="44" type="noConversion"/>
  </si>
  <si>
    <t>蒋娅</t>
    <phoneticPr fontId="45" type="noConversion"/>
  </si>
  <si>
    <t>530381199508080523</t>
    <phoneticPr fontId="45" type="noConversion"/>
  </si>
  <si>
    <t>旅游与酒店</t>
    <phoneticPr fontId="45" type="noConversion"/>
  </si>
  <si>
    <t>云南省宣威市来宾镇徐屯村委会庄子村153号</t>
    <phoneticPr fontId="45" type="noConversion"/>
  </si>
  <si>
    <t>刘粉会</t>
    <phoneticPr fontId="45" type="noConversion"/>
  </si>
  <si>
    <t>云南省宣威市来宾镇徐屯村委会庄子村153号</t>
    <phoneticPr fontId="44" type="noConversion"/>
  </si>
  <si>
    <t>T604600</t>
    <phoneticPr fontId="45" type="noConversion"/>
  </si>
  <si>
    <t>刘自琴</t>
    <phoneticPr fontId="45" type="noConversion"/>
  </si>
  <si>
    <t>622323198812086765</t>
    <phoneticPr fontId="45" type="noConversion"/>
  </si>
  <si>
    <t>初汉高中</t>
    <phoneticPr fontId="45" type="noConversion"/>
  </si>
  <si>
    <t>15057642269</t>
    <phoneticPr fontId="45" type="noConversion"/>
  </si>
  <si>
    <t>T604601</t>
  </si>
  <si>
    <t>邬丹</t>
    <phoneticPr fontId="45" type="noConversion"/>
  </si>
  <si>
    <t>421181199107033122</t>
    <phoneticPr fontId="45" type="noConversion"/>
  </si>
  <si>
    <t>15927645280</t>
    <phoneticPr fontId="45" type="noConversion"/>
  </si>
  <si>
    <t>江夏区纸坊关山桥二队</t>
    <phoneticPr fontId="45" type="noConversion"/>
  </si>
  <si>
    <t>李青松</t>
    <phoneticPr fontId="45" type="noConversion"/>
  </si>
  <si>
    <t>云南省昆明工商管理学院</t>
    <phoneticPr fontId="45" type="noConversion"/>
  </si>
  <si>
    <t>武汉市江夏区纸坊街十月村韩家榜湾5号</t>
    <phoneticPr fontId="45" type="noConversion"/>
  </si>
  <si>
    <t>云南省宣威市来宾镇徐屯村委会庄子村153号</t>
    <phoneticPr fontId="45" type="noConversion"/>
  </si>
  <si>
    <t>湖北省武汉市江夏区湖泗镇浮山村</t>
    <phoneticPr fontId="44" type="noConversion"/>
  </si>
  <si>
    <t>湖北省黄冈市麻城市铁门岗乡大庙岗村</t>
    <phoneticPr fontId="44" type="noConversion"/>
  </si>
  <si>
    <t>T604603</t>
  </si>
  <si>
    <t>T604606</t>
  </si>
  <si>
    <t>江梅</t>
    <phoneticPr fontId="45" type="noConversion"/>
  </si>
  <si>
    <t>362228198811294426</t>
    <phoneticPr fontId="45" type="noConversion"/>
  </si>
  <si>
    <t>13971027908</t>
    <phoneticPr fontId="45" type="noConversion"/>
  </si>
  <si>
    <t>江夏区武昌大道畅馨园</t>
    <phoneticPr fontId="45" type="noConversion"/>
  </si>
  <si>
    <t>熊敏敏</t>
    <phoneticPr fontId="45" type="noConversion"/>
  </si>
  <si>
    <t>姚娜</t>
    <phoneticPr fontId="45" type="noConversion"/>
  </si>
  <si>
    <t>420114198609290027</t>
    <phoneticPr fontId="45" type="noConversion"/>
  </si>
  <si>
    <t>武汉市蔡甸区蔡甸街梅子山29号1楼2号</t>
    <phoneticPr fontId="45" type="noConversion"/>
  </si>
  <si>
    <t>武汉市蔡甸区蔡甸街梅子山29号1楼2号</t>
    <phoneticPr fontId="44" type="noConversion"/>
  </si>
  <si>
    <t>江西省上高县镇镀乡</t>
    <phoneticPr fontId="44" type="noConversion"/>
  </si>
  <si>
    <t>武汉工贸职业学院</t>
    <phoneticPr fontId="45" type="noConversion"/>
  </si>
  <si>
    <t>华侨理工</t>
    <phoneticPr fontId="45" type="noConversion"/>
  </si>
  <si>
    <t>会计电算化</t>
    <phoneticPr fontId="45" type="noConversion"/>
  </si>
  <si>
    <t>李柳燕</t>
    <phoneticPr fontId="45" type="noConversion"/>
  </si>
  <si>
    <t>420115198506011669</t>
    <phoneticPr fontId="45" type="noConversion"/>
  </si>
  <si>
    <t>T604607</t>
  </si>
  <si>
    <t>13995533349</t>
    <phoneticPr fontId="45" type="noConversion"/>
  </si>
  <si>
    <t>五里界中学</t>
    <phoneticPr fontId="45" type="noConversion"/>
  </si>
  <si>
    <t>江夏区五里界锦绣小区</t>
    <phoneticPr fontId="45" type="noConversion"/>
  </si>
  <si>
    <t>夏吱敏</t>
    <phoneticPr fontId="45" type="noConversion"/>
  </si>
  <si>
    <t>15527768172</t>
    <phoneticPr fontId="45" type="noConversion"/>
  </si>
  <si>
    <t>18271460411</t>
    <phoneticPr fontId="45" type="noConversion"/>
  </si>
  <si>
    <t>武汉市洪山区滨湖街青山村十房夏21号</t>
    <phoneticPr fontId="44" type="noConversion"/>
  </si>
  <si>
    <t>PV</t>
    <phoneticPr fontId="44" type="noConversion"/>
  </si>
  <si>
    <t>422827198705280015</t>
    <phoneticPr fontId="44" type="noConversion"/>
  </si>
  <si>
    <t>22723</t>
  </si>
  <si>
    <t>22725</t>
  </si>
  <si>
    <t>韩翠</t>
    <phoneticPr fontId="45" type="noConversion"/>
  </si>
  <si>
    <t>420115199003085863</t>
    <phoneticPr fontId="45" type="noConversion"/>
  </si>
  <si>
    <t>朱亚腾</t>
    <phoneticPr fontId="45" type="noConversion"/>
  </si>
  <si>
    <t>42011719900908272X</t>
    <phoneticPr fontId="45" type="noConversion"/>
  </si>
  <si>
    <t>22606</t>
    <phoneticPr fontId="45" type="noConversion"/>
  </si>
  <si>
    <t>中专</t>
    <phoneticPr fontId="45" type="noConversion"/>
  </si>
  <si>
    <t>服装学校</t>
    <phoneticPr fontId="45" type="noConversion"/>
  </si>
  <si>
    <t>服装设计</t>
    <phoneticPr fontId="45" type="noConversion"/>
  </si>
  <si>
    <t>15927610811</t>
    <phoneticPr fontId="44" type="noConversion"/>
  </si>
  <si>
    <t>纸坊街城明花园</t>
    <phoneticPr fontId="45" type="noConversion"/>
  </si>
  <si>
    <t>痛明</t>
    <phoneticPr fontId="45" type="noConversion"/>
  </si>
  <si>
    <t>13871186970</t>
    <phoneticPr fontId="44" type="noConversion"/>
  </si>
  <si>
    <t>武汉市新洲区培街桃源村朱家大塘四组</t>
    <phoneticPr fontId="45" type="noConversion"/>
  </si>
  <si>
    <t>T604608</t>
  </si>
  <si>
    <t>T604609</t>
  </si>
  <si>
    <t>22714</t>
  </si>
  <si>
    <t>22715</t>
    <phoneticPr fontId="44" type="noConversion"/>
  </si>
  <si>
    <t>22716</t>
  </si>
  <si>
    <t>22719</t>
  </si>
  <si>
    <t>22702</t>
    <phoneticPr fontId="44" type="noConversion"/>
  </si>
  <si>
    <t>22740</t>
    <phoneticPr fontId="44" type="noConversion"/>
  </si>
  <si>
    <t>22759</t>
    <phoneticPr fontId="44" type="noConversion"/>
  </si>
  <si>
    <t>6215583202009726519</t>
    <phoneticPr fontId="44" type="noConversion"/>
  </si>
  <si>
    <t>湖北省枣阳市新华路宜都花园</t>
    <phoneticPr fontId="44" type="noConversion"/>
  </si>
  <si>
    <t>湖北省枣阳市南城办事处霍庄社区居委会</t>
    <phoneticPr fontId="44" type="noConversion"/>
  </si>
  <si>
    <t>湖北武汉市武昌区中南路14号</t>
    <phoneticPr fontId="44" type="noConversion"/>
  </si>
  <si>
    <t>中国工商银行武汉吴家湾支行</t>
    <phoneticPr fontId="44" type="noConversion"/>
  </si>
  <si>
    <t>6222023202013286942</t>
    <phoneticPr fontId="44" type="noConversion"/>
  </si>
  <si>
    <t>SESA365314</t>
    <phoneticPr fontId="44" type="noConversion"/>
  </si>
  <si>
    <t>Production NPP Buyer</t>
    <phoneticPr fontId="44" type="noConversion"/>
  </si>
  <si>
    <t>Master Trainer</t>
    <phoneticPr fontId="44" type="noConversion"/>
  </si>
  <si>
    <t>PAB4</t>
    <phoneticPr fontId="44" type="noConversion"/>
  </si>
  <si>
    <t>00331759</t>
    <phoneticPr fontId="44" type="noConversion"/>
  </si>
  <si>
    <t>420115198809052425</t>
    <phoneticPr fontId="44" type="noConversion"/>
  </si>
  <si>
    <t>T604610</t>
  </si>
  <si>
    <t>刘晓丽</t>
    <phoneticPr fontId="45" type="noConversion"/>
  </si>
  <si>
    <t>420222198706249304</t>
    <phoneticPr fontId="45" type="noConversion"/>
  </si>
  <si>
    <t>土庙乡中学</t>
    <phoneticPr fontId="45" type="noConversion"/>
  </si>
  <si>
    <t>13517215057</t>
    <phoneticPr fontId="44" type="noConversion"/>
  </si>
  <si>
    <t>江夏区武昌大道富丽畅馨园</t>
    <phoneticPr fontId="45" type="noConversion"/>
  </si>
  <si>
    <t>蔡伟</t>
    <phoneticPr fontId="45" type="noConversion"/>
  </si>
  <si>
    <t>13986083553</t>
    <phoneticPr fontId="44" type="noConversion"/>
  </si>
  <si>
    <r>
      <rPr>
        <sz val="10"/>
        <rFont val="宋体"/>
        <family val="3"/>
        <charset val="134"/>
      </rPr>
      <t>湖北省阳新县池镇友谊路</t>
    </r>
    <r>
      <rPr>
        <sz val="10"/>
        <rFont val="Arial"/>
        <family val="2"/>
      </rPr>
      <t>16</t>
    </r>
    <r>
      <rPr>
        <sz val="10"/>
        <rFont val="宋体"/>
        <family val="3"/>
        <charset val="134"/>
      </rPr>
      <t>号</t>
    </r>
    <phoneticPr fontId="45" type="noConversion"/>
  </si>
  <si>
    <t>熊朝波</t>
    <phoneticPr fontId="45" type="noConversion"/>
  </si>
  <si>
    <t>420582199310025037</t>
    <phoneticPr fontId="45" type="noConversion"/>
  </si>
  <si>
    <t>黄冈科技职业学院</t>
    <phoneticPr fontId="45" type="noConversion"/>
  </si>
  <si>
    <t>湖北省当阳市庙前镇烟集村三组</t>
    <phoneticPr fontId="45" type="noConversion"/>
  </si>
  <si>
    <t>熊圣明</t>
    <phoneticPr fontId="45" type="noConversion"/>
  </si>
  <si>
    <t>42011619961005001x</t>
    <phoneticPr fontId="45" type="noConversion"/>
  </si>
  <si>
    <t>武汉市黄陂区蔡店乡陈冲村陈家冲29号</t>
    <phoneticPr fontId="45" type="noConversion"/>
  </si>
  <si>
    <t>陈四红</t>
    <phoneticPr fontId="45" type="noConversion"/>
  </si>
  <si>
    <t>Department</t>
    <phoneticPr fontId="44" type="noConversion"/>
  </si>
  <si>
    <t>沈佳望</t>
    <phoneticPr fontId="45" type="noConversion"/>
  </si>
  <si>
    <t>高远电子学校</t>
    <phoneticPr fontId="45" type="noConversion"/>
  </si>
  <si>
    <t>江夏区纸坊西交路公交停车场</t>
    <phoneticPr fontId="45" type="noConversion"/>
  </si>
  <si>
    <t>喻朝斌</t>
    <phoneticPr fontId="45" type="noConversion"/>
  </si>
  <si>
    <t>江西省萍乡市安源区王陂下镇</t>
    <phoneticPr fontId="45" type="noConversion"/>
  </si>
  <si>
    <t>22415</t>
    <phoneticPr fontId="44" type="noConversion"/>
  </si>
  <si>
    <t>15972093413</t>
    <phoneticPr fontId="45" type="noConversion"/>
  </si>
  <si>
    <t>18872238651</t>
    <phoneticPr fontId="45" type="noConversion"/>
  </si>
  <si>
    <t>T604611</t>
    <phoneticPr fontId="45" type="noConversion"/>
  </si>
  <si>
    <t>T604612</t>
    <phoneticPr fontId="45" type="noConversion"/>
  </si>
  <si>
    <t>舒春桂</t>
    <phoneticPr fontId="45" type="noConversion"/>
  </si>
  <si>
    <t>周珍燕</t>
    <phoneticPr fontId="45" type="noConversion"/>
  </si>
  <si>
    <t>张梅</t>
    <phoneticPr fontId="45" type="noConversion"/>
  </si>
  <si>
    <t>余利</t>
    <phoneticPr fontId="45" type="noConversion"/>
  </si>
  <si>
    <t>方会情</t>
    <phoneticPr fontId="45" type="noConversion"/>
  </si>
  <si>
    <t>余春梅</t>
    <phoneticPr fontId="45" type="noConversion"/>
  </si>
  <si>
    <t>李琼莲</t>
    <phoneticPr fontId="45" type="noConversion"/>
  </si>
  <si>
    <t>郭红玲</t>
    <phoneticPr fontId="45" type="noConversion"/>
  </si>
  <si>
    <t>胡永香</t>
    <phoneticPr fontId="45" type="noConversion"/>
  </si>
  <si>
    <t>熊伟</t>
    <phoneticPr fontId="45" type="noConversion"/>
  </si>
  <si>
    <t>秦春霞</t>
    <phoneticPr fontId="45" type="noConversion"/>
  </si>
  <si>
    <t>李侠</t>
    <phoneticPr fontId="45" type="noConversion"/>
  </si>
  <si>
    <t>雷细林</t>
    <phoneticPr fontId="45" type="noConversion"/>
  </si>
  <si>
    <t>22692</t>
    <phoneticPr fontId="45" type="noConversion"/>
  </si>
  <si>
    <t>T604615</t>
    <phoneticPr fontId="45" type="noConversion"/>
  </si>
  <si>
    <t>Zhang Feng</t>
    <phoneticPr fontId="44" type="noConversion"/>
  </si>
  <si>
    <t>420111198106182340</t>
    <phoneticPr fontId="44" type="noConversion"/>
  </si>
  <si>
    <t>420984198710065353</t>
    <phoneticPr fontId="44" type="noConversion"/>
  </si>
  <si>
    <t>中国工商银行武汉喻家山支行</t>
    <phoneticPr fontId="44" type="noConversion"/>
  </si>
  <si>
    <t>6222023202040942616</t>
    <phoneticPr fontId="44" type="noConversion"/>
  </si>
  <si>
    <t>Xiong Wei</t>
    <phoneticPr fontId="44" type="noConversion"/>
  </si>
  <si>
    <t>NDVC</t>
    <phoneticPr fontId="44" type="noConversion"/>
  </si>
  <si>
    <t>No</t>
    <phoneticPr fontId="44" type="noConversion"/>
  </si>
  <si>
    <t>中南财经政法大学</t>
    <phoneticPr fontId="45" type="noConversion"/>
  </si>
  <si>
    <t>工商企业管理</t>
    <phoneticPr fontId="45" type="noConversion"/>
  </si>
  <si>
    <t>15502169899</t>
    <phoneticPr fontId="45" type="noConversion"/>
  </si>
  <si>
    <t>湖北省武汉市高新四路谷尚居19栋1单元702</t>
    <phoneticPr fontId="44" type="noConversion"/>
  </si>
  <si>
    <t>Y</t>
    <phoneticPr fontId="44" type="noConversion"/>
  </si>
  <si>
    <t>华中科技大学</t>
    <phoneticPr fontId="45" type="noConversion"/>
  </si>
  <si>
    <t>机械工程</t>
    <phoneticPr fontId="45" type="noConversion"/>
  </si>
  <si>
    <t>湖北省武汉市武昌区南国新乐城</t>
    <phoneticPr fontId="44" type="noConversion"/>
  </si>
  <si>
    <r>
      <rPr>
        <sz val="10"/>
        <rFont val="宋体"/>
        <family val="3"/>
        <charset val="134"/>
      </rPr>
      <t>广西省桂林市象山区翠竹路北巷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号</t>
    </r>
    <r>
      <rPr>
        <sz val="10"/>
        <rFont val="Arial"/>
        <family val="2"/>
      </rPr>
      <t>376</t>
    </r>
    <r>
      <rPr>
        <sz val="10"/>
        <rFont val="宋体"/>
        <family val="3"/>
        <charset val="134"/>
      </rPr>
      <t>室</t>
    </r>
    <phoneticPr fontId="44" type="noConversion"/>
  </si>
  <si>
    <t>SESA457118</t>
    <phoneticPr fontId="44" type="noConversion"/>
  </si>
  <si>
    <t>湖北省纺织工业学院</t>
  </si>
  <si>
    <t>湖北省武汉市洪山区花山镇吴桥村143号</t>
  </si>
  <si>
    <t>赵飞</t>
  </si>
  <si>
    <t>湖北省公安县斑竹垱镇长梗堤村十一组44号</t>
  </si>
  <si>
    <t>T604617</t>
  </si>
  <si>
    <t>吴汉霞</t>
  </si>
  <si>
    <t>420115198602287948</t>
  </si>
  <si>
    <t>希望中学</t>
  </si>
  <si>
    <t>15871736512</t>
  </si>
  <si>
    <t>刘勇</t>
  </si>
  <si>
    <t>15927598030</t>
  </si>
  <si>
    <t>湖北省武汉市江夏区湖泗镇</t>
  </si>
  <si>
    <t>韩燕珍</t>
  </si>
  <si>
    <t>15586388335</t>
    <phoneticPr fontId="44" type="noConversion"/>
  </si>
  <si>
    <t>6215583202009664413</t>
    <phoneticPr fontId="44" type="noConversion"/>
  </si>
  <si>
    <t>6215593202014275781</t>
    <phoneticPr fontId="44" type="noConversion"/>
  </si>
  <si>
    <t>6222023202014161524</t>
    <phoneticPr fontId="44" type="noConversion"/>
  </si>
  <si>
    <t>6215593202003523464</t>
    <phoneticPr fontId="44" type="noConversion"/>
  </si>
  <si>
    <t>6215593202014021649</t>
    <phoneticPr fontId="44" type="noConversion"/>
  </si>
  <si>
    <t>6212253202000782491</t>
    <phoneticPr fontId="44" type="noConversion"/>
  </si>
  <si>
    <t>6215593202014510625</t>
    <phoneticPr fontId="44" type="noConversion"/>
  </si>
  <si>
    <t>6215583202004433160</t>
    <phoneticPr fontId="44" type="noConversion"/>
  </si>
  <si>
    <t>6212263202021077168</t>
    <phoneticPr fontId="44" type="noConversion"/>
  </si>
  <si>
    <t>6212263202020472394</t>
    <phoneticPr fontId="44" type="noConversion"/>
  </si>
  <si>
    <t>6215583202003415952</t>
    <phoneticPr fontId="44" type="noConversion"/>
  </si>
  <si>
    <t>6215593202014451788</t>
    <phoneticPr fontId="44" type="noConversion"/>
  </si>
  <si>
    <t>6212253202002713288</t>
    <phoneticPr fontId="44" type="noConversion"/>
  </si>
  <si>
    <t>6212253202011151504</t>
    <phoneticPr fontId="44" type="noConversion"/>
  </si>
  <si>
    <t>中国工商银行武汉熊挺弼路支行</t>
    <phoneticPr fontId="45" type="noConversion"/>
  </si>
  <si>
    <t>中国工商银行白玉山支行</t>
    <phoneticPr fontId="45" type="noConversion"/>
  </si>
  <si>
    <t>6215583202006056084</t>
    <phoneticPr fontId="44" type="noConversion"/>
  </si>
  <si>
    <t>中国工商银行文化宫支行</t>
    <phoneticPr fontId="45" type="noConversion"/>
  </si>
  <si>
    <t>22428</t>
    <phoneticPr fontId="45" type="noConversion"/>
  </si>
  <si>
    <t>22429</t>
    <phoneticPr fontId="45" type="noConversion"/>
  </si>
  <si>
    <t>T604624</t>
  </si>
  <si>
    <t>无</t>
    <phoneticPr fontId="45" type="noConversion"/>
  </si>
  <si>
    <t>15327269557</t>
    <phoneticPr fontId="45" type="noConversion"/>
  </si>
  <si>
    <t>18008629090</t>
    <phoneticPr fontId="45" type="noConversion"/>
  </si>
  <si>
    <t>420115198909288320</t>
  </si>
  <si>
    <t>武汉市江夏区舒安乡贡如村如湾5号</t>
  </si>
  <si>
    <t>韩小兰</t>
  </si>
  <si>
    <t>起点</t>
    <phoneticPr fontId="44" type="noConversion"/>
  </si>
  <si>
    <t>邹剑波</t>
    <phoneticPr fontId="45" type="noConversion"/>
  </si>
  <si>
    <t>420525198712200019</t>
    <phoneticPr fontId="45" type="noConversion"/>
  </si>
  <si>
    <t>湖北省远安县鸣凤镇凤翔路83号</t>
    <phoneticPr fontId="45" type="noConversion"/>
  </si>
  <si>
    <t>张玉琼</t>
    <phoneticPr fontId="45" type="noConversion"/>
  </si>
  <si>
    <t>T604621</t>
    <phoneticPr fontId="45" type="noConversion"/>
  </si>
  <si>
    <t>22445</t>
    <phoneticPr fontId="45" type="noConversion"/>
  </si>
  <si>
    <t>袁贝</t>
  </si>
  <si>
    <t>梁兰芳</t>
  </si>
  <si>
    <t>420111198805281356</t>
  </si>
  <si>
    <t>431223199002080620</t>
  </si>
  <si>
    <t>SESA458803</t>
  </si>
  <si>
    <t>10563560</t>
  </si>
  <si>
    <t>SESA458804</t>
  </si>
  <si>
    <t>10563554</t>
  </si>
  <si>
    <t>SESA458931</t>
  </si>
  <si>
    <t>10563555</t>
  </si>
  <si>
    <t>SESA458932</t>
  </si>
  <si>
    <t>10563574</t>
  </si>
  <si>
    <t>SESA458933</t>
  </si>
  <si>
    <t>10563561</t>
  </si>
  <si>
    <t>SESA458805</t>
  </si>
  <si>
    <t>10563564</t>
  </si>
  <si>
    <t>SESA458938</t>
  </si>
  <si>
    <t>10563558</t>
  </si>
  <si>
    <t>SESA458814</t>
  </si>
  <si>
    <t>10563559</t>
  </si>
  <si>
    <t>SESA458815</t>
  </si>
  <si>
    <t>10563571</t>
  </si>
  <si>
    <t>SESA458808</t>
  </si>
  <si>
    <t>10563573</t>
  </si>
  <si>
    <t>SESA458809</t>
  </si>
  <si>
    <t>10563562</t>
  </si>
  <si>
    <t>SESA458940</t>
  </si>
  <si>
    <t>10563566</t>
  </si>
  <si>
    <t>SESA458811</t>
  </si>
  <si>
    <t>10563567</t>
  </si>
  <si>
    <t>SESA458935</t>
  </si>
  <si>
    <t>10563568</t>
  </si>
  <si>
    <t>10563556</t>
  </si>
  <si>
    <t>SESA458934</t>
  </si>
  <si>
    <t>SESA458812</t>
  </si>
  <si>
    <t>10563569</t>
    <phoneticPr fontId="44" type="noConversion"/>
  </si>
  <si>
    <t>10563572</t>
    <phoneticPr fontId="44" type="noConversion"/>
  </si>
  <si>
    <t>T604409</t>
    <phoneticPr fontId="44" type="noConversion"/>
  </si>
  <si>
    <t>T604627</t>
    <phoneticPr fontId="45" type="noConversion"/>
  </si>
  <si>
    <t>毛小霞</t>
  </si>
  <si>
    <t>622424198703153422</t>
  </si>
  <si>
    <t>毛湾中学</t>
  </si>
  <si>
    <t>17771456929</t>
  </si>
  <si>
    <t>江夏区武昌大道畅馨园</t>
  </si>
  <si>
    <t>13554106912</t>
  </si>
  <si>
    <t>甘肃省甘谷县礼辛乡董渠村元祖</t>
  </si>
  <si>
    <t>武汉市二轻工学校</t>
  </si>
  <si>
    <t>15871359492</t>
  </si>
  <si>
    <t>武汉市洪山区吴桥村</t>
  </si>
  <si>
    <t>13477087637</t>
  </si>
  <si>
    <t>湖北省武汉市洪山区吴桥村</t>
  </si>
  <si>
    <t>15974339808</t>
  </si>
  <si>
    <t>武汉市洪山区杨家村</t>
  </si>
  <si>
    <t>杨化</t>
  </si>
  <si>
    <t>18986256119</t>
  </si>
  <si>
    <t>湖南省辰溪县孝坪镇江东村</t>
  </si>
  <si>
    <t>汉川高中</t>
  </si>
  <si>
    <t>张韫</t>
  </si>
  <si>
    <t>421126198612101748</t>
  </si>
  <si>
    <t>湖北省蕲州李时珍学校</t>
  </si>
  <si>
    <t>13297098637</t>
  </si>
  <si>
    <t>江夏区杨桥湖大道杨光100</t>
  </si>
  <si>
    <t>贾金</t>
  </si>
  <si>
    <t>18707199725</t>
  </si>
  <si>
    <t>湖北省蕲春县蕲州镇新塘村新区</t>
  </si>
  <si>
    <t>T604623</t>
    <phoneticPr fontId="45" type="noConversion"/>
  </si>
  <si>
    <t>SRECC1A46D</t>
    <phoneticPr fontId="44" type="noConversion"/>
  </si>
  <si>
    <t>SWHM-LHEA9</t>
    <phoneticPr fontId="44" type="noConversion"/>
  </si>
  <si>
    <t>227154</t>
    <phoneticPr fontId="44" type="noConversion"/>
  </si>
  <si>
    <t>Huang Lei</t>
    <phoneticPr fontId="44" type="noConversion"/>
  </si>
  <si>
    <t>SESA458941</t>
    <phoneticPr fontId="44" type="noConversion"/>
  </si>
  <si>
    <t>赵玉龙</t>
    <phoneticPr fontId="45" type="noConversion"/>
  </si>
  <si>
    <t>付晶晶</t>
    <phoneticPr fontId="45" type="noConversion"/>
  </si>
  <si>
    <t>张丰</t>
    <phoneticPr fontId="45" type="noConversion"/>
  </si>
  <si>
    <t>张丽霞</t>
  </si>
  <si>
    <t>421181199112013206</t>
  </si>
  <si>
    <t>22647</t>
  </si>
  <si>
    <t>13665171367</t>
  </si>
  <si>
    <t>湖北省麻城市铁门岗周仟村二组张信城垸33号</t>
  </si>
  <si>
    <t>张小姐</t>
  </si>
  <si>
    <t>杨涛</t>
  </si>
  <si>
    <t>420103199909024615</t>
  </si>
  <si>
    <t>22748</t>
  </si>
  <si>
    <t>武汉市江汉区人智里40号2楼3号</t>
  </si>
  <si>
    <t>杨汉胜</t>
  </si>
  <si>
    <t>430481199712067563</t>
  </si>
  <si>
    <t>22749</t>
  </si>
  <si>
    <t>长坪中学</t>
  </si>
  <si>
    <t>13871513775</t>
  </si>
  <si>
    <t>武汉市江夏区纸坊新兴街</t>
  </si>
  <si>
    <t>熊哲</t>
  </si>
  <si>
    <t>15102775239</t>
  </si>
  <si>
    <t>湖南省衡阳市莱阳市长坪乡</t>
  </si>
  <si>
    <t>下宋小学</t>
  </si>
  <si>
    <t>13787672738</t>
  </si>
  <si>
    <t>江夏区光谷一路关南工业园</t>
  </si>
  <si>
    <t>T604629</t>
    <phoneticPr fontId="45" type="noConversion"/>
  </si>
  <si>
    <t>T604630</t>
  </si>
  <si>
    <t>湖北省麻城市铁门岗周仟村二组张信城垸33号</t>
    <phoneticPr fontId="45" type="noConversion"/>
  </si>
  <si>
    <t>武汉市江汉区人智里40号2楼3号</t>
    <phoneticPr fontId="45" type="noConversion"/>
  </si>
  <si>
    <t>武汉市江夏区纸坊新兴街</t>
    <phoneticPr fontId="45" type="noConversion"/>
  </si>
  <si>
    <t>00311870</t>
    <phoneticPr fontId="44" type="noConversion"/>
  </si>
  <si>
    <t>SESA458632</t>
  </si>
  <si>
    <t>13886196791</t>
  </si>
  <si>
    <t>Li ZeHui</t>
    <phoneticPr fontId="44" type="noConversion"/>
  </si>
  <si>
    <t>NDVC</t>
    <phoneticPr fontId="44" type="noConversion"/>
  </si>
  <si>
    <t>许伟</t>
    <phoneticPr fontId="11" type="noConversion"/>
  </si>
  <si>
    <t>李泽辉</t>
    <phoneticPr fontId="45" type="noConversion"/>
  </si>
  <si>
    <t>130121198101050019</t>
  </si>
  <si>
    <t>Manufacturing Engineering Engineer</t>
    <phoneticPr fontId="44" type="noConversion"/>
  </si>
  <si>
    <t>6215583202010114754</t>
    <phoneticPr fontId="44" type="noConversion"/>
  </si>
  <si>
    <t>中国工商银行湖北省武汉市武东支行</t>
  </si>
  <si>
    <t>中国工商银行大学园路支行</t>
    <phoneticPr fontId="44" type="noConversion"/>
  </si>
  <si>
    <t>6215593202014066537</t>
    <phoneticPr fontId="44" type="noConversion"/>
  </si>
  <si>
    <t>控制理论与控制工程</t>
    <phoneticPr fontId="44" type="noConversion"/>
  </si>
  <si>
    <t>湖北省武汉市汉南区纱帽正街</t>
    <phoneticPr fontId="44" type="noConversion"/>
  </si>
  <si>
    <t>唐鹏波</t>
    <phoneticPr fontId="11" type="noConversion"/>
  </si>
  <si>
    <t>杨代凯</t>
    <phoneticPr fontId="11" type="noConversion"/>
  </si>
  <si>
    <t>朱慧娟</t>
    <phoneticPr fontId="11" type="noConversion"/>
  </si>
  <si>
    <t>王美丽</t>
    <phoneticPr fontId="11" type="noConversion"/>
  </si>
  <si>
    <t>陈艳</t>
    <phoneticPr fontId="11" type="noConversion"/>
  </si>
  <si>
    <t>易水红</t>
    <phoneticPr fontId="11" type="noConversion"/>
  </si>
  <si>
    <t>杜海</t>
    <phoneticPr fontId="11" type="noConversion"/>
  </si>
  <si>
    <t>余本松</t>
    <phoneticPr fontId="11" type="noConversion"/>
  </si>
  <si>
    <t>汪海燕</t>
    <phoneticPr fontId="11" type="noConversion"/>
  </si>
  <si>
    <t>黎凤娟</t>
    <phoneticPr fontId="11" type="noConversion"/>
  </si>
  <si>
    <t>王红</t>
    <phoneticPr fontId="11" type="noConversion"/>
  </si>
  <si>
    <t>胡晓茜</t>
    <phoneticPr fontId="11" type="noConversion"/>
  </si>
  <si>
    <t>黄小恰</t>
    <phoneticPr fontId="11" type="noConversion"/>
  </si>
  <si>
    <t>刘萍</t>
    <phoneticPr fontId="11" type="noConversion"/>
  </si>
  <si>
    <t>王英</t>
    <phoneticPr fontId="11" type="noConversion"/>
  </si>
  <si>
    <t>沈永丽</t>
    <phoneticPr fontId="11" type="noConversion"/>
  </si>
  <si>
    <t>王志刚</t>
    <phoneticPr fontId="11" type="noConversion"/>
  </si>
  <si>
    <t>万星进</t>
    <phoneticPr fontId="11" type="noConversion"/>
  </si>
  <si>
    <t>刘坤</t>
    <phoneticPr fontId="11" type="noConversion"/>
  </si>
  <si>
    <t>李姣</t>
    <phoneticPr fontId="11" type="noConversion"/>
  </si>
  <si>
    <t>罗承蓉</t>
    <phoneticPr fontId="11" type="noConversion"/>
  </si>
  <si>
    <t>陈月琴</t>
    <phoneticPr fontId="11" type="noConversion"/>
  </si>
  <si>
    <t>张勇</t>
    <phoneticPr fontId="11" type="noConversion"/>
  </si>
  <si>
    <t>徐兰珍</t>
    <phoneticPr fontId="11" type="noConversion"/>
  </si>
  <si>
    <t>周丹</t>
    <phoneticPr fontId="11" type="noConversion"/>
  </si>
  <si>
    <t>梁守浩</t>
    <phoneticPr fontId="11" type="noConversion"/>
  </si>
  <si>
    <t>江么芳</t>
    <phoneticPr fontId="11" type="noConversion"/>
  </si>
  <si>
    <t>刘云</t>
    <phoneticPr fontId="11" type="noConversion"/>
  </si>
  <si>
    <t>袁新欢</t>
    <phoneticPr fontId="11" type="noConversion"/>
  </si>
  <si>
    <t>李巧云</t>
    <phoneticPr fontId="11" type="noConversion"/>
  </si>
  <si>
    <t>陈漫</t>
    <phoneticPr fontId="11" type="noConversion"/>
  </si>
  <si>
    <t>熊雪娇</t>
    <phoneticPr fontId="11" type="noConversion"/>
  </si>
  <si>
    <t>何莹</t>
    <phoneticPr fontId="11" type="noConversion"/>
  </si>
  <si>
    <t>柯萍萍</t>
    <phoneticPr fontId="11" type="noConversion"/>
  </si>
  <si>
    <t>吕小霞</t>
    <phoneticPr fontId="11" type="noConversion"/>
  </si>
  <si>
    <t>袁航</t>
    <phoneticPr fontId="11" type="noConversion"/>
  </si>
  <si>
    <t>徐运莲</t>
    <phoneticPr fontId="11" type="noConversion"/>
  </si>
  <si>
    <t>赵慧</t>
    <phoneticPr fontId="11" type="noConversion"/>
  </si>
  <si>
    <t>陈琛</t>
    <phoneticPr fontId="11" type="noConversion"/>
  </si>
  <si>
    <t>吴慧慧</t>
    <phoneticPr fontId="11" type="noConversion"/>
  </si>
  <si>
    <t>闵政</t>
    <phoneticPr fontId="11" type="noConversion"/>
  </si>
  <si>
    <t>熊安明</t>
    <phoneticPr fontId="11" type="noConversion"/>
  </si>
  <si>
    <t>周江霞</t>
    <phoneticPr fontId="11" type="noConversion"/>
  </si>
  <si>
    <t>李明</t>
    <phoneticPr fontId="11" type="noConversion"/>
  </si>
  <si>
    <t>陈淑霞</t>
    <phoneticPr fontId="11" type="noConversion"/>
  </si>
  <si>
    <t>王翠兰</t>
    <phoneticPr fontId="11" type="noConversion"/>
  </si>
  <si>
    <t>鲁雪莲</t>
    <phoneticPr fontId="11" type="noConversion"/>
  </si>
  <si>
    <t>陈运昌</t>
    <phoneticPr fontId="11" type="noConversion"/>
  </si>
  <si>
    <t>肖凯</t>
    <phoneticPr fontId="11" type="noConversion"/>
  </si>
  <si>
    <t>姚浩</t>
    <phoneticPr fontId="11" type="noConversion"/>
  </si>
  <si>
    <t>吴莉华</t>
    <phoneticPr fontId="11" type="noConversion"/>
  </si>
  <si>
    <t>吴海霞</t>
    <phoneticPr fontId="11" type="noConversion"/>
  </si>
  <si>
    <t>刘婷</t>
    <phoneticPr fontId="11" type="noConversion"/>
  </si>
  <si>
    <t>商珍珍</t>
    <phoneticPr fontId="11" type="noConversion"/>
  </si>
  <si>
    <t>袁娜</t>
    <phoneticPr fontId="11" type="noConversion"/>
  </si>
  <si>
    <t>李卉芹</t>
    <phoneticPr fontId="11" type="noConversion"/>
  </si>
  <si>
    <t>张瑶</t>
    <phoneticPr fontId="11" type="noConversion"/>
  </si>
  <si>
    <t>万文文</t>
    <phoneticPr fontId="11" type="noConversion"/>
  </si>
  <si>
    <t>艾珍天</t>
    <phoneticPr fontId="11" type="noConversion"/>
  </si>
  <si>
    <t>孙丽红</t>
    <phoneticPr fontId="11" type="noConversion"/>
  </si>
  <si>
    <t>贺志华</t>
    <phoneticPr fontId="11" type="noConversion"/>
  </si>
  <si>
    <t>陈蕾</t>
    <phoneticPr fontId="11" type="noConversion"/>
  </si>
  <si>
    <t>余林玲</t>
    <phoneticPr fontId="11" type="noConversion"/>
  </si>
  <si>
    <t>秦梦尧</t>
    <phoneticPr fontId="11" type="noConversion"/>
  </si>
  <si>
    <t>王维</t>
    <phoneticPr fontId="11" type="noConversion"/>
  </si>
  <si>
    <t>戢甜</t>
    <phoneticPr fontId="11" type="noConversion"/>
  </si>
  <si>
    <t>吴静静</t>
    <phoneticPr fontId="11" type="noConversion"/>
  </si>
  <si>
    <t>谢小娟</t>
    <phoneticPr fontId="11" type="noConversion"/>
  </si>
  <si>
    <t>李清</t>
    <phoneticPr fontId="11" type="noConversion"/>
  </si>
  <si>
    <t>李友梅</t>
    <phoneticPr fontId="11" type="noConversion"/>
  </si>
  <si>
    <t>张露</t>
    <phoneticPr fontId="11" type="noConversion"/>
  </si>
  <si>
    <t>杨柳</t>
    <phoneticPr fontId="11" type="noConversion"/>
  </si>
  <si>
    <t>杨小花</t>
    <phoneticPr fontId="11" type="noConversion"/>
  </si>
  <si>
    <t>雷玉琼</t>
    <phoneticPr fontId="11" type="noConversion"/>
  </si>
  <si>
    <t>张爱芳</t>
    <phoneticPr fontId="11" type="noConversion"/>
  </si>
  <si>
    <t>王敬</t>
    <phoneticPr fontId="11" type="noConversion"/>
  </si>
  <si>
    <t>张梦</t>
    <phoneticPr fontId="11" type="noConversion"/>
  </si>
  <si>
    <t>董娟</t>
    <phoneticPr fontId="11" type="noConversion"/>
  </si>
  <si>
    <t>唐惠芳</t>
    <phoneticPr fontId="11" type="noConversion"/>
  </si>
  <si>
    <t>张艳</t>
    <phoneticPr fontId="11" type="noConversion"/>
  </si>
  <si>
    <t>夏广容</t>
    <phoneticPr fontId="11" type="noConversion"/>
  </si>
  <si>
    <t>刘倩</t>
    <phoneticPr fontId="11" type="noConversion"/>
  </si>
  <si>
    <t>夏丽娥</t>
    <phoneticPr fontId="11" type="noConversion"/>
  </si>
  <si>
    <t>章汉珍</t>
    <phoneticPr fontId="11" type="noConversion"/>
  </si>
  <si>
    <t>张玉霞</t>
    <phoneticPr fontId="11" type="noConversion"/>
  </si>
  <si>
    <t>王红珍</t>
    <phoneticPr fontId="11" type="noConversion"/>
  </si>
  <si>
    <t>沈梅玲</t>
    <phoneticPr fontId="11" type="noConversion"/>
  </si>
  <si>
    <t>何珊</t>
    <phoneticPr fontId="11" type="noConversion"/>
  </si>
  <si>
    <t>蔡丽萍</t>
    <phoneticPr fontId="11" type="noConversion"/>
  </si>
  <si>
    <t>丁艳琴</t>
    <phoneticPr fontId="11" type="noConversion"/>
  </si>
  <si>
    <t>余玉阳</t>
    <phoneticPr fontId="11" type="noConversion"/>
  </si>
  <si>
    <t>付娟娟</t>
    <phoneticPr fontId="11" type="noConversion"/>
  </si>
  <si>
    <t>敖辉鸣</t>
    <phoneticPr fontId="11" type="noConversion"/>
  </si>
  <si>
    <t>夏文洁</t>
    <phoneticPr fontId="11" type="noConversion"/>
  </si>
  <si>
    <t>刘小玲</t>
    <phoneticPr fontId="11" type="noConversion"/>
  </si>
  <si>
    <t>桂惠</t>
    <phoneticPr fontId="11" type="noConversion"/>
  </si>
  <si>
    <t>夏传维</t>
    <phoneticPr fontId="11" type="noConversion"/>
  </si>
  <si>
    <t>罗莲</t>
    <phoneticPr fontId="11" type="noConversion"/>
  </si>
  <si>
    <t>王燕</t>
    <phoneticPr fontId="11" type="noConversion"/>
  </si>
  <si>
    <t>商平桂</t>
    <phoneticPr fontId="11" type="noConversion"/>
  </si>
  <si>
    <t>刘盼</t>
    <phoneticPr fontId="11" type="noConversion"/>
  </si>
  <si>
    <t>王红兵</t>
    <phoneticPr fontId="11" type="noConversion"/>
  </si>
  <si>
    <t>余蕾</t>
    <phoneticPr fontId="11" type="noConversion"/>
  </si>
  <si>
    <t>杨倩倩</t>
    <phoneticPr fontId="11" type="noConversion"/>
  </si>
  <si>
    <t>于云</t>
    <phoneticPr fontId="11" type="noConversion"/>
  </si>
  <si>
    <t>叶黎</t>
    <phoneticPr fontId="11" type="noConversion"/>
  </si>
  <si>
    <t>周芬</t>
  </si>
  <si>
    <t>汪荣华</t>
  </si>
  <si>
    <t>金冬霞</t>
  </si>
  <si>
    <t>汪菊华</t>
  </si>
  <si>
    <t>420111198208031324</t>
  </si>
  <si>
    <t>420702198512127845</t>
  </si>
  <si>
    <t>420702198910067841</t>
  </si>
  <si>
    <t>420702198907217845</t>
  </si>
  <si>
    <t>武汉市洪山区何董79号</t>
  </si>
  <si>
    <t>15827036583</t>
  </si>
  <si>
    <t>江夏区西港街14号</t>
  </si>
  <si>
    <t>黄冈电子信息学校</t>
  </si>
  <si>
    <t>15927629363</t>
  </si>
  <si>
    <t>纸坊商业街纸坊饭店</t>
  </si>
  <si>
    <t>18827052302</t>
  </si>
  <si>
    <t>江夏区纸坊镇畔山御景</t>
  </si>
  <si>
    <t>何建</t>
  </si>
  <si>
    <t>毛瑞华</t>
  </si>
  <si>
    <t>15527626121</t>
  </si>
  <si>
    <t>王卫</t>
  </si>
  <si>
    <t>15827516593</t>
  </si>
  <si>
    <t>涂庆</t>
  </si>
  <si>
    <t>13720373994</t>
  </si>
  <si>
    <t>彭峰</t>
  </si>
  <si>
    <t>420115198405160921</t>
  </si>
  <si>
    <t>江夏区乌龙泉街立新村</t>
  </si>
  <si>
    <t>15102788896</t>
  </si>
  <si>
    <t>江夏区纸坊新兴街</t>
  </si>
  <si>
    <t>但晶晶</t>
  </si>
  <si>
    <t>18062542766</t>
  </si>
  <si>
    <t>18086501838</t>
    <phoneticPr fontId="44" type="noConversion"/>
  </si>
  <si>
    <t>18971535347</t>
    <phoneticPr fontId="44" type="noConversion"/>
  </si>
  <si>
    <t>13707126540</t>
    <phoneticPr fontId="44" type="noConversion"/>
  </si>
  <si>
    <t>18827390981</t>
    <phoneticPr fontId="44" type="noConversion"/>
  </si>
  <si>
    <t>00323181</t>
    <phoneticPr fontId="11" type="noConversion"/>
  </si>
  <si>
    <t>Rong Xin</t>
    <phoneticPr fontId="11" type="noConversion"/>
  </si>
  <si>
    <t>420106198611122479</t>
    <phoneticPr fontId="11" type="noConversion"/>
  </si>
  <si>
    <t>国际经济与贸易</t>
    <phoneticPr fontId="45" type="noConversion"/>
  </si>
  <si>
    <t>戎欣</t>
    <phoneticPr fontId="45" type="noConversion"/>
  </si>
  <si>
    <r>
      <rPr>
        <sz val="10"/>
        <rFont val="宋体"/>
        <family val="3"/>
        <charset val="134"/>
      </rPr>
      <t>武汉市白沙洲青菱城市花园</t>
    </r>
    <r>
      <rPr>
        <sz val="10"/>
        <rFont val="Arial"/>
        <family val="2"/>
      </rPr>
      <t>101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单元</t>
    </r>
    <phoneticPr fontId="11" type="noConversion"/>
  </si>
  <si>
    <r>
      <rPr>
        <sz val="10"/>
        <rFont val="宋体"/>
        <family val="3"/>
        <charset val="134"/>
      </rPr>
      <t>武汉市武昌区武印一村</t>
    </r>
    <r>
      <rPr>
        <sz val="10"/>
        <rFont val="Arial"/>
        <family val="3"/>
        <charset val="134"/>
      </rPr>
      <t>28</t>
    </r>
    <r>
      <rPr>
        <sz val="10"/>
        <rFont val="宋体"/>
        <family val="3"/>
        <charset val="134"/>
      </rPr>
      <t>号</t>
    </r>
    <r>
      <rPr>
        <sz val="10"/>
        <rFont val="Arial"/>
        <family val="3"/>
        <charset val="134"/>
      </rPr>
      <t>3</t>
    </r>
    <r>
      <rPr>
        <sz val="10"/>
        <rFont val="宋体"/>
        <family val="3"/>
        <charset val="134"/>
      </rPr>
      <t>楼</t>
    </r>
    <phoneticPr fontId="11" type="noConversion"/>
  </si>
  <si>
    <t>00234279</t>
    <phoneticPr fontId="44" type="noConversion"/>
  </si>
  <si>
    <t>朱四红</t>
    <phoneticPr fontId="45" type="noConversion"/>
  </si>
  <si>
    <t>42011719870903162X</t>
    <phoneticPr fontId="45" type="noConversion"/>
  </si>
  <si>
    <t>贾易</t>
    <phoneticPr fontId="45" type="noConversion"/>
  </si>
  <si>
    <t>429006198211190029</t>
    <phoneticPr fontId="45" type="noConversion"/>
  </si>
  <si>
    <t>邹欢欢</t>
    <phoneticPr fontId="45" type="noConversion"/>
  </si>
  <si>
    <t>420115199209255821</t>
    <phoneticPr fontId="45" type="noConversion"/>
  </si>
  <si>
    <t>王晚霞</t>
    <phoneticPr fontId="45" type="noConversion"/>
  </si>
  <si>
    <t>420115198907216649</t>
    <phoneticPr fontId="45" type="noConversion"/>
  </si>
  <si>
    <t>田静</t>
    <phoneticPr fontId="45" type="noConversion"/>
  </si>
  <si>
    <t>42011519901215164X</t>
    <phoneticPr fontId="45" type="noConversion"/>
  </si>
  <si>
    <t>杨小敏</t>
    <phoneticPr fontId="45" type="noConversion"/>
  </si>
  <si>
    <t>429001198404188687</t>
    <phoneticPr fontId="45" type="noConversion"/>
  </si>
  <si>
    <t>梁小龙</t>
    <phoneticPr fontId="45" type="noConversion"/>
  </si>
  <si>
    <t>420111198812121836</t>
    <phoneticPr fontId="45" type="noConversion"/>
  </si>
  <si>
    <t>422802198405043969</t>
    <phoneticPr fontId="45" type="noConversion"/>
  </si>
  <si>
    <t>422403197811205345</t>
    <phoneticPr fontId="45" type="noConversion"/>
  </si>
  <si>
    <t>420115198403241648</t>
    <phoneticPr fontId="45" type="noConversion"/>
  </si>
  <si>
    <t>420984198910095629</t>
    <phoneticPr fontId="45" type="noConversion"/>
  </si>
  <si>
    <t>420115198702162843</t>
    <phoneticPr fontId="45" type="noConversion"/>
  </si>
  <si>
    <t>421126198405245423</t>
    <phoneticPr fontId="45" type="noConversion"/>
  </si>
  <si>
    <t>新洲四中</t>
  </si>
  <si>
    <t>去</t>
  </si>
  <si>
    <t>13554261612</t>
  </si>
  <si>
    <t>四川省达州市通川区新村街</t>
  </si>
  <si>
    <t>13419590279</t>
  </si>
  <si>
    <t>湖北省武汉市江夏区纸坊大街</t>
  </si>
  <si>
    <t>13469978781</t>
  </si>
  <si>
    <t>江夏区纸坊畅馨园</t>
  </si>
  <si>
    <t>武汉市梁子湖高级中学</t>
  </si>
  <si>
    <t>13618645320</t>
  </si>
  <si>
    <t>江夏区纸坊大街二道口</t>
  </si>
  <si>
    <t>18627930715</t>
  </si>
  <si>
    <t>武汉市洪山区大屋陈办事处何头嘴村上边田湾38号</t>
  </si>
  <si>
    <t>何店一中</t>
  </si>
  <si>
    <t>15994250559</t>
  </si>
  <si>
    <t>湖北省随州市曾都区何店镇王家河街居委会二组</t>
  </si>
  <si>
    <t>13407123423</t>
  </si>
  <si>
    <t>武汉市青山区红卫路49街坊55门1号</t>
  </si>
  <si>
    <t>利川市职业技术学校</t>
  </si>
  <si>
    <t>湖北省利川市忠路镇龙渠村一组142号</t>
  </si>
  <si>
    <t>燕窝镇中学</t>
  </si>
  <si>
    <t>18995623408</t>
  </si>
  <si>
    <t>武汉市洪山区周家村14号</t>
  </si>
  <si>
    <t>江夏区藏龙岛开发区文付湾</t>
  </si>
  <si>
    <t>13667118636</t>
  </si>
  <si>
    <t>湖北省汉川市马鞍乡天成村8号</t>
  </si>
  <si>
    <t>13657216267</t>
  </si>
  <si>
    <t>武汉商业学校</t>
  </si>
  <si>
    <t>15827362987</t>
  </si>
  <si>
    <t>黄冈市第一高中</t>
  </si>
  <si>
    <t>15607158852</t>
  </si>
  <si>
    <t>藏龙岛水晶郦都小区</t>
  </si>
  <si>
    <t>武汉市江夏区安山镇英雄村</t>
  </si>
  <si>
    <t>武汉市洪山区流芳宗黄村</t>
  </si>
  <si>
    <t>湖北省孝感市孝南区朱三湖农场</t>
  </si>
  <si>
    <t>湖北省武汉市新洲区旧街街</t>
  </si>
  <si>
    <t>T604423</t>
  </si>
  <si>
    <t>T604424</t>
  </si>
  <si>
    <t>T604431</t>
  </si>
  <si>
    <t>T604433</t>
  </si>
  <si>
    <t>T604434</t>
  </si>
  <si>
    <t>T604437</t>
  </si>
  <si>
    <t>T604438</t>
  </si>
  <si>
    <t>T604443</t>
  </si>
  <si>
    <t>T604464</t>
  </si>
  <si>
    <t>T604468</t>
  </si>
  <si>
    <t>T604469</t>
  </si>
  <si>
    <t>T604472</t>
  </si>
  <si>
    <t>18228</t>
  </si>
  <si>
    <t>22635</t>
  </si>
  <si>
    <t>22821</t>
  </si>
  <si>
    <t>Zhu SiHong</t>
    <phoneticPr fontId="44" type="noConversion"/>
  </si>
  <si>
    <t>Jia Yi</t>
    <phoneticPr fontId="44" type="noConversion"/>
  </si>
  <si>
    <t>Zou HuanHuan</t>
    <phoneticPr fontId="44" type="noConversion"/>
  </si>
  <si>
    <t>Wang WanXia</t>
    <phoneticPr fontId="44" type="noConversion"/>
  </si>
  <si>
    <t>Tian Jing</t>
    <phoneticPr fontId="44" type="noConversion"/>
  </si>
  <si>
    <t>Yang XiaoMin</t>
    <phoneticPr fontId="44" type="noConversion"/>
  </si>
  <si>
    <t>Liang XiaoLong</t>
    <phoneticPr fontId="44" type="noConversion"/>
  </si>
  <si>
    <t>Tang Hui</t>
    <phoneticPr fontId="44" type="noConversion"/>
  </si>
  <si>
    <t>Lei Yun</t>
    <phoneticPr fontId="44" type="noConversion"/>
  </si>
  <si>
    <t>Qin ChunFang</t>
    <phoneticPr fontId="44" type="noConversion"/>
  </si>
  <si>
    <t>Wu CaiXia</t>
    <phoneticPr fontId="44" type="noConversion"/>
  </si>
  <si>
    <t>Pan Shuang</t>
    <phoneticPr fontId="44" type="noConversion"/>
  </si>
  <si>
    <t>T601151</t>
    <phoneticPr fontId="44" type="noConversion"/>
  </si>
  <si>
    <t>T604312</t>
    <phoneticPr fontId="44" type="noConversion"/>
  </si>
  <si>
    <t>唐卉</t>
    <phoneticPr fontId="45" type="noConversion"/>
  </si>
  <si>
    <t>雷云</t>
    <phoneticPr fontId="45" type="noConversion"/>
  </si>
  <si>
    <t>秦春芳</t>
    <phoneticPr fontId="45" type="noConversion"/>
  </si>
  <si>
    <t>吴采霞</t>
    <phoneticPr fontId="45" type="noConversion"/>
  </si>
  <si>
    <t>潘双</t>
    <phoneticPr fontId="45" type="noConversion"/>
  </si>
  <si>
    <t>王美玲</t>
    <phoneticPr fontId="45" type="noConversion"/>
  </si>
  <si>
    <t>Wang MeiLing</t>
    <phoneticPr fontId="44" type="noConversion"/>
  </si>
  <si>
    <t>禇利霞</t>
    <phoneticPr fontId="44" type="noConversion"/>
  </si>
  <si>
    <t>00286270</t>
    <phoneticPr fontId="44" type="noConversion"/>
  </si>
  <si>
    <t>00275808</t>
    <phoneticPr fontId="44" type="noConversion"/>
  </si>
  <si>
    <t>00243773</t>
    <phoneticPr fontId="44" type="noConversion"/>
  </si>
  <si>
    <t>00322111</t>
    <phoneticPr fontId="44" type="noConversion"/>
  </si>
  <si>
    <t>00319857</t>
    <phoneticPr fontId="44" type="noConversion"/>
  </si>
  <si>
    <t>SESA444258</t>
  </si>
  <si>
    <t>SESA444264</t>
  </si>
  <si>
    <t>00272937</t>
    <phoneticPr fontId="44" type="noConversion"/>
  </si>
  <si>
    <t>6215593202014412251</t>
    <phoneticPr fontId="44" type="noConversion"/>
  </si>
  <si>
    <t>00286262</t>
    <phoneticPr fontId="44" type="noConversion"/>
  </si>
  <si>
    <t>赵宝柱</t>
    <phoneticPr fontId="45" type="noConversion"/>
  </si>
  <si>
    <t>Zhao BaoZhu</t>
    <phoneticPr fontId="44" type="noConversion"/>
  </si>
  <si>
    <t>SESA461565</t>
  </si>
  <si>
    <t>SESA461614</t>
  </si>
  <si>
    <t>SESA461566</t>
  </si>
  <si>
    <t>SESA461616</t>
  </si>
  <si>
    <t>SESA461567</t>
  </si>
  <si>
    <t>SESA461568</t>
  </si>
  <si>
    <t>SESA461569</t>
  </si>
  <si>
    <t>SESA461570</t>
  </si>
  <si>
    <t>SESA461560</t>
  </si>
  <si>
    <t>SESA461613</t>
  </si>
  <si>
    <t>SESA461561</t>
  </si>
  <si>
    <t>SESA461564</t>
  </si>
  <si>
    <t>140225197910220055</t>
    <phoneticPr fontId="45" type="noConversion"/>
  </si>
  <si>
    <t>EHS &amp; Facility Manager</t>
  </si>
  <si>
    <t>EHG6</t>
  </si>
  <si>
    <t>标准工时</t>
    <phoneticPr fontId="45" type="noConversion"/>
  </si>
  <si>
    <t>在职</t>
    <phoneticPr fontId="45" type="noConversion"/>
  </si>
  <si>
    <t>6212263202021060024</t>
  </si>
  <si>
    <t>中国工商银行江夏区兴新街支行</t>
  </si>
  <si>
    <t>6212253202009072720</t>
  </si>
  <si>
    <t>中国工商银行</t>
  </si>
  <si>
    <t>中国工商银行武汉洪福园支行</t>
  </si>
  <si>
    <t>6212263202013247803</t>
  </si>
  <si>
    <t>中国工商银行沌口开发区创业路支行</t>
  </si>
  <si>
    <t>6212253202011258770</t>
  </si>
  <si>
    <t>6215593202014687563</t>
  </si>
  <si>
    <t>中国工商银行青山建二支行</t>
  </si>
  <si>
    <t>6215583202010026487</t>
  </si>
  <si>
    <t>6212263202003977294</t>
  </si>
  <si>
    <t>6222003202101518796</t>
  </si>
  <si>
    <t>6215583202006885557</t>
  </si>
  <si>
    <t>6222023202046538772</t>
  </si>
  <si>
    <t>中国工商银行菱角湖北支行</t>
  </si>
  <si>
    <t>6217233202005916825</t>
  </si>
  <si>
    <t>6215593202014979671</t>
    <phoneticPr fontId="45" type="noConversion"/>
  </si>
  <si>
    <t>SESA449323</t>
    <phoneticPr fontId="44" type="noConversion"/>
  </si>
  <si>
    <t>GSCRECHMMSWFA</t>
  </si>
  <si>
    <t>Facility&amp;EHS</t>
  </si>
  <si>
    <t>湖北省武汉市汉阳区汉阳大道642号金龙花园12栋2单元501室</t>
  </si>
  <si>
    <t>石必敢</t>
  </si>
  <si>
    <t>武汉市江夏区纸坊街沙羡街</t>
  </si>
  <si>
    <t>15926297924</t>
  </si>
  <si>
    <t>T604635</t>
    <phoneticPr fontId="45" type="noConversion"/>
  </si>
  <si>
    <t>江夏区郑店街关山桥一队</t>
    <phoneticPr fontId="45" type="noConversion"/>
  </si>
  <si>
    <t>13517284694</t>
    <phoneticPr fontId="45" type="noConversion"/>
  </si>
  <si>
    <t>13419563962</t>
    <phoneticPr fontId="45" type="noConversion"/>
  </si>
  <si>
    <t>张玉</t>
    <phoneticPr fontId="45" type="noConversion"/>
  </si>
  <si>
    <t>421126199202092249</t>
    <phoneticPr fontId="45" type="noConversion"/>
  </si>
  <si>
    <t>官窑真中学</t>
    <phoneticPr fontId="45" type="noConversion"/>
  </si>
  <si>
    <t>15071784532</t>
    <phoneticPr fontId="45" type="noConversion"/>
  </si>
  <si>
    <t>王桥</t>
    <phoneticPr fontId="45" type="noConversion"/>
  </si>
  <si>
    <t>13437292636</t>
    <phoneticPr fontId="45" type="noConversion"/>
  </si>
  <si>
    <t>湖北省蕲春县官窑真荷林村</t>
    <phoneticPr fontId="45" type="noConversion"/>
  </si>
  <si>
    <t>王迎姣</t>
    <phoneticPr fontId="45" type="noConversion"/>
  </si>
  <si>
    <t>420683198711052842</t>
    <phoneticPr fontId="45" type="noConversion"/>
  </si>
  <si>
    <t>湖北省枣阳市兴隆镇随阳农场东岗村04</t>
    <phoneticPr fontId="45" type="noConversion"/>
  </si>
  <si>
    <t>湖北省枣阳市兴隆镇随阳农场东岗村04</t>
    <phoneticPr fontId="45" type="noConversion"/>
  </si>
  <si>
    <t>高峰</t>
    <phoneticPr fontId="45" type="noConversion"/>
  </si>
  <si>
    <t>起点</t>
    <phoneticPr fontId="44" type="noConversion"/>
  </si>
  <si>
    <t>张静</t>
    <phoneticPr fontId="45" type="noConversion"/>
  </si>
  <si>
    <t>420115198804206229</t>
    <phoneticPr fontId="45" type="noConversion"/>
  </si>
  <si>
    <t>Y</t>
    <phoneticPr fontId="44" type="noConversion"/>
  </si>
  <si>
    <t>高中</t>
    <phoneticPr fontId="45" type="noConversion"/>
  </si>
  <si>
    <t>金口高中</t>
    <phoneticPr fontId="45" type="noConversion"/>
  </si>
  <si>
    <t>无</t>
    <phoneticPr fontId="45" type="noConversion"/>
  </si>
  <si>
    <t>13477026461</t>
    <phoneticPr fontId="45" type="noConversion"/>
  </si>
  <si>
    <t>江夏区纸坊一道口</t>
    <phoneticPr fontId="45" type="noConversion"/>
  </si>
  <si>
    <t>张鹏</t>
    <phoneticPr fontId="45" type="noConversion"/>
  </si>
  <si>
    <t>13429854229</t>
    <phoneticPr fontId="45" type="noConversion"/>
  </si>
  <si>
    <t>Yes</t>
    <phoneticPr fontId="44" type="noConversion"/>
  </si>
  <si>
    <t>纳杰</t>
    <phoneticPr fontId="44" type="noConversion"/>
  </si>
  <si>
    <t>武汉市江夏区法泗镇田浦村张家海</t>
    <phoneticPr fontId="45" type="noConversion"/>
  </si>
  <si>
    <t>李晨晨</t>
    <phoneticPr fontId="45" type="noConversion"/>
  </si>
  <si>
    <t>420984199212173321</t>
    <phoneticPr fontId="45" type="noConversion"/>
  </si>
  <si>
    <t>李集中学</t>
    <phoneticPr fontId="45" type="noConversion"/>
  </si>
  <si>
    <t>15527417659</t>
    <phoneticPr fontId="45" type="noConversion"/>
  </si>
  <si>
    <t>栗庙新村阳光100</t>
    <phoneticPr fontId="45" type="noConversion"/>
  </si>
  <si>
    <t>李鹏飞</t>
    <phoneticPr fontId="45" type="noConversion"/>
  </si>
  <si>
    <t>18627827782</t>
    <phoneticPr fontId="45" type="noConversion"/>
  </si>
  <si>
    <t>湖北省武汉市汉川市</t>
    <phoneticPr fontId="45" type="noConversion"/>
  </si>
  <si>
    <t>蔡赛霞</t>
    <phoneticPr fontId="45" type="noConversion"/>
  </si>
  <si>
    <t>421181197909124465</t>
    <phoneticPr fontId="45" type="noConversion"/>
  </si>
  <si>
    <t>Y</t>
    <phoneticPr fontId="44" type="noConversion"/>
  </si>
  <si>
    <t>中专</t>
    <phoneticPr fontId="45" type="noConversion"/>
  </si>
  <si>
    <t>十五中技校</t>
    <phoneticPr fontId="45" type="noConversion"/>
  </si>
  <si>
    <t>无</t>
    <phoneticPr fontId="45" type="noConversion"/>
  </si>
  <si>
    <t>13971470329</t>
    <phoneticPr fontId="45" type="noConversion"/>
  </si>
  <si>
    <t>江夏区纸坊大街龙井路口</t>
    <phoneticPr fontId="45" type="noConversion"/>
  </si>
  <si>
    <t>刘勇</t>
    <phoneticPr fontId="45" type="noConversion"/>
  </si>
  <si>
    <t>13532301568</t>
    <phoneticPr fontId="45" type="noConversion"/>
  </si>
  <si>
    <t>Yes</t>
    <phoneticPr fontId="44" type="noConversion"/>
  </si>
  <si>
    <t>纳杰</t>
    <phoneticPr fontId="44" type="noConversion"/>
  </si>
  <si>
    <t>湖北省麻城市鼓楼办事处</t>
    <phoneticPr fontId="45" type="noConversion"/>
  </si>
  <si>
    <t>高蓉</t>
    <phoneticPr fontId="45" type="noConversion"/>
  </si>
  <si>
    <t>421221199203216147</t>
    <phoneticPr fontId="45" type="noConversion"/>
  </si>
  <si>
    <t>江夏职中</t>
    <phoneticPr fontId="45" type="noConversion"/>
  </si>
  <si>
    <t>15926495060</t>
    <phoneticPr fontId="45" type="noConversion"/>
  </si>
  <si>
    <t>武汉市江夏区十一万电站</t>
    <phoneticPr fontId="45" type="noConversion"/>
  </si>
  <si>
    <t>李涛</t>
    <phoneticPr fontId="45" type="noConversion"/>
  </si>
  <si>
    <t>15926495061</t>
    <phoneticPr fontId="45" type="noConversion"/>
  </si>
  <si>
    <t>湖北省咸宁市嘉鱼县牌洲湾镇庄屋村</t>
    <phoneticPr fontId="45" type="noConversion"/>
  </si>
  <si>
    <t>T604636</t>
  </si>
  <si>
    <t>T604637</t>
  </si>
  <si>
    <t>T604638</t>
  </si>
  <si>
    <t>T604639</t>
  </si>
  <si>
    <t>T604640</t>
  </si>
  <si>
    <t>T604641</t>
  </si>
  <si>
    <t>22649</t>
  </si>
  <si>
    <t>22700</t>
  </si>
  <si>
    <t>22794</t>
  </si>
  <si>
    <t>22431</t>
    <phoneticPr fontId="45" type="noConversion"/>
  </si>
  <si>
    <t>420102197906161424</t>
    <phoneticPr fontId="44" type="noConversion"/>
  </si>
  <si>
    <t>10563561</t>
    <phoneticPr fontId="44" type="noConversion"/>
  </si>
  <si>
    <t>6215593202014453032</t>
    <phoneticPr fontId="44" type="noConversion"/>
  </si>
  <si>
    <t>工行武汉藏龙岛支行</t>
    <phoneticPr fontId="44" type="noConversion"/>
  </si>
  <si>
    <t>6222083202015512813</t>
    <phoneticPr fontId="44" type="noConversion"/>
  </si>
  <si>
    <t>SESA301118</t>
    <phoneticPr fontId="44" type="noConversion"/>
  </si>
  <si>
    <t>420115199011038725</t>
  </si>
  <si>
    <t>30070</t>
    <phoneticPr fontId="44" type="noConversion"/>
  </si>
  <si>
    <t>武汉市江夏区藏龙岛开发区梁山头村上谭咀湾15号</t>
  </si>
  <si>
    <t>13628694295</t>
  </si>
  <si>
    <t>舒邦协</t>
  </si>
  <si>
    <t>13627228171</t>
  </si>
  <si>
    <t>湖北省汽车技工实验学校</t>
  </si>
  <si>
    <t>420115199401178811</t>
  </si>
  <si>
    <t>舒胜</t>
  </si>
  <si>
    <t>21842</t>
    <phoneticPr fontId="44" type="noConversion"/>
  </si>
  <si>
    <t>420581199101060622</t>
  </si>
  <si>
    <t>刘艳荣</t>
  </si>
  <si>
    <t>420984198110156681</t>
  </si>
  <si>
    <t>吴增静</t>
  </si>
  <si>
    <t>420122197907250088</t>
  </si>
  <si>
    <t>韩博慧</t>
  </si>
  <si>
    <t>420111198406261403</t>
  </si>
  <si>
    <t>宜都职业重心</t>
  </si>
  <si>
    <t>13227291589</t>
  </si>
  <si>
    <t>17720545121</t>
  </si>
  <si>
    <t>湖北省宜都市官垱村六组</t>
  </si>
  <si>
    <t>15997438346</t>
  </si>
  <si>
    <t>15926410196</t>
  </si>
  <si>
    <t>15271800268</t>
  </si>
  <si>
    <t>纸坊街武昌大道二道口</t>
  </si>
  <si>
    <t>程安山</t>
  </si>
  <si>
    <t>15071116418</t>
  </si>
  <si>
    <t>武汉市江夏区安山镇红灯村程家铺湾</t>
  </si>
  <si>
    <t>13657238723</t>
  </si>
  <si>
    <t>江夏区纸坊新一中</t>
  </si>
  <si>
    <t>黄茂平</t>
  </si>
  <si>
    <t>13995672478</t>
  </si>
  <si>
    <t>18602736056</t>
  </si>
  <si>
    <t>韩平均</t>
  </si>
  <si>
    <t>13638600863</t>
  </si>
  <si>
    <t>SESA461562</t>
    <phoneticPr fontId="44" type="noConversion"/>
  </si>
  <si>
    <t>T604442</t>
  </si>
  <si>
    <t>22634</t>
  </si>
  <si>
    <t>198627936437</t>
  </si>
  <si>
    <t>武汉市江夏区纸坊饭店</t>
  </si>
  <si>
    <t>武汉市洪山区龙泉街红旗村张桥湾33号</t>
  </si>
  <si>
    <t>T604450</t>
  </si>
  <si>
    <t>22641</t>
  </si>
  <si>
    <t>仪表学校</t>
  </si>
  <si>
    <t>花山小区梅园社区</t>
  </si>
  <si>
    <t>武汉市洪山区九峰乡</t>
  </si>
  <si>
    <t>T604452</t>
  </si>
  <si>
    <t>22643</t>
  </si>
  <si>
    <t>众埠镇高中</t>
  </si>
  <si>
    <t>15827158592</t>
  </si>
  <si>
    <t xml:space="preserve"> 纸坊饭店</t>
  </si>
  <si>
    <t>江西省乐平市众埠镇秧坂村</t>
  </si>
  <si>
    <t>T604460</t>
  </si>
  <si>
    <t>22652</t>
  </si>
  <si>
    <t>山湖小学</t>
  </si>
  <si>
    <t>13016433177</t>
  </si>
  <si>
    <t>武汉市洪山区大李村49号</t>
  </si>
  <si>
    <t>T604467</t>
  </si>
  <si>
    <t>张湾中学</t>
  </si>
  <si>
    <t>13545040935</t>
  </si>
  <si>
    <t>江夏区纸坊齐心今城二期</t>
  </si>
  <si>
    <t>武汉市蔡甸区张湾街红星村黄家台</t>
  </si>
  <si>
    <t>T604470</t>
  </si>
  <si>
    <t>黄陂四中</t>
  </si>
  <si>
    <t>13554514228</t>
  </si>
  <si>
    <t>纸坊中央大街中央公馆</t>
  </si>
  <si>
    <t>武汉市江夏区山坡乡胜丰村大屋严37号</t>
  </si>
  <si>
    <t>22872</t>
  </si>
  <si>
    <t>13469950841</t>
  </si>
  <si>
    <t>22804</t>
  </si>
  <si>
    <t>宋河二中</t>
  </si>
  <si>
    <t>18802719006</t>
  </si>
  <si>
    <t>湖北京山县罗店镇卢家山坡村二组</t>
  </si>
  <si>
    <t>13657261925</t>
  </si>
  <si>
    <t>甘棠中学</t>
  </si>
  <si>
    <t>18271918422</t>
  </si>
  <si>
    <t>湖北省汉川市酉江乡新农村</t>
  </si>
  <si>
    <t>T604496</t>
  </si>
  <si>
    <t>武汉电子职业技术学校</t>
  </si>
  <si>
    <t>13771850190</t>
  </si>
  <si>
    <t>T604509</t>
  </si>
  <si>
    <t>30400</t>
  </si>
  <si>
    <t>光谷职业技能培训中心</t>
  </si>
  <si>
    <t>无线电转接工</t>
  </si>
  <si>
    <t>13797046077</t>
  </si>
  <si>
    <t>梁山头社区水晶郦都</t>
  </si>
  <si>
    <t>湖北省武汉市洪山区流芳九夫村皮陈湾</t>
  </si>
  <si>
    <t>金台中学</t>
  </si>
  <si>
    <t>15071188571</t>
  </si>
  <si>
    <t>湖北省武汉市新洲区阳逻街竹咀村</t>
  </si>
  <si>
    <t>13387537877</t>
  </si>
  <si>
    <t>江夏区流芳大街</t>
  </si>
  <si>
    <t>武汉市江夏区流芳街</t>
  </si>
  <si>
    <t>新洲劳动培训中心</t>
  </si>
  <si>
    <t>15926362186</t>
  </si>
  <si>
    <t>高新四路尚谷居</t>
  </si>
  <si>
    <t>武汉市新洲区邾城街胜英村英湾</t>
  </si>
  <si>
    <t>湖北工程学院</t>
  </si>
  <si>
    <t>15807187132</t>
  </si>
  <si>
    <t>湖北省襄阳市保康市歇马镇</t>
  </si>
  <si>
    <t>22854</t>
  </si>
  <si>
    <t>新丰职业高中</t>
  </si>
  <si>
    <t>13958376052</t>
  </si>
  <si>
    <t>西安市临潼区何寨镇寇家村寇中组62号</t>
  </si>
  <si>
    <t>T604560</t>
  </si>
  <si>
    <t>22771</t>
  </si>
  <si>
    <t>安陆市赵朋镇初级中学</t>
  </si>
  <si>
    <t>18871257829</t>
  </si>
  <si>
    <t>湖北省安陆市赵朋镇施坡村</t>
  </si>
  <si>
    <t>T604565</t>
  </si>
  <si>
    <t>22776</t>
  </si>
  <si>
    <t>武汉市洪山区李家坊68号</t>
  </si>
  <si>
    <t>22777</t>
  </si>
  <si>
    <t>广东省广州市信息工程大学</t>
  </si>
  <si>
    <t>网络工程</t>
  </si>
  <si>
    <t>广东省饶平县黄冈镇石堤居委会菜场街124号之2</t>
  </si>
  <si>
    <t>T604570</t>
  </si>
  <si>
    <t>22761</t>
  </si>
  <si>
    <t>刘集中学</t>
  </si>
  <si>
    <t>武汉市江夏区乌龙泉街友爱村王家边湾26号</t>
  </si>
  <si>
    <t>22762</t>
  </si>
  <si>
    <t>武汉市江夏区纸坊街纸坊大街929-1-303号</t>
  </si>
  <si>
    <t>22764</t>
  </si>
  <si>
    <t>荆门市技工学校</t>
  </si>
  <si>
    <t>13554030406</t>
  </si>
  <si>
    <t>江夏区大桥新区俪湖天地</t>
  </si>
  <si>
    <t>湖北省荆门市沙洋县</t>
  </si>
  <si>
    <t>22602</t>
  </si>
  <si>
    <t>武汉市广播学校</t>
  </si>
  <si>
    <t>18871174169</t>
  </si>
  <si>
    <t>江夏区安山镇普安村韩家湾</t>
  </si>
  <si>
    <t>中国地质大学</t>
  </si>
  <si>
    <t>安全技术及工程</t>
  </si>
  <si>
    <t>6215583202007906865</t>
  </si>
  <si>
    <t>420115198510072464</t>
    <phoneticPr fontId="45" type="noConversion"/>
  </si>
  <si>
    <t>马灯荣</t>
    <phoneticPr fontId="45" type="noConversion"/>
  </si>
  <si>
    <t>420111199301191351</t>
    <phoneticPr fontId="45" type="noConversion"/>
  </si>
  <si>
    <t>叶曼</t>
    <phoneticPr fontId="45" type="noConversion"/>
  </si>
  <si>
    <t>420111199801011329</t>
    <phoneticPr fontId="45" type="noConversion"/>
  </si>
  <si>
    <t>420117199011030048</t>
    <phoneticPr fontId="45" type="noConversion"/>
  </si>
  <si>
    <t>22869</t>
  </si>
  <si>
    <t>15007135649</t>
  </si>
  <si>
    <t>洪山区花山镇周家村</t>
  </si>
  <si>
    <t>武汉市洪山区华山镇周家村</t>
  </si>
  <si>
    <t>武汉市洪山区花山镇毕家村</t>
  </si>
  <si>
    <t>湖北高业学院</t>
  </si>
  <si>
    <t>武汉市东湖高新区花城家园竹园</t>
  </si>
  <si>
    <t>毕龙</t>
    <phoneticPr fontId="45" type="noConversion"/>
  </si>
  <si>
    <t>No</t>
    <phoneticPr fontId="44" type="noConversion"/>
  </si>
  <si>
    <t>420116199204103323</t>
  </si>
  <si>
    <t>中南财大继续教育学院</t>
  </si>
  <si>
    <t>15994260201</t>
  </si>
  <si>
    <t>武汉市黄陂区前川街定远村田家岗29号</t>
  </si>
  <si>
    <t>T604427</t>
  </si>
  <si>
    <t>420115199208010929</t>
  </si>
  <si>
    <t>18707106152</t>
  </si>
  <si>
    <t>陈庆</t>
  </si>
  <si>
    <t>15802743375</t>
  </si>
  <si>
    <t>湖北省武汉市江夏区五里界</t>
  </si>
  <si>
    <t>13125116590</t>
  </si>
  <si>
    <t>纸坊区世纪广场</t>
  </si>
  <si>
    <t>15871697805</t>
  </si>
  <si>
    <t>武汉市江夏区安山镇茅岭村茅岭陈19号</t>
  </si>
  <si>
    <t>余功华</t>
  </si>
  <si>
    <t>411524198707166023</t>
  </si>
  <si>
    <t>邓州一中</t>
  </si>
  <si>
    <t>15827239260</t>
  </si>
  <si>
    <t>纸坊古驿道城北小区</t>
  </si>
  <si>
    <t>程晋松</t>
  </si>
  <si>
    <t>13545387120</t>
  </si>
  <si>
    <t>河南省信阳市商城县余集镇</t>
  </si>
  <si>
    <t>江夏区大桥还建小区</t>
  </si>
  <si>
    <t>汪威</t>
  </si>
  <si>
    <t>13429802342</t>
  </si>
  <si>
    <t>武汉市江夏区大桥还建小区</t>
  </si>
  <si>
    <t>6215593202014689551</t>
    <phoneticPr fontId="45" type="noConversion"/>
  </si>
  <si>
    <t>NPV-Internal Feeder</t>
  </si>
  <si>
    <t>NDVC</t>
    <phoneticPr fontId="45" type="noConversion"/>
  </si>
  <si>
    <t>中国工商银行中兴支行</t>
  </si>
  <si>
    <t>6212263202013216766</t>
  </si>
  <si>
    <t>中国工商银行武汉东湖支行</t>
  </si>
  <si>
    <t>6215583202010347206</t>
  </si>
  <si>
    <t>中国工商银行武汉江夏新兴街支行</t>
  </si>
  <si>
    <t>6212263202020987920</t>
  </si>
  <si>
    <t>中国工商银行鄂州文峰支行</t>
  </si>
  <si>
    <t>6215581811000661293</t>
  </si>
  <si>
    <t>6222023202043169720</t>
  </si>
  <si>
    <t>6215593202014979937</t>
  </si>
  <si>
    <t>中国工商银行武汉雄楚支行</t>
  </si>
  <si>
    <t>6215583202009574596</t>
  </si>
  <si>
    <t>6215583202010487853</t>
  </si>
  <si>
    <t>中国工商银行武汉江夏熊廷弼支行</t>
  </si>
  <si>
    <t>6222023202046054085</t>
  </si>
  <si>
    <t>6212253202001780429</t>
  </si>
  <si>
    <t>中国工商银行佛祖岭支行</t>
  </si>
  <si>
    <t>6215593202015025300</t>
  </si>
  <si>
    <t>中国工商银行江夏藏龙岛支行</t>
  </si>
  <si>
    <t>6215583202010082217</t>
  </si>
  <si>
    <t>中国工商银行武汉金融港支行</t>
  </si>
  <si>
    <t>6217233202003994691</t>
  </si>
  <si>
    <t>6215593202014980968</t>
  </si>
  <si>
    <t>6217233202007429421</t>
  </si>
  <si>
    <t>中国工商银行余姚大江南支行</t>
  </si>
  <si>
    <t>6215593901000292102</t>
  </si>
  <si>
    <t>6215593202015025409</t>
  </si>
  <si>
    <t>6212263202021059695</t>
  </si>
  <si>
    <t>中国工商银行饶平县支行</t>
  </si>
  <si>
    <t>6212262004004712964</t>
  </si>
  <si>
    <t>6215593202006706926</t>
  </si>
  <si>
    <t>中国工商银行武汉民族大道支行</t>
  </si>
  <si>
    <t>6212263202017499319</t>
  </si>
  <si>
    <t>中国工商银行武汉洪山支行</t>
  </si>
  <si>
    <t>6217233202000533906</t>
  </si>
  <si>
    <t>6215593202014652716</t>
  </si>
  <si>
    <t>中国工商银东湖开发区支行</t>
  </si>
  <si>
    <t>6212263202010502002</t>
  </si>
  <si>
    <t>6212253202004003886</t>
  </si>
  <si>
    <t>22502</t>
    <phoneticPr fontId="45" type="noConversion"/>
  </si>
  <si>
    <t>22501</t>
    <phoneticPr fontId="45" type="noConversion"/>
  </si>
  <si>
    <t>13720105527</t>
  </si>
  <si>
    <t>江夏纸坊区清江泓景</t>
  </si>
  <si>
    <t>周健华</t>
  </si>
  <si>
    <t>13720355491</t>
  </si>
  <si>
    <t>鄂州市梁子湖区涂家垴镇太平村</t>
  </si>
  <si>
    <t>22504</t>
    <phoneticPr fontId="45" type="noConversion"/>
  </si>
  <si>
    <t>00240959</t>
    <phoneticPr fontId="45" type="noConversion"/>
  </si>
  <si>
    <t>Li Ting</t>
    <phoneticPr fontId="45" type="noConversion"/>
  </si>
  <si>
    <t>Kuang CaiJu</t>
    <phoneticPr fontId="45" type="noConversion"/>
  </si>
  <si>
    <t>Fang Qing</t>
    <phoneticPr fontId="45" type="noConversion"/>
  </si>
  <si>
    <t>Ma DengRong</t>
    <phoneticPr fontId="45" type="noConversion"/>
  </si>
  <si>
    <t>Li AiHong</t>
    <phoneticPr fontId="45" type="noConversion"/>
  </si>
  <si>
    <t>Cao LiFang</t>
    <phoneticPr fontId="45" type="noConversion"/>
  </si>
  <si>
    <t>Cao JiaLin</t>
    <phoneticPr fontId="45" type="noConversion"/>
  </si>
  <si>
    <t>Yuan JiangFeng</t>
    <phoneticPr fontId="45" type="noConversion"/>
  </si>
  <si>
    <t>Lu FuLing</t>
    <phoneticPr fontId="45" type="noConversion"/>
  </si>
  <si>
    <t>Li Ping</t>
    <phoneticPr fontId="45" type="noConversion"/>
  </si>
  <si>
    <t>Tian ZhuoYao</t>
    <phoneticPr fontId="45" type="noConversion"/>
  </si>
  <si>
    <t>Ye Man</t>
    <phoneticPr fontId="45" type="noConversion"/>
  </si>
  <si>
    <t>Lu LingLi</t>
    <phoneticPr fontId="45" type="noConversion"/>
  </si>
  <si>
    <t>Zhou Jian</t>
    <phoneticPr fontId="45" type="noConversion"/>
  </si>
  <si>
    <t>Cao ZhongWan</t>
    <phoneticPr fontId="45" type="noConversion"/>
  </si>
  <si>
    <t>Wu LiPing</t>
    <phoneticPr fontId="45" type="noConversion"/>
  </si>
  <si>
    <t>Zhu YuanQing</t>
    <phoneticPr fontId="45" type="noConversion"/>
  </si>
  <si>
    <t>Kou HongHong</t>
    <phoneticPr fontId="45" type="noConversion"/>
  </si>
  <si>
    <t>Wang JiXiu</t>
    <phoneticPr fontId="45" type="noConversion"/>
  </si>
  <si>
    <t>Chen Ze</t>
    <phoneticPr fontId="45" type="noConversion"/>
  </si>
  <si>
    <t>Tang JieRui</t>
    <phoneticPr fontId="45" type="noConversion"/>
  </si>
  <si>
    <t>Chen Fei</t>
    <phoneticPr fontId="45" type="noConversion"/>
  </si>
  <si>
    <t>Jin Yu</t>
    <phoneticPr fontId="45" type="noConversion"/>
  </si>
  <si>
    <t>Yang Yang</t>
    <phoneticPr fontId="45" type="noConversion"/>
  </si>
  <si>
    <t>Han Cui</t>
    <phoneticPr fontId="45" type="noConversion"/>
  </si>
  <si>
    <t>Zhou HongCheng</t>
    <phoneticPr fontId="45" type="noConversion"/>
  </si>
  <si>
    <t>Bi Long</t>
    <phoneticPr fontId="45" type="noConversion"/>
  </si>
  <si>
    <t>李婷</t>
    <phoneticPr fontId="45" type="noConversion"/>
  </si>
  <si>
    <t>120107197602143025</t>
    <phoneticPr fontId="45" type="noConversion"/>
  </si>
  <si>
    <t>GMG6</t>
    <phoneticPr fontId="45" type="noConversion"/>
  </si>
  <si>
    <t>Plant General Manager</t>
    <phoneticPr fontId="45" type="noConversion"/>
  </si>
  <si>
    <t>SESA32327</t>
  </si>
  <si>
    <t>找到新工作</t>
    <phoneticPr fontId="45" type="noConversion"/>
  </si>
  <si>
    <r>
      <rPr>
        <sz val="10"/>
        <rFont val="宋体"/>
        <family val="3"/>
        <charset val="134"/>
      </rPr>
      <t>天津市经济技术开发区第四大街弘景苑</t>
    </r>
    <r>
      <rPr>
        <sz val="10"/>
        <rFont val="Arial"/>
        <family val="2"/>
      </rPr>
      <t>8-1-501</t>
    </r>
    <phoneticPr fontId="1" type="noConversion"/>
  </si>
  <si>
    <t>孙凤晶</t>
    <phoneticPr fontId="45" type="noConversion"/>
  </si>
  <si>
    <t>Sun FengJing</t>
    <phoneticPr fontId="45" type="noConversion"/>
  </si>
  <si>
    <t>9558810302118458965</t>
    <phoneticPr fontId="1" type="noConversion"/>
  </si>
  <si>
    <r>
      <rPr>
        <sz val="10"/>
        <rFont val="宋体"/>
        <family val="3"/>
        <charset val="134"/>
      </rPr>
      <t>武汉市东湖新技术开发区现代森林小镇</t>
    </r>
    <r>
      <rPr>
        <sz val="10"/>
        <rFont val="Arial"/>
        <family val="2"/>
      </rPr>
      <t>29-2-801</t>
    </r>
    <phoneticPr fontId="1" type="noConversion"/>
  </si>
  <si>
    <t>00007739</t>
    <phoneticPr fontId="45" type="noConversion"/>
  </si>
  <si>
    <t>10570711</t>
  </si>
  <si>
    <t>10570678</t>
  </si>
  <si>
    <t>10570743</t>
  </si>
  <si>
    <t>10570685</t>
  </si>
  <si>
    <t>10570686</t>
  </si>
  <si>
    <t>10570729</t>
  </si>
  <si>
    <t>10570746</t>
  </si>
  <si>
    <t>10570701</t>
  </si>
  <si>
    <t>中国工商银行天津第一支行</t>
    <phoneticPr fontId="1" type="noConversion"/>
  </si>
  <si>
    <t>机电技术学校</t>
  </si>
  <si>
    <t>13886037430</t>
  </si>
  <si>
    <t>江夏区纸坊宁安路外贸车队</t>
  </si>
  <si>
    <t>18871484698</t>
  </si>
  <si>
    <t>江夏区纸坊乌龙泉镇新农村村上屋姚</t>
  </si>
  <si>
    <t>22525</t>
  </si>
  <si>
    <t>江夏区纸坊世纪广场</t>
  </si>
  <si>
    <t>22503</t>
    <phoneticPr fontId="45" type="noConversion"/>
  </si>
  <si>
    <t>SESA465014</t>
  </si>
  <si>
    <t>SESA464731</t>
  </si>
  <si>
    <t>SESA464732</t>
  </si>
  <si>
    <t>SESA464733</t>
  </si>
  <si>
    <t>SESA464734</t>
  </si>
  <si>
    <t>SESA465015</t>
  </si>
  <si>
    <t>SESA464735</t>
  </si>
  <si>
    <t>SESA464744</t>
  </si>
  <si>
    <t>中国工商银行软件园支行</t>
  </si>
  <si>
    <t>6215593202015013785</t>
  </si>
  <si>
    <t>英语</t>
    <phoneticPr fontId="1" type="noConversion"/>
  </si>
  <si>
    <t>天津理工大学</t>
    <phoneticPr fontId="1" type="noConversion"/>
  </si>
  <si>
    <t>22565</t>
  </si>
  <si>
    <t>陈晓红</t>
  </si>
  <si>
    <t>420115198808187328</t>
  </si>
  <si>
    <t>13995514093</t>
  </si>
  <si>
    <t>江夏区郑店街关山桥一队</t>
  </si>
  <si>
    <t>陈德刚</t>
  </si>
  <si>
    <t>13554538125</t>
  </si>
  <si>
    <t>江夏区山坡乡</t>
  </si>
  <si>
    <t>T604642</t>
  </si>
  <si>
    <t>00299409</t>
    <phoneticPr fontId="44" type="noConversion"/>
  </si>
  <si>
    <t>SESA337683</t>
    <phoneticPr fontId="44" type="noConversion"/>
  </si>
  <si>
    <t>299409</t>
    <phoneticPr fontId="44" type="noConversion"/>
  </si>
  <si>
    <t>汪爽</t>
    <phoneticPr fontId="11" type="noConversion"/>
  </si>
  <si>
    <t>Wang Shuang</t>
    <phoneticPr fontId="44" type="noConversion"/>
  </si>
  <si>
    <t>421124198211072023</t>
    <phoneticPr fontId="11" type="noConversion"/>
  </si>
  <si>
    <t>Li ChunSheng</t>
    <phoneticPr fontId="44" type="noConversion"/>
  </si>
  <si>
    <t>QAT4</t>
    <phoneticPr fontId="44" type="noConversion"/>
  </si>
  <si>
    <t>End of Contract</t>
    <phoneticPr fontId="44" type="noConversion"/>
  </si>
  <si>
    <t>本科</t>
    <phoneticPr fontId="11" type="noConversion"/>
  </si>
  <si>
    <t>襄樊学院</t>
    <phoneticPr fontId="11" type="noConversion"/>
  </si>
  <si>
    <t>湖北省武汉市汉阳博学路</t>
    <phoneticPr fontId="11" type="noConversion"/>
  </si>
  <si>
    <t>工商银行凤凰支行</t>
    <phoneticPr fontId="44" type="noConversion"/>
  </si>
  <si>
    <t>6222023202048629140</t>
    <phoneticPr fontId="44" type="noConversion"/>
  </si>
  <si>
    <t>30008</t>
    <phoneticPr fontId="44" type="noConversion"/>
  </si>
  <si>
    <t>00228095</t>
    <phoneticPr fontId="11" type="noConversion"/>
  </si>
  <si>
    <t>00227042</t>
    <phoneticPr fontId="11" type="noConversion"/>
  </si>
  <si>
    <t>421083199111201253</t>
    <phoneticPr fontId="45" type="noConversion"/>
  </si>
  <si>
    <t>劳务工转正</t>
    <phoneticPr fontId="45" type="noConversion"/>
  </si>
  <si>
    <t>1</t>
    <phoneticPr fontId="45" type="noConversion"/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</si>
  <si>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</si>
  <si>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</si>
  <si>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</si>
  <si>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</si>
  <si>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</si>
  <si>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</si>
  <si>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</si>
  <si>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</si>
  <si>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</si>
  <si>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</si>
  <si>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</si>
  <si>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</si>
  <si>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</si>
  <si>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</si>
  <si>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</si>
  <si>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</si>
  <si>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</si>
  <si>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</si>
  <si>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</si>
  <si>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</si>
  <si>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</si>
  <si>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</si>
  <si>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</si>
  <si>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</si>
  <si>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</si>
  <si>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</si>
  <si>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</si>
  <si>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</si>
  <si>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</si>
  <si>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</si>
  <si>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</si>
  <si>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</si>
  <si>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</si>
  <si>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</si>
  <si>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</si>
  <si>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</si>
  <si>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</si>
  <si>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</si>
  <si>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</si>
  <si>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</si>
  <si>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</si>
  <si>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</si>
  <si>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</si>
  <si>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</si>
  <si>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48</t>
  </si>
  <si>
    <t>49</t>
  </si>
  <si>
    <t>50</t>
  </si>
  <si>
    <t>51</t>
  </si>
  <si>
    <t>52</t>
  </si>
  <si>
    <t>何振</t>
    <phoneticPr fontId="45" type="noConversion"/>
  </si>
  <si>
    <t>17771739505</t>
    <phoneticPr fontId="45" type="noConversion"/>
  </si>
  <si>
    <t>36030219930317502X</t>
    <phoneticPr fontId="45" type="noConversion"/>
  </si>
  <si>
    <t xml:space="preserve">10572204 </t>
  </si>
  <si>
    <t>Huang Lei</t>
    <phoneticPr fontId="45" type="noConversion"/>
  </si>
  <si>
    <r>
      <rPr>
        <sz val="10"/>
        <rFont val="宋体"/>
        <family val="3"/>
        <charset val="134"/>
      </rPr>
      <t>工厂部</t>
    </r>
    <r>
      <rPr>
        <sz val="10"/>
        <rFont val="Arial"/>
        <family val="2"/>
      </rPr>
      <t xml:space="preserve"> Plant</t>
    </r>
    <phoneticPr fontId="45" type="noConversion"/>
  </si>
  <si>
    <t>M&amp;M</t>
    <phoneticPr fontId="45" type="noConversion"/>
  </si>
  <si>
    <t>在职</t>
    <phoneticPr fontId="45" type="noConversion"/>
  </si>
  <si>
    <t>SESA465414</t>
    <phoneticPr fontId="44" type="noConversion"/>
  </si>
  <si>
    <t>张方敏</t>
    <phoneticPr fontId="45" type="noConversion"/>
  </si>
  <si>
    <t>Zhang Fangmin</t>
    <phoneticPr fontId="44" type="noConversion"/>
  </si>
  <si>
    <t>420682197906113536</t>
    <phoneticPr fontId="44" type="noConversion"/>
  </si>
  <si>
    <t>大冶中等专业学校</t>
    <phoneticPr fontId="44" type="noConversion"/>
  </si>
  <si>
    <t>机械制造</t>
    <phoneticPr fontId="44" type="noConversion"/>
  </si>
  <si>
    <r>
      <rPr>
        <sz val="10"/>
        <rFont val="宋体"/>
        <family val="3"/>
        <charset val="134"/>
      </rPr>
      <t>湖北省老河口市竹林桥镇大张洼村四组</t>
    </r>
    <r>
      <rPr>
        <sz val="10"/>
        <rFont val="Arial"/>
        <family val="2"/>
      </rPr>
      <t>16</t>
    </r>
    <r>
      <rPr>
        <sz val="10"/>
        <rFont val="宋体"/>
        <family val="3"/>
        <charset val="134"/>
      </rPr>
      <t>号</t>
    </r>
    <phoneticPr fontId="44" type="noConversion"/>
  </si>
  <si>
    <t>中国工商银行老河口市府路支行</t>
  </si>
  <si>
    <t>6215581804005255427</t>
    <phoneticPr fontId="44" type="noConversion"/>
  </si>
  <si>
    <t>22599</t>
  </si>
  <si>
    <t>湖北省老河口市竹林桥镇大张洼村四组16号</t>
  </si>
  <si>
    <t>Sun FengJing</t>
    <phoneticPr fontId="44" type="noConversion"/>
  </si>
  <si>
    <t>18202071347</t>
    <phoneticPr fontId="44" type="noConversion"/>
  </si>
  <si>
    <t>黄林月</t>
    <phoneticPr fontId="45" type="noConversion"/>
  </si>
  <si>
    <t>T604631</t>
    <phoneticPr fontId="45" type="noConversion"/>
  </si>
  <si>
    <t>22479</t>
  </si>
  <si>
    <t>东北大学</t>
    <phoneticPr fontId="45" type="noConversion"/>
  </si>
  <si>
    <t>00226964</t>
    <phoneticPr fontId="44" type="noConversion"/>
  </si>
  <si>
    <t>Logistic</t>
    <phoneticPr fontId="44" type="noConversion"/>
  </si>
  <si>
    <t>Method Supervisor</t>
  </si>
  <si>
    <t>Wang FengQin</t>
    <phoneticPr fontId="44" type="noConversion"/>
  </si>
  <si>
    <t>NPV</t>
    <phoneticPr fontId="44" type="noConversion"/>
  </si>
  <si>
    <t>00337365</t>
    <phoneticPr fontId="44" type="noConversion"/>
  </si>
  <si>
    <t>Sun FengJing</t>
  </si>
  <si>
    <t>Statistician</t>
  </si>
  <si>
    <t>IAB1</t>
    <phoneticPr fontId="44" type="noConversion"/>
  </si>
  <si>
    <t>IAB2</t>
    <phoneticPr fontId="44" type="noConversion"/>
  </si>
  <si>
    <t>小孩无人照顾</t>
    <phoneticPr fontId="44" type="noConversion"/>
  </si>
  <si>
    <t>420921198809223811</t>
    <phoneticPr fontId="44" type="noConversion"/>
  </si>
  <si>
    <t>FQC Inspector</t>
    <phoneticPr fontId="11" type="noConversion"/>
  </si>
  <si>
    <t>00284818</t>
    <phoneticPr fontId="11" type="noConversion"/>
  </si>
  <si>
    <t>陈远东</t>
  </si>
  <si>
    <t>杨旭飞</t>
  </si>
  <si>
    <t>高苗</t>
  </si>
  <si>
    <t>夏冬香</t>
  </si>
  <si>
    <t>李黎</t>
  </si>
  <si>
    <t>杜晔</t>
  </si>
  <si>
    <t>李贝贝</t>
  </si>
  <si>
    <t>艾海林</t>
  </si>
  <si>
    <t>夏雪敏</t>
  </si>
  <si>
    <t>李小忠</t>
  </si>
  <si>
    <t>柳娇</t>
  </si>
  <si>
    <t>蒋娅</t>
  </si>
  <si>
    <t>朱亚腾</t>
  </si>
  <si>
    <t>沈佳望</t>
  </si>
  <si>
    <t>420111199802071331</t>
  </si>
  <si>
    <t>421083199111201253</t>
  </si>
  <si>
    <t>522228198311251649</t>
  </si>
  <si>
    <t>420115199202095829</t>
  </si>
  <si>
    <t>420115198601030040</t>
  </si>
  <si>
    <t>420111198909086627</t>
  </si>
  <si>
    <t>420117198709236764</t>
  </si>
  <si>
    <t>429004198905182944</t>
  </si>
  <si>
    <t>420122197810211664</t>
  </si>
  <si>
    <t>410225199007065065</t>
  </si>
  <si>
    <t>421224199211076147</t>
  </si>
  <si>
    <t>420702198811197069</t>
  </si>
  <si>
    <t>511202197711145342</t>
  </si>
  <si>
    <t>420122198002107644</t>
  </si>
  <si>
    <t>420122197909045846</t>
  </si>
  <si>
    <t>530381199508080523</t>
  </si>
  <si>
    <t>42011719900908272X</t>
  </si>
  <si>
    <t>36030219930317502X</t>
  </si>
  <si>
    <t>22687</t>
  </si>
  <si>
    <t>22653</t>
  </si>
  <si>
    <t>22819</t>
  </si>
  <si>
    <t>22675</t>
  </si>
  <si>
    <t>22672</t>
  </si>
  <si>
    <t>22679</t>
  </si>
  <si>
    <t>22680</t>
  </si>
  <si>
    <t>22781</t>
  </si>
  <si>
    <t>22786</t>
  </si>
  <si>
    <t>22772</t>
  </si>
  <si>
    <t>22773</t>
  </si>
  <si>
    <t>22774</t>
  </si>
  <si>
    <t>22766</t>
  </si>
  <si>
    <t>22744</t>
  </si>
  <si>
    <t>22606</t>
  </si>
  <si>
    <t>22415</t>
  </si>
  <si>
    <t>22428</t>
  </si>
  <si>
    <t>18062400557</t>
  </si>
  <si>
    <t>洪湖市园林中学</t>
  </si>
  <si>
    <t>13627103769</t>
  </si>
  <si>
    <t>湖北省洪湖市曹市镇曹市养殖厂1-08号</t>
  </si>
  <si>
    <t>甘溪高中</t>
  </si>
  <si>
    <t>18672952278</t>
  </si>
  <si>
    <t>江夏区鸿发世纪城</t>
  </si>
  <si>
    <t>武汉市第二商业学院</t>
  </si>
  <si>
    <t>武汉市江夏区纸坊街柏木岭村王屠户湾21号</t>
  </si>
  <si>
    <t>15392958193</t>
  </si>
  <si>
    <t>武汉市江夏区安山镇红灯村高腊梅湾60号</t>
  </si>
  <si>
    <t>17764075695</t>
  </si>
  <si>
    <t>江夏区纸坊三潭路水产大厦</t>
  </si>
  <si>
    <t>服务管理</t>
  </si>
  <si>
    <t>15071405267</t>
  </si>
  <si>
    <t>商业职业学园</t>
  </si>
  <si>
    <t>武汉市洪山区花城家园竹园35号</t>
  </si>
  <si>
    <t>武汉商业服务学院</t>
  </si>
  <si>
    <t>江夏区纸坊普安新村</t>
  </si>
  <si>
    <t>武汉第二商业学校</t>
  </si>
  <si>
    <t>15907102912</t>
  </si>
  <si>
    <t>湖北省大冶市远航电脑中专学校</t>
  </si>
  <si>
    <t>13797001353</t>
  </si>
  <si>
    <t>江夏区工业学校</t>
  </si>
  <si>
    <t>13657279374</t>
  </si>
  <si>
    <t>江夏区纸坊街建安小区</t>
  </si>
  <si>
    <t>山东省菏泽市移动通讯学校</t>
  </si>
  <si>
    <t>河南省兰考县张君墓镇魏花园村三组</t>
  </si>
  <si>
    <t>15007154623</t>
  </si>
  <si>
    <t>畈雄中学</t>
  </si>
  <si>
    <t>15871422862</t>
  </si>
  <si>
    <t>江夏区纸坊镇江南名都</t>
  </si>
  <si>
    <t>江夏区乌龙泉中学</t>
  </si>
  <si>
    <t>17783487855</t>
  </si>
  <si>
    <t>13517247270</t>
  </si>
  <si>
    <t>江夏区纸坊郭家荷塘小区</t>
  </si>
  <si>
    <t>武汉市江夏区安山镇上涉湖养殖场48号</t>
  </si>
  <si>
    <t>云南省昆明工商管理学院</t>
  </si>
  <si>
    <t>旅游与酒店</t>
  </si>
  <si>
    <t>云南省宣威市来宾镇徐屯村委会庄子村153号</t>
  </si>
  <si>
    <t>服装学校</t>
  </si>
  <si>
    <t>15927610811</t>
  </si>
  <si>
    <t>纸坊街城明花园</t>
  </si>
  <si>
    <t>高远电子学校</t>
  </si>
  <si>
    <t>15972093413</t>
  </si>
  <si>
    <t>江夏区纸坊西交路公交停车场</t>
  </si>
  <si>
    <t>429004198901082938</t>
    <phoneticPr fontId="44" type="noConversion"/>
  </si>
  <si>
    <t>樊佳琳</t>
    <phoneticPr fontId="11" type="noConversion"/>
  </si>
  <si>
    <t>372928198403187613</t>
    <phoneticPr fontId="44" type="noConversion"/>
  </si>
  <si>
    <t>15822655212</t>
    <phoneticPr fontId="44" type="noConversion"/>
  </si>
  <si>
    <r>
      <rPr>
        <sz val="10"/>
        <rFont val="宋体"/>
        <family val="3"/>
        <charset val="134"/>
      </rPr>
      <t>武汉市江夏区水晶郦都</t>
    </r>
    <r>
      <rPr>
        <sz val="10"/>
        <rFont val="Arial"/>
        <family val="2"/>
      </rPr>
      <t>22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1703</t>
    </r>
    <phoneticPr fontId="44" type="noConversion"/>
  </si>
  <si>
    <r>
      <rPr>
        <sz val="10"/>
        <rFont val="宋体"/>
        <family val="3"/>
        <charset val="134"/>
      </rPr>
      <t>山东省郓城县玉皇庙镇樊庄行政村樊庄</t>
    </r>
    <r>
      <rPr>
        <sz val="10"/>
        <rFont val="Arial"/>
        <family val="3"/>
        <charset val="134"/>
      </rPr>
      <t>063</t>
    </r>
    <r>
      <rPr>
        <sz val="10"/>
        <rFont val="宋体"/>
        <family val="3"/>
        <charset val="134"/>
      </rPr>
      <t>号</t>
    </r>
    <phoneticPr fontId="44" type="noConversion"/>
  </si>
  <si>
    <t>中南大学</t>
    <phoneticPr fontId="44" type="noConversion"/>
  </si>
  <si>
    <t>13647916337</t>
    <phoneticPr fontId="44" type="noConversion"/>
  </si>
  <si>
    <r>
      <rPr>
        <sz val="10"/>
        <rFont val="宋体"/>
        <family val="3"/>
        <charset val="134"/>
      </rPr>
      <t>武汉市江夏区万科魅力之城</t>
    </r>
    <r>
      <rPr>
        <sz val="10"/>
        <rFont val="Arial"/>
        <family val="2"/>
      </rPr>
      <t>18</t>
    </r>
    <r>
      <rPr>
        <sz val="10"/>
        <rFont val="宋体"/>
        <family val="3"/>
        <charset val="134"/>
      </rPr>
      <t>区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单元</t>
    </r>
    <r>
      <rPr>
        <sz val="10"/>
        <rFont val="Arial"/>
        <family val="2"/>
      </rPr>
      <t>601</t>
    </r>
    <phoneticPr fontId="44" type="noConversion"/>
  </si>
  <si>
    <r>
      <rPr>
        <sz val="10"/>
        <rFont val="宋体"/>
        <family val="3"/>
        <charset val="134"/>
      </rPr>
      <t>贵州省贵定县城关镇庆云路</t>
    </r>
    <r>
      <rPr>
        <sz val="10"/>
        <rFont val="Arial"/>
        <family val="3"/>
        <charset val="134"/>
      </rPr>
      <t>12</t>
    </r>
    <r>
      <rPr>
        <sz val="10"/>
        <rFont val="宋体"/>
        <family val="3"/>
        <charset val="134"/>
      </rPr>
      <t>号</t>
    </r>
    <r>
      <rPr>
        <sz val="10"/>
        <rFont val="Arial"/>
        <family val="3"/>
        <charset val="134"/>
      </rPr>
      <t>2</t>
    </r>
    <r>
      <rPr>
        <sz val="10"/>
        <rFont val="宋体"/>
        <family val="3"/>
        <charset val="134"/>
      </rPr>
      <t>单元附</t>
    </r>
    <r>
      <rPr>
        <sz val="10"/>
        <rFont val="Arial"/>
        <family val="3"/>
        <charset val="134"/>
      </rPr>
      <t>1</t>
    </r>
    <r>
      <rPr>
        <sz val="10"/>
        <rFont val="宋体"/>
        <family val="3"/>
        <charset val="134"/>
      </rPr>
      <t>号</t>
    </r>
    <phoneticPr fontId="44" type="noConversion"/>
  </si>
  <si>
    <t>汽车监测与维修</t>
    <phoneticPr fontId="44" type="noConversion"/>
  </si>
  <si>
    <t>18727341314</t>
    <phoneticPr fontId="44" type="noConversion"/>
  </si>
  <si>
    <t>湖北省仙桃市大洪七组</t>
    <phoneticPr fontId="44" type="noConversion"/>
  </si>
  <si>
    <t>湖北省仙桃市沙湖镇八一村</t>
    <phoneticPr fontId="44" type="noConversion"/>
  </si>
  <si>
    <t>王超</t>
    <phoneticPr fontId="45" type="noConversion"/>
  </si>
  <si>
    <t>Maintenance Technician</t>
    <phoneticPr fontId="44" type="noConversion"/>
  </si>
  <si>
    <t>No</t>
    <phoneticPr fontId="44" type="noConversion"/>
  </si>
  <si>
    <t>在职</t>
    <phoneticPr fontId="45" type="noConversion"/>
  </si>
  <si>
    <t>10572955</t>
  </si>
  <si>
    <t>SESA465919</t>
  </si>
  <si>
    <t>SESA466353</t>
  </si>
  <si>
    <t>中国工商银行仙桃市德政园支行</t>
    <phoneticPr fontId="44" type="noConversion"/>
  </si>
  <si>
    <t>6215581813004662913</t>
    <phoneticPr fontId="44" type="noConversion"/>
  </si>
  <si>
    <t>Wang Chao</t>
    <phoneticPr fontId="44" type="noConversion"/>
  </si>
  <si>
    <t>Fan JiaLin</t>
    <phoneticPr fontId="44" type="noConversion"/>
  </si>
  <si>
    <t>10575873</t>
  </si>
  <si>
    <t>SESA468222</t>
  </si>
  <si>
    <t>不愿上夜班</t>
  </si>
  <si>
    <t>不适应工厂</t>
    <phoneticPr fontId="45" type="noConversion"/>
  </si>
  <si>
    <t>中国工商银行天津园区华苑支行</t>
    <phoneticPr fontId="44" type="noConversion"/>
  </si>
  <si>
    <t>6222020302025307711</t>
    <phoneticPr fontId="44" type="noConversion"/>
  </si>
  <si>
    <t>22832</t>
    <phoneticPr fontId="44" type="noConversion"/>
  </si>
  <si>
    <t>22729</t>
    <phoneticPr fontId="44" type="noConversion"/>
  </si>
  <si>
    <t>10575182</t>
  </si>
  <si>
    <t>SESA467750</t>
  </si>
  <si>
    <t>10575207</t>
  </si>
  <si>
    <t>SESA467739</t>
  </si>
  <si>
    <t>10575180</t>
  </si>
  <si>
    <t>SESA467740</t>
  </si>
  <si>
    <t>10575236</t>
  </si>
  <si>
    <t>SESA467742</t>
  </si>
  <si>
    <t>10575218</t>
  </si>
  <si>
    <t>SESA467743</t>
  </si>
  <si>
    <t>10575160</t>
  </si>
  <si>
    <t>10575178</t>
  </si>
  <si>
    <t>SESA467745</t>
  </si>
  <si>
    <t>10575205</t>
  </si>
  <si>
    <t>SESA467746</t>
  </si>
  <si>
    <t>SESA468127</t>
  </si>
  <si>
    <t>10575197</t>
  </si>
  <si>
    <t>SESA467752</t>
  </si>
  <si>
    <t>10575184</t>
  </si>
  <si>
    <t>SESA467751</t>
  </si>
  <si>
    <t>10575195</t>
  </si>
  <si>
    <t>SESA468129</t>
  </si>
  <si>
    <t>10575148</t>
  </si>
  <si>
    <t>SESA467755</t>
  </si>
  <si>
    <t>10575144</t>
  </si>
  <si>
    <t>SESA467741</t>
  </si>
  <si>
    <t>10575135</t>
  </si>
  <si>
    <t>SESA468124</t>
  </si>
  <si>
    <t>10575096</t>
  </si>
  <si>
    <t>SESA467753</t>
  </si>
  <si>
    <t>10575219</t>
  </si>
  <si>
    <t>SESA467756</t>
  </si>
  <si>
    <t>10575186</t>
  </si>
  <si>
    <t>SESA467757</t>
  </si>
  <si>
    <t>10575126</t>
  </si>
  <si>
    <t>SESA468128</t>
  </si>
  <si>
    <t>10575103</t>
  </si>
  <si>
    <t>SESA468126</t>
  </si>
  <si>
    <t>10575229</t>
  </si>
  <si>
    <t>SESA467754</t>
  </si>
  <si>
    <t>10575216</t>
  </si>
  <si>
    <t>SESA467749</t>
  </si>
  <si>
    <t>10575146</t>
  </si>
  <si>
    <t>SESA468125</t>
  </si>
  <si>
    <t>Du YuYang</t>
    <phoneticPr fontId="44" type="noConversion"/>
  </si>
  <si>
    <t>Chen YuanDong</t>
    <phoneticPr fontId="44" type="noConversion"/>
  </si>
  <si>
    <t>Yang XuFei</t>
    <phoneticPr fontId="44" type="noConversion"/>
  </si>
  <si>
    <t>Duan Pei</t>
    <phoneticPr fontId="44" type="noConversion"/>
  </si>
  <si>
    <t>Gao Miao</t>
    <phoneticPr fontId="44" type="noConversion"/>
  </si>
  <si>
    <t>Xia DongXiang</t>
    <phoneticPr fontId="44" type="noConversion"/>
  </si>
  <si>
    <t>Cheng Chan</t>
    <phoneticPr fontId="44" type="noConversion"/>
  </si>
  <si>
    <t>Liu ZhiHui</t>
    <phoneticPr fontId="44" type="noConversion"/>
  </si>
  <si>
    <t>Zhang Li</t>
    <phoneticPr fontId="44" type="noConversion"/>
  </si>
  <si>
    <t>Liu XiaoJiao</t>
    <phoneticPr fontId="44" type="noConversion"/>
  </si>
  <si>
    <t>Li Li</t>
    <phoneticPr fontId="44" type="noConversion"/>
  </si>
  <si>
    <t>Du Ye</t>
    <phoneticPr fontId="44" type="noConversion"/>
  </si>
  <si>
    <t>Li BeiBei</t>
    <phoneticPr fontId="44" type="noConversion"/>
  </si>
  <si>
    <t>Ai HaiLin</t>
    <phoneticPr fontId="44" type="noConversion"/>
  </si>
  <si>
    <t>Xia XueMin</t>
    <phoneticPr fontId="44" type="noConversion"/>
  </si>
  <si>
    <t>Chen Fang</t>
    <phoneticPr fontId="44" type="noConversion"/>
  </si>
  <si>
    <t>Li XiaoZhong</t>
    <phoneticPr fontId="44" type="noConversion"/>
  </si>
  <si>
    <t>Liu Jiao</t>
    <phoneticPr fontId="44" type="noConversion"/>
  </si>
  <si>
    <t>Jiang Ya</t>
    <phoneticPr fontId="44" type="noConversion"/>
  </si>
  <si>
    <t>Zhu YaTeng</t>
    <phoneticPr fontId="44" type="noConversion"/>
  </si>
  <si>
    <t>Shen JiaWang</t>
    <phoneticPr fontId="44" type="noConversion"/>
  </si>
  <si>
    <t>Zhao JiXiang</t>
    <phoneticPr fontId="44" type="noConversion"/>
  </si>
  <si>
    <t>离职</t>
    <phoneticPr fontId="45" type="noConversion"/>
  </si>
  <si>
    <t>6212263202021060321</t>
  </si>
  <si>
    <t>中国工商银行武汉工业大道支行</t>
  </si>
  <si>
    <t>6212263202021211528</t>
  </si>
  <si>
    <t>中国工商银行武汉江夏兴新街支行</t>
  </si>
  <si>
    <t>6215593202015324372</t>
  </si>
  <si>
    <t>中国工商银行武汉汉口支行</t>
  </si>
  <si>
    <t>6215583202010721855</t>
  </si>
  <si>
    <t>中国工商银行武汉江夏区支行</t>
  </si>
  <si>
    <t>6215593202015226346</t>
  </si>
  <si>
    <t>中国工商银行武汉杨园支行</t>
  </si>
  <si>
    <t>6212263202006690910</t>
  </si>
  <si>
    <t>中国工商银行武汉丁字桥支行</t>
  </si>
  <si>
    <t>6222023202002420270</t>
  </si>
  <si>
    <t>中国工商银行武汉关山工业园支行</t>
  </si>
  <si>
    <t>6215583202010687817</t>
  </si>
  <si>
    <t>中国工商银行武汉凌家山支行</t>
  </si>
  <si>
    <t>6215593202005554210</t>
  </si>
  <si>
    <t>6215593202015123949</t>
  </si>
  <si>
    <t>中国工商银行武汉佛祖岭支行</t>
  </si>
  <si>
    <t>6215593202015277323</t>
  </si>
  <si>
    <t>6222023202046636238</t>
  </si>
  <si>
    <t>6212253202008959141</t>
  </si>
  <si>
    <t>6215583202010455959</t>
  </si>
  <si>
    <t>6212253202009110843</t>
  </si>
  <si>
    <t>中国工商银行武汉北华街支行</t>
  </si>
  <si>
    <t>6215583202010456155</t>
  </si>
  <si>
    <t>6215593202013968006</t>
  </si>
  <si>
    <t>6215593202015227542</t>
  </si>
  <si>
    <t>中国工商银行江苏省苏州市新区竹园路分行</t>
  </si>
  <si>
    <t>6217231102006776750</t>
  </si>
  <si>
    <t>6215583202009666350</t>
  </si>
  <si>
    <t>6215593202015324240</t>
  </si>
  <si>
    <t>中国工商银行武汉关东支行</t>
  </si>
  <si>
    <t>6215583202002208572</t>
  </si>
  <si>
    <t>自己开店</t>
    <phoneticPr fontId="44" type="noConversion"/>
  </si>
  <si>
    <t>54</t>
  </si>
  <si>
    <t>T604647</t>
  </si>
  <si>
    <t>T604648</t>
  </si>
  <si>
    <t>T604649</t>
  </si>
  <si>
    <t>T604651</t>
  </si>
  <si>
    <t>T604652</t>
  </si>
  <si>
    <t>T604653</t>
  </si>
  <si>
    <t>T604654</t>
  </si>
  <si>
    <t>T604655</t>
  </si>
  <si>
    <t>T604656</t>
  </si>
  <si>
    <t>T604657</t>
  </si>
  <si>
    <t>T604658</t>
  </si>
  <si>
    <t>T604659</t>
  </si>
  <si>
    <t>T604661</t>
  </si>
  <si>
    <t>T604662</t>
  </si>
  <si>
    <t>T604663</t>
  </si>
  <si>
    <t>刘彩云</t>
  </si>
  <si>
    <t>向林林</t>
  </si>
  <si>
    <t>徐淑萍</t>
  </si>
  <si>
    <t>毛巧云</t>
  </si>
  <si>
    <t>徐双</t>
  </si>
  <si>
    <t>411081199201275972</t>
  </si>
  <si>
    <t>42011519880911792X</t>
  </si>
  <si>
    <t>431224198710100380</t>
  </si>
  <si>
    <t>42900419910827594X</t>
  </si>
  <si>
    <t>420122197707055827</t>
  </si>
  <si>
    <t>420115198901146627</t>
  </si>
  <si>
    <t>18680324940</t>
  </si>
  <si>
    <t>15565676056</t>
  </si>
  <si>
    <t>18623999523</t>
  </si>
  <si>
    <t>湖泗小学</t>
  </si>
  <si>
    <t>18717148638</t>
  </si>
  <si>
    <t>徐光成</t>
  </si>
  <si>
    <t>13720319313</t>
  </si>
  <si>
    <t>13871493860</t>
  </si>
  <si>
    <t>纸坊北华街建材花园</t>
  </si>
  <si>
    <t>怀化电子技术学院</t>
  </si>
  <si>
    <t>18062676563</t>
  </si>
  <si>
    <t>江夏区纸坊四中</t>
  </si>
  <si>
    <t>刘冬</t>
  </si>
  <si>
    <t>18971649656</t>
  </si>
  <si>
    <t>湖南省怀化市淑浦县洑水湾乡</t>
  </si>
  <si>
    <t>15972177444</t>
  </si>
  <si>
    <t>15071179192</t>
  </si>
  <si>
    <t>18995624373</t>
  </si>
  <si>
    <t>江夏区纸坊街马山路东湖兴苑</t>
  </si>
  <si>
    <t>15972285187</t>
  </si>
  <si>
    <t>湖北省仙桃市沙湖镇双丰村</t>
  </si>
  <si>
    <t>武汉市第二十三高中</t>
  </si>
  <si>
    <t>13986164578</t>
  </si>
  <si>
    <t>江夏区纸坊物资大厦</t>
  </si>
  <si>
    <t>张成军</t>
  </si>
  <si>
    <t>15827249338</t>
  </si>
  <si>
    <t>咸宁市咸安区永安中心巷</t>
  </si>
  <si>
    <t>18202730686</t>
  </si>
  <si>
    <t>刘成林</t>
  </si>
  <si>
    <t>13886085925</t>
  </si>
  <si>
    <t>湖北省武汉市江夏区山坡乡</t>
  </si>
  <si>
    <t>江夏区一道口</t>
  </si>
  <si>
    <t>河南省禹州市花石乡张庄村2组</t>
    <phoneticPr fontId="45" type="noConversion"/>
  </si>
  <si>
    <t>陈化安</t>
    <phoneticPr fontId="45" type="noConversion"/>
  </si>
  <si>
    <t>纸坊北华街建材花园</t>
    <phoneticPr fontId="45" type="noConversion"/>
  </si>
  <si>
    <t>江夏区纸坊四中</t>
    <phoneticPr fontId="45" type="noConversion"/>
  </si>
  <si>
    <t>武汉市洪山区吴桥村</t>
    <phoneticPr fontId="45" type="noConversion"/>
  </si>
  <si>
    <t>花山中学</t>
    <phoneticPr fontId="45" type="noConversion"/>
  </si>
  <si>
    <t>武汉市洪山区杨家村</t>
    <phoneticPr fontId="45" type="noConversion"/>
  </si>
  <si>
    <t>江夏区纸坊街马山路东湖兴苑</t>
    <phoneticPr fontId="45" type="noConversion"/>
  </si>
  <si>
    <t>武汉市洪山区何董79号</t>
    <phoneticPr fontId="45" type="noConversion"/>
  </si>
  <si>
    <t>纸坊商业街纸坊饭店</t>
    <phoneticPr fontId="45" type="noConversion"/>
  </si>
  <si>
    <t>江夏区纸坊物资大厦</t>
    <phoneticPr fontId="45" type="noConversion"/>
  </si>
  <si>
    <t>王甜</t>
    <phoneticPr fontId="45" type="noConversion"/>
  </si>
  <si>
    <t>纸坊区世纪广场</t>
    <phoneticPr fontId="45" type="noConversion"/>
  </si>
  <si>
    <t>T604528</t>
    <phoneticPr fontId="45" type="noConversion"/>
  </si>
  <si>
    <t>20155</t>
    <phoneticPr fontId="45" type="noConversion"/>
  </si>
  <si>
    <t>不适合工厂环境，找到新工作</t>
    <phoneticPr fontId="45" type="noConversion"/>
  </si>
  <si>
    <t>T604643</t>
    <phoneticPr fontId="45" type="noConversion"/>
  </si>
  <si>
    <t>PV</t>
    <phoneticPr fontId="44" type="noConversion"/>
  </si>
  <si>
    <t>00314169</t>
    <phoneticPr fontId="44" type="noConversion"/>
  </si>
  <si>
    <t>更好的发展机会</t>
    <phoneticPr fontId="44" type="noConversion"/>
  </si>
  <si>
    <t>Yang YouYuan</t>
    <phoneticPr fontId="44" type="noConversion"/>
  </si>
  <si>
    <t>422127197812282339</t>
    <phoneticPr fontId="44" type="noConversion"/>
  </si>
  <si>
    <t>浠水县竹瓦高级中学</t>
    <phoneticPr fontId="44" type="noConversion"/>
  </si>
  <si>
    <t>杨友元</t>
    <phoneticPr fontId="45" type="noConversion"/>
  </si>
  <si>
    <t>13660527857</t>
    <phoneticPr fontId="44" type="noConversion"/>
  </si>
  <si>
    <t>湖北省黄冈市浠水县天泽富贵家园</t>
    <phoneticPr fontId="44" type="noConversion"/>
  </si>
  <si>
    <r>
      <rPr>
        <sz val="10"/>
        <rFont val="宋体"/>
        <family val="3"/>
        <charset val="134"/>
      </rPr>
      <t>湖北省黄冈市浠水县竹瓦镇正街</t>
    </r>
    <r>
      <rPr>
        <sz val="10"/>
        <rFont val="Arial"/>
        <family val="3"/>
        <charset val="134"/>
      </rPr>
      <t>67</t>
    </r>
    <r>
      <rPr>
        <sz val="10"/>
        <rFont val="宋体"/>
        <family val="3"/>
        <charset val="134"/>
      </rPr>
      <t>号</t>
    </r>
    <phoneticPr fontId="44" type="noConversion"/>
  </si>
  <si>
    <t>中国工商银行广州永和开发区永顺支行</t>
    <phoneticPr fontId="44" type="noConversion"/>
  </si>
  <si>
    <t>6212263602100290956</t>
    <phoneticPr fontId="44" type="noConversion"/>
  </si>
  <si>
    <t>2012/2/3</t>
    <phoneticPr fontId="44" type="noConversion"/>
  </si>
  <si>
    <t>2015/7/8</t>
    <phoneticPr fontId="44" type="noConversion"/>
  </si>
  <si>
    <t>太平已减员</t>
    <phoneticPr fontId="44" type="noConversion"/>
  </si>
  <si>
    <t>工行武汉兴新街支行</t>
    <phoneticPr fontId="44" type="noConversion"/>
  </si>
  <si>
    <t>6215593202015511317</t>
    <phoneticPr fontId="44" type="noConversion"/>
  </si>
  <si>
    <t>6215583202010921216</t>
    <phoneticPr fontId="44" type="noConversion"/>
  </si>
  <si>
    <t>2006/7/4</t>
    <phoneticPr fontId="44" type="noConversion"/>
  </si>
  <si>
    <t>工商银行武汉关山支行</t>
    <phoneticPr fontId="44" type="noConversion"/>
  </si>
  <si>
    <t>洪山区花山小区橘园</t>
    <phoneticPr fontId="45" type="noConversion"/>
  </si>
  <si>
    <t>武汉市江夏区舒安乡贡如村如湾5号</t>
    <phoneticPr fontId="45" type="noConversion"/>
  </si>
  <si>
    <t>江夏区武昌大道畅馨园</t>
    <phoneticPr fontId="45" type="noConversion"/>
  </si>
  <si>
    <t>江夏区光谷一路关南工业园</t>
    <phoneticPr fontId="45" type="noConversion"/>
  </si>
  <si>
    <t>武汉市江夏区纸坊街沙羡街</t>
    <phoneticPr fontId="45" type="noConversion"/>
  </si>
  <si>
    <t>回家做生意</t>
    <phoneticPr fontId="44" type="noConversion"/>
  </si>
  <si>
    <t>社会工</t>
    <phoneticPr fontId="45" type="noConversion"/>
  </si>
  <si>
    <t>T604550</t>
    <phoneticPr fontId="45" type="noConversion"/>
  </si>
  <si>
    <t>吴群</t>
    <phoneticPr fontId="45" type="noConversion"/>
  </si>
  <si>
    <t>421222199001110033</t>
    <phoneticPr fontId="45" type="noConversion"/>
  </si>
  <si>
    <t>22797</t>
    <phoneticPr fontId="45" type="noConversion"/>
  </si>
  <si>
    <t>Y</t>
    <phoneticPr fontId="44" type="noConversion"/>
  </si>
  <si>
    <t>高中</t>
    <phoneticPr fontId="45" type="noConversion"/>
  </si>
  <si>
    <t>通城二中</t>
    <phoneticPr fontId="45" type="noConversion"/>
  </si>
  <si>
    <t>湖北省通城县隽水镇利和村二组</t>
    <phoneticPr fontId="44" type="noConversion"/>
  </si>
  <si>
    <t>湖北省通城县隽水镇利和村二组</t>
    <phoneticPr fontId="45" type="noConversion"/>
  </si>
  <si>
    <t>吴先生</t>
    <phoneticPr fontId="45" type="noConversion"/>
  </si>
  <si>
    <t>Yes</t>
    <phoneticPr fontId="44" type="noConversion"/>
  </si>
  <si>
    <t>起点</t>
    <phoneticPr fontId="44" type="noConversion"/>
  </si>
  <si>
    <t>PV</t>
    <phoneticPr fontId="44" type="noConversion"/>
  </si>
  <si>
    <t>寻求更好的发展</t>
    <phoneticPr fontId="45" type="noConversion"/>
  </si>
  <si>
    <t>264212</t>
    <phoneticPr fontId="44" type="noConversion"/>
  </si>
  <si>
    <t>Quality Inspector</t>
    <phoneticPr fontId="11" type="noConversion"/>
  </si>
  <si>
    <t>工行武汉分行</t>
    <phoneticPr fontId="44" type="noConversion"/>
  </si>
  <si>
    <t>6222023202036732351</t>
    <phoneticPr fontId="44" type="noConversion"/>
  </si>
  <si>
    <t>10570685</t>
    <phoneticPr fontId="44" type="noConversion"/>
  </si>
  <si>
    <t>Operator</t>
    <phoneticPr fontId="11" type="noConversion"/>
  </si>
  <si>
    <t xml:space="preserve"> 公公病重，回家照顾孩子。 </t>
    <phoneticPr fontId="44" type="noConversion"/>
  </si>
  <si>
    <t>中国工商银行佛祖岭支行</t>
    <phoneticPr fontId="44" type="noConversion"/>
  </si>
  <si>
    <t>6215593202015025425</t>
    <phoneticPr fontId="44" type="noConversion"/>
  </si>
  <si>
    <t>80337443</t>
    <phoneticPr fontId="44" type="noConversion"/>
  </si>
  <si>
    <t>梅秀</t>
    <phoneticPr fontId="45" type="noConversion"/>
  </si>
  <si>
    <t>Mei Xiu</t>
    <phoneticPr fontId="45" type="noConversion"/>
  </si>
  <si>
    <t>420116199206185924</t>
    <phoneticPr fontId="45" type="noConversion"/>
  </si>
  <si>
    <t xml:space="preserve"> 回家结婚 </t>
    <phoneticPr fontId="44" type="noConversion"/>
  </si>
  <si>
    <t>中国工商银行百秀支行</t>
    <phoneticPr fontId="44" type="noConversion"/>
  </si>
  <si>
    <t>6212263202017060764</t>
    <phoneticPr fontId="44" type="noConversion"/>
  </si>
  <si>
    <t>张曼</t>
    <phoneticPr fontId="45" type="noConversion"/>
  </si>
  <si>
    <t>Zhang Man</t>
    <phoneticPr fontId="45" type="noConversion"/>
  </si>
  <si>
    <t>429004199012224726</t>
    <phoneticPr fontId="45" type="noConversion"/>
  </si>
  <si>
    <t>回家带小孩</t>
    <phoneticPr fontId="44" type="noConversion"/>
  </si>
  <si>
    <t>中学</t>
    <phoneticPr fontId="11" type="noConversion"/>
  </si>
  <si>
    <t>新里仁口中学</t>
    <phoneticPr fontId="11" type="noConversion"/>
  </si>
  <si>
    <t>武汉市江夏区五里街镇</t>
    <phoneticPr fontId="11" type="noConversion"/>
  </si>
  <si>
    <t>湖北省仙桃市张沟镇中心三组</t>
    <phoneticPr fontId="11" type="noConversion"/>
  </si>
  <si>
    <t>中国工商银行武汉江夏支行营业部</t>
    <phoneticPr fontId="44" type="noConversion"/>
  </si>
  <si>
    <t>徐小芳</t>
    <phoneticPr fontId="45" type="noConversion"/>
  </si>
  <si>
    <t>Xu XiaoFang</t>
    <phoneticPr fontId="45" type="noConversion"/>
  </si>
  <si>
    <t>421281199009102521</t>
    <phoneticPr fontId="45" type="noConversion"/>
  </si>
  <si>
    <t>怀孕周期短不适</t>
    <phoneticPr fontId="44" type="noConversion"/>
  </si>
  <si>
    <t>赤壁高组中学</t>
    <phoneticPr fontId="11" type="noConversion"/>
  </si>
  <si>
    <t>电子</t>
    <phoneticPr fontId="11" type="noConversion"/>
  </si>
  <si>
    <t>湖北省武汉市江夏纸坊大街林工商</t>
    <phoneticPr fontId="11" type="noConversion"/>
  </si>
  <si>
    <t>赤壁市杨家岭村十三组</t>
    <phoneticPr fontId="11" type="noConversion"/>
  </si>
  <si>
    <t>6212263202020562749</t>
    <phoneticPr fontId="44" type="noConversion"/>
  </si>
  <si>
    <t>SESA439953</t>
    <phoneticPr fontId="44" type="noConversion"/>
  </si>
  <si>
    <t>吴晓芳</t>
    <phoneticPr fontId="45" type="noConversion"/>
  </si>
  <si>
    <t>Wu XiaoFang</t>
    <phoneticPr fontId="45" type="noConversion"/>
  </si>
  <si>
    <t>420122198203071625</t>
    <phoneticPr fontId="45" type="noConversion"/>
  </si>
  <si>
    <t>IAB1</t>
    <phoneticPr fontId="44" type="noConversion"/>
  </si>
  <si>
    <t>家里小孩无人照顾，回家照顾</t>
    <phoneticPr fontId="44" type="noConversion"/>
  </si>
  <si>
    <t>江夏区流芳高中</t>
    <phoneticPr fontId="11" type="noConversion"/>
  </si>
  <si>
    <t>无</t>
    <phoneticPr fontId="11" type="noConversion"/>
  </si>
  <si>
    <t>武汉市洪山区滨湖街吴泗村</t>
    <phoneticPr fontId="11" type="noConversion"/>
  </si>
  <si>
    <t>中国工商银行湖北武汉江夏北华街支行</t>
    <phoneticPr fontId="44" type="noConversion"/>
  </si>
  <si>
    <t>6212253202010190800</t>
    <phoneticPr fontId="44" type="noConversion"/>
  </si>
  <si>
    <t>SESA461563</t>
    <phoneticPr fontId="44" type="noConversion"/>
  </si>
  <si>
    <t>肖荣</t>
    <phoneticPr fontId="45" type="noConversion"/>
  </si>
  <si>
    <t>Xiao Rong</t>
    <phoneticPr fontId="45" type="noConversion"/>
  </si>
  <si>
    <t>42112319890719564X</t>
    <phoneticPr fontId="45" type="noConversion"/>
  </si>
  <si>
    <t>罗田理工中学</t>
    <phoneticPr fontId="11" type="noConversion"/>
  </si>
  <si>
    <t>计算机</t>
    <phoneticPr fontId="11" type="noConversion"/>
  </si>
  <si>
    <t>江夏区梁山头社区</t>
    <phoneticPr fontId="11" type="noConversion"/>
  </si>
  <si>
    <t>湖北省黄冈市罗田县河浦镇</t>
    <phoneticPr fontId="11" type="noConversion"/>
  </si>
  <si>
    <t>中国工商银行武汉三八支行</t>
    <phoneticPr fontId="44" type="noConversion"/>
  </si>
  <si>
    <t>6212263202002294477</t>
    <phoneticPr fontId="44" type="noConversion"/>
  </si>
  <si>
    <t>Y</t>
    <phoneticPr fontId="44" type="noConversion"/>
  </si>
  <si>
    <t>22560</t>
    <phoneticPr fontId="44" type="noConversion"/>
  </si>
  <si>
    <t>22589</t>
    <phoneticPr fontId="11" type="noConversion"/>
  </si>
  <si>
    <t>续签合同到期日</t>
    <phoneticPr fontId="11" type="noConversion"/>
  </si>
  <si>
    <t>不想上夜班</t>
    <phoneticPr fontId="11" type="noConversion"/>
  </si>
  <si>
    <t>00337418</t>
    <phoneticPr fontId="44" type="noConversion"/>
  </si>
  <si>
    <t>80337418</t>
    <phoneticPr fontId="44" type="noConversion"/>
  </si>
  <si>
    <t>Zeng XiangHua</t>
    <phoneticPr fontId="44" type="noConversion"/>
  </si>
  <si>
    <t>2</t>
    <phoneticPr fontId="45" type="noConversion"/>
  </si>
  <si>
    <t>工资欠款222.13元</t>
    <phoneticPr fontId="11" type="noConversion"/>
  </si>
  <si>
    <t>程婵</t>
    <phoneticPr fontId="11" type="noConversion"/>
  </si>
  <si>
    <t>离职</t>
    <phoneticPr fontId="11" type="noConversion"/>
  </si>
  <si>
    <t>10577711</t>
  </si>
  <si>
    <t>SESA469653</t>
  </si>
  <si>
    <t>22699</t>
    <phoneticPr fontId="11" type="noConversion"/>
  </si>
  <si>
    <t>程婵</t>
    <phoneticPr fontId="45" type="noConversion"/>
  </si>
  <si>
    <t>高中</t>
    <phoneticPr fontId="45" type="noConversion"/>
  </si>
  <si>
    <t xml:space="preserve"> FQC Inspector</t>
  </si>
  <si>
    <t>周朋</t>
  </si>
  <si>
    <t>高玉娇</t>
  </si>
  <si>
    <t>秦娇娇</t>
  </si>
  <si>
    <t>陈红霞</t>
  </si>
  <si>
    <t>张美红</t>
  </si>
  <si>
    <t>王瑞芳</t>
  </si>
  <si>
    <t>夏月英</t>
  </si>
  <si>
    <t>郑巧珍</t>
  </si>
  <si>
    <t>梁响</t>
  </si>
  <si>
    <t>邬丹</t>
  </si>
  <si>
    <t>李柳燕</t>
  </si>
  <si>
    <t>熊朝波</t>
  </si>
  <si>
    <t>黄林月</t>
  </si>
  <si>
    <t>王迎姣</t>
  </si>
  <si>
    <t>高蓉</t>
  </si>
  <si>
    <t>421181199308165017</t>
  </si>
  <si>
    <t>420702199101257367</t>
  </si>
  <si>
    <t>420115199006266627</t>
  </si>
  <si>
    <t>420107197806271046</t>
  </si>
  <si>
    <t>420115198711137324</t>
  </si>
  <si>
    <t>422301198010142969</t>
  </si>
  <si>
    <t>420111198505105545</t>
  </si>
  <si>
    <t>420122197502147322</t>
  </si>
  <si>
    <t>420117198806173929</t>
  </si>
  <si>
    <t>420111199412081331</t>
  </si>
  <si>
    <t>421181199107033122</t>
  </si>
  <si>
    <t>362228198811294426</t>
  </si>
  <si>
    <t>420115198506011669</t>
  </si>
  <si>
    <t>420582199310025037</t>
  </si>
  <si>
    <t>420683198711052842</t>
  </si>
  <si>
    <t>421221199203216147</t>
  </si>
  <si>
    <t>Operator</t>
    <phoneticPr fontId="11" type="noConversion"/>
  </si>
  <si>
    <t>麻城第三中学</t>
  </si>
  <si>
    <t>18207138164</t>
  </si>
  <si>
    <t>湖北省麻城市龟山乡杨家铺村</t>
  </si>
  <si>
    <t>湖北省黄冈市麻城市龟山乡杨家浦镇</t>
  </si>
  <si>
    <t>湖北鄂州太和初中</t>
  </si>
  <si>
    <t>15071030521</t>
  </si>
  <si>
    <t xml:space="preserve">江夏区纸坊中医院 </t>
  </si>
  <si>
    <t>湖北省鄂州太和镇</t>
  </si>
  <si>
    <t>15994224393</t>
  </si>
  <si>
    <t>武昌大道一道口</t>
  </si>
  <si>
    <t>武汉市江夏区山坡州跃进村</t>
  </si>
  <si>
    <t>18971135049</t>
  </si>
  <si>
    <t>13986265320</t>
  </si>
  <si>
    <t>横沟镇高中</t>
  </si>
  <si>
    <t>15827548261</t>
  </si>
  <si>
    <t>江夏区武昌大道683号</t>
  </si>
  <si>
    <t>武汉市武昌区福安街12号</t>
  </si>
  <si>
    <t>15071226358</t>
  </si>
  <si>
    <t>湖北省武汉市湖口社区</t>
  </si>
  <si>
    <t>13720263871</t>
  </si>
  <si>
    <t>湖北省武汉市江夏区山坡乡向阳村</t>
  </si>
  <si>
    <t>江夏区财贸学校</t>
  </si>
  <si>
    <t>计算机会计</t>
  </si>
  <si>
    <t>15926292979</t>
  </si>
  <si>
    <t>十堰市财经学院</t>
  </si>
  <si>
    <t>湖北省郧西县土门镇村1组</t>
  </si>
  <si>
    <t>武汉市洪山区梁家村62号</t>
  </si>
  <si>
    <t>15927645280</t>
  </si>
  <si>
    <t>江夏区纸坊关山桥二队</t>
  </si>
  <si>
    <t>湖北省黄冈市麻城市铁门岗乡大庙岗村</t>
  </si>
  <si>
    <t>13995533349</t>
  </si>
  <si>
    <t>江夏区五里界锦绣小区</t>
  </si>
  <si>
    <t>武汉市洪山区滨湖街青山村十房夏21号</t>
  </si>
  <si>
    <t>黄冈科技职业学院</t>
  </si>
  <si>
    <t>湖北省当阳市庙前镇烟集村三组</t>
  </si>
  <si>
    <t>湖北省枣阳市兴隆镇随阳农场东岗村04</t>
  </si>
  <si>
    <t>15926495060</t>
  </si>
  <si>
    <t>湖北省咸宁市嘉鱼县牌洲湾镇庄屋村</t>
  </si>
  <si>
    <t>中国工商银行紫阳路支行</t>
  </si>
  <si>
    <t>中国工商银行武汉杨家湾支行</t>
  </si>
  <si>
    <t>中国工商银行青山支行</t>
  </si>
  <si>
    <t>6212263202000701457</t>
  </si>
  <si>
    <t>中国工商银行江夏大道东北华街支行</t>
  </si>
  <si>
    <t>Zhou Peng</t>
    <phoneticPr fontId="11" type="noConversion"/>
  </si>
  <si>
    <t>Gao YuJiao</t>
    <phoneticPr fontId="11" type="noConversion"/>
  </si>
  <si>
    <t>QinJiaoJiao</t>
    <phoneticPr fontId="11" type="noConversion"/>
  </si>
  <si>
    <t>Chen HongXia</t>
    <phoneticPr fontId="11" type="noConversion"/>
  </si>
  <si>
    <t>Xu Min</t>
    <phoneticPr fontId="11" type="noConversion"/>
  </si>
  <si>
    <t>Zhang MeiHong</t>
    <phoneticPr fontId="11" type="noConversion"/>
  </si>
  <si>
    <t>Wang RuiFang</t>
    <phoneticPr fontId="11" type="noConversion"/>
  </si>
  <si>
    <t>Xia YueYing</t>
    <phoneticPr fontId="11" type="noConversion"/>
  </si>
  <si>
    <t>Zheng QiaoZhen</t>
    <phoneticPr fontId="11" type="noConversion"/>
  </si>
  <si>
    <t>Wang ChengQiang</t>
    <phoneticPr fontId="11" type="noConversion"/>
  </si>
  <si>
    <t>Liang Xiang</t>
    <phoneticPr fontId="11" type="noConversion"/>
  </si>
  <si>
    <t>Wu Dan</t>
    <phoneticPr fontId="11" type="noConversion"/>
  </si>
  <si>
    <t>Li LiuYan</t>
    <phoneticPr fontId="11" type="noConversion"/>
  </si>
  <si>
    <t>Xiong ChaoBo</t>
    <phoneticPr fontId="11" type="noConversion"/>
  </si>
  <si>
    <t>Han ZhenYan</t>
    <phoneticPr fontId="11" type="noConversion"/>
  </si>
  <si>
    <t>Zhang LiXia</t>
    <phoneticPr fontId="11" type="noConversion"/>
  </si>
  <si>
    <t>Huang LinYue</t>
    <phoneticPr fontId="11" type="noConversion"/>
  </si>
  <si>
    <t>Wang YingJiao</t>
    <phoneticPr fontId="11" type="noConversion"/>
  </si>
  <si>
    <t>Gao Rong</t>
    <phoneticPr fontId="11" type="noConversion"/>
  </si>
  <si>
    <t>Yang Tao</t>
    <phoneticPr fontId="11" type="noConversion"/>
  </si>
  <si>
    <t>T604447</t>
  </si>
  <si>
    <t>T604451</t>
  </si>
  <si>
    <t>T604454</t>
  </si>
  <si>
    <t>T604458</t>
  </si>
  <si>
    <t>T604471</t>
  </si>
  <si>
    <t>T604540</t>
  </si>
  <si>
    <t>T604593</t>
  </si>
  <si>
    <t>T604629</t>
  </si>
  <si>
    <t>T604631</t>
  </si>
  <si>
    <t>22642</t>
  </si>
  <si>
    <t>22645</t>
  </si>
  <si>
    <t>22650</t>
  </si>
  <si>
    <t>22678</t>
  </si>
  <si>
    <t>22745</t>
  </si>
  <si>
    <t>22702</t>
  </si>
  <si>
    <t>22747</t>
  </si>
  <si>
    <t>SWHM-LHEA9</t>
    <phoneticPr fontId="11" type="noConversion"/>
  </si>
  <si>
    <t>回家准备怀孕</t>
  </si>
  <si>
    <t>10550707</t>
    <phoneticPr fontId="44" type="noConversion"/>
  </si>
  <si>
    <t>SESA447693</t>
    <phoneticPr fontId="44" type="noConversion"/>
  </si>
  <si>
    <t>420124198010066806</t>
    <phoneticPr fontId="45" type="noConversion"/>
  </si>
  <si>
    <t>18140667176</t>
    <phoneticPr fontId="44" type="noConversion"/>
  </si>
  <si>
    <t>武汉市新洲汪集街洪寨村一组29号</t>
    <phoneticPr fontId="44" type="noConversion"/>
  </si>
  <si>
    <t>工行武汉武铁支行</t>
    <phoneticPr fontId="44" type="noConversion"/>
  </si>
  <si>
    <t>6222023202051435070</t>
    <phoneticPr fontId="44" type="noConversion"/>
  </si>
  <si>
    <t>社会工</t>
    <phoneticPr fontId="45" type="noConversion"/>
  </si>
  <si>
    <t>T604625</t>
    <phoneticPr fontId="45" type="noConversion"/>
  </si>
  <si>
    <t>刘蕾</t>
    <phoneticPr fontId="45" type="noConversion"/>
  </si>
  <si>
    <t>420115199109294022</t>
    <phoneticPr fontId="45" type="noConversion"/>
  </si>
  <si>
    <t>Y</t>
    <phoneticPr fontId="44" type="noConversion"/>
  </si>
  <si>
    <t>高中</t>
    <phoneticPr fontId="45" type="noConversion"/>
  </si>
  <si>
    <t>金口高中</t>
    <phoneticPr fontId="45" type="noConversion"/>
  </si>
  <si>
    <t>武汉市江夏区金口街南岸三村裕民湾贰44号</t>
    <phoneticPr fontId="44" type="noConversion"/>
  </si>
  <si>
    <t>武汉市江夏区金口街南岸三村裕民湾贰44号</t>
    <phoneticPr fontId="45" type="noConversion"/>
  </si>
  <si>
    <t>刘小姐</t>
    <phoneticPr fontId="45" type="noConversion"/>
  </si>
  <si>
    <t>Yes</t>
    <phoneticPr fontId="44" type="noConversion"/>
  </si>
  <si>
    <t>起点</t>
    <phoneticPr fontId="44" type="noConversion"/>
  </si>
  <si>
    <t>PV</t>
    <phoneticPr fontId="44" type="noConversion"/>
  </si>
  <si>
    <t>武汉市江夏区金口街南岸三村裕民湾贰44号</t>
    <phoneticPr fontId="45" type="noConversion"/>
  </si>
  <si>
    <t>回家备孕</t>
    <phoneticPr fontId="45" type="noConversion"/>
  </si>
  <si>
    <t>SESA470788</t>
  </si>
  <si>
    <t>SESA470626</t>
  </si>
  <si>
    <t>SESA470627</t>
  </si>
  <si>
    <t>SESA470629</t>
  </si>
  <si>
    <t>SESA470643</t>
  </si>
  <si>
    <t>SESA470785</t>
  </si>
  <si>
    <t>SESA470787</t>
  </si>
  <si>
    <t>SESA470637</t>
  </si>
  <si>
    <t>SESA470677</t>
  </si>
  <si>
    <t>SESA470669</t>
  </si>
  <si>
    <t>SESA470672</t>
  </si>
  <si>
    <t>SESA470667</t>
  </si>
  <si>
    <t>SESA470666</t>
  </si>
  <si>
    <t>SESA470642</t>
  </si>
  <si>
    <t>SESA470675</t>
  </si>
  <si>
    <t>10578886</t>
  </si>
  <si>
    <t>SESA470905</t>
  </si>
  <si>
    <t>10578943</t>
  </si>
  <si>
    <t>SESA471015</t>
  </si>
  <si>
    <t>10578936</t>
  </si>
  <si>
    <t>SESA470861</t>
  </si>
  <si>
    <t>Li XiaoWen</t>
    <phoneticPr fontId="44" type="noConversion"/>
  </si>
  <si>
    <t>341623199010225228</t>
    <phoneticPr fontId="44" type="noConversion"/>
  </si>
  <si>
    <t>6215593202015559282</t>
    <phoneticPr fontId="44" type="noConversion"/>
  </si>
  <si>
    <t>安徽新华学院</t>
    <phoneticPr fontId="44" type="noConversion"/>
  </si>
  <si>
    <t>国际经济与贸易</t>
    <phoneticPr fontId="44" type="noConversion"/>
  </si>
  <si>
    <t>10577908</t>
    <phoneticPr fontId="44" type="noConversion"/>
  </si>
  <si>
    <t>李晓雯</t>
    <phoneticPr fontId="11" type="noConversion"/>
  </si>
  <si>
    <r>
      <rPr>
        <sz val="10"/>
        <rFont val="宋体"/>
        <family val="3"/>
        <charset val="134"/>
      </rPr>
      <t>安徽省亳州市利辛县永兴镇诸王村前寨西</t>
    </r>
    <r>
      <rPr>
        <sz val="10"/>
        <rFont val="Arial"/>
        <family val="2"/>
      </rPr>
      <t>59</t>
    </r>
    <r>
      <rPr>
        <sz val="10"/>
        <rFont val="宋体"/>
        <family val="3"/>
        <charset val="134"/>
      </rPr>
      <t>户</t>
    </r>
    <phoneticPr fontId="44" type="noConversion"/>
  </si>
  <si>
    <t>22545</t>
    <phoneticPr fontId="44" type="noConversion"/>
  </si>
  <si>
    <t>Y</t>
    <phoneticPr fontId="44" type="noConversion"/>
  </si>
  <si>
    <t>中国工商银行江夏区兴新街支行</t>
    <phoneticPr fontId="44" type="noConversion"/>
  </si>
  <si>
    <t>6215593202015607495</t>
    <phoneticPr fontId="44" type="noConversion"/>
  </si>
  <si>
    <t>社会工</t>
    <phoneticPr fontId="45" type="noConversion"/>
  </si>
  <si>
    <t>T604626</t>
    <phoneticPr fontId="45" type="noConversion"/>
  </si>
  <si>
    <t>郑萍</t>
    <phoneticPr fontId="45" type="noConversion"/>
  </si>
  <si>
    <t>420984197707097042</t>
    <phoneticPr fontId="45" type="noConversion"/>
  </si>
  <si>
    <t>高中</t>
    <phoneticPr fontId="45" type="noConversion"/>
  </si>
  <si>
    <t>汉川市高级中学</t>
    <phoneticPr fontId="45" type="noConversion"/>
  </si>
  <si>
    <t>森林公园荷叶山社区</t>
    <phoneticPr fontId="44" type="noConversion"/>
  </si>
  <si>
    <t>森林公园荷叶山社区</t>
    <phoneticPr fontId="45" type="noConversion"/>
  </si>
  <si>
    <t>吕忠兵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</si>
  <si>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</si>
  <si>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</si>
  <si>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</si>
  <si>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湖北省汉川市新河镇铁路村</t>
    <phoneticPr fontId="45" type="noConversion"/>
  </si>
  <si>
    <t>身体不适</t>
    <phoneticPr fontId="45" type="noConversion"/>
  </si>
  <si>
    <t>生病没好(自离）</t>
    <phoneticPr fontId="45" type="noConversion"/>
  </si>
  <si>
    <t>00258568</t>
    <phoneticPr fontId="44" type="noConversion"/>
  </si>
  <si>
    <t>职业发展</t>
    <phoneticPr fontId="44" type="noConversion"/>
  </si>
  <si>
    <t>10579730</t>
  </si>
  <si>
    <t>SESA471408</t>
  </si>
  <si>
    <t>10579546</t>
  </si>
  <si>
    <t>SESA471279</t>
  </si>
  <si>
    <t>SESA459497</t>
    <phoneticPr fontId="44" type="noConversion"/>
  </si>
  <si>
    <t>6215593202015219689</t>
    <phoneticPr fontId="45" type="noConversion"/>
  </si>
  <si>
    <t>Y</t>
    <phoneticPr fontId="44" type="noConversion"/>
  </si>
  <si>
    <t>社会工</t>
    <phoneticPr fontId="45" type="noConversion"/>
  </si>
  <si>
    <t>T604644</t>
    <phoneticPr fontId="45" type="noConversion"/>
  </si>
  <si>
    <t>许娜</t>
    <phoneticPr fontId="45" type="noConversion"/>
  </si>
  <si>
    <t>411381198207150320</t>
    <phoneticPr fontId="45" type="noConversion"/>
  </si>
  <si>
    <t>Y</t>
    <phoneticPr fontId="44" type="noConversion"/>
  </si>
  <si>
    <t>初中</t>
    <phoneticPr fontId="45" type="noConversion"/>
  </si>
  <si>
    <t>河南省邓州市城郊初中</t>
    <phoneticPr fontId="45" type="noConversion"/>
  </si>
  <si>
    <t>江夏区纸坊弘志街东湖路小学旁</t>
    <phoneticPr fontId="44" type="noConversion"/>
  </si>
  <si>
    <t>江夏区纸坊弘志街东湖路小学旁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</si>
  <si>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</si>
  <si>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</si>
  <si>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</si>
  <si>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河南省邓州市花洲街道办事处陈湾居委会</t>
    <phoneticPr fontId="45" type="noConversion"/>
  </si>
  <si>
    <t>个人原因</t>
    <phoneticPr fontId="45" type="noConversion"/>
  </si>
  <si>
    <t>蔡家榨中学</t>
    <phoneticPr fontId="11" type="noConversion"/>
  </si>
  <si>
    <t>九峰王家店景园里</t>
    <phoneticPr fontId="11" type="noConversion"/>
  </si>
  <si>
    <t>10557628</t>
    <phoneticPr fontId="44" type="noConversion"/>
  </si>
  <si>
    <t>刘娜</t>
    <phoneticPr fontId="45" type="noConversion"/>
  </si>
  <si>
    <t>小孩无人带</t>
    <phoneticPr fontId="11" type="noConversion"/>
  </si>
  <si>
    <t>马房山高级中学</t>
    <phoneticPr fontId="11" type="noConversion"/>
  </si>
  <si>
    <t>13476168708</t>
    <phoneticPr fontId="45" type="noConversion"/>
  </si>
  <si>
    <t>洪山区王家店九峰市场</t>
    <phoneticPr fontId="44" type="noConversion"/>
  </si>
  <si>
    <t>洪山区王家店九峰市场</t>
    <phoneticPr fontId="11" type="noConversion"/>
  </si>
  <si>
    <t>中国工商银行武汉市关东工业园支行</t>
    <phoneticPr fontId="45" type="noConversion"/>
  </si>
  <si>
    <t>SESA470641</t>
    <phoneticPr fontId="44" type="noConversion"/>
  </si>
  <si>
    <t>10578900</t>
    <phoneticPr fontId="44" type="noConversion"/>
  </si>
  <si>
    <t>Jiang Mei</t>
    <phoneticPr fontId="44" type="noConversion"/>
  </si>
  <si>
    <t>家里有事</t>
    <phoneticPr fontId="11" type="noConversion"/>
  </si>
  <si>
    <t>华侨理工</t>
    <phoneticPr fontId="11" type="noConversion"/>
  </si>
  <si>
    <t>江夏区武昌大道畅馨园</t>
    <phoneticPr fontId="44" type="noConversion"/>
  </si>
  <si>
    <t>江西省上高县镇镀乡</t>
    <phoneticPr fontId="11" type="noConversion"/>
  </si>
  <si>
    <t>6215593202015325213</t>
    <phoneticPr fontId="44" type="noConversion"/>
  </si>
  <si>
    <t>廖小梅</t>
    <phoneticPr fontId="45" type="noConversion"/>
  </si>
  <si>
    <t>回家做生意</t>
    <phoneticPr fontId="11" type="noConversion"/>
  </si>
  <si>
    <t>葛店中学</t>
    <phoneticPr fontId="11" type="noConversion"/>
  </si>
  <si>
    <t>18627771252</t>
    <phoneticPr fontId="45" type="noConversion"/>
  </si>
  <si>
    <t>湖北省鄂州市华容区葛店镇张铁村车湾廖479号</t>
    <phoneticPr fontId="11" type="noConversion"/>
  </si>
  <si>
    <t>熊春霞</t>
    <phoneticPr fontId="45" type="noConversion"/>
  </si>
  <si>
    <t>420582198803115028</t>
    <phoneticPr fontId="45" type="noConversion"/>
  </si>
  <si>
    <t>中技</t>
    <phoneticPr fontId="45" type="noConversion"/>
  </si>
  <si>
    <t>宜昌市机电技术培训学院</t>
    <phoneticPr fontId="45" type="noConversion"/>
  </si>
  <si>
    <t>计算机</t>
    <phoneticPr fontId="45" type="noConversion"/>
  </si>
  <si>
    <t>13387564172</t>
    <phoneticPr fontId="45" type="noConversion"/>
  </si>
  <si>
    <t>江夏区水晶郦都</t>
    <phoneticPr fontId="45" type="noConversion"/>
  </si>
  <si>
    <t>熊圣明</t>
    <phoneticPr fontId="45" type="noConversion"/>
  </si>
  <si>
    <t>13487298092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</si>
  <si>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</si>
  <si>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</si>
  <si>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</si>
  <si>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湖北省当阳市庙前镇烟集村</t>
    <phoneticPr fontId="45" type="noConversion"/>
  </si>
  <si>
    <t>420581199106211821</t>
  </si>
  <si>
    <t>22490</t>
  </si>
  <si>
    <t>清江职业学院</t>
  </si>
  <si>
    <t>13469960521</t>
  </si>
  <si>
    <t>武汉市江夏区纸坊八分山</t>
  </si>
  <si>
    <t>谢攀</t>
  </si>
  <si>
    <t>15271931723</t>
  </si>
  <si>
    <t>湖北省宜昌市宜都市无眼泉鸡头山</t>
  </si>
  <si>
    <t>武汉软件工程职业学院</t>
  </si>
  <si>
    <t>13476280049</t>
  </si>
  <si>
    <t>吴慎秀</t>
  </si>
  <si>
    <t>15327421328</t>
  </si>
  <si>
    <t>湖北省武汉市江夏区乌龙泉畈头黄</t>
  </si>
  <si>
    <t>22505</t>
  </si>
  <si>
    <t>张贞贞</t>
  </si>
  <si>
    <t>41138119880523396x</t>
  </si>
  <si>
    <t>邓州市罗庄一初中</t>
  </si>
  <si>
    <t>18871167255</t>
  </si>
  <si>
    <t>王龙</t>
  </si>
  <si>
    <t>13886172507</t>
  </si>
  <si>
    <t>河南省南阳市邓州市罗庄镇罗东村</t>
  </si>
  <si>
    <t>T604665</t>
  </si>
  <si>
    <t>T604667</t>
  </si>
  <si>
    <t>T604668</t>
  </si>
  <si>
    <t>T604670</t>
  </si>
  <si>
    <t>T604672</t>
  </si>
  <si>
    <t>T604673</t>
  </si>
  <si>
    <t>T604674</t>
  </si>
  <si>
    <t>T604675</t>
  </si>
  <si>
    <t>T604676</t>
  </si>
  <si>
    <t>T604677</t>
  </si>
  <si>
    <t>T604678</t>
  </si>
  <si>
    <t>T604679</t>
  </si>
  <si>
    <t>袁雪君</t>
    <phoneticPr fontId="45" type="noConversion"/>
  </si>
  <si>
    <t>黄珊</t>
    <phoneticPr fontId="45" type="noConversion"/>
  </si>
  <si>
    <t>杨露</t>
    <phoneticPr fontId="45" type="noConversion"/>
  </si>
  <si>
    <t>T604664</t>
    <phoneticPr fontId="45" type="noConversion"/>
  </si>
  <si>
    <t>SESA392129</t>
    <phoneticPr fontId="44" type="noConversion"/>
  </si>
  <si>
    <t>曾向华</t>
    <phoneticPr fontId="45" type="noConversion"/>
  </si>
  <si>
    <t>420122197710280021</t>
    <phoneticPr fontId="45" type="noConversion"/>
  </si>
  <si>
    <t>Warehouse Keeper</t>
    <phoneticPr fontId="11" type="noConversion"/>
  </si>
  <si>
    <t>不想上夜班，身体不适</t>
    <phoneticPr fontId="11" type="noConversion"/>
  </si>
  <si>
    <r>
      <rPr>
        <sz val="10"/>
        <rFont val="宋体"/>
        <family val="3"/>
        <charset val="134"/>
      </rPr>
      <t>财校</t>
    </r>
    <phoneticPr fontId="11" type="noConversion"/>
  </si>
  <si>
    <t>13554087813</t>
    <phoneticPr fontId="45" type="noConversion"/>
  </si>
  <si>
    <t>武汉市江夏区纸坊街盐坊里123号</t>
    <phoneticPr fontId="44" type="noConversion"/>
  </si>
  <si>
    <t>武汉市江夏区纸坊街盐坊里123号</t>
    <phoneticPr fontId="11" type="noConversion"/>
  </si>
  <si>
    <t>中国工商银行光谷支行</t>
    <phoneticPr fontId="45" type="noConversion"/>
  </si>
  <si>
    <t>6215593202008121090</t>
    <phoneticPr fontId="44" type="noConversion"/>
  </si>
  <si>
    <t>SESA392353</t>
    <phoneticPr fontId="11" type="noConversion"/>
  </si>
  <si>
    <t>找到新工作</t>
    <phoneticPr fontId="11" type="noConversion"/>
  </si>
  <si>
    <t>10575130</t>
    <phoneticPr fontId="44" type="noConversion"/>
  </si>
  <si>
    <t>HR Manager</t>
    <phoneticPr fontId="44" type="noConversion"/>
  </si>
  <si>
    <t>劳务工转正</t>
    <phoneticPr fontId="45" type="noConversion"/>
  </si>
  <si>
    <t>2</t>
    <phoneticPr fontId="45" type="noConversion"/>
  </si>
  <si>
    <t>汪平</t>
    <phoneticPr fontId="45" type="noConversion"/>
  </si>
  <si>
    <t>姚光国</t>
    <phoneticPr fontId="45" type="noConversion"/>
  </si>
  <si>
    <t>陈雷</t>
    <phoneticPr fontId="45" type="noConversion"/>
  </si>
  <si>
    <t>张索康</t>
    <phoneticPr fontId="45" type="noConversion"/>
  </si>
  <si>
    <t>汪淼淼</t>
    <phoneticPr fontId="45" type="noConversion"/>
  </si>
  <si>
    <t>朱小峰</t>
    <phoneticPr fontId="45" type="noConversion"/>
  </si>
  <si>
    <t>唐苑麟</t>
    <phoneticPr fontId="45" type="noConversion"/>
  </si>
  <si>
    <t>张涛</t>
    <phoneticPr fontId="45" type="noConversion"/>
  </si>
  <si>
    <t>黄建民</t>
    <phoneticPr fontId="45" type="noConversion"/>
  </si>
  <si>
    <t>徐学林</t>
    <phoneticPr fontId="45" type="noConversion"/>
  </si>
  <si>
    <t>刘恋</t>
    <phoneticPr fontId="45" type="noConversion"/>
  </si>
  <si>
    <t>杨波</t>
    <phoneticPr fontId="45" type="noConversion"/>
  </si>
  <si>
    <t>黄冈水利电力学校</t>
    <phoneticPr fontId="44" type="noConversion"/>
  </si>
  <si>
    <t>15671567547</t>
  </si>
  <si>
    <t>13971340857</t>
  </si>
  <si>
    <t>22586</t>
    <phoneticPr fontId="45" type="noConversion"/>
  </si>
  <si>
    <t>SESA455885</t>
    <phoneticPr fontId="44" type="noConversion"/>
  </si>
  <si>
    <t>SESA248144</t>
    <phoneticPr fontId="44" type="noConversion"/>
  </si>
  <si>
    <t>10571301</t>
    <phoneticPr fontId="44" type="noConversion"/>
  </si>
  <si>
    <t>龚婕</t>
    <phoneticPr fontId="11" type="noConversion"/>
  </si>
  <si>
    <t>Gong Jie</t>
    <phoneticPr fontId="44" type="noConversion"/>
  </si>
  <si>
    <t>522723199403020223</t>
    <phoneticPr fontId="44" type="noConversion"/>
  </si>
  <si>
    <t>中国工商银行都匀贵定支行</t>
    <phoneticPr fontId="44" type="noConversion"/>
  </si>
  <si>
    <t>6222032405000247434</t>
    <phoneticPr fontId="45" type="noConversion"/>
  </si>
  <si>
    <t>欠款1195.4已还</t>
    <phoneticPr fontId="44" type="noConversion"/>
  </si>
  <si>
    <t>T604684</t>
  </si>
  <si>
    <t>叶方甄</t>
  </si>
  <si>
    <t>420122197810284704</t>
  </si>
  <si>
    <t>22573</t>
  </si>
  <si>
    <t>22574</t>
  </si>
  <si>
    <t>15926210146</t>
  </si>
  <si>
    <t>13797037704</t>
  </si>
  <si>
    <t>湖北省商业高等专科学校</t>
  </si>
  <si>
    <t>18986069177</t>
  </si>
  <si>
    <t>江夏区大桥新区红旗小区</t>
  </si>
  <si>
    <t>叶银映</t>
  </si>
  <si>
    <t>13638616733</t>
  </si>
  <si>
    <t>15007127501</t>
  </si>
  <si>
    <t>13283799421</t>
  </si>
  <si>
    <t>13628687642</t>
  </si>
  <si>
    <t>18907119503</t>
  </si>
  <si>
    <t>刘娟</t>
  </si>
  <si>
    <t>姚娜</t>
  </si>
  <si>
    <t>曹敏</t>
  </si>
  <si>
    <t>容立</t>
  </si>
  <si>
    <t>刘晓丽</t>
  </si>
  <si>
    <t>张静</t>
  </si>
  <si>
    <t>卢静</t>
  </si>
  <si>
    <t>陈俊</t>
  </si>
  <si>
    <t>朱金苗</t>
  </si>
  <si>
    <t>陈敏慧</t>
  </si>
  <si>
    <t>张美</t>
  </si>
  <si>
    <t>苏芳芳</t>
  </si>
  <si>
    <t>420115198701094703</t>
  </si>
  <si>
    <t>420114198609290027</t>
  </si>
  <si>
    <t>429004198712092969</t>
  </si>
  <si>
    <t>420111199303041330</t>
  </si>
  <si>
    <t>420222198706249304</t>
  </si>
  <si>
    <t>420115198804206229</t>
  </si>
  <si>
    <t>420502198902283244</t>
  </si>
  <si>
    <t>421022198811105521</t>
  </si>
  <si>
    <t>420122197808126241</t>
  </si>
  <si>
    <t>420525198712200019</t>
  </si>
  <si>
    <t>42011519851021002X</t>
  </si>
  <si>
    <t>420122197701093224</t>
  </si>
  <si>
    <t>大桥中学</t>
  </si>
  <si>
    <t>武汉市江夏区纸坊街十月村韩家榜湾5号</t>
  </si>
  <si>
    <t>武汉工贸职业学院</t>
  </si>
  <si>
    <t>会计电算化</t>
  </si>
  <si>
    <t>武汉市蔡甸区蔡甸街梅子山29号1楼2号</t>
  </si>
  <si>
    <t>仙桃职中</t>
  </si>
  <si>
    <t>15717189458</t>
  </si>
  <si>
    <t>车身工艺</t>
  </si>
  <si>
    <t>18719023176</t>
  </si>
  <si>
    <t>武汉市洪山区山边村20号</t>
  </si>
  <si>
    <t>土庙乡中学</t>
  </si>
  <si>
    <t>13517215057</t>
  </si>
  <si>
    <t>13477026461</t>
  </si>
  <si>
    <t>三峡大学</t>
  </si>
  <si>
    <t>数字传媒</t>
  </si>
  <si>
    <t>15071209154</t>
  </si>
  <si>
    <t>武汉市黄陂区蔡店乡陈冲村陈家冲29号</t>
  </si>
  <si>
    <t>塘咀中学</t>
  </si>
  <si>
    <t>湖北省公安县毛家港镇螺丝湾村二组6号</t>
  </si>
  <si>
    <t>13618647808</t>
  </si>
  <si>
    <t>湖北省远安县鸣凤镇凤翔路83号</t>
  </si>
  <si>
    <t>武汉广播电视大学江夏分校</t>
  </si>
  <si>
    <t>18717162004</t>
  </si>
  <si>
    <t>18162602811</t>
  </si>
  <si>
    <t>湖北省仙桃市沙湖镇</t>
  </si>
  <si>
    <t>湖北省阳新县池镇友谊路16号</t>
  </si>
  <si>
    <t>武汉市江夏区法泗镇田浦村张家海</t>
  </si>
  <si>
    <t>湖北省宜昌市西陵区夜明珠</t>
  </si>
  <si>
    <t>湖北省武汉市江夏区法泗镇新墩村</t>
  </si>
  <si>
    <t>湖北省武汉市江夏区纸坊富丽畅馨园</t>
  </si>
  <si>
    <t>武汉市洪山区光谷二路1号</t>
  </si>
  <si>
    <t>22713</t>
  </si>
  <si>
    <t>21889</t>
  </si>
  <si>
    <t>22692</t>
  </si>
  <si>
    <t>22445</t>
  </si>
  <si>
    <t>22784</t>
  </si>
  <si>
    <t>22788</t>
  </si>
  <si>
    <t>22778</t>
  </si>
  <si>
    <t>T604596</t>
  </si>
  <si>
    <t>T604466</t>
  </si>
  <si>
    <t>T604430</t>
  </si>
  <si>
    <t>T604627</t>
  </si>
  <si>
    <t>T604615</t>
  </si>
  <si>
    <t>T604643</t>
  </si>
  <si>
    <t>T604611</t>
  </si>
  <si>
    <t>T604555</t>
  </si>
  <si>
    <t>T604558</t>
  </si>
  <si>
    <t>T604591</t>
  </si>
  <si>
    <t>T604635</t>
  </si>
  <si>
    <t>6222023202042330331</t>
  </si>
  <si>
    <t>6215593202014336187</t>
  </si>
  <si>
    <t>6217233202004920869</t>
  </si>
  <si>
    <t>6215593202015951968</t>
  </si>
  <si>
    <t>6215593202015413654</t>
  </si>
  <si>
    <t>6212253202009204166</t>
  </si>
  <si>
    <t>6215593202015931143</t>
  </si>
  <si>
    <t>6215593202015707238</t>
  </si>
  <si>
    <t>6212253202010260538</t>
  </si>
  <si>
    <t>6215593202015706735</t>
  </si>
  <si>
    <t>6215593202015613220</t>
  </si>
  <si>
    <t>6215593202007693321</t>
  </si>
  <si>
    <t>6215583202011455255</t>
  </si>
  <si>
    <t>6217233202007140267</t>
  </si>
  <si>
    <t>6215593202015326104</t>
  </si>
  <si>
    <t>6215583202011085714</t>
  </si>
  <si>
    <t>6215583202010590375</t>
  </si>
  <si>
    <t>6215583202011438921</t>
  </si>
  <si>
    <t>6222023202040722976</t>
  </si>
  <si>
    <t>中国工商银行武汉兴新街支行</t>
    <phoneticPr fontId="44" type="noConversion"/>
  </si>
  <si>
    <t>中国工商银行武汉光谷支行</t>
    <phoneticPr fontId="44" type="noConversion"/>
  </si>
  <si>
    <t>中国工商银行武汉金色港湾支行</t>
    <phoneticPr fontId="44" type="noConversion"/>
  </si>
  <si>
    <t>中国工商银行武汉江夏支行</t>
    <phoneticPr fontId="44" type="noConversion"/>
  </si>
  <si>
    <t>中国工商银行武汉江夏支行</t>
    <phoneticPr fontId="44" type="noConversion"/>
  </si>
  <si>
    <t>中国工商银行武汉兴新街支行</t>
    <phoneticPr fontId="44" type="noConversion"/>
  </si>
  <si>
    <t>中国工商银行武汉藏龙岛支行</t>
    <phoneticPr fontId="44" type="noConversion"/>
  </si>
  <si>
    <t>中国工商银行武汉光谷软件园支行</t>
    <phoneticPr fontId="44" type="noConversion"/>
  </si>
  <si>
    <t>中国工商银行武汉庙山开发区支行</t>
    <phoneticPr fontId="44" type="noConversion"/>
  </si>
  <si>
    <t>中国工商银行武汉光谷支行</t>
    <phoneticPr fontId="44" type="noConversion"/>
  </si>
  <si>
    <t>中国工商银行武汉列电新村支行</t>
    <phoneticPr fontId="44" type="noConversion"/>
  </si>
  <si>
    <t>中国工商银行武汉关东工业园支行</t>
    <phoneticPr fontId="44" type="noConversion"/>
  </si>
  <si>
    <t>00309115</t>
    <phoneticPr fontId="44" type="noConversion"/>
  </si>
  <si>
    <t>18707193671</t>
  </si>
  <si>
    <t>15827574959</t>
  </si>
  <si>
    <t>SESA217134</t>
    <phoneticPr fontId="44" type="noConversion"/>
  </si>
  <si>
    <t>彭华</t>
    <phoneticPr fontId="44" type="noConversion"/>
  </si>
  <si>
    <t>女</t>
    <phoneticPr fontId="45" type="noConversion"/>
  </si>
  <si>
    <t>18062684302</t>
    <phoneticPr fontId="45" type="noConversion"/>
  </si>
  <si>
    <t>江夏区老林校</t>
    <phoneticPr fontId="45" type="noConversion"/>
  </si>
  <si>
    <t>15002722636</t>
    <phoneticPr fontId="45" type="noConversion"/>
  </si>
  <si>
    <t>柯小兰</t>
    <phoneticPr fontId="45" type="noConversion"/>
  </si>
  <si>
    <t>420122197904186623</t>
    <phoneticPr fontId="45" type="noConversion"/>
  </si>
  <si>
    <t>山坡乡建新中学</t>
    <phoneticPr fontId="45" type="noConversion"/>
  </si>
  <si>
    <t>15997479279</t>
    <phoneticPr fontId="45" type="noConversion"/>
  </si>
  <si>
    <t>柯红</t>
    <phoneticPr fontId="45" type="noConversion"/>
  </si>
  <si>
    <t>江夏区山坡乡老街</t>
    <phoneticPr fontId="45" type="noConversion"/>
  </si>
  <si>
    <t>NDVC</t>
    <phoneticPr fontId="44" type="noConversion"/>
  </si>
  <si>
    <t>Y</t>
    <phoneticPr fontId="44" type="noConversion"/>
  </si>
  <si>
    <t>420102197802131028</t>
    <phoneticPr fontId="44" type="noConversion"/>
  </si>
  <si>
    <t>10578922</t>
  </si>
  <si>
    <t>SESA470661</t>
  </si>
  <si>
    <t>武汉理工大学</t>
    <phoneticPr fontId="44" type="noConversion"/>
  </si>
  <si>
    <t>机械设计及理论</t>
    <phoneticPr fontId="44" type="noConversion"/>
  </si>
  <si>
    <t>湖北省武汉市东湖高新区高新六路平安光谷春天5-2-1001</t>
    <phoneticPr fontId="44" type="noConversion"/>
  </si>
  <si>
    <t>Sun FengJing</t>
    <phoneticPr fontId="44" type="noConversion"/>
  </si>
  <si>
    <r>
      <rPr>
        <sz val="10"/>
        <rFont val="宋体"/>
        <family val="3"/>
        <charset val="134"/>
      </rPr>
      <t>本科</t>
    </r>
    <phoneticPr fontId="44" type="noConversion"/>
  </si>
  <si>
    <t>Peng Hua</t>
    <phoneticPr fontId="44" type="noConversion"/>
  </si>
  <si>
    <t>T604692</t>
  </si>
  <si>
    <t>戈文燕</t>
  </si>
  <si>
    <t>420115198602227320</t>
  </si>
  <si>
    <t>河垴中学</t>
  </si>
  <si>
    <t>15907119821</t>
  </si>
  <si>
    <t>江夏区纸坊北华街65号</t>
  </si>
  <si>
    <t>高彪</t>
  </si>
  <si>
    <t>18908628867</t>
  </si>
  <si>
    <t>江夏区山坡乡大嘴村大屋戈湾</t>
  </si>
  <si>
    <t>17665364571</t>
  </si>
  <si>
    <t>17665235366</t>
  </si>
  <si>
    <t>18827036084</t>
  </si>
  <si>
    <t>13971054268</t>
  </si>
  <si>
    <t>15902736588</t>
  </si>
  <si>
    <t>13995633842</t>
  </si>
  <si>
    <t>13667192531</t>
  </si>
  <si>
    <t>18617190742</t>
  </si>
  <si>
    <t>15387099960</t>
  </si>
  <si>
    <t>13971675543</t>
  </si>
  <si>
    <t>22519</t>
  </si>
  <si>
    <t>22571</t>
  </si>
  <si>
    <t>22426</t>
  </si>
  <si>
    <t>22052</t>
  </si>
  <si>
    <t>体不适，无法胜任目前工作</t>
    <phoneticPr fontId="44" type="noConversion"/>
  </si>
  <si>
    <t>10534639</t>
    <phoneticPr fontId="44" type="noConversion"/>
  </si>
  <si>
    <t xml:space="preserve">王娜 </t>
    <phoneticPr fontId="11" type="noConversion"/>
  </si>
  <si>
    <t>Wang Na</t>
    <phoneticPr fontId="44" type="noConversion"/>
  </si>
  <si>
    <t>130629198302050646</t>
    <phoneticPr fontId="44" type="noConversion"/>
  </si>
  <si>
    <t>SRECC1A46E</t>
    <phoneticPr fontId="44" type="noConversion"/>
  </si>
  <si>
    <r>
      <rPr>
        <sz val="10"/>
        <rFont val="宋体"/>
        <family val="3"/>
        <charset val="134"/>
      </rPr>
      <t>怀孕</t>
    </r>
    <r>
      <rPr>
        <sz val="10"/>
        <rFont val="Arial"/>
        <family val="2"/>
      </rPr>
      <t>16</t>
    </r>
    <r>
      <rPr>
        <sz val="10"/>
        <rFont val="宋体"/>
        <family val="3"/>
        <charset val="134"/>
      </rPr>
      <t>周</t>
    </r>
    <phoneticPr fontId="44" type="noConversion"/>
  </si>
  <si>
    <t>初中</t>
    <phoneticPr fontId="44" type="noConversion"/>
  </si>
  <si>
    <t>保定初中学校</t>
    <phoneticPr fontId="44" type="noConversion"/>
  </si>
  <si>
    <t>无</t>
    <phoneticPr fontId="44" type="noConversion"/>
  </si>
  <si>
    <t>17731245896</t>
    <phoneticPr fontId="44" type="noConversion"/>
  </si>
  <si>
    <t>江夏区流芳大道39号</t>
    <phoneticPr fontId="44" type="noConversion"/>
  </si>
  <si>
    <t>河南省淮阳县暮店乡小徐村001号</t>
    <phoneticPr fontId="44" type="noConversion"/>
  </si>
  <si>
    <t>6212253202011042927</t>
    <phoneticPr fontId="45" type="noConversion"/>
  </si>
  <si>
    <t>21906</t>
    <phoneticPr fontId="44" type="noConversion"/>
  </si>
  <si>
    <t>10575153</t>
    <phoneticPr fontId="44" type="noConversion"/>
  </si>
  <si>
    <t>陈梅芳</t>
    <phoneticPr fontId="11" type="noConversion"/>
  </si>
  <si>
    <t>Chen MeiFang</t>
    <phoneticPr fontId="44" type="noConversion"/>
  </si>
  <si>
    <t>420115199008181643</t>
    <phoneticPr fontId="44" type="noConversion"/>
  </si>
  <si>
    <t>身体不适</t>
    <phoneticPr fontId="44" type="noConversion"/>
  </si>
  <si>
    <t>高中</t>
    <phoneticPr fontId="44" type="noConversion"/>
  </si>
  <si>
    <t>光谷第二高级中学</t>
    <phoneticPr fontId="44" type="noConversion"/>
  </si>
  <si>
    <t>15927366661</t>
    <phoneticPr fontId="44" type="noConversion"/>
  </si>
  <si>
    <t>6212263202021060297</t>
    <phoneticPr fontId="45" type="noConversion"/>
  </si>
  <si>
    <t>22812</t>
    <phoneticPr fontId="44" type="noConversion"/>
  </si>
  <si>
    <t>Y</t>
    <phoneticPr fontId="44" type="noConversion"/>
  </si>
  <si>
    <t>自离</t>
    <phoneticPr fontId="45" type="noConversion"/>
  </si>
  <si>
    <t>社会工</t>
    <phoneticPr fontId="45" type="noConversion"/>
  </si>
  <si>
    <t>T604685</t>
    <phoneticPr fontId="45" type="noConversion"/>
  </si>
  <si>
    <t>王华东</t>
    <phoneticPr fontId="45" type="noConversion"/>
  </si>
  <si>
    <t>41132919861106287X</t>
    <phoneticPr fontId="45" type="noConversion"/>
  </si>
  <si>
    <t>初中</t>
    <phoneticPr fontId="45" type="noConversion"/>
  </si>
  <si>
    <t>兴隆镇中</t>
    <phoneticPr fontId="45" type="noConversion"/>
  </si>
  <si>
    <t>江夏区光谷二路牌楼舒村</t>
    <phoneticPr fontId="44" type="noConversion"/>
  </si>
  <si>
    <t>江夏区光谷二路牌楼舒村</t>
    <phoneticPr fontId="45" type="noConversion"/>
  </si>
  <si>
    <t>杨保凤</t>
    <phoneticPr fontId="45" type="noConversion"/>
  </si>
  <si>
    <t>Yes</t>
    <phoneticPr fontId="44" type="noConversion"/>
  </si>
  <si>
    <t>纳杰</t>
    <phoneticPr fontId="44" type="noConversion"/>
  </si>
  <si>
    <t>河南省社旗县兴隆镇张岗村新月楼</t>
    <phoneticPr fontId="45" type="noConversion"/>
  </si>
  <si>
    <t>无欠款</t>
    <phoneticPr fontId="44" type="noConversion"/>
  </si>
  <si>
    <t>SESA473348</t>
  </si>
  <si>
    <t>SESA473298</t>
  </si>
  <si>
    <t>SESA473349</t>
  </si>
  <si>
    <t>SESA473302</t>
  </si>
  <si>
    <t>SESA473350</t>
  </si>
  <si>
    <t>SESA473351</t>
  </si>
  <si>
    <t>SESA473352</t>
  </si>
  <si>
    <t>SESA473353</t>
  </si>
  <si>
    <t>SESA473115</t>
  </si>
  <si>
    <t>15872396237</t>
  </si>
  <si>
    <t>15527107810</t>
  </si>
  <si>
    <t>Liu Juan</t>
    <phoneticPr fontId="44" type="noConversion"/>
  </si>
  <si>
    <t>Yao Na</t>
    <phoneticPr fontId="44" type="noConversion"/>
  </si>
  <si>
    <t>Cao Min</t>
    <phoneticPr fontId="44" type="noConversion"/>
  </si>
  <si>
    <t>Rong Li</t>
    <phoneticPr fontId="44" type="noConversion"/>
  </si>
  <si>
    <t>Mao XiaoXia</t>
    <phoneticPr fontId="44" type="noConversion"/>
  </si>
  <si>
    <t>Liu XiaoLI</t>
    <phoneticPr fontId="44" type="noConversion"/>
  </si>
  <si>
    <t>Zhang Jing</t>
    <phoneticPr fontId="44" type="noConversion"/>
  </si>
  <si>
    <t>Zhang YaZhou</t>
    <phoneticPr fontId="44" type="noConversion"/>
  </si>
  <si>
    <t>Lu Jing</t>
    <phoneticPr fontId="44" type="noConversion"/>
  </si>
  <si>
    <t>Chen Jun</t>
    <phoneticPr fontId="44" type="noConversion"/>
  </si>
  <si>
    <t>Zhu JinMiao</t>
    <phoneticPr fontId="44" type="noConversion"/>
  </si>
  <si>
    <t>Chen MinHui</t>
    <phoneticPr fontId="44" type="noConversion"/>
  </si>
  <si>
    <t>Zou JianBo</t>
    <phoneticPr fontId="44" type="noConversion"/>
  </si>
  <si>
    <t>Yuan Bei</t>
    <phoneticPr fontId="44" type="noConversion"/>
  </si>
  <si>
    <t>Zhang Mei</t>
    <phoneticPr fontId="44" type="noConversion"/>
  </si>
  <si>
    <t>Peng XiHua</t>
    <phoneticPr fontId="44" type="noConversion"/>
  </si>
  <si>
    <t>Su FangFang</t>
    <phoneticPr fontId="44" type="noConversion"/>
  </si>
  <si>
    <t>Xu ShuPing</t>
    <phoneticPr fontId="44" type="noConversion"/>
  </si>
  <si>
    <t>Shi BiGan</t>
    <phoneticPr fontId="44" type="noConversion"/>
  </si>
  <si>
    <t>Wan DI</t>
    <phoneticPr fontId="44" type="noConversion"/>
  </si>
  <si>
    <t>429004198812102933</t>
    <phoneticPr fontId="44" type="noConversion"/>
  </si>
  <si>
    <t>万迪</t>
    <phoneticPr fontId="44" type="noConversion"/>
  </si>
  <si>
    <t>武汉市江夏区十一万电站</t>
    <phoneticPr fontId="44" type="noConversion"/>
  </si>
  <si>
    <t>武汉市洪山区高新四路万科魅力之城北区</t>
    <phoneticPr fontId="44" type="noConversion"/>
  </si>
  <si>
    <t>江夏区武昌大道畅馨园</t>
    <phoneticPr fontId="44" type="noConversion"/>
  </si>
  <si>
    <t>江夏区武昌大道富丽畅馨园</t>
    <phoneticPr fontId="44" type="noConversion"/>
  </si>
  <si>
    <t>河南省禹州市花石乡张庄村2组</t>
    <phoneticPr fontId="44" type="noConversion"/>
  </si>
  <si>
    <t>武汉光谷一路水晶郦都</t>
    <phoneticPr fontId="44" type="noConversion"/>
  </si>
  <si>
    <t>武汉市黄陂区蔡店乡陈冲村陈家冲29号</t>
    <phoneticPr fontId="44" type="noConversion"/>
  </si>
  <si>
    <t>湖北省远安县鸣凤镇凤翔路83号</t>
    <phoneticPr fontId="44" type="noConversion"/>
  </si>
  <si>
    <t>武汉市洪山区吴桥村</t>
    <phoneticPr fontId="44" type="noConversion"/>
  </si>
  <si>
    <t>纸坊北华街建材花园</t>
    <phoneticPr fontId="44" type="noConversion"/>
  </si>
  <si>
    <t>江夏区纸坊街马山路东湖兴苑</t>
    <phoneticPr fontId="44" type="noConversion"/>
  </si>
  <si>
    <t>武汉市江夏区纸坊街沙羡街</t>
    <phoneticPr fontId="44" type="noConversion"/>
  </si>
  <si>
    <t>欠款99.94已还</t>
    <phoneticPr fontId="44" type="noConversion"/>
  </si>
  <si>
    <t>22887</t>
    <phoneticPr fontId="44" type="noConversion"/>
  </si>
  <si>
    <t>武汉船舶职业技术学院</t>
    <phoneticPr fontId="44" type="noConversion"/>
  </si>
  <si>
    <t>船舶工程技术</t>
    <phoneticPr fontId="44" type="noConversion"/>
  </si>
  <si>
    <t>武汉市江夏区高新二路佳源花都</t>
    <phoneticPr fontId="44" type="noConversion"/>
  </si>
  <si>
    <r>
      <rPr>
        <sz val="10"/>
        <color indexed="8"/>
        <rFont val="宋体"/>
        <family val="3"/>
        <charset val="134"/>
      </rPr>
      <t>湖北省仙桃市沙湖镇黄金坝村一组</t>
    </r>
    <r>
      <rPr>
        <sz val="10"/>
        <color indexed="8"/>
        <rFont val="Arial"/>
        <family val="2"/>
      </rPr>
      <t>16</t>
    </r>
    <r>
      <rPr>
        <sz val="10"/>
        <color indexed="8"/>
        <rFont val="宋体"/>
        <family val="3"/>
        <charset val="134"/>
      </rPr>
      <t>号</t>
    </r>
    <phoneticPr fontId="44" type="noConversion"/>
  </si>
  <si>
    <t>中国工商银行武汉汉南支行</t>
    <phoneticPr fontId="44" type="noConversion"/>
  </si>
  <si>
    <t>6222033202000435120</t>
    <phoneticPr fontId="44" type="noConversion"/>
  </si>
  <si>
    <t>Y</t>
    <phoneticPr fontId="44" type="noConversion"/>
  </si>
  <si>
    <t>余海霞</t>
    <phoneticPr fontId="45" type="noConversion"/>
  </si>
  <si>
    <t>Yu HaiXia</t>
    <phoneticPr fontId="44" type="noConversion"/>
  </si>
  <si>
    <t>回家装修房子</t>
    <phoneticPr fontId="11" type="noConversion"/>
  </si>
  <si>
    <t>社会工</t>
    <phoneticPr fontId="45" type="noConversion"/>
  </si>
  <si>
    <t>T604687</t>
    <phoneticPr fontId="45" type="noConversion"/>
  </si>
  <si>
    <t>周梦洁</t>
    <phoneticPr fontId="45" type="noConversion"/>
  </si>
  <si>
    <t>420111199804081322</t>
    <phoneticPr fontId="45" type="noConversion"/>
  </si>
  <si>
    <t>不适应工厂</t>
    <phoneticPr fontId="45" type="noConversion"/>
  </si>
  <si>
    <t>湖北武汉花山镇联丰村</t>
    <phoneticPr fontId="44" type="noConversion"/>
  </si>
  <si>
    <t>联丰村</t>
    <phoneticPr fontId="45" type="noConversion"/>
  </si>
  <si>
    <t>周俊生</t>
    <phoneticPr fontId="45" type="noConversion"/>
  </si>
  <si>
    <t>Yes</t>
    <phoneticPr fontId="44" type="noConversion"/>
  </si>
  <si>
    <t>起点</t>
    <phoneticPr fontId="44" type="noConversion"/>
  </si>
  <si>
    <t>PV</t>
    <phoneticPr fontId="44" type="noConversion"/>
  </si>
  <si>
    <t>湖北武汉花山镇联丰村</t>
    <phoneticPr fontId="45" type="noConversion"/>
  </si>
  <si>
    <t>420115198510030176</t>
    <phoneticPr fontId="44" type="noConversion"/>
  </si>
  <si>
    <t>420122198210202427</t>
    <phoneticPr fontId="45" type="noConversion"/>
  </si>
  <si>
    <t>420115198510030176</t>
    <phoneticPr fontId="45" type="noConversion"/>
  </si>
  <si>
    <t>T604699</t>
  </si>
  <si>
    <t>李文凤</t>
  </si>
  <si>
    <t>420115198911153281</t>
  </si>
  <si>
    <t>18771022294</t>
  </si>
  <si>
    <t>朱德阳</t>
  </si>
  <si>
    <t>18771142050</t>
  </si>
  <si>
    <t>13971371735</t>
  </si>
  <si>
    <t>13080612249</t>
  </si>
  <si>
    <t>T604701</t>
  </si>
  <si>
    <t>411325198106066049</t>
  </si>
  <si>
    <t>河南省唐河县上屯镇第一初级中学</t>
  </si>
  <si>
    <t>1362866341</t>
  </si>
  <si>
    <t>江夏区宁安路龙山水榭</t>
  </si>
  <si>
    <t>张苇</t>
  </si>
  <si>
    <t>18971286165</t>
  </si>
  <si>
    <t>河南省唐河县上屯乡下屯村7组</t>
  </si>
  <si>
    <t>18108673567</t>
  </si>
  <si>
    <t>15072325335</t>
  </si>
  <si>
    <t>湖北银河信息技术学院</t>
    <phoneticPr fontId="44" type="noConversion"/>
  </si>
  <si>
    <t>网络安全全科</t>
    <phoneticPr fontId="44" type="noConversion"/>
  </si>
  <si>
    <t>SESA473458</t>
  </si>
  <si>
    <t>SESA473527</t>
  </si>
  <si>
    <t>SESA473459</t>
  </si>
  <si>
    <t>SESA473460</t>
  </si>
  <si>
    <t>SESA473784</t>
  </si>
  <si>
    <t>SESA473532</t>
  </si>
  <si>
    <t>SESA473818</t>
  </si>
  <si>
    <t>陈凡</t>
    <phoneticPr fontId="45" type="noConversion"/>
  </si>
  <si>
    <t>420115198905044740</t>
    <phoneticPr fontId="45" type="noConversion"/>
  </si>
  <si>
    <t>13476263853</t>
    <phoneticPr fontId="45" type="noConversion"/>
  </si>
  <si>
    <t>大花岭南小区</t>
    <phoneticPr fontId="45" type="noConversion"/>
  </si>
  <si>
    <t>陈金忠</t>
    <phoneticPr fontId="45" type="noConversion"/>
  </si>
  <si>
    <t>13476250301</t>
    <phoneticPr fontId="45" type="noConversion"/>
  </si>
  <si>
    <t>22461</t>
  </si>
  <si>
    <t>22724</t>
  </si>
  <si>
    <t>22524</t>
  </si>
  <si>
    <t>22528</t>
  </si>
  <si>
    <t>夏莉</t>
    <phoneticPr fontId="45" type="noConversion"/>
  </si>
  <si>
    <t>42011519841015004X</t>
    <phoneticPr fontId="45" type="noConversion"/>
  </si>
  <si>
    <t>18108677497</t>
    <phoneticPr fontId="45" type="noConversion"/>
  </si>
  <si>
    <t>湖北省武汉市江夏区纸坊大街</t>
    <phoneticPr fontId="45" type="noConversion"/>
  </si>
  <si>
    <t>纸坊大街</t>
    <phoneticPr fontId="45" type="noConversion"/>
  </si>
  <si>
    <t>陈立兵</t>
    <phoneticPr fontId="45" type="noConversion"/>
  </si>
  <si>
    <t>15926259310</t>
    <phoneticPr fontId="45" type="noConversion"/>
  </si>
  <si>
    <t>T604704</t>
  </si>
  <si>
    <t>程彩艳</t>
  </si>
  <si>
    <t>江夏区光谷二路大邱社区</t>
    <phoneticPr fontId="45" type="noConversion"/>
  </si>
  <si>
    <t>中国工商银行武汉佛祖岭支行</t>
    <phoneticPr fontId="44" type="noConversion"/>
  </si>
  <si>
    <t>6222033202000541562</t>
    <phoneticPr fontId="44" type="noConversion"/>
  </si>
  <si>
    <t>徐程</t>
    <phoneticPr fontId="44" type="noConversion"/>
  </si>
  <si>
    <t>NDVC</t>
    <phoneticPr fontId="44" type="noConversion"/>
  </si>
  <si>
    <t>Xu Cheng</t>
    <phoneticPr fontId="44" type="noConversion"/>
  </si>
  <si>
    <t>420115199104245512</t>
    <phoneticPr fontId="44" type="noConversion"/>
  </si>
  <si>
    <t>Sr.ME Engineer</t>
  </si>
  <si>
    <t>材料成型及控制工程</t>
    <phoneticPr fontId="44" type="noConversion"/>
  </si>
  <si>
    <t>中国工商银行武汉喻园支行</t>
    <phoneticPr fontId="44" type="noConversion"/>
  </si>
  <si>
    <t>武汉市江夏区大桥新区中建汤逊湖壹号</t>
    <phoneticPr fontId="44" type="noConversion"/>
  </si>
  <si>
    <r>
      <rPr>
        <sz val="10"/>
        <color indexed="8"/>
        <rFont val="宋体"/>
        <family val="3"/>
        <charset val="134"/>
      </rPr>
      <t>武汉市江夏区郑店街老屋胡村徐王家湾</t>
    </r>
    <r>
      <rPr>
        <sz val="10"/>
        <color indexed="8"/>
        <rFont val="Arial"/>
        <family val="2"/>
      </rPr>
      <t>8</t>
    </r>
    <r>
      <rPr>
        <sz val="10"/>
        <color indexed="8"/>
        <rFont val="宋体"/>
        <family val="3"/>
        <charset val="134"/>
      </rPr>
      <t>号</t>
    </r>
    <phoneticPr fontId="44" type="noConversion"/>
  </si>
  <si>
    <t>6222023202033508382</t>
    <phoneticPr fontId="44" type="noConversion"/>
  </si>
  <si>
    <t>SESA473206</t>
  </si>
  <si>
    <t>22823</t>
  </si>
  <si>
    <t>DVC</t>
    <phoneticPr fontId="44" type="noConversion"/>
  </si>
  <si>
    <t>00249779</t>
    <phoneticPr fontId="44" type="noConversion"/>
  </si>
  <si>
    <t>SESA259077</t>
    <phoneticPr fontId="44" type="noConversion"/>
  </si>
  <si>
    <t>249779</t>
    <phoneticPr fontId="44" type="noConversion"/>
  </si>
  <si>
    <t>汪燕华</t>
    <phoneticPr fontId="45" type="noConversion"/>
  </si>
  <si>
    <t>Wang YanHua</t>
    <phoneticPr fontId="44" type="noConversion"/>
  </si>
  <si>
    <t>420116198309184110</t>
    <phoneticPr fontId="45" type="noConversion"/>
  </si>
  <si>
    <t>离家太远，结婚三年无小孩，父母要求离职</t>
    <phoneticPr fontId="11" type="noConversion"/>
  </si>
  <si>
    <t>13397160607</t>
    <phoneticPr fontId="44" type="noConversion"/>
  </si>
  <si>
    <t>工行汉口支行</t>
    <phoneticPr fontId="44" type="noConversion"/>
  </si>
  <si>
    <t>6222023202020329461</t>
    <phoneticPr fontId="44" type="noConversion"/>
  </si>
  <si>
    <t>初中</t>
    <phoneticPr fontId="45" type="noConversion"/>
  </si>
  <si>
    <t>纳杰</t>
    <phoneticPr fontId="44" type="noConversion"/>
  </si>
  <si>
    <t>T604698</t>
    <phoneticPr fontId="45" type="noConversion"/>
  </si>
  <si>
    <t>艾静</t>
    <phoneticPr fontId="45" type="noConversion"/>
  </si>
  <si>
    <t>420115199301216649</t>
    <phoneticPr fontId="45" type="noConversion"/>
  </si>
  <si>
    <t>自离</t>
    <phoneticPr fontId="45" type="noConversion"/>
  </si>
  <si>
    <t>中专</t>
    <phoneticPr fontId="45" type="noConversion"/>
  </si>
  <si>
    <t>江夏职业中学</t>
    <phoneticPr fontId="45" type="noConversion"/>
  </si>
  <si>
    <t>江夏区纸坊街建设里</t>
    <phoneticPr fontId="44" type="noConversion"/>
  </si>
  <si>
    <t>江夏区纸坊街建设里</t>
    <phoneticPr fontId="45" type="noConversion"/>
  </si>
  <si>
    <t>陈俊潘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</si>
  <si>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</si>
  <si>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</si>
  <si>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</si>
  <si>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武汉市江夏区山坡乡五里山村</t>
    <phoneticPr fontId="45" type="noConversion"/>
  </si>
  <si>
    <t>社会工</t>
    <phoneticPr fontId="45" type="noConversion"/>
  </si>
  <si>
    <t>T604694</t>
    <phoneticPr fontId="45" type="noConversion"/>
  </si>
  <si>
    <t>吴婷婷</t>
    <phoneticPr fontId="45" type="noConversion"/>
  </si>
  <si>
    <t>421127198909151988</t>
    <phoneticPr fontId="45" type="noConversion"/>
  </si>
  <si>
    <t>回家带小孩</t>
    <phoneticPr fontId="45" type="noConversion"/>
  </si>
  <si>
    <t>黄梅濯洗一中</t>
    <phoneticPr fontId="45" type="noConversion"/>
  </si>
  <si>
    <t>江夏区光谷二路大邱社区</t>
    <phoneticPr fontId="44" type="noConversion"/>
  </si>
  <si>
    <t>冯以威</t>
    <phoneticPr fontId="45" type="noConversion"/>
  </si>
  <si>
    <t>黄梅县濯港镇吴咀村</t>
    <phoneticPr fontId="45" type="noConversion"/>
  </si>
  <si>
    <t>420122198210202427</t>
    <phoneticPr fontId="44" type="noConversion"/>
  </si>
  <si>
    <t>42011619961005001X</t>
    <phoneticPr fontId="44" type="noConversion"/>
  </si>
  <si>
    <t>SESA474438</t>
    <phoneticPr fontId="44" type="noConversion"/>
  </si>
  <si>
    <t>10582935</t>
    <phoneticPr fontId="44" type="noConversion"/>
  </si>
  <si>
    <t>SESA474421</t>
  </si>
  <si>
    <t>10582945</t>
  </si>
  <si>
    <t>10582924</t>
  </si>
  <si>
    <t>SESA474529</t>
  </si>
  <si>
    <t>CI&amp;QA Manager</t>
  </si>
  <si>
    <t>Peng Hua</t>
    <phoneticPr fontId="44" type="noConversion"/>
  </si>
  <si>
    <t>SESA358509</t>
    <phoneticPr fontId="44" type="noConversion"/>
  </si>
  <si>
    <t>工资欠款89.92元</t>
    <phoneticPr fontId="44" type="noConversion"/>
  </si>
  <si>
    <t>13667122691</t>
  </si>
  <si>
    <t>13986158373</t>
  </si>
  <si>
    <t>张桂琴</t>
  </si>
  <si>
    <t>420703199101250022</t>
  </si>
  <si>
    <t>17683767486</t>
  </si>
  <si>
    <t>黄开娇</t>
  </si>
  <si>
    <t>18771883705</t>
  </si>
  <si>
    <t>鄂州市华容区大庙村</t>
  </si>
  <si>
    <t>女</t>
    <phoneticPr fontId="45" type="noConversion"/>
  </si>
  <si>
    <t>Yes</t>
    <phoneticPr fontId="44" type="noConversion"/>
  </si>
  <si>
    <t>纳杰</t>
    <phoneticPr fontId="44" type="noConversion"/>
  </si>
  <si>
    <t>社会工</t>
    <phoneticPr fontId="45" type="noConversion"/>
  </si>
  <si>
    <t>T604700</t>
    <phoneticPr fontId="45" type="noConversion"/>
  </si>
  <si>
    <t>桂嫚</t>
    <phoneticPr fontId="45" type="noConversion"/>
  </si>
  <si>
    <t>420115199011282840</t>
    <phoneticPr fontId="45" type="noConversion"/>
  </si>
  <si>
    <t>女</t>
    <phoneticPr fontId="45" type="noConversion"/>
  </si>
  <si>
    <t>自离（电话沟通不愿意上夜班）</t>
    <phoneticPr fontId="45" type="noConversion"/>
  </si>
  <si>
    <t>初中</t>
    <phoneticPr fontId="45" type="noConversion"/>
  </si>
  <si>
    <t>流芳二中</t>
    <phoneticPr fontId="45" type="noConversion"/>
  </si>
  <si>
    <t>流芳街梁山头社区</t>
    <phoneticPr fontId="44" type="noConversion"/>
  </si>
  <si>
    <t>佛祖岭D区</t>
    <phoneticPr fontId="45" type="noConversion"/>
  </si>
  <si>
    <t>叶次华</t>
    <phoneticPr fontId="45" type="noConversion"/>
  </si>
  <si>
    <t>武汉市洪山区宗黄村陈奎湾</t>
    <phoneticPr fontId="45" type="noConversion"/>
  </si>
  <si>
    <t>社会工</t>
    <phoneticPr fontId="45" type="noConversion"/>
  </si>
  <si>
    <t>T604650</t>
    <phoneticPr fontId="45" type="noConversion"/>
  </si>
  <si>
    <t>程玮</t>
    <phoneticPr fontId="45" type="noConversion"/>
  </si>
  <si>
    <t>420122198006156240</t>
    <phoneticPr fontId="45" type="noConversion"/>
  </si>
  <si>
    <t>Y</t>
    <phoneticPr fontId="44" type="noConversion"/>
  </si>
  <si>
    <t>回家带小孩</t>
    <phoneticPr fontId="45" type="noConversion"/>
  </si>
  <si>
    <t>初中</t>
    <phoneticPr fontId="45" type="noConversion"/>
  </si>
  <si>
    <t>江夏职中</t>
    <phoneticPr fontId="45" type="noConversion"/>
  </si>
  <si>
    <t>纸坊龙头街老一中宿舍</t>
    <phoneticPr fontId="44" type="noConversion"/>
  </si>
  <si>
    <t>纸坊龙头街老一中宿舍</t>
    <phoneticPr fontId="45" type="noConversion"/>
  </si>
  <si>
    <t>唐颖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</si>
  <si>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</si>
  <si>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</si>
  <si>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</si>
  <si>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福建省平潭县南海乡江尾村</t>
    <phoneticPr fontId="45" type="noConversion"/>
  </si>
  <si>
    <t>T604689</t>
    <phoneticPr fontId="45" type="noConversion"/>
  </si>
  <si>
    <t>柳彩萍</t>
    <phoneticPr fontId="45" type="noConversion"/>
  </si>
  <si>
    <t>420124197612127544</t>
    <phoneticPr fontId="45" type="noConversion"/>
  </si>
  <si>
    <t>Y</t>
    <phoneticPr fontId="44" type="noConversion"/>
  </si>
  <si>
    <t>不适应工厂</t>
    <phoneticPr fontId="45" type="noConversion"/>
  </si>
  <si>
    <t>初中</t>
    <phoneticPr fontId="45" type="noConversion"/>
  </si>
  <si>
    <t>阳逻初级中学</t>
    <phoneticPr fontId="45" type="noConversion"/>
  </si>
  <si>
    <t>江夏区老林校</t>
    <phoneticPr fontId="44" type="noConversion"/>
  </si>
  <si>
    <t>江夏区老林校</t>
    <phoneticPr fontId="45" type="noConversion"/>
  </si>
  <si>
    <t>杨锋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</si>
  <si>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</si>
  <si>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</si>
  <si>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</si>
  <si>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江夏区纸坊大街林场小区</t>
    <phoneticPr fontId="45" type="noConversion"/>
  </si>
  <si>
    <t>T604690</t>
    <phoneticPr fontId="45" type="noConversion"/>
  </si>
  <si>
    <t>江夏区老林校</t>
    <phoneticPr fontId="44" type="noConversion"/>
  </si>
  <si>
    <t>13995557505</t>
    <phoneticPr fontId="45" type="noConversion"/>
  </si>
  <si>
    <t>SESA468130</t>
    <phoneticPr fontId="44" type="noConversion"/>
  </si>
  <si>
    <t>Wang Dan</t>
    <phoneticPr fontId="44" type="noConversion"/>
  </si>
  <si>
    <t>回家带小孩</t>
    <phoneticPr fontId="11" type="noConversion"/>
  </si>
  <si>
    <t>13971136083</t>
    <phoneticPr fontId="44" type="noConversion"/>
  </si>
  <si>
    <t>6215583202006615590</t>
    <phoneticPr fontId="44" type="noConversion"/>
  </si>
  <si>
    <t>10563570</t>
    <phoneticPr fontId="44" type="noConversion"/>
  </si>
  <si>
    <t>SESA458806</t>
    <phoneticPr fontId="44" type="noConversion"/>
  </si>
  <si>
    <t>张翠兰</t>
    <phoneticPr fontId="45" type="noConversion"/>
  </si>
  <si>
    <t>Zhang CuiLan</t>
    <phoneticPr fontId="44" type="noConversion"/>
  </si>
  <si>
    <t>420122197611230520</t>
    <phoneticPr fontId="45" type="noConversion"/>
  </si>
  <si>
    <t>照顾重病妈妈</t>
    <phoneticPr fontId="11" type="noConversion"/>
  </si>
  <si>
    <t>中专</t>
    <phoneticPr fontId="44" type="noConversion"/>
  </si>
  <si>
    <t>18971194140</t>
    <phoneticPr fontId="44" type="noConversion"/>
  </si>
  <si>
    <t>6215583202009791166</t>
    <phoneticPr fontId="44" type="noConversion"/>
  </si>
  <si>
    <t>10582334</t>
    <phoneticPr fontId="44" type="noConversion"/>
  </si>
  <si>
    <t>80341889</t>
    <phoneticPr fontId="44" type="noConversion"/>
  </si>
  <si>
    <t>00227154</t>
    <phoneticPr fontId="44" type="noConversion"/>
  </si>
  <si>
    <t>00275886</t>
    <phoneticPr fontId="44" type="noConversion"/>
  </si>
  <si>
    <t>SESA291404</t>
    <phoneticPr fontId="44" type="noConversion"/>
  </si>
  <si>
    <t>6215593202015634911</t>
    <phoneticPr fontId="44" type="noConversion"/>
  </si>
  <si>
    <t>6215593202015328803</t>
    <phoneticPr fontId="44" type="noConversion"/>
  </si>
  <si>
    <t>6217233202002115330</t>
    <phoneticPr fontId="44" type="noConversion"/>
  </si>
  <si>
    <t>6212253202008011794</t>
    <phoneticPr fontId="44" type="noConversion"/>
  </si>
  <si>
    <t>6215593202014224938</t>
    <phoneticPr fontId="44" type="noConversion"/>
  </si>
  <si>
    <t>6212253202010516467</t>
    <phoneticPr fontId="44" type="noConversion"/>
  </si>
  <si>
    <t>6217233202004986332</t>
    <phoneticPr fontId="44" type="noConversion"/>
  </si>
  <si>
    <t>6215593202011660787</t>
    <phoneticPr fontId="44" type="noConversion"/>
  </si>
  <si>
    <t>6212263202001559755</t>
    <phoneticPr fontId="44" type="noConversion"/>
  </si>
  <si>
    <t>6215593202015502399</t>
    <phoneticPr fontId="44" type="noConversion"/>
  </si>
  <si>
    <t>6217233202008600251</t>
    <phoneticPr fontId="44" type="noConversion"/>
  </si>
  <si>
    <t>6212253202008290646</t>
    <phoneticPr fontId="44" type="noConversion"/>
  </si>
  <si>
    <t>6215593202015231254</t>
    <phoneticPr fontId="44" type="noConversion"/>
  </si>
  <si>
    <t>6215593202015606968</t>
    <phoneticPr fontId="44" type="noConversion"/>
  </si>
  <si>
    <t>6215593202015704300</t>
    <phoneticPr fontId="44" type="noConversion"/>
  </si>
  <si>
    <t>6215593202015227468</t>
    <phoneticPr fontId="44" type="noConversion"/>
  </si>
  <si>
    <t>6217233202006193549</t>
    <phoneticPr fontId="44" type="noConversion"/>
  </si>
  <si>
    <t>6215593202015608915</t>
    <phoneticPr fontId="44" type="noConversion"/>
  </si>
  <si>
    <t>高中</t>
    <phoneticPr fontId="45" type="noConversion"/>
  </si>
  <si>
    <t>武汉市第十五中学</t>
    <phoneticPr fontId="45" type="noConversion"/>
  </si>
  <si>
    <t>无</t>
    <phoneticPr fontId="45" type="noConversion"/>
  </si>
  <si>
    <t>廖文文</t>
    <phoneticPr fontId="45" type="noConversion"/>
  </si>
  <si>
    <t>429001198602258420</t>
    <phoneticPr fontId="45" type="noConversion"/>
  </si>
  <si>
    <t>武汉市江夏区庙山开发区花山吴村梅家湾2号</t>
    <phoneticPr fontId="45" type="noConversion"/>
  </si>
  <si>
    <t>周在苹</t>
    <phoneticPr fontId="45" type="noConversion"/>
  </si>
  <si>
    <t>18827444706</t>
    <phoneticPr fontId="45" type="noConversion"/>
  </si>
  <si>
    <t>曹依艳</t>
    <phoneticPr fontId="45" type="noConversion"/>
  </si>
  <si>
    <t>420922198412181023</t>
    <phoneticPr fontId="45" type="noConversion"/>
  </si>
  <si>
    <t>江夏十一万加油站</t>
    <phoneticPr fontId="45" type="noConversion"/>
  </si>
  <si>
    <t>13990061339</t>
    <phoneticPr fontId="45" type="noConversion"/>
  </si>
  <si>
    <t>13971647303</t>
    <phoneticPr fontId="45" type="noConversion"/>
  </si>
  <si>
    <t>13871253959</t>
    <phoneticPr fontId="45" type="noConversion"/>
  </si>
  <si>
    <t>余姣</t>
    <phoneticPr fontId="45" type="noConversion"/>
  </si>
  <si>
    <t>420115199307115822</t>
    <phoneticPr fontId="45" type="noConversion"/>
  </si>
  <si>
    <t>武汉职业中学</t>
    <phoneticPr fontId="45" type="noConversion"/>
  </si>
  <si>
    <t>设计</t>
    <phoneticPr fontId="45" type="noConversion"/>
  </si>
  <si>
    <t>15172446552</t>
    <phoneticPr fontId="45" type="noConversion"/>
  </si>
  <si>
    <t>武汉市江夏区任家巷</t>
    <phoneticPr fontId="45" type="noConversion"/>
  </si>
  <si>
    <t>饶才胜</t>
    <phoneticPr fontId="45" type="noConversion"/>
  </si>
  <si>
    <t>15171432529</t>
    <phoneticPr fontId="45" type="noConversion"/>
  </si>
  <si>
    <t>武汉市江夏区安山镇青春村桥边余2号</t>
    <phoneticPr fontId="45" type="noConversion"/>
  </si>
  <si>
    <t>420115198301261322</t>
    <phoneticPr fontId="45" type="noConversion"/>
  </si>
  <si>
    <t>武汉市江夏区纸坊街宁港村十三组</t>
    <phoneticPr fontId="45" type="noConversion"/>
  </si>
  <si>
    <t>王敏</t>
    <phoneticPr fontId="45" type="noConversion"/>
  </si>
  <si>
    <t>420111199209081344</t>
    <phoneticPr fontId="45" type="noConversion"/>
  </si>
  <si>
    <t>15623891917</t>
    <phoneticPr fontId="45" type="noConversion"/>
  </si>
  <si>
    <t>武汉市洪山区小王村79号</t>
    <phoneticPr fontId="45" type="noConversion"/>
  </si>
  <si>
    <t>武汉市洪山区花山镇</t>
    <phoneticPr fontId="45" type="noConversion"/>
  </si>
  <si>
    <t>於正红</t>
    <phoneticPr fontId="45" type="noConversion"/>
  </si>
  <si>
    <t>武汉谷凡职业技术学校</t>
    <phoneticPr fontId="45" type="noConversion"/>
  </si>
  <si>
    <t>武汉市洪山区花城家园</t>
    <phoneticPr fontId="45" type="noConversion"/>
  </si>
  <si>
    <t>胡慧芳</t>
    <phoneticPr fontId="45" type="noConversion"/>
  </si>
  <si>
    <t>武汉市洪山区土吴路2号梅园9-3-401室</t>
    <phoneticPr fontId="45" type="noConversion"/>
  </si>
  <si>
    <t>陈琳</t>
    <phoneticPr fontId="45" type="noConversion"/>
  </si>
  <si>
    <t>420115198809258327</t>
    <phoneticPr fontId="45" type="noConversion"/>
  </si>
  <si>
    <t>江夏职业技术学院</t>
    <phoneticPr fontId="45" type="noConversion"/>
  </si>
  <si>
    <t>13971389368</t>
    <phoneticPr fontId="45" type="noConversion"/>
  </si>
  <si>
    <t>江夏区纸坊大街纸坊饭店</t>
    <phoneticPr fontId="45" type="noConversion"/>
  </si>
  <si>
    <t>谭志彪</t>
    <phoneticPr fontId="45" type="noConversion"/>
  </si>
  <si>
    <t>13995576356</t>
    <phoneticPr fontId="45" type="noConversion"/>
  </si>
  <si>
    <t>武汉市江夏区舒安乡</t>
    <phoneticPr fontId="45" type="noConversion"/>
  </si>
  <si>
    <t>江夏区纸坊龙山观邸</t>
    <phoneticPr fontId="45" type="noConversion"/>
  </si>
  <si>
    <t>张宏涛</t>
    <phoneticPr fontId="45" type="noConversion"/>
  </si>
  <si>
    <t>13871049885</t>
    <phoneticPr fontId="45" type="noConversion"/>
  </si>
  <si>
    <t>武汉市江夏区贺站镇罗金国湾</t>
    <phoneticPr fontId="45" type="noConversion"/>
  </si>
  <si>
    <t>张莎</t>
    <phoneticPr fontId="45" type="noConversion"/>
  </si>
  <si>
    <t>420902198711086864</t>
    <phoneticPr fontId="45" type="noConversion"/>
  </si>
  <si>
    <t>毛陈镇职高中学</t>
    <phoneticPr fontId="45" type="noConversion"/>
  </si>
  <si>
    <t>13307121219</t>
    <phoneticPr fontId="45" type="noConversion"/>
  </si>
  <si>
    <t>纸坊体育馆</t>
    <phoneticPr fontId="45" type="noConversion"/>
  </si>
  <si>
    <t>李林涛</t>
    <phoneticPr fontId="45" type="noConversion"/>
  </si>
  <si>
    <t>15827536388</t>
    <phoneticPr fontId="45" type="noConversion"/>
  </si>
  <si>
    <t>孝感市孝南区毛陈镇龙湖村</t>
    <phoneticPr fontId="45" type="noConversion"/>
  </si>
  <si>
    <t>10575155</t>
    <phoneticPr fontId="44" type="noConversion"/>
  </si>
  <si>
    <t>SESA467747</t>
    <phoneticPr fontId="44" type="noConversion"/>
  </si>
  <si>
    <t>Gong XiaoJing</t>
    <phoneticPr fontId="44" type="noConversion"/>
  </si>
  <si>
    <t>个人原因</t>
    <phoneticPr fontId="11" type="noConversion"/>
  </si>
  <si>
    <t>13720301332</t>
    <phoneticPr fontId="44" type="noConversion"/>
  </si>
  <si>
    <t>中国工商银行武汉江夏兴新街支行</t>
    <phoneticPr fontId="44" type="noConversion"/>
  </si>
  <si>
    <t>6215593202015324521</t>
    <phoneticPr fontId="44" type="noConversion"/>
  </si>
  <si>
    <t>00341889</t>
    <phoneticPr fontId="44" type="noConversion"/>
  </si>
  <si>
    <t>SESA396842</t>
    <phoneticPr fontId="44" type="noConversion"/>
  </si>
  <si>
    <t>张慧芬</t>
    <phoneticPr fontId="45" type="noConversion"/>
  </si>
  <si>
    <t>420702199009236862</t>
    <phoneticPr fontId="45" type="noConversion"/>
  </si>
  <si>
    <t>想换个环境</t>
    <phoneticPr fontId="11" type="noConversion"/>
  </si>
  <si>
    <r>
      <rPr>
        <sz val="10"/>
        <rFont val="宋体"/>
        <family val="3"/>
        <charset val="134"/>
      </rPr>
      <t>武汉东湖光电学校</t>
    </r>
    <phoneticPr fontId="45" type="noConversion"/>
  </si>
  <si>
    <r>
      <rPr>
        <sz val="10"/>
        <rFont val="宋体"/>
        <family val="3"/>
        <charset val="134"/>
      </rPr>
      <t>计算机</t>
    </r>
    <phoneticPr fontId="45" type="noConversion"/>
  </si>
  <si>
    <t>13998113193</t>
    <phoneticPr fontId="44" type="noConversion"/>
  </si>
  <si>
    <r>
      <rPr>
        <sz val="10"/>
        <rFont val="宋体"/>
        <family val="3"/>
        <charset val="134"/>
      </rPr>
      <t>湖北鄂州梁子湖区</t>
    </r>
    <phoneticPr fontId="44" type="noConversion"/>
  </si>
  <si>
    <r>
      <rPr>
        <sz val="10"/>
        <rFont val="宋体"/>
        <family val="3"/>
        <charset val="134"/>
      </rPr>
      <t>湖北鄂州梁子湖区</t>
    </r>
    <phoneticPr fontId="45" type="noConversion"/>
  </si>
  <si>
    <t>中国工商银行熊廷弼支行</t>
    <phoneticPr fontId="44" type="noConversion"/>
  </si>
  <si>
    <t>6215593202008958053</t>
    <phoneticPr fontId="44" type="noConversion"/>
  </si>
  <si>
    <t>18171</t>
    <phoneticPr fontId="45" type="noConversion"/>
  </si>
  <si>
    <t>SESA461612</t>
    <phoneticPr fontId="44" type="noConversion"/>
  </si>
  <si>
    <t>10567345</t>
    <phoneticPr fontId="44" type="noConversion"/>
  </si>
  <si>
    <t>何莹</t>
    <phoneticPr fontId="45" type="noConversion"/>
  </si>
  <si>
    <t>420115199511226626</t>
    <phoneticPr fontId="45" type="noConversion"/>
  </si>
  <si>
    <t xml:space="preserve">不想上夜班 </t>
    <phoneticPr fontId="11" type="noConversion"/>
  </si>
  <si>
    <t>高中</t>
    <phoneticPr fontId="44" type="noConversion"/>
  </si>
  <si>
    <t>江夏区山坡中学</t>
    <phoneticPr fontId="45" type="noConversion"/>
  </si>
  <si>
    <t>13554189839</t>
    <phoneticPr fontId="44" type="noConversion"/>
  </si>
  <si>
    <t>武汉市江夏区山坡乡红旗村林何湾62号</t>
    <phoneticPr fontId="44" type="noConversion"/>
  </si>
  <si>
    <t>武汉市江夏区山坡乡红旗村林何湾62号</t>
    <phoneticPr fontId="45" type="noConversion"/>
  </si>
  <si>
    <t>6215583202009711040</t>
    <phoneticPr fontId="44" type="noConversion"/>
  </si>
  <si>
    <t>SESA447702</t>
    <phoneticPr fontId="44" type="noConversion"/>
  </si>
  <si>
    <t>10550708</t>
    <phoneticPr fontId="44" type="noConversion"/>
  </si>
  <si>
    <t>祝梦</t>
    <phoneticPr fontId="45" type="noConversion"/>
  </si>
  <si>
    <t>Zhu Meng</t>
    <phoneticPr fontId="44" type="noConversion"/>
  </si>
  <si>
    <t>420115199602077929</t>
    <phoneticPr fontId="45" type="noConversion"/>
  </si>
  <si>
    <t>13437271376</t>
    <phoneticPr fontId="44" type="noConversion"/>
  </si>
  <si>
    <t>江夏区纸坊</t>
    <phoneticPr fontId="44" type="noConversion"/>
  </si>
  <si>
    <t>武汉市江夏区湖泗镇田铺祝湾6号</t>
    <phoneticPr fontId="45" type="noConversion"/>
  </si>
  <si>
    <t>6217233202007746386</t>
    <phoneticPr fontId="44" type="noConversion"/>
  </si>
  <si>
    <t>SESA377297</t>
    <phoneticPr fontId="44" type="noConversion"/>
  </si>
  <si>
    <t>戢苗</t>
    <phoneticPr fontId="45" type="noConversion"/>
  </si>
  <si>
    <t>Ji Miao</t>
    <phoneticPr fontId="44" type="noConversion"/>
  </si>
  <si>
    <t>420111199503071323</t>
    <phoneticPr fontId="45" type="noConversion"/>
  </si>
  <si>
    <t>找到新工作（不愿上夜班）</t>
    <phoneticPr fontId="11" type="noConversion"/>
  </si>
  <si>
    <t>13164659037</t>
    <phoneticPr fontId="44" type="noConversion"/>
  </si>
  <si>
    <t>武汉市东湖高新区花山镇红光村</t>
    <phoneticPr fontId="44" type="noConversion"/>
  </si>
  <si>
    <t>武汉市洪山区戢家村43号</t>
    <phoneticPr fontId="45" type="noConversion"/>
  </si>
  <si>
    <t>中国工商银行东湖高新支行</t>
    <phoneticPr fontId="44" type="noConversion"/>
  </si>
  <si>
    <t>6215583202003084949</t>
    <phoneticPr fontId="44" type="noConversion"/>
  </si>
  <si>
    <t>00227994</t>
  </si>
  <si>
    <t>辛旺</t>
    <phoneticPr fontId="44" type="noConversion"/>
  </si>
  <si>
    <t>Xin Wang</t>
    <phoneticPr fontId="45" type="noConversion"/>
  </si>
  <si>
    <t>420103198401293238</t>
    <phoneticPr fontId="45" type="noConversion"/>
  </si>
  <si>
    <t>硕士</t>
    <phoneticPr fontId="11" type="noConversion"/>
  </si>
  <si>
    <t>小学</t>
    <phoneticPr fontId="11" type="noConversion"/>
  </si>
  <si>
    <t>职高</t>
    <phoneticPr fontId="11" type="noConversion"/>
  </si>
  <si>
    <t>研究生</t>
    <phoneticPr fontId="11" type="noConversion"/>
  </si>
  <si>
    <t>华中科技大学武昌分校</t>
    <phoneticPr fontId="44" type="noConversion"/>
  </si>
  <si>
    <t>电子科学与技术</t>
    <phoneticPr fontId="44" type="noConversion"/>
  </si>
  <si>
    <r>
      <rPr>
        <sz val="10"/>
        <rFont val="宋体"/>
        <family val="3"/>
        <charset val="134"/>
      </rPr>
      <t>湖北省武汉市江汉区单洞铁路边</t>
    </r>
    <r>
      <rPr>
        <sz val="10"/>
        <rFont val="Arial"/>
        <family val="2"/>
      </rPr>
      <t>68</t>
    </r>
    <r>
      <rPr>
        <sz val="10"/>
        <rFont val="宋体"/>
        <family val="3"/>
        <charset val="134"/>
      </rPr>
      <t>号</t>
    </r>
    <r>
      <rPr>
        <sz val="10"/>
        <rFont val="Arial"/>
        <family val="2"/>
      </rPr>
      <t>3</t>
    </r>
    <r>
      <rPr>
        <sz val="10"/>
        <rFont val="宋体"/>
        <family val="3"/>
        <charset val="134"/>
      </rPr>
      <t>楼</t>
    </r>
    <r>
      <rPr>
        <sz val="10"/>
        <rFont val="Arial"/>
        <family val="2"/>
      </rPr>
      <t>3</t>
    </r>
    <r>
      <rPr>
        <sz val="10"/>
        <rFont val="宋体"/>
        <family val="3"/>
        <charset val="134"/>
      </rPr>
      <t>号</t>
    </r>
    <phoneticPr fontId="44" type="noConversion"/>
  </si>
  <si>
    <t>中国工商银行武汉市黄浦同安家园支行</t>
    <phoneticPr fontId="44" type="noConversion"/>
  </si>
  <si>
    <t>6222023202026364264</t>
    <phoneticPr fontId="44" type="noConversion"/>
  </si>
  <si>
    <t>姚婷婷</t>
    <phoneticPr fontId="44" type="noConversion"/>
  </si>
  <si>
    <t>Yao TingTing</t>
    <phoneticPr fontId="44" type="noConversion"/>
  </si>
  <si>
    <t>22791</t>
    <phoneticPr fontId="44" type="noConversion"/>
  </si>
  <si>
    <t>SESA474245</t>
  </si>
  <si>
    <t>612524198810160621</t>
  </si>
  <si>
    <t>欠款217.13</t>
    <phoneticPr fontId="44" type="noConversion"/>
  </si>
  <si>
    <t>T604712</t>
  </si>
  <si>
    <t>T604714</t>
  </si>
  <si>
    <t>T604716</t>
  </si>
  <si>
    <t>T604718</t>
  </si>
  <si>
    <t>吴汉霞</t>
    <phoneticPr fontId="44" type="noConversion"/>
  </si>
  <si>
    <t>420115198602287948</t>
    <phoneticPr fontId="44" type="noConversion"/>
  </si>
  <si>
    <t>张玉</t>
    <phoneticPr fontId="44" type="noConversion"/>
  </si>
  <si>
    <t>421126199202092249</t>
    <phoneticPr fontId="44" type="noConversion"/>
  </si>
  <si>
    <t>李晨晨</t>
    <phoneticPr fontId="44" type="noConversion"/>
  </si>
  <si>
    <t>420984199212173321</t>
    <phoneticPr fontId="44" type="noConversion"/>
  </si>
  <si>
    <t>向林林</t>
    <phoneticPr fontId="44" type="noConversion"/>
  </si>
  <si>
    <t>431224198710100380</t>
    <phoneticPr fontId="44" type="noConversion"/>
  </si>
  <si>
    <t>梁兰芳</t>
    <phoneticPr fontId="44" type="noConversion"/>
  </si>
  <si>
    <t>431223199002080620</t>
    <phoneticPr fontId="44" type="noConversion"/>
  </si>
  <si>
    <t>张韫</t>
    <phoneticPr fontId="44" type="noConversion"/>
  </si>
  <si>
    <t>421126198612101748</t>
    <phoneticPr fontId="44" type="noConversion"/>
  </si>
  <si>
    <t>周芬</t>
    <phoneticPr fontId="44" type="noConversion"/>
  </si>
  <si>
    <t>420111198208031324</t>
    <phoneticPr fontId="44" type="noConversion"/>
  </si>
  <si>
    <t>毛巧云</t>
    <phoneticPr fontId="44" type="noConversion"/>
  </si>
  <si>
    <t>420122197707055827</t>
    <phoneticPr fontId="44" type="noConversion"/>
  </si>
  <si>
    <t>王甜</t>
    <phoneticPr fontId="44" type="noConversion"/>
  </si>
  <si>
    <t>420115199208010929</t>
    <phoneticPr fontId="44" type="noConversion"/>
  </si>
  <si>
    <t>陈芳芳</t>
    <phoneticPr fontId="44" type="noConversion"/>
  </si>
  <si>
    <t>420115199210255845</t>
    <phoneticPr fontId="44" type="noConversion"/>
  </si>
  <si>
    <t>汪荣华</t>
    <phoneticPr fontId="44" type="noConversion"/>
  </si>
  <si>
    <t>420702198512127845</t>
    <phoneticPr fontId="44" type="noConversion"/>
  </si>
  <si>
    <t>袁雪君</t>
    <phoneticPr fontId="44" type="noConversion"/>
  </si>
  <si>
    <t>420581199106211821</t>
    <phoneticPr fontId="44" type="noConversion"/>
  </si>
  <si>
    <t>吴增静</t>
    <phoneticPr fontId="44" type="noConversion"/>
  </si>
  <si>
    <t>420122197907250088</t>
    <phoneticPr fontId="44" type="noConversion"/>
  </si>
  <si>
    <t>余功华</t>
    <phoneticPr fontId="44" type="noConversion"/>
  </si>
  <si>
    <t>411524198707166023</t>
    <phoneticPr fontId="44" type="noConversion"/>
  </si>
  <si>
    <t>李菊梅</t>
    <phoneticPr fontId="44" type="noConversion"/>
  </si>
  <si>
    <t>420122198409206222</t>
    <phoneticPr fontId="44" type="noConversion"/>
  </si>
  <si>
    <t>官窑真中学</t>
  </si>
  <si>
    <t>15071784532</t>
  </si>
  <si>
    <t>李集中学</t>
  </si>
  <si>
    <t>15527417659</t>
  </si>
  <si>
    <t>栗庙新村阳光100</t>
  </si>
  <si>
    <t>武汉市第十五中学</t>
  </si>
  <si>
    <t>T604664</t>
  </si>
  <si>
    <t>中国工商银行武汉江夏区兴新街支行</t>
  </si>
  <si>
    <t>6215593202016472485</t>
  </si>
  <si>
    <t>6222033202000665320</t>
  </si>
  <si>
    <t>6222033202000651387</t>
  </si>
  <si>
    <t>中国工商银行武汉庙山开发区支行</t>
  </si>
  <si>
    <t>6212263202002895562</t>
  </si>
  <si>
    <t>中国工商银行武汉武昌支行</t>
  </si>
  <si>
    <t>6215593202016473236</t>
  </si>
  <si>
    <t>中国工商银行武汉熊廷弼路支行</t>
  </si>
  <si>
    <t>6215593202008184734</t>
  </si>
  <si>
    <t>6222033202000664851</t>
  </si>
  <si>
    <t>中国工商银行深圳南山区西丽支行</t>
  </si>
  <si>
    <t>6212264000047920067</t>
  </si>
  <si>
    <t>中国工商银行武汉江夏支行营业室</t>
  </si>
  <si>
    <t>6215593202016145784</t>
  </si>
  <si>
    <t>6215593202016475082</t>
  </si>
  <si>
    <t>6212253202010736297</t>
  </si>
  <si>
    <t>6215593202016132089</t>
  </si>
  <si>
    <t>6215583202005801159</t>
  </si>
  <si>
    <t>中国工商银行武汉汉口支行营业室</t>
  </si>
  <si>
    <t>6215583202008298536</t>
  </si>
  <si>
    <t>中国工商银行武汉虎泉支行</t>
  </si>
  <si>
    <t>6222023202052123444</t>
  </si>
  <si>
    <t>22429</t>
  </si>
  <si>
    <t>22889</t>
  </si>
  <si>
    <t>22566</t>
    <phoneticPr fontId="44" type="noConversion"/>
  </si>
  <si>
    <t>30028</t>
    <phoneticPr fontId="44" type="noConversion"/>
  </si>
  <si>
    <t>22807</t>
    <phoneticPr fontId="44" type="noConversion"/>
  </si>
  <si>
    <t>21720</t>
    <phoneticPr fontId="44" type="noConversion"/>
  </si>
  <si>
    <t>22420</t>
    <phoneticPr fontId="44" type="noConversion"/>
  </si>
  <si>
    <t>22520</t>
    <phoneticPr fontId="44" type="noConversion"/>
  </si>
  <si>
    <t>30468</t>
    <phoneticPr fontId="44" type="noConversion"/>
  </si>
  <si>
    <t>22657</t>
    <phoneticPr fontId="44" type="noConversion"/>
  </si>
  <si>
    <t>20155</t>
    <phoneticPr fontId="44" type="noConversion"/>
  </si>
  <si>
    <t>21904</t>
    <phoneticPr fontId="44" type="noConversion"/>
  </si>
  <si>
    <t>22541</t>
    <phoneticPr fontId="44" type="noConversion"/>
  </si>
  <si>
    <t>22731</t>
    <phoneticPr fontId="44" type="noConversion"/>
  </si>
  <si>
    <t>30147</t>
    <phoneticPr fontId="44" type="noConversion"/>
  </si>
  <si>
    <t>22551</t>
    <phoneticPr fontId="45" type="noConversion"/>
  </si>
  <si>
    <t>18070</t>
    <phoneticPr fontId="45" type="noConversion"/>
  </si>
  <si>
    <t>22559</t>
    <phoneticPr fontId="45" type="noConversion"/>
  </si>
  <si>
    <t>Wu HanXia</t>
    <phoneticPr fontId="44" type="noConversion"/>
  </si>
  <si>
    <t>Zhang Yu</t>
    <phoneticPr fontId="44" type="noConversion"/>
  </si>
  <si>
    <t>Li ChenChen</t>
    <phoneticPr fontId="44" type="noConversion"/>
  </si>
  <si>
    <t>Xiang LinLin</t>
    <phoneticPr fontId="44" type="noConversion"/>
  </si>
  <si>
    <t>Liang LanFang</t>
    <phoneticPr fontId="44" type="noConversion"/>
  </si>
  <si>
    <t>Zhang Yun</t>
    <phoneticPr fontId="44" type="noConversion"/>
  </si>
  <si>
    <t>Zhou Fen</t>
    <phoneticPr fontId="44" type="noConversion"/>
  </si>
  <si>
    <t>Mao QiaoYun</t>
    <phoneticPr fontId="44" type="noConversion"/>
  </si>
  <si>
    <t>Wang Tian</t>
    <phoneticPr fontId="44" type="noConversion"/>
  </si>
  <si>
    <t>Chen FangFang</t>
    <phoneticPr fontId="44" type="noConversion"/>
  </si>
  <si>
    <t>Wang RongHua</t>
    <phoneticPr fontId="44" type="noConversion"/>
  </si>
  <si>
    <t>Yuan XueJun</t>
    <phoneticPr fontId="44" type="noConversion"/>
  </si>
  <si>
    <t>Wu ZengJing</t>
    <phoneticPr fontId="44" type="noConversion"/>
  </si>
  <si>
    <t>Yu GongHua</t>
    <phoneticPr fontId="44" type="noConversion"/>
  </si>
  <si>
    <t>Li JuMei</t>
    <phoneticPr fontId="44" type="noConversion"/>
  </si>
  <si>
    <t>21014/7/1</t>
    <phoneticPr fontId="44" type="noConversion"/>
  </si>
  <si>
    <t>研究生</t>
    <phoneticPr fontId="11" type="noConversion"/>
  </si>
  <si>
    <t>武汉理工大学</t>
    <phoneticPr fontId="44" type="noConversion"/>
  </si>
  <si>
    <t>复合材料学</t>
    <phoneticPr fontId="44" type="noConversion"/>
  </si>
  <si>
    <t>15827341070</t>
    <phoneticPr fontId="44" type="noConversion"/>
  </si>
  <si>
    <r>
      <rPr>
        <sz val="10"/>
        <rFont val="宋体"/>
        <family val="3"/>
        <charset val="134"/>
      </rPr>
      <t>武汉市武昌区中南路</t>
    </r>
    <r>
      <rPr>
        <sz val="10"/>
        <rFont val="Arial"/>
        <family val="3"/>
        <charset val="134"/>
      </rPr>
      <t>14</t>
    </r>
    <r>
      <rPr>
        <sz val="10"/>
        <rFont val="宋体"/>
        <family val="3"/>
        <charset val="134"/>
      </rPr>
      <t>号</t>
    </r>
    <phoneticPr fontId="44" type="noConversion"/>
  </si>
  <si>
    <t>中国工商银行武汉理工大支行</t>
    <phoneticPr fontId="44" type="noConversion"/>
  </si>
  <si>
    <t>6222023202041177188</t>
    <phoneticPr fontId="44" type="noConversion"/>
  </si>
  <si>
    <t>18502716360</t>
    <phoneticPr fontId="44" type="noConversion"/>
  </si>
  <si>
    <t>SESA248403</t>
    <phoneticPr fontId="44" type="noConversion"/>
  </si>
  <si>
    <t>243120</t>
    <phoneticPr fontId="44" type="noConversion"/>
  </si>
  <si>
    <t>杨亚敏</t>
    <phoneticPr fontId="45" type="noConversion"/>
  </si>
  <si>
    <t>Yang YaMin</t>
    <phoneticPr fontId="44" type="noConversion"/>
  </si>
  <si>
    <t>420111197808125047</t>
    <phoneticPr fontId="45" type="noConversion"/>
  </si>
  <si>
    <t>SWHM-LOGIS</t>
    <phoneticPr fontId="11" type="noConversion"/>
  </si>
  <si>
    <t xml:space="preserve">13554136063 </t>
    <phoneticPr fontId="44" type="noConversion"/>
  </si>
  <si>
    <t>工行武汉洪福家园支行</t>
    <phoneticPr fontId="44" type="noConversion"/>
  </si>
  <si>
    <t>6222003202102671370</t>
    <phoneticPr fontId="44" type="noConversion"/>
  </si>
  <si>
    <t>照顾小孩</t>
    <phoneticPr fontId="44" type="noConversion"/>
  </si>
  <si>
    <t>回老家</t>
    <phoneticPr fontId="44" type="noConversion"/>
  </si>
  <si>
    <t>赵康</t>
    <phoneticPr fontId="44" type="noConversion"/>
  </si>
  <si>
    <t>武汉市江岸区后湖大道同鑫花园</t>
    <phoneticPr fontId="44" type="noConversion"/>
  </si>
  <si>
    <t>22509</t>
    <phoneticPr fontId="44" type="noConversion"/>
  </si>
  <si>
    <t>回家带小孩</t>
    <phoneticPr fontId="45" type="noConversion"/>
  </si>
  <si>
    <t>18519301718</t>
    <phoneticPr fontId="44" type="noConversion"/>
  </si>
  <si>
    <t>18519301655</t>
    <phoneticPr fontId="44" type="noConversion"/>
  </si>
  <si>
    <t>10588172</t>
  </si>
  <si>
    <t>SESA476761</t>
  </si>
  <si>
    <t>10588159</t>
  </si>
  <si>
    <t>SESA476811</t>
  </si>
  <si>
    <t>10588243</t>
  </si>
  <si>
    <t>SESA476812</t>
  </si>
  <si>
    <t>10530279</t>
  </si>
  <si>
    <t>SESA439952</t>
  </si>
  <si>
    <t>10588184</t>
  </si>
  <si>
    <t>SESA476813</t>
  </si>
  <si>
    <t>10588191</t>
  </si>
  <si>
    <t>SESA476776</t>
  </si>
  <si>
    <t>10588195</t>
  </si>
  <si>
    <t>SESA476781</t>
  </si>
  <si>
    <t>10588199</t>
  </si>
  <si>
    <t>SESA476784</t>
  </si>
  <si>
    <t>类型</t>
    <phoneticPr fontId="44" type="noConversion"/>
  </si>
  <si>
    <t xml:space="preserve"> 姓  名</t>
  </si>
  <si>
    <t>入公司日期</t>
  </si>
  <si>
    <t>实习到期日</t>
    <phoneticPr fontId="44" type="noConversion"/>
  </si>
  <si>
    <t>Costcenter</t>
  </si>
  <si>
    <t>实际结束日</t>
    <phoneticPr fontId="44" type="noConversion"/>
  </si>
  <si>
    <t>学校</t>
    <phoneticPr fontId="44" type="noConversion"/>
  </si>
  <si>
    <t>学历</t>
    <phoneticPr fontId="44" type="noConversion"/>
  </si>
  <si>
    <t>Intern</t>
  </si>
  <si>
    <t>饶哲恒</t>
    <phoneticPr fontId="44" type="noConversion"/>
  </si>
  <si>
    <t>421121199410120054</t>
    <phoneticPr fontId="44" type="noConversion"/>
  </si>
  <si>
    <t>6215593202014204351</t>
    <phoneticPr fontId="44" type="noConversion"/>
  </si>
  <si>
    <t>黄冈师范学院</t>
    <phoneticPr fontId="44" type="noConversion"/>
  </si>
  <si>
    <t>大专</t>
    <phoneticPr fontId="44" type="noConversion"/>
  </si>
  <si>
    <t>田亦欣</t>
    <phoneticPr fontId="44" type="noConversion"/>
  </si>
  <si>
    <t>422201199302180886</t>
    <phoneticPr fontId="44" type="noConversion"/>
  </si>
  <si>
    <t>6215593202014283983</t>
    <phoneticPr fontId="44" type="noConversion"/>
  </si>
  <si>
    <t>中南财经政法大学</t>
    <phoneticPr fontId="44" type="noConversion"/>
  </si>
  <si>
    <t>研究生</t>
    <phoneticPr fontId="44" type="noConversion"/>
  </si>
  <si>
    <t>刘昱圻</t>
    <phoneticPr fontId="44" type="noConversion"/>
  </si>
  <si>
    <t>420111199509274025</t>
    <phoneticPr fontId="44" type="noConversion"/>
  </si>
  <si>
    <t>6215593202012476548</t>
    <phoneticPr fontId="44" type="noConversion"/>
  </si>
  <si>
    <t>武汉生物工程学院</t>
    <phoneticPr fontId="44" type="noConversion"/>
  </si>
  <si>
    <t>万里思</t>
    <phoneticPr fontId="44" type="noConversion"/>
  </si>
  <si>
    <t>412829199609086824</t>
    <phoneticPr fontId="44" type="noConversion"/>
  </si>
  <si>
    <t>6215593202014786308</t>
    <phoneticPr fontId="44" type="noConversion"/>
  </si>
  <si>
    <t>湖北大学知行学院</t>
    <phoneticPr fontId="44" type="noConversion"/>
  </si>
  <si>
    <t>刘媛</t>
    <phoneticPr fontId="44" type="noConversion"/>
  </si>
  <si>
    <t>42088119920505870X</t>
    <phoneticPr fontId="44" type="noConversion"/>
  </si>
  <si>
    <t>6215593202014937109</t>
    <phoneticPr fontId="44" type="noConversion"/>
  </si>
  <si>
    <t>2017/6/14</t>
    <phoneticPr fontId="44" type="noConversion"/>
  </si>
  <si>
    <t>西南石油大学</t>
    <phoneticPr fontId="44" type="noConversion"/>
  </si>
  <si>
    <t>贺雨棠</t>
    <phoneticPr fontId="44" type="noConversion"/>
  </si>
  <si>
    <t>430902199606301020</t>
    <phoneticPr fontId="44" type="noConversion"/>
  </si>
  <si>
    <t>6212263202010402823</t>
    <phoneticPr fontId="44" type="noConversion"/>
  </si>
  <si>
    <t>2017/9/20</t>
    <phoneticPr fontId="44" type="noConversion"/>
  </si>
  <si>
    <t>Temp</t>
  </si>
  <si>
    <t>T603537/912021/SESA381414</t>
  </si>
  <si>
    <t>罗京</t>
  </si>
  <si>
    <t>42038119911004704X</t>
  </si>
  <si>
    <t>离职</t>
  </si>
  <si>
    <t>PS ID:912060/SESA388792/SAP ID:912060</t>
  </si>
  <si>
    <t>王金晶</t>
  </si>
  <si>
    <t>421221199110090020</t>
  </si>
  <si>
    <t>30384</t>
  </si>
  <si>
    <t>18694058123</t>
    <phoneticPr fontId="44" type="noConversion"/>
  </si>
  <si>
    <t>周希</t>
    <phoneticPr fontId="44" type="noConversion"/>
  </si>
  <si>
    <t>420106199210314044</t>
    <phoneticPr fontId="44" type="noConversion"/>
  </si>
  <si>
    <t>SEMW-logistic</t>
  </si>
  <si>
    <t>6215583202006880616</t>
    <phoneticPr fontId="44" type="noConversion"/>
  </si>
  <si>
    <t>谭柱森</t>
    <phoneticPr fontId="44" type="noConversion"/>
  </si>
  <si>
    <t>422823199005150614</t>
    <phoneticPr fontId="44" type="noConversion"/>
  </si>
  <si>
    <t>6222023202054833016</t>
    <phoneticPr fontId="44" type="noConversion"/>
  </si>
  <si>
    <t>赵诗婷</t>
    <phoneticPr fontId="44" type="noConversion"/>
  </si>
  <si>
    <t>420102199405031428</t>
    <phoneticPr fontId="44" type="noConversion"/>
  </si>
  <si>
    <t>SWHM-FIN</t>
    <phoneticPr fontId="44" type="noConversion"/>
  </si>
  <si>
    <t>王秋林</t>
    <phoneticPr fontId="44" type="noConversion"/>
  </si>
  <si>
    <t>420117199009137938</t>
    <phoneticPr fontId="44" type="noConversion"/>
  </si>
  <si>
    <t>SWHM-MT</t>
    <phoneticPr fontId="44" type="noConversion"/>
  </si>
  <si>
    <t>6222023202054830509</t>
    <phoneticPr fontId="44" type="noConversion"/>
  </si>
  <si>
    <t>叶黎</t>
    <phoneticPr fontId="44" type="noConversion"/>
  </si>
  <si>
    <t>511025199407102180</t>
  </si>
  <si>
    <t>6215593202007332888</t>
  </si>
  <si>
    <t>郑艳红</t>
  </si>
  <si>
    <t>421202199310042980</t>
  </si>
  <si>
    <t>SWHM-FIN</t>
    <phoneticPr fontId="44" type="noConversion"/>
  </si>
  <si>
    <t>6215583202002410491</t>
  </si>
  <si>
    <t>童婧</t>
  </si>
  <si>
    <t>420117199110197564</t>
  </si>
  <si>
    <t>6215593202003889493</t>
  </si>
  <si>
    <t>T600001</t>
  </si>
  <si>
    <t>万婉婷</t>
  </si>
  <si>
    <t>420821198906246067</t>
  </si>
  <si>
    <t>黄莹</t>
  </si>
  <si>
    <t>420102199110160628</t>
  </si>
  <si>
    <t>SEMW-SPS</t>
  </si>
  <si>
    <t>6222023202022607773</t>
  </si>
  <si>
    <t>江奇曼</t>
  </si>
  <si>
    <t>420111198910254042</t>
  </si>
  <si>
    <t>6215593202002474461</t>
  </si>
  <si>
    <t>黄倩</t>
  </si>
  <si>
    <t>420117199205010045</t>
  </si>
  <si>
    <t>6222023202018426006</t>
  </si>
  <si>
    <t>T600002</t>
  </si>
  <si>
    <t>刘钰</t>
  </si>
  <si>
    <t>6222083202004541591</t>
  </si>
  <si>
    <t>王婉</t>
  </si>
  <si>
    <t>342401198812020328</t>
  </si>
  <si>
    <t>6222023202046676846</t>
  </si>
  <si>
    <t>T600003</t>
  </si>
  <si>
    <t>黄玮</t>
  </si>
  <si>
    <t>420107198910221529</t>
  </si>
  <si>
    <t>6212263202000047331</t>
  </si>
  <si>
    <t>陈慧慧</t>
  </si>
  <si>
    <t>42058219880403668X</t>
  </si>
  <si>
    <t>2013－12－23</t>
  </si>
  <si>
    <t>6222003202102533505</t>
  </si>
  <si>
    <t>裴浩</t>
  </si>
  <si>
    <t>142601198909161315</t>
  </si>
  <si>
    <t>622202 3202047748487</t>
  </si>
  <si>
    <t xml:space="preserve">     Department</t>
  </si>
  <si>
    <t>小时工</t>
    <phoneticPr fontId="44" type="noConversion"/>
  </si>
  <si>
    <t>H000046</t>
  </si>
  <si>
    <t>彭秀琴</t>
    <phoneticPr fontId="45" type="noConversion"/>
  </si>
  <si>
    <t>420115197907272443</t>
    <phoneticPr fontId="45" type="noConversion"/>
  </si>
  <si>
    <t>18134</t>
    <phoneticPr fontId="44" type="noConversion"/>
  </si>
  <si>
    <t>龙泉中学</t>
    <phoneticPr fontId="45" type="noConversion"/>
  </si>
  <si>
    <t>18071120273</t>
    <phoneticPr fontId="44" type="noConversion"/>
  </si>
  <si>
    <t>江夏区流芳街福利村</t>
    <phoneticPr fontId="45" type="noConversion"/>
  </si>
  <si>
    <t>董双进</t>
    <phoneticPr fontId="45" type="noConversion"/>
  </si>
  <si>
    <t>15347105075</t>
    <phoneticPr fontId="44" type="noConversion"/>
  </si>
  <si>
    <t>武汉市江夏区流芳街福利村</t>
    <phoneticPr fontId="45" type="noConversion"/>
  </si>
  <si>
    <t>420325198605263929</t>
    <phoneticPr fontId="45" type="noConversion"/>
  </si>
  <si>
    <t>22023</t>
    <phoneticPr fontId="45" type="noConversion"/>
  </si>
  <si>
    <t>湖北省房县青峰镇</t>
    <phoneticPr fontId="45" type="noConversion"/>
  </si>
  <si>
    <t>小时工</t>
    <phoneticPr fontId="45" type="noConversion"/>
  </si>
  <si>
    <t>H000040</t>
    <phoneticPr fontId="44" type="noConversion"/>
  </si>
  <si>
    <t>420822199002204586</t>
    <phoneticPr fontId="45" type="noConversion"/>
  </si>
  <si>
    <t>30405</t>
    <phoneticPr fontId="45" type="noConversion"/>
  </si>
  <si>
    <t>Y</t>
    <phoneticPr fontId="44" type="noConversion"/>
  </si>
  <si>
    <t>中专</t>
    <phoneticPr fontId="45" type="noConversion"/>
  </si>
  <si>
    <t>湖北省荆门市实验高中</t>
    <phoneticPr fontId="45" type="noConversion"/>
  </si>
  <si>
    <t>计算机</t>
    <phoneticPr fontId="45" type="noConversion"/>
  </si>
  <si>
    <t>15827163504</t>
    <phoneticPr fontId="45" type="noConversion"/>
  </si>
  <si>
    <t>江夏区纸坊体育馆</t>
    <phoneticPr fontId="45" type="noConversion"/>
  </si>
  <si>
    <t>周尘</t>
    <phoneticPr fontId="45" type="noConversion"/>
  </si>
  <si>
    <t>13886155926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</si>
  <si>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</si>
  <si>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</si>
  <si>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</si>
  <si>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湖北省荆门市沙洋县官垱镇爱国五组</t>
    <phoneticPr fontId="45" type="noConversion"/>
  </si>
  <si>
    <t>H000043</t>
    <phoneticPr fontId="44" type="noConversion"/>
  </si>
  <si>
    <t>谭婷</t>
    <phoneticPr fontId="45" type="noConversion"/>
  </si>
  <si>
    <t>422801199410122467</t>
    <phoneticPr fontId="45" type="noConversion"/>
  </si>
  <si>
    <t>21652</t>
    <phoneticPr fontId="44" type="noConversion"/>
  </si>
  <si>
    <t>恩施职业技术学院</t>
    <phoneticPr fontId="45" type="noConversion"/>
  </si>
  <si>
    <t>13972351236</t>
    <phoneticPr fontId="45" type="noConversion"/>
  </si>
  <si>
    <t>夏娇</t>
    <phoneticPr fontId="45" type="noConversion"/>
  </si>
  <si>
    <t>13343497990</t>
    <phoneticPr fontId="45" type="noConversion"/>
  </si>
  <si>
    <t>湖北省恩施市屯马者村诸侯坝组</t>
    <phoneticPr fontId="45" type="noConversion"/>
  </si>
  <si>
    <t>H000065</t>
  </si>
  <si>
    <t>李涛涛</t>
  </si>
  <si>
    <t>420115198812061699</t>
  </si>
  <si>
    <t>22726</t>
  </si>
  <si>
    <t>江夏技术学校</t>
    <phoneticPr fontId="44" type="noConversion"/>
  </si>
  <si>
    <t>15926495061</t>
    <phoneticPr fontId="45" type="noConversion"/>
  </si>
  <si>
    <t>李波</t>
  </si>
  <si>
    <t>18064020170</t>
  </si>
  <si>
    <t>湖北省武汉市洪山区东湖新技术开发区</t>
  </si>
  <si>
    <t>H000072</t>
  </si>
  <si>
    <t>白玲</t>
    <phoneticPr fontId="45" type="noConversion"/>
  </si>
  <si>
    <t>420526198706190025</t>
    <phoneticPr fontId="45" type="noConversion"/>
  </si>
  <si>
    <t>宜昌旅游学校</t>
    <phoneticPr fontId="45" type="noConversion"/>
  </si>
  <si>
    <t>旅游与饭店管理</t>
    <phoneticPr fontId="45" type="noConversion"/>
  </si>
  <si>
    <t>13407171653</t>
    <phoneticPr fontId="45" type="noConversion"/>
  </si>
  <si>
    <t>湖北省武汉市江夏区庙山美嘉</t>
    <phoneticPr fontId="45" type="noConversion"/>
  </si>
  <si>
    <t>肖好</t>
    <phoneticPr fontId="45" type="noConversion"/>
  </si>
  <si>
    <t>18696161097</t>
    <phoneticPr fontId="45" type="noConversion"/>
  </si>
  <si>
    <t>湖北省宜昌市兴山县</t>
    <phoneticPr fontId="45" type="noConversion"/>
  </si>
  <si>
    <t>H000122</t>
  </si>
  <si>
    <t>罗西</t>
  </si>
  <si>
    <t>452231199512013529</t>
  </si>
  <si>
    <t>广西忻城县果遂乡龙马村上岭屯32号</t>
  </si>
  <si>
    <t>胡际乾</t>
  </si>
  <si>
    <t>H000127</t>
  </si>
  <si>
    <t xml:space="preserve"> 王艳 </t>
  </si>
  <si>
    <t>34242719920305132X</t>
  </si>
  <si>
    <t>佛子岭中学</t>
  </si>
  <si>
    <t>15258774297</t>
  </si>
  <si>
    <t>豪享住宿（商贸职业学院）</t>
  </si>
  <si>
    <t>何霖</t>
  </si>
  <si>
    <t>15258774107</t>
  </si>
  <si>
    <t>安徽省霍山县佛子岭镇佛子岭村</t>
  </si>
  <si>
    <t>H000128</t>
  </si>
  <si>
    <t xml:space="preserve"> 闻盼盼 </t>
  </si>
  <si>
    <t>420821198808104022</t>
  </si>
  <si>
    <t>罗店一中</t>
  </si>
  <si>
    <t>17762474200</t>
  </si>
  <si>
    <t>江夏区庙山新村</t>
  </si>
  <si>
    <t>童俊军</t>
  </si>
  <si>
    <t>18086043426</t>
  </si>
  <si>
    <t>湖北省京山县罗店镇小寨子村</t>
  </si>
  <si>
    <t>H000130</t>
  </si>
  <si>
    <t>蒋艳</t>
  </si>
  <si>
    <t>420982198312236783</t>
  </si>
  <si>
    <t>Y</t>
    <phoneticPr fontId="44" type="noConversion"/>
  </si>
  <si>
    <t>在职</t>
    <phoneticPr fontId="44" type="noConversion"/>
  </si>
  <si>
    <t>王义贞镇中学</t>
  </si>
  <si>
    <t>13662821789</t>
  </si>
  <si>
    <t>葛洲坝太阳城</t>
  </si>
  <si>
    <t>余军</t>
  </si>
  <si>
    <t>15926705935</t>
  </si>
  <si>
    <t>pv</t>
    <phoneticPr fontId="45" type="noConversion"/>
  </si>
  <si>
    <t>湖北省安陆市王义贞镇白杨村</t>
  </si>
  <si>
    <t>胡小红</t>
    <phoneticPr fontId="45" type="noConversion"/>
  </si>
  <si>
    <t>420122198207066620</t>
    <phoneticPr fontId="45" type="noConversion"/>
  </si>
  <si>
    <t>22619</t>
  </si>
  <si>
    <t>高中</t>
    <phoneticPr fontId="45" type="noConversion"/>
  </si>
  <si>
    <t>江夏区山坡高中</t>
    <phoneticPr fontId="45" type="noConversion"/>
  </si>
  <si>
    <t>无</t>
    <phoneticPr fontId="45" type="noConversion"/>
  </si>
  <si>
    <t>15207132077</t>
    <phoneticPr fontId="45" type="noConversion"/>
  </si>
  <si>
    <t>江夏区郑店街关山桥一队</t>
    <phoneticPr fontId="45" type="noConversion"/>
  </si>
  <si>
    <t>胡志</t>
    <phoneticPr fontId="45" type="noConversion"/>
  </si>
  <si>
    <t>13627140424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</si>
  <si>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</si>
  <si>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</si>
  <si>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</si>
  <si>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武汉市江夏区山坡乡光明村千家畈</t>
    <phoneticPr fontId="45" type="noConversion"/>
  </si>
  <si>
    <t>H000137</t>
  </si>
  <si>
    <t>毛小兰</t>
    <phoneticPr fontId="45" type="noConversion"/>
  </si>
  <si>
    <t>420115198812078722</t>
    <phoneticPr fontId="45" type="noConversion"/>
  </si>
  <si>
    <t>22839</t>
  </si>
  <si>
    <t>Y</t>
    <phoneticPr fontId="44" type="noConversion"/>
  </si>
  <si>
    <t>土地堂中学</t>
    <phoneticPr fontId="45" type="noConversion"/>
  </si>
  <si>
    <t>无</t>
    <phoneticPr fontId="45" type="noConversion"/>
  </si>
  <si>
    <t>18827091900</t>
    <phoneticPr fontId="45" type="noConversion"/>
  </si>
  <si>
    <t>江夏区纸坊新华联青年城</t>
    <phoneticPr fontId="45" type="noConversion"/>
  </si>
  <si>
    <t>毛文照</t>
    <phoneticPr fontId="45" type="noConversion"/>
  </si>
  <si>
    <t>13517275059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</si>
  <si>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</si>
  <si>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</si>
  <si>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</si>
  <si>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武汉市江夏区乌龙泉街民主村</t>
    <phoneticPr fontId="45" type="noConversion"/>
  </si>
  <si>
    <t>H000141</t>
  </si>
  <si>
    <t>夏姣</t>
    <phoneticPr fontId="45" type="noConversion"/>
  </si>
  <si>
    <t>420115199010221624</t>
    <phoneticPr fontId="45" type="noConversion"/>
  </si>
  <si>
    <t>22488</t>
  </si>
  <si>
    <t>Y</t>
    <phoneticPr fontId="44" type="noConversion"/>
  </si>
  <si>
    <t>武汉理工大学</t>
    <phoneticPr fontId="45" type="noConversion"/>
  </si>
  <si>
    <t>园林工程</t>
    <phoneticPr fontId="45" type="noConversion"/>
  </si>
  <si>
    <t>江夏区纸坊一小</t>
    <phoneticPr fontId="45" type="noConversion"/>
  </si>
  <si>
    <t>罗威</t>
    <phoneticPr fontId="45" type="noConversion"/>
  </si>
  <si>
    <t>1507115607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</si>
  <si>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</si>
  <si>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</si>
  <si>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</si>
  <si>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湖北省武汉市东湖高新檀树林村</t>
    <phoneticPr fontId="45" type="noConversion"/>
  </si>
  <si>
    <t>H000144</t>
  </si>
  <si>
    <t>尹云云</t>
    <phoneticPr fontId="45" type="noConversion"/>
  </si>
  <si>
    <t>420115199112198322</t>
    <phoneticPr fontId="45" type="noConversion"/>
  </si>
  <si>
    <t>22704</t>
  </si>
  <si>
    <t>初中</t>
    <phoneticPr fontId="45" type="noConversion"/>
  </si>
  <si>
    <t>舒安中学</t>
    <phoneticPr fontId="45" type="noConversion"/>
  </si>
  <si>
    <t>13971228891</t>
    <phoneticPr fontId="45" type="noConversion"/>
  </si>
  <si>
    <t>江夏区关山桥曹家湾</t>
    <phoneticPr fontId="45" type="noConversion"/>
  </si>
  <si>
    <t>尹小姐</t>
    <phoneticPr fontId="45" type="noConversion"/>
  </si>
  <si>
    <t>15871681040</t>
    <phoneticPr fontId="45" type="noConversion"/>
  </si>
  <si>
    <t>Yes</t>
    <phoneticPr fontId="44" type="noConversion"/>
  </si>
  <si>
    <t>纳杰</t>
    <phoneticPr fontId="44" type="noConversion"/>
  </si>
  <si>
    <t>湖北省武汉市江夏区舒安乡贡如村</t>
    <phoneticPr fontId="45" type="noConversion"/>
  </si>
  <si>
    <t>熊娟</t>
  </si>
  <si>
    <t>422202198306153449</t>
  </si>
  <si>
    <t>孝感市第一职业中专</t>
  </si>
  <si>
    <t>13277063660</t>
  </si>
  <si>
    <t>武汉市高新二路佳源花都</t>
  </si>
  <si>
    <t>谢正亮</t>
  </si>
  <si>
    <t>13247100065</t>
  </si>
  <si>
    <t>湖北省应城市城北兆十村</t>
  </si>
  <si>
    <t>21944</t>
  </si>
  <si>
    <t>H000176</t>
  </si>
  <si>
    <t>潘桂莲</t>
  </si>
  <si>
    <t>522501198911082849</t>
  </si>
  <si>
    <t>22500</t>
    <phoneticPr fontId="45" type="noConversion"/>
  </si>
  <si>
    <t>15007102019</t>
  </si>
  <si>
    <t>纸坊城明花园17号</t>
  </si>
  <si>
    <t>付先生</t>
  </si>
  <si>
    <t>15071203163</t>
  </si>
  <si>
    <t>贵州省皮顺贡山铺镇下坝村</t>
  </si>
  <si>
    <t>H000179</t>
  </si>
  <si>
    <t>陈欢欢</t>
  </si>
  <si>
    <t>420116199412250424</t>
  </si>
  <si>
    <t>30439</t>
  </si>
  <si>
    <t>15207169978</t>
  </si>
  <si>
    <t>陈斌</t>
  </si>
  <si>
    <t>15971486285</t>
  </si>
  <si>
    <t>湖北省武汉市黄陂区姚家集老尔山村</t>
  </si>
  <si>
    <t>H000181</t>
  </si>
  <si>
    <t>车燕</t>
  </si>
  <si>
    <t>420117198911038745</t>
  </si>
  <si>
    <t>21980</t>
  </si>
  <si>
    <t>双柳街挖沟中学</t>
  </si>
  <si>
    <t>13618648905</t>
  </si>
  <si>
    <t>黄剑</t>
  </si>
  <si>
    <t>136671977615</t>
  </si>
  <si>
    <t>武汉市新洲区双柳街姚家沟</t>
  </si>
  <si>
    <t>H000192</t>
  </si>
  <si>
    <t>李金清</t>
  </si>
  <si>
    <t>450421198607173543</t>
  </si>
  <si>
    <t>22526</t>
  </si>
  <si>
    <t>梧丹倒水镇中学</t>
  </si>
  <si>
    <t>15926226921</t>
  </si>
  <si>
    <t>武汉市江夏区纸坊江南总督府</t>
  </si>
  <si>
    <t>孙攀</t>
  </si>
  <si>
    <t>18658146950</t>
  </si>
  <si>
    <t>广西省梧丹长洲倒水镇路桐立叶</t>
  </si>
  <si>
    <t>H000197</t>
  </si>
  <si>
    <t>汤俊</t>
  </si>
  <si>
    <t>420114198610282286</t>
  </si>
  <si>
    <t>22522</t>
  </si>
  <si>
    <t>蔡甸区职业技术学校</t>
  </si>
  <si>
    <t>13342447235</t>
  </si>
  <si>
    <t>江夏区五里界街五里锦绣</t>
  </si>
  <si>
    <t>陈明超</t>
  </si>
  <si>
    <t>13343447717</t>
  </si>
  <si>
    <t>H000202</t>
  </si>
  <si>
    <t>卢永琼</t>
  </si>
  <si>
    <t>513426199711065521</t>
  </si>
  <si>
    <t>攀枝花商贸电子技术学院</t>
  </si>
  <si>
    <t>工商企业管理</t>
  </si>
  <si>
    <t>15183647021</t>
  </si>
  <si>
    <t>江夏区五里界街道</t>
  </si>
  <si>
    <t>冯浩</t>
  </si>
  <si>
    <t>15872772833</t>
  </si>
  <si>
    <t>pv</t>
    <phoneticPr fontId="45" type="noConversion"/>
  </si>
  <si>
    <t>四川省会东县菁乡腰路村</t>
  </si>
  <si>
    <t>H000203</t>
  </si>
  <si>
    <t>王福燕</t>
  </si>
  <si>
    <t>513426199409085521</t>
  </si>
  <si>
    <t>22507</t>
    <phoneticPr fontId="45" type="noConversion"/>
  </si>
  <si>
    <t>Y</t>
    <phoneticPr fontId="44" type="noConversion"/>
  </si>
  <si>
    <t>会东县职业学校</t>
  </si>
  <si>
    <t>15983422801</t>
  </si>
  <si>
    <t>邱香</t>
  </si>
  <si>
    <t>18882880243</t>
  </si>
  <si>
    <t>罗燕</t>
  </si>
  <si>
    <t>420115199405175845</t>
  </si>
  <si>
    <t>22508</t>
    <phoneticPr fontId="45" type="noConversion"/>
  </si>
  <si>
    <t>15071432489</t>
  </si>
  <si>
    <t>罗兆华</t>
  </si>
  <si>
    <t>15827490654</t>
  </si>
  <si>
    <t>湖北省武汉市江夏区安山镇</t>
  </si>
  <si>
    <t>H000211</t>
    <phoneticPr fontId="45" type="noConversion"/>
  </si>
  <si>
    <t>石莉</t>
  </si>
  <si>
    <t>422301198204243784</t>
  </si>
  <si>
    <t>咸宁汀泗中学</t>
  </si>
  <si>
    <t>江夏区纸坊大街一道口</t>
  </si>
  <si>
    <t>李兵</t>
  </si>
  <si>
    <t>13871064527</t>
  </si>
  <si>
    <t>湖北省咸宁市咸安区向阳湖</t>
  </si>
  <si>
    <t>H000213</t>
  </si>
  <si>
    <t>魏志霞</t>
  </si>
  <si>
    <t>420117198905184324</t>
  </si>
  <si>
    <t>22563</t>
  </si>
  <si>
    <t>张店中学</t>
  </si>
  <si>
    <t>13545279948</t>
  </si>
  <si>
    <t>雷明</t>
  </si>
  <si>
    <t>15527685778</t>
  </si>
  <si>
    <t>武汉市新洲区李集街西峰村七组</t>
  </si>
  <si>
    <t>H000227</t>
  </si>
  <si>
    <t>刘琳</t>
  </si>
  <si>
    <t>510602199409172040</t>
  </si>
  <si>
    <t>22569</t>
  </si>
  <si>
    <t>黄许职业中专技术学校</t>
  </si>
  <si>
    <t>机械</t>
  </si>
  <si>
    <t>15623216115</t>
  </si>
  <si>
    <t>武汉市江夏区纸坊一道口</t>
  </si>
  <si>
    <t>祝庆保</t>
  </si>
  <si>
    <t>18671409049</t>
  </si>
  <si>
    <t>四川省德阳市隆阳区拍隆镇</t>
  </si>
  <si>
    <t>H000228</t>
  </si>
  <si>
    <t>彭爱霞</t>
  </si>
  <si>
    <t>420923198603206322</t>
  </si>
  <si>
    <t>22570</t>
  </si>
  <si>
    <t>千辛店中学</t>
  </si>
  <si>
    <t>13487096164</t>
  </si>
  <si>
    <t>江夏区纸坊蔡家湾38号</t>
  </si>
  <si>
    <t>王勇</t>
  </si>
  <si>
    <t>17720534356</t>
  </si>
  <si>
    <t>pv</t>
    <phoneticPr fontId="45" type="noConversion"/>
  </si>
  <si>
    <t>武汉市江夏区金口街联合村</t>
  </si>
  <si>
    <t>H000231</t>
  </si>
  <si>
    <t>许蔷</t>
  </si>
  <si>
    <t>420111199201111326</t>
  </si>
  <si>
    <t>22755</t>
  </si>
  <si>
    <t>Y</t>
    <phoneticPr fontId="44" type="noConversion"/>
  </si>
  <si>
    <t>13720353408</t>
  </si>
  <si>
    <t>武汉市土吴路花城家园梅园社区</t>
  </si>
  <si>
    <t>张波</t>
  </si>
  <si>
    <t>17786680102</t>
  </si>
  <si>
    <t>H000232</t>
  </si>
  <si>
    <t>黄梅</t>
  </si>
  <si>
    <t>420111198705141049</t>
  </si>
  <si>
    <t>22717</t>
  </si>
  <si>
    <t>关山高中</t>
  </si>
  <si>
    <t>15071297346</t>
  </si>
  <si>
    <t>武汉市东湖新技术开发区九峰</t>
  </si>
  <si>
    <t>黄方义</t>
  </si>
  <si>
    <t>13871066332</t>
  </si>
  <si>
    <t>武汉市洪山区董付4-1号</t>
  </si>
  <si>
    <t>刘细芬</t>
  </si>
  <si>
    <t>420702198111207940</t>
  </si>
  <si>
    <t>30176</t>
  </si>
  <si>
    <t>15926359166</t>
  </si>
  <si>
    <t>纸坊关山桥一队</t>
  </si>
  <si>
    <t>韩明夫</t>
  </si>
  <si>
    <t>15207116468</t>
  </si>
  <si>
    <t>湖北省鄂州市梁子湖区涂镇刘应丰湾</t>
  </si>
  <si>
    <t>龙芬</t>
  </si>
  <si>
    <t>420115198702260048</t>
  </si>
  <si>
    <t>21914</t>
  </si>
  <si>
    <t>15327389856</t>
  </si>
  <si>
    <t>辛贵</t>
  </si>
  <si>
    <t>15994266333</t>
  </si>
  <si>
    <t>江夏区东湖高新佛祖岭</t>
  </si>
  <si>
    <t>安荷花</t>
  </si>
  <si>
    <t>420122198207118347</t>
  </si>
  <si>
    <t>30187</t>
  </si>
  <si>
    <t>分水中学</t>
  </si>
  <si>
    <t>13638618467</t>
  </si>
  <si>
    <t>纸坊兴新街陈新港</t>
  </si>
  <si>
    <t>倪灯来</t>
  </si>
  <si>
    <t>18207199272</t>
  </si>
  <si>
    <t>江夏区湖泗镇</t>
  </si>
  <si>
    <t>李一晓</t>
  </si>
  <si>
    <t>421127199111101724</t>
  </si>
  <si>
    <t>22637</t>
  </si>
  <si>
    <t>黄梅五中</t>
  </si>
  <si>
    <t>18571669560</t>
  </si>
  <si>
    <t>洪山区花山镇吴桥</t>
  </si>
  <si>
    <t>陈志勇</t>
  </si>
  <si>
    <t>18627971168</t>
  </si>
  <si>
    <t>湖北省黄梅县大河镇永安村</t>
  </si>
  <si>
    <t>夏天元</t>
  </si>
  <si>
    <t>420115199004077929</t>
  </si>
  <si>
    <t>22411</t>
  </si>
  <si>
    <t>武汉市职业技术中学</t>
  </si>
  <si>
    <t>13971550015</t>
  </si>
  <si>
    <t>纸坊龙湾酒店旁</t>
  </si>
  <si>
    <t>王金</t>
  </si>
  <si>
    <t>江夏区湖泗镇堤村夏东湾</t>
  </si>
  <si>
    <t>张丹</t>
  </si>
  <si>
    <t>420116198011267626</t>
  </si>
  <si>
    <t>王家河中学</t>
  </si>
  <si>
    <t>东湖高新龙泉街红旗村张桥湾</t>
  </si>
  <si>
    <t>张顺长</t>
  </si>
  <si>
    <t>13971235608</t>
  </si>
  <si>
    <t>武汉市黄陂区王家河镇高顶村张东湾</t>
  </si>
  <si>
    <t>郑卉</t>
  </si>
  <si>
    <t>420922198810134660</t>
  </si>
  <si>
    <t>22546</t>
  </si>
  <si>
    <t>河口镇中</t>
  </si>
  <si>
    <t>18607126013</t>
  </si>
  <si>
    <t>张方华</t>
  </si>
  <si>
    <t>18571450729</t>
  </si>
  <si>
    <t>湖北省大悟县河口镇邱岗村</t>
  </si>
  <si>
    <t>操文娟</t>
  </si>
  <si>
    <t>420115199308086621</t>
  </si>
  <si>
    <t>22582</t>
  </si>
  <si>
    <t>建新小学</t>
  </si>
  <si>
    <t>18827051931</t>
  </si>
  <si>
    <t>武汉市江夏区纸坊街39号</t>
  </si>
  <si>
    <t>黎召武</t>
  </si>
  <si>
    <t>18271919853</t>
  </si>
  <si>
    <t>武汉市江夏区山坡乡群星村廖家边</t>
  </si>
  <si>
    <t>翟妹妹</t>
  </si>
  <si>
    <t>450521198811211549</t>
  </si>
  <si>
    <t>22542</t>
  </si>
  <si>
    <t>广西老温三中</t>
  </si>
  <si>
    <t>18202724897</t>
  </si>
  <si>
    <t>江夏区纸坊街国税务姜家湾</t>
  </si>
  <si>
    <t>熊霜</t>
  </si>
  <si>
    <t>15927499836</t>
  </si>
  <si>
    <t>广西合浦县西场镇大坡乡村委</t>
  </si>
  <si>
    <t>余丽</t>
  </si>
  <si>
    <t>420122198212311664</t>
  </si>
  <si>
    <t>22544</t>
  </si>
  <si>
    <t>江夏职业中学</t>
  </si>
  <si>
    <t>13135670803</t>
  </si>
  <si>
    <t>江夏区五里界粮管所</t>
  </si>
  <si>
    <t>郭杨</t>
  </si>
  <si>
    <t>13135670802</t>
  </si>
  <si>
    <t>武汉市江夏区五里界粮管所285号</t>
  </si>
  <si>
    <t>何琴</t>
  </si>
  <si>
    <t>420115198409107925</t>
  </si>
  <si>
    <t>22543</t>
  </si>
  <si>
    <t>15827338403</t>
  </si>
  <si>
    <t>东湖高新花城家园梅园</t>
  </si>
  <si>
    <t>黄海鹏</t>
  </si>
  <si>
    <t>13720142125</t>
  </si>
  <si>
    <t>舒慧珍</t>
  </si>
  <si>
    <t>420122197908271622</t>
  </si>
  <si>
    <t>22557</t>
    <phoneticPr fontId="45" type="noConversion"/>
  </si>
  <si>
    <t>流芳初中</t>
  </si>
  <si>
    <t>15926220105</t>
  </si>
  <si>
    <t>佛祖岭D区</t>
  </si>
  <si>
    <t>赵小红</t>
  </si>
  <si>
    <t>13507110741</t>
  </si>
  <si>
    <t>洪山区流芳大街大舒村</t>
  </si>
  <si>
    <t>吴连芳</t>
  </si>
  <si>
    <t>420115198307208346</t>
  </si>
  <si>
    <t>15071332192</t>
  </si>
  <si>
    <t>纸坊区石家湾88号</t>
  </si>
  <si>
    <t>周超</t>
  </si>
  <si>
    <t>15927125721</t>
  </si>
  <si>
    <t>江夏区舒安乡彭塘村渔业队</t>
  </si>
  <si>
    <t>崔坤碧</t>
  </si>
  <si>
    <t>511204198211090928</t>
  </si>
  <si>
    <t>22576</t>
  </si>
  <si>
    <t>新乡中学</t>
  </si>
  <si>
    <t>15994285785</t>
  </si>
  <si>
    <t>江夏区纸坊联投广场</t>
  </si>
  <si>
    <t>肖伟桥</t>
  </si>
  <si>
    <t>13545264069</t>
  </si>
  <si>
    <t>江夏区法泗镇法泗州路</t>
  </si>
  <si>
    <t>祝晚云</t>
  </si>
  <si>
    <t>420115198408017928</t>
  </si>
  <si>
    <t>22577</t>
  </si>
  <si>
    <t>祝祠中学</t>
  </si>
  <si>
    <t>18062100282</t>
  </si>
  <si>
    <t>纸坊区清江泓景</t>
  </si>
  <si>
    <t>张化恒</t>
  </si>
  <si>
    <t>15327292681</t>
  </si>
  <si>
    <t>江西省九江市都昌县万户镇民丰村</t>
  </si>
  <si>
    <t>肖秀宇</t>
  </si>
  <si>
    <t>421123198507246460</t>
  </si>
  <si>
    <t>22578</t>
  </si>
  <si>
    <t>三里畈高中</t>
  </si>
  <si>
    <t>18696417515</t>
  </si>
  <si>
    <t>洪山区森林公园</t>
  </si>
  <si>
    <t>何俊华</t>
  </si>
  <si>
    <t>18671317626</t>
  </si>
  <si>
    <t>湖北省罗田县大崎乡祁家冲村</t>
  </si>
  <si>
    <t>22579</t>
  </si>
  <si>
    <t>15972078741</t>
  </si>
  <si>
    <t>15623583292</t>
  </si>
  <si>
    <t>万利</t>
  </si>
  <si>
    <t>420115199301064702</t>
  </si>
  <si>
    <t>22584</t>
  </si>
  <si>
    <t>18986225741</t>
  </si>
  <si>
    <t>江夏区纸坊文化大道清江泓景</t>
  </si>
  <si>
    <t>杨志亮</t>
  </si>
  <si>
    <t>18986214646</t>
  </si>
  <si>
    <t>江夏区纸坊街何家湖周寺嘴</t>
  </si>
  <si>
    <t>H000283</t>
    <phoneticPr fontId="45" type="noConversion"/>
  </si>
  <si>
    <t>潘凤霜</t>
  </si>
  <si>
    <t>420115198610310028</t>
  </si>
  <si>
    <t>女</t>
    <phoneticPr fontId="45" type="noConversion"/>
  </si>
  <si>
    <t>21870</t>
  </si>
  <si>
    <t>13720265092</t>
  </si>
  <si>
    <t>江夏区纸坊街林场小区</t>
  </si>
  <si>
    <t>方小辉</t>
  </si>
  <si>
    <t>15827050086</t>
  </si>
  <si>
    <t>周诗丽</t>
  </si>
  <si>
    <t>420115199507255846</t>
  </si>
  <si>
    <t>22590</t>
  </si>
  <si>
    <t>17762582813</t>
  </si>
  <si>
    <t>纸坊齐心今城二期</t>
  </si>
  <si>
    <t>杨先旺</t>
  </si>
  <si>
    <t>17786526462</t>
  </si>
  <si>
    <t>江夏区安山街合心村棠林嘴</t>
  </si>
  <si>
    <t>余利</t>
  </si>
  <si>
    <t>420155198606060046</t>
  </si>
  <si>
    <t>22491</t>
    <phoneticPr fontId="45" type="noConversion"/>
  </si>
  <si>
    <t>纸坊宁港中学</t>
  </si>
  <si>
    <t>13554696036</t>
  </si>
  <si>
    <t>江夏区庙山开发区尚榨坊村</t>
  </si>
  <si>
    <t>熊细勇</t>
  </si>
  <si>
    <t>18271953775</t>
  </si>
  <si>
    <t>pv</t>
    <phoneticPr fontId="45" type="noConversion"/>
  </si>
  <si>
    <t>曹红艳</t>
  </si>
  <si>
    <t>411325198711119428</t>
  </si>
  <si>
    <t>22055</t>
    <phoneticPr fontId="45" type="noConversion"/>
  </si>
  <si>
    <t>唐河第九高中</t>
  </si>
  <si>
    <t>15926371291</t>
  </si>
  <si>
    <t>江夏区藏龙岛阳光100</t>
  </si>
  <si>
    <t>王闯</t>
  </si>
  <si>
    <t>13986221191</t>
  </si>
  <si>
    <t>河南省唐河县大河屯傅庄村委岗头</t>
  </si>
  <si>
    <t>53</t>
  </si>
  <si>
    <t>杨先凤</t>
  </si>
  <si>
    <t>420115198710045823</t>
  </si>
  <si>
    <t>22529</t>
  </si>
  <si>
    <t>安山小学</t>
  </si>
  <si>
    <t>18696452272</t>
  </si>
  <si>
    <t>杨姣</t>
  </si>
  <si>
    <t>18986230757</t>
  </si>
  <si>
    <t>武汉市江夏区安山镇山巷村</t>
  </si>
  <si>
    <t>421022198612290613</t>
  </si>
  <si>
    <t>22720</t>
  </si>
  <si>
    <t>藕池中学</t>
  </si>
  <si>
    <t>18627811776</t>
  </si>
  <si>
    <t>刘必英</t>
  </si>
  <si>
    <t>13094230689</t>
  </si>
  <si>
    <t>湖北省公安县藕池镇城乡村</t>
  </si>
  <si>
    <t>13307167921</t>
  </si>
  <si>
    <t>15927336236</t>
  </si>
  <si>
    <t>56</t>
  </si>
  <si>
    <t>吴晓春</t>
  </si>
  <si>
    <t>421126198402056029</t>
  </si>
  <si>
    <t>22703</t>
  </si>
  <si>
    <t>桐华中学</t>
  </si>
  <si>
    <t>15002778805</t>
  </si>
  <si>
    <t>江夏区关山桥</t>
  </si>
  <si>
    <t>李光辉</t>
  </si>
  <si>
    <t>15717190885</t>
  </si>
  <si>
    <t>57</t>
  </si>
  <si>
    <t>H000284</t>
    <phoneticPr fontId="45" type="noConversion"/>
  </si>
  <si>
    <t>陈松豪</t>
    <phoneticPr fontId="45" type="noConversion"/>
  </si>
  <si>
    <t>42011519911014323x</t>
    <phoneticPr fontId="45" type="noConversion"/>
  </si>
  <si>
    <t>男</t>
    <phoneticPr fontId="45" type="noConversion"/>
  </si>
  <si>
    <t>22535</t>
  </si>
  <si>
    <t>大专</t>
    <phoneticPr fontId="45" type="noConversion"/>
  </si>
  <si>
    <t>武汉大学东湖分校</t>
    <phoneticPr fontId="45" type="noConversion"/>
  </si>
  <si>
    <t>应用电子技术</t>
    <phoneticPr fontId="45" type="noConversion"/>
  </si>
  <si>
    <t>18827052560</t>
    <phoneticPr fontId="45" type="noConversion"/>
  </si>
  <si>
    <t>武汉东湖高新区豹澥镇</t>
    <phoneticPr fontId="45" type="noConversion"/>
  </si>
  <si>
    <t>陈敏</t>
    <phoneticPr fontId="45" type="noConversion"/>
  </si>
  <si>
    <t>13971205894</t>
    <phoneticPr fontId="45" type="noConversion"/>
  </si>
  <si>
    <t>58</t>
  </si>
  <si>
    <t>H000286</t>
  </si>
  <si>
    <t>王阳</t>
    <phoneticPr fontId="45" type="noConversion"/>
  </si>
  <si>
    <t>420582199310067915</t>
    <phoneticPr fontId="45" type="noConversion"/>
  </si>
  <si>
    <t>当阳三高</t>
    <phoneticPr fontId="45" type="noConversion"/>
  </si>
  <si>
    <t>机电</t>
    <phoneticPr fontId="45" type="noConversion"/>
  </si>
  <si>
    <t>15271531621</t>
    <phoneticPr fontId="45" type="noConversion"/>
  </si>
  <si>
    <t>武汉流芳老街</t>
    <phoneticPr fontId="45" type="noConversion"/>
  </si>
  <si>
    <t>王道洪</t>
    <phoneticPr fontId="45" type="noConversion"/>
  </si>
  <si>
    <t>15172161058</t>
    <phoneticPr fontId="45" type="noConversion"/>
  </si>
  <si>
    <t>湖北省当阳市玉泉办事处关陵五组</t>
    <phoneticPr fontId="45" type="noConversion"/>
  </si>
  <si>
    <t>21715</t>
  </si>
  <si>
    <t>pv</t>
    <phoneticPr fontId="45" type="noConversion"/>
  </si>
  <si>
    <t>60</t>
  </si>
  <si>
    <t>H000292</t>
  </si>
  <si>
    <t>刘超</t>
  </si>
  <si>
    <t>420115199507177903</t>
  </si>
  <si>
    <t>22537</t>
  </si>
  <si>
    <t>17706642344</t>
  </si>
  <si>
    <t>江夏星星幼儿园</t>
  </si>
  <si>
    <t>刘昔平</t>
  </si>
  <si>
    <t>15107134591</t>
  </si>
  <si>
    <t>H000289</t>
  </si>
  <si>
    <t>22489</t>
  </si>
  <si>
    <t>无</t>
    <phoneticPr fontId="45" type="noConversion"/>
  </si>
  <si>
    <t>62</t>
  </si>
  <si>
    <t>H000294</t>
  </si>
  <si>
    <t>龙静</t>
  </si>
  <si>
    <t>420115198912190041</t>
  </si>
  <si>
    <t>22149</t>
  </si>
  <si>
    <t>武汉市供销商业学校</t>
  </si>
  <si>
    <t>18827022576</t>
  </si>
  <si>
    <t>江夏区纸坊街全家嘴12号</t>
  </si>
  <si>
    <t>龙长江</t>
  </si>
  <si>
    <t>15107196912</t>
  </si>
  <si>
    <t>H000295</t>
  </si>
  <si>
    <t>冯玉芬</t>
  </si>
  <si>
    <t>130526198707263928</t>
  </si>
  <si>
    <t>30332</t>
  </si>
  <si>
    <t>任县一中</t>
  </si>
  <si>
    <t>15175907964</t>
  </si>
  <si>
    <t>江夏区梁山头一区22号</t>
  </si>
  <si>
    <t>张一龙</t>
  </si>
  <si>
    <t>15764135808</t>
  </si>
  <si>
    <t>河北省邢台市任县骆庄乡</t>
  </si>
  <si>
    <t>64</t>
  </si>
  <si>
    <t>H000296</t>
  </si>
  <si>
    <t>岳绍仁</t>
  </si>
  <si>
    <t>420115199503162810</t>
  </si>
  <si>
    <t>30148</t>
  </si>
  <si>
    <t>武汉电子仪表学校</t>
  </si>
  <si>
    <t>15827205420</t>
  </si>
  <si>
    <t>岳才涛</t>
  </si>
  <si>
    <t>13212746698</t>
  </si>
  <si>
    <t>武汉市洪山区流芳九夫村上岳湾</t>
  </si>
  <si>
    <t>女</t>
    <phoneticPr fontId="45" type="noConversion"/>
  </si>
  <si>
    <t>Y</t>
    <phoneticPr fontId="44" type="noConversion"/>
  </si>
  <si>
    <t>初中</t>
    <phoneticPr fontId="45" type="noConversion"/>
  </si>
  <si>
    <t>无</t>
    <phoneticPr fontId="45" type="noConversion"/>
  </si>
  <si>
    <t>Yes</t>
    <phoneticPr fontId="44" type="noConversion"/>
  </si>
  <si>
    <t>66</t>
  </si>
  <si>
    <t>H000298</t>
  </si>
  <si>
    <t>陈兰香</t>
    <phoneticPr fontId="45" type="noConversion"/>
  </si>
  <si>
    <t>420122197807041625</t>
    <phoneticPr fontId="45" type="noConversion"/>
  </si>
  <si>
    <t>五里界凤凰中学</t>
    <phoneticPr fontId="45" type="noConversion"/>
  </si>
  <si>
    <t>18062113395</t>
    <phoneticPr fontId="45" type="noConversion"/>
  </si>
  <si>
    <t>纸坊区古驿道</t>
    <phoneticPr fontId="45" type="noConversion"/>
  </si>
  <si>
    <t>吴汉林</t>
    <phoneticPr fontId="45" type="noConversion"/>
  </si>
  <si>
    <t>18995574299</t>
    <phoneticPr fontId="45" type="noConversion"/>
  </si>
  <si>
    <t>江夏区藏龙岛开发区</t>
    <phoneticPr fontId="45" type="noConversion"/>
  </si>
  <si>
    <t>H000194</t>
    <phoneticPr fontId="44" type="noConversion"/>
  </si>
  <si>
    <t>张玲</t>
    <phoneticPr fontId="45" type="noConversion"/>
  </si>
  <si>
    <t>420115199103180024</t>
    <phoneticPr fontId="45" type="noConversion"/>
  </si>
  <si>
    <t>效率不达标</t>
    <phoneticPr fontId="45" type="noConversion"/>
  </si>
  <si>
    <t>大专</t>
    <phoneticPr fontId="45" type="noConversion"/>
  </si>
  <si>
    <t>湖北科技学院</t>
    <phoneticPr fontId="45" type="noConversion"/>
  </si>
  <si>
    <t>护理</t>
    <phoneticPr fontId="45" type="noConversion"/>
  </si>
  <si>
    <t>15997402557</t>
    <phoneticPr fontId="45" type="noConversion"/>
  </si>
  <si>
    <t>江夏区纸坊街熊延弼路良种场</t>
    <phoneticPr fontId="45" type="noConversion"/>
  </si>
  <si>
    <t>盘运桂</t>
    <phoneticPr fontId="45" type="noConversion"/>
  </si>
  <si>
    <t>18171403358</t>
    <phoneticPr fontId="45" type="noConversion"/>
  </si>
  <si>
    <t>H000170</t>
    <phoneticPr fontId="44" type="noConversion"/>
  </si>
  <si>
    <t>李媛</t>
    <phoneticPr fontId="45" type="noConversion"/>
  </si>
  <si>
    <t>420114199512220780</t>
    <phoneticPr fontId="45" type="noConversion"/>
  </si>
  <si>
    <t>Y</t>
    <phoneticPr fontId="44" type="noConversion"/>
  </si>
  <si>
    <t>家人生病</t>
    <phoneticPr fontId="45" type="noConversion"/>
  </si>
  <si>
    <t>中专</t>
    <phoneticPr fontId="45" type="noConversion"/>
  </si>
  <si>
    <t>武汉市第二商业学院</t>
    <phoneticPr fontId="45" type="noConversion"/>
  </si>
  <si>
    <t>中西面点</t>
    <phoneticPr fontId="45" type="noConversion"/>
  </si>
  <si>
    <t>18062411338</t>
    <phoneticPr fontId="45" type="noConversion"/>
  </si>
  <si>
    <t>江夏区水晶郦都</t>
    <phoneticPr fontId="45" type="noConversion"/>
  </si>
  <si>
    <t>郭光龙</t>
    <phoneticPr fontId="45" type="noConversion"/>
  </si>
  <si>
    <t>15871392632</t>
    <phoneticPr fontId="45" type="noConversion"/>
  </si>
  <si>
    <t>蔡甸区大湾33号</t>
    <phoneticPr fontId="45" type="noConversion"/>
  </si>
  <si>
    <t>H000234</t>
    <phoneticPr fontId="44" type="noConversion"/>
  </si>
  <si>
    <t>尹枫</t>
    <phoneticPr fontId="45" type="noConversion"/>
  </si>
  <si>
    <t>420115199310282832</t>
    <phoneticPr fontId="45" type="noConversion"/>
  </si>
  <si>
    <t>工作效率差</t>
    <phoneticPr fontId="45" type="noConversion"/>
  </si>
  <si>
    <t>武汉仪表电子学校</t>
    <phoneticPr fontId="45" type="noConversion"/>
  </si>
  <si>
    <t>电信</t>
    <phoneticPr fontId="45" type="noConversion"/>
  </si>
  <si>
    <t>13995536064</t>
    <phoneticPr fontId="45" type="noConversion"/>
  </si>
  <si>
    <t>梁山头社区</t>
    <phoneticPr fontId="45" type="noConversion"/>
  </si>
  <si>
    <t>王秋枝</t>
    <phoneticPr fontId="45" type="noConversion"/>
  </si>
  <si>
    <t>13995513540</t>
    <phoneticPr fontId="45" type="noConversion"/>
  </si>
  <si>
    <t>湖北省江夏区梁山头社区</t>
    <phoneticPr fontId="45" type="noConversion"/>
  </si>
  <si>
    <t>H000217</t>
    <phoneticPr fontId="44" type="noConversion"/>
  </si>
  <si>
    <t>倪芬芳</t>
    <phoneticPr fontId="45" type="noConversion"/>
  </si>
  <si>
    <t>420702197802127849</t>
    <phoneticPr fontId="45" type="noConversion"/>
  </si>
  <si>
    <t>22533</t>
    <phoneticPr fontId="45" type="noConversion"/>
  </si>
  <si>
    <t>不愿上夜班</t>
    <phoneticPr fontId="45" type="noConversion"/>
  </si>
  <si>
    <t>初中</t>
    <phoneticPr fontId="45" type="noConversion"/>
  </si>
  <si>
    <t>涂镇中学</t>
    <phoneticPr fontId="45" type="noConversion"/>
  </si>
  <si>
    <t>15807118525</t>
    <phoneticPr fontId="45" type="noConversion"/>
  </si>
  <si>
    <t>江夏区纸坊大街林杨小区</t>
    <phoneticPr fontId="45" type="noConversion"/>
  </si>
  <si>
    <t xml:space="preserve">高清波 </t>
    <phoneticPr fontId="45" type="noConversion"/>
  </si>
  <si>
    <t>15102766520</t>
    <phoneticPr fontId="45" type="noConversion"/>
  </si>
  <si>
    <t>湖北省鄂州市涂家垴镇王桥</t>
    <phoneticPr fontId="45" type="noConversion"/>
  </si>
  <si>
    <t>H000131</t>
    <phoneticPr fontId="44" type="noConversion"/>
  </si>
  <si>
    <t>卿美丽</t>
    <phoneticPr fontId="45" type="noConversion"/>
  </si>
  <si>
    <t>422128197710140045</t>
    <phoneticPr fontId="45" type="noConversion"/>
  </si>
  <si>
    <t>22422</t>
    <phoneticPr fontId="45" type="noConversion"/>
  </si>
  <si>
    <t>树林初中</t>
    <phoneticPr fontId="45" type="noConversion"/>
  </si>
  <si>
    <t>18086435399</t>
    <phoneticPr fontId="45" type="noConversion"/>
  </si>
  <si>
    <t>洪山区佳源花都</t>
    <phoneticPr fontId="45" type="noConversion"/>
  </si>
  <si>
    <t>张雨祥</t>
    <phoneticPr fontId="45" type="noConversion"/>
  </si>
  <si>
    <t>18890283672</t>
    <phoneticPr fontId="45" type="noConversion"/>
  </si>
  <si>
    <t>湖北省邵阳市洞口县</t>
    <phoneticPr fontId="45" type="noConversion"/>
  </si>
  <si>
    <t>H000160</t>
    <phoneticPr fontId="44" type="noConversion"/>
  </si>
  <si>
    <t>张亚萍</t>
    <phoneticPr fontId="45" type="noConversion"/>
  </si>
  <si>
    <t>412721199002165044</t>
    <phoneticPr fontId="45" type="noConversion"/>
  </si>
  <si>
    <t>包老一中</t>
    <phoneticPr fontId="45" type="noConversion"/>
  </si>
  <si>
    <t>13164124921</t>
    <phoneticPr fontId="45" type="noConversion"/>
  </si>
  <si>
    <t>梁山头社区</t>
    <phoneticPr fontId="45" type="noConversion"/>
  </si>
  <si>
    <t>刘志祥</t>
    <phoneticPr fontId="45" type="noConversion"/>
  </si>
  <si>
    <t>13164124821</t>
    <phoneticPr fontId="45" type="noConversion"/>
  </si>
  <si>
    <t>河南省扶沟县老镇包屯行政村</t>
    <phoneticPr fontId="45" type="noConversion"/>
  </si>
  <si>
    <t>H000155</t>
    <phoneticPr fontId="44" type="noConversion"/>
  </si>
  <si>
    <t>胡艳</t>
    <phoneticPr fontId="45" type="noConversion"/>
  </si>
  <si>
    <t>420115198608168720</t>
    <phoneticPr fontId="45" type="noConversion"/>
  </si>
  <si>
    <t>22601</t>
  </si>
  <si>
    <t>上下班不方便(家住武昌火车站)</t>
    <phoneticPr fontId="45" type="noConversion"/>
  </si>
  <si>
    <t>实验中学</t>
    <phoneticPr fontId="45" type="noConversion"/>
  </si>
  <si>
    <t>17786045689</t>
    <phoneticPr fontId="45" type="noConversion"/>
  </si>
  <si>
    <t>武昌区千家街</t>
    <phoneticPr fontId="45" type="noConversion"/>
  </si>
  <si>
    <t>胡玉桥</t>
    <phoneticPr fontId="45" type="noConversion"/>
  </si>
  <si>
    <t>18086054949</t>
    <phoneticPr fontId="45" type="noConversion"/>
  </si>
  <si>
    <t>武汉市江夏区乌龙泉街园艺场</t>
    <phoneticPr fontId="45" type="noConversion"/>
  </si>
  <si>
    <t>H000011</t>
    <phoneticPr fontId="44" type="noConversion"/>
  </si>
  <si>
    <t>张亚洲</t>
    <phoneticPr fontId="45" type="noConversion"/>
  </si>
  <si>
    <t>411081199201275972</t>
    <phoneticPr fontId="45" type="noConversion"/>
  </si>
  <si>
    <t>转劳务工</t>
    <phoneticPr fontId="45" type="noConversion"/>
  </si>
  <si>
    <t>18680324940</t>
    <phoneticPr fontId="45" type="noConversion"/>
  </si>
  <si>
    <t>河南省禹州市花石乡张庄村2组</t>
    <phoneticPr fontId="45" type="noConversion"/>
  </si>
  <si>
    <t>张索康</t>
    <phoneticPr fontId="45" type="noConversion"/>
  </si>
  <si>
    <t>Yes</t>
    <phoneticPr fontId="44" type="noConversion"/>
  </si>
  <si>
    <t>起点</t>
    <phoneticPr fontId="44" type="noConversion"/>
  </si>
  <si>
    <t>H000036</t>
    <phoneticPr fontId="44" type="noConversion"/>
  </si>
  <si>
    <t>许娜</t>
    <phoneticPr fontId="45" type="noConversion"/>
  </si>
  <si>
    <t>411381198207150320</t>
    <phoneticPr fontId="45" type="noConversion"/>
  </si>
  <si>
    <t>22850</t>
    <phoneticPr fontId="45" type="noConversion"/>
  </si>
  <si>
    <t>初中</t>
    <phoneticPr fontId="45" type="noConversion"/>
  </si>
  <si>
    <t>河南省邓州市城郊初中</t>
    <phoneticPr fontId="45" type="noConversion"/>
  </si>
  <si>
    <t>无</t>
    <phoneticPr fontId="45" type="noConversion"/>
  </si>
  <si>
    <t>15565676056</t>
    <phoneticPr fontId="45" type="noConversion"/>
  </si>
  <si>
    <t>江夏区纸坊弘志街东湖路小学旁</t>
    <phoneticPr fontId="45" type="noConversion"/>
  </si>
  <si>
    <t>陈化安</t>
    <phoneticPr fontId="45" type="noConversion"/>
  </si>
  <si>
    <t>18623999523</t>
    <phoneticPr fontId="45" type="noConversion"/>
  </si>
  <si>
    <t>河南省邓州市花洲街道办事处陈湾居委会</t>
    <phoneticPr fontId="45" type="noConversion"/>
  </si>
  <si>
    <t>H000049</t>
    <phoneticPr fontId="44" type="noConversion"/>
  </si>
  <si>
    <t>刘彩云</t>
    <phoneticPr fontId="45" type="noConversion"/>
  </si>
  <si>
    <t>42011519880911792X</t>
    <phoneticPr fontId="45" type="noConversion"/>
  </si>
  <si>
    <t>初中</t>
    <phoneticPr fontId="45" type="noConversion"/>
  </si>
  <si>
    <t>湖泗小学</t>
    <phoneticPr fontId="45" type="noConversion"/>
  </si>
  <si>
    <t>18717148638</t>
    <phoneticPr fontId="45" type="noConversion"/>
  </si>
  <si>
    <t>纸坊关山桥</t>
    <phoneticPr fontId="45" type="noConversion"/>
  </si>
  <si>
    <t>徐光成</t>
    <phoneticPr fontId="45" type="noConversion"/>
  </si>
  <si>
    <t>13720319313</t>
    <phoneticPr fontId="45" type="noConversion"/>
  </si>
  <si>
    <t>武汉市江夏区湖泗镇</t>
    <phoneticPr fontId="45" type="noConversion"/>
  </si>
  <si>
    <t>H000062</t>
    <phoneticPr fontId="44" type="noConversion"/>
  </si>
  <si>
    <t>彭细华</t>
    <phoneticPr fontId="45" type="noConversion"/>
  </si>
  <si>
    <t>420122198210202424</t>
    <phoneticPr fontId="45" type="noConversion"/>
  </si>
  <si>
    <t>龙泉中学</t>
    <phoneticPr fontId="45" type="noConversion"/>
  </si>
  <si>
    <t>13871493860</t>
    <phoneticPr fontId="45" type="noConversion"/>
  </si>
  <si>
    <t>张涛</t>
    <phoneticPr fontId="45" type="noConversion"/>
  </si>
  <si>
    <t>13237186010</t>
    <phoneticPr fontId="45" type="noConversion"/>
  </si>
  <si>
    <t>武汉市洪山区龙泉街红旗村大彭湾</t>
    <phoneticPr fontId="45" type="noConversion"/>
  </si>
  <si>
    <t>H000074</t>
    <phoneticPr fontId="44" type="noConversion"/>
  </si>
  <si>
    <t>向林林</t>
    <phoneticPr fontId="45" type="noConversion"/>
  </si>
  <si>
    <t>431224198710100380</t>
    <phoneticPr fontId="45" type="noConversion"/>
  </si>
  <si>
    <t>中专</t>
    <phoneticPr fontId="45" type="noConversion"/>
  </si>
  <si>
    <t>怀化电子技术学院</t>
    <phoneticPr fontId="45" type="noConversion"/>
  </si>
  <si>
    <t>18062676563</t>
    <phoneticPr fontId="45" type="noConversion"/>
  </si>
  <si>
    <t>江夏区纸坊四中</t>
    <phoneticPr fontId="45" type="noConversion"/>
  </si>
  <si>
    <t>刘冬</t>
    <phoneticPr fontId="45" type="noConversion"/>
  </si>
  <si>
    <t>18971649656</t>
    <phoneticPr fontId="45" type="noConversion"/>
  </si>
  <si>
    <t>Yes</t>
    <phoneticPr fontId="44" type="noConversion"/>
  </si>
  <si>
    <t>纳杰</t>
    <phoneticPr fontId="44" type="noConversion"/>
  </si>
  <si>
    <t>湖南省怀化市淑浦县洑水湾乡</t>
    <phoneticPr fontId="45" type="noConversion"/>
  </si>
  <si>
    <t>H000075</t>
    <phoneticPr fontId="44" type="noConversion"/>
  </si>
  <si>
    <t>程玮</t>
    <phoneticPr fontId="45" type="noConversion"/>
  </si>
  <si>
    <t>420122198006156240</t>
    <phoneticPr fontId="45" type="noConversion"/>
  </si>
  <si>
    <t>江夏职中</t>
    <phoneticPr fontId="45" type="noConversion"/>
  </si>
  <si>
    <t>15972177444</t>
    <phoneticPr fontId="45" type="noConversion"/>
  </si>
  <si>
    <t>纸坊龙头街老一中宿舍</t>
    <phoneticPr fontId="45" type="noConversion"/>
  </si>
  <si>
    <t>唐颖</t>
    <phoneticPr fontId="45" type="noConversion"/>
  </si>
  <si>
    <t>15071179192</t>
    <phoneticPr fontId="45" type="noConversion"/>
  </si>
  <si>
    <t>福建省平潭县南海乡江尾村</t>
    <phoneticPr fontId="45" type="noConversion"/>
  </si>
  <si>
    <t>H000088</t>
    <phoneticPr fontId="44" type="noConversion"/>
  </si>
  <si>
    <t>袁贝</t>
    <phoneticPr fontId="45" type="noConversion"/>
  </si>
  <si>
    <t>420111198805281356</t>
    <phoneticPr fontId="45" type="noConversion"/>
  </si>
  <si>
    <t>中专</t>
    <phoneticPr fontId="45" type="noConversion"/>
  </si>
  <si>
    <t>武汉市二轻工学校</t>
    <phoneticPr fontId="45" type="noConversion"/>
  </si>
  <si>
    <t>模具</t>
    <phoneticPr fontId="45" type="noConversion"/>
  </si>
  <si>
    <t>15871359492</t>
    <phoneticPr fontId="45" type="noConversion"/>
  </si>
  <si>
    <t>武汉市洪山区吴桥村</t>
    <phoneticPr fontId="45" type="noConversion"/>
  </si>
  <si>
    <t>唐苑麟</t>
    <phoneticPr fontId="45" type="noConversion"/>
  </si>
  <si>
    <t>13477087637</t>
    <phoneticPr fontId="45" type="noConversion"/>
  </si>
  <si>
    <t>湖北省武汉市洪山区吴桥村</t>
    <phoneticPr fontId="45" type="noConversion"/>
  </si>
  <si>
    <t>H000089</t>
    <phoneticPr fontId="44" type="noConversion"/>
  </si>
  <si>
    <t>梁兰芳</t>
    <phoneticPr fontId="45" type="noConversion"/>
  </si>
  <si>
    <t>431223199002080620</t>
    <phoneticPr fontId="45" type="noConversion"/>
  </si>
  <si>
    <t>花山中学</t>
    <phoneticPr fontId="45" type="noConversion"/>
  </si>
  <si>
    <t>15974339808</t>
    <phoneticPr fontId="45" type="noConversion"/>
  </si>
  <si>
    <t>武汉市洪山区杨家村</t>
    <phoneticPr fontId="45" type="noConversion"/>
  </si>
  <si>
    <t>杨化</t>
    <phoneticPr fontId="45" type="noConversion"/>
  </si>
  <si>
    <t>18986256119</t>
    <phoneticPr fontId="45" type="noConversion"/>
  </si>
  <si>
    <t>湖南省辰溪县孝坪镇江东村</t>
    <phoneticPr fontId="45" type="noConversion"/>
  </si>
  <si>
    <t>H000093</t>
    <phoneticPr fontId="44" type="noConversion"/>
  </si>
  <si>
    <t>徐淑萍</t>
    <phoneticPr fontId="45" type="noConversion"/>
  </si>
  <si>
    <t>42900419910827594X</t>
    <phoneticPr fontId="45" type="noConversion"/>
  </si>
  <si>
    <t>华中农业大学</t>
    <phoneticPr fontId="45" type="noConversion"/>
  </si>
  <si>
    <t>工商管理</t>
    <phoneticPr fontId="45" type="noConversion"/>
  </si>
  <si>
    <t>18995624373</t>
    <phoneticPr fontId="45" type="noConversion"/>
  </si>
  <si>
    <t>江夏区纸坊街马山路东湖兴苑</t>
    <phoneticPr fontId="45" type="noConversion"/>
  </si>
  <si>
    <t>徐学林</t>
    <phoneticPr fontId="45" type="noConversion"/>
  </si>
  <si>
    <t>15972285187</t>
    <phoneticPr fontId="45" type="noConversion"/>
  </si>
  <si>
    <t>湖北省仙桃市沙湖镇双丰村</t>
    <phoneticPr fontId="45" type="noConversion"/>
  </si>
  <si>
    <t>H000102</t>
    <phoneticPr fontId="44" type="noConversion"/>
  </si>
  <si>
    <t>张韫</t>
    <phoneticPr fontId="45" type="noConversion"/>
  </si>
  <si>
    <t>421126198612101748</t>
    <phoneticPr fontId="45" type="noConversion"/>
  </si>
  <si>
    <t>湖北省蕲州李时珍学校</t>
    <phoneticPr fontId="45" type="noConversion"/>
  </si>
  <si>
    <t>13297098637</t>
    <phoneticPr fontId="45" type="noConversion"/>
  </si>
  <si>
    <t>江夏区杨桥湖大道杨光100</t>
    <phoneticPr fontId="45" type="noConversion"/>
  </si>
  <si>
    <t>贾金</t>
    <phoneticPr fontId="45" type="noConversion"/>
  </si>
  <si>
    <t>18707199725</t>
    <phoneticPr fontId="45" type="noConversion"/>
  </si>
  <si>
    <t>湖北省蕲春县蕲州镇新塘村新区</t>
    <phoneticPr fontId="45" type="noConversion"/>
  </si>
  <si>
    <t>H000110</t>
    <phoneticPr fontId="44" type="noConversion"/>
  </si>
  <si>
    <t>周芬</t>
    <phoneticPr fontId="45" type="noConversion"/>
  </si>
  <si>
    <t>420111198208031324</t>
    <phoneticPr fontId="45" type="noConversion"/>
  </si>
  <si>
    <t>武汉市洪山区何董79号</t>
    <phoneticPr fontId="45" type="noConversion"/>
  </si>
  <si>
    <t>何建</t>
    <phoneticPr fontId="45" type="noConversion"/>
  </si>
  <si>
    <t>起点</t>
    <phoneticPr fontId="44" type="noConversion"/>
  </si>
  <si>
    <t>H000114</t>
    <phoneticPr fontId="44" type="noConversion"/>
  </si>
  <si>
    <t>金冬霞</t>
    <phoneticPr fontId="45" type="noConversion"/>
  </si>
  <si>
    <t>420702198910067841</t>
    <phoneticPr fontId="45" type="noConversion"/>
  </si>
  <si>
    <t>黄冈电子信息学校</t>
    <phoneticPr fontId="45" type="noConversion"/>
  </si>
  <si>
    <t>电子</t>
    <phoneticPr fontId="45" type="noConversion"/>
  </si>
  <si>
    <t>15927629363</t>
    <phoneticPr fontId="45" type="noConversion"/>
  </si>
  <si>
    <t>纸坊商业街纸坊饭店</t>
    <phoneticPr fontId="45" type="noConversion"/>
  </si>
  <si>
    <t>王卫</t>
    <phoneticPr fontId="45" type="noConversion"/>
  </si>
  <si>
    <t>15827516593</t>
    <phoneticPr fontId="45" type="noConversion"/>
  </si>
  <si>
    <t>湖北省鄂州市梁子湖区涂家垴镇</t>
    <phoneticPr fontId="45" type="noConversion"/>
  </si>
  <si>
    <t>H000140</t>
    <phoneticPr fontId="44" type="noConversion"/>
  </si>
  <si>
    <t>毛巧云</t>
    <phoneticPr fontId="45" type="noConversion"/>
  </si>
  <si>
    <t>420122197707055827</t>
    <phoneticPr fontId="45" type="noConversion"/>
  </si>
  <si>
    <t>武汉市第二十三高中</t>
    <phoneticPr fontId="45" type="noConversion"/>
  </si>
  <si>
    <t>13986164578</t>
    <phoneticPr fontId="45" type="noConversion"/>
  </si>
  <si>
    <t>江夏区纸坊物资大厦</t>
    <phoneticPr fontId="45" type="noConversion"/>
  </si>
  <si>
    <t>张成军</t>
    <phoneticPr fontId="45" type="noConversion"/>
  </si>
  <si>
    <t>15827249338</t>
    <phoneticPr fontId="45" type="noConversion"/>
  </si>
  <si>
    <t>咸宁市咸安区永安中心巷</t>
    <phoneticPr fontId="45" type="noConversion"/>
  </si>
  <si>
    <t>H000145</t>
    <phoneticPr fontId="44" type="noConversion"/>
  </si>
  <si>
    <t>徐双</t>
    <phoneticPr fontId="45" type="noConversion"/>
  </si>
  <si>
    <t>420115198901146627</t>
    <phoneticPr fontId="45" type="noConversion"/>
  </si>
  <si>
    <t>22431</t>
    <phoneticPr fontId="45" type="noConversion"/>
  </si>
  <si>
    <t>山坡高中</t>
    <phoneticPr fontId="45" type="noConversion"/>
  </si>
  <si>
    <t>18202730686</t>
    <phoneticPr fontId="45" type="noConversion"/>
  </si>
  <si>
    <t>江夏区纸坊关山桥</t>
    <phoneticPr fontId="45" type="noConversion"/>
  </si>
  <si>
    <t>刘成林</t>
    <phoneticPr fontId="45" type="noConversion"/>
  </si>
  <si>
    <t>13886085925</t>
    <phoneticPr fontId="45" type="noConversion"/>
  </si>
  <si>
    <t>湖北省武汉市江夏区山坡乡</t>
    <phoneticPr fontId="45" type="noConversion"/>
  </si>
  <si>
    <t>H000156</t>
    <phoneticPr fontId="44" type="noConversion"/>
  </si>
  <si>
    <t>舒胜</t>
    <phoneticPr fontId="45" type="noConversion"/>
  </si>
  <si>
    <t>420115199401178811</t>
    <phoneticPr fontId="45" type="noConversion"/>
  </si>
  <si>
    <t>21842</t>
    <phoneticPr fontId="44" type="noConversion"/>
  </si>
  <si>
    <t>湖北省汽车技工实验学校</t>
    <phoneticPr fontId="45" type="noConversion"/>
  </si>
  <si>
    <t>电子技术</t>
    <phoneticPr fontId="45" type="noConversion"/>
  </si>
  <si>
    <t>13627228171</t>
    <phoneticPr fontId="45" type="noConversion"/>
  </si>
  <si>
    <t>武汉市江夏区梁山头社区</t>
    <phoneticPr fontId="45" type="noConversion"/>
  </si>
  <si>
    <t>舒邦协</t>
    <phoneticPr fontId="45" type="noConversion"/>
  </si>
  <si>
    <t>13628694295</t>
    <phoneticPr fontId="45" type="noConversion"/>
  </si>
  <si>
    <t>起点</t>
    <phoneticPr fontId="44" type="noConversion"/>
  </si>
  <si>
    <t>武汉市江夏区藏龙岛开发区梁山头村上谭咀湾15号</t>
    <phoneticPr fontId="45" type="noConversion"/>
  </si>
  <si>
    <t>H000177</t>
    <phoneticPr fontId="44" type="noConversion"/>
  </si>
  <si>
    <t>王甜</t>
    <phoneticPr fontId="45" type="noConversion"/>
  </si>
  <si>
    <t>420115199208010929</t>
    <phoneticPr fontId="45" type="noConversion"/>
  </si>
  <si>
    <t>22504</t>
    <phoneticPr fontId="45" type="noConversion"/>
  </si>
  <si>
    <t>江夏区职业技术学院</t>
    <phoneticPr fontId="45" type="noConversion"/>
  </si>
  <si>
    <t>电子</t>
    <phoneticPr fontId="45" type="noConversion"/>
  </si>
  <si>
    <t>18707106152</t>
    <phoneticPr fontId="45" type="noConversion"/>
  </si>
  <si>
    <t>江夏区五里界</t>
    <phoneticPr fontId="45" type="noConversion"/>
  </si>
  <si>
    <t>陈庆</t>
    <phoneticPr fontId="45" type="noConversion"/>
  </si>
  <si>
    <t>15802743375</t>
    <phoneticPr fontId="45" type="noConversion"/>
  </si>
  <si>
    <t>湖北省武汉市江夏区五里界</t>
    <phoneticPr fontId="45" type="noConversion"/>
  </si>
  <si>
    <t>H000178</t>
    <phoneticPr fontId="44" type="noConversion"/>
  </si>
  <si>
    <t>陈芳芳</t>
    <phoneticPr fontId="45" type="noConversion"/>
  </si>
  <si>
    <t>420115199210255845</t>
    <phoneticPr fontId="45" type="noConversion"/>
  </si>
  <si>
    <t>江夏区职业技术学院</t>
    <phoneticPr fontId="45" type="noConversion"/>
  </si>
  <si>
    <t>13125116590</t>
    <phoneticPr fontId="45" type="noConversion"/>
  </si>
  <si>
    <t>纸坊区世纪广场</t>
    <phoneticPr fontId="45" type="noConversion"/>
  </si>
  <si>
    <t>陈圣香</t>
    <phoneticPr fontId="45" type="noConversion"/>
  </si>
  <si>
    <t>15871697805</t>
    <phoneticPr fontId="45" type="noConversion"/>
  </si>
  <si>
    <t>武汉市江夏区安山镇茅岭村茅岭陈19号</t>
    <phoneticPr fontId="45" type="noConversion"/>
  </si>
  <si>
    <t>H000220</t>
    <phoneticPr fontId="44" type="noConversion"/>
  </si>
  <si>
    <t>陈晓红</t>
    <phoneticPr fontId="45" type="noConversion"/>
  </si>
  <si>
    <t>420115198808187328</t>
    <phoneticPr fontId="45" type="noConversion"/>
  </si>
  <si>
    <t>22536</t>
  </si>
  <si>
    <t>江夏技校</t>
    <phoneticPr fontId="45" type="noConversion"/>
  </si>
  <si>
    <t>13995514093</t>
    <phoneticPr fontId="45" type="noConversion"/>
  </si>
  <si>
    <t>江夏区郑店街关山桥一队</t>
    <phoneticPr fontId="45" type="noConversion"/>
  </si>
  <si>
    <t>陈德刚</t>
    <phoneticPr fontId="45" type="noConversion"/>
  </si>
  <si>
    <t>13554538125</t>
    <phoneticPr fontId="45" type="noConversion"/>
  </si>
  <si>
    <t>江夏区山坡乡</t>
    <phoneticPr fontId="45" type="noConversion"/>
  </si>
  <si>
    <t>H000153</t>
    <phoneticPr fontId="44" type="noConversion"/>
  </si>
  <si>
    <t>杨倩</t>
    <phoneticPr fontId="45" type="noConversion"/>
  </si>
  <si>
    <t>42011519940611282X</t>
    <phoneticPr fontId="45" type="noConversion"/>
  </si>
  <si>
    <t>30052</t>
    <phoneticPr fontId="44" type="noConversion"/>
  </si>
  <si>
    <t>自离，身体不适</t>
    <phoneticPr fontId="45" type="noConversion"/>
  </si>
  <si>
    <t>仪表电子学校</t>
    <phoneticPr fontId="45" type="noConversion"/>
  </si>
  <si>
    <t>电子电工</t>
    <phoneticPr fontId="45" type="noConversion"/>
  </si>
  <si>
    <t>18571463869</t>
    <phoneticPr fontId="45" type="noConversion"/>
  </si>
  <si>
    <t>武汉市洪山区九峰德欣里西苑</t>
    <phoneticPr fontId="45" type="noConversion"/>
  </si>
  <si>
    <t>陈家明</t>
    <phoneticPr fontId="45" type="noConversion"/>
  </si>
  <si>
    <t>18827362192</t>
    <phoneticPr fontId="45" type="noConversion"/>
  </si>
  <si>
    <t>H000149</t>
    <phoneticPr fontId="44" type="noConversion"/>
  </si>
  <si>
    <t>刘慕阁</t>
    <phoneticPr fontId="45" type="noConversion"/>
  </si>
  <si>
    <t>420115199011264706</t>
    <phoneticPr fontId="45" type="noConversion"/>
  </si>
  <si>
    <t>30275</t>
    <phoneticPr fontId="44" type="noConversion"/>
  </si>
  <si>
    <t>江夏职业技术学校</t>
    <phoneticPr fontId="45" type="noConversion"/>
  </si>
  <si>
    <t>15927214168</t>
    <phoneticPr fontId="45" type="noConversion"/>
  </si>
  <si>
    <t>江夏区纸坊街谭鑫培</t>
    <phoneticPr fontId="45" type="noConversion"/>
  </si>
  <si>
    <t>林玉梅</t>
    <phoneticPr fontId="45" type="noConversion"/>
  </si>
  <si>
    <t>18627055638</t>
    <phoneticPr fontId="45" type="noConversion"/>
  </si>
  <si>
    <t>武汉市江夏区纸坊街红旗村虎皮堂</t>
    <phoneticPr fontId="45" type="noConversion"/>
  </si>
  <si>
    <t>H000138</t>
    <phoneticPr fontId="44" type="noConversion"/>
  </si>
  <si>
    <t>祝丽丽</t>
    <phoneticPr fontId="45" type="noConversion"/>
  </si>
  <si>
    <t>420115199202297922</t>
    <phoneticPr fontId="45" type="noConversion"/>
  </si>
  <si>
    <t>22486</t>
    <phoneticPr fontId="44" type="noConversion"/>
  </si>
  <si>
    <t>不适应上夜班</t>
    <phoneticPr fontId="45" type="noConversion"/>
  </si>
  <si>
    <t>湖泗初中</t>
    <phoneticPr fontId="45" type="noConversion"/>
  </si>
  <si>
    <t>15717166715</t>
    <phoneticPr fontId="45" type="noConversion"/>
  </si>
  <si>
    <t>江夏区纸坊宁安路中医院</t>
    <phoneticPr fontId="45" type="noConversion"/>
  </si>
  <si>
    <t>熊秀保</t>
    <phoneticPr fontId="45" type="noConversion"/>
  </si>
  <si>
    <t>15327119406</t>
    <phoneticPr fontId="45" type="noConversion"/>
  </si>
  <si>
    <t>武汉市江夏区湖泗镇海洋村塘角</t>
    <phoneticPr fontId="45" type="noConversion"/>
  </si>
  <si>
    <t>H000200</t>
    <phoneticPr fontId="44" type="noConversion"/>
  </si>
  <si>
    <t>宋升琼</t>
    <phoneticPr fontId="45" type="noConversion"/>
  </si>
  <si>
    <t>513426199503205526</t>
    <phoneticPr fontId="45" type="noConversion"/>
  </si>
  <si>
    <t>22560</t>
    <phoneticPr fontId="44" type="noConversion"/>
  </si>
  <si>
    <t>个人身体原因</t>
    <phoneticPr fontId="45" type="noConversion"/>
  </si>
  <si>
    <t>会东县职业学校</t>
    <phoneticPr fontId="45" type="noConversion"/>
  </si>
  <si>
    <t>计算机</t>
    <phoneticPr fontId="45" type="noConversion"/>
  </si>
  <si>
    <t>17671718434</t>
    <phoneticPr fontId="45" type="noConversion"/>
  </si>
  <si>
    <t>江夏区五里界街道</t>
    <phoneticPr fontId="45" type="noConversion"/>
  </si>
  <si>
    <t>王天钰</t>
    <phoneticPr fontId="45" type="noConversion"/>
  </si>
  <si>
    <t>17607109173</t>
    <phoneticPr fontId="45" type="noConversion"/>
  </si>
  <si>
    <t>四川省会东县菁乡腰路村1组</t>
    <phoneticPr fontId="45" type="noConversion"/>
  </si>
  <si>
    <t>H000154</t>
    <phoneticPr fontId="44" type="noConversion"/>
  </si>
  <si>
    <t>陈荣</t>
    <phoneticPr fontId="45" type="noConversion"/>
  </si>
  <si>
    <t>420115199309266640</t>
    <phoneticPr fontId="45" type="noConversion"/>
  </si>
  <si>
    <t>22863</t>
    <phoneticPr fontId="44" type="noConversion"/>
  </si>
  <si>
    <t>回家结婚</t>
    <phoneticPr fontId="45" type="noConversion"/>
  </si>
  <si>
    <t>电子与信息</t>
    <phoneticPr fontId="45" type="noConversion"/>
  </si>
  <si>
    <t>15871429526</t>
    <phoneticPr fontId="45" type="noConversion"/>
  </si>
  <si>
    <t>武汉市江夏区纸坊东湖村谢家湾</t>
    <phoneticPr fontId="45" type="noConversion"/>
  </si>
  <si>
    <t>武汉市江夏区藏龙岛梁山头社区</t>
    <phoneticPr fontId="45" type="noConversion"/>
  </si>
  <si>
    <t>陈传华</t>
    <phoneticPr fontId="45" type="noConversion"/>
  </si>
  <si>
    <t>15071743540</t>
    <phoneticPr fontId="45" type="noConversion"/>
  </si>
  <si>
    <t>H000151</t>
  </si>
  <si>
    <t>彭思</t>
    <phoneticPr fontId="45" type="noConversion"/>
  </si>
  <si>
    <t>420101198912077040</t>
    <phoneticPr fontId="45" type="noConversion"/>
  </si>
  <si>
    <t>22809</t>
    <phoneticPr fontId="45" type="noConversion"/>
  </si>
  <si>
    <t>湖北职业技术学院</t>
    <phoneticPr fontId="45" type="noConversion"/>
  </si>
  <si>
    <t>机电</t>
    <phoneticPr fontId="45" type="noConversion"/>
  </si>
  <si>
    <t>17762514152</t>
    <phoneticPr fontId="45" type="noConversion"/>
  </si>
  <si>
    <t>江夏区纸坊街十一万加油站</t>
    <phoneticPr fontId="45" type="noConversion"/>
  </si>
  <si>
    <t>王以龙</t>
    <phoneticPr fontId="45" type="noConversion"/>
  </si>
  <si>
    <t>15527991846</t>
    <phoneticPr fontId="45" type="noConversion"/>
  </si>
  <si>
    <t>武汉市汉阳区海伦春天</t>
    <phoneticPr fontId="45" type="noConversion"/>
  </si>
  <si>
    <t>H000235</t>
  </si>
  <si>
    <t>黄冬霞</t>
  </si>
  <si>
    <t>421125197711094626</t>
  </si>
  <si>
    <t>22450</t>
  </si>
  <si>
    <t>不适应工厂环境</t>
  </si>
  <si>
    <t>浠水大灵中学</t>
  </si>
  <si>
    <t>13651097358</t>
  </si>
  <si>
    <t>光谷一路水晶郦都</t>
  </si>
  <si>
    <t>顿海军</t>
  </si>
  <si>
    <t>13691312041</t>
  </si>
  <si>
    <t>湖北省黄冈市浠水县</t>
  </si>
  <si>
    <t>H000174</t>
  </si>
  <si>
    <t>付银峰</t>
  </si>
  <si>
    <t>421181198411043929</t>
  </si>
  <si>
    <t>22016</t>
  </si>
  <si>
    <t>工作太累</t>
    <phoneticPr fontId="45" type="noConversion"/>
  </si>
  <si>
    <t>麻城市第三中学</t>
  </si>
  <si>
    <t>15623066502</t>
  </si>
  <si>
    <t>聂展超</t>
  </si>
  <si>
    <t>15997458002</t>
  </si>
  <si>
    <t>湖北省麻城是父子河镇</t>
  </si>
  <si>
    <t>93</t>
  </si>
  <si>
    <t>王燕</t>
  </si>
  <si>
    <t>420115198903150929</t>
  </si>
  <si>
    <t>22506</t>
  </si>
  <si>
    <t>考核不合格</t>
    <phoneticPr fontId="45" type="noConversion"/>
  </si>
  <si>
    <t>杨桐小学</t>
  </si>
  <si>
    <t>13437197593</t>
  </si>
  <si>
    <t>江夏区城区扇味黄焖鸡米饭西门</t>
  </si>
  <si>
    <t>王德华</t>
  </si>
  <si>
    <t>17671621913</t>
  </si>
  <si>
    <t>江夏区乌龙泉街立新村杨桐湾</t>
  </si>
  <si>
    <t>H000096</t>
    <phoneticPr fontId="44" type="noConversion"/>
  </si>
  <si>
    <t>牟希</t>
  </si>
  <si>
    <t>420526199509050634</t>
  </si>
  <si>
    <t>回老家</t>
    <phoneticPr fontId="45" type="noConversion"/>
  </si>
  <si>
    <t>湖北省兴山县离阳镇落步河村五组24号</t>
  </si>
  <si>
    <t>牟望</t>
  </si>
  <si>
    <t>86</t>
  </si>
  <si>
    <t xml:space="preserve"> H000243 </t>
  </si>
  <si>
    <t>李汝琪</t>
  </si>
  <si>
    <t>420983199910225225</t>
  </si>
  <si>
    <t>22667</t>
    <phoneticPr fontId="45" type="noConversion"/>
  </si>
  <si>
    <t>身体不适，回家</t>
    <phoneticPr fontId="45" type="noConversion"/>
  </si>
  <si>
    <t>广水四中</t>
  </si>
  <si>
    <t>18371893983</t>
  </si>
  <si>
    <t>广水市马坪镇丛林正街</t>
  </si>
  <si>
    <t>李先生</t>
  </si>
  <si>
    <t>13587796012</t>
  </si>
  <si>
    <t>H000193</t>
  </si>
  <si>
    <t>陈娇</t>
  </si>
  <si>
    <t>420115198811260944</t>
  </si>
  <si>
    <t>22530</t>
    <phoneticPr fontId="45" type="noConversion"/>
  </si>
  <si>
    <t>家里有事</t>
    <phoneticPr fontId="45" type="noConversion"/>
  </si>
  <si>
    <t>15927057576</t>
  </si>
  <si>
    <t>江夏区纸坊街农具厂101室</t>
  </si>
  <si>
    <t>钱亮</t>
  </si>
  <si>
    <t>13657225918</t>
  </si>
  <si>
    <t>武汉市江夏区乌龙泉街群建村王德明</t>
  </si>
  <si>
    <t>81</t>
    <phoneticPr fontId="45" type="noConversion"/>
  </si>
  <si>
    <t xml:space="preserve"> H000242 </t>
  </si>
  <si>
    <t xml:space="preserve"> 魏玲君 </t>
  </si>
  <si>
    <t>420111199409071327</t>
  </si>
  <si>
    <t>22731</t>
  </si>
  <si>
    <t>不适应工作环境</t>
    <phoneticPr fontId="45" type="noConversion"/>
  </si>
  <si>
    <t xml:space="preserve"> 湖北省医药学院 </t>
  </si>
  <si>
    <t xml:space="preserve"> 药物制剂 </t>
  </si>
  <si>
    <t>13971476872</t>
  </si>
  <si>
    <t>花城家园梅园</t>
  </si>
  <si>
    <t xml:space="preserve"> 胡朋 </t>
  </si>
  <si>
    <t>15902746302</t>
  </si>
  <si>
    <t xml:space="preserve"> Yes </t>
  </si>
  <si>
    <t xml:space="preserve"> 纳杰 </t>
  </si>
  <si>
    <t>武汉市洪山区花城家园竹园</t>
  </si>
  <si>
    <t>H000157</t>
  </si>
  <si>
    <t>刘华香</t>
  </si>
  <si>
    <t>430422198009257520</t>
  </si>
  <si>
    <t>不想上夜班</t>
    <phoneticPr fontId="45" type="noConversion"/>
  </si>
  <si>
    <t>15972188090</t>
  </si>
  <si>
    <t>东湖高新花城家园17栋</t>
  </si>
  <si>
    <t>雷阳</t>
  </si>
  <si>
    <t>15972188080</t>
  </si>
  <si>
    <t>湖南省衡南县洪山镇墨红村</t>
  </si>
  <si>
    <t>82</t>
  </si>
  <si>
    <t xml:space="preserve"> H000241 </t>
  </si>
  <si>
    <t xml:space="preserve"> 马娇娇 </t>
  </si>
  <si>
    <t>42092119870912500X</t>
  </si>
  <si>
    <t>22742</t>
    <phoneticPr fontId="45" type="noConversion"/>
  </si>
  <si>
    <t>身体不适（胃病）</t>
    <phoneticPr fontId="45" type="noConversion"/>
  </si>
  <si>
    <t xml:space="preserve"> 城南中学 </t>
  </si>
  <si>
    <t xml:space="preserve"> 无 </t>
  </si>
  <si>
    <t>13545251623</t>
  </si>
  <si>
    <t>花山镇花城家园</t>
  </si>
  <si>
    <t xml:space="preserve"> 谌盼 </t>
  </si>
  <si>
    <t>15927186515</t>
  </si>
  <si>
    <t>湖北省孝感市孝昌县涂山川</t>
  </si>
  <si>
    <t>H000150</t>
  </si>
  <si>
    <t>覃先敏</t>
  </si>
  <si>
    <t>500238198908198585</t>
  </si>
  <si>
    <t>22883</t>
  </si>
  <si>
    <t>不想上夜班</t>
    <phoneticPr fontId="45" type="noConversion"/>
  </si>
  <si>
    <t>城厢中学</t>
    <phoneticPr fontId="45" type="noConversion"/>
  </si>
  <si>
    <t>江夏区藏龙岛梁山头社区</t>
    <phoneticPr fontId="45" type="noConversion"/>
  </si>
  <si>
    <t>潘种</t>
    <phoneticPr fontId="45" type="noConversion"/>
  </si>
  <si>
    <t>15629235822</t>
    <phoneticPr fontId="45" type="noConversion"/>
  </si>
  <si>
    <t>重庆市巫溪县城厢镇新城村</t>
    <phoneticPr fontId="45" type="noConversion"/>
  </si>
  <si>
    <t>H000162</t>
  </si>
  <si>
    <t>郝萍</t>
  </si>
  <si>
    <t>420702199208187880</t>
  </si>
  <si>
    <t>想和家人一起工作</t>
    <phoneticPr fontId="45" type="noConversion"/>
  </si>
  <si>
    <t>鄂州市石山中学</t>
  </si>
  <si>
    <t>18671105805</t>
  </si>
  <si>
    <t>富士康附近绅宝驾校</t>
  </si>
  <si>
    <t>郝国军</t>
  </si>
  <si>
    <t>13264948448</t>
  </si>
  <si>
    <t>鄂州市梁子湖区涂家垴镇宫塘村</t>
  </si>
  <si>
    <t>H000042</t>
    <phoneticPr fontId="44" type="noConversion"/>
  </si>
  <si>
    <t>王永银</t>
    <phoneticPr fontId="45" type="noConversion"/>
  </si>
  <si>
    <t>412823198004205728</t>
    <phoneticPr fontId="45" type="noConversion"/>
  </si>
  <si>
    <t>22056</t>
    <phoneticPr fontId="44" type="noConversion"/>
  </si>
  <si>
    <t>回家带小孩</t>
    <phoneticPr fontId="45" type="noConversion"/>
  </si>
  <si>
    <t>江夏职中</t>
    <phoneticPr fontId="45" type="noConversion"/>
  </si>
  <si>
    <t>15839602309</t>
    <phoneticPr fontId="45" type="noConversion"/>
  </si>
  <si>
    <t>江夏区庙山新村</t>
    <phoneticPr fontId="45" type="noConversion"/>
  </si>
  <si>
    <t>魏晓荣</t>
    <phoneticPr fontId="45" type="noConversion"/>
  </si>
  <si>
    <t>13265078558</t>
    <phoneticPr fontId="45" type="noConversion"/>
  </si>
  <si>
    <t>河南省遂平县文城乡前湖村小文城</t>
    <phoneticPr fontId="45" type="noConversion"/>
  </si>
  <si>
    <t>H000221</t>
  </si>
  <si>
    <t>帅静</t>
  </si>
  <si>
    <t>420115198603053246</t>
  </si>
  <si>
    <t>机电工程</t>
  </si>
  <si>
    <t>13886014722</t>
  </si>
  <si>
    <t>武汉市江夏区纸坊南郡帝苑</t>
  </si>
  <si>
    <t>邱波</t>
  </si>
  <si>
    <t>13971556701</t>
  </si>
  <si>
    <t>江夏区纸坊街熊延弼街</t>
  </si>
  <si>
    <t>H000223</t>
  </si>
  <si>
    <t>欧阳丽</t>
  </si>
  <si>
    <t>42028119821004572X</t>
  </si>
  <si>
    <t>22539</t>
  </si>
  <si>
    <t>不能上夜班</t>
    <phoneticPr fontId="45" type="noConversion"/>
  </si>
  <si>
    <t>高河中学</t>
  </si>
  <si>
    <t>15871700566</t>
  </si>
  <si>
    <t>韩新洲</t>
  </si>
  <si>
    <t>15927013462</t>
  </si>
  <si>
    <t>江夏区舒安乡瓦窑村韩中湾</t>
  </si>
  <si>
    <t>67</t>
  </si>
  <si>
    <t>H000230</t>
    <phoneticPr fontId="44" type="noConversion"/>
  </si>
  <si>
    <t>徐成</t>
    <phoneticPr fontId="45" type="noConversion"/>
  </si>
  <si>
    <t>420683199006283710</t>
    <phoneticPr fontId="45" type="noConversion"/>
  </si>
  <si>
    <t>22798</t>
  </si>
  <si>
    <t>家中有事</t>
    <phoneticPr fontId="45" type="noConversion"/>
  </si>
  <si>
    <t>随州市机电工程</t>
    <phoneticPr fontId="45" type="noConversion"/>
  </si>
  <si>
    <t>18202739753</t>
    <phoneticPr fontId="45" type="noConversion"/>
  </si>
  <si>
    <t>湖北省枣阳市王城镇王城村五组</t>
    <phoneticPr fontId="45" type="noConversion"/>
  </si>
  <si>
    <t>武汉市江夏区梁山头社区</t>
    <phoneticPr fontId="45" type="noConversion"/>
  </si>
  <si>
    <t>徐华强</t>
    <phoneticPr fontId="45" type="noConversion"/>
  </si>
  <si>
    <t>18727161200</t>
    <phoneticPr fontId="45" type="noConversion"/>
  </si>
  <si>
    <t>75</t>
  </si>
  <si>
    <t xml:space="preserve"> 小时工 </t>
    <phoneticPr fontId="45" type="noConversion"/>
  </si>
  <si>
    <t xml:space="preserve"> H000240 </t>
    <phoneticPr fontId="44" type="noConversion"/>
  </si>
  <si>
    <t xml:space="preserve"> 张宇景 </t>
    <phoneticPr fontId="45" type="noConversion"/>
  </si>
  <si>
    <t>420822199606086728</t>
    <phoneticPr fontId="45" type="noConversion"/>
  </si>
  <si>
    <t>回学校上课</t>
    <phoneticPr fontId="45" type="noConversion"/>
  </si>
  <si>
    <t>大专</t>
    <phoneticPr fontId="45" type="noConversion"/>
  </si>
  <si>
    <t xml:space="preserve"> 汉口学院 </t>
    <phoneticPr fontId="45" type="noConversion"/>
  </si>
  <si>
    <t>15927348939</t>
    <phoneticPr fontId="45" type="noConversion"/>
  </si>
  <si>
    <t>江夏区阳光100</t>
    <phoneticPr fontId="45" type="noConversion"/>
  </si>
  <si>
    <t xml:space="preserve"> 妈妈 </t>
    <phoneticPr fontId="45" type="noConversion"/>
  </si>
  <si>
    <t>13627210926</t>
    <phoneticPr fontId="45" type="noConversion"/>
  </si>
  <si>
    <t xml:space="preserve"> Yes </t>
    <phoneticPr fontId="44" type="noConversion"/>
  </si>
  <si>
    <t xml:space="preserve"> 纳杰 </t>
    <phoneticPr fontId="44" type="noConversion"/>
  </si>
  <si>
    <t>72</t>
  </si>
  <si>
    <t>贾进</t>
  </si>
  <si>
    <t>422202199511170015</t>
  </si>
  <si>
    <t>22670</t>
  </si>
  <si>
    <t>汽车运用技术</t>
  </si>
  <si>
    <t>15623090159</t>
  </si>
  <si>
    <t>江夏区金樱街大花岭</t>
  </si>
  <si>
    <t>刘安安</t>
  </si>
  <si>
    <t>13129951419</t>
  </si>
  <si>
    <t>湖北省应城市西大街</t>
  </si>
  <si>
    <t>H000207</t>
    <phoneticPr fontId="44" type="noConversion"/>
  </si>
  <si>
    <t>杨亚男</t>
    <phoneticPr fontId="45" type="noConversion"/>
  </si>
  <si>
    <t>422802199904182706</t>
    <phoneticPr fontId="45" type="noConversion"/>
  </si>
  <si>
    <t>暑假工</t>
    <phoneticPr fontId="45" type="noConversion"/>
  </si>
  <si>
    <t>利川市民族高级技工学校</t>
    <phoneticPr fontId="45" type="noConversion"/>
  </si>
  <si>
    <t>汽车检测与维修</t>
    <phoneticPr fontId="45" type="noConversion"/>
  </si>
  <si>
    <t>18771003245</t>
    <phoneticPr fontId="45" type="noConversion"/>
  </si>
  <si>
    <t>湖北省利川市毛坝镇善泥村十组</t>
    <phoneticPr fontId="45" type="noConversion"/>
  </si>
  <si>
    <t>王燚</t>
    <phoneticPr fontId="45" type="noConversion"/>
  </si>
  <si>
    <t>18871818152</t>
    <phoneticPr fontId="45" type="noConversion"/>
  </si>
  <si>
    <t>80</t>
  </si>
  <si>
    <t>叶茜</t>
    <phoneticPr fontId="45" type="noConversion"/>
  </si>
  <si>
    <t>420111198809191323</t>
    <phoneticPr fontId="45" type="noConversion"/>
  </si>
  <si>
    <t>22698</t>
  </si>
  <si>
    <t>不适应工产环境</t>
    <phoneticPr fontId="45" type="noConversion"/>
  </si>
  <si>
    <t>关山高中</t>
    <phoneticPr fontId="45" type="noConversion"/>
  </si>
  <si>
    <t>18827086424</t>
    <phoneticPr fontId="45" type="noConversion"/>
  </si>
  <si>
    <t>洪山区花山镇花山小区</t>
    <phoneticPr fontId="45" type="noConversion"/>
  </si>
  <si>
    <t>叶超</t>
    <phoneticPr fontId="45" type="noConversion"/>
  </si>
  <si>
    <t>15207136656</t>
    <phoneticPr fontId="45" type="noConversion"/>
  </si>
  <si>
    <t>H000212</t>
    <phoneticPr fontId="44" type="noConversion"/>
  </si>
  <si>
    <t>张月</t>
    <phoneticPr fontId="45" type="noConversion"/>
  </si>
  <si>
    <t>420621198711075447</t>
    <phoneticPr fontId="45" type="noConversion"/>
  </si>
  <si>
    <t>22562</t>
  </si>
  <si>
    <t>邓湖中学</t>
    <phoneticPr fontId="45" type="noConversion"/>
  </si>
  <si>
    <t>18674067376</t>
    <phoneticPr fontId="45" type="noConversion"/>
  </si>
  <si>
    <t>江夏区纸坊齐心小学</t>
    <phoneticPr fontId="45" type="noConversion"/>
  </si>
  <si>
    <t>李阳阳</t>
    <phoneticPr fontId="45" type="noConversion"/>
  </si>
  <si>
    <t>13986299956</t>
    <phoneticPr fontId="45" type="noConversion"/>
  </si>
  <si>
    <t>湖北省襄阳市襄州区</t>
    <phoneticPr fontId="45" type="noConversion"/>
  </si>
  <si>
    <t>71</t>
  </si>
  <si>
    <t>H000237</t>
    <phoneticPr fontId="44" type="noConversion"/>
  </si>
  <si>
    <t>陈清梅</t>
    <phoneticPr fontId="45" type="noConversion"/>
  </si>
  <si>
    <t>42070219890219738x</t>
    <phoneticPr fontId="45" type="noConversion"/>
  </si>
  <si>
    <t>22765</t>
  </si>
  <si>
    <t>上班时间不能与家人作息时间协调</t>
    <phoneticPr fontId="45" type="noConversion"/>
  </si>
  <si>
    <t>太和中学</t>
    <phoneticPr fontId="45" type="noConversion"/>
  </si>
  <si>
    <t>18986404570</t>
    <phoneticPr fontId="45" type="noConversion"/>
  </si>
  <si>
    <t>陈连春</t>
    <phoneticPr fontId="45" type="noConversion"/>
  </si>
  <si>
    <t>15871510833</t>
    <phoneticPr fontId="45" type="noConversion"/>
  </si>
  <si>
    <t>湖北省鄂州市梁子湖区太和镇</t>
    <phoneticPr fontId="45" type="noConversion"/>
  </si>
  <si>
    <t>H000164</t>
    <phoneticPr fontId="44" type="noConversion"/>
  </si>
  <si>
    <t>张亚</t>
    <phoneticPr fontId="45" type="noConversion"/>
  </si>
  <si>
    <t>420115199008018715</t>
    <phoneticPr fontId="45" type="noConversion"/>
  </si>
  <si>
    <t>找到新工作</t>
    <phoneticPr fontId="45" type="noConversion"/>
  </si>
  <si>
    <t>南昌学院</t>
    <phoneticPr fontId="45" type="noConversion"/>
  </si>
  <si>
    <t>软件工程</t>
    <phoneticPr fontId="45" type="noConversion"/>
  </si>
  <si>
    <t>13628651502</t>
    <phoneticPr fontId="45" type="noConversion"/>
  </si>
  <si>
    <t>江夏区乌龙泉街</t>
    <phoneticPr fontId="45" type="noConversion"/>
  </si>
  <si>
    <t>蔡满</t>
    <phoneticPr fontId="45" type="noConversion"/>
  </si>
  <si>
    <t>13871429689</t>
    <phoneticPr fontId="45" type="noConversion"/>
  </si>
  <si>
    <t>武汉市江夏区乌龙泉街全海村新屋湾</t>
    <phoneticPr fontId="45" type="noConversion"/>
  </si>
  <si>
    <t>H000113</t>
    <phoneticPr fontId="44" type="noConversion"/>
  </si>
  <si>
    <t>汪荣华</t>
    <phoneticPr fontId="45" type="noConversion"/>
  </si>
  <si>
    <t>420702198512127845</t>
    <phoneticPr fontId="45" type="noConversion"/>
  </si>
  <si>
    <t>高中</t>
    <phoneticPr fontId="45" type="noConversion"/>
  </si>
  <si>
    <t>太和高中</t>
    <phoneticPr fontId="45" type="noConversion"/>
  </si>
  <si>
    <t>无</t>
    <phoneticPr fontId="45" type="noConversion"/>
  </si>
  <si>
    <t>15827036583</t>
    <phoneticPr fontId="45" type="noConversion"/>
  </si>
  <si>
    <t>江夏区西港街14号</t>
    <phoneticPr fontId="45" type="noConversion"/>
  </si>
  <si>
    <t>毛瑞华</t>
    <phoneticPr fontId="45" type="noConversion"/>
  </si>
  <si>
    <t>15527626121</t>
    <phoneticPr fontId="45" type="noConversion"/>
  </si>
  <si>
    <t>湖北省鄂州市梁子湖区涂家垴镇</t>
    <phoneticPr fontId="45" type="noConversion"/>
  </si>
  <si>
    <t>H000115</t>
    <phoneticPr fontId="44" type="noConversion"/>
  </si>
  <si>
    <t>汪菊华</t>
    <phoneticPr fontId="45" type="noConversion"/>
  </si>
  <si>
    <t>420702198907217845</t>
    <phoneticPr fontId="45" type="noConversion"/>
  </si>
  <si>
    <t>电子</t>
    <phoneticPr fontId="45" type="noConversion"/>
  </si>
  <si>
    <t>18827052302</t>
    <phoneticPr fontId="45" type="noConversion"/>
  </si>
  <si>
    <t>江夏区纸坊镇畔山御景</t>
    <phoneticPr fontId="45" type="noConversion"/>
  </si>
  <si>
    <t>涂庆</t>
    <phoneticPr fontId="45" type="noConversion"/>
  </si>
  <si>
    <t>13720373994</t>
    <phoneticPr fontId="45" type="noConversion"/>
  </si>
  <si>
    <t>H000116</t>
    <phoneticPr fontId="44" type="noConversion"/>
  </si>
  <si>
    <t>蔡芳</t>
    <phoneticPr fontId="45" type="noConversion"/>
  </si>
  <si>
    <t>42011519831229586X</t>
    <phoneticPr fontId="45" type="noConversion"/>
  </si>
  <si>
    <t>江夏区职业中学</t>
    <phoneticPr fontId="45" type="noConversion"/>
  </si>
  <si>
    <t>18086502919</t>
    <phoneticPr fontId="45" type="noConversion"/>
  </si>
  <si>
    <t>徐燕强</t>
    <phoneticPr fontId="45" type="noConversion"/>
  </si>
  <si>
    <t>13317176848</t>
    <phoneticPr fontId="45" type="noConversion"/>
  </si>
  <si>
    <t>武汉市江夏区安山镇</t>
    <phoneticPr fontId="45" type="noConversion"/>
  </si>
  <si>
    <t>H000125</t>
    <phoneticPr fontId="44" type="noConversion"/>
  </si>
  <si>
    <t xml:space="preserve"> 王绪娇 </t>
    <phoneticPr fontId="45" type="noConversion"/>
  </si>
  <si>
    <t>420115198405160921</t>
    <phoneticPr fontId="45" type="noConversion"/>
  </si>
  <si>
    <t>初中</t>
    <phoneticPr fontId="45" type="noConversion"/>
  </si>
  <si>
    <t>土地堂中学</t>
    <phoneticPr fontId="45" type="noConversion"/>
  </si>
  <si>
    <t>15102788896</t>
    <phoneticPr fontId="45" type="noConversion"/>
  </si>
  <si>
    <t>江夏区纸坊新兴街</t>
    <phoneticPr fontId="45" type="noConversion"/>
  </si>
  <si>
    <t>但晶晶</t>
    <phoneticPr fontId="45" type="noConversion"/>
  </si>
  <si>
    <t>18062542766</t>
    <phoneticPr fontId="45" type="noConversion"/>
  </si>
  <si>
    <t>江夏区乌龙泉街立新村</t>
    <phoneticPr fontId="45" type="noConversion"/>
  </si>
  <si>
    <t>H000143</t>
    <phoneticPr fontId="44" type="noConversion"/>
  </si>
  <si>
    <t>袁雪君</t>
    <phoneticPr fontId="45" type="noConversion"/>
  </si>
  <si>
    <t>420581199106211821</t>
    <phoneticPr fontId="45" type="noConversion"/>
  </si>
  <si>
    <t>清江职业学院</t>
    <phoneticPr fontId="45" type="noConversion"/>
  </si>
  <si>
    <t>无</t>
    <phoneticPr fontId="45" type="noConversion"/>
  </si>
  <si>
    <t>13469960521</t>
    <phoneticPr fontId="45" type="noConversion"/>
  </si>
  <si>
    <t>武汉市江夏区纸坊八分山</t>
    <phoneticPr fontId="45" type="noConversion"/>
  </si>
  <si>
    <t>谢攀</t>
    <phoneticPr fontId="45" type="noConversion"/>
  </si>
  <si>
    <t>15271931723</t>
    <phoneticPr fontId="45" type="noConversion"/>
  </si>
  <si>
    <t>湖北省宜昌市宜都市无眼泉鸡头山</t>
    <phoneticPr fontId="45" type="noConversion"/>
  </si>
  <si>
    <t>H000148</t>
    <phoneticPr fontId="44" type="noConversion"/>
  </si>
  <si>
    <t>黄珊</t>
    <phoneticPr fontId="45" type="noConversion"/>
  </si>
  <si>
    <t>420115199011038725</t>
    <phoneticPr fontId="45" type="noConversion"/>
  </si>
  <si>
    <t>武汉软件工程职业学院</t>
    <phoneticPr fontId="45" type="noConversion"/>
  </si>
  <si>
    <t>数控</t>
    <phoneticPr fontId="45" type="noConversion"/>
  </si>
  <si>
    <t>13476280049</t>
    <phoneticPr fontId="45" type="noConversion"/>
  </si>
  <si>
    <t>江夏区一道口</t>
    <phoneticPr fontId="45" type="noConversion"/>
  </si>
  <si>
    <t>吴慎秀</t>
    <phoneticPr fontId="45" type="noConversion"/>
  </si>
  <si>
    <t>15327421328</t>
    <phoneticPr fontId="45" type="noConversion"/>
  </si>
  <si>
    <t>湖北省武汉市江夏区乌龙泉畈头黄</t>
    <phoneticPr fontId="45" type="noConversion"/>
  </si>
  <si>
    <t>H000159</t>
    <phoneticPr fontId="44" type="noConversion"/>
  </si>
  <si>
    <t>杨露</t>
    <phoneticPr fontId="45" type="noConversion"/>
  </si>
  <si>
    <t>420581199101060622</t>
    <phoneticPr fontId="45" type="noConversion"/>
  </si>
  <si>
    <t>宜都职业重心</t>
    <phoneticPr fontId="45" type="noConversion"/>
  </si>
  <si>
    <t>13227291589</t>
    <phoneticPr fontId="45" type="noConversion"/>
  </si>
  <si>
    <t>梁山头社区</t>
    <phoneticPr fontId="45" type="noConversion"/>
  </si>
  <si>
    <t>彭峰</t>
    <phoneticPr fontId="45" type="noConversion"/>
  </si>
  <si>
    <t>17720545121</t>
    <phoneticPr fontId="45" type="noConversion"/>
  </si>
  <si>
    <t>湖北省宜都市官垱村六组</t>
    <phoneticPr fontId="45" type="noConversion"/>
  </si>
  <si>
    <t>H000161</t>
    <phoneticPr fontId="44" type="noConversion"/>
  </si>
  <si>
    <t>吴秀银</t>
    <phoneticPr fontId="45" type="noConversion"/>
  </si>
  <si>
    <t>420122198209027625</t>
    <phoneticPr fontId="45" type="noConversion"/>
  </si>
  <si>
    <t>山坡高中</t>
    <phoneticPr fontId="45" type="noConversion"/>
  </si>
  <si>
    <t>15997438346</t>
    <phoneticPr fontId="45" type="noConversion"/>
  </si>
  <si>
    <t>洪山区花山镇何董村</t>
    <phoneticPr fontId="45" type="noConversion"/>
  </si>
  <si>
    <t>董斌</t>
    <phoneticPr fontId="45" type="noConversion"/>
  </si>
  <si>
    <t>15926410196</t>
    <phoneticPr fontId="45" type="noConversion"/>
  </si>
  <si>
    <t>武汉市江夏区山坡乡建团村吴家三房</t>
    <phoneticPr fontId="45" type="noConversion"/>
  </si>
  <si>
    <t>H000165</t>
    <phoneticPr fontId="44" type="noConversion"/>
  </si>
  <si>
    <t>刘艳荣</t>
    <phoneticPr fontId="45" type="noConversion"/>
  </si>
  <si>
    <t>420984198110156681</t>
    <phoneticPr fontId="45" type="noConversion"/>
  </si>
  <si>
    <t>汉川高中</t>
    <phoneticPr fontId="45" type="noConversion"/>
  </si>
  <si>
    <t>15271800268</t>
    <phoneticPr fontId="45" type="noConversion"/>
  </si>
  <si>
    <t>纸坊街武昌大道二道口</t>
    <phoneticPr fontId="45" type="noConversion"/>
  </si>
  <si>
    <t>程安山</t>
    <phoneticPr fontId="45" type="noConversion"/>
  </si>
  <si>
    <t>15071116418</t>
    <phoneticPr fontId="45" type="noConversion"/>
  </si>
  <si>
    <t>武汉市江夏区安山镇红灯村程家铺湾</t>
    <phoneticPr fontId="45" type="noConversion"/>
  </si>
  <si>
    <t>H000167</t>
    <phoneticPr fontId="44" type="noConversion"/>
  </si>
  <si>
    <t>吴增静</t>
    <phoneticPr fontId="45" type="noConversion"/>
  </si>
  <si>
    <t>420122197907250088</t>
    <phoneticPr fontId="45" type="noConversion"/>
  </si>
  <si>
    <t>江夏一中</t>
    <phoneticPr fontId="45" type="noConversion"/>
  </si>
  <si>
    <t>13657238723</t>
    <phoneticPr fontId="45" type="noConversion"/>
  </si>
  <si>
    <t>江夏区纸坊新一中</t>
    <phoneticPr fontId="45" type="noConversion"/>
  </si>
  <si>
    <t>黄茂平</t>
    <phoneticPr fontId="45" type="noConversion"/>
  </si>
  <si>
    <t>13995672478</t>
    <phoneticPr fontId="45" type="noConversion"/>
  </si>
  <si>
    <t>H000169</t>
    <phoneticPr fontId="44" type="noConversion"/>
  </si>
  <si>
    <t>韩博慧</t>
    <phoneticPr fontId="45" type="noConversion"/>
  </si>
  <si>
    <t>420111198406261403</t>
    <phoneticPr fontId="45" type="noConversion"/>
  </si>
  <si>
    <t>石牌岭高级职业中学</t>
    <phoneticPr fontId="45" type="noConversion"/>
  </si>
  <si>
    <t>计算机</t>
    <phoneticPr fontId="45" type="noConversion"/>
  </si>
  <si>
    <t>18602736056</t>
    <phoneticPr fontId="45" type="noConversion"/>
  </si>
  <si>
    <t>洪山区花山镇</t>
    <phoneticPr fontId="45" type="noConversion"/>
  </si>
  <si>
    <t>韩平均</t>
    <phoneticPr fontId="45" type="noConversion"/>
  </si>
  <si>
    <t>13638600863</t>
    <phoneticPr fontId="45" type="noConversion"/>
  </si>
  <si>
    <t>湖北省武汉市洪山区花山镇</t>
    <phoneticPr fontId="45" type="noConversion"/>
  </si>
  <si>
    <t>H000180</t>
    <phoneticPr fontId="44" type="noConversion"/>
  </si>
  <si>
    <t>余功华</t>
    <phoneticPr fontId="45" type="noConversion"/>
  </si>
  <si>
    <t>411524198707166023</t>
    <phoneticPr fontId="45" type="noConversion"/>
  </si>
  <si>
    <t>邓州一中</t>
    <phoneticPr fontId="45" type="noConversion"/>
  </si>
  <si>
    <t>15827239260</t>
    <phoneticPr fontId="45" type="noConversion"/>
  </si>
  <si>
    <t>纸坊古驿道城北小区</t>
    <phoneticPr fontId="45" type="noConversion"/>
  </si>
  <si>
    <t>程晋松</t>
    <phoneticPr fontId="45" type="noConversion"/>
  </si>
  <si>
    <t>13545387120</t>
    <phoneticPr fontId="45" type="noConversion"/>
  </si>
  <si>
    <t>河南省信阳市商城县余集镇</t>
    <phoneticPr fontId="45" type="noConversion"/>
  </si>
  <si>
    <t>H000182</t>
    <phoneticPr fontId="44" type="noConversion"/>
  </si>
  <si>
    <t>刘青</t>
    <phoneticPr fontId="45" type="noConversion"/>
  </si>
  <si>
    <t>420115198502062020</t>
    <phoneticPr fontId="45" type="noConversion"/>
  </si>
  <si>
    <t>江夏职业技术学校</t>
    <phoneticPr fontId="45" type="noConversion"/>
  </si>
  <si>
    <t>计算机</t>
    <phoneticPr fontId="45" type="noConversion"/>
  </si>
  <si>
    <t>15007161766</t>
    <phoneticPr fontId="45" type="noConversion"/>
  </si>
  <si>
    <t>江夏区大桥还建小区</t>
    <phoneticPr fontId="45" type="noConversion"/>
  </si>
  <si>
    <t>汪威</t>
    <phoneticPr fontId="45" type="noConversion"/>
  </si>
  <si>
    <t>13429802342</t>
    <phoneticPr fontId="45" type="noConversion"/>
  </si>
  <si>
    <t>武汉市江夏区大桥还建小区</t>
    <phoneticPr fontId="45" type="noConversion"/>
  </si>
  <si>
    <t>H000188</t>
    <phoneticPr fontId="44" type="noConversion"/>
  </si>
  <si>
    <t>李菊梅</t>
    <phoneticPr fontId="45" type="noConversion"/>
  </si>
  <si>
    <t>420122198409206222</t>
    <phoneticPr fontId="45" type="noConversion"/>
  </si>
  <si>
    <t>金口高中</t>
    <phoneticPr fontId="45" type="noConversion"/>
  </si>
  <si>
    <t>13720105527</t>
    <phoneticPr fontId="45" type="noConversion"/>
  </si>
  <si>
    <t>江夏纸坊区清江泓景</t>
    <phoneticPr fontId="45" type="noConversion"/>
  </si>
  <si>
    <t>周健华</t>
    <phoneticPr fontId="45" type="noConversion"/>
  </si>
  <si>
    <t>13720355491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</si>
  <si>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</si>
  <si>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</si>
  <si>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</si>
  <si>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鄂州市梁子湖区涂家垴镇太平村</t>
    <phoneticPr fontId="45" type="noConversion"/>
  </si>
  <si>
    <t>H000191</t>
    <phoneticPr fontId="44" type="noConversion"/>
  </si>
  <si>
    <t>简丽萍</t>
    <phoneticPr fontId="45" type="noConversion"/>
  </si>
  <si>
    <t>420115198310040927</t>
    <phoneticPr fontId="45" type="noConversion"/>
  </si>
  <si>
    <t>机电技术学校</t>
    <phoneticPr fontId="45" type="noConversion"/>
  </si>
  <si>
    <t>13886037430</t>
    <phoneticPr fontId="45" type="noConversion"/>
  </si>
  <si>
    <t>江夏区纸坊宁安路外贸车队</t>
    <phoneticPr fontId="45" type="noConversion"/>
  </si>
  <si>
    <t>程治国</t>
    <phoneticPr fontId="45" type="noConversion"/>
  </si>
  <si>
    <t>18871484698</t>
    <phoneticPr fontId="45" type="noConversion"/>
  </si>
  <si>
    <t>江夏区纸坊乌龙泉镇新农村村上屋姚</t>
    <phoneticPr fontId="45" type="noConversion"/>
  </si>
  <si>
    <t>H000173</t>
    <phoneticPr fontId="44" type="noConversion"/>
  </si>
  <si>
    <t>张贞贞</t>
    <phoneticPr fontId="45" type="noConversion"/>
  </si>
  <si>
    <t>41138119880523396x</t>
    <phoneticPr fontId="45" type="noConversion"/>
  </si>
  <si>
    <t>21931</t>
  </si>
  <si>
    <t>邓州市罗庄一初中</t>
    <phoneticPr fontId="45" type="noConversion"/>
  </si>
  <si>
    <t>18871167255</t>
    <phoneticPr fontId="45" type="noConversion"/>
  </si>
  <si>
    <t>王龙</t>
    <phoneticPr fontId="45" type="noConversion"/>
  </si>
  <si>
    <t>13886172507</t>
    <phoneticPr fontId="45" type="noConversion"/>
  </si>
  <si>
    <t>河南省南阳市邓州市罗庄镇罗东村</t>
    <phoneticPr fontId="45" type="noConversion"/>
  </si>
  <si>
    <t>明媚</t>
  </si>
  <si>
    <t>420222198607010066</t>
  </si>
  <si>
    <t>22547</t>
  </si>
  <si>
    <t>自离</t>
    <phoneticPr fontId="45" type="noConversion"/>
  </si>
  <si>
    <t>黄石市阳新电大</t>
  </si>
  <si>
    <t>15827349725</t>
  </si>
  <si>
    <t>李来娣</t>
  </si>
  <si>
    <t>13871065178</t>
  </si>
  <si>
    <t>湖北省黄石市阳新县富川街</t>
  </si>
  <si>
    <t>李海娥</t>
  </si>
  <si>
    <t>431022198309142564</t>
  </si>
  <si>
    <t>22549</t>
  </si>
  <si>
    <t>宜章四中</t>
  </si>
  <si>
    <t>13627231047</t>
  </si>
  <si>
    <t>江夏区纸坊尚城新界</t>
  </si>
  <si>
    <t>王晓波</t>
  </si>
  <si>
    <t>13634198870</t>
  </si>
  <si>
    <t>湖南省渔漳县东风乡龙江口村</t>
  </si>
  <si>
    <t>69</t>
  </si>
  <si>
    <t>H000233</t>
  </si>
  <si>
    <t>陈达</t>
  </si>
  <si>
    <t>420881199608101717</t>
  </si>
  <si>
    <t>22727</t>
  </si>
  <si>
    <t>暑期工</t>
    <phoneticPr fontId="45" type="noConversion"/>
  </si>
  <si>
    <t>武汉城市职业学院</t>
  </si>
  <si>
    <t>电子通信</t>
  </si>
  <si>
    <t>17078793356</t>
  </si>
  <si>
    <t>18607136892</t>
  </si>
  <si>
    <t>湖北省钟祥市丰乐镇卫星村六组</t>
  </si>
  <si>
    <t xml:space="preserve"> H000244 </t>
  </si>
  <si>
    <t>田婷</t>
  </si>
  <si>
    <t>420115199304031623</t>
  </si>
  <si>
    <t>22886</t>
  </si>
  <si>
    <t xml:space="preserve">上中班回家太晚 </t>
  </si>
  <si>
    <t>金口中学</t>
  </si>
  <si>
    <t>18674021268</t>
  </si>
  <si>
    <t>江夏区纸坊大街中建龙城</t>
  </si>
  <si>
    <t>田静</t>
  </si>
  <si>
    <t>武汉市洪山区滨湖街何头嘴村上边田</t>
  </si>
  <si>
    <t>77</t>
  </si>
  <si>
    <t>吴亚兰</t>
  </si>
  <si>
    <t>420115199106157946</t>
  </si>
  <si>
    <t>22600</t>
  </si>
  <si>
    <t>15377603610</t>
  </si>
  <si>
    <t>吕文龙</t>
  </si>
  <si>
    <t>13072753524</t>
  </si>
  <si>
    <t>江夏区湖泗镇浮山村下浮山湾</t>
  </si>
  <si>
    <t>78</t>
  </si>
  <si>
    <t>江倩倩</t>
  </si>
  <si>
    <t>420115199308016666</t>
  </si>
  <si>
    <t>22633</t>
  </si>
  <si>
    <t>13277081058</t>
  </si>
  <si>
    <t>江夏区纸坊二道口</t>
  </si>
  <si>
    <t>吴孝秀</t>
  </si>
  <si>
    <t>13007126863</t>
  </si>
  <si>
    <t>武汉市江夏区山坡乡贺站街</t>
  </si>
  <si>
    <t>H000239</t>
  </si>
  <si>
    <t>熊梦</t>
  </si>
  <si>
    <t>420115199711121626</t>
  </si>
  <si>
    <t>22743</t>
  </si>
  <si>
    <t>回家上学</t>
    <phoneticPr fontId="45" type="noConversion"/>
  </si>
  <si>
    <t>光谷第二高级中学</t>
  </si>
  <si>
    <t>18871850249</t>
  </si>
  <si>
    <t>五里界街</t>
  </si>
  <si>
    <t>陈凤梅</t>
  </si>
  <si>
    <t>13657281740</t>
  </si>
  <si>
    <t>武汉市庙山开发区肖榨坊村畈中熊湾</t>
  </si>
  <si>
    <t>曾靖</t>
  </si>
  <si>
    <t>420122198702124760</t>
  </si>
  <si>
    <t>22853</t>
  </si>
  <si>
    <t>18827350453</t>
  </si>
  <si>
    <t>江夏区纸坊谭鑫培公园</t>
  </si>
  <si>
    <t>唐亮</t>
  </si>
  <si>
    <t>15972228041</t>
  </si>
  <si>
    <t>武汉市江夏区山坡乡幸福村唐家湾</t>
  </si>
  <si>
    <t>郭莉</t>
  </si>
  <si>
    <t>421022198910105500</t>
  </si>
  <si>
    <t>湖北省公安县毛家港镇螺丝湾村二组9号</t>
  </si>
  <si>
    <t>邓光东</t>
  </si>
  <si>
    <t>向荣</t>
  </si>
  <si>
    <t>420115198404042026</t>
  </si>
  <si>
    <t>22538</t>
  </si>
  <si>
    <t>15871392305</t>
  </si>
  <si>
    <t>江夏区五里界街</t>
  </si>
  <si>
    <t>赵泽宇</t>
  </si>
  <si>
    <t>15827589290</t>
  </si>
  <si>
    <t>江夏区五里界新华村</t>
  </si>
  <si>
    <t>毛丹</t>
  </si>
  <si>
    <t>420122198211124029</t>
  </si>
  <si>
    <t>22580</t>
  </si>
  <si>
    <t>自离</t>
    <phoneticPr fontId="45" type="noConversion"/>
  </si>
  <si>
    <t>15327369885</t>
  </si>
  <si>
    <t>毛先生</t>
  </si>
  <si>
    <t>15392829389</t>
  </si>
  <si>
    <t>江夏区金口街联合村沙湖湾</t>
  </si>
  <si>
    <t>H000105</t>
  </si>
  <si>
    <t>范杏</t>
  </si>
  <si>
    <t>420281198807082443</t>
  </si>
  <si>
    <t xml:space="preserve">小孩无人带 </t>
    <phoneticPr fontId="45" type="noConversion"/>
  </si>
  <si>
    <t>大冶市实验高中</t>
  </si>
  <si>
    <t>15072394953</t>
  </si>
  <si>
    <t>江夏区杨桥湖大道阳光100</t>
  </si>
  <si>
    <t>祝江钢</t>
  </si>
  <si>
    <t>18627873301</t>
  </si>
  <si>
    <t>湖北省大冶市还地桥镇前湖村</t>
  </si>
  <si>
    <t>H000238</t>
  </si>
  <si>
    <t>陈亭亭</t>
  </si>
  <si>
    <t>421182199009194527</t>
  </si>
  <si>
    <t>22638</t>
  </si>
  <si>
    <t>鄂东女子学院</t>
  </si>
  <si>
    <t>13129913309</t>
  </si>
  <si>
    <t>黄光明</t>
  </si>
  <si>
    <t>18571495249</t>
  </si>
  <si>
    <t>湖北省武穴市梅川镇赵俊村铺尔上苑</t>
  </si>
  <si>
    <t>金兹平</t>
  </si>
  <si>
    <t>422325198103054264</t>
  </si>
  <si>
    <t>22550</t>
  </si>
  <si>
    <t>婆婆生病</t>
    <phoneticPr fontId="45" type="noConversion"/>
  </si>
  <si>
    <t>湖北师范学院</t>
  </si>
  <si>
    <t>18271920629</t>
  </si>
  <si>
    <t>湖北省崇阳县</t>
  </si>
  <si>
    <t>汪军</t>
  </si>
  <si>
    <t>15827536319</t>
  </si>
  <si>
    <t>熊玮</t>
  </si>
  <si>
    <t>429001198205294825</t>
  </si>
  <si>
    <t>胡市中学</t>
  </si>
  <si>
    <t>15623329801</t>
  </si>
  <si>
    <t>东湖开发区光谷二路</t>
  </si>
  <si>
    <t>喻金涛</t>
  </si>
  <si>
    <t>15623590808</t>
  </si>
  <si>
    <t>湖北省宜城市雷河发展区</t>
  </si>
  <si>
    <t>H000133</t>
  </si>
  <si>
    <t>程彩虹</t>
    <phoneticPr fontId="45" type="noConversion"/>
  </si>
  <si>
    <t>421122198905107822</t>
    <phoneticPr fontId="45" type="noConversion"/>
  </si>
  <si>
    <t>22847</t>
  </si>
  <si>
    <t>付桥中学</t>
    <phoneticPr fontId="45" type="noConversion"/>
  </si>
  <si>
    <t>15871483644</t>
    <phoneticPr fontId="45" type="noConversion"/>
  </si>
  <si>
    <t>湖北省红安县永佳河镇刘园村</t>
    <phoneticPr fontId="45" type="noConversion"/>
  </si>
  <si>
    <t>程晏林</t>
    <phoneticPr fontId="45" type="noConversion"/>
  </si>
  <si>
    <t>13339953428</t>
    <phoneticPr fontId="45" type="noConversion"/>
  </si>
  <si>
    <t>H000225</t>
  </si>
  <si>
    <t>黄莲莲</t>
    <phoneticPr fontId="45" type="noConversion"/>
  </si>
  <si>
    <t>42028119911112462X</t>
    <phoneticPr fontId="45" type="noConversion"/>
  </si>
  <si>
    <t>22593</t>
  </si>
  <si>
    <t>姜桥中学</t>
    <phoneticPr fontId="45" type="noConversion"/>
  </si>
  <si>
    <t>15072018074</t>
    <phoneticPr fontId="45" type="noConversion"/>
  </si>
  <si>
    <t>江夏区五里界街</t>
    <phoneticPr fontId="45" type="noConversion"/>
  </si>
  <si>
    <t>张海</t>
    <phoneticPr fontId="45" type="noConversion"/>
  </si>
  <si>
    <t>13627200337</t>
    <phoneticPr fontId="45" type="noConversion"/>
  </si>
  <si>
    <t>湖北省大冶市金湖办事处黄坪山村</t>
    <phoneticPr fontId="45" type="noConversion"/>
  </si>
  <si>
    <t>H000106</t>
  </si>
  <si>
    <t>奚枝芳</t>
    <phoneticPr fontId="45" type="noConversion"/>
  </si>
  <si>
    <t>340221198212312143</t>
    <phoneticPr fontId="45" type="noConversion"/>
  </si>
  <si>
    <t>小孩无人带</t>
    <phoneticPr fontId="45" type="noConversion"/>
  </si>
  <si>
    <t>新丰小学</t>
    <phoneticPr fontId="45" type="noConversion"/>
  </si>
  <si>
    <t>13135660507</t>
    <phoneticPr fontId="45" type="noConversion"/>
  </si>
  <si>
    <t>江夏区藏龙岛水晶郦都</t>
    <phoneticPr fontId="45" type="noConversion"/>
  </si>
  <si>
    <t>张光文</t>
    <phoneticPr fontId="45" type="noConversion"/>
  </si>
  <si>
    <t>18955301978</t>
    <phoneticPr fontId="45" type="noConversion"/>
  </si>
  <si>
    <t>皖芜湖市芜湖县湾让镇</t>
    <phoneticPr fontId="45" type="noConversion"/>
  </si>
  <si>
    <t>H000226</t>
  </si>
  <si>
    <t>邹波</t>
    <phoneticPr fontId="45" type="noConversion"/>
  </si>
  <si>
    <t>421087199106285937</t>
    <phoneticPr fontId="45" type="noConversion"/>
  </si>
  <si>
    <t>22594</t>
  </si>
  <si>
    <t>另谋发展</t>
    <phoneticPr fontId="45" type="noConversion"/>
  </si>
  <si>
    <t>苏州职业学院</t>
    <phoneticPr fontId="45" type="noConversion"/>
  </si>
  <si>
    <t>电子技术</t>
    <phoneticPr fontId="45" type="noConversion"/>
  </si>
  <si>
    <t>邹程</t>
    <phoneticPr fontId="45" type="noConversion"/>
  </si>
  <si>
    <t>13342104782</t>
    <phoneticPr fontId="45" type="noConversion"/>
  </si>
  <si>
    <t>湖北省松滋市街河市镇牛长岭村四组6号</t>
    <phoneticPr fontId="45" type="noConversion"/>
  </si>
  <si>
    <t>李亭亭</t>
    <phoneticPr fontId="45" type="noConversion"/>
  </si>
  <si>
    <t>420921199306145721</t>
    <phoneticPr fontId="45" type="noConversion"/>
  </si>
  <si>
    <t>22583</t>
  </si>
  <si>
    <t>离家太远，晕车</t>
    <phoneticPr fontId="45" type="noConversion"/>
  </si>
  <si>
    <t>十里铺中学</t>
    <phoneticPr fontId="45" type="noConversion"/>
  </si>
  <si>
    <t>13429941321</t>
    <phoneticPr fontId="45" type="noConversion"/>
  </si>
  <si>
    <t>江夏区庙山新村二街</t>
    <phoneticPr fontId="45" type="noConversion"/>
  </si>
  <si>
    <t>王钞</t>
    <phoneticPr fontId="45" type="noConversion"/>
  </si>
  <si>
    <t>13437196916</t>
    <phoneticPr fontId="45" type="noConversion"/>
  </si>
  <si>
    <t>湖北省孝昌县花西乡民建村邱家头</t>
    <phoneticPr fontId="45" type="noConversion"/>
  </si>
  <si>
    <t>H000285</t>
  </si>
  <si>
    <t>张聪</t>
    <phoneticPr fontId="45" type="noConversion"/>
  </si>
  <si>
    <t>422801199601162226</t>
    <phoneticPr fontId="45" type="noConversion"/>
  </si>
  <si>
    <t>22440</t>
  </si>
  <si>
    <t>上班路程太远</t>
    <phoneticPr fontId="45" type="noConversion"/>
  </si>
  <si>
    <t>藕池中学</t>
    <phoneticPr fontId="45" type="noConversion"/>
  </si>
  <si>
    <t>15391533396</t>
    <phoneticPr fontId="45" type="noConversion"/>
  </si>
  <si>
    <t>江夏区栗庙新村</t>
    <phoneticPr fontId="45" type="noConversion"/>
  </si>
  <si>
    <t>刘女士</t>
    <phoneticPr fontId="45" type="noConversion"/>
  </si>
  <si>
    <t>13094243689</t>
    <phoneticPr fontId="45" type="noConversion"/>
  </si>
  <si>
    <t>纳杰</t>
    <phoneticPr fontId="44" type="noConversion"/>
  </si>
  <si>
    <t>湖北恩施市</t>
    <phoneticPr fontId="45" type="noConversion"/>
  </si>
  <si>
    <t>H000288</t>
  </si>
  <si>
    <t>叶杰</t>
    <phoneticPr fontId="45" type="noConversion"/>
  </si>
  <si>
    <t>420115199204081658</t>
    <phoneticPr fontId="45" type="noConversion"/>
  </si>
  <si>
    <t>男</t>
    <phoneticPr fontId="45" type="noConversion"/>
  </si>
  <si>
    <t>22540</t>
  </si>
  <si>
    <t>Y</t>
    <phoneticPr fontId="44" type="noConversion"/>
  </si>
  <si>
    <t>中专</t>
    <phoneticPr fontId="45" type="noConversion"/>
  </si>
  <si>
    <t>江夏职业技术学院</t>
    <phoneticPr fontId="45" type="noConversion"/>
  </si>
  <si>
    <t>机电一体化</t>
    <phoneticPr fontId="45" type="noConversion"/>
  </si>
  <si>
    <t>15107197920</t>
    <phoneticPr fontId="45" type="noConversion"/>
  </si>
  <si>
    <t>江夏区五里界</t>
    <phoneticPr fontId="45" type="noConversion"/>
  </si>
  <si>
    <t>叶德志</t>
    <phoneticPr fontId="45" type="noConversion"/>
  </si>
  <si>
    <t>15207198920</t>
    <phoneticPr fontId="45" type="noConversion"/>
  </si>
  <si>
    <t>H000290</t>
  </si>
  <si>
    <t>谈显</t>
    <phoneticPr fontId="45" type="noConversion"/>
  </si>
  <si>
    <t>420115199511102818</t>
    <phoneticPr fontId="45" type="noConversion"/>
  </si>
  <si>
    <t>男</t>
    <phoneticPr fontId="45" type="noConversion"/>
  </si>
  <si>
    <t>22510</t>
  </si>
  <si>
    <t>大专</t>
    <phoneticPr fontId="45" type="noConversion"/>
  </si>
  <si>
    <t>武汉职业技术学院</t>
    <phoneticPr fontId="45" type="noConversion"/>
  </si>
  <si>
    <t>市场营销</t>
    <phoneticPr fontId="45" type="noConversion"/>
  </si>
  <si>
    <t>13554290630</t>
    <phoneticPr fontId="45" type="noConversion"/>
  </si>
  <si>
    <t>江夏区佛祖岭社区</t>
    <phoneticPr fontId="45" type="noConversion"/>
  </si>
  <si>
    <t>谈贤军</t>
    <phoneticPr fontId="45" type="noConversion"/>
  </si>
  <si>
    <t>13871915419</t>
    <phoneticPr fontId="45" type="noConversion"/>
  </si>
  <si>
    <t>83</t>
  </si>
  <si>
    <t>H000293</t>
  </si>
  <si>
    <t>辛从雄</t>
    <phoneticPr fontId="45" type="noConversion"/>
  </si>
  <si>
    <t>420115199601292838</t>
    <phoneticPr fontId="45" type="noConversion"/>
  </si>
  <si>
    <t>30486</t>
  </si>
  <si>
    <t>入职培训太麻烦（自离）</t>
    <phoneticPr fontId="45" type="noConversion"/>
  </si>
  <si>
    <t>武汉东湖光电技术学校</t>
    <phoneticPr fontId="45" type="noConversion"/>
  </si>
  <si>
    <t>模具</t>
    <phoneticPr fontId="45" type="noConversion"/>
  </si>
  <si>
    <t>18271877808</t>
    <phoneticPr fontId="45" type="noConversion"/>
  </si>
  <si>
    <t>洪山区高新六路18号</t>
    <phoneticPr fontId="45" type="noConversion"/>
  </si>
  <si>
    <t>辛正桥</t>
    <phoneticPr fontId="45" type="noConversion"/>
  </si>
  <si>
    <t>15827627252</t>
    <phoneticPr fontId="45" type="noConversion"/>
  </si>
  <si>
    <t>H000287</t>
  </si>
  <si>
    <t>陈彪</t>
    <phoneticPr fontId="45" type="noConversion"/>
  </si>
  <si>
    <t>421202199205157639</t>
    <phoneticPr fontId="45" type="noConversion"/>
  </si>
  <si>
    <t>30431</t>
  </si>
  <si>
    <t>赤壁市机电信息技术学校</t>
    <phoneticPr fontId="45" type="noConversion"/>
  </si>
  <si>
    <t>电子技术</t>
    <phoneticPr fontId="45" type="noConversion"/>
  </si>
  <si>
    <t>13995650470</t>
    <phoneticPr fontId="45" type="noConversion"/>
  </si>
  <si>
    <t>梁山头社区</t>
    <phoneticPr fontId="45" type="noConversion"/>
  </si>
  <si>
    <t>吴细宜</t>
    <phoneticPr fontId="45" type="noConversion"/>
  </si>
  <si>
    <t>17371668253</t>
    <phoneticPr fontId="45" type="noConversion"/>
  </si>
  <si>
    <t>咸宁市咸安区双溪桥镇</t>
    <phoneticPr fontId="45" type="noConversion"/>
  </si>
  <si>
    <t>H000229</t>
  </si>
  <si>
    <t>瞿春莲</t>
    <phoneticPr fontId="45" type="noConversion"/>
  </si>
  <si>
    <t>420115198808031622</t>
    <phoneticPr fontId="45" type="noConversion"/>
  </si>
  <si>
    <t>江夏职中</t>
    <phoneticPr fontId="45" type="noConversion"/>
  </si>
  <si>
    <t>无</t>
    <phoneticPr fontId="45" type="noConversion"/>
  </si>
  <si>
    <t>15527998671</t>
    <phoneticPr fontId="45" type="noConversion"/>
  </si>
  <si>
    <t>江夏区五里界</t>
    <phoneticPr fontId="45" type="noConversion"/>
  </si>
  <si>
    <t>耿伟</t>
    <phoneticPr fontId="45" type="noConversion"/>
  </si>
  <si>
    <t>15184440271</t>
    <phoneticPr fontId="45" type="noConversion"/>
  </si>
  <si>
    <t>江夏区藏龙岛开发区大李村</t>
    <phoneticPr fontId="45" type="noConversion"/>
  </si>
  <si>
    <t>H000208</t>
  </si>
  <si>
    <t>王燚</t>
    <phoneticPr fontId="45" type="noConversion"/>
  </si>
  <si>
    <t>422822199811140027</t>
    <phoneticPr fontId="45" type="noConversion"/>
  </si>
  <si>
    <t>利川市民族高级技工学校</t>
    <phoneticPr fontId="45" type="noConversion"/>
  </si>
  <si>
    <t>汽车检测与维修</t>
    <phoneticPr fontId="45" type="noConversion"/>
  </si>
  <si>
    <t>18871818152</t>
    <phoneticPr fontId="45" type="noConversion"/>
  </si>
  <si>
    <t>湖北省建始县邺州镇柏腊村八组</t>
    <phoneticPr fontId="45" type="noConversion"/>
  </si>
  <si>
    <t>武汉市江夏区梁山头社区</t>
    <phoneticPr fontId="45" type="noConversion"/>
  </si>
  <si>
    <t>杨亚男</t>
    <phoneticPr fontId="45" type="noConversion"/>
  </si>
  <si>
    <t>18771003245</t>
    <phoneticPr fontId="45" type="noConversion"/>
  </si>
  <si>
    <t>H000123</t>
  </si>
  <si>
    <t>廖文文</t>
    <phoneticPr fontId="45" type="noConversion"/>
  </si>
  <si>
    <t>429001198602258420</t>
    <phoneticPr fontId="45" type="noConversion"/>
  </si>
  <si>
    <t>转劳务工</t>
  </si>
  <si>
    <t>武汉市江夏区庙山开发区花山吴村梅家湾2号</t>
    <phoneticPr fontId="45" type="noConversion"/>
  </si>
  <si>
    <t>王文豪</t>
    <phoneticPr fontId="45" type="noConversion"/>
  </si>
  <si>
    <t>H000129</t>
  </si>
  <si>
    <t>周在苹</t>
    <phoneticPr fontId="45" type="noConversion"/>
  </si>
  <si>
    <t>53212919890218134X</t>
    <phoneticPr fontId="45" type="noConversion"/>
  </si>
  <si>
    <t>高中</t>
    <phoneticPr fontId="45" type="noConversion"/>
  </si>
  <si>
    <t>彝良高中</t>
    <phoneticPr fontId="45" type="noConversion"/>
  </si>
  <si>
    <t>18827444706</t>
    <phoneticPr fontId="45" type="noConversion"/>
  </si>
  <si>
    <t>赵沙</t>
    <phoneticPr fontId="45" type="noConversion"/>
  </si>
  <si>
    <t>15827161713</t>
    <phoneticPr fontId="45" type="noConversion"/>
  </si>
  <si>
    <t>云南省昭通市彝良县奎香革族彝族乡</t>
    <phoneticPr fontId="45" type="noConversion"/>
  </si>
  <si>
    <t>H000139</t>
  </si>
  <si>
    <t>汪群</t>
    <phoneticPr fontId="45" type="noConversion"/>
  </si>
  <si>
    <t>420117198802158764</t>
    <phoneticPr fontId="45" type="noConversion"/>
  </si>
  <si>
    <t>阳逻高中</t>
    <phoneticPr fontId="45" type="noConversion"/>
  </si>
  <si>
    <t>13517284694</t>
    <phoneticPr fontId="45" type="noConversion"/>
  </si>
  <si>
    <t>江夏区纸坊中医院</t>
    <phoneticPr fontId="45" type="noConversion"/>
  </si>
  <si>
    <t>张家恒</t>
    <phoneticPr fontId="45" type="noConversion"/>
  </si>
  <si>
    <t>13419563962</t>
    <phoneticPr fontId="45" type="noConversion"/>
  </si>
  <si>
    <t>武汉市江夏区纸坊街宁安路</t>
    <phoneticPr fontId="45" type="noConversion"/>
  </si>
  <si>
    <t>H000166</t>
  </si>
  <si>
    <t>曹依艳</t>
    <phoneticPr fontId="45" type="noConversion"/>
  </si>
  <si>
    <t>420922198412181023</t>
    <phoneticPr fontId="45" type="noConversion"/>
  </si>
  <si>
    <t>大悟中学</t>
    <phoneticPr fontId="45" type="noConversion"/>
  </si>
  <si>
    <t>13147181164</t>
    <phoneticPr fontId="45" type="noConversion"/>
  </si>
  <si>
    <t>江夏十一万加油站</t>
    <phoneticPr fontId="45" type="noConversion"/>
  </si>
  <si>
    <t>吴爱国</t>
    <phoneticPr fontId="45" type="noConversion"/>
  </si>
  <si>
    <t>13990061339</t>
    <phoneticPr fontId="45" type="noConversion"/>
  </si>
  <si>
    <t>湖北省大悟县城关镇七里村</t>
    <phoneticPr fontId="45" type="noConversion"/>
  </si>
  <si>
    <t>H000171</t>
  </si>
  <si>
    <t>张桂华</t>
    <phoneticPr fontId="45" type="noConversion"/>
  </si>
  <si>
    <t>422202197708226124</t>
    <phoneticPr fontId="45" type="noConversion"/>
  </si>
  <si>
    <t>武汉青山石化中学</t>
    <phoneticPr fontId="45" type="noConversion"/>
  </si>
  <si>
    <t>13971647303</t>
    <phoneticPr fontId="45" type="noConversion"/>
  </si>
  <si>
    <t>花山小区</t>
    <phoneticPr fontId="45" type="noConversion"/>
  </si>
  <si>
    <t>祝红军</t>
    <phoneticPr fontId="45" type="noConversion"/>
  </si>
  <si>
    <t>13871253959</t>
    <phoneticPr fontId="45" type="noConversion"/>
  </si>
  <si>
    <t>湖北省应城市义和镇24号</t>
    <phoneticPr fontId="45" type="noConversion"/>
  </si>
  <si>
    <t>H000198</t>
  </si>
  <si>
    <t>余姣</t>
    <phoneticPr fontId="45" type="noConversion"/>
  </si>
  <si>
    <t>420115199307115822</t>
    <phoneticPr fontId="45" type="noConversion"/>
  </si>
  <si>
    <t>武汉职业中学</t>
    <phoneticPr fontId="45" type="noConversion"/>
  </si>
  <si>
    <t>设计</t>
    <phoneticPr fontId="45" type="noConversion"/>
  </si>
  <si>
    <t>15172446552</t>
    <phoneticPr fontId="45" type="noConversion"/>
  </si>
  <si>
    <t>武汉市江夏区任家巷</t>
    <phoneticPr fontId="45" type="noConversion"/>
  </si>
  <si>
    <t>饶才胜</t>
    <phoneticPr fontId="45" type="noConversion"/>
  </si>
  <si>
    <t>15171432529</t>
    <phoneticPr fontId="45" type="noConversion"/>
  </si>
  <si>
    <t>武汉市江夏区安山镇青春村桥边余2号</t>
    <phoneticPr fontId="45" type="noConversion"/>
  </si>
  <si>
    <t>H000201</t>
  </si>
  <si>
    <t>胡梅</t>
    <phoneticPr fontId="45" type="noConversion"/>
  </si>
  <si>
    <t>420115198301261322</t>
    <phoneticPr fontId="45" type="noConversion"/>
  </si>
  <si>
    <t>22503</t>
    <phoneticPr fontId="45" type="noConversion"/>
  </si>
  <si>
    <t>江夏区成人中学工业学校</t>
    <phoneticPr fontId="45" type="noConversion"/>
  </si>
  <si>
    <t>15927276431</t>
    <phoneticPr fontId="45" type="noConversion"/>
  </si>
  <si>
    <t>江夏区纸坊街江夏花园</t>
    <phoneticPr fontId="45" type="noConversion"/>
  </si>
  <si>
    <t>陈忠良</t>
    <phoneticPr fontId="45" type="noConversion"/>
  </si>
  <si>
    <t>13545154938</t>
    <phoneticPr fontId="45" type="noConversion"/>
  </si>
  <si>
    <t>武汉市江夏区纸坊街宁港村十三组</t>
    <phoneticPr fontId="45" type="noConversion"/>
  </si>
  <si>
    <t>H000209</t>
  </si>
  <si>
    <t>王敏</t>
    <phoneticPr fontId="45" type="noConversion"/>
  </si>
  <si>
    <t>420111199209081344</t>
    <phoneticPr fontId="45" type="noConversion"/>
  </si>
  <si>
    <t>花山中学</t>
    <phoneticPr fontId="45" type="noConversion"/>
  </si>
  <si>
    <t>15623891917</t>
    <phoneticPr fontId="45" type="noConversion"/>
  </si>
  <si>
    <t>武汉市洪山区小王村79号</t>
    <phoneticPr fontId="45" type="noConversion"/>
  </si>
  <si>
    <t>武汉市洪山区花山镇</t>
    <phoneticPr fontId="45" type="noConversion"/>
  </si>
  <si>
    <t>於正红</t>
    <phoneticPr fontId="45" type="noConversion"/>
  </si>
  <si>
    <t>15623891917</t>
    <phoneticPr fontId="45" type="noConversion"/>
  </si>
  <si>
    <t>起点</t>
    <phoneticPr fontId="44" type="noConversion"/>
  </si>
  <si>
    <t>武汉市洪山区小王村79号</t>
    <phoneticPr fontId="45" type="noConversion"/>
  </si>
  <si>
    <t>H000210</t>
  </si>
  <si>
    <t>吴燕君</t>
    <phoneticPr fontId="45" type="noConversion"/>
  </si>
  <si>
    <t>420111199506181325</t>
    <phoneticPr fontId="45" type="noConversion"/>
  </si>
  <si>
    <t>武汉谷凡职业技术学校</t>
    <phoneticPr fontId="45" type="noConversion"/>
  </si>
  <si>
    <t>13797017836</t>
    <phoneticPr fontId="45" type="noConversion"/>
  </si>
  <si>
    <t>武汉市洪山区花城家园</t>
    <phoneticPr fontId="45" type="noConversion"/>
  </si>
  <si>
    <t>胡慧芳</t>
    <phoneticPr fontId="45" type="noConversion"/>
  </si>
  <si>
    <t>15927103239</t>
    <phoneticPr fontId="45" type="noConversion"/>
  </si>
  <si>
    <t>武汉市洪山区土吴路2号梅园9-3-401室</t>
    <phoneticPr fontId="45" type="noConversion"/>
  </si>
  <si>
    <t>H000215</t>
  </si>
  <si>
    <t>陈琳</t>
    <phoneticPr fontId="45" type="noConversion"/>
  </si>
  <si>
    <t>420115198809258327</t>
    <phoneticPr fontId="45" type="noConversion"/>
  </si>
  <si>
    <t>江夏职业技术学院</t>
    <phoneticPr fontId="45" type="noConversion"/>
  </si>
  <si>
    <t>13971389368</t>
    <phoneticPr fontId="45" type="noConversion"/>
  </si>
  <si>
    <t>江夏区纸坊大街纸坊饭店</t>
    <phoneticPr fontId="45" type="noConversion"/>
  </si>
  <si>
    <t>谭志彪</t>
    <phoneticPr fontId="45" type="noConversion"/>
  </si>
  <si>
    <t>13995576356</t>
    <phoneticPr fontId="45" type="noConversion"/>
  </si>
  <si>
    <t>武汉市江夏区舒安乡</t>
    <phoneticPr fontId="45" type="noConversion"/>
  </si>
  <si>
    <t>H000236</t>
  </si>
  <si>
    <t>罗琴</t>
    <phoneticPr fontId="45" type="noConversion"/>
  </si>
  <si>
    <t>42012219820119762X</t>
    <phoneticPr fontId="45" type="noConversion"/>
  </si>
  <si>
    <t>江夏区职业中学</t>
    <phoneticPr fontId="45" type="noConversion"/>
  </si>
  <si>
    <t>电子</t>
    <phoneticPr fontId="45" type="noConversion"/>
  </si>
  <si>
    <t>13437152154</t>
    <phoneticPr fontId="45" type="noConversion"/>
  </si>
  <si>
    <t>江夏区纸坊龙山观邸</t>
    <phoneticPr fontId="45" type="noConversion"/>
  </si>
  <si>
    <t>张宏涛</t>
    <phoneticPr fontId="45" type="noConversion"/>
  </si>
  <si>
    <t>13871049885</t>
    <phoneticPr fontId="45" type="noConversion"/>
  </si>
  <si>
    <t>武汉市江夏区贺站镇罗金国湾</t>
    <phoneticPr fontId="45" type="noConversion"/>
  </si>
  <si>
    <t>张莎</t>
    <phoneticPr fontId="45" type="noConversion"/>
  </si>
  <si>
    <t>420902198711086864</t>
    <phoneticPr fontId="45" type="noConversion"/>
  </si>
  <si>
    <t>高中</t>
    <phoneticPr fontId="45" type="noConversion"/>
  </si>
  <si>
    <t>毛陈镇职高中学</t>
    <phoneticPr fontId="45" type="noConversion"/>
  </si>
  <si>
    <t>13307121219</t>
    <phoneticPr fontId="45" type="noConversion"/>
  </si>
  <si>
    <t>纸坊体育馆</t>
    <phoneticPr fontId="45" type="noConversion"/>
  </si>
  <si>
    <t>李林涛</t>
    <phoneticPr fontId="45" type="noConversion"/>
  </si>
  <si>
    <t>15827536388</t>
    <phoneticPr fontId="45" type="noConversion"/>
  </si>
  <si>
    <t>孝感市孝南区毛陈镇龙湖村</t>
    <phoneticPr fontId="45" type="noConversion"/>
  </si>
  <si>
    <t>H000107</t>
  </si>
  <si>
    <t>回家</t>
    <phoneticPr fontId="45" type="noConversion"/>
  </si>
  <si>
    <t>无商保</t>
    <phoneticPr fontId="44" type="noConversion"/>
  </si>
  <si>
    <t>10588492</t>
  </si>
  <si>
    <t>SESA477115</t>
  </si>
  <si>
    <t>10588256</t>
  </si>
  <si>
    <t>SESA476825</t>
  </si>
  <si>
    <t>10588266</t>
  </si>
  <si>
    <t>SESA476835</t>
  </si>
  <si>
    <t>10588269</t>
  </si>
  <si>
    <t>SESA477111</t>
  </si>
  <si>
    <t>10588281</t>
  </si>
  <si>
    <t>SESA476857</t>
  </si>
  <si>
    <t>10588248</t>
  </si>
  <si>
    <t>SESA476819</t>
  </si>
  <si>
    <t>10588152</t>
  </si>
  <si>
    <t>SESA476746</t>
  </si>
  <si>
    <t>10583135</t>
  </si>
  <si>
    <t>SESA474508</t>
  </si>
  <si>
    <t>6217233202008600541</t>
    <phoneticPr fontId="44" type="noConversion"/>
  </si>
  <si>
    <t>Gong Qin</t>
    <phoneticPr fontId="44" type="noConversion"/>
  </si>
  <si>
    <t>结婚</t>
    <phoneticPr fontId="44" type="noConversion"/>
  </si>
  <si>
    <t>住宿不方便</t>
    <phoneticPr fontId="44" type="noConversion"/>
  </si>
  <si>
    <t>13971542556</t>
    <phoneticPr fontId="44" type="noConversion"/>
  </si>
  <si>
    <t>15802749614</t>
    <phoneticPr fontId="44" type="noConversion"/>
  </si>
  <si>
    <t>21858</t>
    <phoneticPr fontId="44" type="noConversion"/>
  </si>
  <si>
    <t>Warehouse Keeper</t>
    <phoneticPr fontId="44" type="noConversion"/>
  </si>
  <si>
    <t>Master Trainer</t>
    <phoneticPr fontId="44" type="noConversion"/>
  </si>
  <si>
    <t>NPV-Others</t>
    <phoneticPr fontId="44" type="noConversion"/>
  </si>
  <si>
    <t>Lab Inspector</t>
    <phoneticPr fontId="44" type="noConversion"/>
  </si>
  <si>
    <t>LWB5</t>
    <phoneticPr fontId="44" type="noConversion"/>
  </si>
  <si>
    <t>IAB2</t>
    <phoneticPr fontId="44" type="noConversion"/>
  </si>
  <si>
    <r>
      <rPr>
        <sz val="10"/>
        <rFont val="宋体"/>
        <family val="3"/>
        <charset val="134"/>
      </rPr>
      <t>武汉市汉阳区金色港湾双泊岸</t>
    </r>
    <r>
      <rPr>
        <sz val="10"/>
        <rFont val="Arial"/>
        <family val="2"/>
      </rPr>
      <t>6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单元</t>
    </r>
    <r>
      <rPr>
        <sz val="10"/>
        <rFont val="Arial"/>
        <family val="2"/>
      </rPr>
      <t>1302</t>
    </r>
    <r>
      <rPr>
        <sz val="10"/>
        <rFont val="宋体"/>
        <family val="3"/>
        <charset val="134"/>
      </rPr>
      <t>室</t>
    </r>
    <phoneticPr fontId="44" type="noConversion"/>
  </si>
  <si>
    <t>Current Position Date.</t>
    <phoneticPr fontId="11" type="noConversion"/>
  </si>
  <si>
    <t>SESA338590</t>
    <phoneticPr fontId="44" type="noConversion"/>
  </si>
  <si>
    <t>H000274</t>
    <phoneticPr fontId="44" type="noConversion"/>
  </si>
  <si>
    <t>自离</t>
    <phoneticPr fontId="44" type="noConversion"/>
  </si>
  <si>
    <t>欠款748.2元</t>
    <phoneticPr fontId="44" type="noConversion"/>
  </si>
  <si>
    <t>SESA458807</t>
    <phoneticPr fontId="44" type="noConversion"/>
  </si>
  <si>
    <t>SESA467744</t>
    <phoneticPr fontId="44" type="noConversion"/>
  </si>
  <si>
    <t>SESA465029</t>
    <phoneticPr fontId="44" type="noConversion"/>
  </si>
  <si>
    <t>SESA364097</t>
    <phoneticPr fontId="44" type="noConversion"/>
  </si>
  <si>
    <t>刘思鹏</t>
    <phoneticPr fontId="44" type="noConversion"/>
  </si>
  <si>
    <t>Liu SiPeng</t>
    <phoneticPr fontId="44" type="noConversion"/>
  </si>
  <si>
    <t>420202199208210836</t>
    <phoneticPr fontId="44" type="noConversion"/>
  </si>
  <si>
    <t>大专</t>
    <phoneticPr fontId="44" type="noConversion"/>
  </si>
  <si>
    <t>黄石强国理工学校</t>
    <phoneticPr fontId="44" type="noConversion"/>
  </si>
  <si>
    <t>数控</t>
    <phoneticPr fontId="44" type="noConversion"/>
  </si>
  <si>
    <r>
      <rPr>
        <sz val="10"/>
        <rFont val="宋体"/>
        <family val="3"/>
        <charset val="134"/>
      </rPr>
      <t>武汉市东湖高新开发区高新六路康一路富士康宿舍</t>
    </r>
    <r>
      <rPr>
        <sz val="10"/>
        <rFont val="Arial"/>
        <family val="2"/>
      </rPr>
      <t>6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15</t>
    </r>
    <r>
      <rPr>
        <sz val="10"/>
        <rFont val="宋体"/>
        <family val="3"/>
        <charset val="134"/>
      </rPr>
      <t>楼</t>
    </r>
    <r>
      <rPr>
        <sz val="10"/>
        <rFont val="Arial"/>
        <family val="2"/>
      </rPr>
      <t>1503</t>
    </r>
    <r>
      <rPr>
        <sz val="10"/>
        <rFont val="宋体"/>
        <family val="3"/>
        <charset val="134"/>
      </rPr>
      <t>室</t>
    </r>
    <phoneticPr fontId="44" type="noConversion"/>
  </si>
  <si>
    <t>湖北省黄山市</t>
    <phoneticPr fontId="44" type="noConversion"/>
  </si>
  <si>
    <t>6222033202000552502</t>
    <phoneticPr fontId="44" type="noConversion"/>
  </si>
  <si>
    <t>420923199302105901</t>
    <phoneticPr fontId="44" type="noConversion"/>
  </si>
  <si>
    <t>回家结婚</t>
    <phoneticPr fontId="44" type="noConversion"/>
  </si>
  <si>
    <t>10582728</t>
    <phoneticPr fontId="44" type="noConversion"/>
  </si>
  <si>
    <t>00323263</t>
    <phoneticPr fontId="44" type="noConversion"/>
  </si>
  <si>
    <t>SESA370460</t>
    <phoneticPr fontId="44" type="noConversion"/>
  </si>
  <si>
    <t>22715</t>
    <phoneticPr fontId="44" type="noConversion"/>
  </si>
  <si>
    <t>SESA469890</t>
    <phoneticPr fontId="44" type="noConversion"/>
  </si>
  <si>
    <t>佛祖岭A区</t>
    <phoneticPr fontId="45" type="noConversion"/>
  </si>
  <si>
    <t>怀孕回家养胎</t>
    <phoneticPr fontId="45" type="noConversion"/>
  </si>
  <si>
    <t>江夏区纸坊镇畔山御景</t>
    <phoneticPr fontId="45" type="noConversion"/>
  </si>
  <si>
    <t>张菊</t>
    <phoneticPr fontId="45" type="noConversion"/>
  </si>
  <si>
    <t>522725199404237128</t>
    <phoneticPr fontId="45" type="noConversion"/>
  </si>
  <si>
    <t>江夏职业学院</t>
    <phoneticPr fontId="45" type="noConversion"/>
  </si>
  <si>
    <t>18672302021</t>
    <phoneticPr fontId="45" type="noConversion"/>
  </si>
  <si>
    <t>洪山区森林公园</t>
    <phoneticPr fontId="45" type="noConversion"/>
  </si>
  <si>
    <t>周海年</t>
    <phoneticPr fontId="45" type="noConversion"/>
  </si>
  <si>
    <t>15527726939</t>
    <phoneticPr fontId="45" type="noConversion"/>
  </si>
  <si>
    <t>贵州省公安县珠藏镇关店村关店组</t>
    <phoneticPr fontId="45" type="noConversion"/>
  </si>
  <si>
    <t>周剑美</t>
    <phoneticPr fontId="45" type="noConversion"/>
  </si>
  <si>
    <t>362202198510135962</t>
    <phoneticPr fontId="45" type="noConversion"/>
  </si>
  <si>
    <t>Y</t>
    <phoneticPr fontId="44" type="noConversion"/>
  </si>
  <si>
    <t>上夜班不方便</t>
    <phoneticPr fontId="45" type="noConversion"/>
  </si>
  <si>
    <t>初中</t>
    <phoneticPr fontId="45" type="noConversion"/>
  </si>
  <si>
    <t>桥东城岗山中学</t>
    <phoneticPr fontId="45" type="noConversion"/>
  </si>
  <si>
    <t>无</t>
    <phoneticPr fontId="45" type="noConversion"/>
  </si>
  <si>
    <t>18827631213</t>
    <phoneticPr fontId="45" type="noConversion"/>
  </si>
  <si>
    <t>江夏区纸坊谢家湾</t>
    <phoneticPr fontId="45" type="noConversion"/>
  </si>
  <si>
    <t>黄德平</t>
    <phoneticPr fontId="45" type="noConversion"/>
  </si>
  <si>
    <t>18627088937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</si>
  <si>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</si>
  <si>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</si>
  <si>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</si>
  <si>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江西省丰城市桥东镇</t>
    <phoneticPr fontId="45" type="noConversion"/>
  </si>
  <si>
    <t>回家</t>
    <phoneticPr fontId="45" type="noConversion"/>
  </si>
  <si>
    <t>H000245</t>
    <phoneticPr fontId="44" type="noConversion"/>
  </si>
  <si>
    <t>H000249</t>
    <phoneticPr fontId="44" type="noConversion"/>
  </si>
  <si>
    <t>H000253</t>
    <phoneticPr fontId="44" type="noConversion"/>
  </si>
  <si>
    <t>H000136</t>
    <phoneticPr fontId="44" type="noConversion"/>
  </si>
  <si>
    <t>H000275</t>
    <phoneticPr fontId="44" type="noConversion"/>
  </si>
  <si>
    <t>H000252</t>
    <phoneticPr fontId="44" type="noConversion"/>
  </si>
  <si>
    <t>H000262</t>
    <phoneticPr fontId="44" type="noConversion"/>
  </si>
  <si>
    <t>H000257</t>
    <phoneticPr fontId="44" type="noConversion"/>
  </si>
  <si>
    <t>H000278</t>
    <phoneticPr fontId="44" type="noConversion"/>
  </si>
  <si>
    <t>H000273</t>
    <phoneticPr fontId="44" type="noConversion"/>
  </si>
  <si>
    <t>H000222</t>
    <phoneticPr fontId="44" type="noConversion"/>
  </si>
  <si>
    <t>H000099</t>
    <phoneticPr fontId="44" type="noConversion"/>
  </si>
  <si>
    <t>H000247</t>
    <phoneticPr fontId="44" type="noConversion"/>
  </si>
  <si>
    <t>H000255</t>
    <phoneticPr fontId="44" type="noConversion"/>
  </si>
  <si>
    <t>H000254</t>
    <phoneticPr fontId="44" type="noConversion"/>
  </si>
  <si>
    <t>H000258</t>
    <phoneticPr fontId="44" type="noConversion"/>
  </si>
  <si>
    <t>H000260</t>
    <phoneticPr fontId="44" type="noConversion"/>
  </si>
  <si>
    <t>H000246</t>
    <phoneticPr fontId="44" type="noConversion"/>
  </si>
  <si>
    <t>H000251</t>
    <phoneticPr fontId="44" type="noConversion"/>
  </si>
  <si>
    <t>H000250</t>
    <phoneticPr fontId="44" type="noConversion"/>
  </si>
  <si>
    <t>H000276</t>
    <phoneticPr fontId="44" type="noConversion"/>
  </si>
  <si>
    <t>H000279</t>
    <phoneticPr fontId="44" type="noConversion"/>
  </si>
  <si>
    <t>H000281</t>
    <phoneticPr fontId="44" type="noConversion"/>
  </si>
  <si>
    <t>H000269</t>
    <phoneticPr fontId="44" type="noConversion"/>
  </si>
  <si>
    <t>H000267</t>
    <phoneticPr fontId="44" type="noConversion"/>
  </si>
  <si>
    <t>H000264</t>
    <phoneticPr fontId="44" type="noConversion"/>
  </si>
  <si>
    <t>H000263</t>
    <phoneticPr fontId="44" type="noConversion"/>
  </si>
  <si>
    <t>H000271</t>
    <phoneticPr fontId="44" type="noConversion"/>
  </si>
  <si>
    <t>H000256</t>
    <phoneticPr fontId="44" type="noConversion"/>
  </si>
  <si>
    <t>H000261</t>
    <phoneticPr fontId="44" type="noConversion"/>
  </si>
  <si>
    <t>身体原因</t>
    <phoneticPr fontId="44" type="noConversion"/>
  </si>
  <si>
    <t>王璐</t>
    <phoneticPr fontId="44" type="noConversion"/>
  </si>
  <si>
    <t>何小凡</t>
    <phoneticPr fontId="44" type="noConversion"/>
  </si>
  <si>
    <t>421302199205011627</t>
    <phoneticPr fontId="44" type="noConversion"/>
  </si>
  <si>
    <t>湖北工业大学</t>
    <phoneticPr fontId="44" type="noConversion"/>
  </si>
  <si>
    <t>6215593202016729710</t>
    <phoneticPr fontId="44" type="noConversion"/>
  </si>
  <si>
    <t>421123199309030444</t>
    <phoneticPr fontId="44" type="noConversion"/>
  </si>
  <si>
    <t>6215593202007021655</t>
    <phoneticPr fontId="44" type="noConversion"/>
  </si>
  <si>
    <t>SESA296438</t>
    <phoneticPr fontId="44" type="noConversion"/>
  </si>
  <si>
    <t>金冬霞</t>
    <phoneticPr fontId="44" type="noConversion"/>
  </si>
  <si>
    <t>徐双</t>
    <phoneticPr fontId="44" type="noConversion"/>
  </si>
  <si>
    <t>舒胜</t>
    <phoneticPr fontId="44" type="noConversion"/>
  </si>
  <si>
    <t>陈晓红</t>
    <phoneticPr fontId="44" type="noConversion"/>
  </si>
  <si>
    <t xml:space="preserve">王绪娇 </t>
    <phoneticPr fontId="44" type="noConversion"/>
  </si>
  <si>
    <t>刘艳荣</t>
    <phoneticPr fontId="44" type="noConversion"/>
  </si>
  <si>
    <t>简丽萍</t>
    <phoneticPr fontId="44" type="noConversion"/>
  </si>
  <si>
    <t>张莎</t>
    <phoneticPr fontId="44" type="noConversion"/>
  </si>
  <si>
    <t>SESA479295</t>
    <phoneticPr fontId="44" type="noConversion"/>
  </si>
  <si>
    <t>SESA479345</t>
    <phoneticPr fontId="44" type="noConversion"/>
  </si>
  <si>
    <t>SESA479257</t>
    <phoneticPr fontId="44" type="noConversion"/>
  </si>
  <si>
    <t>SESA479346</t>
    <phoneticPr fontId="44" type="noConversion"/>
  </si>
  <si>
    <t>SESA479256</t>
    <phoneticPr fontId="44" type="noConversion"/>
  </si>
  <si>
    <t>SESA479258</t>
    <phoneticPr fontId="44" type="noConversion"/>
  </si>
  <si>
    <t>SESA479255</t>
    <phoneticPr fontId="44" type="noConversion"/>
  </si>
  <si>
    <t>SESA479347</t>
    <phoneticPr fontId="44" type="noConversion"/>
  </si>
  <si>
    <t>SESA479261</t>
    <phoneticPr fontId="44" type="noConversion"/>
  </si>
  <si>
    <t>SESA479277</t>
    <phoneticPr fontId="44" type="noConversion"/>
  </si>
  <si>
    <t>中国工商银行武汉江夏区兴新街支行</t>
    <phoneticPr fontId="44" type="noConversion"/>
  </si>
  <si>
    <t>6215583202006886092</t>
    <phoneticPr fontId="44" type="noConversion"/>
  </si>
  <si>
    <t>6215583202011775165</t>
    <phoneticPr fontId="44" type="noConversion"/>
  </si>
  <si>
    <t>6215593202016468772</t>
    <phoneticPr fontId="44" type="noConversion"/>
  </si>
  <si>
    <t>6212253202010622265</t>
    <phoneticPr fontId="44" type="noConversion"/>
  </si>
  <si>
    <t>6212253202008494867</t>
    <phoneticPr fontId="44" type="noConversion"/>
  </si>
  <si>
    <t>6215593202016818539</t>
    <phoneticPr fontId="44" type="noConversion"/>
  </si>
  <si>
    <t>6215583202011706251</t>
    <phoneticPr fontId="44" type="noConversion"/>
  </si>
  <si>
    <t>6215593202006161049</t>
    <phoneticPr fontId="44" type="noConversion"/>
  </si>
  <si>
    <t>6215593202001250201</t>
    <phoneticPr fontId="44" type="noConversion"/>
  </si>
  <si>
    <t>6217233202006721398</t>
    <phoneticPr fontId="44" type="noConversion"/>
  </si>
  <si>
    <t>T604719</t>
  </si>
  <si>
    <t>T604720</t>
  </si>
  <si>
    <t>夏姣</t>
  </si>
  <si>
    <t>T604721</t>
  </si>
  <si>
    <t>T604722</t>
  </si>
  <si>
    <t>420115199010221624</t>
  </si>
  <si>
    <t>Jin DongXia</t>
    <phoneticPr fontId="44" type="noConversion"/>
  </si>
  <si>
    <t>Xu Shuang</t>
    <phoneticPr fontId="44" type="noConversion"/>
  </si>
  <si>
    <t>Shu Sheng</t>
    <phoneticPr fontId="44" type="noConversion"/>
  </si>
  <si>
    <t>Chen XiaoHong</t>
    <phoneticPr fontId="44" type="noConversion"/>
  </si>
  <si>
    <t>Wang XuJiao</t>
    <phoneticPr fontId="44" type="noConversion"/>
  </si>
  <si>
    <t>Liu YanRong</t>
    <phoneticPr fontId="44" type="noConversion"/>
  </si>
  <si>
    <t>Han BoHui</t>
    <phoneticPr fontId="44" type="noConversion"/>
  </si>
  <si>
    <t>Liu Qing</t>
    <phoneticPr fontId="44" type="noConversion"/>
  </si>
  <si>
    <t>Jian LiPing</t>
    <phoneticPr fontId="44" type="noConversion"/>
  </si>
  <si>
    <t>Zhang Sha</t>
    <phoneticPr fontId="44" type="noConversion"/>
  </si>
  <si>
    <t>李笛</t>
    <phoneticPr fontId="44" type="noConversion"/>
  </si>
  <si>
    <t>Li Di</t>
    <phoneticPr fontId="44" type="noConversion"/>
  </si>
  <si>
    <t>HR</t>
    <phoneticPr fontId="44" type="noConversion"/>
  </si>
  <si>
    <t>HR BP</t>
    <phoneticPr fontId="44" type="noConversion"/>
  </si>
  <si>
    <t>421281199211070033</t>
    <phoneticPr fontId="44" type="noConversion"/>
  </si>
  <si>
    <t>中国工商银行武汉民族大道支行</t>
    <phoneticPr fontId="44" type="noConversion"/>
  </si>
  <si>
    <t>6212263202019823813</t>
    <phoneticPr fontId="44" type="noConversion"/>
  </si>
  <si>
    <t>武汉大学</t>
    <phoneticPr fontId="44" type="noConversion"/>
  </si>
  <si>
    <t>劳动与社会保障</t>
    <phoneticPr fontId="44" type="noConversion"/>
  </si>
  <si>
    <t>SESA437155</t>
  </si>
  <si>
    <t>Xu Wei</t>
    <phoneticPr fontId="44" type="noConversion"/>
  </si>
  <si>
    <t>SESA217304</t>
    <phoneticPr fontId="44" type="noConversion"/>
  </si>
  <si>
    <t>22660</t>
    <phoneticPr fontId="44" type="noConversion"/>
  </si>
  <si>
    <t>22442</t>
    <phoneticPr fontId="44" type="noConversion"/>
  </si>
  <si>
    <t>22770</t>
    <phoneticPr fontId="44" type="noConversion"/>
  </si>
  <si>
    <t>IAB3</t>
    <phoneticPr fontId="44" type="noConversion"/>
  </si>
  <si>
    <t>NPV</t>
    <phoneticPr fontId="44" type="noConversion"/>
  </si>
  <si>
    <t>Senior Quality Engineer</t>
    <phoneticPr fontId="44" type="noConversion"/>
  </si>
  <si>
    <t>SESA216045</t>
    <phoneticPr fontId="44" type="noConversion"/>
  </si>
  <si>
    <t>22756</t>
    <phoneticPr fontId="44" type="noConversion"/>
  </si>
  <si>
    <t>园林工程</t>
  </si>
  <si>
    <t>13343497990</t>
  </si>
  <si>
    <t>江夏区纸坊一小</t>
  </si>
  <si>
    <t>罗威</t>
  </si>
  <si>
    <t>1507115607</t>
  </si>
  <si>
    <t>湖北省武汉市东湖高新檀树林村</t>
  </si>
  <si>
    <t>PV</t>
    <phoneticPr fontId="44" type="noConversion"/>
  </si>
  <si>
    <t>电话</t>
    <phoneticPr fontId="44" type="noConversion"/>
  </si>
  <si>
    <t>邮箱</t>
    <phoneticPr fontId="44" type="noConversion"/>
  </si>
  <si>
    <t>1011542561@qq.com</t>
    <phoneticPr fontId="44" type="noConversion"/>
  </si>
  <si>
    <t>Water Spider</t>
    <phoneticPr fontId="44" type="noConversion"/>
  </si>
  <si>
    <t>00305880</t>
    <phoneticPr fontId="44" type="noConversion"/>
  </si>
  <si>
    <t>SESA346590</t>
    <phoneticPr fontId="44" type="noConversion"/>
  </si>
  <si>
    <t>80305880</t>
    <phoneticPr fontId="44" type="noConversion"/>
  </si>
  <si>
    <t>白瑞</t>
    <phoneticPr fontId="11" type="noConversion"/>
  </si>
  <si>
    <t>Bai Rui</t>
    <phoneticPr fontId="44" type="noConversion"/>
  </si>
  <si>
    <t>420107198902244114</t>
    <phoneticPr fontId="45" type="noConversion"/>
  </si>
  <si>
    <t>寻求其他的职业发展方向</t>
    <phoneticPr fontId="44" type="noConversion"/>
  </si>
  <si>
    <t>13971096144</t>
    <phoneticPr fontId="44" type="noConversion"/>
  </si>
  <si>
    <t>武汉市青山区钢花村110街坊18门11号</t>
    <phoneticPr fontId="44" type="noConversion"/>
  </si>
  <si>
    <t>工商银行</t>
    <phoneticPr fontId="45" type="noConversion"/>
  </si>
  <si>
    <t>6215593202003650812</t>
    <phoneticPr fontId="44" type="noConversion"/>
  </si>
  <si>
    <r>
      <rPr>
        <sz val="10"/>
        <rFont val="宋体"/>
        <family val="3"/>
        <charset val="134"/>
      </rPr>
      <t>无欠款</t>
    </r>
    <phoneticPr fontId="44" type="noConversion"/>
  </si>
  <si>
    <t>18519069127</t>
    <phoneticPr fontId="44" type="noConversion"/>
  </si>
  <si>
    <t>22547</t>
    <phoneticPr fontId="44" type="noConversion"/>
  </si>
  <si>
    <t>22847</t>
    <phoneticPr fontId="44" type="noConversion"/>
  </si>
  <si>
    <t>22489</t>
    <phoneticPr fontId="44" type="noConversion"/>
  </si>
  <si>
    <t>SESA291405</t>
    <phoneticPr fontId="44" type="noConversion"/>
  </si>
  <si>
    <t>祝文卓</t>
    <phoneticPr fontId="44" type="noConversion"/>
  </si>
  <si>
    <t>结婚</t>
    <phoneticPr fontId="44" type="noConversion"/>
  </si>
  <si>
    <t>回家带小孩</t>
    <phoneticPr fontId="44" type="noConversion"/>
  </si>
  <si>
    <t>22707</t>
    <phoneticPr fontId="44" type="noConversion"/>
  </si>
  <si>
    <t>22461</t>
    <phoneticPr fontId="44" type="noConversion"/>
  </si>
  <si>
    <t>SESA291305</t>
    <phoneticPr fontId="44" type="noConversion"/>
  </si>
  <si>
    <t>10563563</t>
    <phoneticPr fontId="44" type="noConversion"/>
  </si>
  <si>
    <t>SESA458813</t>
    <phoneticPr fontId="44" type="noConversion"/>
  </si>
  <si>
    <t>朱梅梅</t>
    <phoneticPr fontId="11" type="noConversion"/>
  </si>
  <si>
    <t>Zhu MeiMei</t>
    <phoneticPr fontId="44" type="noConversion"/>
  </si>
  <si>
    <t>420115199202043228</t>
    <phoneticPr fontId="45" type="noConversion"/>
  </si>
  <si>
    <t>不愿意上夜班</t>
    <phoneticPr fontId="44" type="noConversion"/>
  </si>
  <si>
    <t>13995687939</t>
    <phoneticPr fontId="44" type="noConversion"/>
  </si>
  <si>
    <t>武汉市洪山区豹澥镇铁朱湾4组28号</t>
    <phoneticPr fontId="44" type="noConversion"/>
  </si>
  <si>
    <t>中国工商银行佛祖岭支行</t>
    <phoneticPr fontId="45" type="noConversion"/>
  </si>
  <si>
    <t>6215593202009760714</t>
    <phoneticPr fontId="44" type="noConversion"/>
  </si>
  <si>
    <t>SESA435528</t>
    <phoneticPr fontId="44" type="noConversion"/>
  </si>
  <si>
    <t>谢苗</t>
    <phoneticPr fontId="11" type="noConversion"/>
  </si>
  <si>
    <t>Xie Miao</t>
    <phoneticPr fontId="44" type="noConversion"/>
  </si>
  <si>
    <t>420115199403061625</t>
    <phoneticPr fontId="45" type="noConversion"/>
  </si>
  <si>
    <t>18827637347</t>
    <phoneticPr fontId="44" type="noConversion"/>
  </si>
  <si>
    <t>湖北省武汉市纸坊林校</t>
    <phoneticPr fontId="44" type="noConversion"/>
  </si>
  <si>
    <t>中国工商银行武汉市兴新街支行</t>
    <phoneticPr fontId="45" type="noConversion"/>
  </si>
  <si>
    <t>6212253202000788456</t>
    <phoneticPr fontId="44" type="noConversion"/>
  </si>
  <si>
    <t>T604055</t>
    <phoneticPr fontId="44" type="noConversion"/>
  </si>
  <si>
    <t>30031</t>
    <phoneticPr fontId="45" type="noConversion"/>
  </si>
  <si>
    <t>Y</t>
    <phoneticPr fontId="44" type="noConversion"/>
  </si>
  <si>
    <t>10581939</t>
    <phoneticPr fontId="44" type="noConversion"/>
  </si>
  <si>
    <t>SESA473328</t>
    <phoneticPr fontId="44" type="noConversion"/>
  </si>
  <si>
    <t>李方应</t>
    <phoneticPr fontId="11" type="noConversion"/>
  </si>
  <si>
    <t>Li FangYing</t>
    <phoneticPr fontId="44" type="noConversion"/>
  </si>
  <si>
    <t>421181197909081952</t>
    <phoneticPr fontId="45" type="noConversion"/>
  </si>
  <si>
    <t>试用期不合格</t>
    <phoneticPr fontId="44" type="noConversion"/>
  </si>
  <si>
    <t>18620324007</t>
    <phoneticPr fontId="44" type="noConversion"/>
  </si>
  <si>
    <t>湖北省麻城市金桥大道桂花桥小区</t>
    <phoneticPr fontId="44" type="noConversion"/>
  </si>
  <si>
    <r>
      <rPr>
        <sz val="10"/>
        <rFont val="宋体"/>
        <family val="3"/>
        <charset val="134"/>
      </rPr>
      <t>湖北省麻城市宋埠镇宋埠大道</t>
    </r>
    <r>
      <rPr>
        <sz val="10"/>
        <rFont val="Arial"/>
        <family val="3"/>
        <charset val="134"/>
      </rPr>
      <t>64</t>
    </r>
    <r>
      <rPr>
        <sz val="10"/>
        <rFont val="宋体"/>
        <family val="3"/>
        <charset val="134"/>
      </rPr>
      <t>号</t>
    </r>
    <phoneticPr fontId="44" type="noConversion"/>
  </si>
  <si>
    <t>中国工商银行深圳分行坪山支行</t>
    <phoneticPr fontId="45" type="noConversion"/>
  </si>
  <si>
    <t>6212264000009923596</t>
    <phoneticPr fontId="44" type="noConversion"/>
  </si>
  <si>
    <t>22556</t>
    <phoneticPr fontId="45" type="noConversion"/>
  </si>
  <si>
    <t>欠款600.76元</t>
    <phoneticPr fontId="44" type="noConversion"/>
  </si>
  <si>
    <t>T604632</t>
    <phoneticPr fontId="44" type="noConversion"/>
  </si>
  <si>
    <t>22721</t>
    <phoneticPr fontId="45" type="noConversion"/>
  </si>
  <si>
    <t>家庭原因</t>
    <phoneticPr fontId="45" type="noConversion"/>
  </si>
  <si>
    <t>PV</t>
    <phoneticPr fontId="44" type="noConversion"/>
  </si>
  <si>
    <t>T604706</t>
    <phoneticPr fontId="44" type="noConversion"/>
  </si>
  <si>
    <t>Y</t>
    <phoneticPr fontId="44" type="noConversion"/>
  </si>
  <si>
    <t>身体不适（脊椎变形）</t>
    <phoneticPr fontId="45" type="noConversion"/>
  </si>
  <si>
    <t>梁山头社区</t>
    <phoneticPr fontId="45" type="noConversion"/>
  </si>
  <si>
    <t>PV</t>
    <phoneticPr fontId="44" type="noConversion"/>
  </si>
  <si>
    <t>T604669</t>
    <phoneticPr fontId="45" type="noConversion"/>
  </si>
  <si>
    <t>H000175</t>
    <phoneticPr fontId="44" type="noConversion"/>
  </si>
  <si>
    <t>胡锐</t>
    <phoneticPr fontId="45" type="noConversion"/>
  </si>
  <si>
    <t>420115199002040102</t>
    <phoneticPr fontId="45" type="noConversion"/>
  </si>
  <si>
    <t>Y</t>
    <phoneticPr fontId="44" type="noConversion"/>
  </si>
  <si>
    <t>初中</t>
    <phoneticPr fontId="45" type="noConversion"/>
  </si>
  <si>
    <t>纸坊一小</t>
    <phoneticPr fontId="45" type="noConversion"/>
  </si>
  <si>
    <t>无</t>
    <phoneticPr fontId="45" type="noConversion"/>
  </si>
  <si>
    <t>15926233898</t>
    <phoneticPr fontId="45" type="noConversion"/>
  </si>
  <si>
    <t>江夏区纸坊街胜利村全家老屋</t>
    <phoneticPr fontId="45" type="noConversion"/>
  </si>
  <si>
    <t>胡斌民</t>
    <phoneticPr fontId="45" type="noConversion"/>
  </si>
  <si>
    <t>18571236188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</si>
  <si>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</si>
  <si>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</si>
  <si>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</si>
  <si>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H000297</t>
    <phoneticPr fontId="44" type="noConversion"/>
  </si>
  <si>
    <t>张世英</t>
    <phoneticPr fontId="45" type="noConversion"/>
  </si>
  <si>
    <t>51122719820405240X</t>
    <phoneticPr fontId="45" type="noConversion"/>
  </si>
  <si>
    <t>Y</t>
    <phoneticPr fontId="44" type="noConversion"/>
  </si>
  <si>
    <t>初中</t>
    <phoneticPr fontId="45" type="noConversion"/>
  </si>
  <si>
    <t>草塘中学</t>
    <phoneticPr fontId="45" type="noConversion"/>
  </si>
  <si>
    <t>无</t>
    <phoneticPr fontId="45" type="noConversion"/>
  </si>
  <si>
    <t>13377886726</t>
    <phoneticPr fontId="45" type="noConversion"/>
  </si>
  <si>
    <t>花山小区花城家园</t>
    <phoneticPr fontId="45" type="noConversion"/>
  </si>
  <si>
    <t>蕲义权</t>
    <phoneticPr fontId="45" type="noConversion"/>
  </si>
  <si>
    <t>17771734134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</si>
  <si>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</si>
  <si>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</si>
  <si>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</si>
  <si>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重庆市奉节县岩弯坪石村</t>
    <phoneticPr fontId="45" type="noConversion"/>
  </si>
  <si>
    <t>420921199609143045</t>
    <phoneticPr fontId="44" type="noConversion"/>
  </si>
  <si>
    <t>6215593202015947727</t>
    <phoneticPr fontId="44" type="noConversion"/>
  </si>
  <si>
    <t>15871681537</t>
    <phoneticPr fontId="44" type="noConversion"/>
  </si>
  <si>
    <t>开户行</t>
    <phoneticPr fontId="44" type="noConversion"/>
  </si>
  <si>
    <t>6215593202017383244</t>
    <phoneticPr fontId="44" type="noConversion"/>
  </si>
  <si>
    <t>H000291</t>
    <phoneticPr fontId="44" type="noConversion"/>
  </si>
  <si>
    <t>贺紫钰</t>
    <phoneticPr fontId="45" type="noConversion"/>
  </si>
  <si>
    <t>420281199906262065</t>
    <phoneticPr fontId="45" type="noConversion"/>
  </si>
  <si>
    <t>女</t>
    <phoneticPr fontId="45" type="noConversion"/>
  </si>
  <si>
    <t>Y</t>
    <phoneticPr fontId="44" type="noConversion"/>
  </si>
  <si>
    <t>13006365535</t>
    <phoneticPr fontId="45" type="noConversion"/>
  </si>
  <si>
    <t>湖北省大冶市灵乡镇</t>
    <phoneticPr fontId="45" type="noConversion"/>
  </si>
  <si>
    <t>江夏金谷明珠园</t>
    <phoneticPr fontId="45" type="noConversion"/>
  </si>
  <si>
    <t>贺其珍</t>
    <phoneticPr fontId="45" type="noConversion"/>
  </si>
  <si>
    <t>15072364611</t>
    <phoneticPr fontId="45" type="noConversion"/>
  </si>
  <si>
    <t>Yes</t>
    <phoneticPr fontId="44" type="noConversion"/>
  </si>
  <si>
    <t>起点</t>
    <phoneticPr fontId="44" type="noConversion"/>
  </si>
  <si>
    <t>pv</t>
    <phoneticPr fontId="45" type="noConversion"/>
  </si>
  <si>
    <t>6215583202012113101</t>
    <phoneticPr fontId="44" type="noConversion"/>
  </si>
  <si>
    <t>6217233202001349179</t>
    <phoneticPr fontId="44" type="noConversion"/>
  </si>
  <si>
    <t>中国工商银行武汉科技支行</t>
    <phoneticPr fontId="44" type="noConversion"/>
  </si>
  <si>
    <t>6212263202009642942</t>
    <phoneticPr fontId="27" type="noConversion"/>
  </si>
  <si>
    <t>1</t>
    <phoneticPr fontId="45" type="noConversion"/>
  </si>
  <si>
    <t>13545106612</t>
    <phoneticPr fontId="45" type="noConversion"/>
  </si>
  <si>
    <t>2</t>
    <phoneticPr fontId="45" type="noConversion"/>
  </si>
  <si>
    <t>T604569</t>
    <phoneticPr fontId="45" type="noConversion"/>
  </si>
  <si>
    <t>胡莎莎</t>
    <phoneticPr fontId="45" type="noConversion"/>
  </si>
  <si>
    <t>4</t>
    <phoneticPr fontId="45" type="noConversion"/>
  </si>
  <si>
    <t>社会工</t>
    <phoneticPr fontId="45" type="noConversion"/>
  </si>
  <si>
    <t>T604618</t>
    <phoneticPr fontId="45" type="noConversion"/>
  </si>
  <si>
    <t>李玉梅</t>
    <phoneticPr fontId="45" type="noConversion"/>
  </si>
  <si>
    <t>42900119880110298X</t>
    <phoneticPr fontId="45" type="noConversion"/>
  </si>
  <si>
    <t>22434</t>
    <phoneticPr fontId="45" type="noConversion"/>
  </si>
  <si>
    <t>初中</t>
    <phoneticPr fontId="45" type="noConversion"/>
  </si>
  <si>
    <t>江夏一中</t>
    <phoneticPr fontId="45" type="noConversion"/>
  </si>
  <si>
    <t>无</t>
    <phoneticPr fontId="45" type="noConversion"/>
  </si>
  <si>
    <t>15549061909</t>
    <phoneticPr fontId="45" type="noConversion"/>
  </si>
  <si>
    <t>洪山区花山小区橘园</t>
    <phoneticPr fontId="44" type="noConversion"/>
  </si>
  <si>
    <t>郑凌波</t>
    <phoneticPr fontId="45" type="noConversion"/>
  </si>
  <si>
    <t>15527852022</t>
    <phoneticPr fontId="45" type="noConversion"/>
  </si>
  <si>
    <t>Yes</t>
    <phoneticPr fontId="44" type="noConversion"/>
  </si>
  <si>
    <t>纳杰</t>
    <phoneticPr fontId="44" type="noConversion"/>
  </si>
  <si>
    <t>湖北省随州市尚市镇太山村五组</t>
    <phoneticPr fontId="45" type="noConversion"/>
  </si>
  <si>
    <t>5</t>
    <phoneticPr fontId="45" type="noConversion"/>
  </si>
  <si>
    <t>T604666</t>
    <phoneticPr fontId="45" type="noConversion"/>
  </si>
  <si>
    <t>蔡芳</t>
    <phoneticPr fontId="45" type="noConversion"/>
  </si>
  <si>
    <t>42011519831229586X</t>
    <phoneticPr fontId="45" type="noConversion"/>
  </si>
  <si>
    <t>中专</t>
    <phoneticPr fontId="45" type="noConversion"/>
  </si>
  <si>
    <t>江夏区职业中学</t>
    <phoneticPr fontId="45" type="noConversion"/>
  </si>
  <si>
    <t>18086502919</t>
    <phoneticPr fontId="45" type="noConversion"/>
  </si>
  <si>
    <t>江夏区纸坊体育馆</t>
    <phoneticPr fontId="44" type="noConversion"/>
  </si>
  <si>
    <t>江夏区纸坊体育馆</t>
    <phoneticPr fontId="45" type="noConversion"/>
  </si>
  <si>
    <t>徐燕强</t>
    <phoneticPr fontId="45" type="noConversion"/>
  </si>
  <si>
    <t>13317176848</t>
    <phoneticPr fontId="45" type="noConversion"/>
  </si>
  <si>
    <t>武汉市江夏区安山镇</t>
    <phoneticPr fontId="45" type="noConversion"/>
  </si>
  <si>
    <t>9</t>
    <phoneticPr fontId="45" type="noConversion"/>
  </si>
  <si>
    <t>T604682</t>
    <phoneticPr fontId="45" type="noConversion"/>
  </si>
  <si>
    <t>肖秀洪</t>
    <phoneticPr fontId="45" type="noConversion"/>
  </si>
  <si>
    <t>420111197702211369</t>
    <phoneticPr fontId="45" type="noConversion"/>
  </si>
  <si>
    <t>22587</t>
    <phoneticPr fontId="45" type="noConversion"/>
  </si>
  <si>
    <t>高中</t>
    <phoneticPr fontId="45" type="noConversion"/>
  </si>
  <si>
    <t>花山中学</t>
    <phoneticPr fontId="45" type="noConversion"/>
  </si>
  <si>
    <t>15827596862</t>
    <phoneticPr fontId="45" type="noConversion"/>
  </si>
  <si>
    <t>花山镇花山小区</t>
    <phoneticPr fontId="44" type="noConversion"/>
  </si>
  <si>
    <t>花山镇花山小区</t>
    <phoneticPr fontId="45" type="noConversion"/>
  </si>
  <si>
    <t>肖臣</t>
    <phoneticPr fontId="45" type="noConversion"/>
  </si>
  <si>
    <t>15827202370</t>
    <phoneticPr fontId="45" type="noConversion"/>
  </si>
  <si>
    <t>武汉市洪山区汪家田2号</t>
    <phoneticPr fontId="45" type="noConversion"/>
  </si>
  <si>
    <t>13</t>
    <phoneticPr fontId="45" type="noConversion"/>
  </si>
  <si>
    <t>T604688</t>
    <phoneticPr fontId="45" type="noConversion"/>
  </si>
  <si>
    <t>赵异珍</t>
    <phoneticPr fontId="45" type="noConversion"/>
  </si>
  <si>
    <t>420115199007227929</t>
    <phoneticPr fontId="45" type="noConversion"/>
  </si>
  <si>
    <t>22518</t>
    <phoneticPr fontId="45" type="noConversion"/>
  </si>
  <si>
    <t>17762509272</t>
    <phoneticPr fontId="45" type="noConversion"/>
  </si>
  <si>
    <t>江夏纸坊关山桥</t>
    <phoneticPr fontId="44" type="noConversion"/>
  </si>
  <si>
    <t>江夏纸坊关山桥</t>
    <phoneticPr fontId="45" type="noConversion"/>
  </si>
  <si>
    <t>谢述会</t>
    <phoneticPr fontId="45" type="noConversion"/>
  </si>
  <si>
    <t>13517298962</t>
    <phoneticPr fontId="45" type="noConversion"/>
  </si>
  <si>
    <t>起点</t>
    <phoneticPr fontId="44" type="noConversion"/>
  </si>
  <si>
    <t>24</t>
    <phoneticPr fontId="45" type="noConversion"/>
  </si>
  <si>
    <t>T604707</t>
    <phoneticPr fontId="45" type="noConversion"/>
  </si>
  <si>
    <t>武汉市江夏区庙山开发区花山吴村梅家湾2号</t>
    <phoneticPr fontId="44" type="noConversion"/>
  </si>
  <si>
    <t>25</t>
    <phoneticPr fontId="45" type="noConversion"/>
  </si>
  <si>
    <t>T604708</t>
    <phoneticPr fontId="45" type="noConversion"/>
  </si>
  <si>
    <t>云南省昭通市彝良县奎香革族彝族乡</t>
    <phoneticPr fontId="45" type="noConversion"/>
  </si>
  <si>
    <t>27</t>
    <phoneticPr fontId="45" type="noConversion"/>
  </si>
  <si>
    <t>T604710</t>
    <phoneticPr fontId="45" type="noConversion"/>
  </si>
  <si>
    <t>13147181164</t>
    <phoneticPr fontId="45" type="noConversion"/>
  </si>
  <si>
    <t>江夏十一万加油站</t>
    <phoneticPr fontId="44" type="noConversion"/>
  </si>
  <si>
    <t>湖北省大悟县城关镇七里村</t>
    <phoneticPr fontId="45" type="noConversion"/>
  </si>
  <si>
    <t>30</t>
    <phoneticPr fontId="45" type="noConversion"/>
  </si>
  <si>
    <t>T604713</t>
    <phoneticPr fontId="45" type="noConversion"/>
  </si>
  <si>
    <t>江夏区成人中学工业学校</t>
    <phoneticPr fontId="45" type="noConversion"/>
  </si>
  <si>
    <t>15927276431</t>
    <phoneticPr fontId="45" type="noConversion"/>
  </si>
  <si>
    <t>江夏区纸坊街江夏花园</t>
    <phoneticPr fontId="44" type="noConversion"/>
  </si>
  <si>
    <t>32</t>
    <phoneticPr fontId="45" type="noConversion"/>
  </si>
  <si>
    <t>T604715</t>
    <phoneticPr fontId="45" type="noConversion"/>
  </si>
  <si>
    <t>吴燕君</t>
    <phoneticPr fontId="45" type="noConversion"/>
  </si>
  <si>
    <t>武汉市洪山区花城家园</t>
    <phoneticPr fontId="44" type="noConversion"/>
  </si>
  <si>
    <t>34</t>
    <phoneticPr fontId="45" type="noConversion"/>
  </si>
  <si>
    <t>T604717</t>
    <phoneticPr fontId="45" type="noConversion"/>
  </si>
  <si>
    <t>罗琴</t>
    <phoneticPr fontId="45" type="noConversion"/>
  </si>
  <si>
    <t>22479</t>
    <phoneticPr fontId="45" type="noConversion"/>
  </si>
  <si>
    <t>江夏区职业中学</t>
    <phoneticPr fontId="45" type="noConversion"/>
  </si>
  <si>
    <t>江夏区纸坊龙山观邸</t>
    <phoneticPr fontId="44" type="noConversion"/>
  </si>
  <si>
    <t>劳务工转正</t>
    <phoneticPr fontId="44" type="noConversion"/>
  </si>
  <si>
    <t>H000172</t>
    <phoneticPr fontId="44" type="noConversion"/>
  </si>
  <si>
    <t>H000265</t>
    <phoneticPr fontId="44" type="noConversion"/>
  </si>
  <si>
    <t>H000266</t>
    <phoneticPr fontId="44" type="noConversion"/>
  </si>
  <si>
    <t>H000268</t>
    <phoneticPr fontId="44" type="noConversion"/>
  </si>
  <si>
    <t>H000277</t>
    <phoneticPr fontId="44" type="noConversion"/>
  </si>
  <si>
    <t>H000282</t>
    <phoneticPr fontId="44" type="noConversion"/>
  </si>
  <si>
    <t>小时工</t>
    <phoneticPr fontId="44" type="noConversion"/>
  </si>
  <si>
    <t>H000259</t>
    <phoneticPr fontId="44" type="noConversion"/>
  </si>
  <si>
    <t>彝良高中</t>
    <phoneticPr fontId="45" type="noConversion"/>
  </si>
  <si>
    <t>22818</t>
    <phoneticPr fontId="44" type="noConversion"/>
  </si>
  <si>
    <t>T604727</t>
  </si>
  <si>
    <t>T604728</t>
  </si>
  <si>
    <t>T604729</t>
  </si>
  <si>
    <t>T604730</t>
  </si>
  <si>
    <t>T604731</t>
  </si>
  <si>
    <t>T604732</t>
  </si>
  <si>
    <t>彭记福</t>
  </si>
  <si>
    <t>胡莎莎</t>
  </si>
  <si>
    <t>李玉梅</t>
  </si>
  <si>
    <t>蔡芳</t>
  </si>
  <si>
    <t>肖秀洪</t>
  </si>
  <si>
    <t>赵异珍</t>
  </si>
  <si>
    <t>廖文文</t>
  </si>
  <si>
    <t>周在苹</t>
  </si>
  <si>
    <t>曹依艳</t>
  </si>
  <si>
    <t>胡梅</t>
  </si>
  <si>
    <t>吴燕君</t>
  </si>
  <si>
    <t>罗琴</t>
  </si>
  <si>
    <t>421122199005257889</t>
  </si>
  <si>
    <t>420921199604064962</t>
  </si>
  <si>
    <t>42900119880110298X</t>
  </si>
  <si>
    <t>42011519831229586X</t>
  </si>
  <si>
    <t>420111197702211369</t>
  </si>
  <si>
    <t>420115199007227929</t>
  </si>
  <si>
    <t>429001198602258420</t>
  </si>
  <si>
    <t>53212919890218134X</t>
  </si>
  <si>
    <t>420922198412181023</t>
  </si>
  <si>
    <t>420115198301261322</t>
  </si>
  <si>
    <t>420111199506181325</t>
  </si>
  <si>
    <t>42012219820119762X</t>
  </si>
  <si>
    <t>桃花中学</t>
  </si>
  <si>
    <t>13545106612</t>
  </si>
  <si>
    <t>东湖高新技术开发区花城家园花山小区</t>
  </si>
  <si>
    <t>孝昌二中</t>
  </si>
  <si>
    <t>18271436399</t>
  </si>
  <si>
    <t>武汉市洪山区佛祖岭</t>
  </si>
  <si>
    <t>15549061909</t>
  </si>
  <si>
    <t>洪山区花山小区橘园</t>
  </si>
  <si>
    <t>18086502919</t>
  </si>
  <si>
    <t>15827596862</t>
  </si>
  <si>
    <t>花山镇花山小区</t>
  </si>
  <si>
    <t>17762509272</t>
  </si>
  <si>
    <t>江夏纸坊关山桥</t>
  </si>
  <si>
    <t>武汉市江夏区庙山开发区花山吴村梅家湾2号</t>
  </si>
  <si>
    <t>彝良高中</t>
  </si>
  <si>
    <t>18827444706</t>
  </si>
  <si>
    <t>大悟中学</t>
  </si>
  <si>
    <t>13147181164</t>
  </si>
  <si>
    <t>江夏十一万加油站</t>
  </si>
  <si>
    <t>江夏区成人中学工业学校</t>
  </si>
  <si>
    <t>15927276431</t>
  </si>
  <si>
    <t>江夏区纸坊街江夏花园</t>
  </si>
  <si>
    <t>武汉谷凡职业技术学校</t>
  </si>
  <si>
    <t>13797017836</t>
  </si>
  <si>
    <t>13437152154</t>
  </si>
  <si>
    <t>江夏区纸坊龙山观邸</t>
  </si>
  <si>
    <t>T604488</t>
  </si>
  <si>
    <t>T604569</t>
  </si>
  <si>
    <t>T604618</t>
  </si>
  <si>
    <t>T604666</t>
  </si>
  <si>
    <t>T604688</t>
  </si>
  <si>
    <t>T604707</t>
  </si>
  <si>
    <t>T604708</t>
  </si>
  <si>
    <t>T604710</t>
  </si>
  <si>
    <t>T604713</t>
  </si>
  <si>
    <t>T604715</t>
  </si>
  <si>
    <t>T604717</t>
  </si>
  <si>
    <t>6222023202040086299</t>
  </si>
  <si>
    <t>6215593202008795224</t>
  </si>
  <si>
    <t>中国工商银行武汉藏龙岛凤凰支行</t>
  </si>
  <si>
    <t>6215593202017365795</t>
  </si>
  <si>
    <t>中国工商银行武汉熊廷弼支行</t>
  </si>
  <si>
    <t>6215593202017315055</t>
  </si>
  <si>
    <t>6215583202012111410</t>
  </si>
  <si>
    <t>中国工商银行武汉香港路支行</t>
  </si>
  <si>
    <t>6215593202017322234</t>
  </si>
  <si>
    <t>中国工商银行武汉百秀支行</t>
  </si>
  <si>
    <t>6215593202017124465</t>
  </si>
  <si>
    <t>6215583202011773855</t>
  </si>
  <si>
    <t>6215593202017321079</t>
  </si>
  <si>
    <t>6215593202017355655</t>
  </si>
  <si>
    <t>6222023202012108147</t>
  </si>
  <si>
    <t>Peng JiFu</t>
    <phoneticPr fontId="44" type="noConversion"/>
  </si>
  <si>
    <t>Hu ShaSha</t>
    <phoneticPr fontId="44" type="noConversion"/>
  </si>
  <si>
    <t>Li YuMei</t>
    <phoneticPr fontId="44" type="noConversion"/>
  </si>
  <si>
    <t>Cai Fang</t>
    <phoneticPr fontId="44" type="noConversion"/>
  </si>
  <si>
    <t>Xiao XiuHong</t>
    <phoneticPr fontId="44" type="noConversion"/>
  </si>
  <si>
    <t>Zhao YiZhen</t>
    <phoneticPr fontId="44" type="noConversion"/>
  </si>
  <si>
    <t>Liao WenWen</t>
    <phoneticPr fontId="44" type="noConversion"/>
  </si>
  <si>
    <t>Zhou ZaiPing</t>
    <phoneticPr fontId="44" type="noConversion"/>
  </si>
  <si>
    <t>Cao YiYan</t>
    <phoneticPr fontId="44" type="noConversion"/>
  </si>
  <si>
    <t>Hu Mei</t>
    <phoneticPr fontId="44" type="noConversion"/>
  </si>
  <si>
    <t>Wu YanJun</t>
    <phoneticPr fontId="44" type="noConversion"/>
  </si>
  <si>
    <t>Luo Qin</t>
    <phoneticPr fontId="44" type="noConversion"/>
  </si>
  <si>
    <t>10591523</t>
    <phoneticPr fontId="44" type="noConversion"/>
  </si>
  <si>
    <t>SESA392050</t>
    <phoneticPr fontId="44" type="noConversion"/>
  </si>
  <si>
    <t>80337365</t>
    <phoneticPr fontId="44" type="noConversion"/>
  </si>
  <si>
    <t>许春欢</t>
    <phoneticPr fontId="44" type="noConversion"/>
  </si>
  <si>
    <t>Xu ChunHuan</t>
    <phoneticPr fontId="44" type="noConversion"/>
  </si>
  <si>
    <t>6217233202000503107</t>
    <phoneticPr fontId="44" type="noConversion"/>
  </si>
  <si>
    <t>21898</t>
    <phoneticPr fontId="44" type="noConversion"/>
  </si>
  <si>
    <t>寻求更高的发展</t>
    <phoneticPr fontId="44" type="noConversion"/>
  </si>
  <si>
    <t>小孩无人看管</t>
    <phoneticPr fontId="44" type="noConversion"/>
  </si>
  <si>
    <t>Peng Hua</t>
  </si>
  <si>
    <t>郭晟</t>
    <phoneticPr fontId="44" type="noConversion"/>
  </si>
  <si>
    <t>Experienced Supplier Quality Engineer</t>
    <phoneticPr fontId="44" type="noConversion"/>
  </si>
  <si>
    <t>Guo Sheng</t>
    <phoneticPr fontId="44" type="noConversion"/>
  </si>
  <si>
    <t>42011119820303311X</t>
    <phoneticPr fontId="44" type="noConversion"/>
  </si>
  <si>
    <t>本科</t>
    <phoneticPr fontId="44" type="noConversion"/>
  </si>
  <si>
    <t>工商管理</t>
    <phoneticPr fontId="44" type="noConversion"/>
  </si>
  <si>
    <t>13517191611</t>
    <phoneticPr fontId="44" type="noConversion"/>
  </si>
  <si>
    <r>
      <rPr>
        <sz val="10"/>
        <rFont val="宋体"/>
        <family val="3"/>
        <charset val="134"/>
      </rPr>
      <t>武汉市洪山区南湖花园景虹花园</t>
    </r>
    <r>
      <rPr>
        <sz val="10"/>
        <rFont val="Arial"/>
        <family val="2"/>
      </rPr>
      <t>17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单元</t>
    </r>
    <r>
      <rPr>
        <sz val="10"/>
        <rFont val="Arial"/>
        <family val="2"/>
      </rPr>
      <t>504</t>
    </r>
    <phoneticPr fontId="44" type="noConversion"/>
  </si>
  <si>
    <r>
      <rPr>
        <sz val="10"/>
        <rFont val="宋体"/>
        <family val="3"/>
        <charset val="134"/>
      </rPr>
      <t>武汉市武昌区解放路</t>
    </r>
    <r>
      <rPr>
        <sz val="10"/>
        <rFont val="Arial"/>
        <family val="3"/>
        <charset val="134"/>
      </rPr>
      <t>165</t>
    </r>
    <r>
      <rPr>
        <sz val="10"/>
        <rFont val="宋体"/>
        <family val="3"/>
        <charset val="134"/>
      </rPr>
      <t>号</t>
    </r>
    <r>
      <rPr>
        <sz val="10"/>
        <rFont val="Arial"/>
        <family val="3"/>
        <charset val="134"/>
      </rPr>
      <t>-1-2-2-102</t>
    </r>
    <phoneticPr fontId="44" type="noConversion"/>
  </si>
  <si>
    <t>中国工商银行武汉雄楚支行</t>
    <phoneticPr fontId="44" type="noConversion"/>
  </si>
  <si>
    <t>6215593202005083475</t>
    <phoneticPr fontId="44" type="noConversion"/>
  </si>
  <si>
    <t>中国工商银行武汉关东工业园支行</t>
    <phoneticPr fontId="44" type="noConversion"/>
  </si>
  <si>
    <t>韩博惠</t>
    <phoneticPr fontId="44" type="noConversion"/>
  </si>
  <si>
    <t>刘青</t>
    <phoneticPr fontId="44" type="noConversion"/>
  </si>
  <si>
    <t>22844</t>
    <phoneticPr fontId="44" type="noConversion"/>
  </si>
  <si>
    <t>22870</t>
    <phoneticPr fontId="44" type="noConversion"/>
  </si>
  <si>
    <t>22586</t>
    <phoneticPr fontId="44" type="noConversion"/>
  </si>
  <si>
    <t>22721</t>
    <phoneticPr fontId="44" type="noConversion"/>
  </si>
  <si>
    <t xml:space="preserve">与婆婆家庭纠纷孩子无人照顾 </t>
    <phoneticPr fontId="44" type="noConversion"/>
  </si>
  <si>
    <t>SESA473919</t>
    <phoneticPr fontId="44" type="noConversion"/>
  </si>
  <si>
    <t>蔡赛霞</t>
    <phoneticPr fontId="11" type="noConversion"/>
  </si>
  <si>
    <t>Cai SaiXia</t>
    <phoneticPr fontId="44" type="noConversion"/>
  </si>
  <si>
    <t>工厂部 Plant</t>
    <phoneticPr fontId="45" type="noConversion"/>
  </si>
  <si>
    <t>Production</t>
    <phoneticPr fontId="45" type="noConversion"/>
  </si>
  <si>
    <t>自离（胃病）</t>
    <phoneticPr fontId="44" type="noConversion"/>
  </si>
  <si>
    <t>十五中技校</t>
    <phoneticPr fontId="44" type="noConversion"/>
  </si>
  <si>
    <t>13971470329</t>
    <phoneticPr fontId="44" type="noConversion"/>
  </si>
  <si>
    <t>江夏区纸坊大街龙井路口</t>
    <phoneticPr fontId="44" type="noConversion"/>
  </si>
  <si>
    <t>湖北省麻城市鼓楼办事处</t>
    <phoneticPr fontId="44" type="noConversion"/>
  </si>
  <si>
    <t>6215583202011085995</t>
    <phoneticPr fontId="44" type="noConversion"/>
  </si>
  <si>
    <t>欠款750.8元</t>
    <phoneticPr fontId="44" type="noConversion"/>
  </si>
  <si>
    <t>欠款981.24元</t>
    <phoneticPr fontId="44" type="noConversion"/>
  </si>
  <si>
    <t>H000299</t>
  </si>
  <si>
    <t>尤慧玲</t>
  </si>
  <si>
    <t>420117198401186369</t>
  </si>
  <si>
    <t>孔埠中学</t>
  </si>
  <si>
    <t>13720208428</t>
  </si>
  <si>
    <t>郑店街关山村付家湾</t>
  </si>
  <si>
    <t>艾灯</t>
  </si>
  <si>
    <t>15072336658</t>
  </si>
  <si>
    <t>新洲区汪集街孔埠镇</t>
  </si>
  <si>
    <t>H000300</t>
  </si>
  <si>
    <t>王青兰</t>
  </si>
  <si>
    <t>420702199005177842</t>
  </si>
  <si>
    <t>鄂州梁子湖涂镇中学</t>
  </si>
  <si>
    <t>15827296362</t>
  </si>
  <si>
    <t>纸坊中医院</t>
  </si>
  <si>
    <t>刘快</t>
  </si>
  <si>
    <t>13886026765</t>
  </si>
  <si>
    <t>鄂州市梁子湖区涂家垴镇</t>
  </si>
  <si>
    <t>T604733</t>
  </si>
  <si>
    <t>曾回星</t>
  </si>
  <si>
    <t>420115198312168369</t>
  </si>
  <si>
    <t>13971115052</t>
  </si>
  <si>
    <t>庙山美加湖宾新城</t>
  </si>
  <si>
    <t>王若楠</t>
  </si>
  <si>
    <t>13437126445</t>
  </si>
  <si>
    <t>武汉市江夏区舒安乡田铺村</t>
  </si>
  <si>
    <t>T604734</t>
  </si>
  <si>
    <t>吴丹</t>
  </si>
  <si>
    <t>420115198812228380</t>
  </si>
  <si>
    <t>15623068508</t>
  </si>
  <si>
    <t>高刚</t>
  </si>
  <si>
    <t>15827452543</t>
  </si>
  <si>
    <t>江夏区舒安乡铜山村</t>
  </si>
  <si>
    <t>T604735</t>
  </si>
  <si>
    <t>李晓庆</t>
  </si>
  <si>
    <t>42118219880717004X</t>
  </si>
  <si>
    <t>鄂东人才学校</t>
  </si>
  <si>
    <t>13971459377</t>
  </si>
  <si>
    <t>洪山区花山镇大李村</t>
  </si>
  <si>
    <t>李安跃</t>
  </si>
  <si>
    <t>13387576815</t>
  </si>
  <si>
    <t>黄冈市武穴市保康路</t>
  </si>
  <si>
    <t>22183</t>
    <phoneticPr fontId="44" type="noConversion"/>
  </si>
  <si>
    <t>30080</t>
    <phoneticPr fontId="44" type="noConversion"/>
  </si>
  <si>
    <t>22878</t>
  </si>
  <si>
    <t>H000301</t>
    <phoneticPr fontId="45" type="noConversion"/>
  </si>
  <si>
    <t>郑盼</t>
    <phoneticPr fontId="45" type="noConversion"/>
  </si>
  <si>
    <t>421122199501191823</t>
    <phoneticPr fontId="45" type="noConversion"/>
  </si>
  <si>
    <t>江海职业技术学院</t>
    <phoneticPr fontId="45" type="noConversion"/>
  </si>
  <si>
    <t>17671603892</t>
    <phoneticPr fontId="45" type="noConversion"/>
  </si>
  <si>
    <t>阳光100</t>
    <phoneticPr fontId="45" type="noConversion"/>
  </si>
  <si>
    <t>15902729876</t>
    <phoneticPr fontId="45" type="noConversion"/>
  </si>
  <si>
    <t>湖北省黄冈市红安县小丰山村</t>
    <phoneticPr fontId="45" type="noConversion"/>
  </si>
  <si>
    <t>30150</t>
  </si>
  <si>
    <t>1</t>
    <phoneticPr fontId="45" type="noConversion"/>
  </si>
  <si>
    <t>社会工</t>
    <phoneticPr fontId="45" type="noConversion"/>
  </si>
  <si>
    <t>T604602</t>
    <phoneticPr fontId="45" type="noConversion"/>
  </si>
  <si>
    <t>章宝</t>
    <phoneticPr fontId="45" type="noConversion"/>
  </si>
  <si>
    <t>420114199112051244</t>
    <phoneticPr fontId="45" type="noConversion"/>
  </si>
  <si>
    <t>22718</t>
    <phoneticPr fontId="45" type="noConversion"/>
  </si>
  <si>
    <t>Y</t>
    <phoneticPr fontId="44" type="noConversion"/>
  </si>
  <si>
    <t>中专</t>
    <phoneticPr fontId="45" type="noConversion"/>
  </si>
  <si>
    <t>武汉市仪表电子学校</t>
    <phoneticPr fontId="45" type="noConversion"/>
  </si>
  <si>
    <t>电子与信息技术</t>
    <phoneticPr fontId="45" type="noConversion"/>
  </si>
  <si>
    <t>武汉市蔡甸区蔡甸街铁铺村院子湾7-1号</t>
    <phoneticPr fontId="44" type="noConversion"/>
  </si>
  <si>
    <t>武汉市蔡甸区蔡甸街铁铺村院子湾7-1号</t>
    <phoneticPr fontId="45" type="noConversion"/>
  </si>
  <si>
    <t>杨帆</t>
    <phoneticPr fontId="45" type="noConversion"/>
  </si>
  <si>
    <t>Yes</t>
    <phoneticPr fontId="44" type="noConversion"/>
  </si>
  <si>
    <t>起点</t>
    <phoneticPr fontId="44" type="noConversion"/>
  </si>
  <si>
    <t>PV</t>
    <phoneticPr fontId="44" type="noConversion"/>
  </si>
  <si>
    <t>1</t>
    <phoneticPr fontId="44" type="noConversion"/>
  </si>
  <si>
    <t>小时工</t>
    <phoneticPr fontId="44" type="noConversion"/>
  </si>
  <si>
    <t>H000270</t>
    <phoneticPr fontId="44" type="noConversion"/>
  </si>
  <si>
    <t>Y</t>
    <phoneticPr fontId="44" type="noConversion"/>
  </si>
  <si>
    <t>pv</t>
    <phoneticPr fontId="45" type="noConversion"/>
  </si>
  <si>
    <t>15527353867</t>
  </si>
  <si>
    <t>cheng.xu@schneider-electric.com</t>
  </si>
  <si>
    <t>T604736</t>
  </si>
  <si>
    <t>吴霞</t>
  </si>
  <si>
    <t>420922198411193428</t>
  </si>
  <si>
    <t>楚才高中</t>
  </si>
  <si>
    <t>15327345540</t>
  </si>
  <si>
    <t>孝感大悟县彭店乡永安村</t>
  </si>
  <si>
    <t>张海慧</t>
  </si>
  <si>
    <t>13971648659</t>
  </si>
  <si>
    <t>T604737</t>
  </si>
  <si>
    <t>仲霞</t>
  </si>
  <si>
    <t>420111198303205527</t>
  </si>
  <si>
    <t>15102733117</t>
  </si>
  <si>
    <t>武汉市江夏区郑店街青莲庵村仲家塆</t>
  </si>
  <si>
    <t>江夏区盐坊里46号</t>
  </si>
  <si>
    <t>万建</t>
  </si>
  <si>
    <t>15827060921</t>
  </si>
  <si>
    <t>10582434</t>
    <phoneticPr fontId="44" type="noConversion"/>
  </si>
  <si>
    <t>SESA485577</t>
  </si>
  <si>
    <t>10595343</t>
    <phoneticPr fontId="44" type="noConversion"/>
  </si>
  <si>
    <t>21939</t>
  </si>
  <si>
    <t>T604739</t>
  </si>
  <si>
    <t>梁小龙</t>
  </si>
  <si>
    <t>420111198812121836</t>
  </si>
  <si>
    <t>商务管理</t>
  </si>
  <si>
    <t>湖北武汉市青山区49街55门</t>
  </si>
  <si>
    <t>陈婵娟</t>
  </si>
  <si>
    <t>13476131367</t>
  </si>
  <si>
    <t>老公不在武汉工作，要一起回家发展</t>
  </si>
  <si>
    <t>14</t>
    <phoneticPr fontId="45" type="noConversion"/>
  </si>
  <si>
    <t>社会工</t>
    <phoneticPr fontId="45" type="noConversion"/>
  </si>
  <si>
    <t>T604703</t>
    <phoneticPr fontId="45" type="noConversion"/>
  </si>
  <si>
    <t>身体原因</t>
    <phoneticPr fontId="45" type="noConversion"/>
  </si>
  <si>
    <t>大花岭南小区</t>
    <phoneticPr fontId="44" type="noConversion"/>
  </si>
  <si>
    <t>T604740</t>
  </si>
  <si>
    <t>余成</t>
    <phoneticPr fontId="45" type="noConversion"/>
  </si>
  <si>
    <t>421123199111074038</t>
    <phoneticPr fontId="45" type="noConversion"/>
  </si>
  <si>
    <t>仙桃职业学院</t>
    <phoneticPr fontId="45" type="noConversion"/>
  </si>
  <si>
    <t>13100698090</t>
    <phoneticPr fontId="45" type="noConversion"/>
  </si>
  <si>
    <t>湖北黄冈市罗田九资河镇</t>
    <phoneticPr fontId="45" type="noConversion"/>
  </si>
  <si>
    <t>江夏纸坊</t>
    <phoneticPr fontId="45" type="noConversion"/>
  </si>
  <si>
    <t>余海江</t>
    <phoneticPr fontId="45" type="noConversion"/>
  </si>
  <si>
    <t>13636025431</t>
    <phoneticPr fontId="45" type="noConversion"/>
  </si>
  <si>
    <t>T604682</t>
    <phoneticPr fontId="44" type="noConversion"/>
  </si>
  <si>
    <t>自离</t>
    <phoneticPr fontId="44" type="noConversion"/>
  </si>
  <si>
    <t>小孩无人照顾</t>
    <phoneticPr fontId="45" type="noConversion"/>
  </si>
  <si>
    <t>SESA385964</t>
    <phoneticPr fontId="44" type="noConversion"/>
  </si>
  <si>
    <t>10596844</t>
  </si>
  <si>
    <t>SESA485923</t>
  </si>
  <si>
    <t>SESA485928</t>
  </si>
  <si>
    <t>10596845</t>
  </si>
  <si>
    <t>SESA486042</t>
  </si>
  <si>
    <t>10596855</t>
  </si>
  <si>
    <t>SESA485938</t>
  </si>
  <si>
    <t>10597011</t>
  </si>
  <si>
    <t>SESA486058</t>
  </si>
  <si>
    <t>10597009</t>
  </si>
  <si>
    <t>SESA486052</t>
  </si>
  <si>
    <t>10597263</t>
  </si>
  <si>
    <t>SESA486210</t>
  </si>
  <si>
    <t>10597015</t>
  </si>
  <si>
    <t>SESA486054</t>
  </si>
  <si>
    <t>10597018</t>
  </si>
  <si>
    <t>SESA486061</t>
  </si>
  <si>
    <t>10597264</t>
  </si>
  <si>
    <t>SESA486287</t>
  </si>
  <si>
    <t>10596858</t>
  </si>
  <si>
    <t>SESA485953</t>
  </si>
  <si>
    <t>10596860</t>
  </si>
  <si>
    <t>SESA486043</t>
  </si>
  <si>
    <t>21716</t>
    <phoneticPr fontId="44" type="noConversion"/>
  </si>
  <si>
    <t>10596847</t>
    <phoneticPr fontId="44" type="noConversion"/>
  </si>
  <si>
    <t>个人发展</t>
    <phoneticPr fontId="44" type="noConversion"/>
  </si>
  <si>
    <t>照顾家庭，个人发展</t>
    <phoneticPr fontId="44" type="noConversion"/>
  </si>
  <si>
    <t>H000305</t>
  </si>
  <si>
    <t>罗梦</t>
    <phoneticPr fontId="45" type="noConversion"/>
  </si>
  <si>
    <t>420222199009012867</t>
    <phoneticPr fontId="45" type="noConversion"/>
  </si>
  <si>
    <t>女</t>
    <phoneticPr fontId="45" type="noConversion"/>
  </si>
  <si>
    <t>13476072260</t>
    <phoneticPr fontId="45" type="noConversion"/>
  </si>
  <si>
    <t>武汉市高新二路湖口</t>
    <phoneticPr fontId="45" type="noConversion"/>
  </si>
  <si>
    <t>秦颖</t>
    <phoneticPr fontId="45" type="noConversion"/>
  </si>
  <si>
    <t>15872363637</t>
    <phoneticPr fontId="45" type="noConversion"/>
  </si>
  <si>
    <t>Yes</t>
    <phoneticPr fontId="44" type="noConversion"/>
  </si>
  <si>
    <t>纳杰</t>
    <phoneticPr fontId="44" type="noConversion"/>
  </si>
  <si>
    <t>湖北省天门市石河镇城村11组38号</t>
    <phoneticPr fontId="45" type="noConversion"/>
  </si>
  <si>
    <t>程杰</t>
    <phoneticPr fontId="45" type="noConversion"/>
  </si>
  <si>
    <t>421126199605076630</t>
    <phoneticPr fontId="45" type="noConversion"/>
  </si>
  <si>
    <t>蕲春理工中专</t>
    <phoneticPr fontId="45" type="noConversion"/>
  </si>
  <si>
    <t>17612759654</t>
    <phoneticPr fontId="45" type="noConversion"/>
  </si>
  <si>
    <t>湖北省黄冈市蕲春张榜镇舒塆6组</t>
    <phoneticPr fontId="45" type="noConversion"/>
  </si>
  <si>
    <t>程细球</t>
    <phoneticPr fontId="45" type="noConversion"/>
  </si>
  <si>
    <t>17618129675</t>
    <phoneticPr fontId="45" type="noConversion"/>
  </si>
  <si>
    <t>刘林波</t>
    <phoneticPr fontId="45" type="noConversion"/>
  </si>
  <si>
    <t>421122199109112115</t>
    <phoneticPr fontId="45" type="noConversion"/>
  </si>
  <si>
    <t>15907138632</t>
    <phoneticPr fontId="45" type="noConversion"/>
  </si>
  <si>
    <t>湖北省黄冈市红安县</t>
    <phoneticPr fontId="45" type="noConversion"/>
  </si>
  <si>
    <t>高新二路金谷明珠园</t>
    <phoneticPr fontId="45" type="noConversion"/>
  </si>
  <si>
    <t>黄世枝</t>
    <phoneticPr fontId="45" type="noConversion"/>
  </si>
  <si>
    <t>13627186893</t>
    <phoneticPr fontId="45" type="noConversion"/>
  </si>
  <si>
    <t>T604741</t>
    <phoneticPr fontId="44" type="noConversion"/>
  </si>
  <si>
    <t>T604742</t>
  </si>
  <si>
    <t>T604743</t>
  </si>
  <si>
    <t>T604744</t>
  </si>
  <si>
    <t>李婷</t>
    <phoneticPr fontId="45" type="noConversion"/>
  </si>
  <si>
    <t>420111198811276625</t>
    <phoneticPr fontId="45" type="noConversion"/>
  </si>
  <si>
    <t>高中</t>
    <phoneticPr fontId="45" type="noConversion"/>
  </si>
  <si>
    <t>关山中学</t>
    <phoneticPr fontId="45" type="noConversion"/>
  </si>
  <si>
    <t>湖北省武武汉市东湖高新</t>
    <phoneticPr fontId="45" type="noConversion"/>
  </si>
  <si>
    <t>李嫒</t>
    <phoneticPr fontId="45" type="noConversion"/>
  </si>
  <si>
    <t>起点</t>
    <phoneticPr fontId="44" type="noConversion"/>
  </si>
  <si>
    <r>
      <t>武汉市洪山区祠堂湾</t>
    </r>
    <r>
      <rPr>
        <sz val="10"/>
        <rFont val="Arial"/>
        <family val="2"/>
      </rPr>
      <t>46-1</t>
    </r>
    <phoneticPr fontId="45" type="noConversion"/>
  </si>
  <si>
    <t>李信芳</t>
    <phoneticPr fontId="45" type="noConversion"/>
  </si>
  <si>
    <t>420122197605282826</t>
    <phoneticPr fontId="45" type="noConversion"/>
  </si>
  <si>
    <t>初中</t>
    <phoneticPr fontId="45" type="noConversion"/>
  </si>
  <si>
    <t>沾海中学</t>
    <phoneticPr fontId="45" type="noConversion"/>
  </si>
  <si>
    <t>东湖高新佛祖岭B区28栋2单元</t>
    <phoneticPr fontId="45" type="noConversion"/>
  </si>
  <si>
    <t>杨威</t>
    <phoneticPr fontId="45" type="noConversion"/>
  </si>
  <si>
    <t>武汉市洪山区流芳九夫村紫阳湾9号</t>
    <phoneticPr fontId="45" type="noConversion"/>
  </si>
  <si>
    <t>张娇霞</t>
    <phoneticPr fontId="45" type="noConversion"/>
  </si>
  <si>
    <t>420115198605136221</t>
    <phoneticPr fontId="45" type="noConversion"/>
  </si>
  <si>
    <t>法泗中学</t>
    <phoneticPr fontId="45" type="noConversion"/>
  </si>
  <si>
    <t>15927607228</t>
    <phoneticPr fontId="45" type="noConversion"/>
  </si>
  <si>
    <t>武汉市法泗镇</t>
    <phoneticPr fontId="45" type="noConversion"/>
  </si>
  <si>
    <t>江夏区纸坊城北小区</t>
    <phoneticPr fontId="45" type="noConversion"/>
  </si>
  <si>
    <t>陈鄂主</t>
    <phoneticPr fontId="45" type="noConversion"/>
  </si>
  <si>
    <t>13297012803</t>
    <phoneticPr fontId="45" type="noConversion"/>
  </si>
  <si>
    <t>姚攀</t>
    <phoneticPr fontId="45" type="noConversion"/>
  </si>
  <si>
    <t>流芳高中</t>
    <phoneticPr fontId="45" type="noConversion"/>
  </si>
  <si>
    <t>13476013286</t>
    <phoneticPr fontId="45" type="noConversion"/>
  </si>
  <si>
    <t>武汉市流芳湖口村</t>
    <phoneticPr fontId="45" type="noConversion"/>
  </si>
  <si>
    <t>蔡凤娟</t>
    <phoneticPr fontId="45" type="noConversion"/>
  </si>
  <si>
    <t>13607136804</t>
    <phoneticPr fontId="45" type="noConversion"/>
  </si>
  <si>
    <t>H000304</t>
    <phoneticPr fontId="45" type="noConversion"/>
  </si>
  <si>
    <t>H000306</t>
  </si>
  <si>
    <t>sheng-sam.guo@schneider-electric.com</t>
  </si>
  <si>
    <t>H000307</t>
    <phoneticPr fontId="44" type="noConversion"/>
  </si>
  <si>
    <t>H000308</t>
    <phoneticPr fontId="44" type="noConversion"/>
  </si>
  <si>
    <t>H000311</t>
  </si>
  <si>
    <t>Yes</t>
    <phoneticPr fontId="44" type="noConversion"/>
  </si>
  <si>
    <t>纳杰</t>
    <phoneticPr fontId="44" type="noConversion"/>
  </si>
  <si>
    <t>H000314</t>
  </si>
  <si>
    <t>H000317</t>
  </si>
  <si>
    <t>H000318</t>
  </si>
  <si>
    <t>H000319</t>
  </si>
  <si>
    <t>H000320</t>
  </si>
  <si>
    <t>H000321</t>
  </si>
  <si>
    <t>H000322</t>
  </si>
  <si>
    <t>H000323</t>
  </si>
  <si>
    <t>H000325</t>
  </si>
  <si>
    <t>H000326</t>
  </si>
  <si>
    <t>H000327</t>
  </si>
  <si>
    <t>H000328</t>
  </si>
  <si>
    <t>H000329</t>
  </si>
  <si>
    <t>H000330</t>
  </si>
  <si>
    <t>H000331</t>
  </si>
  <si>
    <t>李英</t>
    <phoneticPr fontId="45" type="noConversion"/>
  </si>
  <si>
    <t>420281198005125421</t>
    <phoneticPr fontId="45" type="noConversion"/>
  </si>
  <si>
    <t>18827094927</t>
    <phoneticPr fontId="45" type="noConversion"/>
  </si>
  <si>
    <t>姜显稳</t>
    <phoneticPr fontId="45" type="noConversion"/>
  </si>
  <si>
    <t>15572989961</t>
    <phoneticPr fontId="45" type="noConversion"/>
  </si>
  <si>
    <t>湖北省大冶市灵乡镇西畈李村七组</t>
    <phoneticPr fontId="45" type="noConversion"/>
  </si>
  <si>
    <t>杨小青</t>
    <phoneticPr fontId="45" type="noConversion"/>
  </si>
  <si>
    <t>420115199808306221</t>
    <phoneticPr fontId="45" type="noConversion"/>
  </si>
  <si>
    <t>湖北省江夏区法泗镇</t>
    <phoneticPr fontId="45" type="noConversion"/>
  </si>
  <si>
    <t>武汉市江夏区纸坊</t>
    <phoneticPr fontId="45" type="noConversion"/>
  </si>
  <si>
    <t>杨伟</t>
    <phoneticPr fontId="45" type="noConversion"/>
  </si>
  <si>
    <t>湖北省武汉市江夏区法泗镇</t>
    <phoneticPr fontId="45" type="noConversion"/>
  </si>
  <si>
    <t>夏丹</t>
    <phoneticPr fontId="45" type="noConversion"/>
  </si>
  <si>
    <t>420115199205288327</t>
    <phoneticPr fontId="45" type="noConversion"/>
  </si>
  <si>
    <t>武汉市江夏区纸坊街江南总督府</t>
    <phoneticPr fontId="45" type="noConversion"/>
  </si>
  <si>
    <t>舒静心</t>
    <phoneticPr fontId="45" type="noConversion"/>
  </si>
  <si>
    <t>湖北省武汉市江夏舒安乡</t>
    <phoneticPr fontId="45" type="noConversion"/>
  </si>
  <si>
    <t>王艳婷</t>
    <phoneticPr fontId="45" type="noConversion"/>
  </si>
  <si>
    <t>420983199410143629</t>
    <phoneticPr fontId="45" type="noConversion"/>
  </si>
  <si>
    <t>广水市第二高级中学</t>
    <phoneticPr fontId="45" type="noConversion"/>
  </si>
  <si>
    <t>理科</t>
    <phoneticPr fontId="45" type="noConversion"/>
  </si>
  <si>
    <t>湖北省广水市应山县文化路</t>
    <phoneticPr fontId="45" type="noConversion"/>
  </si>
  <si>
    <t>武汉市江夏区江夏大道23号五月花</t>
    <phoneticPr fontId="45" type="noConversion"/>
  </si>
  <si>
    <t>周登</t>
    <phoneticPr fontId="45" type="noConversion"/>
  </si>
  <si>
    <t>湖北省广水市应山县</t>
    <phoneticPr fontId="45" type="noConversion"/>
  </si>
  <si>
    <t>赵恒桂</t>
    <phoneticPr fontId="45" type="noConversion"/>
  </si>
  <si>
    <t>420122197906295524</t>
    <phoneticPr fontId="45" type="noConversion"/>
  </si>
  <si>
    <t>纸坊卫校</t>
    <phoneticPr fontId="45" type="noConversion"/>
  </si>
  <si>
    <t>江夏区郑店街</t>
    <phoneticPr fontId="45" type="noConversion"/>
  </si>
  <si>
    <t>江夏区八分山</t>
    <phoneticPr fontId="45" type="noConversion"/>
  </si>
  <si>
    <t>盛刚红</t>
    <phoneticPr fontId="45" type="noConversion"/>
  </si>
  <si>
    <t>武汉市江夏区郑店街</t>
    <phoneticPr fontId="45" type="noConversion"/>
  </si>
  <si>
    <t>侯芬</t>
    <phoneticPr fontId="45" type="noConversion"/>
  </si>
  <si>
    <t>421083198801104720</t>
    <phoneticPr fontId="45" type="noConversion"/>
  </si>
  <si>
    <t>武汉市供销商业学校</t>
    <phoneticPr fontId="45" type="noConversion"/>
  </si>
  <si>
    <t>电子商务</t>
    <phoneticPr fontId="45" type="noConversion"/>
  </si>
  <si>
    <t>武汉市洪湖市乌林镇</t>
    <phoneticPr fontId="45" type="noConversion"/>
  </si>
  <si>
    <t>江夏区梁山头社区</t>
    <phoneticPr fontId="45" type="noConversion"/>
  </si>
  <si>
    <t>余华</t>
    <phoneticPr fontId="45" type="noConversion"/>
  </si>
  <si>
    <t>湖北省洪湖市乌林镇吴王庙村</t>
    <phoneticPr fontId="45" type="noConversion"/>
  </si>
  <si>
    <t>孙伟</t>
    <phoneticPr fontId="45" type="noConversion"/>
  </si>
  <si>
    <t>430522199905306378</t>
    <phoneticPr fontId="45" type="noConversion"/>
  </si>
  <si>
    <t>湖南省邵阳市新邵县龙溪铺镇中源村5组27号</t>
    <phoneticPr fontId="45" type="noConversion"/>
  </si>
  <si>
    <t>青山区楠姆前丝村45号</t>
    <phoneticPr fontId="45" type="noConversion"/>
  </si>
  <si>
    <t>孙科</t>
    <phoneticPr fontId="45" type="noConversion"/>
  </si>
  <si>
    <t>李梦</t>
    <phoneticPr fontId="45" type="noConversion"/>
  </si>
  <si>
    <t>422202198809034775</t>
    <phoneticPr fontId="45" type="noConversion"/>
  </si>
  <si>
    <t>应城市三中</t>
    <phoneticPr fontId="45" type="noConversion"/>
  </si>
  <si>
    <t>湖北省应城市汾镇月池村上李湾</t>
    <phoneticPr fontId="45" type="noConversion"/>
  </si>
  <si>
    <t>湖北省应城市汾镇</t>
    <phoneticPr fontId="45" type="noConversion"/>
  </si>
  <si>
    <t>付婷</t>
    <phoneticPr fontId="45" type="noConversion"/>
  </si>
  <si>
    <t>张康雄</t>
    <phoneticPr fontId="45" type="noConversion"/>
  </si>
  <si>
    <t>360121199206013115</t>
    <phoneticPr fontId="45" type="noConversion"/>
  </si>
  <si>
    <t>麻丘高级中学</t>
    <phoneticPr fontId="45" type="noConversion"/>
  </si>
  <si>
    <t>江西省南昌市高新开发区麻丘镇</t>
    <phoneticPr fontId="45" type="noConversion"/>
  </si>
  <si>
    <t>蔡甸常福广场</t>
    <phoneticPr fontId="45" type="noConversion"/>
  </si>
  <si>
    <t>张秋荣</t>
    <phoneticPr fontId="45" type="noConversion"/>
  </si>
  <si>
    <t>石博</t>
    <phoneticPr fontId="45" type="noConversion"/>
  </si>
  <si>
    <t>420115199208220096</t>
    <phoneticPr fontId="45" type="noConversion"/>
  </si>
  <si>
    <t>江夏区纸坊新街中医院</t>
    <phoneticPr fontId="45" type="noConversion"/>
  </si>
  <si>
    <t>石胜红</t>
    <phoneticPr fontId="45" type="noConversion"/>
  </si>
  <si>
    <t>武汉市江夏区纸坊街兴新街特1号</t>
    <phoneticPr fontId="45" type="noConversion"/>
  </si>
  <si>
    <t>缪康</t>
    <phoneticPr fontId="45" type="noConversion"/>
  </si>
  <si>
    <t>420115199212026210</t>
    <phoneticPr fontId="45" type="noConversion"/>
  </si>
  <si>
    <t>武汉市江夏区法泗镇4组</t>
    <phoneticPr fontId="45" type="noConversion"/>
  </si>
  <si>
    <t>缪晶</t>
    <phoneticPr fontId="45" type="noConversion"/>
  </si>
  <si>
    <t>武汉市江夏区法泗镇法泗村王家湾15－4号</t>
    <phoneticPr fontId="45" type="noConversion"/>
  </si>
  <si>
    <t>陈霞</t>
    <phoneticPr fontId="45" type="noConversion"/>
  </si>
  <si>
    <t>510521199604115862</t>
    <phoneticPr fontId="45" type="noConversion"/>
  </si>
  <si>
    <t>华中师范大学</t>
    <phoneticPr fontId="45" type="noConversion"/>
  </si>
  <si>
    <t>四川省泸州</t>
    <phoneticPr fontId="45" type="noConversion"/>
  </si>
  <si>
    <t>雷刘飞</t>
    <phoneticPr fontId="45" type="noConversion"/>
  </si>
  <si>
    <t>4210871999021579X</t>
    <phoneticPr fontId="45" type="noConversion"/>
  </si>
  <si>
    <t>松滋言程中学</t>
    <phoneticPr fontId="45" type="noConversion"/>
  </si>
  <si>
    <t>湖北省松滋市万家乡腰店子村11号</t>
    <phoneticPr fontId="45" type="noConversion"/>
  </si>
  <si>
    <t>雷体军</t>
    <phoneticPr fontId="45" type="noConversion"/>
  </si>
  <si>
    <t>湖北省松滋市万家乡腰店子村5组11号</t>
    <phoneticPr fontId="45" type="noConversion"/>
  </si>
  <si>
    <t>周港</t>
    <phoneticPr fontId="45" type="noConversion"/>
  </si>
  <si>
    <t>429004199612230599</t>
    <phoneticPr fontId="45" type="noConversion"/>
  </si>
  <si>
    <t>武汉东湖学院</t>
    <phoneticPr fontId="45" type="noConversion"/>
  </si>
  <si>
    <t>湖北省仙桃市沙嘴办事处骑尾村8组</t>
    <phoneticPr fontId="45" type="noConversion"/>
  </si>
  <si>
    <t>周四红</t>
    <phoneticPr fontId="45" type="noConversion"/>
  </si>
  <si>
    <t>易敏</t>
    <phoneticPr fontId="45" type="noConversion"/>
  </si>
  <si>
    <t>450821199701135822</t>
    <phoneticPr fontId="45" type="noConversion"/>
  </si>
  <si>
    <t>休闲服务与管理</t>
    <phoneticPr fontId="45" type="noConversion"/>
  </si>
  <si>
    <t>湖北省咸宁市嘉鱼县国税局二单元201</t>
    <phoneticPr fontId="45" type="noConversion"/>
  </si>
  <si>
    <t>易庭欢</t>
    <phoneticPr fontId="45" type="noConversion"/>
  </si>
  <si>
    <t>潘璐璐</t>
    <phoneticPr fontId="45" type="noConversion"/>
  </si>
  <si>
    <t>621222199409197619</t>
    <phoneticPr fontId="45" type="noConversion"/>
  </si>
  <si>
    <t>甘肃文县中寨镇花庄坝村场1号</t>
    <phoneticPr fontId="45" type="noConversion"/>
  </si>
  <si>
    <t>宋锦锦</t>
    <phoneticPr fontId="45" type="noConversion"/>
  </si>
  <si>
    <t>420921199710174954</t>
    <phoneticPr fontId="45" type="noConversion"/>
  </si>
  <si>
    <t>湖北省孝昌县陡山乡水口村7组</t>
    <phoneticPr fontId="45" type="noConversion"/>
  </si>
  <si>
    <t>胡华英</t>
    <phoneticPr fontId="45" type="noConversion"/>
  </si>
  <si>
    <t>杜承鹏</t>
    <phoneticPr fontId="45" type="noConversion"/>
  </si>
  <si>
    <t>421221199706190030</t>
    <phoneticPr fontId="45" type="noConversion"/>
  </si>
  <si>
    <t>东湖学院</t>
    <phoneticPr fontId="45" type="noConversion"/>
  </si>
  <si>
    <t>机械工程与电气自动化</t>
    <phoneticPr fontId="45" type="noConversion"/>
  </si>
  <si>
    <t>湖北省嘉鱼县沿湖东路B15号</t>
    <phoneticPr fontId="45" type="noConversion"/>
  </si>
  <si>
    <t>杜开文</t>
    <phoneticPr fontId="45" type="noConversion"/>
  </si>
  <si>
    <t>63</t>
  </si>
  <si>
    <t>65</t>
  </si>
  <si>
    <t>武汉市江夏区纸坊学府华庭</t>
    <phoneticPr fontId="45" type="noConversion"/>
  </si>
  <si>
    <t>肖佳妮</t>
    <phoneticPr fontId="45" type="noConversion"/>
  </si>
  <si>
    <t>T604745</t>
    <phoneticPr fontId="44" type="noConversion"/>
  </si>
  <si>
    <t>祝恒清</t>
    <phoneticPr fontId="45" type="noConversion"/>
  </si>
  <si>
    <t>420115198808187918</t>
    <phoneticPr fontId="45" type="noConversion"/>
  </si>
  <si>
    <t>祝词高中</t>
    <phoneticPr fontId="45" type="noConversion"/>
  </si>
  <si>
    <t>15377637595</t>
    <phoneticPr fontId="45" type="noConversion"/>
  </si>
  <si>
    <t>湖北省武汉市江夏区湖泗镇祝词村</t>
    <phoneticPr fontId="45" type="noConversion"/>
  </si>
  <si>
    <t>一道口</t>
    <phoneticPr fontId="45" type="noConversion"/>
  </si>
  <si>
    <t>院小明</t>
    <phoneticPr fontId="45" type="noConversion"/>
  </si>
  <si>
    <t>15107104558</t>
    <phoneticPr fontId="45" type="noConversion"/>
  </si>
  <si>
    <t>自离</t>
  </si>
  <si>
    <t>9</t>
    <phoneticPr fontId="45" type="noConversion"/>
  </si>
  <si>
    <t>社会工</t>
    <phoneticPr fontId="45" type="noConversion"/>
  </si>
  <si>
    <t>T604695</t>
    <phoneticPr fontId="45" type="noConversion"/>
  </si>
  <si>
    <t>徐晶</t>
    <phoneticPr fontId="45" type="noConversion"/>
  </si>
  <si>
    <t>420115198802260088</t>
    <phoneticPr fontId="45" type="noConversion"/>
  </si>
  <si>
    <t>22408</t>
    <phoneticPr fontId="45" type="noConversion"/>
  </si>
  <si>
    <t>中专</t>
    <phoneticPr fontId="45" type="noConversion"/>
  </si>
  <si>
    <t>江夏区职业学院</t>
    <phoneticPr fontId="45" type="noConversion"/>
  </si>
  <si>
    <t>计算机</t>
    <phoneticPr fontId="45" type="noConversion"/>
  </si>
  <si>
    <t>江夏区纸坊沙羡街</t>
    <phoneticPr fontId="44" type="noConversion"/>
  </si>
  <si>
    <t>江夏区纸坊沙羡街</t>
    <phoneticPr fontId="45" type="noConversion"/>
  </si>
  <si>
    <t>徐伟</t>
    <phoneticPr fontId="45" type="noConversion"/>
  </si>
  <si>
    <t>回家做生意</t>
  </si>
  <si>
    <t>H000309</t>
    <phoneticPr fontId="45" type="noConversion"/>
  </si>
  <si>
    <t>徐长辉</t>
    <phoneticPr fontId="45" type="noConversion"/>
  </si>
  <si>
    <t>421122199302257738</t>
    <phoneticPr fontId="45" type="noConversion"/>
  </si>
  <si>
    <t>男</t>
    <phoneticPr fontId="45" type="noConversion"/>
  </si>
  <si>
    <t>Y</t>
    <phoneticPr fontId="44" type="noConversion"/>
  </si>
  <si>
    <t>大专</t>
    <phoneticPr fontId="45" type="noConversion"/>
  </si>
  <si>
    <t>北京外国语大学</t>
    <phoneticPr fontId="45" type="noConversion"/>
  </si>
  <si>
    <t>湖北省黄冈市红安县</t>
    <phoneticPr fontId="45" type="noConversion"/>
  </si>
  <si>
    <t>江夏区栗庙新村</t>
    <phoneticPr fontId="45" type="noConversion"/>
  </si>
  <si>
    <t>徐齐祥</t>
    <phoneticPr fontId="45" type="noConversion"/>
  </si>
  <si>
    <t>15899904004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</si>
  <si>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</si>
  <si>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</si>
  <si>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</si>
  <si>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小时工</t>
    <phoneticPr fontId="45" type="noConversion"/>
  </si>
  <si>
    <t>H000310</t>
    <phoneticPr fontId="45" type="noConversion"/>
  </si>
  <si>
    <t>胡涛</t>
    <phoneticPr fontId="45" type="noConversion"/>
  </si>
  <si>
    <t>420116199412137616</t>
    <phoneticPr fontId="45" type="noConversion"/>
  </si>
  <si>
    <t>男</t>
    <phoneticPr fontId="45" type="noConversion"/>
  </si>
  <si>
    <t>Y</t>
    <phoneticPr fontId="44" type="noConversion"/>
  </si>
  <si>
    <t>中专</t>
    <phoneticPr fontId="45" type="noConversion"/>
  </si>
  <si>
    <t>武汉机电工程学校</t>
    <phoneticPr fontId="45" type="noConversion"/>
  </si>
  <si>
    <t>湖北省武汉市黄陂区</t>
    <phoneticPr fontId="45" type="noConversion"/>
  </si>
  <si>
    <t>胡平</t>
    <phoneticPr fontId="45" type="noConversion"/>
  </si>
  <si>
    <t>15387089109</t>
    <phoneticPr fontId="45" type="noConversion"/>
  </si>
  <si>
    <t>湖北省武汉市黄陂区冯桥村胡家墩</t>
    <phoneticPr fontId="45" type="noConversion"/>
  </si>
  <si>
    <t xml:space="preserve">自离，不适应工作环境 </t>
  </si>
  <si>
    <t>护理</t>
    <phoneticPr fontId="45" type="noConversion"/>
  </si>
  <si>
    <t>数控</t>
    <phoneticPr fontId="45" type="noConversion"/>
  </si>
  <si>
    <t>文科</t>
    <phoneticPr fontId="45" type="noConversion"/>
  </si>
  <si>
    <t>H000332</t>
  </si>
  <si>
    <t>H000333</t>
  </si>
  <si>
    <t>H000336</t>
  </si>
  <si>
    <t>H000337</t>
  </si>
  <si>
    <t>H000338</t>
  </si>
  <si>
    <t>H000339</t>
  </si>
  <si>
    <t>H000340</t>
  </si>
  <si>
    <t>H000341</t>
  </si>
  <si>
    <t>H000342</t>
  </si>
  <si>
    <t>H000343</t>
  </si>
  <si>
    <t>21649</t>
  </si>
  <si>
    <t>22153</t>
  </si>
  <si>
    <t>21901</t>
  </si>
  <si>
    <t>22693</t>
  </si>
  <si>
    <t>21907</t>
  </si>
  <si>
    <t>21690</t>
  </si>
  <si>
    <t>21856</t>
  </si>
  <si>
    <t>22517</t>
  </si>
  <si>
    <t>22188</t>
  </si>
  <si>
    <t>22432</t>
  </si>
  <si>
    <t>22809</t>
  </si>
  <si>
    <t>18204</t>
  </si>
  <si>
    <t>H000324</t>
    <phoneticPr fontId="45" type="noConversion"/>
  </si>
  <si>
    <t>涂佑龙</t>
    <phoneticPr fontId="45" type="noConversion"/>
  </si>
  <si>
    <t>420115198905176639</t>
    <phoneticPr fontId="45" type="noConversion"/>
  </si>
  <si>
    <t>武汉市江夏区贺站镇涂家组</t>
    <phoneticPr fontId="45" type="noConversion"/>
  </si>
  <si>
    <t>涂浩</t>
    <phoneticPr fontId="45" type="noConversion"/>
  </si>
  <si>
    <t>武汉市江夏区山坡乡联盟村涂家嘴16号</t>
    <phoneticPr fontId="45" type="noConversion"/>
  </si>
  <si>
    <t>大专</t>
    <phoneticPr fontId="45" type="noConversion"/>
  </si>
  <si>
    <t>将啟和</t>
    <phoneticPr fontId="45" type="noConversion"/>
  </si>
  <si>
    <t>420115199110207934</t>
    <phoneticPr fontId="45" type="noConversion"/>
  </si>
  <si>
    <t>起点</t>
    <phoneticPr fontId="44" type="noConversion"/>
  </si>
  <si>
    <t>武汉市江夏区湖泗镇朱山村蒋家湾37号</t>
    <phoneticPr fontId="45" type="noConversion"/>
  </si>
  <si>
    <t>余凤</t>
    <phoneticPr fontId="45" type="noConversion"/>
  </si>
  <si>
    <t>420115198810304749</t>
    <phoneticPr fontId="45" type="noConversion"/>
  </si>
  <si>
    <t>江夏区庙山开发区幸福社区</t>
    <phoneticPr fontId="45" type="noConversion"/>
  </si>
  <si>
    <t>肖福建</t>
    <phoneticPr fontId="45" type="noConversion"/>
  </si>
  <si>
    <t>武汉市江夏区庙山开发区幸福村团头包湾6号</t>
    <phoneticPr fontId="45" type="noConversion"/>
  </si>
  <si>
    <t>刘杰</t>
    <phoneticPr fontId="45" type="noConversion"/>
  </si>
  <si>
    <t>420923198912210018</t>
    <phoneticPr fontId="45" type="noConversion"/>
  </si>
  <si>
    <t>江夏庙山新村</t>
    <phoneticPr fontId="45" type="noConversion"/>
  </si>
  <si>
    <t>刘芳</t>
    <phoneticPr fontId="45" type="noConversion"/>
  </si>
  <si>
    <t>湖北省云梦县吴铺镇云吴路8号</t>
    <phoneticPr fontId="45" type="noConversion"/>
  </si>
  <si>
    <t>安琴</t>
    <phoneticPr fontId="45" type="noConversion"/>
  </si>
  <si>
    <t>420923198809163460</t>
    <phoneticPr fontId="45" type="noConversion"/>
  </si>
  <si>
    <t>江夏庙山</t>
    <phoneticPr fontId="45" type="noConversion"/>
  </si>
  <si>
    <t>胡蝶</t>
    <phoneticPr fontId="45" type="noConversion"/>
  </si>
  <si>
    <t>420984199608121421</t>
    <phoneticPr fontId="45" type="noConversion"/>
  </si>
  <si>
    <t>江夏区藏龙岛三和光谷道3栋</t>
    <phoneticPr fontId="45" type="noConversion"/>
  </si>
  <si>
    <t>湖北省汉川市新河镇创业村65号</t>
    <phoneticPr fontId="45" type="noConversion"/>
  </si>
  <si>
    <t>高海</t>
    <phoneticPr fontId="45" type="noConversion"/>
  </si>
  <si>
    <t>420115198603147314</t>
    <phoneticPr fontId="45" type="noConversion"/>
  </si>
  <si>
    <t>纸坊三潭路98号</t>
    <phoneticPr fontId="45" type="noConversion"/>
  </si>
  <si>
    <t>纸坊三潭路99号</t>
    <phoneticPr fontId="45" type="noConversion"/>
  </si>
  <si>
    <t>高丹</t>
    <phoneticPr fontId="45" type="noConversion"/>
  </si>
  <si>
    <t>武汉市江夏区山坡乡向阳村路边高3号</t>
    <phoneticPr fontId="45" type="noConversion"/>
  </si>
  <si>
    <t>许发霞</t>
    <phoneticPr fontId="45" type="noConversion"/>
  </si>
  <si>
    <t>632126199605070028</t>
    <phoneticPr fontId="45" type="noConversion"/>
  </si>
  <si>
    <t>襄阳职业技术学院医学院</t>
    <phoneticPr fontId="45" type="noConversion"/>
  </si>
  <si>
    <t>青海省海东市互助土族自治县</t>
    <phoneticPr fontId="45" type="noConversion"/>
  </si>
  <si>
    <t>湖北省武汉市光谷创业街</t>
    <phoneticPr fontId="45" type="noConversion"/>
  </si>
  <si>
    <t>李铮</t>
    <phoneticPr fontId="45" type="noConversion"/>
  </si>
  <si>
    <t>胡杰</t>
    <phoneticPr fontId="45" type="noConversion"/>
  </si>
  <si>
    <t>362203199706115913</t>
    <phoneticPr fontId="45" type="noConversion"/>
  </si>
  <si>
    <t>新桥民工子弟学校</t>
    <phoneticPr fontId="45" type="noConversion"/>
  </si>
  <si>
    <t>江西省樟树市中洲乡来陵村来陵组61号</t>
    <phoneticPr fontId="45" type="noConversion"/>
  </si>
  <si>
    <t>杜兵</t>
    <phoneticPr fontId="45" type="noConversion"/>
  </si>
  <si>
    <t>421122198806266318</t>
    <phoneticPr fontId="45" type="noConversion"/>
  </si>
  <si>
    <t>大抓</t>
    <phoneticPr fontId="45" type="noConversion"/>
  </si>
  <si>
    <t>湖北黄冈职业技术学校</t>
    <phoneticPr fontId="45" type="noConversion"/>
  </si>
  <si>
    <t>湖北省红安县阳福社区41号</t>
    <phoneticPr fontId="45" type="noConversion"/>
  </si>
  <si>
    <t>杜红英</t>
    <phoneticPr fontId="45" type="noConversion"/>
  </si>
  <si>
    <t>殷丽</t>
    <phoneticPr fontId="45" type="noConversion"/>
  </si>
  <si>
    <t>420983198411218843</t>
    <phoneticPr fontId="45" type="noConversion"/>
  </si>
  <si>
    <t>西河中学</t>
    <phoneticPr fontId="45" type="noConversion"/>
  </si>
  <si>
    <t>湖北省广水办事处</t>
    <phoneticPr fontId="45" type="noConversion"/>
  </si>
  <si>
    <t>湖北省广水办事处纸坊大街青龙路</t>
    <phoneticPr fontId="45" type="noConversion"/>
  </si>
  <si>
    <t>柯争文</t>
    <phoneticPr fontId="45" type="noConversion"/>
  </si>
  <si>
    <t>余超</t>
    <phoneticPr fontId="45" type="noConversion"/>
  </si>
  <si>
    <t>430682199803134917</t>
    <phoneticPr fontId="45" type="noConversion"/>
  </si>
  <si>
    <t>欧海文武学校</t>
    <phoneticPr fontId="45" type="noConversion"/>
  </si>
  <si>
    <t>湖北省临湘市坦渡乡五星村大庄组4号</t>
    <phoneticPr fontId="45" type="noConversion"/>
  </si>
  <si>
    <t>江夏区</t>
    <phoneticPr fontId="45" type="noConversion"/>
  </si>
  <si>
    <t>杨萍</t>
    <phoneticPr fontId="45" type="noConversion"/>
  </si>
  <si>
    <t>420982199306307244</t>
    <phoneticPr fontId="45" type="noConversion"/>
  </si>
  <si>
    <t>烟店镇中</t>
    <phoneticPr fontId="45" type="noConversion"/>
  </si>
  <si>
    <t>湖北省安陆市烟店镇省岗村1组</t>
    <phoneticPr fontId="45" type="noConversion"/>
  </si>
  <si>
    <t>光谷风度梅林</t>
    <phoneticPr fontId="45" type="noConversion"/>
  </si>
  <si>
    <t>何志东</t>
    <phoneticPr fontId="45" type="noConversion"/>
  </si>
  <si>
    <t>湖北省安陆市烟店镇</t>
    <phoneticPr fontId="45" type="noConversion"/>
  </si>
  <si>
    <t>钱江亮</t>
    <phoneticPr fontId="45" type="noConversion"/>
  </si>
  <si>
    <t>421127199409201795</t>
    <phoneticPr fontId="45" type="noConversion"/>
  </si>
  <si>
    <t>湖北省黄梅县大河镇</t>
    <phoneticPr fontId="45" type="noConversion"/>
  </si>
  <si>
    <t>吴细花</t>
    <phoneticPr fontId="45" type="noConversion"/>
  </si>
  <si>
    <t>湖北省黄梅县大河镇高墩村3组</t>
    <phoneticPr fontId="45" type="noConversion"/>
  </si>
  <si>
    <t>徐国庆</t>
    <phoneticPr fontId="45" type="noConversion"/>
  </si>
  <si>
    <t>422801199606242419</t>
    <phoneticPr fontId="45" type="noConversion"/>
  </si>
  <si>
    <t>恩施市二中</t>
    <phoneticPr fontId="45" type="noConversion"/>
  </si>
  <si>
    <t>湖北省恩施市屯堡乡</t>
    <phoneticPr fontId="45" type="noConversion"/>
  </si>
  <si>
    <t>武汉市江夏区</t>
    <phoneticPr fontId="45" type="noConversion"/>
  </si>
  <si>
    <t>张鸣慈</t>
    <phoneticPr fontId="45" type="noConversion"/>
  </si>
  <si>
    <t>H000344</t>
    <phoneticPr fontId="44" type="noConversion"/>
  </si>
  <si>
    <t>Yes</t>
    <phoneticPr fontId="44" type="noConversion"/>
  </si>
  <si>
    <t>纳杰</t>
    <phoneticPr fontId="44" type="noConversion"/>
  </si>
  <si>
    <t>H000345</t>
  </si>
  <si>
    <t>H000346</t>
  </si>
  <si>
    <t>中专</t>
    <phoneticPr fontId="45" type="noConversion"/>
  </si>
  <si>
    <t>H000347</t>
  </si>
  <si>
    <t>H000348</t>
    <phoneticPr fontId="44" type="noConversion"/>
  </si>
  <si>
    <t>王平</t>
    <phoneticPr fontId="45" type="noConversion"/>
  </si>
  <si>
    <t>421121197809052015</t>
    <phoneticPr fontId="45" type="noConversion"/>
  </si>
  <si>
    <t>湖北省黄冈市团风县</t>
    <phoneticPr fontId="45" type="noConversion"/>
  </si>
  <si>
    <t>王楚钰</t>
    <phoneticPr fontId="45" type="noConversion"/>
  </si>
  <si>
    <t>湖北省团风县淋山河镇王家凹村一组</t>
    <phoneticPr fontId="45" type="noConversion"/>
  </si>
  <si>
    <t>H000349</t>
  </si>
  <si>
    <t>周彩云</t>
    <phoneticPr fontId="45" type="noConversion"/>
  </si>
  <si>
    <t>421381199208204761</t>
    <phoneticPr fontId="45" type="noConversion"/>
  </si>
  <si>
    <t>龙城大道花城家园</t>
    <phoneticPr fontId="45" type="noConversion"/>
  </si>
  <si>
    <t>周日</t>
    <phoneticPr fontId="45" type="noConversion"/>
  </si>
  <si>
    <t>湖北省广水市长岭镇南街土管所</t>
    <phoneticPr fontId="45" type="noConversion"/>
  </si>
  <si>
    <t>H000350</t>
  </si>
  <si>
    <t>周晓</t>
    <phoneticPr fontId="45" type="noConversion"/>
  </si>
  <si>
    <t>421381199003164727</t>
    <phoneticPr fontId="45" type="noConversion"/>
  </si>
  <si>
    <t>东湖高新花城家园</t>
    <phoneticPr fontId="45" type="noConversion"/>
  </si>
  <si>
    <t>网络</t>
    <phoneticPr fontId="45" type="noConversion"/>
  </si>
  <si>
    <t>张进题</t>
    <phoneticPr fontId="45" type="noConversion"/>
  </si>
  <si>
    <t>15629682152</t>
    <phoneticPr fontId="45" type="noConversion"/>
  </si>
  <si>
    <t>湖北省罗田县胜利镇屯家宕</t>
    <phoneticPr fontId="45" type="noConversion"/>
  </si>
  <si>
    <t>田乔</t>
    <phoneticPr fontId="45" type="noConversion"/>
  </si>
  <si>
    <t>429006199006059026</t>
    <phoneticPr fontId="45" type="noConversion"/>
  </si>
  <si>
    <t>谢南</t>
    <phoneticPr fontId="45" type="noConversion"/>
  </si>
  <si>
    <t>421221199309104514</t>
    <phoneticPr fontId="45" type="noConversion"/>
  </si>
  <si>
    <t>赤壁机电信息学校</t>
    <phoneticPr fontId="45" type="noConversion"/>
  </si>
  <si>
    <t>湖北省嘉鱼县潘湾镇东湖村八百亩</t>
    <phoneticPr fontId="45" type="noConversion"/>
  </si>
  <si>
    <t>谢苗</t>
    <phoneticPr fontId="45" type="noConversion"/>
  </si>
  <si>
    <t>湖北省嘉鱼县潘湾镇东湖村</t>
    <phoneticPr fontId="45" type="noConversion"/>
  </si>
  <si>
    <t>吴燕琴</t>
    <phoneticPr fontId="45" type="noConversion"/>
  </si>
  <si>
    <t>421122198712284240</t>
    <phoneticPr fontId="45" type="noConversion"/>
  </si>
  <si>
    <t>湖北生态学院</t>
    <phoneticPr fontId="45" type="noConversion"/>
  </si>
  <si>
    <t>园林</t>
    <phoneticPr fontId="45" type="noConversion"/>
  </si>
  <si>
    <t>湖北省武汉市江夏区纸坊大街李港</t>
    <phoneticPr fontId="45" type="noConversion"/>
  </si>
  <si>
    <t>湖北省武汉市江夏区纸坊</t>
    <phoneticPr fontId="45" type="noConversion"/>
  </si>
  <si>
    <t>易华姚</t>
    <phoneticPr fontId="45" type="noConversion"/>
  </si>
  <si>
    <t>18271821896</t>
    <phoneticPr fontId="45" type="noConversion"/>
  </si>
  <si>
    <t>湖北省武汉市江夏区</t>
    <phoneticPr fontId="45" type="noConversion"/>
  </si>
  <si>
    <t>戢磊</t>
    <phoneticPr fontId="45" type="noConversion"/>
  </si>
  <si>
    <t>湖北省广水市长岭镇郭庙村大周湾</t>
    <phoneticPr fontId="45" type="noConversion"/>
  </si>
  <si>
    <t>模具</t>
    <phoneticPr fontId="45" type="noConversion"/>
  </si>
  <si>
    <t>T604746</t>
    <phoneticPr fontId="44" type="noConversion"/>
  </si>
  <si>
    <t>费子文</t>
    <phoneticPr fontId="45" type="noConversion"/>
  </si>
  <si>
    <t>429004199501244234</t>
    <phoneticPr fontId="45" type="noConversion"/>
  </si>
  <si>
    <t>Y</t>
    <phoneticPr fontId="44" type="noConversion"/>
  </si>
  <si>
    <t>武汉市仪表电子学校</t>
    <phoneticPr fontId="45" type="noConversion"/>
  </si>
  <si>
    <t>武汉市白沙洲乔木湾</t>
    <phoneticPr fontId="45" type="noConversion"/>
  </si>
  <si>
    <t>程银枝</t>
    <phoneticPr fontId="45" type="noConversion"/>
  </si>
  <si>
    <t>湖北省仙桃市阵场镇潘均村六组65号</t>
    <phoneticPr fontId="45" type="noConversion"/>
  </si>
  <si>
    <t>T604747</t>
    <phoneticPr fontId="44" type="noConversion"/>
  </si>
  <si>
    <t>郭豆</t>
    <phoneticPr fontId="45" type="noConversion"/>
  </si>
  <si>
    <t>420117199501213584</t>
    <phoneticPr fontId="45" type="noConversion"/>
  </si>
  <si>
    <t>新洲三中</t>
    <phoneticPr fontId="45" type="noConversion"/>
  </si>
  <si>
    <t>湖北省武汉市新洲区</t>
    <phoneticPr fontId="45" type="noConversion"/>
  </si>
  <si>
    <t>湖北省武汉市硚口区长风路</t>
    <phoneticPr fontId="45" type="noConversion"/>
  </si>
  <si>
    <t>凡凡</t>
    <phoneticPr fontId="45" type="noConversion"/>
  </si>
  <si>
    <t>湖北省武汉市硚口区</t>
    <phoneticPr fontId="45" type="noConversion"/>
  </si>
  <si>
    <t>张勋</t>
    <phoneticPr fontId="45" type="noConversion"/>
  </si>
  <si>
    <t>421123199406155257</t>
    <phoneticPr fontId="45" type="noConversion"/>
  </si>
  <si>
    <t>关南社区</t>
    <phoneticPr fontId="45" type="noConversion"/>
  </si>
  <si>
    <t>22655</t>
  </si>
  <si>
    <t>18177</t>
  </si>
  <si>
    <t>18190</t>
  </si>
  <si>
    <t>21729</t>
  </si>
  <si>
    <t>18171</t>
  </si>
  <si>
    <t>21643</t>
  </si>
  <si>
    <t>22438</t>
  </si>
  <si>
    <t>22696</t>
  </si>
  <si>
    <t>22482</t>
  </si>
  <si>
    <t>22121</t>
  </si>
  <si>
    <t>30413</t>
  </si>
  <si>
    <t>T604748</t>
    <phoneticPr fontId="44" type="noConversion"/>
  </si>
  <si>
    <t>陈毅</t>
    <phoneticPr fontId="45" type="noConversion"/>
  </si>
  <si>
    <t>420115198803232812</t>
    <phoneticPr fontId="45" type="noConversion"/>
  </si>
  <si>
    <t>江夏纸坊中学</t>
    <phoneticPr fontId="45" type="noConversion"/>
  </si>
  <si>
    <t>武汉市东湖高新技术开发区流芳街道中百旁</t>
    <phoneticPr fontId="45" type="noConversion"/>
  </si>
  <si>
    <t>徐倩</t>
    <phoneticPr fontId="45" type="noConversion"/>
  </si>
  <si>
    <t>湖北省武汉市洪山区</t>
    <phoneticPr fontId="45" type="noConversion"/>
  </si>
  <si>
    <t>H000351</t>
    <phoneticPr fontId="44" type="noConversion"/>
  </si>
  <si>
    <t>李超超</t>
    <phoneticPr fontId="45" type="noConversion"/>
  </si>
  <si>
    <t>420222199508135466</t>
    <phoneticPr fontId="45" type="noConversion"/>
  </si>
  <si>
    <t>武汉城市职业学院</t>
    <phoneticPr fontId="45" type="noConversion"/>
  </si>
  <si>
    <t>商务英语</t>
    <phoneticPr fontId="45" type="noConversion"/>
  </si>
  <si>
    <t>湖北省黄石市阳新县龙港镇汪家垅村</t>
    <phoneticPr fontId="45" type="noConversion"/>
  </si>
  <si>
    <t>李相进</t>
    <phoneticPr fontId="45" type="noConversion"/>
  </si>
  <si>
    <t>13872144429</t>
    <phoneticPr fontId="45" type="noConversion"/>
  </si>
  <si>
    <t>H000352</t>
    <phoneticPr fontId="44" type="noConversion"/>
  </si>
  <si>
    <t>文彩云</t>
    <phoneticPr fontId="45" type="noConversion"/>
  </si>
  <si>
    <t>421081199308293443</t>
    <phoneticPr fontId="45" type="noConversion"/>
  </si>
  <si>
    <t>武汉工程职业技术学院</t>
    <phoneticPr fontId="45" type="noConversion"/>
  </si>
  <si>
    <t>H000353</t>
    <phoneticPr fontId="44" type="noConversion"/>
  </si>
  <si>
    <t>湖北省洪湖市峰口镇第二中学</t>
    <phoneticPr fontId="45" type="noConversion"/>
  </si>
  <si>
    <t>H000354</t>
    <phoneticPr fontId="44" type="noConversion"/>
  </si>
  <si>
    <t>蕲春三中</t>
    <phoneticPr fontId="45" type="noConversion"/>
  </si>
  <si>
    <t>H000355</t>
    <phoneticPr fontId="44" type="noConversion"/>
  </si>
  <si>
    <t>初中</t>
    <phoneticPr fontId="45" type="noConversion"/>
  </si>
  <si>
    <t>重水中学</t>
    <phoneticPr fontId="45" type="noConversion"/>
  </si>
  <si>
    <t>湖北省神龙架</t>
    <phoneticPr fontId="45" type="noConversion"/>
  </si>
  <si>
    <t>武汉市梁山头社区</t>
    <phoneticPr fontId="45" type="noConversion"/>
  </si>
  <si>
    <t>赵鉴</t>
    <phoneticPr fontId="45" type="noConversion"/>
  </si>
  <si>
    <t>湖北省神龙架林区</t>
    <phoneticPr fontId="45" type="noConversion"/>
  </si>
  <si>
    <t>H000356</t>
    <phoneticPr fontId="44" type="noConversion"/>
  </si>
  <si>
    <t>胡卉</t>
    <phoneticPr fontId="45" type="noConversion"/>
  </si>
  <si>
    <t>420821199409154027</t>
    <phoneticPr fontId="45" type="noConversion"/>
  </si>
  <si>
    <t>罗店中学</t>
    <phoneticPr fontId="45" type="noConversion"/>
  </si>
  <si>
    <t>13819761627</t>
    <phoneticPr fontId="45" type="noConversion"/>
  </si>
  <si>
    <t>湖北省荆门罗店镇上周村五组</t>
    <phoneticPr fontId="45" type="noConversion"/>
  </si>
  <si>
    <t>13968782302</t>
    <phoneticPr fontId="45" type="noConversion"/>
  </si>
  <si>
    <t>H000357</t>
    <phoneticPr fontId="44" type="noConversion"/>
  </si>
  <si>
    <t>胡春凤</t>
    <phoneticPr fontId="45" type="noConversion"/>
  </si>
  <si>
    <t>411526199404102329</t>
    <phoneticPr fontId="45" type="noConversion"/>
  </si>
  <si>
    <t>河南省信阳市来龙乡</t>
    <phoneticPr fontId="45" type="noConversion"/>
  </si>
  <si>
    <t>胡春风</t>
    <phoneticPr fontId="45" type="noConversion"/>
  </si>
  <si>
    <t>H000358</t>
    <phoneticPr fontId="44" type="noConversion"/>
  </si>
  <si>
    <t>蔡甸中学</t>
  </si>
  <si>
    <t>郑芬</t>
    <phoneticPr fontId="45" type="noConversion"/>
  </si>
  <si>
    <t>H000359</t>
    <phoneticPr fontId="44" type="noConversion"/>
  </si>
  <si>
    <t>丁进</t>
    <phoneticPr fontId="45" type="noConversion"/>
  </si>
  <si>
    <t>320324199506196358</t>
    <phoneticPr fontId="45" type="noConversion"/>
  </si>
  <si>
    <t>本科</t>
    <phoneticPr fontId="45" type="noConversion"/>
  </si>
  <si>
    <t>汉口学院</t>
    <phoneticPr fontId="45" type="noConversion"/>
  </si>
  <si>
    <t>江苏省睢宁县沙渠镇仝圩村256号</t>
    <phoneticPr fontId="45" type="noConversion"/>
  </si>
  <si>
    <t>武汉市纸坊大花岭</t>
    <phoneticPr fontId="45" type="noConversion"/>
  </si>
  <si>
    <t>丁奎</t>
    <phoneticPr fontId="45" type="noConversion"/>
  </si>
  <si>
    <t>15107125469</t>
    <phoneticPr fontId="45" type="noConversion"/>
  </si>
  <si>
    <t>湖北省睢宁县</t>
    <phoneticPr fontId="45" type="noConversion"/>
  </si>
  <si>
    <t>H000360</t>
    <phoneticPr fontId="44" type="noConversion"/>
  </si>
  <si>
    <t>庄泽</t>
    <phoneticPr fontId="45" type="noConversion"/>
  </si>
  <si>
    <t>320324199409155933</t>
    <phoneticPr fontId="45" type="noConversion"/>
  </si>
  <si>
    <t>艺术设计</t>
    <phoneticPr fontId="45" type="noConversion"/>
  </si>
  <si>
    <t>H000361</t>
    <phoneticPr fontId="44" type="noConversion"/>
  </si>
  <si>
    <t>H000362</t>
    <phoneticPr fontId="44" type="noConversion"/>
  </si>
  <si>
    <t>H000363</t>
    <phoneticPr fontId="44" type="noConversion"/>
  </si>
  <si>
    <t>159272727974</t>
  </si>
  <si>
    <t>湖北省石首市高陵镇月堤招村</t>
    <phoneticPr fontId="45" type="noConversion"/>
  </si>
  <si>
    <t>武汉市洪山区杨家湾地铁站</t>
    <phoneticPr fontId="45" type="noConversion"/>
  </si>
  <si>
    <t>王云梦</t>
    <phoneticPr fontId="45" type="noConversion"/>
  </si>
  <si>
    <t>瞿筱</t>
    <phoneticPr fontId="45" type="noConversion"/>
  </si>
  <si>
    <t>421083199809102425</t>
    <phoneticPr fontId="45" type="noConversion"/>
  </si>
  <si>
    <t>湖北省武汉市沙口镇新建二苍</t>
    <phoneticPr fontId="45" type="noConversion"/>
  </si>
  <si>
    <t>湖北省武汉市洪山区关山大道光谷新世界</t>
    <phoneticPr fontId="45" type="noConversion"/>
  </si>
  <si>
    <t>湖北省洪湖市沙口镇新建二苍</t>
    <phoneticPr fontId="45" type="noConversion"/>
  </si>
  <si>
    <t>陈苗苗</t>
    <phoneticPr fontId="45" type="noConversion"/>
  </si>
  <si>
    <t>421126199612294724</t>
    <phoneticPr fontId="45" type="noConversion"/>
  </si>
  <si>
    <t>湖北省黄冈市蕲春县刘河镇胡坪村四组</t>
    <phoneticPr fontId="45" type="noConversion"/>
  </si>
  <si>
    <t>湖北省武汉市洪山区光谷新世界</t>
    <phoneticPr fontId="45" type="noConversion"/>
  </si>
  <si>
    <t>赵克云</t>
    <phoneticPr fontId="45" type="noConversion"/>
  </si>
  <si>
    <t>湖北省荆门罗店镇上周村五组</t>
    <phoneticPr fontId="45" type="noConversion"/>
  </si>
  <si>
    <t>胡学虎</t>
    <phoneticPr fontId="45" type="noConversion"/>
  </si>
  <si>
    <t>范莲</t>
    <phoneticPr fontId="45" type="noConversion"/>
  </si>
  <si>
    <t>420116199110260045</t>
    <phoneticPr fontId="45" type="noConversion"/>
  </si>
  <si>
    <t>湖北省武汉市蔡店乡源泉村</t>
    <phoneticPr fontId="45" type="noConversion"/>
  </si>
  <si>
    <t>江夏区梁山头社区</t>
    <phoneticPr fontId="45" type="noConversion"/>
  </si>
  <si>
    <t>湖北省武汉市黄陂区蔡电乡</t>
    <phoneticPr fontId="45" type="noConversion"/>
  </si>
  <si>
    <t>江苏省睢宁县高作镇石墩村2号</t>
    <phoneticPr fontId="45" type="noConversion"/>
  </si>
  <si>
    <t>江夏文化大道联投龙湾</t>
    <phoneticPr fontId="45" type="noConversion"/>
  </si>
  <si>
    <t>庄石建</t>
    <phoneticPr fontId="45" type="noConversion"/>
  </si>
  <si>
    <t>江苏省睢宁县</t>
    <phoneticPr fontId="45" type="noConversion"/>
  </si>
  <si>
    <t>陈庚</t>
    <phoneticPr fontId="45" type="noConversion"/>
  </si>
  <si>
    <t>420115198810267917</t>
    <phoneticPr fontId="45" type="noConversion"/>
  </si>
  <si>
    <t>武汉市江夏区纸纺镇奥林园9栋303</t>
    <phoneticPr fontId="45" type="noConversion"/>
  </si>
  <si>
    <t>陈冲</t>
    <phoneticPr fontId="45" type="noConversion"/>
  </si>
  <si>
    <t>武汉市江夏区湖泗镇大屋陈村小屋陈湾20号</t>
    <phoneticPr fontId="45" type="noConversion"/>
  </si>
  <si>
    <t>朱海</t>
    <phoneticPr fontId="45" type="noConversion"/>
  </si>
  <si>
    <t>420111199102141319</t>
    <phoneticPr fontId="45" type="noConversion"/>
  </si>
  <si>
    <t>武汉市花城家园</t>
    <phoneticPr fontId="45" type="noConversion"/>
  </si>
  <si>
    <t>王群娣</t>
    <phoneticPr fontId="45" type="noConversion"/>
  </si>
  <si>
    <t>武汉市洪山区苏家墩15号</t>
    <phoneticPr fontId="45" type="noConversion"/>
  </si>
  <si>
    <t>张余</t>
    <phoneticPr fontId="45" type="noConversion"/>
  </si>
  <si>
    <t>420111199007101319</t>
    <phoneticPr fontId="45" type="noConversion"/>
  </si>
  <si>
    <t>武汉市东湖高新区花城家园</t>
    <phoneticPr fontId="45" type="noConversion"/>
  </si>
  <si>
    <t>张才顺</t>
    <phoneticPr fontId="45" type="noConversion"/>
  </si>
  <si>
    <t>武汉市洪山区余家村87号</t>
    <phoneticPr fontId="45" type="noConversion"/>
  </si>
  <si>
    <t>42902119811115151x</t>
    <phoneticPr fontId="45" type="noConversion"/>
  </si>
  <si>
    <t>小时工</t>
    <phoneticPr fontId="44" type="noConversion"/>
  </si>
  <si>
    <t>H000204</t>
    <phoneticPr fontId="44" type="noConversion"/>
  </si>
  <si>
    <t>Y</t>
    <phoneticPr fontId="44" type="noConversion"/>
  </si>
  <si>
    <t>pv</t>
    <phoneticPr fontId="45" type="noConversion"/>
  </si>
  <si>
    <t>H000280</t>
    <phoneticPr fontId="44" type="noConversion"/>
  </si>
  <si>
    <t xml:space="preserve">不想上班 </t>
  </si>
  <si>
    <t xml:space="preserve">爷爷奶奶病重，无人照看 </t>
  </si>
  <si>
    <t>SESA486431</t>
  </si>
  <si>
    <t>10597778</t>
    <phoneticPr fontId="44" type="noConversion"/>
  </si>
  <si>
    <t>林娟</t>
    <phoneticPr fontId="44" type="noConversion"/>
  </si>
  <si>
    <t>Lin Juan</t>
    <phoneticPr fontId="44" type="noConversion"/>
  </si>
  <si>
    <t>420117198909197122</t>
    <phoneticPr fontId="44" type="noConversion"/>
  </si>
  <si>
    <t>18808658496</t>
  </si>
  <si>
    <t>juan-nicole.lin@schneider-electric.com</t>
  </si>
  <si>
    <t>SE_NH_ONB_CHINA2</t>
  </si>
  <si>
    <t>中国工商银行武汉经济技术开发区支行</t>
    <phoneticPr fontId="44" type="noConversion"/>
  </si>
  <si>
    <t>6215593202007078275</t>
    <phoneticPr fontId="44" type="noConversion"/>
  </si>
  <si>
    <t>武汉工程大学</t>
    <phoneticPr fontId="44" type="noConversion"/>
  </si>
  <si>
    <t>化学工程与工艺</t>
    <phoneticPr fontId="44" type="noConversion"/>
  </si>
  <si>
    <r>
      <rPr>
        <sz val="10"/>
        <rFont val="宋体"/>
        <family val="3"/>
        <charset val="134"/>
      </rPr>
      <t>武汉市沌口经济技术开发区东兴路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号佳和馨居</t>
    </r>
    <phoneticPr fontId="44" type="noConversion"/>
  </si>
  <si>
    <t>武汉市新洲区阳逻街牌楼村</t>
    <phoneticPr fontId="44" type="noConversion"/>
  </si>
  <si>
    <t>Yu XuHui</t>
    <phoneticPr fontId="44" type="noConversion"/>
  </si>
  <si>
    <t>422201198601147715</t>
    <phoneticPr fontId="44" type="noConversion"/>
  </si>
  <si>
    <t>余旭辉</t>
    <phoneticPr fontId="45" type="noConversion"/>
  </si>
  <si>
    <t>工厂部 Plant</t>
    <phoneticPr fontId="45" type="noConversion"/>
  </si>
  <si>
    <t>Maintenance Technician</t>
    <phoneticPr fontId="44" type="noConversion"/>
  </si>
  <si>
    <t>18727477185</t>
    <phoneticPr fontId="11" type="noConversion"/>
  </si>
  <si>
    <r>
      <rPr>
        <sz val="10"/>
        <rFont val="宋体"/>
        <family val="3"/>
        <charset val="134"/>
      </rPr>
      <t>湖北省孝感市镇村余家岗</t>
    </r>
    <r>
      <rPr>
        <sz val="10"/>
        <rFont val="Arial"/>
        <family val="2"/>
      </rPr>
      <t>5</t>
    </r>
    <r>
      <rPr>
        <sz val="10"/>
        <rFont val="宋体"/>
        <family val="3"/>
        <charset val="134"/>
      </rPr>
      <t>队</t>
    </r>
    <phoneticPr fontId="11" type="noConversion"/>
  </si>
  <si>
    <r>
      <rPr>
        <sz val="10"/>
        <rFont val="宋体"/>
        <family val="3"/>
        <charset val="134"/>
      </rPr>
      <t>武汉市洪山区珞瑜东路</t>
    </r>
    <r>
      <rPr>
        <sz val="10"/>
        <rFont val="Arial"/>
        <family val="2"/>
      </rPr>
      <t>189</t>
    </r>
    <r>
      <rPr>
        <sz val="10"/>
        <rFont val="宋体"/>
        <family val="3"/>
        <charset val="134"/>
      </rPr>
      <t>号</t>
    </r>
    <phoneticPr fontId="11" type="noConversion"/>
  </si>
  <si>
    <t>6215583202007819639</t>
    <phoneticPr fontId="44" type="noConversion"/>
  </si>
  <si>
    <t>21640</t>
  </si>
  <si>
    <t>21884</t>
  </si>
  <si>
    <t>22621</t>
    <phoneticPr fontId="11" type="noConversion"/>
  </si>
  <si>
    <t>无欠款</t>
    <phoneticPr fontId="11" type="noConversion"/>
  </si>
  <si>
    <t>自离</t>
    <phoneticPr fontId="45" type="noConversion"/>
  </si>
  <si>
    <t>Sub-con Leader</t>
    <phoneticPr fontId="11" type="noConversion"/>
  </si>
  <si>
    <t>Sub-con</t>
    <phoneticPr fontId="11" type="noConversion"/>
  </si>
  <si>
    <t>22675</t>
    <phoneticPr fontId="11" type="noConversion"/>
  </si>
  <si>
    <t>21723</t>
    <phoneticPr fontId="45" type="noConversion"/>
  </si>
  <si>
    <t>22519</t>
    <phoneticPr fontId="45" type="noConversion"/>
  </si>
  <si>
    <t>22576</t>
    <phoneticPr fontId="45" type="noConversion"/>
  </si>
  <si>
    <t>10599012</t>
  </si>
  <si>
    <t>SESA487550</t>
  </si>
  <si>
    <t>H000335</t>
    <phoneticPr fontId="45" type="noConversion"/>
  </si>
  <si>
    <t>2</t>
    <phoneticPr fontId="45" type="noConversion"/>
  </si>
  <si>
    <t>社会工</t>
    <phoneticPr fontId="45" type="noConversion"/>
  </si>
  <si>
    <t>T604671</t>
    <phoneticPr fontId="45" type="noConversion"/>
  </si>
  <si>
    <t>吴秀银</t>
    <phoneticPr fontId="45" type="noConversion"/>
  </si>
  <si>
    <t>420122198209027625</t>
    <phoneticPr fontId="45" type="noConversion"/>
  </si>
  <si>
    <t>Y</t>
    <phoneticPr fontId="44" type="noConversion"/>
  </si>
  <si>
    <t>高中</t>
    <phoneticPr fontId="45" type="noConversion"/>
  </si>
  <si>
    <t>山坡高中</t>
    <phoneticPr fontId="45" type="noConversion"/>
  </si>
  <si>
    <t>无</t>
    <phoneticPr fontId="45" type="noConversion"/>
  </si>
  <si>
    <t>洪山区花山镇何董村</t>
    <phoneticPr fontId="44" type="noConversion"/>
  </si>
  <si>
    <t>洪山区花山镇何董村</t>
    <phoneticPr fontId="45" type="noConversion"/>
  </si>
  <si>
    <t>董斌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</si>
  <si>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</si>
  <si>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</si>
  <si>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</si>
  <si>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武汉市江夏区山坡乡建团村吴家三房</t>
    <phoneticPr fontId="45" type="noConversion"/>
  </si>
  <si>
    <t>3</t>
    <phoneticPr fontId="45" type="noConversion"/>
  </si>
  <si>
    <t>T604681</t>
    <phoneticPr fontId="45" type="noConversion"/>
  </si>
  <si>
    <t>徐平贵</t>
    <phoneticPr fontId="45" type="noConversion"/>
  </si>
  <si>
    <t>420922198106044223</t>
    <phoneticPr fontId="45" type="noConversion"/>
  </si>
  <si>
    <t>22588</t>
    <phoneticPr fontId="45" type="noConversion"/>
  </si>
  <si>
    <t>职高</t>
    <phoneticPr fontId="45" type="noConversion"/>
  </si>
  <si>
    <t>红安县职业中学</t>
    <phoneticPr fontId="45" type="noConversion"/>
  </si>
  <si>
    <t>东湖高新技术开发区大邱社区</t>
    <phoneticPr fontId="44" type="noConversion"/>
  </si>
  <si>
    <t>东湖高新技术开发区大邱社区</t>
    <phoneticPr fontId="45" type="noConversion"/>
  </si>
  <si>
    <t>黄晶</t>
    <phoneticPr fontId="45" type="noConversion"/>
  </si>
  <si>
    <t>湖北省大悟县刘集镇刘棚村</t>
    <phoneticPr fontId="45" type="noConversion"/>
  </si>
  <si>
    <t>4</t>
    <phoneticPr fontId="45" type="noConversion"/>
  </si>
  <si>
    <t>T604683</t>
    <phoneticPr fontId="45" type="noConversion"/>
  </si>
  <si>
    <t>孙欢</t>
    <phoneticPr fontId="45" type="noConversion"/>
  </si>
  <si>
    <t>420115199101125902</t>
    <phoneticPr fontId="45" type="noConversion"/>
  </si>
  <si>
    <t>中专</t>
    <phoneticPr fontId="45" type="noConversion"/>
  </si>
  <si>
    <t>江夏一中</t>
    <phoneticPr fontId="45" type="noConversion"/>
  </si>
  <si>
    <t>江夏区纸坊客运站</t>
    <phoneticPr fontId="44" type="noConversion"/>
  </si>
  <si>
    <t>江夏区纸坊客运站</t>
    <phoneticPr fontId="45" type="noConversion"/>
  </si>
  <si>
    <t>夏鹏飞</t>
    <phoneticPr fontId="45" type="noConversion"/>
  </si>
  <si>
    <t>武汉市江夏区安山镇英雄村大屋村</t>
    <phoneticPr fontId="45" type="noConversion"/>
  </si>
  <si>
    <t>6</t>
    <phoneticPr fontId="45" type="noConversion"/>
  </si>
  <si>
    <t>T604686</t>
    <phoneticPr fontId="45" type="noConversion"/>
  </si>
  <si>
    <t>蔡金萍</t>
    <phoneticPr fontId="45" type="noConversion"/>
  </si>
  <si>
    <t>420115198801075841</t>
    <phoneticPr fontId="45" type="noConversion"/>
  </si>
  <si>
    <t>22575</t>
    <phoneticPr fontId="45" type="noConversion"/>
  </si>
  <si>
    <t>江夏区纸坊一中</t>
    <phoneticPr fontId="44" type="noConversion"/>
  </si>
  <si>
    <t>江夏区纸坊一中</t>
    <phoneticPr fontId="45" type="noConversion"/>
  </si>
  <si>
    <t>吴琼</t>
    <phoneticPr fontId="45" type="noConversion"/>
  </si>
  <si>
    <t>武汉市江夏区 江夏一中</t>
    <phoneticPr fontId="45" type="noConversion"/>
  </si>
  <si>
    <t>9</t>
    <phoneticPr fontId="45" type="noConversion"/>
  </si>
  <si>
    <t>T604696</t>
    <phoneticPr fontId="45" type="noConversion"/>
  </si>
  <si>
    <t>彭艳</t>
    <phoneticPr fontId="45" type="noConversion"/>
  </si>
  <si>
    <t>420122198007216225</t>
    <phoneticPr fontId="45" type="noConversion"/>
  </si>
  <si>
    <t>22706</t>
    <phoneticPr fontId="45" type="noConversion"/>
  </si>
  <si>
    <t>江夏区财贸中专</t>
    <phoneticPr fontId="45" type="noConversion"/>
  </si>
  <si>
    <t>会计</t>
    <phoneticPr fontId="45" type="noConversion"/>
  </si>
  <si>
    <t>纸坊熊延弼街安居乐园</t>
    <phoneticPr fontId="44" type="noConversion"/>
  </si>
  <si>
    <t>纸坊熊延弼街安居乐园</t>
    <phoneticPr fontId="45" type="noConversion"/>
  </si>
  <si>
    <t>王仕枢</t>
    <phoneticPr fontId="45" type="noConversion"/>
  </si>
  <si>
    <t>江夏区法泗镇</t>
    <phoneticPr fontId="45" type="noConversion"/>
  </si>
  <si>
    <t>10</t>
    <phoneticPr fontId="45" type="noConversion"/>
  </si>
  <si>
    <t>T604697</t>
    <phoneticPr fontId="45" type="noConversion"/>
  </si>
  <si>
    <t>段家园</t>
    <phoneticPr fontId="45" type="noConversion"/>
  </si>
  <si>
    <t>420115198711180525</t>
    <phoneticPr fontId="45" type="noConversion"/>
  </si>
  <si>
    <t>22595</t>
    <phoneticPr fontId="45" type="noConversion"/>
  </si>
  <si>
    <t>绿色工程学校</t>
    <phoneticPr fontId="45" type="noConversion"/>
  </si>
  <si>
    <t>计算机</t>
    <phoneticPr fontId="45" type="noConversion"/>
  </si>
  <si>
    <t>江夏区纸坊古驿道</t>
    <phoneticPr fontId="44" type="noConversion"/>
  </si>
  <si>
    <t>江夏区纸坊古驿道</t>
    <phoneticPr fontId="45" type="noConversion"/>
  </si>
  <si>
    <t>赵春莲</t>
    <phoneticPr fontId="45" type="noConversion"/>
  </si>
  <si>
    <t xml:space="preserve">江夏区金口街前湖尚11号 </t>
    <phoneticPr fontId="45" type="noConversion"/>
  </si>
  <si>
    <t>14</t>
    <phoneticPr fontId="45" type="noConversion"/>
  </si>
  <si>
    <t>T604705</t>
    <phoneticPr fontId="45" type="noConversion"/>
  </si>
  <si>
    <t>李爱华</t>
    <phoneticPr fontId="45" type="noConversion"/>
  </si>
  <si>
    <t>420921198006174980</t>
    <phoneticPr fontId="45" type="noConversion"/>
  </si>
  <si>
    <t>初中</t>
    <phoneticPr fontId="45" type="noConversion"/>
  </si>
  <si>
    <t>孝昌中学</t>
    <phoneticPr fontId="45" type="noConversion"/>
  </si>
  <si>
    <t>花城家园桂圆</t>
    <phoneticPr fontId="44" type="noConversion"/>
  </si>
  <si>
    <t>花城家园桂圆</t>
    <phoneticPr fontId="45" type="noConversion"/>
  </si>
  <si>
    <t>刘东元</t>
    <phoneticPr fontId="45" type="noConversion"/>
  </si>
  <si>
    <t>孝昌县徒山乡齐心村</t>
    <phoneticPr fontId="45" type="noConversion"/>
  </si>
  <si>
    <t>15</t>
    <phoneticPr fontId="45" type="noConversion"/>
  </si>
  <si>
    <t>T604709</t>
    <phoneticPr fontId="45" type="noConversion"/>
  </si>
  <si>
    <t>汪群</t>
    <phoneticPr fontId="45" type="noConversion"/>
  </si>
  <si>
    <t>420117198802158764</t>
    <phoneticPr fontId="45" type="noConversion"/>
  </si>
  <si>
    <t>22700</t>
    <phoneticPr fontId="45" type="noConversion"/>
  </si>
  <si>
    <t>高中</t>
    <phoneticPr fontId="45" type="noConversion"/>
  </si>
  <si>
    <t>阳逻高中</t>
    <phoneticPr fontId="45" type="noConversion"/>
  </si>
  <si>
    <t>无</t>
    <phoneticPr fontId="45" type="noConversion"/>
  </si>
  <si>
    <t>江夏区纸坊中医院</t>
    <phoneticPr fontId="44" type="noConversion"/>
  </si>
  <si>
    <t>江夏区纸坊中医院</t>
    <phoneticPr fontId="45" type="noConversion"/>
  </si>
  <si>
    <t>张家恒</t>
    <phoneticPr fontId="45" type="noConversion"/>
  </si>
  <si>
    <t>Yes</t>
    <phoneticPr fontId="44" type="noConversion"/>
  </si>
  <si>
    <t>纳杰</t>
    <phoneticPr fontId="44" type="noConversion"/>
  </si>
  <si>
    <t>武汉市江夏区纸坊街宁安路</t>
    <phoneticPr fontId="45" type="noConversion"/>
  </si>
  <si>
    <t>16</t>
    <phoneticPr fontId="45" type="noConversion"/>
  </si>
  <si>
    <t>T604711</t>
    <phoneticPr fontId="45" type="noConversion"/>
  </si>
  <si>
    <t>张桂华</t>
    <phoneticPr fontId="45" type="noConversion"/>
  </si>
  <si>
    <t>422202197708226124</t>
    <phoneticPr fontId="45" type="noConversion"/>
  </si>
  <si>
    <t>武汉青山石化中学</t>
    <phoneticPr fontId="45" type="noConversion"/>
  </si>
  <si>
    <t>花山小区</t>
    <phoneticPr fontId="44" type="noConversion"/>
  </si>
  <si>
    <t>花山小区</t>
    <phoneticPr fontId="45" type="noConversion"/>
  </si>
  <si>
    <t>祝红军</t>
    <phoneticPr fontId="45" type="noConversion"/>
  </si>
  <si>
    <t>湖北省应城市义和镇24号</t>
    <phoneticPr fontId="45" type="noConversion"/>
  </si>
  <si>
    <t>23</t>
    <phoneticPr fontId="45" type="noConversion"/>
  </si>
  <si>
    <t>T604723</t>
    <phoneticPr fontId="45" type="noConversion"/>
  </si>
  <si>
    <t>刘细芬</t>
    <phoneticPr fontId="45" type="noConversion"/>
  </si>
  <si>
    <t>420702198111207940</t>
    <phoneticPr fontId="45" type="noConversion"/>
  </si>
  <si>
    <t>30176</t>
    <phoneticPr fontId="45" type="noConversion"/>
  </si>
  <si>
    <t>涂镇中学</t>
    <phoneticPr fontId="45" type="noConversion"/>
  </si>
  <si>
    <t>纸坊关山桥一队</t>
    <phoneticPr fontId="44" type="noConversion"/>
  </si>
  <si>
    <t>纸坊关山桥一队</t>
    <phoneticPr fontId="45" type="noConversion"/>
  </si>
  <si>
    <t>韩明夫</t>
    <phoneticPr fontId="45" type="noConversion"/>
  </si>
  <si>
    <t>湖北省鄂州市梁子湖区涂镇刘应丰湾</t>
    <phoneticPr fontId="45" type="noConversion"/>
  </si>
  <si>
    <t>24</t>
    <phoneticPr fontId="45" type="noConversion"/>
  </si>
  <si>
    <t>T604724</t>
    <phoneticPr fontId="45" type="noConversion"/>
  </si>
  <si>
    <t>安荷花</t>
    <phoneticPr fontId="45" type="noConversion"/>
  </si>
  <si>
    <t>420122198207118347</t>
    <phoneticPr fontId="45" type="noConversion"/>
  </si>
  <si>
    <t>30187</t>
    <phoneticPr fontId="45" type="noConversion"/>
  </si>
  <si>
    <t>分水中学</t>
    <phoneticPr fontId="45" type="noConversion"/>
  </si>
  <si>
    <t>纸坊兴新街陈新港</t>
    <phoneticPr fontId="44" type="noConversion"/>
  </si>
  <si>
    <t>纸坊兴新街陈新港</t>
    <phoneticPr fontId="45" type="noConversion"/>
  </si>
  <si>
    <t>倪灯来</t>
    <phoneticPr fontId="45" type="noConversion"/>
  </si>
  <si>
    <t>江夏区湖泗镇</t>
    <phoneticPr fontId="45" type="noConversion"/>
  </si>
  <si>
    <t>25</t>
    <phoneticPr fontId="45" type="noConversion"/>
  </si>
  <si>
    <t>T604725</t>
    <phoneticPr fontId="45" type="noConversion"/>
  </si>
  <si>
    <t>李一晓</t>
    <phoneticPr fontId="45" type="noConversion"/>
  </si>
  <si>
    <t>421127199111101724</t>
    <phoneticPr fontId="45" type="noConversion"/>
  </si>
  <si>
    <t>22637</t>
    <phoneticPr fontId="45" type="noConversion"/>
  </si>
  <si>
    <t>黄梅五中</t>
    <phoneticPr fontId="45" type="noConversion"/>
  </si>
  <si>
    <t>洪山区花山镇吴桥</t>
    <phoneticPr fontId="44" type="noConversion"/>
  </si>
  <si>
    <t>洪山区花山镇吴桥</t>
    <phoneticPr fontId="45" type="noConversion"/>
  </si>
  <si>
    <t>陈志勇</t>
    <phoneticPr fontId="45" type="noConversion"/>
  </si>
  <si>
    <t>湖北省黄梅县大河镇永安村</t>
    <phoneticPr fontId="45" type="noConversion"/>
  </si>
  <si>
    <t>26</t>
    <phoneticPr fontId="45" type="noConversion"/>
  </si>
  <si>
    <t>T604726</t>
    <phoneticPr fontId="45" type="noConversion"/>
  </si>
  <si>
    <t>熊娟</t>
    <phoneticPr fontId="45" type="noConversion"/>
  </si>
  <si>
    <t>422202198306153449</t>
    <phoneticPr fontId="45" type="noConversion"/>
  </si>
  <si>
    <t>孝感市第一职业中专</t>
    <phoneticPr fontId="45" type="noConversion"/>
  </si>
  <si>
    <t>电子</t>
    <phoneticPr fontId="45" type="noConversion"/>
  </si>
  <si>
    <t>武汉市高新二路佳源花都</t>
    <phoneticPr fontId="44" type="noConversion"/>
  </si>
  <si>
    <t>武汉市高新二路佳源花都</t>
    <phoneticPr fontId="45" type="noConversion"/>
  </si>
  <si>
    <t>谢正亮</t>
    <phoneticPr fontId="45" type="noConversion"/>
  </si>
  <si>
    <t>湖北省应城市城北兆十村</t>
    <phoneticPr fontId="45" type="noConversion"/>
  </si>
  <si>
    <t>40300</t>
    <phoneticPr fontId="45" type="noConversion"/>
  </si>
  <si>
    <t>武汉信息传播职业技术学院</t>
    <phoneticPr fontId="45" type="noConversion"/>
  </si>
  <si>
    <t>H000365</t>
  </si>
  <si>
    <t>伍子豪</t>
    <phoneticPr fontId="45" type="noConversion"/>
  </si>
  <si>
    <t>421126199712100819</t>
    <phoneticPr fontId="45" type="noConversion"/>
  </si>
  <si>
    <t>湖北省黄冈市蕲春县赤东镇糖咀村5组</t>
    <phoneticPr fontId="45" type="noConversion"/>
  </si>
  <si>
    <t>汤爱萍</t>
    <phoneticPr fontId="45" type="noConversion"/>
  </si>
  <si>
    <t>湖北省蕲春县赤东镇野糖嘴村四组</t>
    <phoneticPr fontId="45" type="noConversion"/>
  </si>
  <si>
    <t>H000366</t>
  </si>
  <si>
    <t>张承</t>
    <phoneticPr fontId="45" type="noConversion"/>
  </si>
  <si>
    <t>410811199812110054</t>
    <phoneticPr fontId="45" type="noConversion"/>
  </si>
  <si>
    <t>高秀</t>
    <phoneticPr fontId="45" type="noConversion"/>
  </si>
  <si>
    <t>H000367</t>
  </si>
  <si>
    <t>徐子健</t>
    <phoneticPr fontId="45" type="noConversion"/>
  </si>
  <si>
    <t>340822199908294813</t>
    <phoneticPr fontId="45" type="noConversion"/>
  </si>
  <si>
    <t>武汉工程大学泰塑学生公寓</t>
    <phoneticPr fontId="45" type="noConversion"/>
  </si>
  <si>
    <t>曹立恒</t>
    <phoneticPr fontId="45" type="noConversion"/>
  </si>
  <si>
    <t>起点</t>
    <phoneticPr fontId="44" type="noConversion"/>
  </si>
  <si>
    <t>H000368</t>
  </si>
  <si>
    <t>周晓艳</t>
    <phoneticPr fontId="45" type="noConversion"/>
  </si>
  <si>
    <t>420222199602153820</t>
    <phoneticPr fontId="45" type="noConversion"/>
  </si>
  <si>
    <t>宿舍</t>
    <phoneticPr fontId="45" type="noConversion"/>
  </si>
  <si>
    <t>父亲</t>
    <phoneticPr fontId="45" type="noConversion"/>
  </si>
  <si>
    <t>H000369</t>
  </si>
  <si>
    <t>夏珂</t>
    <phoneticPr fontId="45" type="noConversion"/>
  </si>
  <si>
    <t>429004199509014046</t>
    <phoneticPr fontId="45" type="noConversion"/>
  </si>
  <si>
    <t>母女</t>
    <phoneticPr fontId="45" type="noConversion"/>
  </si>
  <si>
    <t>H000370</t>
  </si>
  <si>
    <t>郑晓伟</t>
    <phoneticPr fontId="45" type="noConversion"/>
  </si>
  <si>
    <t>421127199508105651</t>
    <phoneticPr fontId="45" type="noConversion"/>
  </si>
  <si>
    <t>湖北省黄梅县龙感湖莲花荡小区</t>
    <phoneticPr fontId="45" type="noConversion"/>
  </si>
  <si>
    <t>吴炎</t>
    <phoneticPr fontId="45" type="noConversion"/>
  </si>
  <si>
    <t>H000371</t>
  </si>
  <si>
    <t>杨军浪</t>
    <phoneticPr fontId="45" type="noConversion"/>
  </si>
  <si>
    <t>450481199809100036</t>
    <phoneticPr fontId="45" type="noConversion"/>
  </si>
  <si>
    <t>158270334991</t>
  </si>
  <si>
    <t>杨培超</t>
    <phoneticPr fontId="45" type="noConversion"/>
  </si>
  <si>
    <t>H000372</t>
  </si>
  <si>
    <t>徐艳立</t>
    <phoneticPr fontId="45" type="noConversion"/>
  </si>
  <si>
    <t>420984199704026029</t>
    <phoneticPr fontId="45" type="noConversion"/>
  </si>
  <si>
    <t>湖北省武汉市武昌首义学院多乐街</t>
    <phoneticPr fontId="45" type="noConversion"/>
  </si>
  <si>
    <t>徐金华</t>
    <phoneticPr fontId="45" type="noConversion"/>
  </si>
  <si>
    <t>H000373</t>
  </si>
  <si>
    <t>范理超</t>
    <phoneticPr fontId="45" type="noConversion"/>
  </si>
  <si>
    <t>421125199601025813</t>
    <phoneticPr fontId="45" type="noConversion"/>
  </si>
  <si>
    <t>湖北省浠水县芡冲村七组</t>
    <phoneticPr fontId="45" type="noConversion"/>
  </si>
  <si>
    <t>表哥</t>
    <phoneticPr fontId="45" type="noConversion"/>
  </si>
  <si>
    <t>H000374</t>
  </si>
  <si>
    <t>戴慧慧</t>
    <phoneticPr fontId="45" type="noConversion"/>
  </si>
  <si>
    <t>421122199609285848</t>
    <phoneticPr fontId="45" type="noConversion"/>
  </si>
  <si>
    <t>富士康宿舍</t>
    <phoneticPr fontId="45" type="noConversion"/>
  </si>
  <si>
    <t>郭茂斌</t>
    <phoneticPr fontId="45" type="noConversion"/>
  </si>
  <si>
    <t>H000375</t>
  </si>
  <si>
    <t>毛方芳</t>
    <phoneticPr fontId="45" type="noConversion"/>
  </si>
  <si>
    <t>421182199608181322</t>
    <phoneticPr fontId="45" type="noConversion"/>
  </si>
  <si>
    <t>方菊娥</t>
    <phoneticPr fontId="45" type="noConversion"/>
  </si>
  <si>
    <t>H000376</t>
  </si>
  <si>
    <t>42212919950713055X</t>
    <phoneticPr fontId="45" type="noConversion"/>
  </si>
  <si>
    <t>郭祖发</t>
    <phoneticPr fontId="45" type="noConversion"/>
  </si>
  <si>
    <t>H000377</t>
  </si>
  <si>
    <t>陈燕红</t>
    <phoneticPr fontId="45" type="noConversion"/>
  </si>
  <si>
    <t>421221199411021045</t>
    <phoneticPr fontId="45" type="noConversion"/>
  </si>
  <si>
    <t>武汉高条5路康一路</t>
    <phoneticPr fontId="45" type="noConversion"/>
  </si>
  <si>
    <t>章路</t>
    <phoneticPr fontId="45" type="noConversion"/>
  </si>
  <si>
    <t>H000378</t>
  </si>
  <si>
    <t>杨红梅</t>
    <phoneticPr fontId="45" type="noConversion"/>
  </si>
  <si>
    <t>520203199706013245</t>
    <phoneticPr fontId="45" type="noConversion"/>
  </si>
  <si>
    <t>杨凡</t>
    <phoneticPr fontId="45" type="noConversion"/>
  </si>
  <si>
    <t>H000379</t>
  </si>
  <si>
    <t>唐紫婷</t>
    <phoneticPr fontId="45" type="noConversion"/>
  </si>
  <si>
    <t>429004199909234267</t>
    <phoneticPr fontId="45" type="noConversion"/>
  </si>
  <si>
    <t>武汉信息传播职业技术学院</t>
    <phoneticPr fontId="45" type="noConversion"/>
  </si>
  <si>
    <t>胡想斌</t>
    <phoneticPr fontId="45" type="noConversion"/>
  </si>
  <si>
    <t>H000381</t>
  </si>
  <si>
    <t>谭大旺</t>
    <phoneticPr fontId="45" type="noConversion"/>
  </si>
  <si>
    <t>421181199108163535</t>
    <phoneticPr fontId="45" type="noConversion"/>
  </si>
  <si>
    <t>初中</t>
    <phoneticPr fontId="45" type="noConversion"/>
  </si>
  <si>
    <t>武汉市江夏区佛祖岭社区</t>
    <phoneticPr fontId="45" type="noConversion"/>
  </si>
  <si>
    <t>武汉市佛祖岭社区</t>
    <phoneticPr fontId="45" type="noConversion"/>
  </si>
  <si>
    <t>H000382</t>
  </si>
  <si>
    <t>许甜甜</t>
    <phoneticPr fontId="45" type="noConversion"/>
  </si>
  <si>
    <t>412821199409216021</t>
    <phoneticPr fontId="45" type="noConversion"/>
  </si>
  <si>
    <t>武汉市洪山区光谷</t>
    <phoneticPr fontId="45" type="noConversion"/>
  </si>
  <si>
    <t>H000385</t>
  </si>
  <si>
    <t>乔建</t>
    <phoneticPr fontId="45" type="noConversion"/>
  </si>
  <si>
    <t>河南省商丘市</t>
    <phoneticPr fontId="45" type="noConversion"/>
  </si>
  <si>
    <t>朱志龙</t>
    <phoneticPr fontId="45" type="noConversion"/>
  </si>
  <si>
    <t>H000386</t>
  </si>
  <si>
    <t>李娜</t>
    <phoneticPr fontId="45" type="noConversion"/>
  </si>
  <si>
    <t>420100199010068725</t>
    <phoneticPr fontId="45" type="noConversion"/>
  </si>
  <si>
    <t>江夏区联益村许家湾</t>
    <phoneticPr fontId="45" type="noConversion"/>
  </si>
  <si>
    <t>江夏区关山桥</t>
    <phoneticPr fontId="45" type="noConversion"/>
  </si>
  <si>
    <t>H000387</t>
  </si>
  <si>
    <t>张连起</t>
    <phoneticPr fontId="45" type="noConversion"/>
  </si>
  <si>
    <t>150429199301070319</t>
    <phoneticPr fontId="45" type="noConversion"/>
  </si>
  <si>
    <t>宁城县天义镇桲椤村2组</t>
    <phoneticPr fontId="45" type="noConversion"/>
  </si>
  <si>
    <t>江夏区梁山头社区</t>
    <phoneticPr fontId="45" type="noConversion"/>
  </si>
  <si>
    <t>孙秀芝</t>
    <phoneticPr fontId="45" type="noConversion"/>
  </si>
  <si>
    <t>H000388</t>
  </si>
  <si>
    <t>H000389</t>
  </si>
  <si>
    <t>叶咏梅</t>
    <phoneticPr fontId="45" type="noConversion"/>
  </si>
  <si>
    <t>420281198112160847</t>
    <phoneticPr fontId="45" type="noConversion"/>
  </si>
  <si>
    <t>能朱嘴湾101号</t>
    <phoneticPr fontId="45" type="noConversion"/>
  </si>
  <si>
    <t>湖北省武汉市江夏区大桥新区俪湖天地小区</t>
    <phoneticPr fontId="45" type="noConversion"/>
  </si>
  <si>
    <t>熊庚生</t>
    <phoneticPr fontId="45" type="noConversion"/>
  </si>
  <si>
    <t>H000390</t>
  </si>
  <si>
    <t>皮涛</t>
    <phoneticPr fontId="45" type="noConversion"/>
  </si>
  <si>
    <t>420281198910187219</t>
    <phoneticPr fontId="45" type="noConversion"/>
  </si>
  <si>
    <t>湖北省大冶市还地桥镇驾长工村皮家新屋</t>
    <phoneticPr fontId="45" type="noConversion"/>
  </si>
  <si>
    <t>皮福送</t>
    <phoneticPr fontId="45" type="noConversion"/>
  </si>
  <si>
    <t>H000391</t>
  </si>
  <si>
    <t>王志</t>
    <phoneticPr fontId="45" type="noConversion"/>
  </si>
  <si>
    <t>410927199508046015</t>
    <phoneticPr fontId="45" type="noConversion"/>
  </si>
  <si>
    <t>光谷一路城市之光</t>
    <phoneticPr fontId="45" type="noConversion"/>
  </si>
  <si>
    <t>刘圆</t>
    <phoneticPr fontId="45" type="noConversion"/>
  </si>
  <si>
    <t>H000392</t>
  </si>
  <si>
    <t>谷丽娜</t>
    <phoneticPr fontId="45" type="noConversion"/>
  </si>
  <si>
    <t>430822199703091905</t>
    <phoneticPr fontId="45" type="noConversion"/>
  </si>
  <si>
    <t>江夏区纸坊火车站</t>
    <phoneticPr fontId="45" type="noConversion"/>
  </si>
  <si>
    <t>盛锐</t>
    <phoneticPr fontId="45" type="noConversion"/>
  </si>
  <si>
    <t>H000393</t>
  </si>
  <si>
    <t>谭淋</t>
    <phoneticPr fontId="45" type="noConversion"/>
  </si>
  <si>
    <t>513723198708239861</t>
    <phoneticPr fontId="45" type="noConversion"/>
  </si>
  <si>
    <t>四川省平昌县灵山乡目意村11社22号</t>
    <phoneticPr fontId="45" type="noConversion"/>
  </si>
  <si>
    <t>武汉市洪山区九峰街清和里社区</t>
    <phoneticPr fontId="45" type="noConversion"/>
  </si>
  <si>
    <t>周长富</t>
    <phoneticPr fontId="45" type="noConversion"/>
  </si>
  <si>
    <t>H000394</t>
  </si>
  <si>
    <t>周浩</t>
    <phoneticPr fontId="45" type="noConversion"/>
  </si>
  <si>
    <t>420111198803261052</t>
    <phoneticPr fontId="45" type="noConversion"/>
  </si>
  <si>
    <t>武汉市洪山区大周村54-1号</t>
    <phoneticPr fontId="45" type="noConversion"/>
  </si>
  <si>
    <t>谭琳</t>
    <phoneticPr fontId="45" type="noConversion"/>
  </si>
  <si>
    <t>H000395</t>
  </si>
  <si>
    <t>程毅</t>
    <phoneticPr fontId="45" type="noConversion"/>
  </si>
  <si>
    <t>421223199203286754</t>
    <phoneticPr fontId="45" type="noConversion"/>
  </si>
  <si>
    <t>湖北省崇阳市天城镇东门沈家巷7号</t>
    <phoneticPr fontId="45" type="noConversion"/>
  </si>
  <si>
    <t>江夏区梁山头社区6区135号</t>
    <phoneticPr fontId="45" type="noConversion"/>
  </si>
  <si>
    <t>程小康</t>
    <phoneticPr fontId="45" type="noConversion"/>
  </si>
  <si>
    <t>H000396</t>
    <phoneticPr fontId="45" type="noConversion"/>
  </si>
  <si>
    <t>汤妙</t>
    <phoneticPr fontId="45" type="noConversion"/>
  </si>
  <si>
    <t>429006199905183020</t>
    <phoneticPr fontId="45" type="noConversion"/>
  </si>
  <si>
    <t>湖北省天门市干驿镇小河村一组31号</t>
    <phoneticPr fontId="45" type="noConversion"/>
  </si>
  <si>
    <t>汤勇</t>
    <phoneticPr fontId="45" type="noConversion"/>
  </si>
  <si>
    <t>H000397</t>
  </si>
  <si>
    <t>邵圆</t>
    <phoneticPr fontId="45" type="noConversion"/>
  </si>
  <si>
    <t>420821199407263043</t>
    <phoneticPr fontId="45" type="noConversion"/>
  </si>
  <si>
    <t>湖北省荆门市京山县宋河村</t>
    <phoneticPr fontId="45" type="noConversion"/>
  </si>
  <si>
    <t>武汉虎泉</t>
    <phoneticPr fontId="45" type="noConversion"/>
  </si>
  <si>
    <t>周鑫</t>
    <phoneticPr fontId="45" type="noConversion"/>
  </si>
  <si>
    <t>H000398</t>
  </si>
  <si>
    <t>刘子妮</t>
    <phoneticPr fontId="45" type="noConversion"/>
  </si>
  <si>
    <t>421081199809095322</t>
    <phoneticPr fontId="45" type="noConversion"/>
  </si>
  <si>
    <t>15586475727</t>
    <phoneticPr fontId="45" type="noConversion"/>
  </si>
  <si>
    <t>湖北省荆门市石首市小河口镇</t>
    <phoneticPr fontId="45" type="noConversion"/>
  </si>
  <si>
    <t>武汉市江夏区</t>
    <phoneticPr fontId="45" type="noConversion"/>
  </si>
  <si>
    <t>汤升香</t>
    <phoneticPr fontId="45" type="noConversion"/>
  </si>
  <si>
    <t>15272500700</t>
    <phoneticPr fontId="45" type="noConversion"/>
  </si>
  <si>
    <t>湖北省荆州市石首市</t>
    <phoneticPr fontId="45" type="noConversion"/>
  </si>
  <si>
    <t>H000399</t>
  </si>
  <si>
    <t>周鑫</t>
    <phoneticPr fontId="45" type="noConversion"/>
  </si>
  <si>
    <t>420821199411084021</t>
    <phoneticPr fontId="45" type="noConversion"/>
  </si>
  <si>
    <t>湖北省荆州市京山县罗店镇</t>
    <phoneticPr fontId="45" type="noConversion"/>
  </si>
  <si>
    <t>湖北省荆州市</t>
    <phoneticPr fontId="45" type="noConversion"/>
  </si>
  <si>
    <t>武汉市洪山区虎泉</t>
    <phoneticPr fontId="45" type="noConversion"/>
  </si>
  <si>
    <t>邵园</t>
    <phoneticPr fontId="45" type="noConversion"/>
  </si>
  <si>
    <t>H000400</t>
  </si>
  <si>
    <t>42108119970924540X</t>
    <phoneticPr fontId="45" type="noConversion"/>
  </si>
  <si>
    <t>武汉市信息船舶职业技术学院</t>
    <phoneticPr fontId="45" type="noConversion"/>
  </si>
  <si>
    <t>武汉市荆州市石首市</t>
    <phoneticPr fontId="45" type="noConversion"/>
  </si>
  <si>
    <t>T604750</t>
  </si>
  <si>
    <t>周芳</t>
    <phoneticPr fontId="45" type="noConversion"/>
  </si>
  <si>
    <t>420982198011270021</t>
    <phoneticPr fontId="45" type="noConversion"/>
  </si>
  <si>
    <t>陈店中学</t>
    <phoneticPr fontId="45" type="noConversion"/>
  </si>
  <si>
    <t>武汉市九峰乡王家店景原理</t>
    <phoneticPr fontId="45" type="noConversion"/>
  </si>
  <si>
    <t>西苑3栋1单元1101</t>
    <phoneticPr fontId="45" type="noConversion"/>
  </si>
  <si>
    <t>T604752</t>
  </si>
  <si>
    <t>李玉霞</t>
    <phoneticPr fontId="45" type="noConversion"/>
  </si>
  <si>
    <t>420115197311220060</t>
    <phoneticPr fontId="45" type="noConversion"/>
  </si>
  <si>
    <t>江夏区纸坊第三中学</t>
    <phoneticPr fontId="45" type="noConversion"/>
  </si>
  <si>
    <t>江夏区纸坊宏德家园</t>
    <phoneticPr fontId="45" type="noConversion"/>
  </si>
  <si>
    <t>武汉市江夏区纸坊街姜家里48号</t>
    <phoneticPr fontId="45" type="noConversion"/>
  </si>
  <si>
    <t>T604753</t>
  </si>
  <si>
    <t>刘荷花</t>
    <phoneticPr fontId="45" type="noConversion"/>
  </si>
  <si>
    <t>420115198506067929</t>
    <phoneticPr fontId="45" type="noConversion"/>
  </si>
  <si>
    <t>武汉市江夏区纸坊一道口盐坊湾219号</t>
    <phoneticPr fontId="45" type="noConversion"/>
  </si>
  <si>
    <t>武汉市江夏区纸坊一道口</t>
    <phoneticPr fontId="45" type="noConversion"/>
  </si>
  <si>
    <t>武汉市江夏区湖泗镇张桥村李崇雅湾8号</t>
    <phoneticPr fontId="45" type="noConversion"/>
  </si>
  <si>
    <t>潘慧</t>
    <phoneticPr fontId="45" type="noConversion"/>
  </si>
  <si>
    <t>42092319940715438X</t>
    <phoneticPr fontId="45" type="noConversion"/>
  </si>
  <si>
    <t>孝感市云梦县沙河乡界河村</t>
    <phoneticPr fontId="45" type="noConversion"/>
  </si>
  <si>
    <t>武汉市江夏区梁山头社区</t>
    <phoneticPr fontId="45" type="noConversion"/>
  </si>
  <si>
    <t>张连起</t>
    <phoneticPr fontId="45" type="noConversion"/>
  </si>
  <si>
    <t>仇雪冰</t>
    <phoneticPr fontId="45" type="noConversion"/>
  </si>
  <si>
    <t>150429199306140611</t>
    <phoneticPr fontId="45" type="noConversion"/>
  </si>
  <si>
    <t>辽宁省朝阳市建平县叶木白寿荣田尊府</t>
    <phoneticPr fontId="45" type="noConversion"/>
  </si>
  <si>
    <t>张宇景</t>
    <phoneticPr fontId="45" type="noConversion"/>
  </si>
  <si>
    <t>武汉市阳光100</t>
    <phoneticPr fontId="45" type="noConversion"/>
  </si>
  <si>
    <t>王风琴</t>
    <phoneticPr fontId="45" type="noConversion"/>
  </si>
  <si>
    <t>贾春燕</t>
  </si>
  <si>
    <t>420881199410245846</t>
    <phoneticPr fontId="45" type="noConversion"/>
  </si>
  <si>
    <t>湖北省荆门市钟祥市柴湖镇双河村</t>
  </si>
  <si>
    <t>贾章海</t>
  </si>
  <si>
    <t>李瑞杰</t>
  </si>
  <si>
    <t>420881199209227128</t>
    <phoneticPr fontId="45" type="noConversion"/>
  </si>
  <si>
    <t>钟祥市张集镇三河村</t>
  </si>
  <si>
    <t>李仕祥</t>
  </si>
  <si>
    <t>吴桐</t>
  </si>
  <si>
    <t>421182199609290029</t>
    <phoneticPr fontId="45" type="noConversion"/>
  </si>
  <si>
    <t>湖北省武汉市武昌首义学院</t>
  </si>
  <si>
    <t>爸爸</t>
  </si>
  <si>
    <t>王文晓</t>
  </si>
  <si>
    <t>422326199303085840</t>
    <phoneticPr fontId="45" type="noConversion"/>
  </si>
  <si>
    <t>湖北省武汉市洪山区军威苑</t>
  </si>
  <si>
    <t>王义平</t>
  </si>
  <si>
    <t>张世鹏</t>
  </si>
  <si>
    <t>620121199505122411</t>
    <phoneticPr fontId="45" type="noConversion"/>
  </si>
  <si>
    <t>甘肃永登县红城镇野泉村</t>
  </si>
  <si>
    <t>张倩男</t>
  </si>
  <si>
    <t>刘小平</t>
  </si>
  <si>
    <t>420115198812038325</t>
    <phoneticPr fontId="45" type="noConversion"/>
  </si>
  <si>
    <t>武汉市江夏区花山加治油站对面</t>
  </si>
  <si>
    <t>祝安</t>
  </si>
  <si>
    <t>周贺</t>
  </si>
  <si>
    <t>420621199311282716</t>
    <phoneticPr fontId="45" type="noConversion"/>
  </si>
  <si>
    <t>湖北省襄阳市襄洲区双沟镇佘营村2组</t>
  </si>
  <si>
    <t>王香琴</t>
  </si>
  <si>
    <t>何晓鑫</t>
  </si>
  <si>
    <t>420822199905124923</t>
    <phoneticPr fontId="45" type="noConversion"/>
  </si>
  <si>
    <t>湖北省沙洋县马妨镇张集11组</t>
  </si>
  <si>
    <t>湖北省沙洋县马妨镇张集才11组</t>
  </si>
  <si>
    <t>付红燕</t>
  </si>
  <si>
    <t>刘梦</t>
  </si>
  <si>
    <t>420921199909025120</t>
    <phoneticPr fontId="45" type="noConversion"/>
  </si>
  <si>
    <t>湖北省孝感市孝昌县</t>
  </si>
  <si>
    <t>刘华之</t>
  </si>
  <si>
    <t>柳朝</t>
  </si>
  <si>
    <t>42102319910606661X</t>
    <phoneticPr fontId="45" type="noConversion"/>
  </si>
  <si>
    <t>湖北省荆洲市监利县福田寺镇</t>
  </si>
  <si>
    <t>柳寒</t>
  </si>
  <si>
    <t>王香</t>
  </si>
  <si>
    <t>420111199304231347</t>
    <phoneticPr fontId="45" type="noConversion"/>
  </si>
  <si>
    <t>陈慧</t>
  </si>
  <si>
    <t>H000402</t>
  </si>
  <si>
    <t>H000403</t>
  </si>
  <si>
    <t>H000404</t>
  </si>
  <si>
    <t>H000405</t>
  </si>
  <si>
    <t>H000406</t>
  </si>
  <si>
    <t>H000407</t>
  </si>
  <si>
    <t>H000408</t>
  </si>
  <si>
    <t>H000409</t>
  </si>
  <si>
    <t>H000410</t>
  </si>
  <si>
    <t>H000411</t>
  </si>
  <si>
    <t>H000412</t>
  </si>
  <si>
    <t>H000413</t>
  </si>
  <si>
    <t>H000414</t>
  </si>
  <si>
    <t>H000415</t>
  </si>
  <si>
    <t>H000364</t>
    <phoneticPr fontId="44" type="noConversion"/>
  </si>
  <si>
    <t>魏鹏</t>
    <phoneticPr fontId="45" type="noConversion"/>
  </si>
  <si>
    <t>421281199907220714</t>
    <phoneticPr fontId="45" type="noConversion"/>
  </si>
  <si>
    <t>武汉信息传播职业技术学院</t>
    <phoneticPr fontId="45" type="noConversion"/>
  </si>
  <si>
    <t>魏世平</t>
    <phoneticPr fontId="45" type="noConversion"/>
  </si>
  <si>
    <t>起点</t>
    <phoneticPr fontId="44" type="noConversion"/>
  </si>
  <si>
    <t>湖北省赤壁市陆水湖泉门口路418栋4251号</t>
    <phoneticPr fontId="45" type="noConversion"/>
  </si>
  <si>
    <t>411421198911094819</t>
    <phoneticPr fontId="45" type="noConversion"/>
  </si>
  <si>
    <t>6215593202008450820</t>
    <phoneticPr fontId="11" type="noConversion"/>
  </si>
  <si>
    <t>欠款543.1</t>
    <phoneticPr fontId="11" type="noConversion"/>
  </si>
  <si>
    <t>SWHM-LHEA9</t>
    <phoneticPr fontId="44" type="noConversion"/>
  </si>
  <si>
    <t>黄苓</t>
    <phoneticPr fontId="45" type="noConversion"/>
  </si>
  <si>
    <t>李继位</t>
    <phoneticPr fontId="45" type="noConversion"/>
  </si>
  <si>
    <t>湖北省武汉市洪山区九峰乡</t>
    <phoneticPr fontId="45" type="noConversion"/>
  </si>
  <si>
    <t>H000416</t>
    <phoneticPr fontId="44" type="noConversion"/>
  </si>
  <si>
    <t>范淑惠</t>
  </si>
  <si>
    <t>武汉市南湖大道清水源</t>
  </si>
  <si>
    <t>王兰香</t>
  </si>
  <si>
    <t>H000417</t>
  </si>
  <si>
    <t>仙桃市沙湖原种分场四组28号</t>
  </si>
  <si>
    <t>仙桃市沙湖原种分场四组29号</t>
  </si>
  <si>
    <t>周成</t>
  </si>
  <si>
    <t>H000418</t>
  </si>
  <si>
    <t>付文雷</t>
  </si>
  <si>
    <t>武汉市洪山区八一路东湖村</t>
  </si>
  <si>
    <t>付娇</t>
  </si>
  <si>
    <t>H000419</t>
  </si>
  <si>
    <t>湖北省黄梅县孔垄镇七里村二组</t>
  </si>
  <si>
    <t>胡林军</t>
  </si>
  <si>
    <t>H000420</t>
  </si>
  <si>
    <t>武汉市洪山区花城花园</t>
  </si>
  <si>
    <t>李广</t>
  </si>
  <si>
    <t>H000421</t>
  </si>
  <si>
    <t>湖北省恩施州建始县</t>
  </si>
  <si>
    <t>武汉市汉口学院宿舍楼</t>
  </si>
  <si>
    <t>白辉</t>
  </si>
  <si>
    <t>H000422</t>
  </si>
  <si>
    <t>湖北省宣恩县长潭河香诺西村十组8号</t>
  </si>
  <si>
    <t>向青尹</t>
  </si>
  <si>
    <t>421126199701180040</t>
    <phoneticPr fontId="45" type="noConversion"/>
  </si>
  <si>
    <t>429004199404022912</t>
    <phoneticPr fontId="45" type="noConversion"/>
  </si>
  <si>
    <t>421023199103046613</t>
    <phoneticPr fontId="45" type="noConversion"/>
  </si>
  <si>
    <t>421127199310150502</t>
    <phoneticPr fontId="45" type="noConversion"/>
  </si>
  <si>
    <t>初中</t>
    <phoneticPr fontId="45" type="noConversion"/>
  </si>
  <si>
    <t>白果镇中</t>
    <phoneticPr fontId="45" type="noConversion"/>
  </si>
  <si>
    <t>确山一高</t>
    <phoneticPr fontId="45" type="noConversion"/>
  </si>
  <si>
    <t>湖北第二师范</t>
    <phoneticPr fontId="45" type="noConversion"/>
  </si>
  <si>
    <t>江夏区第四中学</t>
    <phoneticPr fontId="45" type="noConversion"/>
  </si>
  <si>
    <t>武汉交通职业学院</t>
    <phoneticPr fontId="45" type="noConversion"/>
  </si>
  <si>
    <t>湖北水利水电职业技术学院</t>
    <phoneticPr fontId="45" type="noConversion"/>
  </si>
  <si>
    <t>金牛镇中学</t>
    <phoneticPr fontId="45" type="noConversion"/>
  </si>
  <si>
    <t>南京信息职业技术学院</t>
    <phoneticPr fontId="45" type="noConversion"/>
  </si>
  <si>
    <t>桑塔纳四中</t>
    <phoneticPr fontId="45" type="noConversion"/>
  </si>
  <si>
    <t>铁佛镇中学</t>
    <phoneticPr fontId="45" type="noConversion"/>
  </si>
  <si>
    <t>九峰中学</t>
    <phoneticPr fontId="45" type="noConversion"/>
  </si>
  <si>
    <t>太平洋技校</t>
    <phoneticPr fontId="45" type="noConversion"/>
  </si>
  <si>
    <t>专科</t>
    <phoneticPr fontId="45" type="noConversion"/>
  </si>
  <si>
    <t>鄂州大学</t>
    <phoneticPr fontId="45" type="noConversion"/>
  </si>
  <si>
    <t>湖北经济学院</t>
    <phoneticPr fontId="45" type="noConversion"/>
  </si>
  <si>
    <t>宁城职教中心</t>
    <phoneticPr fontId="45" type="noConversion"/>
  </si>
  <si>
    <t>黄冈师范学院</t>
    <phoneticPr fontId="45" type="noConversion"/>
  </si>
  <si>
    <t>电子信息技术</t>
    <phoneticPr fontId="45" type="noConversion"/>
  </si>
  <si>
    <t>仙桃技工学院</t>
    <phoneticPr fontId="45" type="noConversion"/>
  </si>
  <si>
    <t>武汉航海学院</t>
    <phoneticPr fontId="45" type="noConversion"/>
  </si>
  <si>
    <t>物流</t>
    <phoneticPr fontId="45" type="noConversion"/>
  </si>
  <si>
    <t>兴纤通讯</t>
    <phoneticPr fontId="45" type="noConversion"/>
  </si>
  <si>
    <t>黄陂中学</t>
    <phoneticPr fontId="45" type="noConversion"/>
  </si>
  <si>
    <t>汉语</t>
    <phoneticPr fontId="45" type="noConversion"/>
  </si>
  <si>
    <t>英语</t>
    <phoneticPr fontId="45" type="noConversion"/>
  </si>
  <si>
    <t>420116199104150026</t>
  </si>
  <si>
    <t>422822199803284020</t>
  </si>
  <si>
    <t>422825199707211429</t>
  </si>
  <si>
    <t>湖南省焦作市山阳区解放东第一水泥厂家属院11号楼203号</t>
    <phoneticPr fontId="45" type="noConversion"/>
  </si>
  <si>
    <t>安徽省安庆市怀宁县高河镇城东村庙榜组016号1室</t>
    <phoneticPr fontId="45" type="noConversion"/>
  </si>
  <si>
    <t>湖北省阳新县浮剧中镇沿镇村头9组738号</t>
    <phoneticPr fontId="45" type="noConversion"/>
  </si>
  <si>
    <t>湖北省仙桃市通海口镇堤湾村二组9号</t>
    <phoneticPr fontId="45" type="noConversion"/>
  </si>
  <si>
    <t>湖北省黄梅县龙感湖农场芦柴莲花荡小区</t>
    <phoneticPr fontId="45" type="noConversion"/>
  </si>
  <si>
    <t>广西岑溪市岑银城镇城厢社区县钱村17号</t>
    <phoneticPr fontId="45" type="noConversion"/>
  </si>
  <si>
    <t>湖北省汉川市里潭乡里潭村</t>
    <phoneticPr fontId="45" type="noConversion"/>
  </si>
  <si>
    <t>湖北省浠水县绿杨乡范冲村七组8号</t>
    <phoneticPr fontId="45" type="noConversion"/>
  </si>
  <si>
    <t>湖北省红安县高桥镇庙咀湾村十二组</t>
    <phoneticPr fontId="45" type="noConversion"/>
  </si>
  <si>
    <t>湖北省武穴市龙坪镇牛车村毛墩湾23号</t>
    <phoneticPr fontId="45" type="noConversion"/>
  </si>
  <si>
    <t>湖北省武穴市武穴街道郭应龙村郭应龙垸37号</t>
    <phoneticPr fontId="45" type="noConversion"/>
  </si>
  <si>
    <t>湖北省嘉鱼县陆溪镇石村八组10号</t>
    <phoneticPr fontId="45" type="noConversion"/>
  </si>
  <si>
    <t>贵州省六枝特区中寨乡四方村打伞坡组</t>
    <phoneticPr fontId="45" type="noConversion"/>
  </si>
  <si>
    <t>湖北省仙桃市陈场镇人民北路50号</t>
    <phoneticPr fontId="45" type="noConversion"/>
  </si>
  <si>
    <t>武汉市江夏区负佛祖岭</t>
    <phoneticPr fontId="45" type="noConversion"/>
  </si>
  <si>
    <t>河南省驻马店确山县</t>
    <phoneticPr fontId="45" type="noConversion"/>
  </si>
  <si>
    <t>武汉市洪山区滨湖接</t>
    <phoneticPr fontId="45" type="noConversion"/>
  </si>
  <si>
    <t>内蒙古赤峰市宁城县天义镇</t>
    <phoneticPr fontId="45" type="noConversion"/>
  </si>
  <si>
    <t>湖北省武汉市江夏区湖泗镇</t>
    <phoneticPr fontId="45" type="noConversion"/>
  </si>
  <si>
    <t>湖北省大冶市还地桥镇驾长工村皮家新屋</t>
    <phoneticPr fontId="45" type="noConversion"/>
  </si>
  <si>
    <t>湖北省鄂州市梁子湖区</t>
    <phoneticPr fontId="45" type="noConversion"/>
  </si>
  <si>
    <t>四川省平昌县灵山乡</t>
    <phoneticPr fontId="45" type="noConversion"/>
  </si>
  <si>
    <t>湖北省武汉市</t>
    <phoneticPr fontId="45" type="noConversion"/>
  </si>
  <si>
    <t>湖北省崇阳市天城镇东门沈家巷7号</t>
    <phoneticPr fontId="45" type="noConversion"/>
  </si>
  <si>
    <t>湖北省天门市干驿镇小河村一组31号</t>
    <phoneticPr fontId="45" type="noConversion"/>
  </si>
  <si>
    <t>湖北省荆门市</t>
    <phoneticPr fontId="45" type="noConversion"/>
  </si>
  <si>
    <t>湖北省孝感市云梦县沙河乡</t>
    <phoneticPr fontId="45" type="noConversion"/>
  </si>
  <si>
    <t>内蒙古赤峰市宁城县忙农镇刘家营子村</t>
    <phoneticPr fontId="45" type="noConversion"/>
  </si>
  <si>
    <t>湖北省沙洋县五里铺镇草场村1组8号</t>
    <phoneticPr fontId="45" type="noConversion"/>
  </si>
  <si>
    <t>湖北省钏祥市柴湖镇双河村六组32号</t>
    <phoneticPr fontId="45" type="noConversion"/>
  </si>
  <si>
    <t>湖北省钏祥市张集镇王河村二组41号</t>
    <phoneticPr fontId="45" type="noConversion"/>
  </si>
  <si>
    <t>湖北省武穴市北川路23号5栋331室</t>
    <phoneticPr fontId="45" type="noConversion"/>
  </si>
  <si>
    <t>湖北省通山县洪港镇东坪村六组</t>
    <phoneticPr fontId="45" type="noConversion"/>
  </si>
  <si>
    <t>甘肃省永登县红城镇野泉村十三社</t>
    <phoneticPr fontId="45" type="noConversion"/>
  </si>
  <si>
    <t>武汉市江夏区舒安乡贡如村熊皮湾125号</t>
    <phoneticPr fontId="45" type="noConversion"/>
  </si>
  <si>
    <t>湖北省襄樊市襄阳区双沟镇佘营村2组</t>
    <phoneticPr fontId="45" type="noConversion"/>
  </si>
  <si>
    <t>湖北省沙洋县马良镇张集材11组176号</t>
    <phoneticPr fontId="45" type="noConversion"/>
  </si>
  <si>
    <t>湖北省孝昌县花园镇襄花村刘家沙湾</t>
    <phoneticPr fontId="45" type="noConversion"/>
  </si>
  <si>
    <t>湖北省监利县福田寺镇金鸡村三组40号</t>
    <phoneticPr fontId="45" type="noConversion"/>
  </si>
  <si>
    <t>武汉市洪山区梅城咀95-2号</t>
    <phoneticPr fontId="45" type="noConversion"/>
  </si>
  <si>
    <t>湖北省蕲春县漕河镇芝麻山社区一组</t>
    <phoneticPr fontId="45" type="noConversion"/>
  </si>
  <si>
    <t>湖北省仙桃市沙湖原种场山满港分场四组28号</t>
    <phoneticPr fontId="45" type="noConversion"/>
  </si>
  <si>
    <t>湖北省荆洲市监利县福田寺镇</t>
    <phoneticPr fontId="45" type="noConversion"/>
  </si>
  <si>
    <t>湖北省黄梅县孔垄镇七里村二组</t>
    <phoneticPr fontId="45" type="noConversion"/>
  </si>
  <si>
    <t>武汉市洪山区花城花园</t>
    <phoneticPr fontId="45" type="noConversion"/>
  </si>
  <si>
    <t>湖北省恩施市建始县陶家村5组</t>
    <phoneticPr fontId="45" type="noConversion"/>
  </si>
  <si>
    <t>湖北省宣恩县长潭河香诺西村十组8号</t>
    <phoneticPr fontId="45" type="noConversion"/>
  </si>
  <si>
    <t>40248</t>
    <phoneticPr fontId="45" type="noConversion"/>
  </si>
  <si>
    <t>40241</t>
    <phoneticPr fontId="45" type="noConversion"/>
  </si>
  <si>
    <t>40242</t>
    <phoneticPr fontId="45" type="noConversion"/>
  </si>
  <si>
    <t>40243</t>
    <phoneticPr fontId="45" type="noConversion"/>
  </si>
  <si>
    <t>40244</t>
    <phoneticPr fontId="45" type="noConversion"/>
  </si>
  <si>
    <t>40245</t>
    <phoneticPr fontId="45" type="noConversion"/>
  </si>
  <si>
    <t>40246</t>
    <phoneticPr fontId="45" type="noConversion"/>
  </si>
  <si>
    <t>40247</t>
    <phoneticPr fontId="45" type="noConversion"/>
  </si>
  <si>
    <t>40293</t>
    <phoneticPr fontId="45" type="noConversion"/>
  </si>
  <si>
    <t>40294</t>
    <phoneticPr fontId="45" type="noConversion"/>
  </si>
  <si>
    <t>40295</t>
    <phoneticPr fontId="45" type="noConversion"/>
  </si>
  <si>
    <t>40296</t>
    <phoneticPr fontId="45" type="noConversion"/>
  </si>
  <si>
    <t>40297</t>
    <phoneticPr fontId="45" type="noConversion"/>
  </si>
  <si>
    <t>40298</t>
    <phoneticPr fontId="45" type="noConversion"/>
  </si>
  <si>
    <t>40299</t>
    <phoneticPr fontId="45" type="noConversion"/>
  </si>
  <si>
    <t>40272</t>
    <phoneticPr fontId="45" type="noConversion"/>
  </si>
  <si>
    <t>40273</t>
  </si>
  <si>
    <t>40274</t>
  </si>
  <si>
    <t>40275</t>
  </si>
  <si>
    <t>40276</t>
  </si>
  <si>
    <t>40261</t>
  </si>
  <si>
    <t>40045</t>
  </si>
  <si>
    <t>40046</t>
  </si>
  <si>
    <t>40047</t>
  </si>
  <si>
    <t>40048</t>
  </si>
  <si>
    <t>40262</t>
    <phoneticPr fontId="45" type="noConversion"/>
  </si>
  <si>
    <t>40263</t>
    <phoneticPr fontId="45" type="noConversion"/>
  </si>
  <si>
    <t>40264</t>
    <phoneticPr fontId="45" type="noConversion"/>
  </si>
  <si>
    <t>40265</t>
    <phoneticPr fontId="45" type="noConversion"/>
  </si>
  <si>
    <t>40266</t>
    <phoneticPr fontId="45" type="noConversion"/>
  </si>
  <si>
    <t>40267</t>
    <phoneticPr fontId="45" type="noConversion"/>
  </si>
  <si>
    <t>40268</t>
    <phoneticPr fontId="45" type="noConversion"/>
  </si>
  <si>
    <t>40269</t>
    <phoneticPr fontId="45" type="noConversion"/>
  </si>
  <si>
    <t>Y</t>
    <phoneticPr fontId="45" type="noConversion"/>
  </si>
  <si>
    <t>40270</t>
    <phoneticPr fontId="45" type="noConversion"/>
  </si>
  <si>
    <t>40251</t>
    <phoneticPr fontId="45" type="noConversion"/>
  </si>
  <si>
    <t>40252</t>
    <phoneticPr fontId="45" type="noConversion"/>
  </si>
  <si>
    <t>40253</t>
    <phoneticPr fontId="45" type="noConversion"/>
  </si>
  <si>
    <t>40254</t>
    <phoneticPr fontId="45" type="noConversion"/>
  </si>
  <si>
    <t>40255</t>
    <phoneticPr fontId="45" type="noConversion"/>
  </si>
  <si>
    <t>40256</t>
    <phoneticPr fontId="45" type="noConversion"/>
  </si>
  <si>
    <t>40258</t>
    <phoneticPr fontId="45" type="noConversion"/>
  </si>
  <si>
    <t>40259</t>
    <phoneticPr fontId="45" type="noConversion"/>
  </si>
  <si>
    <t>40260</t>
    <phoneticPr fontId="45" type="noConversion"/>
  </si>
  <si>
    <t>40211</t>
    <phoneticPr fontId="45" type="noConversion"/>
  </si>
  <si>
    <t>40212</t>
    <phoneticPr fontId="45" type="noConversion"/>
  </si>
  <si>
    <t>40213</t>
    <phoneticPr fontId="45" type="noConversion"/>
  </si>
  <si>
    <t>40214</t>
    <phoneticPr fontId="45" type="noConversion"/>
  </si>
  <si>
    <t>40215</t>
    <phoneticPr fontId="45" type="noConversion"/>
  </si>
  <si>
    <t>40217</t>
    <phoneticPr fontId="45" type="noConversion"/>
  </si>
  <si>
    <t>40219</t>
    <phoneticPr fontId="45" type="noConversion"/>
  </si>
  <si>
    <t>40220</t>
    <phoneticPr fontId="45" type="noConversion"/>
  </si>
  <si>
    <t>40041</t>
    <phoneticPr fontId="45" type="noConversion"/>
  </si>
  <si>
    <t>40042</t>
    <phoneticPr fontId="45" type="noConversion"/>
  </si>
  <si>
    <t>40049</t>
    <phoneticPr fontId="45" type="noConversion"/>
  </si>
  <si>
    <t>40050</t>
    <phoneticPr fontId="45" type="noConversion"/>
  </si>
  <si>
    <t>40279</t>
    <phoneticPr fontId="45" type="noConversion"/>
  </si>
  <si>
    <t>40280</t>
    <phoneticPr fontId="45" type="noConversion"/>
  </si>
  <si>
    <t>40278</t>
    <phoneticPr fontId="45" type="noConversion"/>
  </si>
  <si>
    <t>40249</t>
    <phoneticPr fontId="45" type="noConversion"/>
  </si>
  <si>
    <t xml:space="preserve">谭丽 </t>
    <phoneticPr fontId="45" type="noConversion"/>
  </si>
  <si>
    <t>胡芳</t>
    <phoneticPr fontId="45" type="noConversion"/>
  </si>
  <si>
    <t xml:space="preserve">李小妹 </t>
    <phoneticPr fontId="45" type="noConversion"/>
  </si>
  <si>
    <t>张驰</t>
    <phoneticPr fontId="45" type="noConversion"/>
  </si>
  <si>
    <t xml:space="preserve">李艺凤 </t>
    <phoneticPr fontId="45" type="noConversion"/>
  </si>
  <si>
    <t>SWHM-GM</t>
    <phoneticPr fontId="11" type="noConversion"/>
  </si>
  <si>
    <t>GSCRECHMMSWGM</t>
  </si>
  <si>
    <t>孩子无人照顾</t>
    <phoneticPr fontId="45" type="noConversion"/>
  </si>
  <si>
    <t>H000423</t>
    <phoneticPr fontId="44" type="noConversion"/>
  </si>
  <si>
    <t>422101198110153234</t>
  </si>
  <si>
    <t>湖北省麻城市铁门岗乡谢谭程村四组刘家垸45号</t>
  </si>
  <si>
    <t>湖北省麻城市铁门岗乡谢谭程村四组刘家垸46号</t>
  </si>
  <si>
    <t>刘军</t>
  </si>
  <si>
    <t>H000424</t>
  </si>
  <si>
    <t>420222199209112539</t>
  </si>
  <si>
    <t>武汉市洪山区成园小区</t>
  </si>
  <si>
    <t>李双双</t>
  </si>
  <si>
    <t>H000425</t>
  </si>
  <si>
    <t>黎辉</t>
    <phoneticPr fontId="45" type="noConversion"/>
  </si>
  <si>
    <t>420115199107158318</t>
    <phoneticPr fontId="45" type="noConversion"/>
  </si>
  <si>
    <t>江夏区湖泗镇老车站旁</t>
    <phoneticPr fontId="45" type="noConversion"/>
  </si>
  <si>
    <t>黎春林</t>
    <phoneticPr fontId="45" type="noConversion"/>
  </si>
  <si>
    <t>武汉市江夏区舒安镇安乡铜山黎湾</t>
    <phoneticPr fontId="45" type="noConversion"/>
  </si>
  <si>
    <t>H000426</t>
  </si>
  <si>
    <t>孙吉</t>
    <phoneticPr fontId="45" type="noConversion"/>
  </si>
  <si>
    <t>42070319881216621x</t>
    <phoneticPr fontId="45" type="noConversion"/>
  </si>
  <si>
    <t>汽车运用技术</t>
    <phoneticPr fontId="45" type="noConversion"/>
  </si>
  <si>
    <t>湖北省鄂州市华容区黄桓山村一组</t>
    <phoneticPr fontId="45" type="noConversion"/>
  </si>
  <si>
    <t>江夏区高新二路光谷满庭春小区</t>
    <phoneticPr fontId="45" type="noConversion"/>
  </si>
  <si>
    <t>刘四华</t>
    <phoneticPr fontId="45" type="noConversion"/>
  </si>
  <si>
    <t>湖北省鄂州市华容区临江乡</t>
    <phoneticPr fontId="45" type="noConversion"/>
  </si>
  <si>
    <t>刘伟</t>
    <phoneticPr fontId="45" type="noConversion"/>
  </si>
  <si>
    <t>无</t>
    <phoneticPr fontId="45" type="noConversion"/>
  </si>
  <si>
    <t>湖北省麻城市铁门岗乡谢谭程村四组刘家垸46号</t>
    <phoneticPr fontId="45" type="noConversion"/>
  </si>
  <si>
    <t>李远望</t>
    <phoneticPr fontId="45" type="noConversion"/>
  </si>
  <si>
    <t>本科</t>
    <phoneticPr fontId="45" type="noConversion"/>
  </si>
  <si>
    <t>华中科技大学文华学院</t>
    <phoneticPr fontId="45" type="noConversion"/>
  </si>
  <si>
    <t>法学</t>
    <phoneticPr fontId="45" type="noConversion"/>
  </si>
  <si>
    <t>湖北省阳新县大王镇中庄村八组</t>
    <phoneticPr fontId="45" type="noConversion"/>
  </si>
  <si>
    <t>吴秀银</t>
  </si>
  <si>
    <t>420122198209027625</t>
  </si>
  <si>
    <t>徐平贵</t>
  </si>
  <si>
    <t>420922198106044223</t>
  </si>
  <si>
    <t>孙欢</t>
  </si>
  <si>
    <t>420115199101125902</t>
  </si>
  <si>
    <t>蔡金萍</t>
  </si>
  <si>
    <t>420115198801075841</t>
  </si>
  <si>
    <t>彭艳</t>
  </si>
  <si>
    <t>420122198007216225</t>
  </si>
  <si>
    <t>段家园</t>
  </si>
  <si>
    <t>420115198711180525</t>
  </si>
  <si>
    <t>李爱华</t>
  </si>
  <si>
    <t>420921198006174980</t>
  </si>
  <si>
    <t>汪群</t>
  </si>
  <si>
    <t>420117198802158764</t>
  </si>
  <si>
    <t>张桂华</t>
  </si>
  <si>
    <t>422202197708226124</t>
  </si>
  <si>
    <t>Wu XiuYin</t>
    <phoneticPr fontId="11" type="noConversion"/>
  </si>
  <si>
    <t>Xu PingGui</t>
    <phoneticPr fontId="11" type="noConversion"/>
  </si>
  <si>
    <t>Sun Huan</t>
    <phoneticPr fontId="11" type="noConversion"/>
  </si>
  <si>
    <t>Cai JinPing</t>
    <phoneticPr fontId="11" type="noConversion"/>
  </si>
  <si>
    <t>Peng Yan</t>
    <phoneticPr fontId="11" type="noConversion"/>
  </si>
  <si>
    <t>Duan JiaYuan</t>
    <phoneticPr fontId="11" type="noConversion"/>
  </si>
  <si>
    <t>Li AiHua</t>
    <phoneticPr fontId="11" type="noConversion"/>
  </si>
  <si>
    <t>Wang Qun</t>
    <phoneticPr fontId="11" type="noConversion"/>
  </si>
  <si>
    <t>Zhang GuiHua</t>
    <phoneticPr fontId="11" type="noConversion"/>
  </si>
  <si>
    <t>Liu XiFen</t>
    <phoneticPr fontId="11" type="noConversion"/>
  </si>
  <si>
    <t>An HeHua</t>
    <phoneticPr fontId="11" type="noConversion"/>
  </si>
  <si>
    <t>Li YiXiao</t>
    <phoneticPr fontId="11" type="noConversion"/>
  </si>
  <si>
    <t>Xiong Juan</t>
    <phoneticPr fontId="11" type="noConversion"/>
  </si>
  <si>
    <t>洪山区花山镇何董村</t>
  </si>
  <si>
    <t>职高</t>
  </si>
  <si>
    <t>红安县职业中学</t>
  </si>
  <si>
    <t>东湖高新技术开发区大邱社区</t>
  </si>
  <si>
    <t>江夏区纸坊客运站</t>
  </si>
  <si>
    <t>江夏区纸坊一中</t>
  </si>
  <si>
    <t>江夏区财贸中专</t>
  </si>
  <si>
    <t>纸坊熊延弼街安居乐园</t>
  </si>
  <si>
    <t>绿色工程学校</t>
  </si>
  <si>
    <t>江夏区纸坊古驿道</t>
  </si>
  <si>
    <t>孝昌中学</t>
  </si>
  <si>
    <t>花城家园桂圆</t>
  </si>
  <si>
    <t>阳逻高中</t>
  </si>
  <si>
    <t>13517284694</t>
  </si>
  <si>
    <t>江夏区纸坊中医院</t>
  </si>
  <si>
    <t>武汉青山石化中学</t>
  </si>
  <si>
    <t>13971647303</t>
  </si>
  <si>
    <t>武汉市江夏区山坡乡建团村吴家三房</t>
    <phoneticPr fontId="11" type="noConversion"/>
  </si>
  <si>
    <t>湖北省大悟县刘集镇刘棚村</t>
    <phoneticPr fontId="11" type="noConversion"/>
  </si>
  <si>
    <t>武汉市江夏区安山镇英雄村大屋村</t>
    <phoneticPr fontId="11" type="noConversion"/>
  </si>
  <si>
    <t>武汉市江夏区 江夏一中</t>
    <phoneticPr fontId="11" type="noConversion"/>
  </si>
  <si>
    <t>江夏区法泗镇</t>
    <phoneticPr fontId="11" type="noConversion"/>
  </si>
  <si>
    <t xml:space="preserve">江夏区金口街前湖尚11号 </t>
    <phoneticPr fontId="11" type="noConversion"/>
  </si>
  <si>
    <t>孝昌县徒山乡齐心村</t>
    <phoneticPr fontId="11" type="noConversion"/>
  </si>
  <si>
    <t>武汉市江夏区纸坊街宁安路</t>
    <phoneticPr fontId="11" type="noConversion"/>
  </si>
  <si>
    <t>湖北省应城市义和镇24号</t>
    <phoneticPr fontId="11" type="noConversion"/>
  </si>
  <si>
    <t>湖北省鄂州市梁子湖区涂镇刘应丰湾</t>
    <phoneticPr fontId="11" type="noConversion"/>
  </si>
  <si>
    <t>江夏区湖泗镇</t>
    <phoneticPr fontId="11" type="noConversion"/>
  </si>
  <si>
    <t>湖北省黄梅县大河镇永安村</t>
    <phoneticPr fontId="11" type="noConversion"/>
  </si>
  <si>
    <t>湖北省应城市城北兆十村</t>
    <phoneticPr fontId="11" type="noConversion"/>
  </si>
  <si>
    <t>T604671</t>
  </si>
  <si>
    <t>T604681</t>
  </si>
  <si>
    <t>T604683</t>
  </si>
  <si>
    <t>T604686</t>
  </si>
  <si>
    <t>T604696</t>
  </si>
  <si>
    <t>T604697</t>
  </si>
  <si>
    <t>T604705</t>
  </si>
  <si>
    <t>T604709</t>
  </si>
  <si>
    <t>T604711</t>
  </si>
  <si>
    <t>T604723</t>
  </si>
  <si>
    <t>T604724</t>
  </si>
  <si>
    <t>T604725</t>
  </si>
  <si>
    <t>T604726</t>
  </si>
  <si>
    <t>22588</t>
    <phoneticPr fontId="44" type="noConversion"/>
  </si>
  <si>
    <t>22575</t>
    <phoneticPr fontId="44" type="noConversion"/>
  </si>
  <si>
    <t>22706</t>
    <phoneticPr fontId="44" type="noConversion"/>
  </si>
  <si>
    <t>22595</t>
    <phoneticPr fontId="44" type="noConversion"/>
  </si>
  <si>
    <t>22700</t>
    <phoneticPr fontId="44" type="noConversion"/>
  </si>
  <si>
    <t>30176</t>
    <phoneticPr fontId="44" type="noConversion"/>
  </si>
  <si>
    <t>30187</t>
    <phoneticPr fontId="44" type="noConversion"/>
  </si>
  <si>
    <t>22637</t>
    <phoneticPr fontId="44" type="noConversion"/>
  </si>
  <si>
    <t>10599212</t>
  </si>
  <si>
    <t>SESA487712</t>
  </si>
  <si>
    <t>10599134</t>
  </si>
  <si>
    <t>SESA487645</t>
  </si>
  <si>
    <t>10599135</t>
  </si>
  <si>
    <t>SESA487676</t>
  </si>
  <si>
    <t>10599136</t>
  </si>
  <si>
    <t>SESA487677</t>
  </si>
  <si>
    <t>10599137</t>
  </si>
  <si>
    <t>SESA487648</t>
  </si>
  <si>
    <t>10599213</t>
  </si>
  <si>
    <t>SESA487718</t>
  </si>
  <si>
    <t>10599216</t>
  </si>
  <si>
    <t>SESA487764</t>
    <phoneticPr fontId="44" type="noConversion"/>
  </si>
  <si>
    <t>6215593202016514914</t>
    <phoneticPr fontId="44" type="noConversion"/>
  </si>
  <si>
    <t>中国工商银行武汉凤凰支行</t>
    <phoneticPr fontId="44" type="noConversion"/>
  </si>
  <si>
    <t>6222023202048086861</t>
    <phoneticPr fontId="44" type="noConversion"/>
  </si>
  <si>
    <t>6215593202003524124</t>
    <phoneticPr fontId="44" type="noConversion"/>
  </si>
  <si>
    <t>中国工商银行武汉黄陂百秀支行</t>
    <phoneticPr fontId="44" type="noConversion"/>
  </si>
  <si>
    <t>6212253202011159234</t>
    <phoneticPr fontId="44" type="noConversion"/>
  </si>
  <si>
    <t>6215593202017577514</t>
    <phoneticPr fontId="44" type="noConversion"/>
  </si>
  <si>
    <t>中国工商银行武汉熊廷弼路支行</t>
    <phoneticPr fontId="44" type="noConversion"/>
  </si>
  <si>
    <t>6215583202010733579</t>
    <phoneticPr fontId="44" type="noConversion"/>
  </si>
  <si>
    <t>6215583202010487564</t>
    <phoneticPr fontId="44" type="noConversion"/>
  </si>
  <si>
    <t>6215593202004922194</t>
    <phoneticPr fontId="44" type="noConversion"/>
  </si>
  <si>
    <t>6215593202017608608</t>
    <phoneticPr fontId="44" type="noConversion"/>
  </si>
  <si>
    <t>中国工商银行武汉鄂州虹桥支行</t>
    <phoneticPr fontId="44" type="noConversion"/>
  </si>
  <si>
    <t>6222021811001131498</t>
    <phoneticPr fontId="44" type="noConversion"/>
  </si>
  <si>
    <t>6215593202017577530</t>
    <phoneticPr fontId="44" type="noConversion"/>
  </si>
  <si>
    <t>中国工商银行武汉武东支行</t>
    <phoneticPr fontId="44" type="noConversion"/>
  </si>
  <si>
    <t>6215593202017828354</t>
    <phoneticPr fontId="44" type="noConversion"/>
  </si>
  <si>
    <t>中国工商银行武汉光谷关山支行</t>
    <phoneticPr fontId="44" type="noConversion"/>
  </si>
  <si>
    <t>6215593202009048938</t>
    <phoneticPr fontId="44" type="noConversion"/>
  </si>
  <si>
    <t>找到新工作</t>
  </si>
  <si>
    <t>回家有急事</t>
  </si>
  <si>
    <t>Y</t>
    <phoneticPr fontId="44" type="noConversion"/>
  </si>
  <si>
    <t>pv</t>
    <phoneticPr fontId="45" type="noConversion"/>
  </si>
  <si>
    <t>身体不适</t>
    <phoneticPr fontId="45" type="noConversion"/>
  </si>
  <si>
    <t>6</t>
    <phoneticPr fontId="45" type="noConversion"/>
  </si>
  <si>
    <t>社会工</t>
    <phoneticPr fontId="45" type="noConversion"/>
  </si>
  <si>
    <t>T604702</t>
    <phoneticPr fontId="45" type="noConversion"/>
  </si>
  <si>
    <t>冯以胜</t>
    <phoneticPr fontId="45" type="noConversion"/>
  </si>
  <si>
    <t>42011519950223283X</t>
    <phoneticPr fontId="45" type="noConversion"/>
  </si>
  <si>
    <t>Y</t>
    <phoneticPr fontId="44" type="noConversion"/>
  </si>
  <si>
    <t>中专</t>
    <phoneticPr fontId="45" type="noConversion"/>
  </si>
  <si>
    <t>武汉东湖光电学校</t>
    <phoneticPr fontId="45" type="noConversion"/>
  </si>
  <si>
    <t>电子</t>
    <phoneticPr fontId="45" type="noConversion"/>
  </si>
  <si>
    <t>洪山区大邱新村小区4栋</t>
    <phoneticPr fontId="44" type="noConversion"/>
  </si>
  <si>
    <t>洪山区大邱新村小区4栋</t>
    <phoneticPr fontId="45" type="noConversion"/>
  </si>
  <si>
    <t>邓雪黎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</si>
  <si>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</si>
  <si>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</si>
  <si>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</si>
  <si>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洪山区光谷二路222号大邱小区</t>
    <phoneticPr fontId="45" type="noConversion"/>
  </si>
  <si>
    <t>00319367</t>
    <phoneticPr fontId="44" type="noConversion"/>
  </si>
  <si>
    <t>40201</t>
    <phoneticPr fontId="44" type="noConversion"/>
  </si>
  <si>
    <t>小时工</t>
    <phoneticPr fontId="44" type="noConversion"/>
  </si>
  <si>
    <t>自离</t>
    <phoneticPr fontId="45" type="noConversion"/>
  </si>
  <si>
    <t>家人突发疾病需要照顾</t>
    <phoneticPr fontId="45" type="noConversion"/>
  </si>
  <si>
    <t>工商银行武汉关山支行</t>
    <phoneticPr fontId="44" type="noConversion"/>
  </si>
  <si>
    <t>6222033202000468949</t>
    <phoneticPr fontId="27" type="noConversion"/>
  </si>
  <si>
    <t>40205</t>
    <phoneticPr fontId="44" type="noConversion"/>
  </si>
  <si>
    <r>
      <t>H00042</t>
    </r>
    <r>
      <rPr>
        <sz val="11"/>
        <color theme="1"/>
        <rFont val="宋体"/>
        <family val="3"/>
        <charset val="134"/>
        <scheme val="minor"/>
      </rPr>
      <t>7</t>
    </r>
    <phoneticPr fontId="45" type="noConversion"/>
  </si>
  <si>
    <t>湖北省大悟县新城政府路4号</t>
    <phoneticPr fontId="45" type="noConversion"/>
  </si>
  <si>
    <r>
      <t>H000428</t>
    </r>
    <r>
      <rPr>
        <sz val="11"/>
        <color theme="1"/>
        <rFont val="宋体"/>
        <family val="3"/>
        <charset val="134"/>
        <scheme val="minor"/>
      </rPr>
      <t/>
    </r>
  </si>
  <si>
    <r>
      <t>H000429</t>
    </r>
    <r>
      <rPr>
        <sz val="11"/>
        <color theme="1"/>
        <rFont val="宋体"/>
        <family val="3"/>
        <charset val="134"/>
        <scheme val="minor"/>
      </rPr>
      <t/>
    </r>
  </si>
  <si>
    <t>河南省濮阳市台前县</t>
    <phoneticPr fontId="45" type="noConversion"/>
  </si>
  <si>
    <t>小时工</t>
    <phoneticPr fontId="44" type="noConversion"/>
  </si>
  <si>
    <t>邓宏波</t>
    <phoneticPr fontId="45" type="noConversion"/>
  </si>
  <si>
    <t>420922199210042812</t>
    <phoneticPr fontId="45" type="noConversion"/>
  </si>
  <si>
    <t>武汉鼓架物资市场</t>
    <phoneticPr fontId="45" type="noConversion"/>
  </si>
  <si>
    <t>邓中锋</t>
    <phoneticPr fontId="45" type="noConversion"/>
  </si>
  <si>
    <t>起点</t>
    <phoneticPr fontId="44" type="noConversion"/>
  </si>
  <si>
    <t>许小兰</t>
    <phoneticPr fontId="45" type="noConversion"/>
  </si>
  <si>
    <t>33</t>
    <phoneticPr fontId="45" type="noConversion"/>
  </si>
  <si>
    <t>社会工</t>
    <phoneticPr fontId="45" type="noConversion"/>
  </si>
  <si>
    <t>T604751</t>
    <phoneticPr fontId="45" type="noConversion"/>
  </si>
  <si>
    <t>熊桥桥</t>
    <phoneticPr fontId="45" type="noConversion"/>
  </si>
  <si>
    <t>420115198903017933</t>
    <phoneticPr fontId="45" type="noConversion"/>
  </si>
  <si>
    <t>湖北省武汉市江夏区湖泗镇祝祠村</t>
    <phoneticPr fontId="44" type="noConversion"/>
  </si>
  <si>
    <t>湖北省武汉市江夏区江家53号</t>
    <phoneticPr fontId="45" type="noConversion"/>
  </si>
  <si>
    <t>熊海珠</t>
    <phoneticPr fontId="45" type="noConversion"/>
  </si>
  <si>
    <t>湖北省武汉市江夏区湖泗镇祝祠村</t>
    <phoneticPr fontId="45" type="noConversion"/>
  </si>
  <si>
    <t>自离（不适应工厂环境）</t>
    <phoneticPr fontId="45" type="noConversion"/>
  </si>
  <si>
    <t>小孩无人看管，回家照顾小孩</t>
    <phoneticPr fontId="45" type="noConversion"/>
  </si>
  <si>
    <t>4</t>
    <phoneticPr fontId="45" type="noConversion"/>
  </si>
  <si>
    <t>社会工</t>
    <phoneticPr fontId="45" type="noConversion"/>
  </si>
  <si>
    <t>T604693</t>
    <phoneticPr fontId="45" type="noConversion"/>
  </si>
  <si>
    <t>吴颖</t>
    <phoneticPr fontId="45" type="noConversion"/>
  </si>
  <si>
    <t>421123199109136447</t>
    <phoneticPr fontId="45" type="noConversion"/>
  </si>
  <si>
    <t>Y</t>
    <phoneticPr fontId="44" type="noConversion"/>
  </si>
  <si>
    <t>初中</t>
    <phoneticPr fontId="45" type="noConversion"/>
  </si>
  <si>
    <t>河铺镇双凤坳中学</t>
    <phoneticPr fontId="45" type="noConversion"/>
  </si>
  <si>
    <t>梁山头社区</t>
    <phoneticPr fontId="44" type="noConversion"/>
  </si>
  <si>
    <t>梁山头社区</t>
    <phoneticPr fontId="45" type="noConversion"/>
  </si>
  <si>
    <t>吴猛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</si>
  <si>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</si>
  <si>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</si>
  <si>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</si>
  <si>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湖北省罗田县河铺镇牌形地村</t>
    <phoneticPr fontId="45" type="noConversion"/>
  </si>
  <si>
    <t>回家相亲</t>
    <phoneticPr fontId="44" type="noConversion"/>
  </si>
  <si>
    <t>脸不能吹冷风</t>
    <phoneticPr fontId="45" type="noConversion"/>
  </si>
  <si>
    <t>小时工</t>
    <phoneticPr fontId="44" type="noConversion"/>
  </si>
  <si>
    <t>Y</t>
    <phoneticPr fontId="44" type="noConversion"/>
  </si>
  <si>
    <t>pv</t>
    <phoneticPr fontId="45" type="noConversion"/>
  </si>
  <si>
    <t>自离（怀孕）</t>
    <phoneticPr fontId="45" type="noConversion"/>
  </si>
  <si>
    <t>40221</t>
    <phoneticPr fontId="45" type="noConversion"/>
  </si>
  <si>
    <t>欠款157.7元已还</t>
    <phoneticPr fontId="44" type="noConversion"/>
  </si>
  <si>
    <t>武汉市关山中学</t>
    <phoneticPr fontId="45" type="noConversion"/>
  </si>
  <si>
    <t>小时工</t>
    <phoneticPr fontId="44" type="noConversion"/>
  </si>
  <si>
    <t>黄雨诗</t>
    <phoneticPr fontId="45" type="noConversion"/>
  </si>
  <si>
    <t>420111199810251324</t>
    <phoneticPr fontId="45" type="noConversion"/>
  </si>
  <si>
    <t>湖北省武汉市洪山区花山</t>
    <phoneticPr fontId="45" type="noConversion"/>
  </si>
  <si>
    <t>湖北省武汉市洪山花山</t>
    <phoneticPr fontId="45" type="noConversion"/>
  </si>
  <si>
    <t>黄登敏</t>
    <phoneticPr fontId="45" type="noConversion"/>
  </si>
  <si>
    <t>Yes</t>
    <phoneticPr fontId="44" type="noConversion"/>
  </si>
  <si>
    <t>纳杰</t>
    <phoneticPr fontId="44" type="noConversion"/>
  </si>
  <si>
    <t>武汉市洪山区花城花园</t>
    <phoneticPr fontId="45" type="noConversion"/>
  </si>
  <si>
    <t>张壮</t>
    <phoneticPr fontId="45" type="noConversion"/>
  </si>
  <si>
    <t>420111199512201011</t>
    <phoneticPr fontId="45" type="noConversion"/>
  </si>
  <si>
    <t>中专</t>
    <phoneticPr fontId="45" type="noConversion"/>
  </si>
  <si>
    <t>湖北省武汉市九峰街景园里社区</t>
    <phoneticPr fontId="45" type="noConversion"/>
  </si>
  <si>
    <t>张培心</t>
    <phoneticPr fontId="45" type="noConversion"/>
  </si>
  <si>
    <t>湖北省武汉市九峰街</t>
    <phoneticPr fontId="45" type="noConversion"/>
  </si>
  <si>
    <t>戴力平</t>
    <phoneticPr fontId="45" type="noConversion"/>
  </si>
  <si>
    <t>421181199410053919</t>
    <phoneticPr fontId="45" type="noConversion"/>
  </si>
  <si>
    <t>大专</t>
    <phoneticPr fontId="45" type="noConversion"/>
  </si>
  <si>
    <t>武汉市江夏区梁山头一期商业街一栋2号</t>
    <phoneticPr fontId="45" type="noConversion"/>
  </si>
  <si>
    <t>江夏梁山头一期商业街一栋2号</t>
    <phoneticPr fontId="45" type="noConversion"/>
  </si>
  <si>
    <t>戴和南</t>
    <phoneticPr fontId="45" type="noConversion"/>
  </si>
  <si>
    <t>江夏区梁山头一期商业街一栋2号</t>
    <phoneticPr fontId="45" type="noConversion"/>
  </si>
  <si>
    <t>吴玲子</t>
    <phoneticPr fontId="45" type="noConversion"/>
  </si>
  <si>
    <t>421181199201171927</t>
    <phoneticPr fontId="45" type="noConversion"/>
  </si>
  <si>
    <t>湖北麻城市步行街</t>
    <phoneticPr fontId="45" type="noConversion"/>
  </si>
  <si>
    <t>王飞</t>
    <phoneticPr fontId="45" type="noConversion"/>
  </si>
  <si>
    <t>湖北省黄冈市步行街</t>
    <phoneticPr fontId="45" type="noConversion"/>
  </si>
  <si>
    <r>
      <t>H000430</t>
    </r>
    <r>
      <rPr>
        <sz val="11"/>
        <color theme="1"/>
        <rFont val="宋体"/>
        <family val="3"/>
        <charset val="134"/>
        <scheme val="minor"/>
      </rPr>
      <t/>
    </r>
  </si>
  <si>
    <r>
      <t>H000431</t>
    </r>
    <r>
      <rPr>
        <sz val="11"/>
        <color theme="1"/>
        <rFont val="宋体"/>
        <family val="3"/>
        <charset val="134"/>
        <scheme val="minor"/>
      </rPr>
      <t/>
    </r>
  </si>
  <si>
    <r>
      <t>H000432</t>
    </r>
    <r>
      <rPr>
        <sz val="11"/>
        <color theme="1"/>
        <rFont val="宋体"/>
        <family val="3"/>
        <charset val="134"/>
        <scheme val="minor"/>
      </rPr>
      <t/>
    </r>
  </si>
  <si>
    <r>
      <t>H000433</t>
    </r>
    <r>
      <rPr>
        <sz val="11"/>
        <color theme="1"/>
        <rFont val="宋体"/>
        <family val="3"/>
        <charset val="134"/>
        <scheme val="minor"/>
      </rPr>
      <t/>
    </r>
  </si>
  <si>
    <t>梁光</t>
  </si>
  <si>
    <t>420111199107051312</t>
  </si>
  <si>
    <t>花城家园桂园7栋2单元104号</t>
  </si>
  <si>
    <t>刘玮</t>
  </si>
  <si>
    <t>武汉市洪山区梁村59号</t>
  </si>
  <si>
    <t>T604756</t>
  </si>
  <si>
    <t>150710587072</t>
  </si>
  <si>
    <t>小时工</t>
    <phoneticPr fontId="44" type="noConversion"/>
  </si>
  <si>
    <t>陈民</t>
    <phoneticPr fontId="45" type="noConversion"/>
  </si>
  <si>
    <t>421125198204142747</t>
    <phoneticPr fontId="45" type="noConversion"/>
  </si>
  <si>
    <t>初中</t>
    <phoneticPr fontId="45" type="noConversion"/>
  </si>
  <si>
    <t>汪岗中学</t>
    <phoneticPr fontId="45" type="noConversion"/>
  </si>
  <si>
    <t>无</t>
    <phoneticPr fontId="45" type="noConversion"/>
  </si>
  <si>
    <t>湖北省浠水县汪岗镇梅梓山村三组</t>
    <phoneticPr fontId="45" type="noConversion"/>
  </si>
  <si>
    <t>起点</t>
    <phoneticPr fontId="44" type="noConversion"/>
  </si>
  <si>
    <t>小时工</t>
    <phoneticPr fontId="44" type="noConversion"/>
  </si>
  <si>
    <t>程静</t>
    <phoneticPr fontId="45" type="noConversion"/>
  </si>
  <si>
    <t>420115199207270040</t>
    <phoneticPr fontId="45" type="noConversion"/>
  </si>
  <si>
    <t>中专</t>
    <phoneticPr fontId="45" type="noConversion"/>
  </si>
  <si>
    <t>武汉市营销商业学院</t>
    <phoneticPr fontId="45" type="noConversion"/>
  </si>
  <si>
    <t>武汉市江夏区纸坊街东方村7队</t>
    <phoneticPr fontId="45" type="noConversion"/>
  </si>
  <si>
    <t>程露</t>
    <phoneticPr fontId="45" type="noConversion"/>
  </si>
  <si>
    <t>纳杰</t>
    <phoneticPr fontId="44" type="noConversion"/>
  </si>
  <si>
    <t>湖南省树权中学</t>
    <phoneticPr fontId="45" type="noConversion"/>
  </si>
  <si>
    <t>湖北黄冈蕲春县漕河镇横衡54号</t>
    <phoneticPr fontId="45" type="noConversion"/>
  </si>
  <si>
    <t>T604757</t>
  </si>
  <si>
    <r>
      <t>H000434</t>
    </r>
    <r>
      <rPr>
        <sz val="11"/>
        <color theme="1"/>
        <rFont val="宋体"/>
        <family val="3"/>
        <charset val="134"/>
        <scheme val="minor"/>
      </rPr>
      <t/>
    </r>
  </si>
  <si>
    <r>
      <t>H000435</t>
    </r>
    <r>
      <rPr>
        <sz val="11"/>
        <color theme="1"/>
        <rFont val="宋体"/>
        <family val="3"/>
        <charset val="134"/>
        <scheme val="minor"/>
      </rPr>
      <t/>
    </r>
  </si>
  <si>
    <t>H000436</t>
    <phoneticPr fontId="45" type="noConversion"/>
  </si>
  <si>
    <t>H000437</t>
    <phoneticPr fontId="45" type="noConversion"/>
  </si>
  <si>
    <t>H000438</t>
    <phoneticPr fontId="45" type="noConversion"/>
  </si>
  <si>
    <t>H000439</t>
    <phoneticPr fontId="45" type="noConversion"/>
  </si>
  <si>
    <t>H000440</t>
    <phoneticPr fontId="45" type="noConversion"/>
  </si>
  <si>
    <t>孙楚淦</t>
    <phoneticPr fontId="45" type="noConversion"/>
  </si>
  <si>
    <t>422802199711082119</t>
    <phoneticPr fontId="45" type="noConversion"/>
  </si>
  <si>
    <t>高中</t>
    <phoneticPr fontId="45" type="noConversion"/>
  </si>
  <si>
    <t>利州市民族中等职业技术学校</t>
    <phoneticPr fontId="45" type="noConversion"/>
  </si>
  <si>
    <t>湖北省武汉市江夏区普安新村257号</t>
    <phoneticPr fontId="45" type="noConversion"/>
  </si>
  <si>
    <t>孙朝萍</t>
    <phoneticPr fontId="45" type="noConversion"/>
  </si>
  <si>
    <t>纳杰</t>
    <phoneticPr fontId="44" type="noConversion"/>
  </si>
  <si>
    <t>王德深</t>
    <phoneticPr fontId="45" type="noConversion"/>
  </si>
  <si>
    <t>420204199408126711</t>
    <phoneticPr fontId="45" type="noConversion"/>
  </si>
  <si>
    <t>黄石三中</t>
    <phoneticPr fontId="45" type="noConversion"/>
  </si>
  <si>
    <t>武汉市江夏区纸坊江夏一中附近</t>
    <phoneticPr fontId="45" type="noConversion"/>
  </si>
  <si>
    <t>于洪兵</t>
    <phoneticPr fontId="45" type="noConversion"/>
  </si>
  <si>
    <t>肖毛子</t>
    <phoneticPr fontId="45" type="noConversion"/>
  </si>
  <si>
    <t>420984197401118429</t>
    <phoneticPr fontId="45" type="noConversion"/>
  </si>
  <si>
    <t>中洲中学</t>
    <phoneticPr fontId="45" type="noConversion"/>
  </si>
  <si>
    <t>湖北省汉川市滨江佳苑</t>
    <phoneticPr fontId="45" type="noConversion"/>
  </si>
  <si>
    <t>尹翠良</t>
    <phoneticPr fontId="45" type="noConversion"/>
  </si>
  <si>
    <t>湖北省汉川市中洲农场</t>
    <phoneticPr fontId="45" type="noConversion"/>
  </si>
  <si>
    <t>吴芬</t>
    <phoneticPr fontId="45" type="noConversion"/>
  </si>
  <si>
    <t>420222199007156429</t>
    <phoneticPr fontId="45" type="noConversion"/>
  </si>
  <si>
    <t>湖北电大</t>
    <phoneticPr fontId="45" type="noConversion"/>
  </si>
  <si>
    <t>湖北省黄石阳新</t>
    <phoneticPr fontId="45" type="noConversion"/>
  </si>
  <si>
    <t>关杨杨</t>
    <phoneticPr fontId="45" type="noConversion"/>
  </si>
  <si>
    <t>610527198910086032</t>
    <phoneticPr fontId="45" type="noConversion"/>
  </si>
  <si>
    <t>史官镇初级中学</t>
    <phoneticPr fontId="45" type="noConversion"/>
  </si>
  <si>
    <t>陕西省白水县史官乡武庄村10社</t>
    <phoneticPr fontId="45" type="noConversion"/>
  </si>
  <si>
    <t>关峻峰</t>
    <phoneticPr fontId="45" type="noConversion"/>
  </si>
  <si>
    <t>小时工</t>
    <phoneticPr fontId="44" type="noConversion"/>
  </si>
  <si>
    <t>H000248</t>
    <phoneticPr fontId="44" type="noConversion"/>
  </si>
  <si>
    <t>Y</t>
    <phoneticPr fontId="44" type="noConversion"/>
  </si>
  <si>
    <t>pv</t>
    <phoneticPr fontId="45" type="noConversion"/>
  </si>
  <si>
    <t>天冷，不想起床</t>
    <phoneticPr fontId="45" type="noConversion"/>
  </si>
  <si>
    <t>合同终止不续签</t>
    <phoneticPr fontId="44" type="noConversion"/>
  </si>
  <si>
    <t xml:space="preserve">回老家结婚，年后与亲戚修车 </t>
  </si>
  <si>
    <t xml:space="preserve">回老家结婚，年后在家附近工作 </t>
  </si>
  <si>
    <t>小时工</t>
    <phoneticPr fontId="44" type="noConversion"/>
  </si>
  <si>
    <t>H000441</t>
    <phoneticPr fontId="45" type="noConversion"/>
  </si>
  <si>
    <t>姚凯</t>
    <phoneticPr fontId="45" type="noConversion"/>
  </si>
  <si>
    <t>420115199203300935</t>
    <phoneticPr fontId="45" type="noConversion"/>
  </si>
  <si>
    <t>高中</t>
    <phoneticPr fontId="45" type="noConversion"/>
  </si>
  <si>
    <t>江夏区实验高中</t>
    <phoneticPr fontId="45" type="noConversion"/>
  </si>
  <si>
    <t>武汉市江夏区乌龙泉小板桥</t>
    <phoneticPr fontId="45" type="noConversion"/>
  </si>
  <si>
    <t>武汉市江夏区兴才路中建三局二公司五栋2单元</t>
    <phoneticPr fontId="45" type="noConversion"/>
  </si>
  <si>
    <t>邵雅</t>
    <phoneticPr fontId="45" type="noConversion"/>
  </si>
  <si>
    <t>Yes</t>
    <phoneticPr fontId="44" type="noConversion"/>
  </si>
  <si>
    <t>纳杰</t>
    <phoneticPr fontId="44" type="noConversion"/>
  </si>
  <si>
    <t>武汉市江夏区乌龙泉</t>
    <phoneticPr fontId="45" type="noConversion"/>
  </si>
  <si>
    <t>H000442</t>
    <phoneticPr fontId="45" type="noConversion"/>
  </si>
  <si>
    <t>郭红霞</t>
    <phoneticPr fontId="45" type="noConversion"/>
  </si>
  <si>
    <t>422301197809010540</t>
    <phoneticPr fontId="45" type="noConversion"/>
  </si>
  <si>
    <t>青龙山中学</t>
    <phoneticPr fontId="45" type="noConversion"/>
  </si>
  <si>
    <t>武汉市江夏区纸坊街齐心今城</t>
    <phoneticPr fontId="45" type="noConversion"/>
  </si>
  <si>
    <t>胡雄钢</t>
    <phoneticPr fontId="45" type="noConversion"/>
  </si>
  <si>
    <t>武汉市洪山区滨湖街方嘴村</t>
    <phoneticPr fontId="45" type="noConversion"/>
  </si>
  <si>
    <t>H000443</t>
    <phoneticPr fontId="45" type="noConversion"/>
  </si>
  <si>
    <t>10599331</t>
  </si>
  <si>
    <t>SESA488012</t>
  </si>
  <si>
    <t>10599333</t>
  </si>
  <si>
    <t>SESA487839</t>
  </si>
  <si>
    <t>10599334</t>
  </si>
  <si>
    <t>SESA487842</t>
  </si>
  <si>
    <t>10599339</t>
  </si>
  <si>
    <t>SESA488014</t>
  </si>
  <si>
    <t>10600141</t>
  </si>
  <si>
    <t>SESA488499</t>
  </si>
  <si>
    <t>10600142</t>
  </si>
  <si>
    <t>SESA488500</t>
  </si>
  <si>
    <t>00339406</t>
    <phoneticPr fontId="44" type="noConversion"/>
  </si>
  <si>
    <t>小时工</t>
    <phoneticPr fontId="44" type="noConversion"/>
  </si>
  <si>
    <t>H000312</t>
    <phoneticPr fontId="44" type="noConversion"/>
  </si>
  <si>
    <t>Y</t>
    <phoneticPr fontId="44" type="noConversion"/>
  </si>
  <si>
    <t>pv</t>
    <phoneticPr fontId="45" type="noConversion"/>
  </si>
  <si>
    <t>H000334</t>
    <phoneticPr fontId="44" type="noConversion"/>
  </si>
  <si>
    <t>H000315</t>
    <phoneticPr fontId="44" type="noConversion"/>
  </si>
  <si>
    <t xml:space="preserve">在校学生 </t>
  </si>
  <si>
    <t xml:space="preserve">工作太累，不想做 </t>
  </si>
  <si>
    <t xml:space="preserve">工作太累，已经找到更好的工作 </t>
  </si>
  <si>
    <t>家中有事</t>
    <phoneticPr fontId="45" type="noConversion"/>
  </si>
  <si>
    <t>Yana Liang</t>
    <phoneticPr fontId="44" type="noConversion"/>
  </si>
  <si>
    <t>40290</t>
    <phoneticPr fontId="44" type="noConversion"/>
  </si>
  <si>
    <t>身体不适用</t>
    <phoneticPr fontId="45" type="noConversion"/>
  </si>
  <si>
    <t>40288</t>
    <phoneticPr fontId="44" type="noConversion"/>
  </si>
  <si>
    <t>机械电子</t>
    <phoneticPr fontId="45" type="noConversion"/>
  </si>
  <si>
    <t>电子商务</t>
    <phoneticPr fontId="45" type="noConversion"/>
  </si>
  <si>
    <t>机电</t>
    <phoneticPr fontId="45" type="noConversion"/>
  </si>
  <si>
    <t>新闻大众传播</t>
  </si>
  <si>
    <t>唐蓉</t>
    <phoneticPr fontId="45" type="noConversion"/>
  </si>
  <si>
    <t>42280219920926606x</t>
    <phoneticPr fontId="45" type="noConversion"/>
  </si>
  <si>
    <t>利川三中</t>
    <phoneticPr fontId="45" type="noConversion"/>
  </si>
  <si>
    <t>湖北省恩施州利川市南坪乡干堰村</t>
    <phoneticPr fontId="45" type="noConversion"/>
  </si>
  <si>
    <t>湖北省恩施州利川市</t>
    <phoneticPr fontId="45" type="noConversion"/>
  </si>
  <si>
    <t>杨秀华</t>
    <phoneticPr fontId="45" type="noConversion"/>
  </si>
  <si>
    <t>周宏杰</t>
    <phoneticPr fontId="45" type="noConversion"/>
  </si>
  <si>
    <t>420111199710151318</t>
    <phoneticPr fontId="45" type="noConversion"/>
  </si>
  <si>
    <t>湖北理工学院</t>
    <phoneticPr fontId="45" type="noConversion"/>
  </si>
  <si>
    <t>武汉市花山镇</t>
    <phoneticPr fontId="45" type="noConversion"/>
  </si>
  <si>
    <t>陈琴</t>
    <phoneticPr fontId="45" type="noConversion"/>
  </si>
  <si>
    <t>夏伦磊</t>
    <phoneticPr fontId="45" type="noConversion"/>
  </si>
  <si>
    <t>420984199412192316</t>
    <phoneticPr fontId="45" type="noConversion"/>
  </si>
  <si>
    <t>江汉大学</t>
    <phoneticPr fontId="45" type="noConversion"/>
  </si>
  <si>
    <t>湖北省汉川滨湖镇福星2路25号</t>
    <phoneticPr fontId="45" type="noConversion"/>
  </si>
  <si>
    <t>武汉市洪山区关山大道曙光新村69号</t>
    <phoneticPr fontId="45" type="noConversion"/>
  </si>
  <si>
    <t>严德鑫</t>
    <phoneticPr fontId="45" type="noConversion"/>
  </si>
  <si>
    <t>湖北省汉川市滨湖镇福星2路25号</t>
    <phoneticPr fontId="45" type="noConversion"/>
  </si>
  <si>
    <t>李锦燕</t>
    <phoneticPr fontId="45" type="noConversion"/>
  </si>
  <si>
    <t>420115199510203268</t>
    <phoneticPr fontId="45" type="noConversion"/>
  </si>
  <si>
    <t>豹澥初中</t>
    <phoneticPr fontId="45" type="noConversion"/>
  </si>
  <si>
    <t>梁山头6区23号</t>
    <phoneticPr fontId="45" type="noConversion"/>
  </si>
  <si>
    <t>江夏区梁山头6区23号</t>
    <phoneticPr fontId="45" type="noConversion"/>
  </si>
  <si>
    <t>湖北省武汉市江夏区藏龙岛梁山头小区6区23号</t>
    <phoneticPr fontId="45" type="noConversion"/>
  </si>
  <si>
    <t>魏娇</t>
    <phoneticPr fontId="45" type="noConversion"/>
  </si>
  <si>
    <t>420115199009185128</t>
    <phoneticPr fontId="45" type="noConversion"/>
  </si>
  <si>
    <t>武汉市江夏区纸坊大街政和花园</t>
    <phoneticPr fontId="45" type="noConversion"/>
  </si>
  <si>
    <t>王聪</t>
    <phoneticPr fontId="45" type="noConversion"/>
  </si>
  <si>
    <t>武汉市江夏区关山桥付家湾68号</t>
    <phoneticPr fontId="45" type="noConversion"/>
  </si>
  <si>
    <t>孙林伟</t>
    <phoneticPr fontId="45" type="noConversion"/>
  </si>
  <si>
    <t>420117199007012752</t>
    <phoneticPr fontId="45" type="noConversion"/>
  </si>
  <si>
    <t>武汉市新洲区第四中学</t>
    <phoneticPr fontId="45" type="noConversion"/>
  </si>
  <si>
    <t>武汉市江夏区水晶郦都</t>
    <phoneticPr fontId="45" type="noConversion"/>
  </si>
  <si>
    <t>孙锦波</t>
    <phoneticPr fontId="45" type="noConversion"/>
  </si>
  <si>
    <t>武汉市新洲区潘塘街</t>
    <phoneticPr fontId="45" type="noConversion"/>
  </si>
  <si>
    <t>田甜</t>
    <phoneticPr fontId="45" type="noConversion"/>
  </si>
  <si>
    <t>421126199604137825</t>
    <phoneticPr fontId="45" type="noConversion"/>
  </si>
  <si>
    <t>大专</t>
    <phoneticPr fontId="45" type="noConversion"/>
  </si>
  <si>
    <t>江汉大学</t>
    <phoneticPr fontId="45" type="noConversion"/>
  </si>
  <si>
    <t>江夏区梁山头区</t>
    <phoneticPr fontId="45" type="noConversion"/>
  </si>
  <si>
    <t>田胜德</t>
    <phoneticPr fontId="45" type="noConversion"/>
  </si>
  <si>
    <t>起点</t>
    <phoneticPr fontId="44" type="noConversion"/>
  </si>
  <si>
    <t>湖北省蕲春县檀林镇桥上村5组</t>
    <phoneticPr fontId="45" type="noConversion"/>
  </si>
  <si>
    <t>张星</t>
    <phoneticPr fontId="45" type="noConversion"/>
  </si>
  <si>
    <t>420821198708010010</t>
    <phoneticPr fontId="45" type="noConversion"/>
  </si>
  <si>
    <t>高中</t>
    <phoneticPr fontId="45" type="noConversion"/>
  </si>
  <si>
    <t>益才高中</t>
    <phoneticPr fontId="45" type="noConversion"/>
  </si>
  <si>
    <t>吴春君</t>
    <phoneticPr fontId="45" type="noConversion"/>
  </si>
  <si>
    <t>湖北省京山县新市镇轻机大道二巷4号96户</t>
    <phoneticPr fontId="45" type="noConversion"/>
  </si>
  <si>
    <t>H000444</t>
  </si>
  <si>
    <t>H000445</t>
  </si>
  <si>
    <t>H000446</t>
  </si>
  <si>
    <t>H000447</t>
  </si>
  <si>
    <t>H000450</t>
  </si>
  <si>
    <t>H000451</t>
  </si>
  <si>
    <t>H000452</t>
  </si>
  <si>
    <t>H000453</t>
  </si>
  <si>
    <t>自离（家里有事）</t>
    <phoneticPr fontId="45" type="noConversion"/>
  </si>
  <si>
    <t>找到新工作</t>
    <phoneticPr fontId="45" type="noConversion"/>
  </si>
  <si>
    <t>试用期不合格</t>
    <phoneticPr fontId="45" type="noConversion"/>
  </si>
  <si>
    <t>体检不合格</t>
    <phoneticPr fontId="45" type="noConversion"/>
  </si>
  <si>
    <t>金真玲</t>
    <phoneticPr fontId="45" type="noConversion"/>
  </si>
  <si>
    <t>411526198505015721</t>
    <phoneticPr fontId="45" type="noConversion"/>
  </si>
  <si>
    <t>白店中学</t>
    <phoneticPr fontId="45" type="noConversion"/>
  </si>
  <si>
    <t>武汉市江夏区纸坊体育馆福四巷122号</t>
    <phoneticPr fontId="45" type="noConversion"/>
  </si>
  <si>
    <t>张连强</t>
    <phoneticPr fontId="45" type="noConversion"/>
  </si>
  <si>
    <t>河南省白店乡响塘村前林营组</t>
    <phoneticPr fontId="45" type="noConversion"/>
  </si>
  <si>
    <t>熊阳</t>
    <phoneticPr fontId="45" type="noConversion"/>
  </si>
  <si>
    <t>420115199609174705</t>
    <phoneticPr fontId="45" type="noConversion"/>
  </si>
  <si>
    <t>湖北省武汉市江夏区实验高中</t>
    <phoneticPr fontId="45" type="noConversion"/>
  </si>
  <si>
    <t>湖北省武汉市江夏区庙山开发区普安新村易家湾25号</t>
    <phoneticPr fontId="45" type="noConversion"/>
  </si>
  <si>
    <t>江夏区庙山开发区普安新村易家湾25号</t>
    <phoneticPr fontId="45" type="noConversion"/>
  </si>
  <si>
    <t>熊华明</t>
    <phoneticPr fontId="45" type="noConversion"/>
  </si>
  <si>
    <t>武汉市江夏区庙山开发区普安新村易家湾25号</t>
    <phoneticPr fontId="45" type="noConversion"/>
  </si>
  <si>
    <t>小时工</t>
    <phoneticPr fontId="44" type="noConversion"/>
  </si>
  <si>
    <t>初中</t>
    <phoneticPr fontId="45" type="noConversion"/>
  </si>
  <si>
    <t>五中中学</t>
    <phoneticPr fontId="45" type="noConversion"/>
  </si>
  <si>
    <t>Yes</t>
    <phoneticPr fontId="44" type="noConversion"/>
  </si>
  <si>
    <t>纳杰</t>
    <phoneticPr fontId="44" type="noConversion"/>
  </si>
  <si>
    <t>机电一体化</t>
    <phoneticPr fontId="45" type="noConversion"/>
  </si>
  <si>
    <t>药学</t>
    <phoneticPr fontId="45" type="noConversion"/>
  </si>
  <si>
    <t>汽修</t>
    <phoneticPr fontId="45" type="noConversion"/>
  </si>
  <si>
    <t>秦栓明</t>
    <phoneticPr fontId="45" type="noConversion"/>
  </si>
  <si>
    <t>622701199011222016</t>
    <phoneticPr fontId="45" type="noConversion"/>
  </si>
  <si>
    <t>大专</t>
    <phoneticPr fontId="45" type="noConversion"/>
  </si>
  <si>
    <t>宝鸡市职工大学</t>
    <phoneticPr fontId="45" type="noConversion"/>
  </si>
  <si>
    <t>甘肃省平凉市崆峒区花所镇信河村</t>
    <phoneticPr fontId="45" type="noConversion"/>
  </si>
  <si>
    <t>武汉市江夏区大花岭小区</t>
    <phoneticPr fontId="45" type="noConversion"/>
  </si>
  <si>
    <t>张文周</t>
    <phoneticPr fontId="45" type="noConversion"/>
  </si>
  <si>
    <t>罗菲</t>
    <phoneticPr fontId="45" type="noConversion"/>
  </si>
  <si>
    <t>420582199304270044</t>
    <phoneticPr fontId="45" type="noConversion"/>
  </si>
  <si>
    <t>本科</t>
    <phoneticPr fontId="45" type="noConversion"/>
  </si>
  <si>
    <t>北京中医药大学运程教育学院</t>
    <phoneticPr fontId="45" type="noConversion"/>
  </si>
  <si>
    <t>湖北省当阳市玉阳办事处玉阳路61号1-74</t>
    <phoneticPr fontId="45" type="noConversion"/>
  </si>
  <si>
    <t>扬帆木业宿舍</t>
    <phoneticPr fontId="45" type="noConversion"/>
  </si>
  <si>
    <t>袁玉蓉</t>
    <phoneticPr fontId="45" type="noConversion"/>
  </si>
  <si>
    <t>高中</t>
    <phoneticPr fontId="45" type="noConversion"/>
  </si>
  <si>
    <t>高虎</t>
    <phoneticPr fontId="45" type="noConversion"/>
  </si>
  <si>
    <t>420115199805034718</t>
    <phoneticPr fontId="45" type="noConversion"/>
  </si>
  <si>
    <t>武汉市江夏区普安新村119号</t>
    <phoneticPr fontId="45" type="noConversion"/>
  </si>
  <si>
    <t>高立中</t>
    <phoneticPr fontId="45" type="noConversion"/>
  </si>
  <si>
    <t>武汉市江夏区庙山开发区普安村高家湾8号</t>
    <phoneticPr fontId="45" type="noConversion"/>
  </si>
  <si>
    <t>小时工</t>
    <phoneticPr fontId="44" type="noConversion"/>
  </si>
  <si>
    <t>李帅</t>
    <phoneticPr fontId="45" type="noConversion"/>
  </si>
  <si>
    <t>420682199310022536</t>
    <phoneticPr fontId="45" type="noConversion"/>
  </si>
  <si>
    <t>中学</t>
    <phoneticPr fontId="45" type="noConversion"/>
  </si>
  <si>
    <t>湖北省老河口市仙人渡崔营村一组4号</t>
    <phoneticPr fontId="45" type="noConversion"/>
  </si>
  <si>
    <t>程寒</t>
    <phoneticPr fontId="45" type="noConversion"/>
  </si>
  <si>
    <t>起点</t>
    <phoneticPr fontId="44" type="noConversion"/>
  </si>
  <si>
    <t>H000454</t>
  </si>
  <si>
    <t>H000455</t>
  </si>
  <si>
    <t>H000456</t>
  </si>
  <si>
    <t>H000457</t>
  </si>
  <si>
    <t>H000458</t>
  </si>
  <si>
    <t>H000459</t>
  </si>
  <si>
    <t>H000460</t>
  </si>
  <si>
    <t>H000461</t>
  </si>
  <si>
    <t>H000462</t>
  </si>
  <si>
    <t>李玲玲</t>
    <phoneticPr fontId="45" type="noConversion"/>
  </si>
  <si>
    <t>42011119810823102X</t>
    <phoneticPr fontId="45" type="noConversion"/>
  </si>
  <si>
    <t>武汉市东湖生态旅游风景区马鞍山苗圃西都陈村46号</t>
    <phoneticPr fontId="45" type="noConversion"/>
  </si>
  <si>
    <t>徐斌</t>
    <phoneticPr fontId="45" type="noConversion"/>
  </si>
  <si>
    <t>武汉市武昌区西都陈村46号</t>
    <phoneticPr fontId="45" type="noConversion"/>
  </si>
  <si>
    <t>T604758</t>
  </si>
  <si>
    <t>回家带小孩</t>
    <phoneticPr fontId="45" type="noConversion"/>
  </si>
  <si>
    <t>彭红林</t>
    <phoneticPr fontId="45" type="noConversion"/>
  </si>
  <si>
    <t>420984198001075022</t>
    <phoneticPr fontId="45" type="noConversion"/>
  </si>
  <si>
    <t>Y</t>
    <phoneticPr fontId="44" type="noConversion"/>
  </si>
  <si>
    <t>汉川高中</t>
    <phoneticPr fontId="45" type="noConversion"/>
  </si>
  <si>
    <t>湖北省罗田</t>
    <phoneticPr fontId="45" type="noConversion"/>
  </si>
  <si>
    <t>湖北省罗田三里畈</t>
    <phoneticPr fontId="45" type="noConversion"/>
  </si>
  <si>
    <t>金新奎</t>
    <phoneticPr fontId="45" type="noConversion"/>
  </si>
  <si>
    <t>pv</t>
    <phoneticPr fontId="45" type="noConversion"/>
  </si>
  <si>
    <t>湖北省汉川湾坛乡张池村三组</t>
    <phoneticPr fontId="45" type="noConversion"/>
  </si>
  <si>
    <t>退回劳务公司</t>
    <phoneticPr fontId="45" type="noConversion"/>
  </si>
  <si>
    <t>H000384</t>
    <phoneticPr fontId="45" type="noConversion"/>
  </si>
  <si>
    <t>李武霞</t>
    <phoneticPr fontId="45" type="noConversion"/>
  </si>
  <si>
    <t>430626199406215720</t>
    <phoneticPr fontId="45" type="noConversion"/>
  </si>
  <si>
    <t>中学</t>
    <phoneticPr fontId="45" type="noConversion"/>
  </si>
  <si>
    <t>湖北省平江县敕江乡郊阳村225号</t>
    <phoneticPr fontId="45" type="noConversion"/>
  </si>
  <si>
    <t>武汉市江夏区</t>
    <phoneticPr fontId="45" type="noConversion"/>
  </si>
  <si>
    <t>王文</t>
    <phoneticPr fontId="45" type="noConversion"/>
  </si>
  <si>
    <t>怀孕，回家结婚</t>
    <phoneticPr fontId="45" type="noConversion"/>
  </si>
  <si>
    <t>40032</t>
    <phoneticPr fontId="44" type="noConversion"/>
  </si>
  <si>
    <t>40031</t>
    <phoneticPr fontId="44" type="noConversion"/>
  </si>
  <si>
    <t>40033</t>
    <phoneticPr fontId="11" type="noConversion"/>
  </si>
  <si>
    <t>40121</t>
  </si>
  <si>
    <t xml:space="preserve">80331197 </t>
    <phoneticPr fontId="44" type="noConversion"/>
  </si>
  <si>
    <t>颈椎疼痛</t>
    <phoneticPr fontId="44" type="noConversion"/>
  </si>
  <si>
    <t>47</t>
  </si>
  <si>
    <t>55</t>
  </si>
  <si>
    <t>59</t>
  </si>
  <si>
    <t>61</t>
  </si>
  <si>
    <t>68</t>
  </si>
  <si>
    <t>70</t>
  </si>
  <si>
    <t>73</t>
  </si>
  <si>
    <t>74</t>
  </si>
  <si>
    <t>76</t>
  </si>
  <si>
    <t>79</t>
  </si>
  <si>
    <t>81</t>
  </si>
  <si>
    <t>84</t>
  </si>
  <si>
    <t>85</t>
  </si>
  <si>
    <t>87</t>
  </si>
  <si>
    <t>88</t>
  </si>
  <si>
    <t>89</t>
  </si>
  <si>
    <t>90</t>
  </si>
  <si>
    <t>91</t>
  </si>
  <si>
    <t>92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</si>
  <si>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</si>
  <si>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</si>
  <si>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</si>
  <si>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</si>
  <si>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</si>
  <si>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</si>
  <si>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</si>
  <si>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</si>
  <si>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</si>
  <si>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</si>
  <si>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</si>
  <si>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</si>
  <si>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</si>
  <si>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</si>
  <si>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</si>
  <si>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</si>
  <si>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</si>
  <si>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</si>
  <si>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</si>
  <si>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</si>
  <si>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</si>
  <si>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</si>
  <si>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</si>
  <si>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</si>
  <si>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</si>
  <si>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</si>
  <si>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</si>
  <si>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</si>
  <si>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</si>
  <si>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</si>
  <si>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</si>
  <si>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</si>
  <si>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</si>
  <si>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</si>
  <si>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</si>
  <si>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</si>
  <si>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</si>
  <si>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</si>
  <si>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</si>
  <si>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</si>
  <si>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</si>
  <si>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</si>
  <si>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</si>
  <si>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</si>
  <si>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</si>
  <si>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</si>
  <si>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</si>
  <si>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</si>
  <si>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</si>
  <si>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</si>
  <si>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</si>
  <si>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</si>
  <si>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</si>
  <si>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</si>
  <si>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</si>
  <si>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</si>
  <si>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</si>
  <si>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</si>
  <si>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</si>
  <si>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</si>
  <si>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</si>
  <si>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</si>
  <si>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</si>
  <si>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</si>
  <si>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</si>
  <si>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</si>
  <si>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</si>
  <si>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</si>
  <si>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</si>
  <si>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</si>
  <si>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</si>
  <si>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</si>
  <si>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</si>
  <si>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168</t>
  </si>
  <si>
    <t>171</t>
  </si>
  <si>
    <t>172</t>
  </si>
  <si>
    <t>173</t>
  </si>
  <si>
    <t>174</t>
  </si>
  <si>
    <t>175</t>
  </si>
  <si>
    <t>176</t>
  </si>
  <si>
    <t>178</t>
  </si>
  <si>
    <t>179</t>
  </si>
  <si>
    <t>180</t>
  </si>
  <si>
    <t>181</t>
  </si>
  <si>
    <t>182</t>
  </si>
  <si>
    <t>183</t>
  </si>
  <si>
    <t>184</t>
  </si>
  <si>
    <t>185</t>
  </si>
  <si>
    <t>187</t>
  </si>
  <si>
    <t>189</t>
  </si>
  <si>
    <t>190</t>
  </si>
  <si>
    <t>191</t>
  </si>
  <si>
    <t>195</t>
  </si>
  <si>
    <t>196</t>
  </si>
  <si>
    <t>197</t>
  </si>
  <si>
    <t>229</t>
  </si>
  <si>
    <t>261</t>
  </si>
  <si>
    <t>262</t>
  </si>
  <si>
    <t>269</t>
  </si>
  <si>
    <t>292</t>
  </si>
  <si>
    <t>300</t>
  </si>
  <si>
    <t>313</t>
  </si>
  <si>
    <t>356</t>
  </si>
  <si>
    <t>372</t>
  </si>
  <si>
    <t>375</t>
  </si>
  <si>
    <t>379</t>
  </si>
  <si>
    <t>390</t>
  </si>
  <si>
    <t>398</t>
  </si>
  <si>
    <t>402</t>
  </si>
  <si>
    <t>406</t>
  </si>
  <si>
    <t>408</t>
  </si>
  <si>
    <t>413</t>
  </si>
  <si>
    <t>422</t>
  </si>
  <si>
    <t>426</t>
  </si>
  <si>
    <t>444</t>
  </si>
  <si>
    <t>447</t>
  </si>
  <si>
    <t>450</t>
  </si>
  <si>
    <t>454</t>
  </si>
  <si>
    <t>484</t>
  </si>
  <si>
    <t>492</t>
  </si>
  <si>
    <t>498</t>
  </si>
  <si>
    <t>503</t>
  </si>
  <si>
    <t>506</t>
  </si>
  <si>
    <t>516</t>
  </si>
  <si>
    <t>521</t>
  </si>
  <si>
    <t>530</t>
  </si>
  <si>
    <t>532</t>
  </si>
  <si>
    <t>537</t>
  </si>
  <si>
    <t>540</t>
  </si>
  <si>
    <t>547</t>
  </si>
  <si>
    <t>555</t>
  </si>
  <si>
    <t>557</t>
  </si>
  <si>
    <t>559</t>
  </si>
  <si>
    <t>562</t>
  </si>
  <si>
    <t>581</t>
  </si>
  <si>
    <t>583</t>
  </si>
  <si>
    <t>585</t>
  </si>
  <si>
    <t>592</t>
  </si>
  <si>
    <t>593</t>
  </si>
  <si>
    <t>寒假工</t>
  </si>
  <si>
    <t>寒假工</t>
    <phoneticPr fontId="44" type="noConversion"/>
  </si>
  <si>
    <t>寒假工</t>
    <phoneticPr fontId="44" type="noConversion"/>
  </si>
  <si>
    <t>寒假工</t>
    <phoneticPr fontId="45" type="noConversion"/>
  </si>
  <si>
    <t>湖北第二师范</t>
  </si>
  <si>
    <t>药品服务与管理</t>
  </si>
  <si>
    <t>商务英语</t>
  </si>
  <si>
    <t>18727315319</t>
  </si>
  <si>
    <t>13125182955</t>
  </si>
  <si>
    <t>13669008836</t>
  </si>
  <si>
    <t>13871259974</t>
  </si>
  <si>
    <t>15271715987</t>
  </si>
  <si>
    <t>13618608069</t>
  </si>
  <si>
    <t>13554338922</t>
  </si>
  <si>
    <t>武昌工学院</t>
  </si>
  <si>
    <t>翻译</t>
  </si>
  <si>
    <t>15072462550</t>
  </si>
  <si>
    <t>15572833843</t>
  </si>
  <si>
    <t>13006108541</t>
  </si>
  <si>
    <t>15090789118</t>
  </si>
  <si>
    <t>17720563620</t>
  </si>
  <si>
    <t>18186138809</t>
  </si>
  <si>
    <t>武汉交通职业学院</t>
  </si>
  <si>
    <t>15072490233</t>
  </si>
  <si>
    <t>13517283176</t>
  </si>
  <si>
    <t>18672824103</t>
  </si>
  <si>
    <t>13597435731</t>
  </si>
  <si>
    <t>15072361395</t>
  </si>
  <si>
    <t>18671041731</t>
  </si>
  <si>
    <t>18062571091</t>
  </si>
  <si>
    <t>13886303621</t>
  </si>
  <si>
    <t>艺术设计</t>
  </si>
  <si>
    <t>17607149574</t>
  </si>
  <si>
    <t>15171530084</t>
  </si>
  <si>
    <t>18171241139</t>
  </si>
  <si>
    <t>17786574449</t>
  </si>
  <si>
    <t>13720310164</t>
  </si>
  <si>
    <t>13027185006</t>
  </si>
  <si>
    <t>湖北青年职业学院</t>
  </si>
  <si>
    <t>15072667463</t>
  </si>
  <si>
    <t>13733480449</t>
  </si>
  <si>
    <t>吉林工商学院</t>
  </si>
  <si>
    <t>13297586252</t>
  </si>
  <si>
    <t>15171337185</t>
  </si>
  <si>
    <t>游戏设计</t>
  </si>
  <si>
    <t>电子信息科学与技术</t>
  </si>
  <si>
    <t>武汉工程科技大学</t>
  </si>
  <si>
    <t>3D打印</t>
  </si>
  <si>
    <t>湖北经济学院法商学院</t>
  </si>
  <si>
    <t>法学</t>
  </si>
  <si>
    <t>机械设计与制造</t>
  </si>
  <si>
    <t>影视动漫</t>
  </si>
  <si>
    <t>周瑜</t>
    <phoneticPr fontId="45" type="noConversion"/>
  </si>
  <si>
    <t>429006199703062423</t>
    <phoneticPr fontId="45" type="noConversion"/>
  </si>
  <si>
    <t>本科</t>
    <phoneticPr fontId="45" type="noConversion"/>
  </si>
  <si>
    <t>湖北省天门市彭市镇生产街48号</t>
    <phoneticPr fontId="45" type="noConversion"/>
  </si>
  <si>
    <t>联想公寓</t>
    <phoneticPr fontId="45" type="noConversion"/>
  </si>
  <si>
    <t>刘莹</t>
    <phoneticPr fontId="45" type="noConversion"/>
  </si>
  <si>
    <t>Yes</t>
    <phoneticPr fontId="44" type="noConversion"/>
  </si>
  <si>
    <t>和瑞达</t>
    <phoneticPr fontId="44" type="noConversion"/>
  </si>
  <si>
    <t>湖北省天门市彭市镇</t>
    <phoneticPr fontId="45" type="noConversion"/>
  </si>
  <si>
    <t>孔红梅</t>
    <phoneticPr fontId="45" type="noConversion"/>
  </si>
  <si>
    <t>420682199802010523</t>
    <phoneticPr fontId="45" type="noConversion"/>
  </si>
  <si>
    <t>大专</t>
    <phoneticPr fontId="45" type="noConversion"/>
  </si>
  <si>
    <t>湖北省老河口市光华办事处雷祖店村10组28号</t>
    <phoneticPr fontId="45" type="noConversion"/>
  </si>
  <si>
    <t>何彩林</t>
    <phoneticPr fontId="45" type="noConversion"/>
  </si>
  <si>
    <t>湖北省老河口市光华办事处雷祖店村</t>
    <phoneticPr fontId="45" type="noConversion"/>
  </si>
  <si>
    <t>皮慧蓉</t>
    <phoneticPr fontId="45" type="noConversion"/>
  </si>
  <si>
    <t>429004199711162229</t>
    <phoneticPr fontId="45" type="noConversion"/>
  </si>
  <si>
    <t>湖北省仙桃市西流河镇三角咀村四组100号</t>
    <phoneticPr fontId="45" type="noConversion"/>
  </si>
  <si>
    <t>皮华朋</t>
    <phoneticPr fontId="45" type="noConversion"/>
  </si>
  <si>
    <t>湖北省仙桃市西流河镇三角咀村</t>
    <phoneticPr fontId="45" type="noConversion"/>
  </si>
  <si>
    <t>何慧娴</t>
    <phoneticPr fontId="45" type="noConversion"/>
  </si>
  <si>
    <t>420684199811232024</t>
    <phoneticPr fontId="45" type="noConversion"/>
  </si>
  <si>
    <t>湖北省宜城市小河镇石灰村二组</t>
    <phoneticPr fontId="45" type="noConversion"/>
  </si>
  <si>
    <t>姚代香</t>
    <phoneticPr fontId="45" type="noConversion"/>
  </si>
  <si>
    <t>湖北省宜城市小河镇石灰村</t>
    <phoneticPr fontId="45" type="noConversion"/>
  </si>
  <si>
    <t>胡玲</t>
    <phoneticPr fontId="45" type="noConversion"/>
  </si>
  <si>
    <t>420703199709118564</t>
    <phoneticPr fontId="45" type="noConversion"/>
  </si>
  <si>
    <t>湖北省鄂州市华容区庙岭镇大熊村周公嘴14号</t>
    <phoneticPr fontId="45" type="noConversion"/>
  </si>
  <si>
    <t>胡正华</t>
    <phoneticPr fontId="45" type="noConversion"/>
  </si>
  <si>
    <t>湖北省鄂州市华容区庙岭镇大熊村</t>
    <phoneticPr fontId="45" type="noConversion"/>
  </si>
  <si>
    <t>万晶晶</t>
    <phoneticPr fontId="45" type="noConversion"/>
  </si>
  <si>
    <t>421125199803102020</t>
    <phoneticPr fontId="45" type="noConversion"/>
  </si>
  <si>
    <t>湖北省浠水县竹瓦镇火龙村八组</t>
    <phoneticPr fontId="45" type="noConversion"/>
  </si>
  <si>
    <t>万艳松</t>
    <phoneticPr fontId="45" type="noConversion"/>
  </si>
  <si>
    <t>湖北省浠水县竹瓦镇火龙村</t>
    <phoneticPr fontId="45" type="noConversion"/>
  </si>
  <si>
    <t>李程</t>
    <phoneticPr fontId="45" type="noConversion"/>
  </si>
  <si>
    <t>429004199807282241</t>
    <phoneticPr fontId="45" type="noConversion"/>
  </si>
  <si>
    <t>湖北省仙桃市西流河镇三角咀村四组33号</t>
    <phoneticPr fontId="45" type="noConversion"/>
  </si>
  <si>
    <t>李红刚</t>
    <phoneticPr fontId="45" type="noConversion"/>
  </si>
  <si>
    <t>万柔</t>
    <phoneticPr fontId="45" type="noConversion"/>
  </si>
  <si>
    <t>421023199709015280</t>
    <phoneticPr fontId="45" type="noConversion"/>
  </si>
  <si>
    <t>湖北省监利县尺八镇殷万村五组</t>
    <phoneticPr fontId="45" type="noConversion"/>
  </si>
  <si>
    <t>万红青</t>
    <phoneticPr fontId="45" type="noConversion"/>
  </si>
  <si>
    <t>湖北省监利县尺八镇殷万村</t>
    <phoneticPr fontId="45" type="noConversion"/>
  </si>
  <si>
    <t>童年</t>
    <phoneticPr fontId="45" type="noConversion"/>
  </si>
  <si>
    <t>429004199803262200</t>
    <phoneticPr fontId="45" type="noConversion"/>
  </si>
  <si>
    <t>湖北省仙桃市西流河镇北口村七组12号</t>
    <phoneticPr fontId="45" type="noConversion"/>
  </si>
  <si>
    <t>夏翠姣</t>
    <phoneticPr fontId="45" type="noConversion"/>
  </si>
  <si>
    <t>湖北省仙桃市西流河镇北口村</t>
    <phoneticPr fontId="45" type="noConversion"/>
  </si>
  <si>
    <t>李田</t>
    <phoneticPr fontId="45" type="noConversion"/>
  </si>
  <si>
    <t>420115199901110944</t>
    <phoneticPr fontId="45" type="noConversion"/>
  </si>
  <si>
    <t>武汉市江夏区乌龙泉勤劳村李谱湾4-8号</t>
    <phoneticPr fontId="45" type="noConversion"/>
  </si>
  <si>
    <t>李合平</t>
    <phoneticPr fontId="45" type="noConversion"/>
  </si>
  <si>
    <t>武汉市江夏区乌龙泉勤劳村</t>
    <phoneticPr fontId="45" type="noConversion"/>
  </si>
  <si>
    <t>吴格</t>
    <phoneticPr fontId="45" type="noConversion"/>
  </si>
  <si>
    <t>429006199910159324</t>
    <phoneticPr fontId="45" type="noConversion"/>
  </si>
  <si>
    <t>湖北省天门市杨林办事处聂范村四组4号</t>
    <phoneticPr fontId="45" type="noConversion"/>
  </si>
  <si>
    <t>吴健军</t>
    <phoneticPr fontId="45" type="noConversion"/>
  </si>
  <si>
    <t>湖北省天门市杨林办事处聂范村</t>
    <phoneticPr fontId="45" type="noConversion"/>
  </si>
  <si>
    <t>魏梦倩</t>
    <phoneticPr fontId="45" type="noConversion"/>
  </si>
  <si>
    <t>420684199812276045</t>
    <phoneticPr fontId="45" type="noConversion"/>
  </si>
  <si>
    <t>湖北省宜城市南营办事处南营村一组</t>
    <phoneticPr fontId="45" type="noConversion"/>
  </si>
  <si>
    <t>魏强</t>
    <phoneticPr fontId="45" type="noConversion"/>
  </si>
  <si>
    <t>湖北省宜城市南营办事处南营村</t>
    <phoneticPr fontId="45" type="noConversion"/>
  </si>
  <si>
    <t>马秋仁</t>
    <phoneticPr fontId="45" type="noConversion"/>
  </si>
  <si>
    <t>420704199708010080</t>
    <phoneticPr fontId="45" type="noConversion"/>
  </si>
  <si>
    <t>湖北省鄂州市鄂城区汀祖镇丁坳村胡肖畈24号</t>
    <phoneticPr fontId="45" type="noConversion"/>
  </si>
  <si>
    <t>马先兰</t>
    <phoneticPr fontId="45" type="noConversion"/>
  </si>
  <si>
    <t>湖北省鄂州市鄂城区汀祖镇丁坳村</t>
    <phoneticPr fontId="45" type="noConversion"/>
  </si>
  <si>
    <t>刘雅诗</t>
    <phoneticPr fontId="45" type="noConversion"/>
  </si>
  <si>
    <t>429005199910013441</t>
    <phoneticPr fontId="45" type="noConversion"/>
  </si>
  <si>
    <t>湖北省潜江市张金镇王东村1组</t>
    <phoneticPr fontId="45" type="noConversion"/>
  </si>
  <si>
    <t>关红菊</t>
    <phoneticPr fontId="45" type="noConversion"/>
  </si>
  <si>
    <t>湖北省潜江市张金镇王东村</t>
    <phoneticPr fontId="45" type="noConversion"/>
  </si>
  <si>
    <t>张娜娜</t>
    <phoneticPr fontId="45" type="noConversion"/>
  </si>
  <si>
    <t>522225199807123224</t>
    <phoneticPr fontId="45" type="noConversion"/>
  </si>
  <si>
    <t>贵州省思南县大坝场镇迎丰村迎水寺组</t>
    <phoneticPr fontId="45" type="noConversion"/>
  </si>
  <si>
    <t>孔圣杰</t>
    <phoneticPr fontId="45" type="noConversion"/>
  </si>
  <si>
    <t>贵州省思南县大坝场镇迎丰村</t>
    <phoneticPr fontId="45" type="noConversion"/>
  </si>
  <si>
    <t>王梦蝶</t>
    <phoneticPr fontId="45" type="noConversion"/>
  </si>
  <si>
    <t>420703199710122421</t>
    <phoneticPr fontId="45" type="noConversion"/>
  </si>
  <si>
    <t>湖北省鄂州市华容区庙岭镇中份村王家榨9号</t>
    <phoneticPr fontId="45" type="noConversion"/>
  </si>
  <si>
    <t>王元进</t>
    <phoneticPr fontId="45" type="noConversion"/>
  </si>
  <si>
    <t>湖北省鄂州市华容区庙岭镇中份村</t>
    <phoneticPr fontId="45" type="noConversion"/>
  </si>
  <si>
    <t>龙青</t>
    <phoneticPr fontId="45" type="noConversion"/>
  </si>
  <si>
    <t>420902199810140023</t>
    <phoneticPr fontId="45" type="noConversion"/>
  </si>
  <si>
    <t>湖北省孝感市孝南区书院街光明村4组</t>
    <phoneticPr fontId="45" type="noConversion"/>
  </si>
  <si>
    <t>龙小东</t>
    <phoneticPr fontId="45" type="noConversion"/>
  </si>
  <si>
    <t>湖北省孝感市孝南区书院街光明村</t>
    <phoneticPr fontId="45" type="noConversion"/>
  </si>
  <si>
    <t>王思懿</t>
    <phoneticPr fontId="45" type="noConversion"/>
  </si>
  <si>
    <t>421181199410170445</t>
    <phoneticPr fontId="45" type="noConversion"/>
  </si>
  <si>
    <t>湖北省麻城市龙池桥城西社区</t>
    <phoneticPr fontId="45" type="noConversion"/>
  </si>
  <si>
    <t>王开年</t>
    <phoneticPr fontId="45" type="noConversion"/>
  </si>
  <si>
    <t>高蕾</t>
    <phoneticPr fontId="45" type="noConversion"/>
  </si>
  <si>
    <t>421202199910087621</t>
    <phoneticPr fontId="45" type="noConversion"/>
  </si>
  <si>
    <t>湖北省咸宁市咸安区双溪桥镇孙鉴村十六组16号</t>
    <phoneticPr fontId="45" type="noConversion"/>
  </si>
  <si>
    <t>黎燕红</t>
    <phoneticPr fontId="45" type="noConversion"/>
  </si>
  <si>
    <t>湖北省咸宁市咸安区双溪桥镇孙鉴村</t>
    <phoneticPr fontId="45" type="noConversion"/>
  </si>
  <si>
    <t>史又文</t>
    <phoneticPr fontId="45" type="noConversion"/>
  </si>
  <si>
    <t>522426199701032081</t>
    <phoneticPr fontId="45" type="noConversion"/>
  </si>
  <si>
    <t>贵州省纳雍县乐治镇碓叉坝村围墙边组</t>
    <phoneticPr fontId="45" type="noConversion"/>
  </si>
  <si>
    <t>史开荣</t>
    <phoneticPr fontId="45" type="noConversion"/>
  </si>
  <si>
    <t>贵州省纳雍县乐治镇碓叉坝村</t>
    <phoneticPr fontId="45" type="noConversion"/>
  </si>
  <si>
    <t>王怡宁</t>
    <phoneticPr fontId="45" type="noConversion"/>
  </si>
  <si>
    <t>420621199903273928</t>
    <phoneticPr fontId="45" type="noConversion"/>
  </si>
  <si>
    <t>湖北省襄阳市襄州区朱集镇旺午村3组</t>
    <phoneticPr fontId="45" type="noConversion"/>
  </si>
  <si>
    <t>冯玉敏</t>
    <phoneticPr fontId="45" type="noConversion"/>
  </si>
  <si>
    <t>湖北省襄阳市襄州区朱集镇旺午村</t>
    <phoneticPr fontId="45" type="noConversion"/>
  </si>
  <si>
    <t>刘婷婷</t>
    <phoneticPr fontId="45" type="noConversion"/>
  </si>
  <si>
    <t>429001199409058026</t>
    <phoneticPr fontId="45" type="noConversion"/>
  </si>
  <si>
    <t>湖北省随州市曾都区柳林镇大桥街居委会五组</t>
    <phoneticPr fontId="45" type="noConversion"/>
  </si>
  <si>
    <t>刘松</t>
    <phoneticPr fontId="45" type="noConversion"/>
  </si>
  <si>
    <t>湖北省随州市曾都区柳林镇大桥街居委会</t>
    <phoneticPr fontId="45" type="noConversion"/>
  </si>
  <si>
    <t>田梦云</t>
    <phoneticPr fontId="45" type="noConversion"/>
  </si>
  <si>
    <t>420881199607305128</t>
    <phoneticPr fontId="45" type="noConversion"/>
  </si>
  <si>
    <t>湖北省钟祥市旧口镇古庙村八组15号</t>
    <phoneticPr fontId="45" type="noConversion"/>
  </si>
  <si>
    <t>唐清</t>
    <phoneticPr fontId="45" type="noConversion"/>
  </si>
  <si>
    <t>湖北省钟祥市旧口镇古庙村</t>
    <phoneticPr fontId="45" type="noConversion"/>
  </si>
  <si>
    <t>晏开琴</t>
    <phoneticPr fontId="45" type="noConversion"/>
  </si>
  <si>
    <t>532125199712100026</t>
    <phoneticPr fontId="45" type="noConversion"/>
  </si>
  <si>
    <t>云南省邵通市大关县翠华镇田坝村委员会两河村民小组14号</t>
    <phoneticPr fontId="45" type="noConversion"/>
  </si>
  <si>
    <t>徐先喜</t>
    <phoneticPr fontId="45" type="noConversion"/>
  </si>
  <si>
    <t>云南省邵通市大关县翠华镇田坝村</t>
    <phoneticPr fontId="45" type="noConversion"/>
  </si>
  <si>
    <t>马程</t>
    <phoneticPr fontId="45" type="noConversion"/>
  </si>
  <si>
    <t>42011519950526321X</t>
    <phoneticPr fontId="45" type="noConversion"/>
  </si>
  <si>
    <t>武汉市洪山区豹澥镇小马湾27号</t>
    <phoneticPr fontId="45" type="noConversion"/>
  </si>
  <si>
    <t>马士南</t>
    <phoneticPr fontId="45" type="noConversion"/>
  </si>
  <si>
    <t>武汉市洪山区豹澥镇小马湾</t>
    <phoneticPr fontId="45" type="noConversion"/>
  </si>
  <si>
    <t>赵帅</t>
    <phoneticPr fontId="45" type="noConversion"/>
  </si>
  <si>
    <t>421083199702281232</t>
    <phoneticPr fontId="45" type="noConversion"/>
  </si>
  <si>
    <t>湖北省洪湖市曹市镇马口村7-40号</t>
    <phoneticPr fontId="45" type="noConversion"/>
  </si>
  <si>
    <t>赵华兵</t>
    <phoneticPr fontId="45" type="noConversion"/>
  </si>
  <si>
    <t>湖北省洪湖市曹市镇马口村</t>
    <phoneticPr fontId="45" type="noConversion"/>
  </si>
  <si>
    <t>邹俊</t>
    <phoneticPr fontId="45" type="noConversion"/>
  </si>
  <si>
    <t>420381199803290632</t>
    <phoneticPr fontId="45" type="noConversion"/>
  </si>
  <si>
    <t>湖北省丹江口市均州路办事处迎宾路4号</t>
    <phoneticPr fontId="45" type="noConversion"/>
  </si>
  <si>
    <t>邹红元</t>
    <phoneticPr fontId="45" type="noConversion"/>
  </si>
  <si>
    <t>湖北省丹江口市均州路办事处</t>
    <phoneticPr fontId="45" type="noConversion"/>
  </si>
  <si>
    <t>姚霄天</t>
    <phoneticPr fontId="45" type="noConversion"/>
  </si>
  <si>
    <t>420684199702017018</t>
    <phoneticPr fontId="45" type="noConversion"/>
  </si>
  <si>
    <t>湖北省宜城市板桥店镇曾桥村三组</t>
    <phoneticPr fontId="45" type="noConversion"/>
  </si>
  <si>
    <t>姚井菊</t>
    <phoneticPr fontId="45" type="noConversion"/>
  </si>
  <si>
    <t>湖北省宜城市板桥店镇曾桥村</t>
    <phoneticPr fontId="45" type="noConversion"/>
  </si>
  <si>
    <t>张雯</t>
    <phoneticPr fontId="45" type="noConversion"/>
  </si>
  <si>
    <t>420381199703107618</t>
    <phoneticPr fontId="45" type="noConversion"/>
  </si>
  <si>
    <t>湖北省丹江口市新港办事处红花路3号</t>
    <phoneticPr fontId="45" type="noConversion"/>
  </si>
  <si>
    <t>王远</t>
    <phoneticPr fontId="45" type="noConversion"/>
  </si>
  <si>
    <t>湖北省丹江口市新港办事处</t>
    <phoneticPr fontId="45" type="noConversion"/>
  </si>
  <si>
    <t>王鑫</t>
    <phoneticPr fontId="45" type="noConversion"/>
  </si>
  <si>
    <t>429005199910186553</t>
    <phoneticPr fontId="45" type="noConversion"/>
  </si>
  <si>
    <t>湖北省潜江市梁湖农场一分场光明队</t>
    <phoneticPr fontId="45" type="noConversion"/>
  </si>
  <si>
    <t>王功兵</t>
    <phoneticPr fontId="45" type="noConversion"/>
  </si>
  <si>
    <t>湖北省潜江市梁湖农场一分场</t>
    <phoneticPr fontId="45" type="noConversion"/>
  </si>
  <si>
    <t>H000463</t>
  </si>
  <si>
    <t>H000464</t>
  </si>
  <si>
    <t>H000465</t>
  </si>
  <si>
    <t>H000466</t>
  </si>
  <si>
    <t>H000467</t>
  </si>
  <si>
    <t>H000468</t>
  </si>
  <si>
    <t>H000469</t>
  </si>
  <si>
    <t>H000470</t>
  </si>
  <si>
    <t>H000471</t>
  </si>
  <si>
    <t>H000472</t>
  </si>
  <si>
    <t>H000473</t>
  </si>
  <si>
    <t>H000474</t>
  </si>
  <si>
    <t>H000475</t>
  </si>
  <si>
    <t>H000476</t>
  </si>
  <si>
    <t>H000477</t>
  </si>
  <si>
    <t>H000478</t>
  </si>
  <si>
    <t>H000479</t>
  </si>
  <si>
    <t>H000480</t>
  </si>
  <si>
    <t>H000481</t>
  </si>
  <si>
    <t>H000482</t>
  </si>
  <si>
    <t>H000483</t>
  </si>
  <si>
    <t>H000484</t>
  </si>
  <si>
    <t>H000485</t>
  </si>
  <si>
    <t>H000486</t>
  </si>
  <si>
    <t>H000487</t>
  </si>
  <si>
    <t>H000488</t>
  </si>
  <si>
    <t>H000489</t>
  </si>
  <si>
    <t>H000490</t>
  </si>
  <si>
    <t>H000491</t>
  </si>
  <si>
    <t>H000492</t>
  </si>
  <si>
    <t>武汉市洪山区红旗中学</t>
  </si>
  <si>
    <t>江夏实验</t>
  </si>
  <si>
    <t>胡萍</t>
    <phoneticPr fontId="45" type="noConversion"/>
  </si>
  <si>
    <t>420111198907152360</t>
    <phoneticPr fontId="45" type="noConversion"/>
  </si>
  <si>
    <t>初中</t>
    <phoneticPr fontId="45" type="noConversion"/>
  </si>
  <si>
    <t>湖北省武汉市洪山区胡家墩</t>
    <phoneticPr fontId="45" type="noConversion"/>
  </si>
  <si>
    <t>王灯明</t>
    <phoneticPr fontId="45" type="noConversion"/>
  </si>
  <si>
    <t>武汉市洪山区胡家墩234号</t>
    <phoneticPr fontId="45" type="noConversion"/>
  </si>
  <si>
    <t>汪丽花</t>
    <phoneticPr fontId="45" type="noConversion"/>
  </si>
  <si>
    <t>421122198703065847</t>
    <phoneticPr fontId="45" type="noConversion"/>
  </si>
  <si>
    <t>高中</t>
    <phoneticPr fontId="45" type="noConversion"/>
  </si>
  <si>
    <t>丁田生</t>
    <phoneticPr fontId="45" type="noConversion"/>
  </si>
  <si>
    <t>湖北省红安县高桥镇张家田村十四组17号</t>
    <phoneticPr fontId="45" type="noConversion"/>
  </si>
  <si>
    <t>自离</t>
    <phoneticPr fontId="45" type="noConversion"/>
  </si>
  <si>
    <t>湖北省松滋市八宝职业高中</t>
    <phoneticPr fontId="45" type="noConversion"/>
  </si>
  <si>
    <t>赵吉元</t>
    <phoneticPr fontId="45" type="noConversion"/>
  </si>
  <si>
    <t>421087199501214215</t>
    <phoneticPr fontId="45" type="noConversion"/>
  </si>
  <si>
    <t>湖北省松滋市老城镇文昌宫村</t>
    <phoneticPr fontId="45" type="noConversion"/>
  </si>
  <si>
    <t>武汉市洪山区光谷青年城10栋</t>
    <phoneticPr fontId="45" type="noConversion"/>
  </si>
  <si>
    <t>周露</t>
    <phoneticPr fontId="45" type="noConversion"/>
  </si>
  <si>
    <t>H000494</t>
    <phoneticPr fontId="45" type="noConversion"/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</si>
  <si>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</si>
  <si>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</si>
  <si>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</si>
  <si>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</si>
  <si>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</si>
  <si>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</si>
  <si>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</si>
  <si>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</si>
  <si>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</si>
  <si>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</si>
  <si>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</si>
  <si>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</si>
  <si>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</si>
  <si>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</si>
  <si>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</si>
  <si>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</si>
  <si>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</si>
  <si>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</si>
  <si>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40001</t>
  </si>
  <si>
    <t>40002</t>
  </si>
  <si>
    <t>新州二中</t>
    <phoneticPr fontId="45" type="noConversion"/>
  </si>
  <si>
    <t>Yes</t>
    <phoneticPr fontId="44" type="noConversion"/>
  </si>
  <si>
    <t>江夏一中</t>
    <phoneticPr fontId="45" type="noConversion"/>
  </si>
  <si>
    <t>江夏区试验高级中学</t>
    <phoneticPr fontId="45" type="noConversion"/>
  </si>
  <si>
    <t>小时工</t>
    <phoneticPr fontId="44" type="noConversion"/>
  </si>
  <si>
    <t>李志红</t>
    <phoneticPr fontId="45" type="noConversion"/>
  </si>
  <si>
    <t>420117199601235510</t>
    <phoneticPr fontId="45" type="noConversion"/>
  </si>
  <si>
    <t>初中</t>
    <phoneticPr fontId="45" type="noConversion"/>
  </si>
  <si>
    <t>湖北市武汉市新洲区仓华街细李湾2组23号</t>
    <phoneticPr fontId="45" type="noConversion"/>
  </si>
  <si>
    <t>武汉市江夏区普安村韩富湾21号</t>
    <phoneticPr fontId="45" type="noConversion"/>
  </si>
  <si>
    <t>李化东</t>
    <phoneticPr fontId="45" type="noConversion"/>
  </si>
  <si>
    <t>纳杰</t>
    <phoneticPr fontId="44" type="noConversion"/>
  </si>
  <si>
    <t>湖北省武汉市新洲区项山村细李湾2组23号</t>
    <phoneticPr fontId="45" type="noConversion"/>
  </si>
  <si>
    <t>叶斌</t>
    <phoneticPr fontId="45" type="noConversion"/>
  </si>
  <si>
    <t>420115199611194713</t>
    <phoneticPr fontId="45" type="noConversion"/>
  </si>
  <si>
    <t>武汉市江夏区普安村韩家湾21号</t>
    <phoneticPr fontId="45" type="noConversion"/>
  </si>
  <si>
    <t>叶新建</t>
    <phoneticPr fontId="45" type="noConversion"/>
  </si>
  <si>
    <t>湖北省武汉市江夏区庙山普安村韩家湾21号</t>
    <phoneticPr fontId="45" type="noConversion"/>
  </si>
  <si>
    <t>穆波</t>
    <phoneticPr fontId="45" type="noConversion"/>
  </si>
  <si>
    <t>42011519970325201x</t>
    <phoneticPr fontId="45" type="noConversion"/>
  </si>
  <si>
    <t>武汉市江夏区花山小区7-1-201</t>
    <phoneticPr fontId="45" type="noConversion"/>
  </si>
  <si>
    <t>穆起利</t>
    <phoneticPr fontId="45" type="noConversion"/>
  </si>
  <si>
    <t>武汉市江夏区五里街孙家店老屋穆湾</t>
    <phoneticPr fontId="45" type="noConversion"/>
  </si>
  <si>
    <t>H000495</t>
  </si>
  <si>
    <t>H000496</t>
  </si>
  <si>
    <t>无班车接送</t>
    <phoneticPr fontId="45" type="noConversion"/>
  </si>
  <si>
    <t>小时工</t>
    <phoneticPr fontId="44" type="noConversion"/>
  </si>
  <si>
    <t>向静</t>
    <phoneticPr fontId="45" type="noConversion"/>
  </si>
  <si>
    <t>422823199711222566</t>
    <phoneticPr fontId="45" type="noConversion"/>
  </si>
  <si>
    <t>Y</t>
    <phoneticPr fontId="44" type="noConversion"/>
  </si>
  <si>
    <t>高中</t>
    <phoneticPr fontId="45" type="noConversion"/>
  </si>
  <si>
    <t>湖北省巴东县第二高级中学</t>
    <phoneticPr fontId="45" type="noConversion"/>
  </si>
  <si>
    <t>湖北省巴东县野三关镇麻沙坪村1组</t>
    <phoneticPr fontId="45" type="noConversion"/>
  </si>
  <si>
    <t>张周玉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</si>
  <si>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</si>
  <si>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</si>
  <si>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</si>
  <si>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回家</t>
    <phoneticPr fontId="45" type="noConversion"/>
  </si>
  <si>
    <t>40281</t>
  </si>
  <si>
    <t>40282</t>
  </si>
  <si>
    <t>40283</t>
  </si>
  <si>
    <t>H000497</t>
    <phoneticPr fontId="45" type="noConversion"/>
  </si>
  <si>
    <t>H000498</t>
    <phoneticPr fontId="45" type="noConversion"/>
  </si>
  <si>
    <t>15327354615</t>
    <phoneticPr fontId="45" type="noConversion"/>
  </si>
  <si>
    <t>H000499</t>
  </si>
  <si>
    <t>小时工</t>
    <phoneticPr fontId="44" type="noConversion"/>
  </si>
  <si>
    <t>夏杰</t>
    <phoneticPr fontId="45" type="noConversion"/>
  </si>
  <si>
    <t>420115199812087914</t>
    <phoneticPr fontId="45" type="noConversion"/>
  </si>
  <si>
    <t>大专</t>
    <phoneticPr fontId="45" type="noConversion"/>
  </si>
  <si>
    <t>武汉商贸职业学院（退学）</t>
    <phoneticPr fontId="45" type="noConversion"/>
  </si>
  <si>
    <t>武汉市江夏区大方中学对面</t>
    <phoneticPr fontId="45" type="noConversion"/>
  </si>
  <si>
    <t>武汉市江夏区宁安路大方中学</t>
    <phoneticPr fontId="45" type="noConversion"/>
  </si>
  <si>
    <t>夏晓林</t>
    <phoneticPr fontId="45" type="noConversion"/>
  </si>
  <si>
    <t>Yes</t>
    <phoneticPr fontId="44" type="noConversion"/>
  </si>
  <si>
    <t>纳杰</t>
    <phoneticPr fontId="44" type="noConversion"/>
  </si>
  <si>
    <t>武汉市江夏区湖泗镇夏祠村新花堂湾10号</t>
    <phoneticPr fontId="45" type="noConversion"/>
  </si>
  <si>
    <t>王秋萌</t>
    <phoneticPr fontId="45" type="noConversion"/>
  </si>
  <si>
    <t>421302199910265921</t>
    <phoneticPr fontId="45" type="noConversion"/>
  </si>
  <si>
    <t>高中</t>
    <phoneticPr fontId="45" type="noConversion"/>
  </si>
  <si>
    <t>曾都二中</t>
    <phoneticPr fontId="45" type="noConversion"/>
  </si>
  <si>
    <t>湖北省随州市曾都区</t>
    <phoneticPr fontId="45" type="noConversion"/>
  </si>
  <si>
    <t>湖北省武汉市江夏区林安路大方中学</t>
    <phoneticPr fontId="45" type="noConversion"/>
  </si>
  <si>
    <t>保冬梅</t>
    <phoneticPr fontId="45" type="noConversion"/>
  </si>
  <si>
    <t>HMG6</t>
    <phoneticPr fontId="44" type="noConversion"/>
  </si>
  <si>
    <t>40009</t>
    <phoneticPr fontId="44" type="noConversion"/>
  </si>
  <si>
    <t>40286</t>
  </si>
  <si>
    <t>40287</t>
  </si>
  <si>
    <t>40289</t>
  </si>
  <si>
    <t>18672199626</t>
    <phoneticPr fontId="45" type="noConversion"/>
  </si>
  <si>
    <t>黄珍</t>
    <phoneticPr fontId="45" type="noConversion"/>
  </si>
  <si>
    <t>421122198801114948</t>
    <phoneticPr fontId="45" type="noConversion"/>
  </si>
  <si>
    <t>初中</t>
    <phoneticPr fontId="45" type="noConversion"/>
  </si>
  <si>
    <t>湖北省红安县第三中学</t>
    <phoneticPr fontId="45" type="noConversion"/>
  </si>
  <si>
    <t>湖北省红安县城关镇城南大道金沙小区</t>
    <phoneticPr fontId="45" type="noConversion"/>
  </si>
  <si>
    <t>湖北省红安县城关镇城南大街</t>
    <phoneticPr fontId="45" type="noConversion"/>
  </si>
  <si>
    <t>苏忠聪</t>
    <phoneticPr fontId="45" type="noConversion"/>
  </si>
  <si>
    <t>Y</t>
    <phoneticPr fontId="44" type="noConversion"/>
  </si>
  <si>
    <t>pv</t>
    <phoneticPr fontId="45" type="noConversion"/>
  </si>
  <si>
    <t>H000501</t>
    <phoneticPr fontId="45" type="noConversion"/>
  </si>
  <si>
    <t>40141</t>
  </si>
  <si>
    <t>40142</t>
  </si>
  <si>
    <t>40149</t>
    <phoneticPr fontId="45" type="noConversion"/>
  </si>
  <si>
    <t>长服欠款已还</t>
    <phoneticPr fontId="44" type="noConversion"/>
  </si>
  <si>
    <t>寒假工</t>
    <phoneticPr fontId="44" type="noConversion"/>
  </si>
  <si>
    <t>工作懒散、态度差，退回劳务公司</t>
    <phoneticPr fontId="45" type="noConversion"/>
  </si>
  <si>
    <t>奶奶病重回老家</t>
    <phoneticPr fontId="45" type="noConversion"/>
  </si>
  <si>
    <t>上夜班小孩没人带</t>
    <phoneticPr fontId="45" type="noConversion"/>
  </si>
  <si>
    <t>劳务工转正</t>
    <phoneticPr fontId="45" type="noConversion"/>
  </si>
  <si>
    <t>1</t>
    <phoneticPr fontId="44" type="noConversion"/>
  </si>
  <si>
    <t>2</t>
    <phoneticPr fontId="44" type="noConversion"/>
  </si>
  <si>
    <t>40151</t>
    <phoneticPr fontId="44" type="noConversion"/>
  </si>
  <si>
    <t>小时工</t>
    <phoneticPr fontId="44" type="noConversion"/>
  </si>
  <si>
    <t>韩金波</t>
    <phoneticPr fontId="45" type="noConversion"/>
  </si>
  <si>
    <t>420115198304204802</t>
    <phoneticPr fontId="45" type="noConversion"/>
  </si>
  <si>
    <t>中专</t>
    <phoneticPr fontId="45" type="noConversion"/>
  </si>
  <si>
    <t>江夏职业中学</t>
    <phoneticPr fontId="45" type="noConversion"/>
  </si>
  <si>
    <t>江夏区金口街关山村八斗丘4号</t>
    <phoneticPr fontId="45" type="noConversion"/>
  </si>
  <si>
    <t>江夏区庙山开发区普安新村</t>
    <phoneticPr fontId="45" type="noConversion"/>
  </si>
  <si>
    <t>高中荣</t>
    <phoneticPr fontId="45" type="noConversion"/>
  </si>
  <si>
    <t>Yes</t>
    <phoneticPr fontId="44" type="noConversion"/>
  </si>
  <si>
    <t>纳杰</t>
    <phoneticPr fontId="44" type="noConversion"/>
  </si>
  <si>
    <t>湖北省武汉市庙山开发区普安新村221号</t>
    <phoneticPr fontId="45" type="noConversion"/>
  </si>
  <si>
    <t>H000503</t>
    <phoneticPr fontId="45" type="noConversion"/>
  </si>
  <si>
    <t>皮肤过敏、工资太低</t>
    <phoneticPr fontId="45" type="noConversion"/>
  </si>
  <si>
    <t>职业发展</t>
    <phoneticPr fontId="45" type="noConversion"/>
  </si>
  <si>
    <t>身体不适、回家检查身体/自离</t>
    <phoneticPr fontId="45" type="noConversion"/>
  </si>
  <si>
    <t>家里有急事（自离）</t>
    <phoneticPr fontId="45" type="noConversion"/>
  </si>
  <si>
    <t>统计与财务分析</t>
  </si>
  <si>
    <t>易群英</t>
    <phoneticPr fontId="45" type="noConversion"/>
  </si>
  <si>
    <t>420122197611186224</t>
    <phoneticPr fontId="45" type="noConversion"/>
  </si>
  <si>
    <t>高中</t>
    <phoneticPr fontId="45" type="noConversion"/>
  </si>
  <si>
    <t>山坡高中</t>
    <phoneticPr fontId="45" type="noConversion"/>
  </si>
  <si>
    <t>江夏区纸坊大街幸福巷福东巷1号</t>
    <phoneticPr fontId="45" type="noConversion"/>
  </si>
  <si>
    <t>丁高</t>
    <phoneticPr fontId="45" type="noConversion"/>
  </si>
  <si>
    <t>纳杰</t>
    <phoneticPr fontId="44" type="noConversion"/>
  </si>
  <si>
    <t>武汉市江夏区山坡乡光明村7号</t>
    <phoneticPr fontId="45" type="noConversion"/>
  </si>
  <si>
    <t>杨金慧</t>
    <phoneticPr fontId="45" type="noConversion"/>
  </si>
  <si>
    <t>420111198302134143</t>
    <phoneticPr fontId="45" type="noConversion"/>
  </si>
  <si>
    <t>中专</t>
    <phoneticPr fontId="45" type="noConversion"/>
  </si>
  <si>
    <t>湖北省信息技术学校</t>
    <phoneticPr fontId="45" type="noConversion"/>
  </si>
  <si>
    <t>江夏区纸坊街东方村蔡家湾11号</t>
    <phoneticPr fontId="45" type="noConversion"/>
  </si>
  <si>
    <t>戴禄明</t>
    <phoneticPr fontId="45" type="noConversion"/>
  </si>
  <si>
    <t>武汉市江夏区纸坊街东方村蔡家湾11号</t>
    <phoneticPr fontId="45" type="noConversion"/>
  </si>
  <si>
    <t>T604759</t>
  </si>
  <si>
    <t>T604760</t>
  </si>
  <si>
    <t>黄红芳</t>
    <phoneticPr fontId="45" type="noConversion"/>
  </si>
  <si>
    <t>420702198509277148</t>
    <phoneticPr fontId="45" type="noConversion"/>
  </si>
  <si>
    <t>湖北省鄂州市梁子湖区沼山镇</t>
    <phoneticPr fontId="45" type="noConversion"/>
  </si>
  <si>
    <t>湖北省武汉市江夏区佛祖岭户口社区</t>
    <phoneticPr fontId="45" type="noConversion"/>
  </si>
  <si>
    <t>H000504</t>
    <phoneticPr fontId="45" type="noConversion"/>
  </si>
  <si>
    <t>高中</t>
    <phoneticPr fontId="45" type="noConversion"/>
  </si>
  <si>
    <t>武汉育才美术高中</t>
    <phoneticPr fontId="45" type="noConversion"/>
  </si>
  <si>
    <t>黄晶</t>
    <phoneticPr fontId="45" type="noConversion"/>
  </si>
  <si>
    <t>Yes</t>
    <phoneticPr fontId="44" type="noConversion"/>
  </si>
  <si>
    <t>纳杰</t>
    <phoneticPr fontId="44" type="noConversion"/>
  </si>
  <si>
    <t>H000505</t>
  </si>
  <si>
    <t>仙人渡中学</t>
  </si>
  <si>
    <t>装饰</t>
  </si>
  <si>
    <t>H000506</t>
  </si>
  <si>
    <t>江夏一中</t>
    <phoneticPr fontId="45" type="noConversion"/>
  </si>
  <si>
    <t>周凤安</t>
    <phoneticPr fontId="45" type="noConversion"/>
  </si>
  <si>
    <t>黄羽潇</t>
    <phoneticPr fontId="45" type="noConversion"/>
  </si>
  <si>
    <t>420922199911264223</t>
    <phoneticPr fontId="45" type="noConversion"/>
  </si>
  <si>
    <t>湖北省武汉市光谷二路大邱小区</t>
    <phoneticPr fontId="45" type="noConversion"/>
  </si>
  <si>
    <t>湖北省大悟县刘集镇刘棚村黄畈七组24号</t>
    <phoneticPr fontId="45" type="noConversion"/>
  </si>
  <si>
    <t>起点</t>
    <phoneticPr fontId="44" type="noConversion"/>
  </si>
  <si>
    <t>张旺</t>
    <phoneticPr fontId="45" type="noConversion"/>
  </si>
  <si>
    <t>420115199611087918</t>
    <phoneticPr fontId="45" type="noConversion"/>
  </si>
  <si>
    <t>湖北省武汉市江夏区湖泗镇张林村张林湾53号</t>
    <phoneticPr fontId="45" type="noConversion"/>
  </si>
  <si>
    <t>纸坊街道林场小区172号</t>
    <phoneticPr fontId="45" type="noConversion"/>
  </si>
  <si>
    <t>湖北省武汉市江夏区纸坊街道林场小区172号</t>
    <phoneticPr fontId="45" type="noConversion"/>
  </si>
  <si>
    <t>13995579204</t>
  </si>
  <si>
    <t>陈晓丹</t>
    <phoneticPr fontId="45" type="noConversion"/>
  </si>
  <si>
    <t>420115198606085825</t>
    <phoneticPr fontId="45" type="noConversion"/>
  </si>
  <si>
    <t>武汉市江夏区金口街道枫树潭家湾</t>
    <phoneticPr fontId="45" type="noConversion"/>
  </si>
  <si>
    <t>谭贤鹏</t>
    <phoneticPr fontId="45" type="noConversion"/>
  </si>
  <si>
    <t>武汉市江夏区安山镇安山村张兴海湾12号</t>
    <phoneticPr fontId="45" type="noConversion"/>
  </si>
  <si>
    <t>姜松</t>
    <phoneticPr fontId="45" type="noConversion"/>
  </si>
  <si>
    <t>420115199102032871</t>
    <phoneticPr fontId="45" type="noConversion"/>
  </si>
  <si>
    <t>武汉市交通学校</t>
    <phoneticPr fontId="45" type="noConversion"/>
  </si>
  <si>
    <t>武汉市东湖高新佛祖岭社区</t>
    <phoneticPr fontId="45" type="noConversion"/>
  </si>
  <si>
    <t>淳鹏</t>
    <phoneticPr fontId="45" type="noConversion"/>
  </si>
  <si>
    <t>武汉市洪山区流芳塘路3-1号</t>
    <phoneticPr fontId="45" type="noConversion"/>
  </si>
  <si>
    <t>T604761</t>
  </si>
  <si>
    <t>T604762</t>
  </si>
  <si>
    <t>寒假工</t>
    <phoneticPr fontId="44" type="noConversion"/>
  </si>
  <si>
    <t>柯静</t>
    <phoneticPr fontId="45" type="noConversion"/>
  </si>
  <si>
    <t>420115199908170026</t>
    <phoneticPr fontId="45" type="noConversion"/>
  </si>
  <si>
    <t>商中</t>
    <phoneticPr fontId="45" type="noConversion"/>
  </si>
  <si>
    <t>江夏职业中学</t>
    <phoneticPr fontId="45" type="noConversion"/>
  </si>
  <si>
    <t>无</t>
    <phoneticPr fontId="45" type="noConversion"/>
  </si>
  <si>
    <t>武汉市江夏区纸坊街徐家里18号</t>
    <phoneticPr fontId="45" type="noConversion"/>
  </si>
  <si>
    <t>朱艳</t>
    <phoneticPr fontId="45" type="noConversion"/>
  </si>
  <si>
    <t>H000509</t>
  </si>
  <si>
    <t>T604763</t>
  </si>
  <si>
    <t>体育教育</t>
    <phoneticPr fontId="45" type="noConversion"/>
  </si>
  <si>
    <t>饶宗</t>
    <phoneticPr fontId="45" type="noConversion"/>
  </si>
  <si>
    <t>421223199411123212</t>
    <phoneticPr fontId="45" type="noConversion"/>
  </si>
  <si>
    <t>武汉体育学院体育科技学院</t>
    <phoneticPr fontId="45" type="noConversion"/>
  </si>
  <si>
    <t>江夏区中建龙城8栋2单元1201</t>
    <phoneticPr fontId="45" type="noConversion"/>
  </si>
  <si>
    <t>饶晓时</t>
    <phoneticPr fontId="45" type="noConversion"/>
  </si>
  <si>
    <t>湖北咸宁崇阳县白霓镇桥头村</t>
    <phoneticPr fontId="45" type="noConversion"/>
  </si>
  <si>
    <t>T604764</t>
  </si>
  <si>
    <t>寒假工</t>
    <phoneticPr fontId="44" type="noConversion"/>
  </si>
  <si>
    <t>刘宏力</t>
    <phoneticPr fontId="45" type="noConversion"/>
  </si>
  <si>
    <t>420116199912173314</t>
    <phoneticPr fontId="45" type="noConversion"/>
  </si>
  <si>
    <t>大专</t>
    <phoneticPr fontId="45" type="noConversion"/>
  </si>
  <si>
    <t>武汉轻工职业技术学校</t>
    <phoneticPr fontId="45" type="noConversion"/>
  </si>
  <si>
    <t>计算机管理</t>
    <phoneticPr fontId="45" type="noConversion"/>
  </si>
  <si>
    <t>湖北省武汉市东西湖区将军路8栋房</t>
    <phoneticPr fontId="45" type="noConversion"/>
  </si>
  <si>
    <t>Yes</t>
    <phoneticPr fontId="44" type="noConversion"/>
  </si>
  <si>
    <t>湖北省武汉市黄陂区前川街院岗村姜刘湾2号</t>
    <phoneticPr fontId="45" type="noConversion"/>
  </si>
  <si>
    <t>段雨辰</t>
    <phoneticPr fontId="45" type="noConversion"/>
  </si>
  <si>
    <t>420115199808294021</t>
    <phoneticPr fontId="45" type="noConversion"/>
  </si>
  <si>
    <t>武昌职业学院</t>
    <phoneticPr fontId="45" type="noConversion"/>
  </si>
  <si>
    <t>商务日语</t>
    <phoneticPr fontId="45" type="noConversion"/>
  </si>
  <si>
    <t>湖北省武汉市江夏区新华联青年城</t>
    <phoneticPr fontId="45" type="noConversion"/>
  </si>
  <si>
    <t>段新华</t>
    <phoneticPr fontId="45" type="noConversion"/>
  </si>
  <si>
    <t>武汉市江夏区金口街白马头村段家湾</t>
    <phoneticPr fontId="45" type="noConversion"/>
  </si>
  <si>
    <t>龙依依</t>
    <phoneticPr fontId="45" type="noConversion"/>
  </si>
  <si>
    <t>420115199908256225</t>
    <phoneticPr fontId="45" type="noConversion"/>
  </si>
  <si>
    <t>轨道交通</t>
    <phoneticPr fontId="45" type="noConversion"/>
  </si>
  <si>
    <t>武汉市江夏区纸坊复江道196号</t>
    <phoneticPr fontId="45" type="noConversion"/>
  </si>
  <si>
    <t>艾芬</t>
    <phoneticPr fontId="45" type="noConversion"/>
  </si>
  <si>
    <t>武汉市江夏区法泗镇卫东村新墩闸10号</t>
    <phoneticPr fontId="45" type="noConversion"/>
  </si>
  <si>
    <t>蔡香莉</t>
    <phoneticPr fontId="45" type="noConversion"/>
  </si>
  <si>
    <t>422201199709027920</t>
    <phoneticPr fontId="45" type="noConversion"/>
  </si>
  <si>
    <t>电子商务</t>
    <phoneticPr fontId="45" type="noConversion"/>
  </si>
  <si>
    <t>湖北省孝感市孝南区闵集乡莲心庵村蔡家楼房</t>
    <phoneticPr fontId="45" type="noConversion"/>
  </si>
  <si>
    <t>武汉市东西湖区石家嘴村</t>
    <phoneticPr fontId="45" type="noConversion"/>
  </si>
  <si>
    <t>蔡发亮</t>
    <phoneticPr fontId="45" type="noConversion"/>
  </si>
  <si>
    <t>H000510</t>
  </si>
  <si>
    <t>H000511</t>
  </si>
  <si>
    <t>H000512</t>
  </si>
  <si>
    <t>H000513</t>
  </si>
  <si>
    <t>余琛</t>
    <phoneticPr fontId="45" type="noConversion"/>
  </si>
  <si>
    <t>420115198903081628</t>
    <phoneticPr fontId="45" type="noConversion"/>
  </si>
  <si>
    <t>中专</t>
    <phoneticPr fontId="45" type="noConversion"/>
  </si>
  <si>
    <t>江夏区技工学校</t>
    <phoneticPr fontId="45" type="noConversion"/>
  </si>
  <si>
    <t>机电</t>
    <phoneticPr fontId="45" type="noConversion"/>
  </si>
  <si>
    <t>江夏区五里界镇粮食收储285号</t>
    <phoneticPr fontId="45" type="noConversion"/>
  </si>
  <si>
    <t>余丽</t>
    <phoneticPr fontId="45" type="noConversion"/>
  </si>
  <si>
    <t>纳杰</t>
    <phoneticPr fontId="44" type="noConversion"/>
  </si>
  <si>
    <t>湖北省武汉市江夏区五里界</t>
    <phoneticPr fontId="45" type="noConversion"/>
  </si>
  <si>
    <t>T604765</t>
  </si>
  <si>
    <t>朱莉英</t>
    <phoneticPr fontId="45" type="noConversion"/>
  </si>
  <si>
    <t>411628199603123825</t>
    <phoneticPr fontId="45" type="noConversion"/>
  </si>
  <si>
    <t>湖北省武汉市新洲区辛冲镇</t>
    <phoneticPr fontId="45" type="noConversion"/>
  </si>
  <si>
    <t>江夏区栗庙新村阳关100</t>
    <phoneticPr fontId="45" type="noConversion"/>
  </si>
  <si>
    <t>徐延忠</t>
    <phoneticPr fontId="45" type="noConversion"/>
  </si>
  <si>
    <t>河南省鹿邑县赵村乡孔庄行政村孔庄</t>
    <phoneticPr fontId="45" type="noConversion"/>
  </si>
  <si>
    <t>彭陆陆</t>
    <phoneticPr fontId="45" type="noConversion"/>
  </si>
  <si>
    <t>420682199510072511</t>
    <phoneticPr fontId="45" type="noConversion"/>
  </si>
  <si>
    <t>湖北省老河口市仙人渡镇崔营</t>
    <phoneticPr fontId="45" type="noConversion"/>
  </si>
  <si>
    <t>彭有国</t>
    <phoneticPr fontId="45" type="noConversion"/>
  </si>
  <si>
    <t>湖北省老河口市仙人渡镇崔营村9组21号</t>
    <phoneticPr fontId="45" type="noConversion"/>
  </si>
  <si>
    <t>中专</t>
    <phoneticPr fontId="45" type="noConversion"/>
  </si>
  <si>
    <t>武汉市冶金技术学校</t>
    <phoneticPr fontId="45" type="noConversion"/>
  </si>
  <si>
    <t>周群</t>
    <phoneticPr fontId="45" type="noConversion"/>
  </si>
  <si>
    <t>Yes</t>
    <phoneticPr fontId="44" type="noConversion"/>
  </si>
  <si>
    <t>李雄</t>
    <phoneticPr fontId="45" type="noConversion"/>
  </si>
  <si>
    <t>420111199005101315</t>
    <phoneticPr fontId="45" type="noConversion"/>
  </si>
  <si>
    <t>武汉市洪山区花山镇白李村6号</t>
    <phoneticPr fontId="45" type="noConversion"/>
  </si>
  <si>
    <t>武汉市洪山区花山大道花城家园</t>
    <phoneticPr fontId="45" type="noConversion"/>
  </si>
  <si>
    <t>湖北省武汉市洪山区花山镇白李村6号</t>
    <phoneticPr fontId="45" type="noConversion"/>
  </si>
  <si>
    <t>T604766</t>
    <phoneticPr fontId="44" type="noConversion"/>
  </si>
  <si>
    <t>回家照顾老人</t>
    <phoneticPr fontId="45" type="noConversion"/>
  </si>
  <si>
    <t>回家有事</t>
    <phoneticPr fontId="45" type="noConversion"/>
  </si>
  <si>
    <t>回家过年</t>
    <phoneticPr fontId="45" type="noConversion"/>
  </si>
  <si>
    <t>不能上夜班，回家照顾小孩</t>
  </si>
  <si>
    <t>劝退</t>
    <phoneticPr fontId="45" type="noConversion"/>
  </si>
  <si>
    <t>盛珍珍</t>
  </si>
  <si>
    <t>420921199703074429</t>
  </si>
  <si>
    <t>湖北水利水电职业技术学院</t>
  </si>
  <si>
    <t>湖北省孝昌县王店镇盛畈村六组</t>
  </si>
  <si>
    <t>代子年</t>
  </si>
  <si>
    <t>H000514</t>
  </si>
  <si>
    <t>小时工</t>
    <phoneticPr fontId="44" type="noConversion"/>
  </si>
  <si>
    <t>H000515</t>
    <phoneticPr fontId="45" type="noConversion"/>
  </si>
  <si>
    <t>刘琪</t>
    <phoneticPr fontId="45" type="noConversion"/>
  </si>
  <si>
    <t>420111199611281344</t>
    <phoneticPr fontId="45" type="noConversion"/>
  </si>
  <si>
    <t>湖北工业大学</t>
    <phoneticPr fontId="45" type="noConversion"/>
  </si>
  <si>
    <t>环境设计</t>
    <phoneticPr fontId="45" type="noConversion"/>
  </si>
  <si>
    <t>湖北省武汉市洪山区花城家园40栋八单元</t>
    <phoneticPr fontId="45" type="noConversion"/>
  </si>
  <si>
    <t>刘跃庭</t>
    <phoneticPr fontId="45" type="noConversion"/>
  </si>
  <si>
    <t>湖北省武汉市洪山区花城家园</t>
    <phoneticPr fontId="45" type="noConversion"/>
  </si>
  <si>
    <t>T604767</t>
    <phoneticPr fontId="45" type="noConversion"/>
  </si>
  <si>
    <t>Yes</t>
    <phoneticPr fontId="44" type="noConversion"/>
  </si>
  <si>
    <t>T604768</t>
  </si>
  <si>
    <t>陈琳</t>
    <phoneticPr fontId="45" type="noConversion"/>
  </si>
  <si>
    <t>420528199706141423</t>
    <phoneticPr fontId="45" type="noConversion"/>
  </si>
  <si>
    <t>中专</t>
    <phoneticPr fontId="45" type="noConversion"/>
  </si>
  <si>
    <t>江苏省金坛职高</t>
    <phoneticPr fontId="45" type="noConversion"/>
  </si>
  <si>
    <t>服装设计与工艺</t>
    <phoneticPr fontId="45" type="noConversion"/>
  </si>
  <si>
    <t>湖北省宜昌市长阳县大堰乡三洞水村二组</t>
    <phoneticPr fontId="45" type="noConversion"/>
  </si>
  <si>
    <t>江夏流芳佛祖岭D2区旁可多便利店楼上</t>
    <phoneticPr fontId="45" type="noConversion"/>
  </si>
  <si>
    <t>丁钊</t>
    <phoneticPr fontId="45" type="noConversion"/>
  </si>
  <si>
    <t>纳杰</t>
    <phoneticPr fontId="44" type="noConversion"/>
  </si>
  <si>
    <t>余红玲</t>
    <phoneticPr fontId="45" type="noConversion"/>
  </si>
  <si>
    <t>422822199007145046</t>
    <phoneticPr fontId="45" type="noConversion"/>
  </si>
  <si>
    <t>高中</t>
    <phoneticPr fontId="45" type="noConversion"/>
  </si>
  <si>
    <t>建始县中等职业技术学校</t>
    <phoneticPr fontId="45" type="noConversion"/>
  </si>
  <si>
    <t>湖北省建始县官店镇三里荒村二组</t>
    <phoneticPr fontId="45" type="noConversion"/>
  </si>
  <si>
    <t>江夏大桥村9栋3单元201</t>
    <phoneticPr fontId="45" type="noConversion"/>
  </si>
  <si>
    <t>尹先勇</t>
    <phoneticPr fontId="45" type="noConversion"/>
  </si>
  <si>
    <t>湖北省建始县官店镇三里荒村</t>
    <phoneticPr fontId="45" type="noConversion"/>
  </si>
  <si>
    <t>王绪娇</t>
    <phoneticPr fontId="45" type="noConversion"/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</si>
  <si>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</si>
  <si>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</si>
  <si>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</si>
  <si>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</si>
  <si>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</si>
  <si>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</si>
  <si>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</si>
  <si>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</si>
  <si>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</si>
  <si>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</si>
  <si>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40178</t>
    <phoneticPr fontId="44" type="noConversion"/>
  </si>
  <si>
    <t>40005</t>
    <phoneticPr fontId="45" type="noConversion"/>
  </si>
  <si>
    <t>40006</t>
  </si>
  <si>
    <t>离职</t>
    <phoneticPr fontId="44" type="noConversion"/>
  </si>
  <si>
    <t>离职</t>
    <phoneticPr fontId="44" type="noConversion"/>
  </si>
  <si>
    <t>40160</t>
    <phoneticPr fontId="44" type="noConversion"/>
  </si>
  <si>
    <t>40204</t>
    <phoneticPr fontId="45" type="noConversion"/>
  </si>
  <si>
    <t>40171</t>
    <phoneticPr fontId="44" type="noConversion"/>
  </si>
  <si>
    <t>Maintenance Engineer</t>
    <phoneticPr fontId="44" type="noConversion"/>
  </si>
  <si>
    <t>Senior Maintenance Engineer</t>
    <phoneticPr fontId="44" type="noConversion"/>
  </si>
  <si>
    <t>6222083202010230536</t>
    <phoneticPr fontId="44" type="noConversion"/>
  </si>
  <si>
    <t>40257</t>
  </si>
  <si>
    <t>H000380</t>
    <phoneticPr fontId="44" type="noConversion"/>
  </si>
  <si>
    <t>汤紫群</t>
    <phoneticPr fontId="45" type="noConversion"/>
  </si>
  <si>
    <t>421022199912281529</t>
    <phoneticPr fontId="45" type="noConversion"/>
  </si>
  <si>
    <t>Y</t>
    <phoneticPr fontId="44" type="noConversion"/>
  </si>
  <si>
    <t>武汉信息传播职业技术学院</t>
    <phoneticPr fontId="45" type="noConversion"/>
  </si>
  <si>
    <t>甘萍</t>
    <phoneticPr fontId="45" type="noConversion"/>
  </si>
  <si>
    <t>Yes</t>
    <phoneticPr fontId="44" type="noConversion"/>
  </si>
  <si>
    <t>起点</t>
    <phoneticPr fontId="44" type="noConversion"/>
  </si>
  <si>
    <t>pv</t>
    <phoneticPr fontId="45" type="noConversion"/>
  </si>
  <si>
    <t>湖北省公安县黄山头镇天保村十二组</t>
    <phoneticPr fontId="45" type="noConversion"/>
  </si>
  <si>
    <t>回家</t>
    <phoneticPr fontId="45" type="noConversion"/>
  </si>
  <si>
    <t>回家</t>
    <phoneticPr fontId="45" type="noConversion"/>
  </si>
  <si>
    <t>手摔了</t>
    <phoneticPr fontId="45" type="noConversion"/>
  </si>
  <si>
    <t>回家做生意</t>
    <phoneticPr fontId="45" type="noConversion"/>
  </si>
  <si>
    <t>回家做生意</t>
    <phoneticPr fontId="45" type="noConversion"/>
  </si>
  <si>
    <t>回家过年</t>
    <phoneticPr fontId="45" type="noConversion"/>
  </si>
  <si>
    <t>回家</t>
    <phoneticPr fontId="45" type="noConversion"/>
  </si>
  <si>
    <t>小时工</t>
    <phoneticPr fontId="44" type="noConversion"/>
  </si>
  <si>
    <t>许豹</t>
    <phoneticPr fontId="45" type="noConversion"/>
  </si>
  <si>
    <t>420111198907221311</t>
    <phoneticPr fontId="45" type="noConversion"/>
  </si>
  <si>
    <t>Y</t>
    <phoneticPr fontId="44" type="noConversion"/>
  </si>
  <si>
    <t>初中</t>
    <phoneticPr fontId="45" type="noConversion"/>
  </si>
  <si>
    <t>洪山区花城家园</t>
    <phoneticPr fontId="45" type="noConversion"/>
  </si>
  <si>
    <t>Yes</t>
    <phoneticPr fontId="44" type="noConversion"/>
  </si>
  <si>
    <t>起点</t>
    <phoneticPr fontId="44" type="noConversion"/>
  </si>
  <si>
    <t>pv</t>
    <phoneticPr fontId="45" type="noConversion"/>
  </si>
  <si>
    <t>武汉市洪山区许庄湾31号</t>
    <phoneticPr fontId="45" type="noConversion"/>
  </si>
  <si>
    <t>生病</t>
    <phoneticPr fontId="45" type="noConversion"/>
  </si>
  <si>
    <t>曹梦霞</t>
    <phoneticPr fontId="45" type="noConversion"/>
  </si>
  <si>
    <t>410223199707027542</t>
    <phoneticPr fontId="45" type="noConversion"/>
  </si>
  <si>
    <t>南阳医学高等专科学校</t>
    <phoneticPr fontId="45" type="noConversion"/>
  </si>
  <si>
    <t>临床医学</t>
    <phoneticPr fontId="45" type="noConversion"/>
  </si>
  <si>
    <t>河南省尉氏县庄头乡后曹村1组</t>
    <phoneticPr fontId="45" type="noConversion"/>
  </si>
  <si>
    <t>H000516</t>
  </si>
  <si>
    <t>易雅利</t>
    <phoneticPr fontId="45" type="noConversion"/>
  </si>
  <si>
    <t>421023199101010721</t>
    <phoneticPr fontId="45" type="noConversion"/>
  </si>
  <si>
    <t>高中</t>
    <phoneticPr fontId="45" type="noConversion"/>
  </si>
  <si>
    <t>新沟高中</t>
    <phoneticPr fontId="45" type="noConversion"/>
  </si>
  <si>
    <t>湖北省监利县新沟镇中心村三组</t>
    <phoneticPr fontId="45" type="noConversion"/>
  </si>
  <si>
    <t>江夏纸坊街青龙路254号</t>
    <phoneticPr fontId="45" type="noConversion"/>
  </si>
  <si>
    <t>易转</t>
    <phoneticPr fontId="45" type="noConversion"/>
  </si>
  <si>
    <t>Yes</t>
    <phoneticPr fontId="44" type="noConversion"/>
  </si>
  <si>
    <t>纳杰</t>
    <phoneticPr fontId="44" type="noConversion"/>
  </si>
  <si>
    <t>T604769</t>
  </si>
  <si>
    <t>王璐</t>
    <phoneticPr fontId="44" type="noConversion"/>
  </si>
  <si>
    <t>刘志强</t>
    <phoneticPr fontId="44" type="noConversion"/>
  </si>
  <si>
    <t>NDVC</t>
    <phoneticPr fontId="44" type="noConversion"/>
  </si>
  <si>
    <t>DVC</t>
    <phoneticPr fontId="44" type="noConversion"/>
  </si>
  <si>
    <t>Wang Lu</t>
    <phoneticPr fontId="44" type="noConversion"/>
  </si>
  <si>
    <t>Liu ZhiQiang</t>
    <phoneticPr fontId="44" type="noConversion"/>
  </si>
  <si>
    <t>421123199309030444</t>
    <phoneticPr fontId="44" type="noConversion"/>
  </si>
  <si>
    <t>13296658685</t>
  </si>
  <si>
    <t>10597006</t>
  </si>
  <si>
    <t>SESA486149</t>
  </si>
  <si>
    <t>lu-lucca.wang@schneider-electric.com</t>
  </si>
  <si>
    <t>硕士</t>
    <phoneticPr fontId="44" type="noConversion"/>
  </si>
  <si>
    <t>武汉理工大学</t>
    <phoneticPr fontId="44" type="noConversion"/>
  </si>
  <si>
    <t>工业工程</t>
    <phoneticPr fontId="44" type="noConversion"/>
  </si>
  <si>
    <t>湖北省武汉市洪山区清水源小区</t>
    <phoneticPr fontId="44" type="noConversion"/>
  </si>
  <si>
    <r>
      <rPr>
        <sz val="10"/>
        <rFont val="宋体"/>
        <family val="3"/>
        <charset val="134"/>
      </rPr>
      <t>武汉市洪山区</t>
    </r>
    <r>
      <rPr>
        <sz val="10"/>
        <rFont val="Arial"/>
        <family val="3"/>
        <charset val="134"/>
      </rPr>
      <t>122</t>
    </r>
    <r>
      <rPr>
        <sz val="10"/>
        <rFont val="宋体"/>
        <family val="3"/>
        <charset val="134"/>
      </rPr>
      <t>号（理工大学集体户（学生））</t>
    </r>
    <phoneticPr fontId="44" type="noConversion"/>
  </si>
  <si>
    <t>中国工商银行武汉光谷支行营业室</t>
    <phoneticPr fontId="44" type="noConversion"/>
  </si>
  <si>
    <t>6215593202007021655</t>
    <phoneticPr fontId="44" type="noConversion"/>
  </si>
  <si>
    <t>Operator</t>
    <phoneticPr fontId="44" type="noConversion"/>
  </si>
  <si>
    <t>IAB1</t>
    <phoneticPr fontId="44" type="noConversion"/>
  </si>
  <si>
    <t>420115199307115822</t>
  </si>
  <si>
    <t>420111199209081344</t>
  </si>
  <si>
    <t>420115198809258327</t>
  </si>
  <si>
    <t>DVC</t>
    <phoneticPr fontId="44" type="noConversion"/>
  </si>
  <si>
    <t>湖北省宜都市官垱村六组</t>
    <phoneticPr fontId="44" type="noConversion"/>
  </si>
  <si>
    <t>江夏区大桥新区红旗小区</t>
    <phoneticPr fontId="44" type="noConversion"/>
  </si>
  <si>
    <t>江夏区山坡乡大嘴村大屋戈湾</t>
    <phoneticPr fontId="44" type="noConversion"/>
  </si>
  <si>
    <t>河南省唐河县上屯乡下屯村7组</t>
    <phoneticPr fontId="44" type="noConversion"/>
  </si>
  <si>
    <t>武汉市江夏区安山镇青春村桥边余2号</t>
    <phoneticPr fontId="44" type="noConversion"/>
  </si>
  <si>
    <t>武汉市洪山区小王村79号</t>
    <phoneticPr fontId="44" type="noConversion"/>
  </si>
  <si>
    <t>武汉市江夏区舒安乡</t>
    <phoneticPr fontId="44" type="noConversion"/>
  </si>
  <si>
    <t>江夏区舒安乡彭塘村渔业队</t>
    <phoneticPr fontId="44" type="noConversion"/>
  </si>
  <si>
    <t>6215593202018284433</t>
  </si>
  <si>
    <t>6222023202031261539</t>
  </si>
  <si>
    <t>6215593202004782309</t>
  </si>
  <si>
    <t>6215583202012718057</t>
  </si>
  <si>
    <t>6212253202007929038</t>
  </si>
  <si>
    <t>6215593202018281769</t>
  </si>
  <si>
    <t>Yang Lu</t>
    <phoneticPr fontId="44" type="noConversion"/>
  </si>
  <si>
    <t>Ye FangZhen</t>
    <phoneticPr fontId="44" type="noConversion"/>
  </si>
  <si>
    <t>Ge WenYan</t>
    <phoneticPr fontId="44" type="noConversion"/>
  </si>
  <si>
    <t>Zhang Qin</t>
    <phoneticPr fontId="44" type="noConversion"/>
  </si>
  <si>
    <t>Yu Jiao</t>
    <phoneticPr fontId="44" type="noConversion"/>
  </si>
  <si>
    <t>Wang Min</t>
    <phoneticPr fontId="44" type="noConversion"/>
  </si>
  <si>
    <t>Chen Lin</t>
    <phoneticPr fontId="44" type="noConversion"/>
  </si>
  <si>
    <t>Wu LianFang</t>
    <phoneticPr fontId="44" type="noConversion"/>
  </si>
  <si>
    <t>40151</t>
  </si>
  <si>
    <t>420122198003314012</t>
  </si>
  <si>
    <t>中国工商银行股分有限公司鄂州葛店开发区支行</t>
  </si>
  <si>
    <t>6217231811000242599</t>
  </si>
  <si>
    <t>湖北省鄂州市葛店开发区昊城景都15-5-102</t>
  </si>
  <si>
    <t>18062074645</t>
  </si>
  <si>
    <t>回家结婚</t>
    <phoneticPr fontId="45" type="noConversion"/>
  </si>
  <si>
    <t>坐班车晕车</t>
    <phoneticPr fontId="45" type="noConversion"/>
  </si>
  <si>
    <t>回去上学</t>
    <phoneticPr fontId="45" type="noConversion"/>
  </si>
  <si>
    <t>40173</t>
    <phoneticPr fontId="45" type="noConversion"/>
  </si>
  <si>
    <t>佘娟娟</t>
    <phoneticPr fontId="45" type="noConversion"/>
  </si>
  <si>
    <t>422302198510246541</t>
    <phoneticPr fontId="45" type="noConversion"/>
  </si>
  <si>
    <t>湖北省赤壁市官塘驿镇张司边村二组</t>
    <phoneticPr fontId="45" type="noConversion"/>
  </si>
  <si>
    <t>光谷一路湖口社区</t>
    <phoneticPr fontId="45" type="noConversion"/>
  </si>
  <si>
    <t>张文友</t>
    <phoneticPr fontId="45" type="noConversion"/>
  </si>
  <si>
    <t>T604770</t>
  </si>
  <si>
    <t>转劳务工</t>
    <phoneticPr fontId="45" type="noConversion"/>
  </si>
  <si>
    <t>转劳务工</t>
    <phoneticPr fontId="45" type="noConversion"/>
  </si>
  <si>
    <t>22797</t>
    <phoneticPr fontId="44" type="noConversion"/>
  </si>
  <si>
    <t>T604771</t>
  </si>
  <si>
    <t>T604772</t>
  </si>
  <si>
    <t>T604773</t>
  </si>
  <si>
    <t>T604774</t>
  </si>
  <si>
    <t>T604775</t>
  </si>
  <si>
    <t>1</t>
    <phoneticPr fontId="45" type="noConversion"/>
  </si>
  <si>
    <t>2</t>
    <phoneticPr fontId="45" type="noConversion"/>
  </si>
  <si>
    <t>天门市实验高中</t>
    <phoneticPr fontId="45" type="noConversion"/>
  </si>
  <si>
    <t>天门市新堰乡</t>
    <phoneticPr fontId="45" type="noConversion"/>
  </si>
  <si>
    <t>江夏区梁山头社区</t>
    <phoneticPr fontId="45" type="noConversion"/>
  </si>
  <si>
    <t>程朋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</si>
  <si>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</si>
  <si>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</si>
  <si>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</si>
  <si>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湖北省天门市新堰乡</t>
    <phoneticPr fontId="45" type="noConversion"/>
  </si>
  <si>
    <t>手术后身体不适</t>
    <phoneticPr fontId="44" type="noConversion"/>
  </si>
  <si>
    <t>生病</t>
    <phoneticPr fontId="44" type="noConversion"/>
  </si>
  <si>
    <t>T604776</t>
  </si>
  <si>
    <t>万雨康</t>
    <phoneticPr fontId="45" type="noConversion"/>
  </si>
  <si>
    <t>420115199910142016</t>
    <phoneticPr fontId="45" type="noConversion"/>
  </si>
  <si>
    <t>江夏区职业技术学院</t>
    <phoneticPr fontId="45" type="noConversion"/>
  </si>
  <si>
    <t>计算机</t>
    <phoneticPr fontId="45" type="noConversion"/>
  </si>
  <si>
    <t>江夏区龙湾酒店旁（新烟草）</t>
    <phoneticPr fontId="45" type="noConversion"/>
  </si>
  <si>
    <t>万立法</t>
    <phoneticPr fontId="45" type="noConversion"/>
  </si>
  <si>
    <t>Yes</t>
    <phoneticPr fontId="44" type="noConversion"/>
  </si>
  <si>
    <t>纳杰</t>
    <phoneticPr fontId="44" type="noConversion"/>
  </si>
  <si>
    <t>武汉市洪山区滨湖青山村路边万湾12号</t>
    <phoneticPr fontId="45" type="noConversion"/>
  </si>
  <si>
    <t>40078</t>
    <phoneticPr fontId="44" type="noConversion"/>
  </si>
  <si>
    <t>马颖政</t>
    <phoneticPr fontId="44" type="noConversion"/>
  </si>
  <si>
    <t>130724199511260015</t>
    <phoneticPr fontId="44" type="noConversion"/>
  </si>
  <si>
    <t>中国工商银行武汉武大支行</t>
    <phoneticPr fontId="44" type="noConversion"/>
  </si>
  <si>
    <t>6215593202017839310</t>
    <phoneticPr fontId="44" type="noConversion"/>
  </si>
  <si>
    <t>15803337789</t>
    <phoneticPr fontId="44" type="noConversion"/>
  </si>
  <si>
    <t>vistama@Foxmail.com</t>
    <phoneticPr fontId="44" type="noConversion"/>
  </si>
  <si>
    <t>武汉大学</t>
    <phoneticPr fontId="44" type="noConversion"/>
  </si>
  <si>
    <t>本科</t>
    <phoneticPr fontId="44" type="noConversion"/>
  </si>
  <si>
    <t>学生回家</t>
    <phoneticPr fontId="45" type="noConversion"/>
  </si>
  <si>
    <t>工资太低</t>
    <phoneticPr fontId="45" type="noConversion"/>
  </si>
  <si>
    <t xml:space="preserve">产能不达标，退回劳务公司 </t>
  </si>
  <si>
    <t>回家开店</t>
    <phoneticPr fontId="45" type="noConversion"/>
  </si>
  <si>
    <t>效率跟不上，工作压力太大</t>
  </si>
  <si>
    <t>10607628</t>
  </si>
  <si>
    <t>SESA494736</t>
  </si>
  <si>
    <t>找到更好的工作</t>
    <phoneticPr fontId="45" type="noConversion"/>
  </si>
  <si>
    <t>回家过年</t>
    <phoneticPr fontId="45" type="noConversion"/>
  </si>
  <si>
    <t>学生工</t>
    <phoneticPr fontId="45" type="noConversion"/>
  </si>
  <si>
    <t>寻求其他职业</t>
    <phoneticPr fontId="45" type="noConversion"/>
  </si>
  <si>
    <t>不适应工厂环境</t>
    <phoneticPr fontId="45" type="noConversion"/>
  </si>
  <si>
    <t>小时工</t>
    <phoneticPr fontId="44" type="noConversion"/>
  </si>
  <si>
    <t>熊娟</t>
    <phoneticPr fontId="45" type="noConversion"/>
  </si>
  <si>
    <t>420122198306101647</t>
    <phoneticPr fontId="45" type="noConversion"/>
  </si>
  <si>
    <t>Y</t>
    <phoneticPr fontId="44" type="noConversion"/>
  </si>
  <si>
    <t>回家过年</t>
    <phoneticPr fontId="45" type="noConversion"/>
  </si>
  <si>
    <t>中专</t>
    <phoneticPr fontId="45" type="noConversion"/>
  </si>
  <si>
    <t>江夏区成人中等专业学校</t>
    <phoneticPr fontId="45" type="noConversion"/>
  </si>
  <si>
    <t>江夏区庙山开发区肖榨坊村</t>
    <phoneticPr fontId="45" type="noConversion"/>
  </si>
  <si>
    <t>江夏区庙山开发区肖榨坊村</t>
    <phoneticPr fontId="45" type="noConversion"/>
  </si>
  <si>
    <t>熊显利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</si>
  <si>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</si>
  <si>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</si>
  <si>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</si>
  <si>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蔡甸区蔡甸街新思城头小安湾</t>
    <phoneticPr fontId="45" type="noConversion"/>
  </si>
  <si>
    <t>00320242</t>
    <phoneticPr fontId="44" type="noConversion"/>
  </si>
  <si>
    <t>小时工</t>
    <phoneticPr fontId="44" type="noConversion"/>
  </si>
  <si>
    <t>韩霞</t>
    <phoneticPr fontId="45" type="noConversion"/>
  </si>
  <si>
    <t>420115199604138326</t>
    <phoneticPr fontId="45" type="noConversion"/>
  </si>
  <si>
    <t>Y</t>
    <phoneticPr fontId="44" type="noConversion"/>
  </si>
  <si>
    <t>回家</t>
    <phoneticPr fontId="45" type="noConversion"/>
  </si>
  <si>
    <t>高中</t>
    <phoneticPr fontId="45" type="noConversion"/>
  </si>
  <si>
    <t>金口高中</t>
    <phoneticPr fontId="45" type="noConversion"/>
  </si>
  <si>
    <t>湖北省武汉市江夏区韩中湾</t>
    <phoneticPr fontId="45" type="noConversion"/>
  </si>
  <si>
    <t>湖北省武汉市江夏区纸坊林场11区</t>
    <phoneticPr fontId="45" type="noConversion"/>
  </si>
  <si>
    <t>王红保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</si>
  <si>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</si>
  <si>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</si>
  <si>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</si>
  <si>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420122197810284724</t>
    <phoneticPr fontId="44" type="noConversion"/>
  </si>
  <si>
    <t>小时工</t>
    <phoneticPr fontId="44" type="noConversion"/>
  </si>
  <si>
    <t>H000502</t>
    <phoneticPr fontId="44" type="noConversion"/>
  </si>
  <si>
    <t>周益</t>
    <phoneticPr fontId="45" type="noConversion"/>
  </si>
  <si>
    <t>421181199402125038</t>
    <phoneticPr fontId="45" type="noConversion"/>
  </si>
  <si>
    <t>40150</t>
    <phoneticPr fontId="45" type="noConversion"/>
  </si>
  <si>
    <t>Y</t>
    <phoneticPr fontId="44" type="noConversion"/>
  </si>
  <si>
    <t>回家过年</t>
    <phoneticPr fontId="45" type="noConversion"/>
  </si>
  <si>
    <t>湖北省麻城市龟山乡杨家镇村五组周家里21号</t>
    <phoneticPr fontId="45" type="noConversion"/>
  </si>
  <si>
    <t>周代志</t>
    <phoneticPr fontId="45" type="noConversion"/>
  </si>
  <si>
    <t>Yes</t>
    <phoneticPr fontId="44" type="noConversion"/>
  </si>
  <si>
    <t>起点</t>
    <phoneticPr fontId="44" type="noConversion"/>
  </si>
  <si>
    <t>pv</t>
    <phoneticPr fontId="45" type="noConversion"/>
  </si>
  <si>
    <t>回家</t>
    <phoneticPr fontId="45" type="noConversion"/>
  </si>
  <si>
    <t>10607925</t>
  </si>
  <si>
    <t>SESA495154</t>
  </si>
  <si>
    <t>10607933</t>
  </si>
  <si>
    <t>SESA495077</t>
  </si>
  <si>
    <t>10607922</t>
  </si>
  <si>
    <t>SESA495056</t>
  </si>
  <si>
    <t>10607934</t>
  </si>
  <si>
    <t>SESA495153</t>
  </si>
  <si>
    <t>10607919</t>
  </si>
  <si>
    <t>SESA495062</t>
  </si>
  <si>
    <t>10607920</t>
  </si>
  <si>
    <t>SESA495063</t>
  </si>
  <si>
    <t>10607917</t>
  </si>
  <si>
    <t>SESA495061</t>
  </si>
  <si>
    <t>10607916</t>
  </si>
  <si>
    <t>SESA495047</t>
  </si>
  <si>
    <t>工行武汉市南湖新区支行</t>
    <phoneticPr fontId="44" type="noConversion"/>
  </si>
  <si>
    <t>6215593202017313829</t>
    <phoneticPr fontId="44" type="noConversion"/>
  </si>
  <si>
    <t>40075</t>
    <phoneticPr fontId="44" type="noConversion"/>
  </si>
  <si>
    <t>40077</t>
    <phoneticPr fontId="44" type="noConversion"/>
  </si>
  <si>
    <t>太平已减员</t>
    <phoneticPr fontId="44" type="noConversion"/>
  </si>
  <si>
    <t>Huang ShuPing</t>
    <phoneticPr fontId="44" type="noConversion"/>
  </si>
  <si>
    <t>T604755</t>
    <phoneticPr fontId="44" type="noConversion"/>
  </si>
  <si>
    <t>T604754</t>
    <phoneticPr fontId="44" type="noConversion"/>
  </si>
  <si>
    <t>小时工</t>
    <phoneticPr fontId="44" type="noConversion"/>
  </si>
  <si>
    <t>李豪</t>
    <phoneticPr fontId="45" type="noConversion"/>
  </si>
  <si>
    <t>420984199009152496</t>
    <phoneticPr fontId="45" type="noConversion"/>
  </si>
  <si>
    <t>Y</t>
    <phoneticPr fontId="44" type="noConversion"/>
  </si>
  <si>
    <t>大专</t>
    <phoneticPr fontId="45" type="noConversion"/>
  </si>
  <si>
    <t>汉川市脉旺镇真形村</t>
    <phoneticPr fontId="45" type="noConversion"/>
  </si>
  <si>
    <t>江夏区光谷一路梁山头</t>
    <phoneticPr fontId="45" type="noConversion"/>
  </si>
  <si>
    <t>李明文</t>
    <phoneticPr fontId="45" type="noConversion"/>
  </si>
  <si>
    <t>Yes</t>
    <phoneticPr fontId="44" type="noConversion"/>
  </si>
  <si>
    <t>pv</t>
    <phoneticPr fontId="45" type="noConversion"/>
  </si>
  <si>
    <t>湖北省汉川市脉旺镇直行村</t>
    <phoneticPr fontId="45" type="noConversion"/>
  </si>
  <si>
    <t>自离</t>
    <phoneticPr fontId="45" type="noConversion"/>
  </si>
  <si>
    <t>H000493</t>
    <phoneticPr fontId="44" type="noConversion"/>
  </si>
  <si>
    <t>Yes</t>
    <phoneticPr fontId="44" type="noConversion"/>
  </si>
  <si>
    <t>不想上班</t>
    <phoneticPr fontId="45" type="noConversion"/>
  </si>
  <si>
    <t>产能不达标</t>
    <phoneticPr fontId="45" type="noConversion"/>
  </si>
  <si>
    <t>父亲去世</t>
    <phoneticPr fontId="45" type="noConversion"/>
  </si>
  <si>
    <t>家庭原因</t>
    <phoneticPr fontId="44" type="noConversion"/>
  </si>
  <si>
    <t>中国工商银行武汉江夏区兴新街支行</t>
    <phoneticPr fontId="44" type="noConversion"/>
  </si>
  <si>
    <t>6215593202018081060</t>
    <phoneticPr fontId="44" type="noConversion"/>
  </si>
  <si>
    <t>上学</t>
    <phoneticPr fontId="45" type="noConversion"/>
  </si>
  <si>
    <t>做事不认真</t>
    <phoneticPr fontId="45" type="noConversion"/>
  </si>
  <si>
    <t>照顾婆婆</t>
    <phoneticPr fontId="45" type="noConversion"/>
  </si>
  <si>
    <t>婆婆身体不好，回家带小孩</t>
    <phoneticPr fontId="45" type="noConversion"/>
  </si>
  <si>
    <t>2018/1/31</t>
    <phoneticPr fontId="44" type="noConversion"/>
  </si>
  <si>
    <t>返校开学</t>
    <phoneticPr fontId="45" type="noConversion"/>
  </si>
  <si>
    <t>退回劳务公司</t>
    <phoneticPr fontId="45" type="noConversion"/>
  </si>
  <si>
    <t>自离</t>
    <phoneticPr fontId="45" type="noConversion"/>
  </si>
  <si>
    <t>25</t>
    <phoneticPr fontId="45" type="noConversion"/>
  </si>
  <si>
    <t>小孩无人带</t>
    <phoneticPr fontId="44" type="noConversion"/>
  </si>
  <si>
    <t>身体不适，想找个长白班的工作</t>
    <phoneticPr fontId="44" type="noConversion"/>
  </si>
  <si>
    <t>T604777</t>
  </si>
  <si>
    <t>T604780</t>
  </si>
  <si>
    <t>T604781</t>
  </si>
  <si>
    <t>T604782</t>
  </si>
  <si>
    <t>T604783</t>
  </si>
  <si>
    <t>T604784</t>
  </si>
  <si>
    <t>T604785</t>
  </si>
  <si>
    <t>T604786</t>
  </si>
  <si>
    <t>T604787</t>
  </si>
  <si>
    <t>T604788</t>
  </si>
  <si>
    <t>T604789</t>
  </si>
  <si>
    <t>T604790</t>
  </si>
  <si>
    <t>T604791</t>
  </si>
  <si>
    <t>刘乐东</t>
    <phoneticPr fontId="45" type="noConversion"/>
  </si>
  <si>
    <t>429004199208164278</t>
    <phoneticPr fontId="45" type="noConversion"/>
  </si>
  <si>
    <t>高中</t>
    <phoneticPr fontId="45" type="noConversion"/>
  </si>
  <si>
    <t>仙桃实验高中</t>
    <phoneticPr fontId="45" type="noConversion"/>
  </si>
  <si>
    <t>无</t>
    <phoneticPr fontId="45" type="noConversion"/>
  </si>
  <si>
    <t>湖北省武汉市江夏区湖口社区</t>
    <phoneticPr fontId="45" type="noConversion"/>
  </si>
  <si>
    <t>刘学军</t>
    <phoneticPr fontId="45" type="noConversion"/>
  </si>
  <si>
    <t>起点</t>
    <phoneticPr fontId="44" type="noConversion"/>
  </si>
  <si>
    <t>湖北省仙桃市长埫口镇黄越村一组</t>
    <phoneticPr fontId="45" type="noConversion"/>
  </si>
  <si>
    <t>初中</t>
    <phoneticPr fontId="45" type="noConversion"/>
  </si>
  <si>
    <t>Yes</t>
    <phoneticPr fontId="44" type="noConversion"/>
  </si>
  <si>
    <t>纳杰</t>
    <phoneticPr fontId="44" type="noConversion"/>
  </si>
  <si>
    <t>张利</t>
    <phoneticPr fontId="45" type="noConversion"/>
  </si>
  <si>
    <t>420115198604144027</t>
    <phoneticPr fontId="45" type="noConversion"/>
  </si>
  <si>
    <t>范湖初中</t>
    <phoneticPr fontId="45" type="noConversion"/>
  </si>
  <si>
    <t>武汉市江夏区纸坊街长塘叶139号</t>
    <phoneticPr fontId="45" type="noConversion"/>
  </si>
  <si>
    <t>林小平</t>
    <phoneticPr fontId="45" type="noConversion"/>
  </si>
  <si>
    <t>肖琼</t>
    <phoneticPr fontId="45" type="noConversion"/>
  </si>
  <si>
    <t>420122197808174729</t>
    <phoneticPr fontId="45" type="noConversion"/>
  </si>
  <si>
    <t>大桥中学</t>
    <phoneticPr fontId="45" type="noConversion"/>
  </si>
  <si>
    <t>武汉市江夏区姜家湾国税局</t>
    <phoneticPr fontId="45" type="noConversion"/>
  </si>
  <si>
    <t>陈光明</t>
    <phoneticPr fontId="45" type="noConversion"/>
  </si>
  <si>
    <t>武汉市江夏区纸坊十月村刘家湾</t>
    <phoneticPr fontId="45" type="noConversion"/>
  </si>
  <si>
    <t>魏娇</t>
    <phoneticPr fontId="45" type="noConversion"/>
  </si>
  <si>
    <t>420115199009185128</t>
    <phoneticPr fontId="45" type="noConversion"/>
  </si>
  <si>
    <t>江夏技校</t>
    <phoneticPr fontId="45" type="noConversion"/>
  </si>
  <si>
    <t>机电</t>
    <phoneticPr fontId="45" type="noConversion"/>
  </si>
  <si>
    <t>武汉市江夏区纸坊大街政和花园4栋2单元701室</t>
    <phoneticPr fontId="45" type="noConversion"/>
  </si>
  <si>
    <t>王聪</t>
    <phoneticPr fontId="45" type="noConversion"/>
  </si>
  <si>
    <t>湖北省武汉市江夏区郑店街关山村1组</t>
    <phoneticPr fontId="45" type="noConversion"/>
  </si>
  <si>
    <t>彭冬英</t>
    <phoneticPr fontId="45" type="noConversion"/>
  </si>
  <si>
    <t>420124198312166343</t>
    <phoneticPr fontId="45" type="noConversion"/>
  </si>
  <si>
    <t>湖北省普通高级中学</t>
    <phoneticPr fontId="45" type="noConversion"/>
  </si>
  <si>
    <t>湖北省武汉市新洲区汪集街太和村彭家大湾四组</t>
    <phoneticPr fontId="45" type="noConversion"/>
  </si>
  <si>
    <t>湖北省武汉市黄陂区 住宿舍</t>
    <phoneticPr fontId="45" type="noConversion"/>
  </si>
  <si>
    <t>彭红旺</t>
    <phoneticPr fontId="45" type="noConversion"/>
  </si>
  <si>
    <t>余婷</t>
    <phoneticPr fontId="45" type="noConversion"/>
  </si>
  <si>
    <t>420702199002068106</t>
    <phoneticPr fontId="45" type="noConversion"/>
  </si>
  <si>
    <t>长港高中</t>
    <phoneticPr fontId="45" type="noConversion"/>
  </si>
  <si>
    <t>湖北省鄂州市鄂城区长港镇辅机厂滨港大道2号</t>
    <phoneticPr fontId="45" type="noConversion"/>
  </si>
  <si>
    <t>江夏区纸坊体育馆旁</t>
    <phoneticPr fontId="45" type="noConversion"/>
  </si>
  <si>
    <t>胡凯</t>
    <phoneticPr fontId="45" type="noConversion"/>
  </si>
  <si>
    <t>任蒙</t>
    <phoneticPr fontId="45" type="noConversion"/>
  </si>
  <si>
    <t>420115198701278721</t>
    <phoneticPr fontId="45" type="noConversion"/>
  </si>
  <si>
    <t>中专</t>
    <phoneticPr fontId="45" type="noConversion"/>
  </si>
  <si>
    <t>江夏区职业中学</t>
    <phoneticPr fontId="45" type="noConversion"/>
  </si>
  <si>
    <t>武汉市江夏区乌龙泉街洪湾村方家边</t>
    <phoneticPr fontId="45" type="noConversion"/>
  </si>
  <si>
    <t>江夏区纸坊兴新街益多物流</t>
    <phoneticPr fontId="45" type="noConversion"/>
  </si>
  <si>
    <t>张冬冬</t>
    <phoneticPr fontId="45" type="noConversion"/>
  </si>
  <si>
    <t>童瑶</t>
    <phoneticPr fontId="45" type="noConversion"/>
  </si>
  <si>
    <t>420115199003155219</t>
    <phoneticPr fontId="45" type="noConversion"/>
  </si>
  <si>
    <t>江夏技术学校</t>
    <phoneticPr fontId="45" type="noConversion"/>
  </si>
  <si>
    <t>武汉市江夏区关山桥黄质上屋八号</t>
    <phoneticPr fontId="45" type="noConversion"/>
  </si>
  <si>
    <t>童金平</t>
    <phoneticPr fontId="45" type="noConversion"/>
  </si>
  <si>
    <t>洪红霞</t>
    <phoneticPr fontId="45" type="noConversion"/>
  </si>
  <si>
    <t>420122197609250020</t>
    <phoneticPr fontId="45" type="noConversion"/>
  </si>
  <si>
    <t>范湖中学</t>
    <phoneticPr fontId="45" type="noConversion"/>
  </si>
  <si>
    <t>武汉市江夏区纸坊镇龙头街101号</t>
    <phoneticPr fontId="45" type="noConversion"/>
  </si>
  <si>
    <t>江夏区金口街南阳1队</t>
    <phoneticPr fontId="45" type="noConversion"/>
  </si>
  <si>
    <t>洪思琪</t>
    <phoneticPr fontId="45" type="noConversion"/>
  </si>
  <si>
    <t>湖北省武汉市江夏区纸坊镇新兴街特1号</t>
    <phoneticPr fontId="45" type="noConversion"/>
  </si>
  <si>
    <t>翁琪</t>
    <phoneticPr fontId="45" type="noConversion"/>
  </si>
  <si>
    <t>420984198602108467</t>
    <phoneticPr fontId="45" type="noConversion"/>
  </si>
  <si>
    <t>中洲中学</t>
    <phoneticPr fontId="45" type="noConversion"/>
  </si>
  <si>
    <t>湖北省汉川市中洲农场冯家口新八队</t>
    <phoneticPr fontId="45" type="noConversion"/>
  </si>
  <si>
    <t>李鑫</t>
    <phoneticPr fontId="45" type="noConversion"/>
  </si>
  <si>
    <t>湖北省汉川市中洲农场综合区文化路3号</t>
    <phoneticPr fontId="45" type="noConversion"/>
  </si>
  <si>
    <t>袁婉</t>
    <phoneticPr fontId="45" type="noConversion"/>
  </si>
  <si>
    <t>42011119910807134X</t>
    <phoneticPr fontId="45" type="noConversion"/>
  </si>
  <si>
    <t>武汉市交通学校</t>
    <phoneticPr fontId="45" type="noConversion"/>
  </si>
  <si>
    <t>武汉市洪山区吴新桥村96号</t>
    <phoneticPr fontId="45" type="noConversion"/>
  </si>
  <si>
    <t>袁作武</t>
    <phoneticPr fontId="45" type="noConversion"/>
  </si>
  <si>
    <t>武汉市洪山区吴桥93号</t>
    <phoneticPr fontId="45" type="noConversion"/>
  </si>
  <si>
    <t>42011519841212091X</t>
    <phoneticPr fontId="45" type="noConversion"/>
  </si>
  <si>
    <t>江汉学院</t>
    <phoneticPr fontId="45" type="noConversion"/>
  </si>
  <si>
    <t>物流管理</t>
    <phoneticPr fontId="45" type="noConversion"/>
  </si>
  <si>
    <t>武汉市江夏区纸坊街富丽畅馨园14栋1单元303号</t>
    <phoneticPr fontId="45" type="noConversion"/>
  </si>
  <si>
    <t>张美</t>
    <phoneticPr fontId="45" type="noConversion"/>
  </si>
  <si>
    <t>湖北省武汉市江夏区纸坊街富丽畅馨园14栋1单元303号</t>
    <phoneticPr fontId="45" type="noConversion"/>
  </si>
  <si>
    <t>罗小平</t>
    <phoneticPr fontId="45" type="noConversion"/>
  </si>
  <si>
    <t>421122199006292133</t>
    <phoneticPr fontId="45" type="noConversion"/>
  </si>
  <si>
    <t>七里高中</t>
    <phoneticPr fontId="45" type="noConversion"/>
  </si>
  <si>
    <t>湖北省红安县七里坪镇七里畈村</t>
    <phoneticPr fontId="45" type="noConversion"/>
  </si>
  <si>
    <t xml:space="preserve"> 富士康那边</t>
    <phoneticPr fontId="45" type="noConversion"/>
  </si>
  <si>
    <t>劳务工转正</t>
    <phoneticPr fontId="45" type="noConversion"/>
  </si>
  <si>
    <t>2</t>
    <phoneticPr fontId="44" type="noConversion"/>
  </si>
  <si>
    <t>工资欠款1287.22</t>
    <phoneticPr fontId="44" type="noConversion"/>
  </si>
  <si>
    <t>回家带小孩/不能上夜班</t>
  </si>
  <si>
    <t>40096</t>
    <phoneticPr fontId="45" type="noConversion"/>
  </si>
  <si>
    <t>T604792</t>
    <phoneticPr fontId="45" type="noConversion"/>
  </si>
  <si>
    <t>张辉</t>
    <phoneticPr fontId="45" type="noConversion"/>
  </si>
  <si>
    <t>T604793</t>
  </si>
  <si>
    <t>周明辉</t>
    <phoneticPr fontId="45" type="noConversion"/>
  </si>
  <si>
    <t>T604794</t>
  </si>
  <si>
    <t>任少丰</t>
    <phoneticPr fontId="45" type="noConversion"/>
  </si>
  <si>
    <t>T604796</t>
  </si>
  <si>
    <t>晏圣武</t>
    <phoneticPr fontId="45" type="noConversion"/>
  </si>
  <si>
    <t>T604797</t>
  </si>
  <si>
    <t>向涛</t>
    <phoneticPr fontId="45" type="noConversion"/>
  </si>
  <si>
    <t>T604798</t>
  </si>
  <si>
    <t>杨建奇</t>
    <phoneticPr fontId="45" type="noConversion"/>
  </si>
  <si>
    <t>T604799</t>
  </si>
  <si>
    <t>T604800</t>
  </si>
  <si>
    <t>杨胜勇</t>
    <phoneticPr fontId="45" type="noConversion"/>
  </si>
  <si>
    <t>T604801</t>
  </si>
  <si>
    <t>邹连蓉</t>
    <phoneticPr fontId="45" type="noConversion"/>
  </si>
  <si>
    <t>T604802</t>
  </si>
  <si>
    <t>朱春娥</t>
    <phoneticPr fontId="45" type="noConversion"/>
  </si>
  <si>
    <t>T604803</t>
  </si>
  <si>
    <t>谢磊</t>
    <phoneticPr fontId="45" type="noConversion"/>
  </si>
  <si>
    <t>T604805</t>
  </si>
  <si>
    <t>行政管理</t>
    <phoneticPr fontId="45" type="noConversion"/>
  </si>
  <si>
    <t>金清晏</t>
    <phoneticPr fontId="45" type="noConversion"/>
  </si>
  <si>
    <t>T604806</t>
  </si>
  <si>
    <t>马艳生</t>
    <phoneticPr fontId="45" type="noConversion"/>
  </si>
  <si>
    <t>王艳</t>
    <phoneticPr fontId="45" type="noConversion"/>
  </si>
  <si>
    <t>T604808</t>
  </si>
  <si>
    <t>电工电子</t>
  </si>
  <si>
    <t>田庄</t>
  </si>
  <si>
    <t>彭慧</t>
    <phoneticPr fontId="45" type="noConversion"/>
  </si>
  <si>
    <t>420702198310067928</t>
    <phoneticPr fontId="45" type="noConversion"/>
  </si>
  <si>
    <t>中专</t>
    <phoneticPr fontId="45" type="noConversion"/>
  </si>
  <si>
    <t>涂镇中学</t>
    <phoneticPr fontId="45" type="noConversion"/>
  </si>
  <si>
    <t>武汉市江夏区纸坊街熊公巷26号</t>
    <phoneticPr fontId="45" type="noConversion"/>
  </si>
  <si>
    <t>Yes</t>
    <phoneticPr fontId="44" type="noConversion"/>
  </si>
  <si>
    <t>纳杰</t>
    <phoneticPr fontId="44" type="noConversion"/>
  </si>
  <si>
    <t>湖北省鄂州市梁子湖区涂家镇陆家咀</t>
    <phoneticPr fontId="45" type="noConversion"/>
  </si>
  <si>
    <t>刘琴</t>
    <phoneticPr fontId="45" type="noConversion"/>
  </si>
  <si>
    <t>421181198609223968</t>
    <phoneticPr fontId="45" type="noConversion"/>
  </si>
  <si>
    <t>初中</t>
    <phoneticPr fontId="45" type="noConversion"/>
  </si>
  <si>
    <t>麻城市夫子河中学</t>
    <phoneticPr fontId="45" type="noConversion"/>
  </si>
  <si>
    <t>武汉市江夏区光谷一路梁山头社区3区旁</t>
    <phoneticPr fontId="45" type="noConversion"/>
  </si>
  <si>
    <t>湖北省团风县杜皮乡红岗一组</t>
    <phoneticPr fontId="45" type="noConversion"/>
  </si>
  <si>
    <t>任秋芳</t>
    <phoneticPr fontId="45" type="noConversion"/>
  </si>
  <si>
    <t>420115198707150964</t>
    <phoneticPr fontId="45" type="noConversion"/>
  </si>
  <si>
    <t>豹澥中学</t>
    <phoneticPr fontId="45" type="noConversion"/>
  </si>
  <si>
    <t>武汉市江夏区纸坊镇郭岭新里4#</t>
    <phoneticPr fontId="45" type="noConversion"/>
  </si>
  <si>
    <t>武汉市江夏区乌龙泉街四一村任子弟湾49号</t>
    <phoneticPr fontId="45" type="noConversion"/>
  </si>
  <si>
    <t>高中</t>
    <phoneticPr fontId="45" type="noConversion"/>
  </si>
  <si>
    <t>武汉市江夏区梁山头社区3区</t>
    <phoneticPr fontId="45" type="noConversion"/>
  </si>
  <si>
    <t>晏珊珊</t>
    <phoneticPr fontId="45" type="noConversion"/>
  </si>
  <si>
    <t>420115199408127929</t>
    <phoneticPr fontId="45" type="noConversion"/>
  </si>
  <si>
    <t>湖泗中学</t>
    <phoneticPr fontId="45" type="noConversion"/>
  </si>
  <si>
    <t>江夏区纸坊一道口盐坊里229号</t>
    <phoneticPr fontId="45" type="noConversion"/>
  </si>
  <si>
    <t>武汉市江夏区湖泗镇朱山村晏刘湾18号</t>
    <phoneticPr fontId="45" type="noConversion"/>
  </si>
  <si>
    <t>廖伟茗</t>
    <phoneticPr fontId="45" type="noConversion"/>
  </si>
  <si>
    <t>422802199608126034</t>
    <phoneticPr fontId="45" type="noConversion"/>
  </si>
  <si>
    <t>利川市南坪民中</t>
    <phoneticPr fontId="45" type="noConversion"/>
  </si>
  <si>
    <t>湖北省利川市南坪乡双水村十六组7号</t>
    <phoneticPr fontId="45" type="noConversion"/>
  </si>
  <si>
    <t>杨雪莹</t>
    <phoneticPr fontId="45" type="noConversion"/>
  </si>
  <si>
    <t>420683199901044020</t>
    <phoneticPr fontId="45" type="noConversion"/>
  </si>
  <si>
    <t>白水高中</t>
    <phoneticPr fontId="45" type="noConversion"/>
  </si>
  <si>
    <t>湖北省枣阳市王城镇资山松岗二组</t>
    <phoneticPr fontId="45" type="noConversion"/>
  </si>
  <si>
    <t>杨英</t>
    <phoneticPr fontId="45" type="noConversion"/>
  </si>
  <si>
    <t>421122198402127741</t>
    <phoneticPr fontId="45" type="noConversion"/>
  </si>
  <si>
    <t>湖北省红安县永河中学</t>
    <phoneticPr fontId="45" type="noConversion"/>
  </si>
  <si>
    <t>湖北省红安县永河镇徐尚二村</t>
    <phoneticPr fontId="45" type="noConversion"/>
  </si>
  <si>
    <t>武汉市民族大道东山头</t>
    <phoneticPr fontId="45" type="noConversion"/>
  </si>
  <si>
    <t>谭艳红</t>
    <phoneticPr fontId="45" type="noConversion"/>
  </si>
  <si>
    <t>420527198009193024</t>
    <phoneticPr fontId="45" type="noConversion"/>
  </si>
  <si>
    <t>秣归县梅家河中学</t>
    <phoneticPr fontId="45" type="noConversion"/>
  </si>
  <si>
    <t>湖北省武汉市联丰村</t>
    <phoneticPr fontId="45" type="noConversion"/>
  </si>
  <si>
    <t>湖北省武汉市杨家村141号</t>
    <phoneticPr fontId="45" type="noConversion"/>
  </si>
  <si>
    <t>戴建华</t>
    <phoneticPr fontId="45" type="noConversion"/>
  </si>
  <si>
    <t>422101197812280444</t>
    <phoneticPr fontId="45" type="noConversion"/>
  </si>
  <si>
    <t>麻城市第二中学</t>
    <phoneticPr fontId="45" type="noConversion"/>
  </si>
  <si>
    <t>湖北省麻城市岐亭镇新农村</t>
    <phoneticPr fontId="45" type="noConversion"/>
  </si>
  <si>
    <t>湖北省麻城市陵园路16#</t>
    <phoneticPr fontId="45" type="noConversion"/>
  </si>
  <si>
    <t>熊盼盼</t>
    <phoneticPr fontId="45" type="noConversion"/>
  </si>
  <si>
    <t>420702199706130027</t>
    <phoneticPr fontId="45" type="noConversion"/>
  </si>
  <si>
    <t>宅俊中学</t>
    <phoneticPr fontId="45" type="noConversion"/>
  </si>
  <si>
    <t>江夏区纸坊街街宁安路46号</t>
    <phoneticPr fontId="45" type="noConversion"/>
  </si>
  <si>
    <t>湖北鄂州梁子湖区涂家恼镇</t>
    <phoneticPr fontId="45" type="noConversion"/>
  </si>
  <si>
    <t>李正静</t>
    <phoneticPr fontId="45" type="noConversion"/>
  </si>
  <si>
    <t>420115198606081621</t>
    <phoneticPr fontId="45" type="noConversion"/>
  </si>
  <si>
    <t>五里界初中</t>
    <phoneticPr fontId="45" type="noConversion"/>
  </si>
  <si>
    <t>武汉市江夏区花山小区</t>
    <phoneticPr fontId="45" type="noConversion"/>
  </si>
  <si>
    <t>武汉市江夏区纸坊街</t>
    <phoneticPr fontId="45" type="noConversion"/>
  </si>
  <si>
    <t>金丽君</t>
    <phoneticPr fontId="45" type="noConversion"/>
  </si>
  <si>
    <t>420115198602103221</t>
    <phoneticPr fontId="45" type="noConversion"/>
  </si>
  <si>
    <t>武汉大学自考</t>
    <phoneticPr fontId="45" type="noConversion"/>
  </si>
  <si>
    <t>武汉市江夏区纸坊大街富丽园建材大市场</t>
    <phoneticPr fontId="45" type="noConversion"/>
  </si>
  <si>
    <t>李寸寸</t>
    <phoneticPr fontId="45" type="noConversion"/>
  </si>
  <si>
    <t>420683198707290928</t>
    <phoneticPr fontId="45" type="noConversion"/>
  </si>
  <si>
    <t>吴店高中</t>
    <phoneticPr fontId="45" type="noConversion"/>
  </si>
  <si>
    <t>湖北枣阳锯湾镇郑岗大队8组</t>
    <phoneticPr fontId="45" type="noConversion"/>
  </si>
  <si>
    <t>富士康联想公寓</t>
    <phoneticPr fontId="45" type="noConversion"/>
  </si>
  <si>
    <t>何霖</t>
    <phoneticPr fontId="45" type="noConversion"/>
  </si>
  <si>
    <t>420325198909090617</t>
    <phoneticPr fontId="45" type="noConversion"/>
  </si>
  <si>
    <t>东风公司高级技工学校</t>
    <phoneticPr fontId="45" type="noConversion"/>
  </si>
  <si>
    <t>湖北省十堰市房县红塔乡付畈村五组</t>
    <phoneticPr fontId="45" type="noConversion"/>
  </si>
  <si>
    <t>梁山头社区新区一区</t>
    <phoneticPr fontId="45" type="noConversion"/>
  </si>
  <si>
    <t>田蜜</t>
    <phoneticPr fontId="45" type="noConversion"/>
  </si>
  <si>
    <t>420881199611084065</t>
    <phoneticPr fontId="45" type="noConversion"/>
  </si>
  <si>
    <t>中专</t>
    <phoneticPr fontId="45" type="noConversion"/>
  </si>
  <si>
    <t>钟祥职业高级中学</t>
    <phoneticPr fontId="45" type="noConversion"/>
  </si>
  <si>
    <t>湖北钟祥</t>
    <phoneticPr fontId="45" type="noConversion"/>
  </si>
  <si>
    <t>起点</t>
    <phoneticPr fontId="44" type="noConversion"/>
  </si>
  <si>
    <t>湖北省钟祥市石牌镇毛集村三组</t>
    <phoneticPr fontId="45" type="noConversion"/>
  </si>
  <si>
    <r>
      <rPr>
        <sz val="10"/>
        <rFont val="宋体"/>
        <family val="3"/>
        <charset val="134"/>
      </rPr>
      <t>太平已减员</t>
    </r>
    <phoneticPr fontId="44" type="noConversion"/>
  </si>
  <si>
    <t>怀孕（保胎）</t>
    <phoneticPr fontId="44" type="noConversion"/>
  </si>
  <si>
    <t>自离</t>
    <phoneticPr fontId="45" type="noConversion"/>
  </si>
  <si>
    <t>H000517</t>
    <phoneticPr fontId="45" type="noConversion"/>
  </si>
  <si>
    <t>T604811</t>
  </si>
  <si>
    <t>雪维</t>
  </si>
  <si>
    <t>T604812</t>
  </si>
  <si>
    <t>T604813</t>
  </si>
  <si>
    <t>苏勇刚</t>
  </si>
  <si>
    <t>T604814</t>
  </si>
  <si>
    <t>T604815</t>
  </si>
  <si>
    <t>熊勇</t>
  </si>
  <si>
    <t>初中</t>
    <phoneticPr fontId="45" type="noConversion"/>
  </si>
  <si>
    <t>起点</t>
    <phoneticPr fontId="44" type="noConversion"/>
  </si>
  <si>
    <t>黄美茹</t>
    <phoneticPr fontId="45" type="noConversion"/>
  </si>
  <si>
    <t>620523199402152348</t>
    <phoneticPr fontId="45" type="noConversion"/>
  </si>
  <si>
    <t>六峰初中</t>
    <phoneticPr fontId="45" type="noConversion"/>
  </si>
  <si>
    <t>湖北省武汉市东湖高新区关东街</t>
    <phoneticPr fontId="45" type="noConversion"/>
  </si>
  <si>
    <t>甘肃省甘谷县六峰镇六峰村三组西面巷24号</t>
    <phoneticPr fontId="45" type="noConversion"/>
  </si>
  <si>
    <t>高中</t>
    <phoneticPr fontId="45" type="noConversion"/>
  </si>
  <si>
    <t>董秀华</t>
    <phoneticPr fontId="45" type="noConversion"/>
  </si>
  <si>
    <t>422123197810087761</t>
    <phoneticPr fontId="45" type="noConversion"/>
  </si>
  <si>
    <t>湖北红安永河镇中学</t>
    <phoneticPr fontId="45" type="noConversion"/>
  </si>
  <si>
    <t>江夏区豹澥还建小区7期45栋1001</t>
    <phoneticPr fontId="45" type="noConversion"/>
  </si>
  <si>
    <t>Yes</t>
    <phoneticPr fontId="44" type="noConversion"/>
  </si>
  <si>
    <t>纳杰</t>
    <phoneticPr fontId="44" type="noConversion"/>
  </si>
  <si>
    <t>武汉市江夏区豹澥镇鲁家庄6号</t>
    <phoneticPr fontId="45" type="noConversion"/>
  </si>
  <si>
    <t>余希</t>
    <phoneticPr fontId="45" type="noConversion"/>
  </si>
  <si>
    <t>420702199709167116</t>
    <phoneticPr fontId="45" type="noConversion"/>
  </si>
  <si>
    <t>中专</t>
    <phoneticPr fontId="45" type="noConversion"/>
  </si>
  <si>
    <t>湖北省鄂州中等专业学校</t>
    <phoneticPr fontId="45" type="noConversion"/>
  </si>
  <si>
    <t>湖北省鄂州市梁子湖区东沟镇长岭居委会丛林湾36号</t>
    <phoneticPr fontId="45" type="noConversion"/>
  </si>
  <si>
    <t>徐兰珍</t>
    <phoneticPr fontId="45" type="noConversion"/>
  </si>
  <si>
    <t>420122197408138323</t>
    <phoneticPr fontId="45" type="noConversion"/>
  </si>
  <si>
    <t>分水中学</t>
    <phoneticPr fontId="45" type="noConversion"/>
  </si>
  <si>
    <t>武汉市江夏区舒安乡分水村大层徐湾91号</t>
    <phoneticPr fontId="45" type="noConversion"/>
  </si>
  <si>
    <t>小时工</t>
    <phoneticPr fontId="45" type="noConversion"/>
  </si>
  <si>
    <t>万集中学</t>
    <phoneticPr fontId="45" type="noConversion"/>
  </si>
  <si>
    <t>河南省滑县八里营方路寨</t>
    <phoneticPr fontId="45" type="noConversion"/>
  </si>
  <si>
    <t>联想宿舍</t>
    <phoneticPr fontId="45" type="noConversion"/>
  </si>
  <si>
    <t>和瑞达</t>
    <phoneticPr fontId="44" type="noConversion"/>
  </si>
  <si>
    <t>河北省滑县八里营方路寨</t>
    <phoneticPr fontId="45" type="noConversion"/>
  </si>
  <si>
    <t>八里营乡中学</t>
    <phoneticPr fontId="45" type="noConversion"/>
  </si>
  <si>
    <t>H000522</t>
    <phoneticPr fontId="45" type="noConversion"/>
  </si>
  <si>
    <t>李萍</t>
    <phoneticPr fontId="45" type="noConversion"/>
  </si>
  <si>
    <t>410526197906063067</t>
    <phoneticPr fontId="45" type="noConversion"/>
  </si>
  <si>
    <t>赵玉伟</t>
    <phoneticPr fontId="45" type="noConversion"/>
  </si>
  <si>
    <t>H000523</t>
    <phoneticPr fontId="45" type="noConversion"/>
  </si>
  <si>
    <t>陈居枝</t>
    <phoneticPr fontId="45" type="noConversion"/>
  </si>
  <si>
    <t>410526197109102988</t>
    <phoneticPr fontId="45" type="noConversion"/>
  </si>
  <si>
    <t>卫新中学</t>
    <phoneticPr fontId="45" type="noConversion"/>
  </si>
  <si>
    <t>钞庆涛</t>
    <phoneticPr fontId="45" type="noConversion"/>
  </si>
  <si>
    <t>H000524</t>
    <phoneticPr fontId="45" type="noConversion"/>
  </si>
  <si>
    <t>张粉玲</t>
    <phoneticPr fontId="45" type="noConversion"/>
  </si>
  <si>
    <t>410526198103112982</t>
    <phoneticPr fontId="45" type="noConversion"/>
  </si>
  <si>
    <t>蒋凤庆</t>
    <phoneticPr fontId="45" type="noConversion"/>
  </si>
  <si>
    <t>H000525</t>
    <phoneticPr fontId="45" type="noConversion"/>
  </si>
  <si>
    <t>钞江霞</t>
    <phoneticPr fontId="45" type="noConversion"/>
  </si>
  <si>
    <t>410526198712042967</t>
    <phoneticPr fontId="45" type="noConversion"/>
  </si>
  <si>
    <t>滑县高中</t>
    <phoneticPr fontId="45" type="noConversion"/>
  </si>
  <si>
    <t>河南省滑县八里营乡</t>
    <phoneticPr fontId="45" type="noConversion"/>
  </si>
  <si>
    <t>李陆杨</t>
    <phoneticPr fontId="45" type="noConversion"/>
  </si>
  <si>
    <t>H000526</t>
    <phoneticPr fontId="45" type="noConversion"/>
  </si>
  <si>
    <t>闰运红</t>
    <phoneticPr fontId="45" type="noConversion"/>
  </si>
  <si>
    <t>410526198001062988</t>
    <phoneticPr fontId="45" type="noConversion"/>
  </si>
  <si>
    <t>蒋俭兵</t>
    <phoneticPr fontId="45" type="noConversion"/>
  </si>
  <si>
    <t>H000527</t>
    <phoneticPr fontId="45" type="noConversion"/>
  </si>
  <si>
    <t>王瑞平</t>
    <phoneticPr fontId="45" type="noConversion"/>
  </si>
  <si>
    <t>410526198803094869</t>
    <phoneticPr fontId="45" type="noConversion"/>
  </si>
  <si>
    <t>滑县万古镇中学</t>
    <phoneticPr fontId="45" type="noConversion"/>
  </si>
  <si>
    <t>河南省滑县万古镇今古营村</t>
    <phoneticPr fontId="45" type="noConversion"/>
  </si>
  <si>
    <t>H000528</t>
    <phoneticPr fontId="45" type="noConversion"/>
  </si>
  <si>
    <t>孙会营</t>
    <phoneticPr fontId="45" type="noConversion"/>
  </si>
  <si>
    <t>410526198402144909</t>
    <phoneticPr fontId="45" type="noConversion"/>
  </si>
  <si>
    <t>八里营四中</t>
    <phoneticPr fontId="45" type="noConversion"/>
  </si>
  <si>
    <t>河南省滑县万古镇苏庄村144号</t>
    <phoneticPr fontId="45" type="noConversion"/>
  </si>
  <si>
    <t>毛小玉</t>
    <phoneticPr fontId="45" type="noConversion"/>
  </si>
  <si>
    <t>H000529</t>
    <phoneticPr fontId="45" type="noConversion"/>
  </si>
  <si>
    <t>卢晓晓</t>
    <phoneticPr fontId="45" type="noConversion"/>
  </si>
  <si>
    <t>410526199503211960</t>
    <phoneticPr fontId="45" type="noConversion"/>
  </si>
  <si>
    <t>河南省滑县八里营乡西万集村31号</t>
    <phoneticPr fontId="45" type="noConversion"/>
  </si>
  <si>
    <t>H000530</t>
    <phoneticPr fontId="45" type="noConversion"/>
  </si>
  <si>
    <t>王利敏</t>
    <phoneticPr fontId="45" type="noConversion"/>
  </si>
  <si>
    <t>410526197909014885</t>
    <phoneticPr fontId="45" type="noConversion"/>
  </si>
  <si>
    <t>河南省滑县万古镇东九营村</t>
    <phoneticPr fontId="45" type="noConversion"/>
  </si>
  <si>
    <t>孟贵娟</t>
    <phoneticPr fontId="45" type="noConversion"/>
  </si>
  <si>
    <t>H000531</t>
    <phoneticPr fontId="45" type="noConversion"/>
  </si>
  <si>
    <t>都双艳</t>
    <phoneticPr fontId="45" type="noConversion"/>
  </si>
  <si>
    <t>410526198902014887</t>
    <phoneticPr fontId="45" type="noConversion"/>
  </si>
  <si>
    <t>河南省滑县万古镇西九营村211号</t>
    <phoneticPr fontId="45" type="noConversion"/>
  </si>
  <si>
    <t>冯可可</t>
    <phoneticPr fontId="45" type="noConversion"/>
  </si>
  <si>
    <t>H000532</t>
    <phoneticPr fontId="45" type="noConversion"/>
  </si>
  <si>
    <t>410526198411184865</t>
    <phoneticPr fontId="45" type="noConversion"/>
  </si>
  <si>
    <t>河南省滑县八里营乡付屯村</t>
    <phoneticPr fontId="45" type="noConversion"/>
  </si>
  <si>
    <t>H000535</t>
    <phoneticPr fontId="45" type="noConversion"/>
  </si>
  <si>
    <t>孟鹤飞</t>
    <phoneticPr fontId="45" type="noConversion"/>
  </si>
  <si>
    <t>410526199105064894</t>
    <phoneticPr fontId="45" type="noConversion"/>
  </si>
  <si>
    <t>万古三中</t>
    <phoneticPr fontId="45" type="noConversion"/>
  </si>
  <si>
    <t>H000536</t>
    <phoneticPr fontId="45" type="noConversion"/>
  </si>
  <si>
    <t>张帅鹏</t>
    <phoneticPr fontId="45" type="noConversion"/>
  </si>
  <si>
    <t>410526200001191536</t>
    <phoneticPr fontId="45" type="noConversion"/>
  </si>
  <si>
    <t>郑州技师学院</t>
    <phoneticPr fontId="45" type="noConversion"/>
  </si>
  <si>
    <t>河南省滑县白道口陈营</t>
    <phoneticPr fontId="45" type="noConversion"/>
  </si>
  <si>
    <t>李凤丽</t>
    <phoneticPr fontId="45" type="noConversion"/>
  </si>
  <si>
    <t>H000537</t>
    <phoneticPr fontId="45" type="noConversion"/>
  </si>
  <si>
    <t>410526199104084893</t>
    <phoneticPr fontId="45" type="noConversion"/>
  </si>
  <si>
    <t>河南省滑县万古镇西九营村</t>
    <phoneticPr fontId="45" type="noConversion"/>
  </si>
  <si>
    <t>H000538</t>
    <phoneticPr fontId="45" type="noConversion"/>
  </si>
  <si>
    <t>都晓伟</t>
    <phoneticPr fontId="45" type="noConversion"/>
  </si>
  <si>
    <t>410526198906014892</t>
    <phoneticPr fontId="45" type="noConversion"/>
  </si>
  <si>
    <t>河南省滑县万古镇西九营村74号</t>
    <phoneticPr fontId="45" type="noConversion"/>
  </si>
  <si>
    <t>H000539</t>
    <phoneticPr fontId="45" type="noConversion"/>
  </si>
  <si>
    <t>聂田田</t>
    <phoneticPr fontId="45" type="noConversion"/>
  </si>
  <si>
    <t>420115199110121671</t>
    <phoneticPr fontId="45" type="noConversion"/>
  </si>
  <si>
    <t>武汉仪表电子学校</t>
    <phoneticPr fontId="45" type="noConversion"/>
  </si>
  <si>
    <t>武汉市江夏区藏龙岛开发区吴泗村聂湖湾23号</t>
    <phoneticPr fontId="45" type="noConversion"/>
  </si>
  <si>
    <t>流芳佛祖岭</t>
    <phoneticPr fontId="45" type="noConversion"/>
  </si>
  <si>
    <t>聂学洪</t>
    <phoneticPr fontId="45" type="noConversion"/>
  </si>
  <si>
    <t>H000540</t>
    <phoneticPr fontId="45" type="noConversion"/>
  </si>
  <si>
    <t>余雅馨</t>
    <phoneticPr fontId="45" type="noConversion"/>
  </si>
  <si>
    <t>42011519940860282X</t>
    <phoneticPr fontId="45" type="noConversion"/>
  </si>
  <si>
    <t>武汉军需工业技工学校</t>
    <phoneticPr fontId="45" type="noConversion"/>
  </si>
  <si>
    <t>武汉市洪山区高新六路18号44栋2单元401室</t>
    <phoneticPr fontId="45" type="noConversion"/>
  </si>
  <si>
    <t>余长征</t>
    <phoneticPr fontId="45" type="noConversion"/>
  </si>
  <si>
    <t>王辉</t>
    <phoneticPr fontId="44" type="noConversion"/>
  </si>
  <si>
    <t>DVC</t>
    <phoneticPr fontId="44" type="noConversion"/>
  </si>
  <si>
    <t>Operator</t>
    <phoneticPr fontId="44" type="noConversion"/>
  </si>
  <si>
    <t>Wang Hui</t>
    <phoneticPr fontId="44" type="noConversion"/>
  </si>
  <si>
    <t>42012419811126633X</t>
    <phoneticPr fontId="44" type="noConversion"/>
  </si>
  <si>
    <t>中专</t>
    <phoneticPr fontId="44" type="noConversion"/>
  </si>
  <si>
    <t>新洲技工学校</t>
    <phoneticPr fontId="44" type="noConversion"/>
  </si>
  <si>
    <t>电焊</t>
    <phoneticPr fontId="44" type="noConversion"/>
  </si>
  <si>
    <r>
      <rPr>
        <sz val="10"/>
        <rFont val="宋体"/>
        <family val="3"/>
        <charset val="134"/>
      </rPr>
      <t>武汉市新洲区阳逻街平江大道联检大楼旁翠湖里</t>
    </r>
    <r>
      <rPr>
        <sz val="10"/>
        <rFont val="Arial"/>
        <family val="2"/>
      </rPr>
      <t>D</t>
    </r>
    <r>
      <rPr>
        <sz val="10"/>
        <rFont val="宋体"/>
        <family val="3"/>
        <charset val="134"/>
      </rPr>
      <t>区</t>
    </r>
    <r>
      <rPr>
        <sz val="10"/>
        <rFont val="Arial"/>
        <family val="2"/>
      </rPr>
      <t>9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2205</t>
    </r>
    <phoneticPr fontId="44" type="noConversion"/>
  </si>
  <si>
    <r>
      <rPr>
        <sz val="10"/>
        <rFont val="宋体"/>
        <family val="3"/>
        <charset val="134"/>
      </rPr>
      <t>武汉市新洲区汪集街王瓦村王瓦湾二组</t>
    </r>
    <r>
      <rPr>
        <sz val="10"/>
        <rFont val="Arial"/>
        <family val="3"/>
        <charset val="134"/>
      </rPr>
      <t>19</t>
    </r>
    <r>
      <rPr>
        <sz val="10"/>
        <rFont val="宋体"/>
        <family val="3"/>
        <charset val="134"/>
      </rPr>
      <t>号</t>
    </r>
    <phoneticPr fontId="44" type="noConversion"/>
  </si>
  <si>
    <t>FQC Inspector</t>
    <phoneticPr fontId="44" type="noConversion"/>
  </si>
  <si>
    <t>Thermal Adjustor</t>
    <phoneticPr fontId="44" type="noConversion"/>
  </si>
  <si>
    <t>IAB2</t>
    <phoneticPr fontId="44" type="noConversion"/>
  </si>
  <si>
    <t>Yuan ZhiHui</t>
    <phoneticPr fontId="44" type="noConversion"/>
  </si>
  <si>
    <t>00300136</t>
    <phoneticPr fontId="44" type="noConversion"/>
  </si>
  <si>
    <t>SRECC1A46F</t>
    <phoneticPr fontId="44" type="noConversion"/>
  </si>
  <si>
    <t>夏莉</t>
    <phoneticPr fontId="44" type="noConversion"/>
  </si>
  <si>
    <t>42011519841015004X</t>
    <phoneticPr fontId="44" type="noConversion"/>
  </si>
  <si>
    <t>湖北省武汉市江夏区纸坊大街</t>
    <phoneticPr fontId="44" type="noConversion"/>
  </si>
  <si>
    <t>纸坊大街</t>
    <phoneticPr fontId="44" type="noConversion"/>
  </si>
  <si>
    <t>罗西</t>
    <phoneticPr fontId="44" type="noConversion"/>
  </si>
  <si>
    <t>452231199512013529</t>
    <phoneticPr fontId="44" type="noConversion"/>
  </si>
  <si>
    <t>广西忻城县果遂乡龙马村上岭屯32号</t>
    <phoneticPr fontId="44" type="noConversion"/>
  </si>
  <si>
    <t>张丹</t>
    <phoneticPr fontId="44" type="noConversion"/>
  </si>
  <si>
    <t>420116198011267626</t>
    <phoneticPr fontId="44" type="noConversion"/>
  </si>
  <si>
    <t>Operator</t>
    <phoneticPr fontId="44" type="noConversion"/>
  </si>
  <si>
    <t>初中</t>
    <phoneticPr fontId="44" type="noConversion"/>
  </si>
  <si>
    <t>王家河中学</t>
    <phoneticPr fontId="44" type="noConversion"/>
  </si>
  <si>
    <t>物流</t>
    <phoneticPr fontId="44" type="noConversion"/>
  </si>
  <si>
    <t>东湖高新龙泉街红旗村张桥湾</t>
    <phoneticPr fontId="44" type="noConversion"/>
  </si>
  <si>
    <t>PV</t>
    <phoneticPr fontId="44" type="noConversion"/>
  </si>
  <si>
    <t>Y</t>
    <phoneticPr fontId="44" type="noConversion"/>
  </si>
  <si>
    <t>余丽</t>
    <phoneticPr fontId="44" type="noConversion"/>
  </si>
  <si>
    <t>DVC</t>
    <phoneticPr fontId="44" type="noConversion"/>
  </si>
  <si>
    <t>Operator</t>
    <phoneticPr fontId="44" type="noConversion"/>
  </si>
  <si>
    <t>中专</t>
    <phoneticPr fontId="44" type="noConversion"/>
  </si>
  <si>
    <t>江夏职业中学</t>
    <phoneticPr fontId="44" type="noConversion"/>
  </si>
  <si>
    <t>计算机应用</t>
    <phoneticPr fontId="44" type="noConversion"/>
  </si>
  <si>
    <t>江夏区五里界粮管所</t>
    <phoneticPr fontId="44" type="noConversion"/>
  </si>
  <si>
    <t>PV</t>
    <phoneticPr fontId="44" type="noConversion"/>
  </si>
  <si>
    <t>Y</t>
    <phoneticPr fontId="44" type="noConversion"/>
  </si>
  <si>
    <t>何琴</t>
    <phoneticPr fontId="44" type="noConversion"/>
  </si>
  <si>
    <t>DVC</t>
    <phoneticPr fontId="44" type="noConversion"/>
  </si>
  <si>
    <t>420115198409107925</t>
    <phoneticPr fontId="44" type="noConversion"/>
  </si>
  <si>
    <t>湖北省中等专业学校</t>
    <phoneticPr fontId="44" type="noConversion"/>
  </si>
  <si>
    <t>东湖高新花城家园梅园</t>
    <phoneticPr fontId="44" type="noConversion"/>
  </si>
  <si>
    <t>曹红艳</t>
    <phoneticPr fontId="44" type="noConversion"/>
  </si>
  <si>
    <t>411325198711119428</t>
    <phoneticPr fontId="44" type="noConversion"/>
  </si>
  <si>
    <t>高中</t>
    <phoneticPr fontId="44" type="noConversion"/>
  </si>
  <si>
    <t>唐河第九高中</t>
    <phoneticPr fontId="44" type="noConversion"/>
  </si>
  <si>
    <t>无</t>
    <phoneticPr fontId="44" type="noConversion"/>
  </si>
  <si>
    <t>江夏区藏龙岛阳光100</t>
    <phoneticPr fontId="44" type="noConversion"/>
  </si>
  <si>
    <t>江夏区藏龙岛阳光100</t>
    <phoneticPr fontId="44" type="noConversion"/>
  </si>
  <si>
    <t>PV</t>
    <phoneticPr fontId="44" type="noConversion"/>
  </si>
  <si>
    <t>Y</t>
    <phoneticPr fontId="44" type="noConversion"/>
  </si>
  <si>
    <t>梁小龙</t>
    <phoneticPr fontId="44" type="noConversion"/>
  </si>
  <si>
    <t>DVC</t>
    <phoneticPr fontId="44" type="noConversion"/>
  </si>
  <si>
    <t>420111198812121836</t>
    <phoneticPr fontId="44" type="noConversion"/>
  </si>
  <si>
    <t>Operator</t>
    <phoneticPr fontId="44" type="noConversion"/>
  </si>
  <si>
    <t>大专</t>
    <phoneticPr fontId="44" type="noConversion"/>
  </si>
  <si>
    <t>湖北工业大学</t>
    <phoneticPr fontId="44" type="noConversion"/>
  </si>
  <si>
    <t>商务管理</t>
    <phoneticPr fontId="44" type="noConversion"/>
  </si>
  <si>
    <t>湖北武汉市青山区49街55门</t>
    <phoneticPr fontId="44" type="noConversion"/>
  </si>
  <si>
    <t>姚攀</t>
    <phoneticPr fontId="44" type="noConversion"/>
  </si>
  <si>
    <t>高中</t>
    <phoneticPr fontId="44" type="noConversion"/>
  </si>
  <si>
    <t>流芳高中</t>
    <phoneticPr fontId="44" type="noConversion"/>
  </si>
  <si>
    <t>武汉市流芳湖口村</t>
    <phoneticPr fontId="44" type="noConversion"/>
  </si>
  <si>
    <t>操文娟</t>
    <phoneticPr fontId="44" type="noConversion"/>
  </si>
  <si>
    <t>420115199308086621</t>
    <phoneticPr fontId="44" type="noConversion"/>
  </si>
  <si>
    <t>Operator</t>
    <phoneticPr fontId="44" type="noConversion"/>
  </si>
  <si>
    <t>初中</t>
    <phoneticPr fontId="44" type="noConversion"/>
  </si>
  <si>
    <t>建新小学</t>
    <phoneticPr fontId="44" type="noConversion"/>
  </si>
  <si>
    <t>无</t>
    <phoneticPr fontId="44" type="noConversion"/>
  </si>
  <si>
    <t>武汉市江夏区纸坊街39号</t>
    <phoneticPr fontId="44" type="noConversion"/>
  </si>
  <si>
    <t>PV</t>
    <phoneticPr fontId="44" type="noConversion"/>
  </si>
  <si>
    <t>Y</t>
    <phoneticPr fontId="44" type="noConversion"/>
  </si>
  <si>
    <t>李金清</t>
    <phoneticPr fontId="44" type="noConversion"/>
  </si>
  <si>
    <t>DVC</t>
    <phoneticPr fontId="44" type="noConversion"/>
  </si>
  <si>
    <t>450421198607173543</t>
    <phoneticPr fontId="44" type="noConversion"/>
  </si>
  <si>
    <t>梧丹倒水镇中学</t>
    <phoneticPr fontId="44" type="noConversion"/>
  </si>
  <si>
    <t>武汉市江夏区纸坊江南总督府</t>
    <phoneticPr fontId="44" type="noConversion"/>
  </si>
  <si>
    <t>Xia Li</t>
    <phoneticPr fontId="44" type="noConversion"/>
  </si>
  <si>
    <t>Luo Xi</t>
    <phoneticPr fontId="44" type="noConversion"/>
  </si>
  <si>
    <t>Zhang Dan</t>
    <phoneticPr fontId="44" type="noConversion"/>
  </si>
  <si>
    <t>Yu Li</t>
    <phoneticPr fontId="44" type="noConversion"/>
  </si>
  <si>
    <t>He Qin</t>
    <phoneticPr fontId="44" type="noConversion"/>
  </si>
  <si>
    <t>Cao Hong Yan</t>
    <phoneticPr fontId="44" type="noConversion"/>
  </si>
  <si>
    <t>Yao Pan</t>
    <phoneticPr fontId="44" type="noConversion"/>
  </si>
  <si>
    <t>Cao WenJuan</t>
    <phoneticPr fontId="44" type="noConversion"/>
  </si>
  <si>
    <t>Li JinQing</t>
    <phoneticPr fontId="44" type="noConversion"/>
  </si>
  <si>
    <t>18070</t>
  </si>
  <si>
    <t>40160</t>
  </si>
  <si>
    <t>40200</t>
    <phoneticPr fontId="44" type="noConversion"/>
  </si>
  <si>
    <t>家中有事</t>
    <phoneticPr fontId="44" type="noConversion"/>
  </si>
  <si>
    <t>自离</t>
    <phoneticPr fontId="45" type="noConversion"/>
  </si>
  <si>
    <t>上学</t>
    <phoneticPr fontId="45" type="noConversion"/>
  </si>
  <si>
    <t>自离，工作太累</t>
    <phoneticPr fontId="45" type="noConversion"/>
  </si>
  <si>
    <t>不想上大班</t>
    <phoneticPr fontId="45" type="noConversion"/>
  </si>
  <si>
    <t>40199</t>
    <phoneticPr fontId="44" type="noConversion"/>
  </si>
  <si>
    <t>F</t>
  </si>
  <si>
    <t>返校开学</t>
    <phoneticPr fontId="45" type="noConversion"/>
  </si>
  <si>
    <t>自离，太累受不了</t>
    <phoneticPr fontId="45" type="noConversion"/>
  </si>
  <si>
    <t>T604816</t>
  </si>
  <si>
    <t>T604817</t>
  </si>
  <si>
    <t>T604818</t>
  </si>
  <si>
    <t>T604819</t>
  </si>
  <si>
    <t>T604820</t>
  </si>
  <si>
    <t>T604821</t>
  </si>
  <si>
    <t>T604822</t>
  </si>
  <si>
    <t>T604823</t>
  </si>
  <si>
    <t>元</t>
  </si>
  <si>
    <t>蔡萍</t>
    <phoneticPr fontId="45" type="noConversion"/>
  </si>
  <si>
    <t>420115199111205148</t>
    <phoneticPr fontId="45" type="noConversion"/>
  </si>
  <si>
    <t>江夏区纸坊兴桥贺路25号</t>
    <phoneticPr fontId="45" type="noConversion"/>
  </si>
  <si>
    <t>李海鹏</t>
    <phoneticPr fontId="45" type="noConversion"/>
  </si>
  <si>
    <t>起点</t>
    <phoneticPr fontId="44" type="noConversion"/>
  </si>
  <si>
    <t>武汉市江夏区郑店街关山村张道士湾43号</t>
    <phoneticPr fontId="45" type="noConversion"/>
  </si>
  <si>
    <t>韩章嫚</t>
    <phoneticPr fontId="45" type="noConversion"/>
  </si>
  <si>
    <t>421122199209114927</t>
    <phoneticPr fontId="45" type="noConversion"/>
  </si>
  <si>
    <t>湖北省红安县上新集镇中学</t>
    <phoneticPr fontId="45" type="noConversion"/>
  </si>
  <si>
    <t>江夏区纸坊街一道口八分山路152号二楼</t>
    <phoneticPr fontId="45" type="noConversion"/>
  </si>
  <si>
    <t>老公</t>
    <phoneticPr fontId="45" type="noConversion"/>
  </si>
  <si>
    <t>湖北省红安县上新镇桥店村3组</t>
    <phoneticPr fontId="45" type="noConversion"/>
  </si>
  <si>
    <t>周宏凤</t>
    <phoneticPr fontId="45" type="noConversion"/>
  </si>
  <si>
    <t>420123197606234523</t>
    <phoneticPr fontId="45" type="noConversion"/>
  </si>
  <si>
    <t>横店中学</t>
    <phoneticPr fontId="45" type="noConversion"/>
  </si>
  <si>
    <t>武汉区大世纪花园</t>
    <phoneticPr fontId="45" type="noConversion"/>
  </si>
  <si>
    <t>李辉</t>
    <phoneticPr fontId="45" type="noConversion"/>
  </si>
  <si>
    <t>武汉市黄陂区横店街红旗村马周国30号</t>
    <phoneticPr fontId="45" type="noConversion"/>
  </si>
  <si>
    <t>T604824</t>
  </si>
  <si>
    <t>T604825</t>
  </si>
  <si>
    <t>T604827</t>
  </si>
  <si>
    <t>182571872892</t>
  </si>
  <si>
    <t>蔡梅</t>
    <phoneticPr fontId="45" type="noConversion"/>
  </si>
  <si>
    <t>421121199212106024</t>
    <phoneticPr fontId="45" type="noConversion"/>
  </si>
  <si>
    <t>黄冈广播电视大学</t>
    <phoneticPr fontId="45" type="noConversion"/>
  </si>
  <si>
    <t>江夏五里界</t>
    <phoneticPr fontId="45" type="noConversion"/>
  </si>
  <si>
    <t>戈超</t>
    <phoneticPr fontId="45" type="noConversion"/>
  </si>
  <si>
    <t>湖北省团风县但店镇胡家冲村八组7号</t>
    <phoneticPr fontId="45" type="noConversion"/>
  </si>
  <si>
    <t>T604829</t>
  </si>
  <si>
    <t>T604830</t>
  </si>
  <si>
    <t>T604831</t>
  </si>
  <si>
    <t>Yu Li</t>
    <phoneticPr fontId="44" type="noConversion"/>
  </si>
  <si>
    <t>刘洋</t>
  </si>
  <si>
    <r>
      <t>H000544</t>
    </r>
    <r>
      <rPr>
        <sz val="11"/>
        <color theme="1"/>
        <rFont val="宋体"/>
        <family val="3"/>
        <charset val="134"/>
        <scheme val="minor"/>
      </rPr>
      <t/>
    </r>
  </si>
  <si>
    <t>白利国</t>
  </si>
  <si>
    <r>
      <t>H000545</t>
    </r>
    <r>
      <rPr>
        <sz val="11"/>
        <color theme="1"/>
        <rFont val="宋体"/>
        <family val="3"/>
        <charset val="134"/>
        <scheme val="minor"/>
      </rPr>
      <t/>
    </r>
  </si>
  <si>
    <t>赵厚强</t>
  </si>
  <si>
    <r>
      <t>H000546</t>
    </r>
    <r>
      <rPr>
        <sz val="11"/>
        <color theme="1"/>
        <rFont val="宋体"/>
        <family val="3"/>
        <charset val="134"/>
        <scheme val="minor"/>
      </rPr>
      <t/>
    </r>
  </si>
  <si>
    <t>田艳艳</t>
  </si>
  <si>
    <r>
      <t>H000547</t>
    </r>
    <r>
      <rPr>
        <sz val="11"/>
        <color theme="1"/>
        <rFont val="宋体"/>
        <family val="3"/>
        <charset val="134"/>
        <scheme val="minor"/>
      </rPr>
      <t/>
    </r>
  </si>
  <si>
    <t>田文中</t>
  </si>
  <si>
    <t>小时工</t>
    <phoneticPr fontId="44" type="noConversion"/>
  </si>
  <si>
    <t>邱春桃</t>
    <phoneticPr fontId="45" type="noConversion"/>
  </si>
  <si>
    <t>440785199102264942</t>
    <phoneticPr fontId="45" type="noConversion"/>
  </si>
  <si>
    <t>中专</t>
    <phoneticPr fontId="45" type="noConversion"/>
  </si>
  <si>
    <t>佛山技院</t>
    <phoneticPr fontId="45" type="noConversion"/>
  </si>
  <si>
    <t>河南省商丘市宁陵县柳河镇康庄</t>
    <phoneticPr fontId="45" type="noConversion"/>
  </si>
  <si>
    <t>Yes</t>
    <phoneticPr fontId="44" type="noConversion"/>
  </si>
  <si>
    <t>杨娟</t>
    <phoneticPr fontId="45" type="noConversion"/>
  </si>
  <si>
    <t>411421198504183646</t>
    <phoneticPr fontId="45" type="noConversion"/>
  </si>
  <si>
    <t>孙六中学</t>
    <phoneticPr fontId="45" type="noConversion"/>
  </si>
  <si>
    <t>河南省商丘市民权县前程庆村</t>
    <phoneticPr fontId="45" type="noConversion"/>
  </si>
  <si>
    <t>赵文倩</t>
    <phoneticPr fontId="45" type="noConversion"/>
  </si>
  <si>
    <t>411421200005063623</t>
    <phoneticPr fontId="45" type="noConversion"/>
  </si>
  <si>
    <t>民权第一高级中学</t>
    <phoneticPr fontId="45" type="noConversion"/>
  </si>
  <si>
    <t>河南省民权县孙六镇赵西村委</t>
    <phoneticPr fontId="45" type="noConversion"/>
  </si>
  <si>
    <t>田亚琳</t>
    <phoneticPr fontId="45" type="noConversion"/>
  </si>
  <si>
    <t>411422199912023646</t>
    <phoneticPr fontId="45" type="noConversion"/>
  </si>
  <si>
    <t>民权一中</t>
    <phoneticPr fontId="45" type="noConversion"/>
  </si>
  <si>
    <t>河南省民权县孙六乡</t>
    <phoneticPr fontId="45" type="noConversion"/>
  </si>
  <si>
    <t>孙香</t>
    <phoneticPr fontId="45" type="noConversion"/>
  </si>
  <si>
    <t>412323198301274327</t>
    <phoneticPr fontId="45" type="noConversion"/>
  </si>
  <si>
    <t>河南省民权县孙六乡刘炳庄村</t>
    <phoneticPr fontId="45" type="noConversion"/>
  </si>
  <si>
    <t>小时工</t>
    <phoneticPr fontId="45" type="noConversion"/>
  </si>
  <si>
    <t>H000500</t>
    <phoneticPr fontId="45" type="noConversion"/>
  </si>
  <si>
    <t>祝春保</t>
    <phoneticPr fontId="45" type="noConversion"/>
  </si>
  <si>
    <t>420115199403037924</t>
    <phoneticPr fontId="45" type="noConversion"/>
  </si>
  <si>
    <t>Y</t>
    <phoneticPr fontId="44" type="noConversion"/>
  </si>
  <si>
    <t>中专</t>
    <phoneticPr fontId="45" type="noConversion"/>
  </si>
  <si>
    <t>广西第一职业技术学校</t>
    <phoneticPr fontId="45" type="noConversion"/>
  </si>
  <si>
    <t>武汉市江夏区至金路关山桥张道士湾182号</t>
    <phoneticPr fontId="45" type="noConversion"/>
  </si>
  <si>
    <t>毛晚霞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</si>
  <si>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</si>
  <si>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</si>
  <si>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</si>
  <si>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武汉市江夏区湖泗镇熊祠村田铺祝湾31号</t>
    <phoneticPr fontId="45" type="noConversion"/>
  </si>
  <si>
    <t>H000507</t>
    <phoneticPr fontId="45" type="noConversion"/>
  </si>
  <si>
    <t>袁红</t>
    <phoneticPr fontId="45" type="noConversion"/>
  </si>
  <si>
    <t>420115199109011643</t>
    <phoneticPr fontId="45" type="noConversion"/>
  </si>
  <si>
    <t>江夏职业技术中学</t>
    <phoneticPr fontId="45" type="noConversion"/>
  </si>
  <si>
    <t>江夏区纸坊大街64号</t>
    <phoneticPr fontId="45" type="noConversion"/>
  </si>
  <si>
    <t>江夏区庙山新村三排88号</t>
    <phoneticPr fontId="45" type="noConversion"/>
  </si>
  <si>
    <t>黄俊</t>
    <phoneticPr fontId="45" type="noConversion"/>
  </si>
  <si>
    <t>湖北省武汉市江夏区五里界镇刘家湾2号</t>
    <phoneticPr fontId="45" type="noConversion"/>
  </si>
  <si>
    <t>H000518</t>
    <phoneticPr fontId="45" type="noConversion"/>
  </si>
  <si>
    <t>方闪</t>
    <phoneticPr fontId="45" type="noConversion"/>
  </si>
  <si>
    <t>410526198911082961</t>
    <phoneticPr fontId="45" type="noConversion"/>
  </si>
  <si>
    <t>初中</t>
    <phoneticPr fontId="45" type="noConversion"/>
  </si>
  <si>
    <t>万集中学</t>
    <phoneticPr fontId="45" type="noConversion"/>
  </si>
  <si>
    <t>河南省滑县八里营方路寨</t>
    <phoneticPr fontId="45" type="noConversion"/>
  </si>
  <si>
    <t>联想宿舍</t>
    <phoneticPr fontId="45" type="noConversion"/>
  </si>
  <si>
    <t>和瑞达</t>
    <phoneticPr fontId="44" type="noConversion"/>
  </si>
  <si>
    <t>河北省滑县八里营方路寨</t>
    <phoneticPr fontId="45" type="noConversion"/>
  </si>
  <si>
    <t>H000519</t>
    <phoneticPr fontId="45" type="noConversion"/>
  </si>
  <si>
    <t>钞俊平</t>
    <phoneticPr fontId="45" type="noConversion"/>
  </si>
  <si>
    <t>410526198711032986</t>
    <phoneticPr fontId="45" type="noConversion"/>
  </si>
  <si>
    <t>八里营乡中学</t>
    <phoneticPr fontId="45" type="noConversion"/>
  </si>
  <si>
    <t>闰卫方</t>
    <phoneticPr fontId="45" type="noConversion"/>
  </si>
  <si>
    <t>H000520</t>
    <phoneticPr fontId="45" type="noConversion"/>
  </si>
  <si>
    <t>方利杰</t>
    <phoneticPr fontId="45" type="noConversion"/>
  </si>
  <si>
    <t>410526198612172967</t>
    <phoneticPr fontId="45" type="noConversion"/>
  </si>
  <si>
    <t>H000521</t>
    <phoneticPr fontId="45" type="noConversion"/>
  </si>
  <si>
    <t>刘素彦</t>
    <phoneticPr fontId="45" type="noConversion"/>
  </si>
  <si>
    <t>410526198308103043</t>
    <phoneticPr fontId="45" type="noConversion"/>
  </si>
  <si>
    <t>闰月先</t>
    <phoneticPr fontId="45" type="noConversion"/>
  </si>
  <si>
    <t>H000533</t>
    <phoneticPr fontId="45" type="noConversion"/>
  </si>
  <si>
    <t>张娅</t>
    <phoneticPr fontId="45" type="noConversion"/>
  </si>
  <si>
    <t>410526199002198240</t>
    <phoneticPr fontId="45" type="noConversion"/>
  </si>
  <si>
    <t>集虎一中</t>
    <phoneticPr fontId="45" type="noConversion"/>
  </si>
  <si>
    <t>河南省滑县集虎乡赵庄村</t>
    <phoneticPr fontId="45" type="noConversion"/>
  </si>
  <si>
    <t>王朝辉</t>
    <phoneticPr fontId="45" type="noConversion"/>
  </si>
  <si>
    <t>H000534</t>
    <phoneticPr fontId="45" type="noConversion"/>
  </si>
  <si>
    <t>祁西双</t>
    <phoneticPr fontId="45" type="noConversion"/>
  </si>
  <si>
    <t>410526198907168228</t>
    <phoneticPr fontId="45" type="noConversion"/>
  </si>
  <si>
    <t>河南省滑县集虎乡樊庄村</t>
    <phoneticPr fontId="45" type="noConversion"/>
  </si>
  <si>
    <t>王</t>
    <phoneticPr fontId="45" type="noConversion"/>
  </si>
  <si>
    <t>自离，太累受不了</t>
    <phoneticPr fontId="45" type="noConversion"/>
  </si>
  <si>
    <t>小孩没人带</t>
    <phoneticPr fontId="45" type="noConversion"/>
  </si>
  <si>
    <t>寻求其他职业发展</t>
    <phoneticPr fontId="44" type="noConversion"/>
  </si>
  <si>
    <t>H000543</t>
    <phoneticPr fontId="45" type="noConversion"/>
  </si>
  <si>
    <t>蔡虎林</t>
    <phoneticPr fontId="44" type="noConversion"/>
  </si>
  <si>
    <t>Project Leader</t>
    <phoneticPr fontId="44" type="noConversion"/>
  </si>
  <si>
    <t>Y</t>
    <phoneticPr fontId="44" type="noConversion"/>
  </si>
  <si>
    <t>Cai HuLin</t>
    <phoneticPr fontId="44" type="noConversion"/>
  </si>
  <si>
    <t>NDVC</t>
    <phoneticPr fontId="44" type="noConversion"/>
  </si>
  <si>
    <t>18672320506</t>
  </si>
  <si>
    <t>华中科技大学</t>
    <phoneticPr fontId="44" type="noConversion"/>
  </si>
  <si>
    <t>382087023@qq.com</t>
  </si>
  <si>
    <t>40148</t>
    <phoneticPr fontId="45" type="noConversion"/>
  </si>
  <si>
    <t xml:space="preserve">无欠款 </t>
    <phoneticPr fontId="44" type="noConversion"/>
  </si>
  <si>
    <t>回家照顾小孩</t>
    <phoneticPr fontId="44" type="noConversion"/>
  </si>
  <si>
    <t>眼睛不适，不能上夜班</t>
    <phoneticPr fontId="44" type="noConversion"/>
  </si>
  <si>
    <t>城市轨道交通</t>
    <phoneticPr fontId="45" type="noConversion"/>
  </si>
  <si>
    <t>徐娟</t>
    <phoneticPr fontId="45" type="noConversion"/>
  </si>
  <si>
    <t>421121198704082845</t>
    <phoneticPr fontId="45" type="noConversion"/>
  </si>
  <si>
    <t>湖北省黄冈市直高中学</t>
    <phoneticPr fontId="45" type="noConversion"/>
  </si>
  <si>
    <t>江夏区流芳高新四路谷尚居24栋3单元402</t>
    <phoneticPr fontId="45" type="noConversion"/>
  </si>
  <si>
    <t>张智</t>
    <phoneticPr fontId="45" type="noConversion"/>
  </si>
  <si>
    <t>Yes</t>
    <phoneticPr fontId="44" type="noConversion"/>
  </si>
  <si>
    <t>纳杰</t>
    <phoneticPr fontId="44" type="noConversion"/>
  </si>
  <si>
    <t>湖北省黄冈市马曹庙镇花园咀村五组</t>
    <phoneticPr fontId="45" type="noConversion"/>
  </si>
  <si>
    <t>王凤娇</t>
    <phoneticPr fontId="45" type="noConversion"/>
  </si>
  <si>
    <t>420702199501090025</t>
    <phoneticPr fontId="45" type="noConversion"/>
  </si>
  <si>
    <t>初中</t>
    <phoneticPr fontId="45" type="noConversion"/>
  </si>
  <si>
    <t>涂镇中学</t>
    <phoneticPr fontId="45" type="noConversion"/>
  </si>
  <si>
    <t>武汉市江夏区纸坊来港街112号公路小区（老区）</t>
    <phoneticPr fontId="45" type="noConversion"/>
  </si>
  <si>
    <t>王军</t>
    <phoneticPr fontId="45" type="noConversion"/>
  </si>
  <si>
    <t>湖北省鄂州市梁子湖区涂家垴镇雷咀村象型湾6号</t>
    <phoneticPr fontId="45" type="noConversion"/>
  </si>
  <si>
    <t>李乔红</t>
    <phoneticPr fontId="45" type="noConversion"/>
  </si>
  <si>
    <t>420115199307046644</t>
    <phoneticPr fontId="45" type="noConversion"/>
  </si>
  <si>
    <t>中专</t>
    <phoneticPr fontId="45" type="noConversion"/>
  </si>
  <si>
    <t>武汉市江夏职业技术学校</t>
    <phoneticPr fontId="45" type="noConversion"/>
  </si>
  <si>
    <t>江夏区纸坊新兴街武商量贩</t>
    <phoneticPr fontId="45" type="noConversion"/>
  </si>
  <si>
    <t>湖北省武汉市江夏区山坡乡建国村新屋李</t>
    <phoneticPr fontId="45" type="noConversion"/>
  </si>
  <si>
    <t>柯满</t>
    <phoneticPr fontId="45" type="noConversion"/>
  </si>
  <si>
    <t>420115199108242837</t>
    <phoneticPr fontId="45" type="noConversion"/>
  </si>
  <si>
    <t>武汉仪表电子</t>
    <phoneticPr fontId="45" type="noConversion"/>
  </si>
  <si>
    <t>武汉市洪山区高新六路</t>
    <phoneticPr fontId="45" type="noConversion"/>
  </si>
  <si>
    <t>武汉市洪山区佛祖岭B区38栋1单元</t>
    <phoneticPr fontId="45" type="noConversion"/>
  </si>
  <si>
    <t>柯善员</t>
    <phoneticPr fontId="45" type="noConversion"/>
  </si>
  <si>
    <t>唐萍</t>
    <phoneticPr fontId="45" type="noConversion"/>
  </si>
  <si>
    <t>612524199005244886</t>
    <phoneticPr fontId="45" type="noConversion"/>
  </si>
  <si>
    <t>湘河镇初级中学</t>
    <phoneticPr fontId="45" type="noConversion"/>
  </si>
  <si>
    <t>陕西省商南县赵川镇东沟组</t>
    <phoneticPr fontId="45" type="noConversion"/>
  </si>
  <si>
    <t>湖北省纸坊关山桥王鹏湾90号</t>
    <phoneticPr fontId="45" type="noConversion"/>
  </si>
  <si>
    <t>韩展</t>
    <phoneticPr fontId="45" type="noConversion"/>
  </si>
  <si>
    <t>江龙</t>
    <phoneticPr fontId="45" type="noConversion"/>
  </si>
  <si>
    <t>420105198803300835</t>
    <phoneticPr fontId="45" type="noConversion"/>
  </si>
  <si>
    <t>武汉市六十五中</t>
    <phoneticPr fontId="45" type="noConversion"/>
  </si>
  <si>
    <t>武汉市汉阳区龙江村132-183</t>
    <phoneticPr fontId="45" type="noConversion"/>
  </si>
  <si>
    <t>江夏区梁山头社区老年公寓4单元302</t>
    <phoneticPr fontId="45" type="noConversion"/>
  </si>
  <si>
    <t>舒治桂</t>
    <phoneticPr fontId="45" type="noConversion"/>
  </si>
  <si>
    <t>王海玉</t>
    <phoneticPr fontId="45" type="noConversion"/>
  </si>
  <si>
    <t>421125197907013023</t>
    <phoneticPr fontId="45" type="noConversion"/>
  </si>
  <si>
    <t>湖北省蓟春县李时珍卫校</t>
    <phoneticPr fontId="45" type="noConversion"/>
  </si>
  <si>
    <t>湖北省浠水县松山寺村3组8-38号</t>
    <phoneticPr fontId="45" type="noConversion"/>
  </si>
  <si>
    <t>高松林</t>
    <phoneticPr fontId="45" type="noConversion"/>
  </si>
  <si>
    <t>黄芳</t>
    <phoneticPr fontId="45" type="noConversion"/>
  </si>
  <si>
    <t>420111198112041325</t>
    <phoneticPr fontId="45" type="noConversion"/>
  </si>
  <si>
    <t>花山初中</t>
    <phoneticPr fontId="45" type="noConversion"/>
  </si>
  <si>
    <t>武汉市洪山区东湖高新开发区樱园社区29-1-401</t>
    <phoneticPr fontId="45" type="noConversion"/>
  </si>
  <si>
    <t>梁金</t>
    <phoneticPr fontId="45" type="noConversion"/>
  </si>
  <si>
    <t>武汉市洪山区东湖高新开发区樱园社区</t>
    <phoneticPr fontId="45" type="noConversion"/>
  </si>
  <si>
    <t>宋玉玲</t>
    <phoneticPr fontId="45" type="noConversion"/>
  </si>
  <si>
    <t>420623198201054526</t>
    <phoneticPr fontId="45" type="noConversion"/>
  </si>
  <si>
    <t>朴玉中学</t>
    <phoneticPr fontId="45" type="noConversion"/>
  </si>
  <si>
    <t>江夏区武昌大道尚城新界3栋1单元1703号</t>
    <phoneticPr fontId="45" type="noConversion"/>
  </si>
  <si>
    <t>王贤波</t>
    <phoneticPr fontId="45" type="noConversion"/>
  </si>
  <si>
    <t>武汉市江夏区舒安乡何桥村</t>
    <phoneticPr fontId="45" type="noConversion"/>
  </si>
  <si>
    <t>徐文文</t>
    <phoneticPr fontId="45" type="noConversion"/>
  </si>
  <si>
    <t>421202199805263427</t>
    <phoneticPr fontId="45" type="noConversion"/>
  </si>
  <si>
    <t>湖北生态工程职业技术学院</t>
    <phoneticPr fontId="45" type="noConversion"/>
  </si>
  <si>
    <t>武汉市东城名居（4单元-1栋五层-502）</t>
    <phoneticPr fontId="45" type="noConversion"/>
  </si>
  <si>
    <t>湖北省咸安市贺胜桥镇花坪村</t>
    <phoneticPr fontId="45" type="noConversion"/>
  </si>
  <si>
    <t>纳杰</t>
    <phoneticPr fontId="44" type="noConversion"/>
  </si>
  <si>
    <t>张田华</t>
    <phoneticPr fontId="45" type="noConversion"/>
  </si>
  <si>
    <t>420111197902011329</t>
    <phoneticPr fontId="45" type="noConversion"/>
  </si>
  <si>
    <t>花山中学</t>
    <phoneticPr fontId="45" type="noConversion"/>
  </si>
  <si>
    <t>武汉市东湖高新区花城家园4栋301</t>
    <phoneticPr fontId="45" type="noConversion"/>
  </si>
  <si>
    <t>梁守桂</t>
    <phoneticPr fontId="45" type="noConversion"/>
  </si>
  <si>
    <t>武汉市洪山区梁家村20-1号</t>
    <phoneticPr fontId="45" type="noConversion"/>
  </si>
  <si>
    <t>T604832</t>
  </si>
  <si>
    <t>T604833</t>
  </si>
  <si>
    <t>T604835</t>
  </si>
  <si>
    <t>T604836</t>
  </si>
  <si>
    <t>T604837</t>
  </si>
  <si>
    <t>T604838</t>
  </si>
  <si>
    <t>T604839</t>
  </si>
  <si>
    <t>T604840</t>
  </si>
  <si>
    <t>T604841</t>
  </si>
  <si>
    <t>T604846</t>
  </si>
  <si>
    <t>湖北省天门市实验高中</t>
    <phoneticPr fontId="45" type="noConversion"/>
  </si>
  <si>
    <t>湖北省天门市吾口镇新堰乡</t>
    <phoneticPr fontId="45" type="noConversion"/>
  </si>
  <si>
    <t>湖北省武汉市江夏区梁山头社区东大门</t>
    <phoneticPr fontId="45" type="noConversion"/>
  </si>
  <si>
    <t>程明</t>
    <phoneticPr fontId="45" type="noConversion"/>
  </si>
  <si>
    <t>田乔</t>
    <phoneticPr fontId="45" type="noConversion"/>
  </si>
  <si>
    <t>429006199006059026</t>
    <phoneticPr fontId="45" type="noConversion"/>
  </si>
  <si>
    <r>
      <t>H000551</t>
    </r>
    <r>
      <rPr>
        <sz val="11"/>
        <color theme="1"/>
        <rFont val="宋体"/>
        <family val="3"/>
        <charset val="134"/>
        <scheme val="minor"/>
      </rPr>
      <t/>
    </r>
  </si>
  <si>
    <t>梅丹</t>
    <phoneticPr fontId="45" type="noConversion"/>
  </si>
  <si>
    <t>420122197911051620</t>
    <phoneticPr fontId="45" type="noConversion"/>
  </si>
  <si>
    <t>江夏财贸学校</t>
    <phoneticPr fontId="45" type="noConversion"/>
  </si>
  <si>
    <t>湖北省武汉市江夏区五里界镇唐村八家平湾</t>
    <phoneticPr fontId="45" type="noConversion"/>
  </si>
  <si>
    <t>梅娇</t>
    <phoneticPr fontId="45" type="noConversion"/>
  </si>
  <si>
    <t>起点</t>
    <phoneticPr fontId="44" type="noConversion"/>
  </si>
  <si>
    <t>武汉市夏区庙山开发区花山吴村梅家湾17号</t>
    <phoneticPr fontId="45" type="noConversion"/>
  </si>
  <si>
    <t>T604847</t>
  </si>
  <si>
    <t>中国工商银行武汉新兴街支行</t>
  </si>
  <si>
    <t>6215593202018901143</t>
  </si>
  <si>
    <t>6215593202004925858</t>
  </si>
  <si>
    <t>中国工商银行武汉鲁巷支行</t>
  </si>
  <si>
    <t>6212263202022507247</t>
  </si>
  <si>
    <t>中国工商银行武汉水果湖支行</t>
  </si>
  <si>
    <t>6215593202018248925</t>
  </si>
  <si>
    <t>6215583202010921943</t>
  </si>
  <si>
    <t>6215593202018692627</t>
  </si>
  <si>
    <t>中国工商银行武汉红卫路支行</t>
  </si>
  <si>
    <t>6212263202022503881</t>
  </si>
  <si>
    <t>中国工商银行武汉江南支行</t>
  </si>
  <si>
    <t>6212263202004332119</t>
  </si>
  <si>
    <t>6215593202018077563</t>
  </si>
  <si>
    <t>6215593202018076664</t>
  </si>
  <si>
    <t>420115199011235817</t>
    <phoneticPr fontId="44" type="noConversion"/>
  </si>
  <si>
    <t>材料成型及控制工程</t>
    <phoneticPr fontId="44" type="noConversion"/>
  </si>
  <si>
    <t>本科</t>
    <phoneticPr fontId="44" type="noConversion"/>
  </si>
  <si>
    <r>
      <rPr>
        <sz val="10"/>
        <rFont val="宋体"/>
        <family val="3"/>
        <charset val="134"/>
      </rPr>
      <t>湖北省武汉市江夏区纸坊古驿北路联投广场</t>
    </r>
    <r>
      <rPr>
        <sz val="10"/>
        <rFont val="Arial"/>
        <family val="3"/>
        <charset val="134"/>
      </rPr>
      <t>19</t>
    </r>
    <r>
      <rPr>
        <sz val="10"/>
        <rFont val="宋体"/>
        <family val="3"/>
        <charset val="134"/>
      </rPr>
      <t>号</t>
    </r>
    <phoneticPr fontId="44" type="noConversion"/>
  </si>
  <si>
    <r>
      <rPr>
        <sz val="10"/>
        <color indexed="8"/>
        <rFont val="宋体"/>
        <family val="3"/>
        <charset val="134"/>
      </rPr>
      <t>湖北省武汉市江夏区安山镇马安路</t>
    </r>
    <r>
      <rPr>
        <sz val="10"/>
        <color indexed="8"/>
        <rFont val="Arial"/>
        <family val="2"/>
      </rPr>
      <t>36</t>
    </r>
    <r>
      <rPr>
        <sz val="10"/>
        <color indexed="8"/>
        <rFont val="宋体"/>
        <family val="3"/>
        <charset val="134"/>
      </rPr>
      <t>号</t>
    </r>
    <phoneticPr fontId="44" type="noConversion"/>
  </si>
  <si>
    <t>6222023202018752641</t>
    <phoneticPr fontId="44" type="noConversion"/>
  </si>
  <si>
    <r>
      <rPr>
        <sz val="10"/>
        <rFont val="宋体"/>
        <family val="3"/>
        <charset val="134"/>
      </rPr>
      <t>湖北省武汉市江夏区金口街前湖村</t>
    </r>
    <r>
      <rPr>
        <sz val="10"/>
        <rFont val="Arial"/>
        <family val="3"/>
        <charset val="134"/>
      </rPr>
      <t>14</t>
    </r>
    <r>
      <rPr>
        <sz val="10"/>
        <rFont val="宋体"/>
        <family val="3"/>
        <charset val="134"/>
      </rPr>
      <t>号</t>
    </r>
    <phoneticPr fontId="44" type="noConversion"/>
  </si>
  <si>
    <t>武汉市江夏区职业中专</t>
    <phoneticPr fontId="44" type="noConversion"/>
  </si>
  <si>
    <t>电子技术</t>
    <phoneticPr fontId="44" type="noConversion"/>
  </si>
  <si>
    <t>会计</t>
    <phoneticPr fontId="44" type="noConversion"/>
  </si>
  <si>
    <t>T604849</t>
  </si>
  <si>
    <t>T604850</t>
  </si>
  <si>
    <t>T604851</t>
  </si>
  <si>
    <t>T604852</t>
  </si>
  <si>
    <t>模具设计与制造</t>
    <phoneticPr fontId="45" type="noConversion"/>
  </si>
  <si>
    <t>T604853</t>
  </si>
  <si>
    <t>T604854</t>
  </si>
  <si>
    <t>护理</t>
    <phoneticPr fontId="45" type="noConversion"/>
  </si>
  <si>
    <t>T604855</t>
  </si>
  <si>
    <t>T604856</t>
  </si>
  <si>
    <t>T604857</t>
  </si>
  <si>
    <t>T604858</t>
  </si>
  <si>
    <t>T604859</t>
  </si>
  <si>
    <t>T604860</t>
  </si>
  <si>
    <t>T604861</t>
  </si>
  <si>
    <t>电子</t>
    <phoneticPr fontId="45" type="noConversion"/>
  </si>
  <si>
    <t>初中</t>
    <phoneticPr fontId="45" type="noConversion"/>
  </si>
  <si>
    <t>Yes</t>
    <phoneticPr fontId="44" type="noConversion"/>
  </si>
  <si>
    <t>纳杰</t>
    <phoneticPr fontId="44" type="noConversion"/>
  </si>
  <si>
    <t>李露</t>
    <phoneticPr fontId="45" type="noConversion"/>
  </si>
  <si>
    <t>420984199004050765</t>
    <phoneticPr fontId="45" type="noConversion"/>
  </si>
  <si>
    <t>麻河中学</t>
    <phoneticPr fontId="45" type="noConversion"/>
  </si>
  <si>
    <t>湖北省武汉市东湖高新区花城家园梅园27-2-601</t>
    <phoneticPr fontId="45" type="noConversion"/>
  </si>
  <si>
    <t>丁春霞</t>
    <phoneticPr fontId="45" type="noConversion"/>
  </si>
  <si>
    <t>湖北省汉川市麻河镇四联村</t>
    <phoneticPr fontId="45" type="noConversion"/>
  </si>
  <si>
    <t>陈群</t>
    <phoneticPr fontId="45" type="noConversion"/>
  </si>
  <si>
    <t>420115198504238341</t>
    <phoneticPr fontId="45" type="noConversion"/>
  </si>
  <si>
    <t>舒安中学</t>
    <phoneticPr fontId="45" type="noConversion"/>
  </si>
  <si>
    <t>湖北省武汉市江夏区舒安乡张塘村</t>
    <phoneticPr fontId="45" type="noConversion"/>
  </si>
  <si>
    <t>湖北省武汉市江夏区纸坊客运站</t>
    <phoneticPr fontId="45" type="noConversion"/>
  </si>
  <si>
    <t>赵会才</t>
    <phoneticPr fontId="45" type="noConversion"/>
  </si>
  <si>
    <t>石金莲</t>
    <phoneticPr fontId="45" type="noConversion"/>
  </si>
  <si>
    <t>420222198211273724</t>
    <phoneticPr fontId="45" type="noConversion"/>
  </si>
  <si>
    <t>获田中学</t>
    <phoneticPr fontId="45" type="noConversion"/>
  </si>
  <si>
    <t>湖北省阳新县三溪镇柏树村陈子仁30号</t>
    <phoneticPr fontId="45" type="noConversion"/>
  </si>
  <si>
    <t>陈世福</t>
    <phoneticPr fontId="45" type="noConversion"/>
  </si>
  <si>
    <t>袁欢</t>
    <phoneticPr fontId="45" type="noConversion"/>
  </si>
  <si>
    <t>420111199311221358</t>
    <phoneticPr fontId="45" type="noConversion"/>
  </si>
  <si>
    <t>凡谷职业技术学校</t>
    <phoneticPr fontId="45" type="noConversion"/>
  </si>
  <si>
    <t>湖北省武汉市洪山区花山镇沿江村210</t>
    <phoneticPr fontId="45" type="noConversion"/>
  </si>
  <si>
    <t>花城家园桂园10栋1单元603</t>
    <phoneticPr fontId="45" type="noConversion"/>
  </si>
  <si>
    <t>袁干</t>
    <phoneticPr fontId="45" type="noConversion"/>
  </si>
  <si>
    <t>肖刚</t>
    <phoneticPr fontId="45" type="noConversion"/>
  </si>
  <si>
    <t>422202199304150054</t>
    <phoneticPr fontId="45" type="noConversion"/>
  </si>
  <si>
    <t>应城城南初中</t>
    <phoneticPr fontId="45" type="noConversion"/>
  </si>
  <si>
    <t>湖北省应城市城中办事处肖湾村曾湾32</t>
    <phoneticPr fontId="45" type="noConversion"/>
  </si>
  <si>
    <t>武汉光谷大道关山街葛光社区</t>
    <phoneticPr fontId="45" type="noConversion"/>
  </si>
  <si>
    <t>张爱华</t>
    <phoneticPr fontId="45" type="noConversion"/>
  </si>
  <si>
    <t>王芳</t>
    <phoneticPr fontId="45" type="noConversion"/>
  </si>
  <si>
    <t>大专</t>
    <phoneticPr fontId="45" type="noConversion"/>
  </si>
  <si>
    <t>武汉科技大学城市学院</t>
    <phoneticPr fontId="45" type="noConversion"/>
  </si>
  <si>
    <t>宜昌开发区石板村五组</t>
    <phoneticPr fontId="45" type="noConversion"/>
  </si>
  <si>
    <t>王瑶</t>
    <phoneticPr fontId="45" type="noConversion"/>
  </si>
  <si>
    <t>湖北省孝感市大悟县河口镇花园村十二组</t>
    <phoneticPr fontId="45" type="noConversion"/>
  </si>
  <si>
    <t>邱娟</t>
    <phoneticPr fontId="45" type="noConversion"/>
  </si>
  <si>
    <t>421022198506113664</t>
    <phoneticPr fontId="45" type="noConversion"/>
  </si>
  <si>
    <t>裕公中学</t>
    <phoneticPr fontId="45" type="noConversion"/>
  </si>
  <si>
    <t>湖北省荆州市公安县麻豪口镇工农村一组</t>
    <phoneticPr fontId="45" type="noConversion"/>
  </si>
  <si>
    <t>龚中文</t>
    <phoneticPr fontId="45" type="noConversion"/>
  </si>
  <si>
    <t>操园园</t>
    <phoneticPr fontId="45" type="noConversion"/>
  </si>
  <si>
    <t>420115199109296642</t>
    <phoneticPr fontId="45" type="noConversion"/>
  </si>
  <si>
    <t>建新中学</t>
    <phoneticPr fontId="45" type="noConversion"/>
  </si>
  <si>
    <t>湖北省武汉市江夏区山坡乡群星村七组</t>
    <phoneticPr fontId="45" type="noConversion"/>
  </si>
  <si>
    <t>徐建</t>
    <phoneticPr fontId="45" type="noConversion"/>
  </si>
  <si>
    <t>徐欢</t>
    <phoneticPr fontId="45" type="noConversion"/>
  </si>
  <si>
    <t>420115198904165823</t>
    <phoneticPr fontId="45" type="noConversion"/>
  </si>
  <si>
    <t>湖北省武汉市江夏区安山镇上马场村</t>
    <phoneticPr fontId="45" type="noConversion"/>
  </si>
  <si>
    <t>徐礼明</t>
    <phoneticPr fontId="45" type="noConversion"/>
  </si>
  <si>
    <t>柯玲玲</t>
    <phoneticPr fontId="45" type="noConversion"/>
  </si>
  <si>
    <t>420115198405065828</t>
    <phoneticPr fontId="45" type="noConversion"/>
  </si>
  <si>
    <t>安山镇中学</t>
    <phoneticPr fontId="45" type="noConversion"/>
  </si>
  <si>
    <t>武汉市江夏区安山街红灯村柯茂湾24号</t>
    <phoneticPr fontId="45" type="noConversion"/>
  </si>
  <si>
    <t>洪山区花山街道樱园4栋二单元502</t>
    <phoneticPr fontId="45" type="noConversion"/>
  </si>
  <si>
    <t>梁守浩</t>
    <phoneticPr fontId="45" type="noConversion"/>
  </si>
  <si>
    <t>胡姣</t>
    <phoneticPr fontId="45" type="noConversion"/>
  </si>
  <si>
    <t>420115199211074704</t>
    <phoneticPr fontId="45" type="noConversion"/>
  </si>
  <si>
    <t>梁子湖区太和镇嘉禾花园小区3栋402</t>
    <phoneticPr fontId="45" type="noConversion"/>
  </si>
  <si>
    <t>武汉市江夏区纸坊街大桥十月还建小区6栋701</t>
    <phoneticPr fontId="45" type="noConversion"/>
  </si>
  <si>
    <t>胡昌纨</t>
    <phoneticPr fontId="45" type="noConversion"/>
  </si>
  <si>
    <t>武汉市江夏区纸坊街十月村王笺子湾19号</t>
    <phoneticPr fontId="45" type="noConversion"/>
  </si>
  <si>
    <t>陈必珍</t>
    <phoneticPr fontId="45" type="noConversion"/>
  </si>
  <si>
    <t>420122197809047027</t>
    <phoneticPr fontId="45" type="noConversion"/>
  </si>
  <si>
    <t>保福中学</t>
    <phoneticPr fontId="45" type="noConversion"/>
  </si>
  <si>
    <t>武汉市江夏区乌龙泉大屋任</t>
    <phoneticPr fontId="45" type="noConversion"/>
  </si>
  <si>
    <t>武汉市江夏区中心街老审计局宿舍502</t>
    <phoneticPr fontId="45" type="noConversion"/>
  </si>
  <si>
    <t>任小春</t>
    <phoneticPr fontId="45" type="noConversion"/>
  </si>
  <si>
    <t>武汉市江夏区山坡乡五里山村陈董5号</t>
    <phoneticPr fontId="45" type="noConversion"/>
  </si>
  <si>
    <t>熊晶</t>
    <phoneticPr fontId="45" type="noConversion"/>
  </si>
  <si>
    <t>420115199409098322</t>
    <phoneticPr fontId="45" type="noConversion"/>
  </si>
  <si>
    <t>职业技术学校</t>
    <phoneticPr fontId="45" type="noConversion"/>
  </si>
  <si>
    <t>江夏区纸坊街齐心今城二期一栋一单元101室</t>
    <phoneticPr fontId="45" type="noConversion"/>
  </si>
  <si>
    <t>蔡斌</t>
    <phoneticPr fontId="45" type="noConversion"/>
  </si>
  <si>
    <t>武汉市江夏区舒安乡分水四组</t>
    <phoneticPr fontId="45" type="noConversion"/>
  </si>
  <si>
    <t>H000552</t>
    <phoneticPr fontId="45" type="noConversion"/>
  </si>
  <si>
    <t>H000553</t>
  </si>
  <si>
    <t>H000554</t>
  </si>
  <si>
    <t>杨新鹏</t>
    <phoneticPr fontId="45" type="noConversion"/>
  </si>
  <si>
    <t>420115198802212414</t>
    <phoneticPr fontId="45" type="noConversion"/>
  </si>
  <si>
    <t>湖北省武汉市洪山区龙泉街高峰村曹杨湾24号</t>
    <phoneticPr fontId="45" type="noConversion"/>
  </si>
  <si>
    <t>何德琴</t>
    <phoneticPr fontId="45" type="noConversion"/>
  </si>
  <si>
    <t>蔡雅倩</t>
    <phoneticPr fontId="45" type="noConversion"/>
  </si>
  <si>
    <t>429006199502253629</t>
    <phoneticPr fontId="45" type="noConversion"/>
  </si>
  <si>
    <t>湖北省天门市小板镇金科村六组6号</t>
    <phoneticPr fontId="45" type="noConversion"/>
  </si>
  <si>
    <t>湖北省武汉市江夏区纸坊一道口</t>
    <phoneticPr fontId="45" type="noConversion"/>
  </si>
  <si>
    <t>金强</t>
    <phoneticPr fontId="45" type="noConversion"/>
  </si>
  <si>
    <t>吕燕</t>
    <phoneticPr fontId="45" type="noConversion"/>
  </si>
  <si>
    <t>420122198102057947</t>
    <phoneticPr fontId="45" type="noConversion"/>
  </si>
  <si>
    <t>湖北省武汉市江夏区湖泗镇中学</t>
    <phoneticPr fontId="45" type="noConversion"/>
  </si>
  <si>
    <t>湖北省武汉市洪山区珞瑜路森林公园梁章村</t>
    <phoneticPr fontId="45" type="noConversion"/>
  </si>
  <si>
    <t>彭政玉</t>
    <phoneticPr fontId="45" type="noConversion"/>
  </si>
  <si>
    <t>湖北省武汉市江夏区湖泗镇吕之斋村28号</t>
    <phoneticPr fontId="45" type="noConversion"/>
  </si>
  <si>
    <t>6215583202012181298</t>
  </si>
  <si>
    <t>宋志文</t>
    <phoneticPr fontId="45" type="noConversion"/>
  </si>
  <si>
    <t>420984199306296373</t>
    <phoneticPr fontId="45" type="noConversion"/>
  </si>
  <si>
    <t>宋击元</t>
    <phoneticPr fontId="45" type="noConversion"/>
  </si>
  <si>
    <t>湖北省汉川市坰家镇虎山村严家湾2号</t>
    <phoneticPr fontId="45" type="noConversion"/>
  </si>
  <si>
    <t>陈红</t>
    <phoneticPr fontId="45" type="noConversion"/>
  </si>
  <si>
    <t>420115199102285844</t>
    <phoneticPr fontId="45" type="noConversion"/>
  </si>
  <si>
    <t>江夏文化路与星光大道交汇处新长江香榭湾5号</t>
    <phoneticPr fontId="45" type="noConversion"/>
  </si>
  <si>
    <t>易海强</t>
    <phoneticPr fontId="45" type="noConversion"/>
  </si>
  <si>
    <t>纳杰</t>
    <phoneticPr fontId="44" type="noConversion"/>
  </si>
  <si>
    <t>武汉市江夏区安山街茅岭村茅岭陈5号</t>
    <phoneticPr fontId="45" type="noConversion"/>
  </si>
  <si>
    <t>胡焱兵</t>
    <phoneticPr fontId="45" type="noConversion"/>
  </si>
  <si>
    <t>420222199011043216</t>
    <phoneticPr fontId="45" type="noConversion"/>
  </si>
  <si>
    <t>武大城市设计学院</t>
    <phoneticPr fontId="45" type="noConversion"/>
  </si>
  <si>
    <t>室内设计</t>
    <phoneticPr fontId="45" type="noConversion"/>
  </si>
  <si>
    <t>湖北省阳新县白沙镇山口村沙城胡西组16号</t>
    <phoneticPr fontId="45" type="noConversion"/>
  </si>
  <si>
    <t>420115198809258722</t>
    <phoneticPr fontId="45" type="noConversion"/>
  </si>
  <si>
    <t>初中</t>
    <phoneticPr fontId="45" type="noConversion"/>
  </si>
  <si>
    <t>咸宁市咸宁客运站旁</t>
    <phoneticPr fontId="45" type="noConversion"/>
  </si>
  <si>
    <t>江夏区纸坊江夏一中</t>
    <phoneticPr fontId="45" type="noConversion"/>
  </si>
  <si>
    <t>张雄</t>
    <phoneticPr fontId="45" type="noConversion"/>
  </si>
  <si>
    <t>武汉市江夏区乌株树坡旁龙泉土地堂株树坡旁</t>
    <phoneticPr fontId="45" type="noConversion"/>
  </si>
  <si>
    <t>曾慧</t>
    <phoneticPr fontId="45" type="noConversion"/>
  </si>
  <si>
    <t>420115197809128747</t>
    <phoneticPr fontId="45" type="noConversion"/>
  </si>
  <si>
    <t>江夏纸坊四中</t>
    <phoneticPr fontId="45" type="noConversion"/>
  </si>
  <si>
    <t>江夏区纸坊商业街乐华楼302</t>
    <phoneticPr fontId="45" type="noConversion"/>
  </si>
  <si>
    <t>武汉市江夏区纸坊商业街</t>
    <phoneticPr fontId="45" type="noConversion"/>
  </si>
  <si>
    <t>张进</t>
    <phoneticPr fontId="45" type="noConversion"/>
  </si>
  <si>
    <t>421126198703273537</t>
    <phoneticPr fontId="45" type="noConversion"/>
  </si>
  <si>
    <t>马畈中学</t>
    <phoneticPr fontId="45" type="noConversion"/>
  </si>
  <si>
    <t>湖北省蓟春县横车镇白鹤林村三组</t>
    <phoneticPr fontId="45" type="noConversion"/>
  </si>
  <si>
    <t>湖北省武汉市江夏区东湖高新</t>
    <phoneticPr fontId="45" type="noConversion"/>
  </si>
  <si>
    <t>张美法</t>
    <phoneticPr fontId="45" type="noConversion"/>
  </si>
  <si>
    <t>黄芬</t>
    <phoneticPr fontId="45" type="noConversion"/>
  </si>
  <si>
    <t>420281198405221244</t>
    <phoneticPr fontId="45" type="noConversion"/>
  </si>
  <si>
    <t>郑店中学</t>
    <phoneticPr fontId="45" type="noConversion"/>
  </si>
  <si>
    <t>武汉市江夏区关山桥二队299号</t>
    <phoneticPr fontId="45" type="noConversion"/>
  </si>
  <si>
    <t>武汉市江夏区郑店街鲁湖养殖场31号</t>
    <phoneticPr fontId="45" type="noConversion"/>
  </si>
  <si>
    <t>T604862</t>
  </si>
  <si>
    <t>T604863</t>
  </si>
  <si>
    <t>T604864</t>
  </si>
  <si>
    <t>T604865</t>
  </si>
  <si>
    <t>T604866</t>
  </si>
  <si>
    <t>T604867</t>
  </si>
  <si>
    <t>T604868</t>
  </si>
  <si>
    <t>杜杰</t>
    <phoneticPr fontId="45" type="noConversion"/>
  </si>
  <si>
    <t>421022198911285419</t>
    <phoneticPr fontId="45" type="noConversion"/>
  </si>
  <si>
    <t>公安县中等职业技术学院</t>
    <phoneticPr fontId="45" type="noConversion"/>
  </si>
  <si>
    <t>湖北省荆州市公安县毛家港镇丁堤拐村五组</t>
    <phoneticPr fontId="45" type="noConversion"/>
  </si>
  <si>
    <t>龙长登</t>
    <phoneticPr fontId="45" type="noConversion"/>
  </si>
  <si>
    <t>熊晖</t>
    <phoneticPr fontId="45" type="noConversion"/>
  </si>
  <si>
    <t>420115199006130017</t>
    <phoneticPr fontId="45" type="noConversion"/>
  </si>
  <si>
    <t>武汉市江夏区纸坊东港3号</t>
    <phoneticPr fontId="45" type="noConversion"/>
  </si>
  <si>
    <t>唐文</t>
    <phoneticPr fontId="45" type="noConversion"/>
  </si>
  <si>
    <t>武汉市江夏区纸坊街东港二巷3号</t>
    <phoneticPr fontId="45" type="noConversion"/>
  </si>
  <si>
    <t>杨巧娥</t>
    <phoneticPr fontId="45" type="noConversion"/>
  </si>
  <si>
    <t>421022198708095484</t>
    <phoneticPr fontId="45" type="noConversion"/>
  </si>
  <si>
    <t>湖北省公安县斑竹垱镇全美村五组2号</t>
    <phoneticPr fontId="45" type="noConversion"/>
  </si>
  <si>
    <t>黄明</t>
    <phoneticPr fontId="45" type="noConversion"/>
  </si>
  <si>
    <t>420982199404156013</t>
    <phoneticPr fontId="45" type="noConversion"/>
  </si>
  <si>
    <t>湖北省安陆市雷公柞村3-25</t>
    <phoneticPr fontId="45" type="noConversion"/>
  </si>
  <si>
    <t>王存炳</t>
    <phoneticPr fontId="45" type="noConversion"/>
  </si>
  <si>
    <t>胡丽君</t>
    <phoneticPr fontId="45" type="noConversion"/>
  </si>
  <si>
    <t>422201199003015928</t>
    <phoneticPr fontId="45" type="noConversion"/>
  </si>
  <si>
    <t>湖北省孝感市孝南区肖港镇杨桥村一组</t>
    <phoneticPr fontId="45" type="noConversion"/>
  </si>
  <si>
    <t>胡声齐</t>
    <phoneticPr fontId="45" type="noConversion"/>
  </si>
  <si>
    <t>黄明慧</t>
    <phoneticPr fontId="45" type="noConversion"/>
  </si>
  <si>
    <t>420922199111266845</t>
    <phoneticPr fontId="45" type="noConversion"/>
  </si>
  <si>
    <t>湖北省大悟县宣化镇弱岗村4组12-11</t>
    <phoneticPr fontId="45" type="noConversion"/>
  </si>
  <si>
    <t>孟刚</t>
    <phoneticPr fontId="45" type="noConversion"/>
  </si>
  <si>
    <t>H000555</t>
  </si>
  <si>
    <t>H000556</t>
  </si>
  <si>
    <t>H000557</t>
  </si>
  <si>
    <t>H000558</t>
  </si>
  <si>
    <t>H000559</t>
  </si>
  <si>
    <t>H000560</t>
  </si>
  <si>
    <t>小时工</t>
    <phoneticPr fontId="44" type="noConversion"/>
  </si>
  <si>
    <t>Y</t>
    <phoneticPr fontId="44" type="noConversion"/>
  </si>
  <si>
    <t>在职</t>
    <phoneticPr fontId="44" type="noConversion"/>
  </si>
  <si>
    <t>pv</t>
    <phoneticPr fontId="45" type="noConversion"/>
  </si>
  <si>
    <t>H000508</t>
    <phoneticPr fontId="45" type="noConversion"/>
  </si>
  <si>
    <t>安小烨</t>
    <phoneticPr fontId="45" type="noConversion"/>
  </si>
  <si>
    <t>522227199805066046</t>
    <phoneticPr fontId="45" type="noConversion"/>
  </si>
  <si>
    <t>Y</t>
    <phoneticPr fontId="44" type="noConversion"/>
  </si>
  <si>
    <t>上学</t>
    <phoneticPr fontId="45" type="noConversion"/>
  </si>
  <si>
    <t>武汉工程学院</t>
    <phoneticPr fontId="45" type="noConversion"/>
  </si>
  <si>
    <t>会计</t>
    <phoneticPr fontId="45" type="noConversion"/>
  </si>
  <si>
    <t>贵州省德江县青龙镇钟山东路新华店宿舍</t>
    <phoneticPr fontId="45" type="noConversion"/>
  </si>
  <si>
    <t>联想公寓</t>
    <phoneticPr fontId="45" type="noConversion"/>
  </si>
  <si>
    <t>王再容</t>
    <phoneticPr fontId="45" type="noConversion"/>
  </si>
  <si>
    <t>和瑞达</t>
    <phoneticPr fontId="44" type="noConversion"/>
  </si>
  <si>
    <t>pv</t>
    <phoneticPr fontId="45" type="noConversion"/>
  </si>
  <si>
    <t>湖北省德江县青龙镇钟山东路</t>
    <phoneticPr fontId="45" type="noConversion"/>
  </si>
  <si>
    <t>10610923</t>
  </si>
  <si>
    <t>SESA497983</t>
  </si>
  <si>
    <t>李双</t>
    <phoneticPr fontId="45" type="noConversion"/>
  </si>
  <si>
    <t>41072419850718602X</t>
    <phoneticPr fontId="45" type="noConversion"/>
  </si>
  <si>
    <t>获嘉县太山乡第二初级中学</t>
    <phoneticPr fontId="45" type="noConversion"/>
  </si>
  <si>
    <t>河南省获嘉县太山乡太山村</t>
    <phoneticPr fontId="45" type="noConversion"/>
  </si>
  <si>
    <t>胡燕</t>
    <phoneticPr fontId="45" type="noConversion"/>
  </si>
  <si>
    <t>晁红云</t>
    <phoneticPr fontId="45" type="noConversion"/>
  </si>
  <si>
    <t>41072419840202602X</t>
    <phoneticPr fontId="45" type="noConversion"/>
  </si>
  <si>
    <t>河南省获嘉县太山乡辛章村</t>
    <phoneticPr fontId="45" type="noConversion"/>
  </si>
  <si>
    <t>闫姝婷</t>
    <phoneticPr fontId="45" type="noConversion"/>
  </si>
  <si>
    <t>410724198612204525</t>
    <phoneticPr fontId="45" type="noConversion"/>
  </si>
  <si>
    <t>小呈村学校</t>
    <phoneticPr fontId="45" type="noConversion"/>
  </si>
  <si>
    <t>H000561</t>
  </si>
  <si>
    <t>H000562</t>
  </si>
  <si>
    <t>H000563</t>
  </si>
  <si>
    <t>SESA331878</t>
    <phoneticPr fontId="44" type="noConversion"/>
  </si>
  <si>
    <t>小时工</t>
    <phoneticPr fontId="44" type="noConversion"/>
  </si>
  <si>
    <t>张昊</t>
    <phoneticPr fontId="45" type="noConversion"/>
  </si>
  <si>
    <t>421126199911201719</t>
    <phoneticPr fontId="45" type="noConversion"/>
  </si>
  <si>
    <t>中专</t>
    <phoneticPr fontId="45" type="noConversion"/>
  </si>
  <si>
    <t>蕲春县理工学院</t>
    <phoneticPr fontId="45" type="noConversion"/>
  </si>
  <si>
    <t>湖北省黄冈市蕲春县蕲州镇菩提村2组</t>
    <phoneticPr fontId="45" type="noConversion"/>
  </si>
  <si>
    <t>联想公寓</t>
    <phoneticPr fontId="45" type="noConversion"/>
  </si>
  <si>
    <t>张名勇</t>
    <phoneticPr fontId="45" type="noConversion"/>
  </si>
  <si>
    <t>和瑞达</t>
    <phoneticPr fontId="44" type="noConversion"/>
  </si>
  <si>
    <t>H000564</t>
  </si>
  <si>
    <t>15137398730</t>
    <phoneticPr fontId="44" type="noConversion"/>
  </si>
  <si>
    <t>李宇</t>
    <phoneticPr fontId="44" type="noConversion"/>
  </si>
  <si>
    <t>13407163396</t>
    <phoneticPr fontId="44" type="noConversion"/>
  </si>
  <si>
    <t>T604869</t>
    <phoneticPr fontId="44" type="noConversion"/>
  </si>
  <si>
    <t>无</t>
    <phoneticPr fontId="44" type="noConversion"/>
  </si>
  <si>
    <t>T604870</t>
  </si>
  <si>
    <t>中专</t>
    <phoneticPr fontId="45" type="noConversion"/>
  </si>
  <si>
    <t>服装工程</t>
    <phoneticPr fontId="45" type="noConversion"/>
  </si>
  <si>
    <t>T604871</t>
  </si>
  <si>
    <t>大专</t>
    <phoneticPr fontId="45" type="noConversion"/>
  </si>
  <si>
    <t>护士</t>
    <phoneticPr fontId="45" type="noConversion"/>
  </si>
  <si>
    <t>T604872</t>
  </si>
  <si>
    <t>T604873</t>
  </si>
  <si>
    <t>高中</t>
    <phoneticPr fontId="45" type="noConversion"/>
  </si>
  <si>
    <t>H000565</t>
    <phoneticPr fontId="44" type="noConversion"/>
  </si>
  <si>
    <t>无</t>
    <phoneticPr fontId="44" type="noConversion"/>
  </si>
  <si>
    <t>H000569</t>
  </si>
  <si>
    <t>H000570</t>
  </si>
  <si>
    <t>H000571</t>
  </si>
  <si>
    <t>T604874</t>
    <phoneticPr fontId="45" type="noConversion"/>
  </si>
  <si>
    <t>T604876</t>
  </si>
  <si>
    <t>T604877</t>
  </si>
  <si>
    <t>T604878</t>
  </si>
  <si>
    <t>H000572</t>
    <phoneticPr fontId="45" type="noConversion"/>
  </si>
  <si>
    <t>H000574</t>
  </si>
  <si>
    <t>H000575</t>
  </si>
  <si>
    <t>武汉市交通学校</t>
    <phoneticPr fontId="45" type="noConversion"/>
  </si>
  <si>
    <t>电子技术应用</t>
    <phoneticPr fontId="45" type="noConversion"/>
  </si>
  <si>
    <t>H000576</t>
  </si>
  <si>
    <t>H000577</t>
  </si>
  <si>
    <t>H000578</t>
  </si>
  <si>
    <t>孙建</t>
    <phoneticPr fontId="45" type="noConversion"/>
  </si>
  <si>
    <t>420115198712010050</t>
    <phoneticPr fontId="45" type="noConversion"/>
  </si>
  <si>
    <t>高中</t>
    <phoneticPr fontId="45" type="noConversion"/>
  </si>
  <si>
    <t>江夏职业技术学校</t>
    <phoneticPr fontId="45" type="noConversion"/>
  </si>
  <si>
    <r>
      <t>武汉市江夏区纸坊街胜利街3</t>
    </r>
    <r>
      <rPr>
        <sz val="10"/>
        <color theme="1"/>
        <rFont val="宋体"/>
        <family val="3"/>
        <charset val="134"/>
        <scheme val="minor"/>
      </rPr>
      <t>1号</t>
    </r>
    <phoneticPr fontId="45" type="noConversion"/>
  </si>
  <si>
    <t>孙虎</t>
    <phoneticPr fontId="45" type="noConversion"/>
  </si>
  <si>
    <t>起点</t>
    <phoneticPr fontId="44" type="noConversion"/>
  </si>
  <si>
    <t>武汉市江夏区纸坊街宁港街1号</t>
    <phoneticPr fontId="45" type="noConversion"/>
  </si>
  <si>
    <t>陈美琪</t>
    <phoneticPr fontId="45" type="noConversion"/>
  </si>
  <si>
    <t>43042619811013212X</t>
    <phoneticPr fontId="45" type="noConversion"/>
  </si>
  <si>
    <t>中专</t>
    <phoneticPr fontId="45" type="noConversion"/>
  </si>
  <si>
    <t>湖北省纺织服装工业学校</t>
    <phoneticPr fontId="45" type="noConversion"/>
  </si>
  <si>
    <t>武汉市洪山区周家村125号</t>
    <phoneticPr fontId="45" type="noConversion"/>
  </si>
  <si>
    <t>周翅勋</t>
    <phoneticPr fontId="45" type="noConversion"/>
  </si>
  <si>
    <t>纳杰</t>
    <phoneticPr fontId="44" type="noConversion"/>
  </si>
  <si>
    <t>周洁</t>
    <phoneticPr fontId="45" type="noConversion"/>
  </si>
  <si>
    <t>420116199203176627</t>
    <phoneticPr fontId="45" type="noConversion"/>
  </si>
  <si>
    <t>江汉卫生技术学院</t>
    <phoneticPr fontId="45" type="noConversion"/>
  </si>
  <si>
    <t>武汉市安山街马法路</t>
    <phoneticPr fontId="45" type="noConversion"/>
  </si>
  <si>
    <t>肖庆文</t>
    <phoneticPr fontId="45" type="noConversion"/>
  </si>
  <si>
    <t>湖北省武汉市黄陂区六指街</t>
    <phoneticPr fontId="45" type="noConversion"/>
  </si>
  <si>
    <t>余继云</t>
    <phoneticPr fontId="45" type="noConversion"/>
  </si>
  <si>
    <t>420115199008280086</t>
    <phoneticPr fontId="45" type="noConversion"/>
  </si>
  <si>
    <t>初中</t>
    <phoneticPr fontId="45" type="noConversion"/>
  </si>
  <si>
    <t>宁港中学</t>
    <phoneticPr fontId="45" type="noConversion"/>
  </si>
  <si>
    <t>武汉市纸坊三小</t>
    <phoneticPr fontId="45" type="noConversion"/>
  </si>
  <si>
    <t>黄杰</t>
    <phoneticPr fontId="45" type="noConversion"/>
  </si>
  <si>
    <t>武汉市江夏区纸坊街照耀村四队</t>
    <phoneticPr fontId="45" type="noConversion"/>
  </si>
  <si>
    <t>谷丽娜</t>
    <phoneticPr fontId="45" type="noConversion"/>
  </si>
  <si>
    <t>430822198703091905</t>
    <phoneticPr fontId="45" type="noConversion"/>
  </si>
  <si>
    <t>芙蓉高中</t>
    <phoneticPr fontId="45" type="noConversion"/>
  </si>
  <si>
    <t>武昌大道766号</t>
    <phoneticPr fontId="45" type="noConversion"/>
  </si>
  <si>
    <t>饶锐</t>
    <phoneticPr fontId="45" type="noConversion"/>
  </si>
  <si>
    <t>湖北省鄂州市梁子湖</t>
    <phoneticPr fontId="45" type="noConversion"/>
  </si>
  <si>
    <t>邓天祥</t>
    <phoneticPr fontId="45" type="noConversion"/>
  </si>
  <si>
    <t>420624198808246854</t>
    <phoneticPr fontId="45" type="noConversion"/>
  </si>
  <si>
    <t>湖北省南漳县第一中学</t>
    <phoneticPr fontId="45" type="noConversion"/>
  </si>
  <si>
    <t>湖北省襄阳市南漳县店子河村</t>
    <phoneticPr fontId="45" type="noConversion"/>
  </si>
  <si>
    <t>邓作刚</t>
    <phoneticPr fontId="45" type="noConversion"/>
  </si>
  <si>
    <t>42011519850705322X</t>
    <phoneticPr fontId="45" type="noConversion"/>
  </si>
  <si>
    <t>武汉市洪山区豹澥三眼桥社区</t>
    <phoneticPr fontId="45" type="noConversion"/>
  </si>
  <si>
    <t>汪明安</t>
    <phoneticPr fontId="45" type="noConversion"/>
  </si>
  <si>
    <t>武汉市洪山区豹澥镇桥北路188号</t>
    <phoneticPr fontId="45" type="noConversion"/>
  </si>
  <si>
    <t>周燕霞</t>
    <phoneticPr fontId="45" type="noConversion"/>
  </si>
  <si>
    <t>420122198207076626</t>
    <phoneticPr fontId="45" type="noConversion"/>
  </si>
  <si>
    <t>山坡高中</t>
    <phoneticPr fontId="45" type="noConversion"/>
  </si>
  <si>
    <t>湖北省武汉市山坡乡周彭家</t>
    <phoneticPr fontId="45" type="noConversion"/>
  </si>
  <si>
    <t>江夏藏龙岛阳光100.1-1-103</t>
    <phoneticPr fontId="45" type="noConversion"/>
  </si>
  <si>
    <t>湖北省广水市应山办事处大帮路70号</t>
    <phoneticPr fontId="45" type="noConversion"/>
  </si>
  <si>
    <t>421182198211265558</t>
    <phoneticPr fontId="45" type="noConversion"/>
  </si>
  <si>
    <t>黄石理工学院</t>
    <phoneticPr fontId="45" type="noConversion"/>
  </si>
  <si>
    <t>武昌杨家湾</t>
    <phoneticPr fontId="45" type="noConversion"/>
  </si>
  <si>
    <t>陈红燕</t>
    <phoneticPr fontId="45" type="noConversion"/>
  </si>
  <si>
    <t>湖北省武穴市余镇荷叶村1组11号</t>
    <phoneticPr fontId="45" type="noConversion"/>
  </si>
  <si>
    <t>小时工</t>
    <phoneticPr fontId="44" type="noConversion"/>
  </si>
  <si>
    <t>余榜</t>
    <phoneticPr fontId="45" type="noConversion"/>
  </si>
  <si>
    <t>高中</t>
    <phoneticPr fontId="45" type="noConversion"/>
  </si>
  <si>
    <t>高建成中学</t>
    <phoneticPr fontId="45" type="noConversion"/>
  </si>
  <si>
    <t>黄陂区罗汉寺街齐岗村大塘角7号</t>
    <phoneticPr fontId="45" type="noConversion"/>
  </si>
  <si>
    <t>余小波</t>
    <phoneticPr fontId="45" type="noConversion"/>
  </si>
  <si>
    <t>初中</t>
    <phoneticPr fontId="45" type="noConversion"/>
  </si>
  <si>
    <t>刘康</t>
    <phoneticPr fontId="45" type="noConversion"/>
  </si>
  <si>
    <t>421221200001021814</t>
    <phoneticPr fontId="45" type="noConversion"/>
  </si>
  <si>
    <t>嘉鱼县城北中学</t>
    <phoneticPr fontId="45" type="noConversion"/>
  </si>
  <si>
    <t>湖北省嘉鱼县磨盘路金惠小区一栋801</t>
    <phoneticPr fontId="45" type="noConversion"/>
  </si>
  <si>
    <t>杜喜珍</t>
    <phoneticPr fontId="45" type="noConversion"/>
  </si>
  <si>
    <t>纳杰</t>
    <phoneticPr fontId="44" type="noConversion"/>
  </si>
  <si>
    <t>湖北省嘉鱼县高铁岭镇石泉村三组10-3号</t>
    <phoneticPr fontId="45" type="noConversion"/>
  </si>
  <si>
    <t>雷笙</t>
    <phoneticPr fontId="45" type="noConversion"/>
  </si>
  <si>
    <t>42122119990821183X</t>
    <phoneticPr fontId="45" type="noConversion"/>
  </si>
  <si>
    <t>湖北省嘉鱼县高铁岭镇临江村</t>
    <phoneticPr fontId="45" type="noConversion"/>
  </si>
  <si>
    <t>李松</t>
    <phoneticPr fontId="45" type="noConversion"/>
  </si>
  <si>
    <t>432503198807275713</t>
    <phoneticPr fontId="45" type="noConversion"/>
  </si>
  <si>
    <t>中专</t>
    <phoneticPr fontId="45" type="noConversion"/>
  </si>
  <si>
    <t>湖南省涟源市杨市镇杉松村</t>
    <phoneticPr fontId="45" type="noConversion"/>
  </si>
  <si>
    <t>小时工</t>
    <phoneticPr fontId="44" type="noConversion"/>
  </si>
  <si>
    <t>王亚萍</t>
    <phoneticPr fontId="45" type="noConversion"/>
  </si>
  <si>
    <t>410222198703293068</t>
    <phoneticPr fontId="45" type="noConversion"/>
  </si>
  <si>
    <t>杨坤中学</t>
    <phoneticPr fontId="45" type="noConversion"/>
  </si>
  <si>
    <t>河南省通许县邸阁乡各里口村212号</t>
    <phoneticPr fontId="45" type="noConversion"/>
  </si>
  <si>
    <t>武汉市江夏区纸坊街道店力小区</t>
    <phoneticPr fontId="45" type="noConversion"/>
  </si>
  <si>
    <t>任桂丽</t>
    <phoneticPr fontId="45" type="noConversion"/>
  </si>
  <si>
    <t>410222198902153041</t>
    <phoneticPr fontId="45" type="noConversion"/>
  </si>
  <si>
    <t>通许一中</t>
    <phoneticPr fontId="45" type="noConversion"/>
  </si>
  <si>
    <t>河南省通许县邸阁乡各里口村242号</t>
    <phoneticPr fontId="45" type="noConversion"/>
  </si>
  <si>
    <t>刘君</t>
    <phoneticPr fontId="45" type="noConversion"/>
  </si>
  <si>
    <t>刘莎</t>
    <phoneticPr fontId="45" type="noConversion"/>
  </si>
  <si>
    <t>420100199609098584</t>
    <phoneticPr fontId="45" type="noConversion"/>
  </si>
  <si>
    <t>武汉市交通学校</t>
    <phoneticPr fontId="45" type="noConversion"/>
  </si>
  <si>
    <t>湖北省武汉市洪山区魏家湾15号</t>
    <phoneticPr fontId="45" type="noConversion"/>
  </si>
  <si>
    <t>湖北省武汉市东湖技术开发区九峰街景源西苑</t>
    <phoneticPr fontId="45" type="noConversion"/>
  </si>
  <si>
    <t>袁爱兰</t>
    <phoneticPr fontId="45" type="noConversion"/>
  </si>
  <si>
    <t>曾婧</t>
    <phoneticPr fontId="45" type="noConversion"/>
  </si>
  <si>
    <t>420122198702124760</t>
    <phoneticPr fontId="45" type="noConversion"/>
  </si>
  <si>
    <t>江夏职中</t>
    <phoneticPr fontId="45" type="noConversion"/>
  </si>
  <si>
    <t>江夏纸坊谭鑫培路</t>
    <phoneticPr fontId="45" type="noConversion"/>
  </si>
  <si>
    <t>唐亮</t>
    <phoneticPr fontId="45" type="noConversion"/>
  </si>
  <si>
    <t>武汉市江夏区山坡乡幸福村唐家湾20号</t>
    <phoneticPr fontId="45" type="noConversion"/>
  </si>
  <si>
    <t>曹永新</t>
    <phoneticPr fontId="45" type="noConversion"/>
  </si>
  <si>
    <t>420115199510212839</t>
    <phoneticPr fontId="45" type="noConversion"/>
  </si>
  <si>
    <t>本科</t>
    <phoneticPr fontId="45" type="noConversion"/>
  </si>
  <si>
    <t>湖弱工业大学</t>
    <phoneticPr fontId="45" type="noConversion"/>
  </si>
  <si>
    <t>江夏佛祖岭A区7栋3单元301</t>
    <phoneticPr fontId="45" type="noConversion"/>
  </si>
  <si>
    <t>曹林</t>
    <phoneticPr fontId="45" type="noConversion"/>
  </si>
  <si>
    <t>武汉市洪山区流芳泉岗村墩子曹33号</t>
    <phoneticPr fontId="45" type="noConversion"/>
  </si>
  <si>
    <t>陈燕红</t>
    <phoneticPr fontId="45" type="noConversion"/>
  </si>
  <si>
    <t>421221199411021045</t>
    <phoneticPr fontId="45" type="noConversion"/>
  </si>
  <si>
    <t>湖北省咸宁市嘉鱼县陆溪镇组十号</t>
    <phoneticPr fontId="45" type="noConversion"/>
  </si>
  <si>
    <t>连续四天效率不达标</t>
    <phoneticPr fontId="45" type="noConversion"/>
  </si>
  <si>
    <t>不适应工作环境</t>
    <phoneticPr fontId="45" type="noConversion"/>
  </si>
  <si>
    <t>个人原因</t>
    <phoneticPr fontId="45" type="noConversion"/>
  </si>
  <si>
    <t>自离</t>
    <phoneticPr fontId="45" type="noConversion"/>
  </si>
  <si>
    <t>40282</t>
    <phoneticPr fontId="45" type="noConversion"/>
  </si>
  <si>
    <t>刘文</t>
    <phoneticPr fontId="45" type="noConversion"/>
  </si>
  <si>
    <t>小时工</t>
    <phoneticPr fontId="44" type="noConversion"/>
  </si>
  <si>
    <t>船机工程</t>
  </si>
  <si>
    <t>柏露露</t>
    <phoneticPr fontId="45" type="noConversion"/>
  </si>
  <si>
    <t>420683199402193726</t>
    <phoneticPr fontId="45" type="noConversion"/>
  </si>
  <si>
    <t>枣阳市阳光高中</t>
    <phoneticPr fontId="45" type="noConversion"/>
  </si>
  <si>
    <t>湖北省枣阳市王城镇耿湾村五组</t>
    <phoneticPr fontId="45" type="noConversion"/>
  </si>
  <si>
    <t>柏兵章</t>
    <phoneticPr fontId="45" type="noConversion"/>
  </si>
  <si>
    <t>胡小玲</t>
    <phoneticPr fontId="45" type="noConversion"/>
  </si>
  <si>
    <t>429001199006066486</t>
    <phoneticPr fontId="45" type="noConversion"/>
  </si>
  <si>
    <t>随洲市高级技工学校</t>
    <phoneticPr fontId="45" type="noConversion"/>
  </si>
  <si>
    <t>湖北省枣阳市兴隆镇李庙村八组-22号</t>
    <phoneticPr fontId="45" type="noConversion"/>
  </si>
  <si>
    <t>贾成成</t>
    <phoneticPr fontId="45" type="noConversion"/>
  </si>
  <si>
    <t>刘波</t>
    <phoneticPr fontId="45" type="noConversion"/>
  </si>
  <si>
    <t>321323198611013656</t>
    <phoneticPr fontId="45" type="noConversion"/>
  </si>
  <si>
    <t>江苏海事职业技术学院</t>
    <phoneticPr fontId="45" type="noConversion"/>
  </si>
  <si>
    <t>佛祖岭E区14栋</t>
    <phoneticPr fontId="45" type="noConversion"/>
  </si>
  <si>
    <t>江苏省泗阳县卢集镇村三组10号</t>
    <phoneticPr fontId="45" type="noConversion"/>
  </si>
  <si>
    <t>父亲</t>
    <phoneticPr fontId="45" type="noConversion"/>
  </si>
  <si>
    <t>H000579</t>
  </si>
  <si>
    <t>H000580</t>
  </si>
  <si>
    <t>H000581</t>
  </si>
  <si>
    <t>汽车维修</t>
  </si>
  <si>
    <t>向瑶</t>
    <phoneticPr fontId="45" type="noConversion"/>
  </si>
  <si>
    <t>422822199611011044</t>
    <phoneticPr fontId="45" type="noConversion"/>
  </si>
  <si>
    <t>中等技术学校</t>
    <phoneticPr fontId="45" type="noConversion"/>
  </si>
  <si>
    <t>湖北省建始县长梁乡兴安坝村一组71号</t>
    <phoneticPr fontId="45" type="noConversion"/>
  </si>
  <si>
    <t>梁山头小区10号</t>
    <phoneticPr fontId="45" type="noConversion"/>
  </si>
  <si>
    <t xml:space="preserve"> 周瑞祥</t>
    <phoneticPr fontId="45" type="noConversion"/>
  </si>
  <si>
    <t>魏伟雄</t>
    <phoneticPr fontId="45" type="noConversion"/>
  </si>
  <si>
    <t>420111199901281318</t>
    <phoneticPr fontId="45" type="noConversion"/>
  </si>
  <si>
    <t>武汉市洪山区土吴路2号竹园31-3-602室</t>
    <phoneticPr fontId="45" type="noConversion"/>
  </si>
  <si>
    <t>湖北省武汉市洪山区</t>
    <phoneticPr fontId="45" type="noConversion"/>
  </si>
  <si>
    <t>魏泽惠</t>
    <phoneticPr fontId="45" type="noConversion"/>
  </si>
  <si>
    <t>T604879</t>
  </si>
  <si>
    <t>T604880</t>
  </si>
  <si>
    <t>退回劳务公司</t>
    <phoneticPr fontId="45" type="noConversion"/>
  </si>
  <si>
    <t>回家</t>
    <phoneticPr fontId="44" type="noConversion"/>
  </si>
  <si>
    <t>42012219821231166X</t>
  </si>
  <si>
    <t>42012219821231166X</t>
    <phoneticPr fontId="44" type="noConversion"/>
  </si>
  <si>
    <t>42011519870805283X</t>
  </si>
  <si>
    <t>42011519870805283X</t>
    <phoneticPr fontId="45" type="noConversion"/>
  </si>
  <si>
    <t>T604883</t>
    <phoneticPr fontId="44" type="noConversion"/>
  </si>
  <si>
    <t>T604884</t>
  </si>
  <si>
    <t>T604885</t>
  </si>
  <si>
    <t>电子与计算机</t>
    <phoneticPr fontId="45" type="noConversion"/>
  </si>
  <si>
    <t>T604886</t>
  </si>
  <si>
    <t>计算机</t>
    <phoneticPr fontId="45" type="noConversion"/>
  </si>
  <si>
    <t>T604887</t>
  </si>
  <si>
    <t>T604888</t>
  </si>
  <si>
    <t>T604889</t>
  </si>
  <si>
    <t>T604892</t>
  </si>
  <si>
    <t>船舶舾装</t>
    <phoneticPr fontId="45" type="noConversion"/>
  </si>
  <si>
    <t>T604894</t>
  </si>
  <si>
    <t>数控车床</t>
    <phoneticPr fontId="45" type="noConversion"/>
  </si>
  <si>
    <t>T604895</t>
  </si>
  <si>
    <t>T604896</t>
  </si>
  <si>
    <t>T604897</t>
  </si>
  <si>
    <t>T604898</t>
  </si>
  <si>
    <t>T604899</t>
  </si>
  <si>
    <t>中专</t>
    <phoneticPr fontId="45" type="noConversion"/>
  </si>
  <si>
    <t>起点</t>
    <phoneticPr fontId="44" type="noConversion"/>
  </si>
  <si>
    <t>郭南南</t>
    <phoneticPr fontId="45" type="noConversion"/>
  </si>
  <si>
    <t>371426198710261229</t>
    <phoneticPr fontId="45" type="noConversion"/>
  </si>
  <si>
    <t>张华四中学校</t>
    <phoneticPr fontId="45" type="noConversion"/>
  </si>
  <si>
    <t>山东省平原县腰站镇阚庄村</t>
    <phoneticPr fontId="45" type="noConversion"/>
  </si>
  <si>
    <t>武汉市纸坊东湖学校弘志街南</t>
    <phoneticPr fontId="45" type="noConversion"/>
  </si>
  <si>
    <t>刘宝志</t>
    <phoneticPr fontId="45" type="noConversion"/>
  </si>
  <si>
    <t>Yes</t>
    <phoneticPr fontId="44" type="noConversion"/>
  </si>
  <si>
    <t>纳杰</t>
    <phoneticPr fontId="44" type="noConversion"/>
  </si>
  <si>
    <t>许蓉</t>
    <phoneticPr fontId="45" type="noConversion"/>
  </si>
  <si>
    <t>420115198205300045</t>
    <phoneticPr fontId="45" type="noConversion"/>
  </si>
  <si>
    <t>江夏区纸坊街政和花园2单元2栋603室</t>
    <phoneticPr fontId="45" type="noConversion"/>
  </si>
  <si>
    <t>江夏区纸坊街派出所</t>
    <phoneticPr fontId="45" type="noConversion"/>
  </si>
  <si>
    <t>潘永丽</t>
    <phoneticPr fontId="45" type="noConversion"/>
  </si>
  <si>
    <t>420901199103041126</t>
    <phoneticPr fontId="45" type="noConversion"/>
  </si>
  <si>
    <t>中专</t>
    <phoneticPr fontId="45" type="noConversion"/>
  </si>
  <si>
    <t>湖北省孝感市航天工业学校</t>
    <phoneticPr fontId="45" type="noConversion"/>
  </si>
  <si>
    <t>湖北省孝感市北东路舟阳办事处</t>
    <phoneticPr fontId="45" type="noConversion"/>
  </si>
  <si>
    <t>湖北省武汉市江夏区纸坊</t>
    <phoneticPr fontId="45" type="noConversion"/>
  </si>
  <si>
    <t>安金伟</t>
    <phoneticPr fontId="45" type="noConversion"/>
  </si>
  <si>
    <t>孝感派出所</t>
    <phoneticPr fontId="45" type="noConversion"/>
  </si>
  <si>
    <t>李红萍</t>
    <phoneticPr fontId="45" type="noConversion"/>
  </si>
  <si>
    <t>420115199005196620</t>
    <phoneticPr fontId="45" type="noConversion"/>
  </si>
  <si>
    <t>武汉市职业技术学校</t>
    <phoneticPr fontId="45" type="noConversion"/>
  </si>
  <si>
    <t>江夏区山坡乡光华村</t>
    <phoneticPr fontId="45" type="noConversion"/>
  </si>
  <si>
    <t>孙何</t>
    <phoneticPr fontId="45" type="noConversion"/>
  </si>
  <si>
    <t>湖北省武汉市江夏区</t>
    <phoneticPr fontId="45" type="noConversion"/>
  </si>
  <si>
    <t>纸坊二道口</t>
    <phoneticPr fontId="45" type="noConversion"/>
  </si>
  <si>
    <t>42011519910218834X</t>
    <phoneticPr fontId="45" type="noConversion"/>
  </si>
  <si>
    <t>舒安乡新屋夏湾</t>
    <phoneticPr fontId="45" type="noConversion"/>
  </si>
  <si>
    <t>李四桂</t>
    <phoneticPr fontId="45" type="noConversion"/>
  </si>
  <si>
    <t>齐金钢</t>
    <phoneticPr fontId="45" type="noConversion"/>
  </si>
  <si>
    <t>421123199501053216</t>
    <phoneticPr fontId="45" type="noConversion"/>
  </si>
  <si>
    <t>武汉船舶职业技术学院</t>
    <phoneticPr fontId="45" type="noConversion"/>
  </si>
  <si>
    <t>湖北省黄冈市罗田县百庙河镇马面冲村七组</t>
    <phoneticPr fontId="45" type="noConversion"/>
  </si>
  <si>
    <t>陈炜飞</t>
    <phoneticPr fontId="45" type="noConversion"/>
  </si>
  <si>
    <t>429006199204059318</t>
    <phoneticPr fontId="45" type="noConversion"/>
  </si>
  <si>
    <t>荆州高级技工学校</t>
    <phoneticPr fontId="45" type="noConversion"/>
  </si>
  <si>
    <t>湖北省天门市杨林办事处李湾村九组</t>
    <phoneticPr fontId="45" type="noConversion"/>
  </si>
  <si>
    <t>梁山头社区66号楼</t>
    <phoneticPr fontId="45" type="noConversion"/>
  </si>
  <si>
    <t>陈凯飞</t>
    <phoneticPr fontId="45" type="noConversion"/>
  </si>
  <si>
    <t>张雅文</t>
    <phoneticPr fontId="45" type="noConversion"/>
  </si>
  <si>
    <t>411528199703057444</t>
    <phoneticPr fontId="45" type="noConversion"/>
  </si>
  <si>
    <t>关店二中</t>
    <phoneticPr fontId="45" type="noConversion"/>
  </si>
  <si>
    <t>河南省信阳市悬县关店乡</t>
    <phoneticPr fontId="45" type="noConversion"/>
  </si>
  <si>
    <t>刘磊</t>
    <phoneticPr fontId="45" type="noConversion"/>
  </si>
  <si>
    <t>徐培娟</t>
    <phoneticPr fontId="45" type="noConversion"/>
  </si>
  <si>
    <t>41108119831011636x</t>
    <phoneticPr fontId="45" type="noConversion"/>
  </si>
  <si>
    <t>初中</t>
    <phoneticPr fontId="45" type="noConversion"/>
  </si>
  <si>
    <t>河南省禹册市文殊镇下白村二组</t>
    <phoneticPr fontId="45" type="noConversion"/>
  </si>
  <si>
    <t>张晓克</t>
    <phoneticPr fontId="45" type="noConversion"/>
  </si>
  <si>
    <t>胡爱珍</t>
    <phoneticPr fontId="45" type="noConversion"/>
  </si>
  <si>
    <t>武汉江夏区安山镇</t>
    <phoneticPr fontId="45" type="noConversion"/>
  </si>
  <si>
    <t>武汉市江夏区缌业小区</t>
    <phoneticPr fontId="45" type="noConversion"/>
  </si>
  <si>
    <t>张建华</t>
    <phoneticPr fontId="45" type="noConversion"/>
  </si>
  <si>
    <t>421181199405013138</t>
    <phoneticPr fontId="45" type="noConversion"/>
  </si>
  <si>
    <t>麻城技工学校</t>
    <phoneticPr fontId="45" type="noConversion"/>
  </si>
  <si>
    <t>湖北麻城市铁门港乡</t>
    <phoneticPr fontId="45" type="noConversion"/>
  </si>
  <si>
    <t>湖北武汉青山</t>
    <phoneticPr fontId="45" type="noConversion"/>
  </si>
  <si>
    <t>史玉玲</t>
    <phoneticPr fontId="45" type="noConversion"/>
  </si>
  <si>
    <t>T604900</t>
    <phoneticPr fontId="44" type="noConversion"/>
  </si>
  <si>
    <t>422201198802207729</t>
    <phoneticPr fontId="45" type="noConversion"/>
  </si>
  <si>
    <t>湖北省孝感市云梦县道桥镇明星村三组</t>
    <phoneticPr fontId="45" type="noConversion"/>
  </si>
  <si>
    <t>桐木铃小区</t>
    <phoneticPr fontId="45" type="noConversion"/>
  </si>
  <si>
    <t>肖木清</t>
    <phoneticPr fontId="45" type="noConversion"/>
  </si>
  <si>
    <t>T604901</t>
  </si>
  <si>
    <t>侯建霞</t>
    <phoneticPr fontId="45" type="noConversion"/>
  </si>
  <si>
    <t>510522199610045588</t>
    <phoneticPr fontId="45" type="noConversion"/>
  </si>
  <si>
    <t>合江进休</t>
    <phoneticPr fontId="45" type="noConversion"/>
  </si>
  <si>
    <t>四川省合江县五通镇李咀村二社</t>
    <phoneticPr fontId="45" type="noConversion"/>
  </si>
  <si>
    <t>廖林</t>
    <phoneticPr fontId="45" type="noConversion"/>
  </si>
  <si>
    <t>T604902</t>
  </si>
  <si>
    <t>夏威</t>
    <phoneticPr fontId="45" type="noConversion"/>
  </si>
  <si>
    <t>42011519950303793X</t>
    <phoneticPr fontId="45" type="noConversion"/>
  </si>
  <si>
    <t>电子与信息技术</t>
    <phoneticPr fontId="45" type="noConversion"/>
  </si>
  <si>
    <t>T604904</t>
  </si>
  <si>
    <t>T604905</t>
  </si>
  <si>
    <t>T604906</t>
  </si>
  <si>
    <t>陈三</t>
    <phoneticPr fontId="45" type="noConversion"/>
  </si>
  <si>
    <t>武汉仪表电子学校</t>
    <phoneticPr fontId="45" type="noConversion"/>
  </si>
  <si>
    <t>武汉市江夏区纸坊大街江夏花园1栋1804</t>
    <phoneticPr fontId="45" type="noConversion"/>
  </si>
  <si>
    <t>夏卫国</t>
    <phoneticPr fontId="45" type="noConversion"/>
  </si>
  <si>
    <t>武汉市江夏区湖泗镇夏祠村新芝堂湾8号</t>
    <phoneticPr fontId="45" type="noConversion"/>
  </si>
  <si>
    <t>胡萍萍</t>
    <phoneticPr fontId="45" type="noConversion"/>
  </si>
  <si>
    <t>420922199106172342</t>
    <phoneticPr fontId="45" type="noConversion"/>
  </si>
  <si>
    <t>孝感市工业学校</t>
    <phoneticPr fontId="45" type="noConversion"/>
  </si>
  <si>
    <t>湖北省孝感市大悟县芳畈镇徐楼村</t>
    <phoneticPr fontId="45" type="noConversion"/>
  </si>
  <si>
    <t>湖北美院那边</t>
    <phoneticPr fontId="45" type="noConversion"/>
  </si>
  <si>
    <t>乐华清</t>
    <phoneticPr fontId="45" type="noConversion"/>
  </si>
  <si>
    <t>王娅</t>
    <phoneticPr fontId="45" type="noConversion"/>
  </si>
  <si>
    <t>421087199011054220</t>
    <phoneticPr fontId="45" type="noConversion"/>
  </si>
  <si>
    <t>大专</t>
    <phoneticPr fontId="45" type="noConversion"/>
  </si>
  <si>
    <t>湖北省松滋电大</t>
    <phoneticPr fontId="45" type="noConversion"/>
  </si>
  <si>
    <t>武汉市江夏区丽海天地</t>
    <phoneticPr fontId="45" type="noConversion"/>
  </si>
  <si>
    <t>王建</t>
    <phoneticPr fontId="45" type="noConversion"/>
  </si>
  <si>
    <t>湖北省松滋市老城镇白龙埂村十三组</t>
    <phoneticPr fontId="45" type="noConversion"/>
  </si>
  <si>
    <t>王郑华</t>
    <phoneticPr fontId="45" type="noConversion"/>
  </si>
  <si>
    <t>432522198608033024</t>
    <phoneticPr fontId="45" type="noConversion"/>
  </si>
  <si>
    <t>高中</t>
    <phoneticPr fontId="45" type="noConversion"/>
  </si>
  <si>
    <t>双峰二中</t>
    <phoneticPr fontId="45" type="noConversion"/>
  </si>
  <si>
    <t>湖南省双峰县锁石镇石江村杨树林民组</t>
    <phoneticPr fontId="45" type="noConversion"/>
  </si>
  <si>
    <t>陈志</t>
    <phoneticPr fontId="45" type="noConversion"/>
  </si>
  <si>
    <t>H000595</t>
  </si>
  <si>
    <t>H000596</t>
  </si>
  <si>
    <t>H000597</t>
  </si>
  <si>
    <t>H000598</t>
  </si>
  <si>
    <t>H000599</t>
  </si>
  <si>
    <t>H000602</t>
  </si>
  <si>
    <t>H000603</t>
  </si>
  <si>
    <t>徐博伦</t>
    <phoneticPr fontId="45" type="noConversion"/>
  </si>
  <si>
    <t>421123199405040810</t>
    <phoneticPr fontId="45" type="noConversion"/>
  </si>
  <si>
    <t>湖北省黄冈市罗田县骆驼坳镇梨树坳村1组</t>
    <phoneticPr fontId="45" type="noConversion"/>
  </si>
  <si>
    <t>工程造价</t>
    <phoneticPr fontId="45" type="noConversion"/>
  </si>
  <si>
    <t>H000607</t>
  </si>
  <si>
    <t>H000608</t>
  </si>
  <si>
    <t>H000609</t>
  </si>
  <si>
    <t>H000611</t>
  </si>
  <si>
    <t>H000582</t>
  </si>
  <si>
    <t>数控模具加工</t>
    <phoneticPr fontId="45" type="noConversion"/>
  </si>
  <si>
    <t>H000583</t>
  </si>
  <si>
    <t>电脑文秘</t>
  </si>
  <si>
    <t>H000585</t>
  </si>
  <si>
    <t>H000586</t>
  </si>
  <si>
    <t>H000587</t>
  </si>
  <si>
    <t>H000589</t>
  </si>
  <si>
    <t>H000592</t>
  </si>
  <si>
    <t>H000593</t>
  </si>
  <si>
    <t>小时工</t>
    <phoneticPr fontId="44" type="noConversion"/>
  </si>
  <si>
    <t>杨杰</t>
    <phoneticPr fontId="45" type="noConversion"/>
  </si>
  <si>
    <t>420881199109047138</t>
    <phoneticPr fontId="45" type="noConversion"/>
  </si>
  <si>
    <t>湖北省随州机电工程学校</t>
    <phoneticPr fontId="45" type="noConversion"/>
  </si>
  <si>
    <t>湖北省钟祥市张集镇</t>
    <phoneticPr fontId="45" type="noConversion"/>
  </si>
  <si>
    <t>蔡甸区永久社区</t>
    <phoneticPr fontId="45" type="noConversion"/>
  </si>
  <si>
    <t>王晏霞</t>
    <phoneticPr fontId="45" type="noConversion"/>
  </si>
  <si>
    <t>陈丽霞</t>
    <phoneticPr fontId="45" type="noConversion"/>
  </si>
  <si>
    <t>420116199110031146</t>
    <phoneticPr fontId="45" type="noConversion"/>
  </si>
  <si>
    <t>湖北楚才技工学院</t>
    <phoneticPr fontId="45" type="noConversion"/>
  </si>
  <si>
    <t>湖北武汉市黄陂区长轩岭镇羊角山村梁家湾</t>
    <phoneticPr fontId="45" type="noConversion"/>
  </si>
  <si>
    <t>湖北省孝感市安陆市接官菜场</t>
    <phoneticPr fontId="45" type="noConversion"/>
  </si>
  <si>
    <t>姜平</t>
    <phoneticPr fontId="45" type="noConversion"/>
  </si>
  <si>
    <t>王晏霞</t>
    <phoneticPr fontId="45" type="noConversion"/>
  </si>
  <si>
    <t>420881199206188442</t>
    <phoneticPr fontId="45" type="noConversion"/>
  </si>
  <si>
    <t>东桥中学</t>
    <phoneticPr fontId="45" type="noConversion"/>
  </si>
  <si>
    <t>湖北省钟祥市郢中镇陈庙村九组</t>
    <phoneticPr fontId="45" type="noConversion"/>
  </si>
  <si>
    <t>蔡甸 永久社区</t>
    <phoneticPr fontId="45" type="noConversion"/>
  </si>
  <si>
    <t>方园园</t>
    <phoneticPr fontId="45" type="noConversion"/>
  </si>
  <si>
    <t>371425198608262049</t>
    <phoneticPr fontId="45" type="noConversion"/>
  </si>
  <si>
    <t>山东省济南市济阳县曲堤镇俎家村</t>
    <phoneticPr fontId="45" type="noConversion"/>
  </si>
  <si>
    <t>雷浩渊</t>
    <phoneticPr fontId="45" type="noConversion"/>
  </si>
  <si>
    <t>420922198901021012</t>
    <phoneticPr fontId="45" type="noConversion"/>
  </si>
  <si>
    <t>大悟县第三中学</t>
    <phoneticPr fontId="45" type="noConversion"/>
  </si>
  <si>
    <t>湖北省大悟县城关镇兴华路粮道巷</t>
    <phoneticPr fontId="45" type="noConversion"/>
  </si>
  <si>
    <t>雷俊成</t>
    <phoneticPr fontId="45" type="noConversion"/>
  </si>
  <si>
    <t>秦冬武</t>
    <phoneticPr fontId="45" type="noConversion"/>
  </si>
  <si>
    <t>420527199111054914</t>
    <phoneticPr fontId="45" type="noConversion"/>
  </si>
  <si>
    <t>湖北省秭归县杨林桥镇三台寺村</t>
    <phoneticPr fontId="45" type="noConversion"/>
  </si>
  <si>
    <t>孙婷</t>
    <phoneticPr fontId="45" type="noConversion"/>
  </si>
  <si>
    <t>420982198903025224</t>
    <phoneticPr fontId="45" type="noConversion"/>
  </si>
  <si>
    <t>湖北省安陆市棠棣镇天灯村8组</t>
    <phoneticPr fontId="45" type="noConversion"/>
  </si>
  <si>
    <t>42112319910522006X</t>
    <phoneticPr fontId="45" type="noConversion"/>
  </si>
  <si>
    <t>湖北省黄冈市罗田县</t>
    <phoneticPr fontId="45" type="noConversion"/>
  </si>
  <si>
    <t>Yes</t>
    <phoneticPr fontId="44" type="noConversion"/>
  </si>
  <si>
    <t>和瑞达</t>
    <phoneticPr fontId="44" type="noConversion"/>
  </si>
  <si>
    <t>杨显凤</t>
    <phoneticPr fontId="45" type="noConversion"/>
  </si>
  <si>
    <t>429005199508113727</t>
    <phoneticPr fontId="45" type="noConversion"/>
  </si>
  <si>
    <t>潜江技术学院</t>
    <phoneticPr fontId="45" type="noConversion"/>
  </si>
  <si>
    <t>湖北省潜江市张金镇高桥二组</t>
    <phoneticPr fontId="45" type="noConversion"/>
  </si>
  <si>
    <t>联想公寓</t>
    <phoneticPr fontId="45" type="noConversion"/>
  </si>
  <si>
    <t>杨义科</t>
    <phoneticPr fontId="45" type="noConversion"/>
  </si>
  <si>
    <t>周敏</t>
    <phoneticPr fontId="45" type="noConversion"/>
  </si>
  <si>
    <t>429005199504133720</t>
    <phoneticPr fontId="45" type="noConversion"/>
  </si>
  <si>
    <t>荆州市职业技术学院</t>
    <phoneticPr fontId="45" type="noConversion"/>
  </si>
  <si>
    <t>湖北省潜江市张金镇杨桥三组</t>
    <phoneticPr fontId="45" type="noConversion"/>
  </si>
  <si>
    <t>周琴</t>
    <phoneticPr fontId="45" type="noConversion"/>
  </si>
  <si>
    <t>周均</t>
    <phoneticPr fontId="45" type="noConversion"/>
  </si>
  <si>
    <t>421125198601042723</t>
    <phoneticPr fontId="45" type="noConversion"/>
  </si>
  <si>
    <t>竹凡高中</t>
    <phoneticPr fontId="45" type="noConversion"/>
  </si>
  <si>
    <t>湖北省黄冈市浠水县汪岗镇</t>
    <phoneticPr fontId="45" type="noConversion"/>
  </si>
  <si>
    <t>熊辉平</t>
    <phoneticPr fontId="45" type="noConversion"/>
  </si>
  <si>
    <t>肖立</t>
    <phoneticPr fontId="45" type="noConversion"/>
  </si>
  <si>
    <t>420114199007171711</t>
    <phoneticPr fontId="45" type="noConversion"/>
  </si>
  <si>
    <t>蔡甸中专</t>
    <phoneticPr fontId="45" type="noConversion"/>
  </si>
  <si>
    <t>武汉市蔡甸区张湾街</t>
    <phoneticPr fontId="45" type="noConversion"/>
  </si>
  <si>
    <t>肖星</t>
    <phoneticPr fontId="45" type="noConversion"/>
  </si>
  <si>
    <t>420114199201181710</t>
    <phoneticPr fontId="45" type="noConversion"/>
  </si>
  <si>
    <t>湖北省武汉市蔡甸区柏林镇华英村</t>
    <phoneticPr fontId="45" type="noConversion"/>
  </si>
  <si>
    <t>肖永槐</t>
    <phoneticPr fontId="45" type="noConversion"/>
  </si>
  <si>
    <t>吕未杨</t>
    <phoneticPr fontId="45" type="noConversion"/>
  </si>
  <si>
    <t>421083199103055399</t>
    <phoneticPr fontId="45" type="noConversion"/>
  </si>
  <si>
    <t>燕窝中学</t>
    <phoneticPr fontId="45" type="noConversion"/>
  </si>
  <si>
    <t>湖北省洪湖市燕窝镇解放村一小区78号</t>
    <phoneticPr fontId="45" type="noConversion"/>
  </si>
  <si>
    <t>吕志明</t>
    <phoneticPr fontId="45" type="noConversion"/>
  </si>
  <si>
    <t>李鹏</t>
    <phoneticPr fontId="45" type="noConversion"/>
  </si>
  <si>
    <t>420528199201050710</t>
    <phoneticPr fontId="45" type="noConversion"/>
  </si>
  <si>
    <t>湖北省宜昌市长阳县高家堰镇流溪村七组</t>
    <phoneticPr fontId="45" type="noConversion"/>
  </si>
  <si>
    <t>陈辉</t>
    <phoneticPr fontId="45" type="noConversion"/>
  </si>
  <si>
    <t>421181199410108019</t>
    <phoneticPr fontId="45" type="noConversion"/>
  </si>
  <si>
    <t>湖北省麻城市三冰镇吴月村一组28号</t>
    <phoneticPr fontId="45" type="noConversion"/>
  </si>
  <si>
    <t>吴春林</t>
    <phoneticPr fontId="45" type="noConversion"/>
  </si>
  <si>
    <t>420281198603030895</t>
    <phoneticPr fontId="45" type="noConversion"/>
  </si>
  <si>
    <t>大冶市第二级高中</t>
    <phoneticPr fontId="45" type="noConversion"/>
  </si>
  <si>
    <t>湖北省大冶市金牛镇吴伟村</t>
    <phoneticPr fontId="45" type="noConversion"/>
  </si>
  <si>
    <t>吴胜杯</t>
    <phoneticPr fontId="45" type="noConversion"/>
  </si>
  <si>
    <t>湖北省大冶市金牛镇吴伟村大路王湾5号</t>
    <phoneticPr fontId="45" type="noConversion"/>
  </si>
  <si>
    <t>陈迪波</t>
    <phoneticPr fontId="45" type="noConversion"/>
  </si>
  <si>
    <t>420281198401026118</t>
    <phoneticPr fontId="45" type="noConversion"/>
  </si>
  <si>
    <t>黄市职业学院</t>
    <phoneticPr fontId="45" type="noConversion"/>
  </si>
  <si>
    <t>湖北省大冶市陈贵镇草坪村陈凤竹湾二组</t>
    <phoneticPr fontId="45" type="noConversion"/>
  </si>
  <si>
    <t>姐姐</t>
    <phoneticPr fontId="45" type="noConversion"/>
  </si>
  <si>
    <t>自离</t>
    <phoneticPr fontId="45" type="noConversion"/>
  </si>
  <si>
    <t>中国工商银行武汉阳逻开发区支行</t>
    <phoneticPr fontId="44" type="noConversion"/>
  </si>
  <si>
    <t>湖北省武汉市江夏区乌龙泉街群建村</t>
    <phoneticPr fontId="44" type="noConversion"/>
  </si>
  <si>
    <t>湖北省武汉市江夏纸坊大街十一万中建龙城</t>
    <phoneticPr fontId="44" type="noConversion"/>
  </si>
  <si>
    <t>湖北省武汉市江夏建颐小区</t>
    <phoneticPr fontId="44" type="noConversion"/>
  </si>
  <si>
    <t>湖北省武汉市关东园五路荷叶山社区</t>
    <phoneticPr fontId="44" type="noConversion"/>
  </si>
  <si>
    <r>
      <rPr>
        <sz val="10"/>
        <rFont val="宋体"/>
        <family val="3"/>
        <charset val="134"/>
      </rPr>
      <t>湖北省武汉市江夏区郑店街劳一村马角湾</t>
    </r>
    <r>
      <rPr>
        <sz val="10"/>
        <rFont val="Arial"/>
        <family val="2"/>
      </rPr>
      <t>41</t>
    </r>
    <r>
      <rPr>
        <sz val="10"/>
        <rFont val="宋体"/>
        <family val="3"/>
        <charset val="134"/>
      </rPr>
      <t>号</t>
    </r>
    <phoneticPr fontId="44" type="noConversion"/>
  </si>
  <si>
    <t>湖北省武汉市江夏纸坊北华街</t>
    <phoneticPr fontId="44" type="noConversion"/>
  </si>
  <si>
    <t>寻求更好的发展</t>
    <phoneticPr fontId="44" type="noConversion"/>
  </si>
  <si>
    <t>旷工自离</t>
    <phoneticPr fontId="44" type="noConversion"/>
  </si>
  <si>
    <t>退回劳务公司</t>
    <phoneticPr fontId="45" type="noConversion"/>
  </si>
  <si>
    <t>严稳华</t>
    <phoneticPr fontId="45" type="noConversion"/>
  </si>
  <si>
    <t>420703198410302434</t>
    <phoneticPr fontId="45" type="noConversion"/>
  </si>
  <si>
    <t>庙岭中学</t>
    <phoneticPr fontId="45" type="noConversion"/>
  </si>
  <si>
    <t>湖北省鄂州市华容区庙岭镇庙岭村</t>
    <phoneticPr fontId="45" type="noConversion"/>
  </si>
  <si>
    <t>光谷虎泉</t>
    <phoneticPr fontId="45" type="noConversion"/>
  </si>
  <si>
    <t>谢细琴</t>
    <phoneticPr fontId="45" type="noConversion"/>
  </si>
  <si>
    <t>420521199004241812</t>
    <phoneticPr fontId="45" type="noConversion"/>
  </si>
  <si>
    <t>湖北省宜昌市夷陵区移鹄岭镇玉龙村五组</t>
    <phoneticPr fontId="45" type="noConversion"/>
  </si>
  <si>
    <t xml:space="preserve">艺术设计 </t>
  </si>
  <si>
    <t>小时工</t>
    <phoneticPr fontId="44" type="noConversion"/>
  </si>
  <si>
    <t>曾欢</t>
    <phoneticPr fontId="45" type="noConversion"/>
  </si>
  <si>
    <t>429006198806133963</t>
    <phoneticPr fontId="45" type="noConversion"/>
  </si>
  <si>
    <t>高中</t>
    <phoneticPr fontId="45" type="noConversion"/>
  </si>
  <si>
    <t>东湖高级中学</t>
    <phoneticPr fontId="45" type="noConversion"/>
  </si>
  <si>
    <t>武汉市江夏区纸坊街渔牧村衣家嘴38号</t>
    <phoneticPr fontId="45" type="noConversion"/>
  </si>
  <si>
    <t>万志明</t>
    <phoneticPr fontId="45" type="noConversion"/>
  </si>
  <si>
    <t>起点</t>
    <phoneticPr fontId="44" type="noConversion"/>
  </si>
  <si>
    <t>李汪洋</t>
    <phoneticPr fontId="45" type="noConversion"/>
  </si>
  <si>
    <t>429006198512240018</t>
    <phoneticPr fontId="45" type="noConversion"/>
  </si>
  <si>
    <t>湖北省开门市多宝镇刘夏村3组40号</t>
    <phoneticPr fontId="45" type="noConversion"/>
  </si>
  <si>
    <t>潘恒旭</t>
    <phoneticPr fontId="45" type="noConversion"/>
  </si>
  <si>
    <t>411524199110088434</t>
    <phoneticPr fontId="45" type="noConversion"/>
  </si>
  <si>
    <t>本科</t>
    <phoneticPr fontId="45" type="noConversion"/>
  </si>
  <si>
    <t>武汉理工在学</t>
    <phoneticPr fontId="45" type="noConversion"/>
  </si>
  <si>
    <t>河南省商城县长竹园武畈村坳组</t>
    <phoneticPr fontId="45" type="noConversion"/>
  </si>
  <si>
    <t>父亲</t>
    <phoneticPr fontId="45" type="noConversion"/>
  </si>
  <si>
    <t>H000613</t>
  </si>
  <si>
    <t>H000614</t>
  </si>
  <si>
    <t>H000618</t>
  </si>
  <si>
    <t>H000621</t>
  </si>
  <si>
    <t>H000622</t>
  </si>
  <si>
    <t>罗红梅</t>
    <phoneticPr fontId="45" type="noConversion"/>
  </si>
  <si>
    <t>53212619880605152X</t>
    <phoneticPr fontId="45" type="noConversion"/>
  </si>
  <si>
    <t>初中</t>
    <phoneticPr fontId="45" type="noConversion"/>
  </si>
  <si>
    <t>云南省昭通市永善县中学</t>
    <phoneticPr fontId="45" type="noConversion"/>
  </si>
  <si>
    <t>云南省昭通市永善县马楠乡兴隆村</t>
    <phoneticPr fontId="45" type="noConversion"/>
  </si>
  <si>
    <t>武汉市江夏区乌龙泉</t>
    <phoneticPr fontId="45" type="noConversion"/>
  </si>
  <si>
    <t>Yes</t>
    <phoneticPr fontId="44" type="noConversion"/>
  </si>
  <si>
    <t>纳杰</t>
    <phoneticPr fontId="44" type="noConversion"/>
  </si>
  <si>
    <t>杨玉英</t>
    <phoneticPr fontId="45" type="noConversion"/>
  </si>
  <si>
    <t>422825198004080667</t>
    <phoneticPr fontId="45" type="noConversion"/>
  </si>
  <si>
    <t>高罗二中</t>
    <phoneticPr fontId="45" type="noConversion"/>
  </si>
  <si>
    <t>湖北省恩施市宣恩县高罗乡光荣桥村4组</t>
    <phoneticPr fontId="45" type="noConversion"/>
  </si>
  <si>
    <t>江夏区纸坊新北街道</t>
    <phoneticPr fontId="45" type="noConversion"/>
  </si>
  <si>
    <t>施海鹏</t>
    <phoneticPr fontId="45" type="noConversion"/>
  </si>
  <si>
    <t>高芬</t>
    <phoneticPr fontId="45" type="noConversion"/>
  </si>
  <si>
    <t>420111198608181321</t>
    <phoneticPr fontId="45" type="noConversion"/>
  </si>
  <si>
    <t>关山中学</t>
    <phoneticPr fontId="45" type="noConversion"/>
  </si>
  <si>
    <t>武汉市洪山区花山乡花城家园竹园31-2-101</t>
    <phoneticPr fontId="45" type="noConversion"/>
  </si>
  <si>
    <t>李卫</t>
    <phoneticPr fontId="45" type="noConversion"/>
  </si>
  <si>
    <t>武汉市洪山区邢家咀366号</t>
    <phoneticPr fontId="45" type="noConversion"/>
  </si>
  <si>
    <t>王志慧</t>
    <phoneticPr fontId="45" type="noConversion"/>
  </si>
  <si>
    <t>420115199209076647</t>
    <phoneticPr fontId="45" type="noConversion"/>
  </si>
  <si>
    <t>中专</t>
    <phoneticPr fontId="45" type="noConversion"/>
  </si>
  <si>
    <t>江夏技术学校</t>
    <phoneticPr fontId="45" type="noConversion"/>
  </si>
  <si>
    <t>武汉市江夏区纸坊郭家岭</t>
    <phoneticPr fontId="45" type="noConversion"/>
  </si>
  <si>
    <t>周瑞安</t>
    <phoneticPr fontId="45" type="noConversion"/>
  </si>
  <si>
    <t>湖北省武汉市江夏区山坡乡涓湖洲</t>
    <phoneticPr fontId="45" type="noConversion"/>
  </si>
  <si>
    <t>T604907</t>
  </si>
  <si>
    <t>T604908</t>
  </si>
  <si>
    <t>T604910</t>
  </si>
  <si>
    <t>T604911</t>
  </si>
  <si>
    <t>10611496</t>
  </si>
  <si>
    <t>SESA498601</t>
  </si>
  <si>
    <t>10567354</t>
  </si>
  <si>
    <t>10611120</t>
  </si>
  <si>
    <t>SESA498218</t>
  </si>
  <si>
    <t>10611121</t>
  </si>
  <si>
    <t>SESA498446</t>
  </si>
  <si>
    <t>10611367</t>
  </si>
  <si>
    <t>SESA498491</t>
  </si>
  <si>
    <t>10611498</t>
  </si>
  <si>
    <t>SESA498615</t>
  </si>
  <si>
    <t>10611376</t>
  </si>
  <si>
    <t>SESA498494</t>
  </si>
  <si>
    <t>10611110</t>
  </si>
  <si>
    <t>SESA498445</t>
  </si>
  <si>
    <t>10611363</t>
  </si>
  <si>
    <t>SESA498481</t>
  </si>
  <si>
    <t>10611378</t>
  </si>
  <si>
    <t>SESA498500</t>
  </si>
  <si>
    <t>422801199602070622</t>
    <phoneticPr fontId="44" type="noConversion"/>
  </si>
  <si>
    <t>177624400874</t>
  </si>
  <si>
    <t>Yes</t>
    <phoneticPr fontId="44" type="noConversion"/>
  </si>
  <si>
    <t>纳杰</t>
    <phoneticPr fontId="44" type="noConversion"/>
  </si>
  <si>
    <t>陈莎</t>
    <phoneticPr fontId="45" type="noConversion"/>
  </si>
  <si>
    <t>420102198301163122</t>
    <phoneticPr fontId="45" type="noConversion"/>
  </si>
  <si>
    <t>中专</t>
    <phoneticPr fontId="45" type="noConversion"/>
  </si>
  <si>
    <t>湖北女子职业学校</t>
    <phoneticPr fontId="45" type="noConversion"/>
  </si>
  <si>
    <t>武汉市江岸区百步亭14号-4号3楼2号</t>
    <phoneticPr fontId="45" type="noConversion"/>
  </si>
  <si>
    <t>朱征华</t>
    <phoneticPr fontId="45" type="noConversion"/>
  </si>
  <si>
    <t>尚春燕</t>
    <phoneticPr fontId="45" type="noConversion"/>
  </si>
  <si>
    <t>411329198402163826</t>
    <phoneticPr fontId="45" type="noConversion"/>
  </si>
  <si>
    <t>第一轻工业学校</t>
    <phoneticPr fontId="45" type="noConversion"/>
  </si>
  <si>
    <t>湖北省武汉市江夏区乌龙泉矿87栋201室</t>
    <phoneticPr fontId="45" type="noConversion"/>
  </si>
  <si>
    <t>湖北省武汉市江夏区藏龙岛蜜糖镇615-101</t>
    <phoneticPr fontId="45" type="noConversion"/>
  </si>
  <si>
    <t>田茂强</t>
    <phoneticPr fontId="45" type="noConversion"/>
  </si>
  <si>
    <t>李芳</t>
    <phoneticPr fontId="45" type="noConversion"/>
  </si>
  <si>
    <t>42110219870625084X</t>
    <phoneticPr fontId="45" type="noConversion"/>
  </si>
  <si>
    <t>赤壁高中</t>
    <phoneticPr fontId="45" type="noConversion"/>
  </si>
  <si>
    <t>湖北省黄冈市黄洲区体育路</t>
    <phoneticPr fontId="45" type="noConversion"/>
  </si>
  <si>
    <t>江夏纸坊兴新街</t>
    <phoneticPr fontId="45" type="noConversion"/>
  </si>
  <si>
    <t>夏晴江</t>
    <phoneticPr fontId="45" type="noConversion"/>
  </si>
  <si>
    <t>纪晶晶</t>
    <phoneticPr fontId="45" type="noConversion"/>
  </si>
  <si>
    <t>420281198705146944</t>
    <phoneticPr fontId="45" type="noConversion"/>
  </si>
  <si>
    <t>保安二中</t>
    <phoneticPr fontId="45" type="noConversion"/>
  </si>
  <si>
    <t>湖北省大冶市东风农场</t>
    <phoneticPr fontId="45" type="noConversion"/>
  </si>
  <si>
    <t>王东升</t>
    <phoneticPr fontId="45" type="noConversion"/>
  </si>
  <si>
    <t>舒邦欠</t>
    <phoneticPr fontId="45" type="noConversion"/>
  </si>
  <si>
    <t>420115199008232850</t>
    <phoneticPr fontId="45" type="noConversion"/>
  </si>
  <si>
    <t>初中</t>
    <phoneticPr fontId="45" type="noConversion"/>
  </si>
  <si>
    <t>茅店中学</t>
    <phoneticPr fontId="45" type="noConversion"/>
  </si>
  <si>
    <t>湖北省武汉市江夏区流芳佛祖岭D区</t>
    <phoneticPr fontId="45" type="noConversion"/>
  </si>
  <si>
    <t>江夏区流芳佛祖岭D区24栋二单元1103</t>
    <phoneticPr fontId="45" type="noConversion"/>
  </si>
  <si>
    <t>舒治高</t>
    <phoneticPr fontId="45" type="noConversion"/>
  </si>
  <si>
    <t>湖北省武汉市江夏区流芳佛祖岭</t>
    <phoneticPr fontId="45" type="noConversion"/>
  </si>
  <si>
    <t>蒋国帆</t>
    <phoneticPr fontId="45" type="noConversion"/>
  </si>
  <si>
    <t>429006199401233151</t>
    <phoneticPr fontId="45" type="noConversion"/>
  </si>
  <si>
    <t>中专</t>
    <phoneticPr fontId="45" type="noConversion"/>
  </si>
  <si>
    <t>天门职业学院</t>
    <phoneticPr fontId="45" type="noConversion"/>
  </si>
  <si>
    <t>美术</t>
    <phoneticPr fontId="45" type="noConversion"/>
  </si>
  <si>
    <t>湖北省天门市干驿镇河心村四组41号</t>
    <phoneticPr fontId="45" type="noConversion"/>
  </si>
  <si>
    <t>蒋华斌</t>
    <phoneticPr fontId="45" type="noConversion"/>
  </si>
  <si>
    <t>起点</t>
    <phoneticPr fontId="44" type="noConversion"/>
  </si>
  <si>
    <t>华中科技大学</t>
    <phoneticPr fontId="45" type="noConversion"/>
  </si>
  <si>
    <t>工程建筑</t>
    <phoneticPr fontId="45" type="noConversion"/>
  </si>
  <si>
    <t>T604912</t>
  </si>
  <si>
    <t>T604913</t>
  </si>
  <si>
    <t>T604914</t>
  </si>
  <si>
    <t>T604915</t>
  </si>
  <si>
    <t>T604916</t>
  </si>
  <si>
    <t>T604917</t>
  </si>
  <si>
    <t>T604918</t>
  </si>
  <si>
    <t>T604919</t>
  </si>
  <si>
    <t>陈山山</t>
    <phoneticPr fontId="45" type="noConversion"/>
  </si>
  <si>
    <t>420982199406223865</t>
    <phoneticPr fontId="45" type="noConversion"/>
  </si>
  <si>
    <t>胡奎店中学</t>
    <phoneticPr fontId="45" type="noConversion"/>
  </si>
  <si>
    <t>湖北省安陆市辛榨乡深沟村10组</t>
    <phoneticPr fontId="45" type="noConversion"/>
  </si>
  <si>
    <t>父母</t>
    <phoneticPr fontId="45" type="noConversion"/>
  </si>
  <si>
    <t>黄秀霞</t>
    <phoneticPr fontId="45" type="noConversion"/>
  </si>
  <si>
    <t>420982199009073840</t>
    <phoneticPr fontId="45" type="noConversion"/>
  </si>
  <si>
    <t>胡金店中学</t>
    <phoneticPr fontId="45" type="noConversion"/>
  </si>
  <si>
    <t>湖北省安陆市辛榨乡深沟村七组</t>
    <phoneticPr fontId="45" type="noConversion"/>
  </si>
  <si>
    <t>赵启龙</t>
    <phoneticPr fontId="45" type="noConversion"/>
  </si>
  <si>
    <t>邢吉娜</t>
    <phoneticPr fontId="45" type="noConversion"/>
  </si>
  <si>
    <t>411325198305075060</t>
    <phoneticPr fontId="45" type="noConversion"/>
  </si>
  <si>
    <t>中专</t>
    <phoneticPr fontId="45" type="noConversion"/>
  </si>
  <si>
    <t>江夏区职业高中</t>
    <phoneticPr fontId="45" type="noConversion"/>
  </si>
  <si>
    <t>武汉市江夏区纸坊街东林村二组</t>
    <phoneticPr fontId="45" type="noConversion"/>
  </si>
  <si>
    <t>Yes</t>
    <phoneticPr fontId="44" type="noConversion"/>
  </si>
  <si>
    <t>纳杰</t>
    <phoneticPr fontId="44" type="noConversion"/>
  </si>
  <si>
    <t>吴汉梅</t>
    <phoneticPr fontId="45" type="noConversion"/>
  </si>
  <si>
    <t>421127199110181961</t>
    <phoneticPr fontId="45" type="noConversion"/>
  </si>
  <si>
    <t>初中</t>
    <phoneticPr fontId="45" type="noConversion"/>
  </si>
  <si>
    <t>黄梅县濯港一中</t>
    <phoneticPr fontId="45" type="noConversion"/>
  </si>
  <si>
    <t>江夏纸坊街道富丽百花园小区3-2-402</t>
    <phoneticPr fontId="45" type="noConversion"/>
  </si>
  <si>
    <t>吴记舟</t>
    <phoneticPr fontId="45" type="noConversion"/>
  </si>
  <si>
    <t>湖北省黄冈市黄梅县濯港镇栗林村三组</t>
    <phoneticPr fontId="45" type="noConversion"/>
  </si>
  <si>
    <t>苏宁</t>
    <phoneticPr fontId="45" type="noConversion"/>
  </si>
  <si>
    <t>140424199810032018</t>
    <phoneticPr fontId="45" type="noConversion"/>
  </si>
  <si>
    <t>屯留三中</t>
    <phoneticPr fontId="45" type="noConversion"/>
  </si>
  <si>
    <t>山西省屯留县张店镇八泉村</t>
    <phoneticPr fontId="45" type="noConversion"/>
  </si>
  <si>
    <t>汉阳建港</t>
    <phoneticPr fontId="45" type="noConversion"/>
  </si>
  <si>
    <t>郭泽华</t>
    <phoneticPr fontId="45" type="noConversion"/>
  </si>
  <si>
    <t>鲁新召</t>
    <phoneticPr fontId="45" type="noConversion"/>
  </si>
  <si>
    <t>420921199503184957</t>
    <phoneticPr fontId="45" type="noConversion"/>
  </si>
  <si>
    <t>城南中学</t>
    <phoneticPr fontId="45" type="noConversion"/>
  </si>
  <si>
    <t>湖北省孝昌县陡山乡陆西村二组</t>
    <phoneticPr fontId="45" type="noConversion"/>
  </si>
  <si>
    <t>江彩云</t>
    <phoneticPr fontId="45" type="noConversion"/>
  </si>
  <si>
    <t>马鹏飞</t>
    <phoneticPr fontId="45" type="noConversion"/>
  </si>
  <si>
    <t>420822199601023832</t>
    <phoneticPr fontId="45" type="noConversion"/>
  </si>
  <si>
    <t>湖北三峡职业技术学院</t>
    <phoneticPr fontId="45" type="noConversion"/>
  </si>
  <si>
    <t>汽车运用与维修</t>
    <phoneticPr fontId="45" type="noConversion"/>
  </si>
  <si>
    <t>湖北省荆门市沙洋县</t>
    <phoneticPr fontId="45" type="noConversion"/>
  </si>
  <si>
    <t>马德明</t>
    <phoneticPr fontId="45" type="noConversion"/>
  </si>
  <si>
    <t>徐杭</t>
    <phoneticPr fontId="45" type="noConversion"/>
  </si>
  <si>
    <t>420115198808304045</t>
    <phoneticPr fontId="45" type="noConversion"/>
  </si>
  <si>
    <t>江夏纸坊花山小区</t>
    <phoneticPr fontId="45" type="noConversion"/>
  </si>
  <si>
    <t>余文思</t>
    <phoneticPr fontId="45" type="noConversion"/>
  </si>
  <si>
    <t>武汉市江夏区金口街白衣庵村大徐家湾4号</t>
    <phoneticPr fontId="45" type="noConversion"/>
  </si>
  <si>
    <t>李胜岚</t>
    <phoneticPr fontId="45" type="noConversion"/>
  </si>
  <si>
    <t>510923199108117943</t>
    <phoneticPr fontId="45" type="noConversion"/>
  </si>
  <si>
    <t>本科</t>
    <phoneticPr fontId="45" type="noConversion"/>
  </si>
  <si>
    <t>汉口学院</t>
    <phoneticPr fontId="45" type="noConversion"/>
  </si>
  <si>
    <t>金融</t>
    <phoneticPr fontId="45" type="noConversion"/>
  </si>
  <si>
    <t>武汉市江夏区藏龙岛长咀社区</t>
    <phoneticPr fontId="45" type="noConversion"/>
  </si>
  <si>
    <t>四川省大英县智水乡百家桥村11社7号</t>
    <phoneticPr fontId="45" type="noConversion"/>
  </si>
  <si>
    <t>陈微</t>
    <phoneticPr fontId="45" type="noConversion"/>
  </si>
  <si>
    <t>422823199706140021</t>
    <phoneticPr fontId="45" type="noConversion"/>
  </si>
  <si>
    <t>湖北省医药学校</t>
    <phoneticPr fontId="45" type="noConversion"/>
  </si>
  <si>
    <t>药物制剂</t>
    <phoneticPr fontId="45" type="noConversion"/>
  </si>
  <si>
    <t>江夏区纸坊街道畔山御景</t>
    <phoneticPr fontId="45" type="noConversion"/>
  </si>
  <si>
    <t>程林</t>
    <phoneticPr fontId="45" type="noConversion"/>
  </si>
  <si>
    <t>湖北省巴东县东壤口镇旧县坪村二组8号</t>
    <phoneticPr fontId="45" type="noConversion"/>
  </si>
  <si>
    <t>柯翠翠</t>
    <phoneticPr fontId="45" type="noConversion"/>
  </si>
  <si>
    <t>420115198402136627</t>
    <phoneticPr fontId="45" type="noConversion"/>
  </si>
  <si>
    <t>山坡建新中学</t>
    <phoneticPr fontId="45" type="noConversion"/>
  </si>
  <si>
    <t>武汉市江夏区山坡乡丰收村上屋李18号</t>
    <phoneticPr fontId="45" type="noConversion"/>
  </si>
  <si>
    <t>李文</t>
    <phoneticPr fontId="45" type="noConversion"/>
  </si>
  <si>
    <t>T604920</t>
  </si>
  <si>
    <t>T604921</t>
  </si>
  <si>
    <t>T604922</t>
  </si>
  <si>
    <t>T604923</t>
  </si>
  <si>
    <t>T604924</t>
  </si>
  <si>
    <t>T604925</t>
  </si>
  <si>
    <t>T604926</t>
  </si>
  <si>
    <t>T604927</t>
  </si>
  <si>
    <t>T604928</t>
  </si>
  <si>
    <t>T604929</t>
  </si>
  <si>
    <t>不愿意上夜班</t>
    <phoneticPr fontId="45" type="noConversion"/>
  </si>
  <si>
    <t>大拇指患有狭窄性腱鞘炎，不能做事</t>
  </si>
  <si>
    <t>中国工商银行武汉武梁路支行</t>
    <phoneticPr fontId="44" type="noConversion"/>
  </si>
  <si>
    <t>6212263202018965995</t>
    <phoneticPr fontId="44" type="noConversion"/>
  </si>
  <si>
    <t>10611870</t>
  </si>
  <si>
    <t>电子</t>
    <phoneticPr fontId="44" type="noConversion"/>
  </si>
  <si>
    <t>大众行</t>
    <phoneticPr fontId="44" type="noConversion"/>
  </si>
  <si>
    <t>武汉市凡古电子学校</t>
    <phoneticPr fontId="45" type="noConversion"/>
  </si>
  <si>
    <t>T604930</t>
  </si>
  <si>
    <t>T604931</t>
  </si>
  <si>
    <t>李小妹</t>
    <phoneticPr fontId="45" type="noConversion"/>
  </si>
  <si>
    <t>595</t>
    <phoneticPr fontId="44" type="noConversion"/>
  </si>
  <si>
    <t>黎金程</t>
    <phoneticPr fontId="45" type="noConversion"/>
  </si>
  <si>
    <t>420521199511170414</t>
    <phoneticPr fontId="45" type="noConversion"/>
  </si>
  <si>
    <t>三峡职业学院</t>
    <phoneticPr fontId="45" type="noConversion"/>
  </si>
  <si>
    <t>Yes</t>
    <phoneticPr fontId="44" type="noConversion"/>
  </si>
  <si>
    <t>高中</t>
    <phoneticPr fontId="45" type="noConversion"/>
  </si>
  <si>
    <t>电工电子</t>
    <phoneticPr fontId="44" type="noConversion"/>
  </si>
  <si>
    <t>湖北省宜昌市夷陵区三斗坪东岳庙</t>
    <phoneticPr fontId="45" type="noConversion"/>
  </si>
  <si>
    <t>黎开献</t>
    <phoneticPr fontId="45" type="noConversion"/>
  </si>
  <si>
    <t>彭晓芬</t>
    <phoneticPr fontId="45" type="noConversion"/>
  </si>
  <si>
    <t>421302199102068209</t>
    <phoneticPr fontId="45" type="noConversion"/>
  </si>
  <si>
    <t>随州厉山高中</t>
    <phoneticPr fontId="45" type="noConversion"/>
  </si>
  <si>
    <t>湖北省随州市曾都区府河镇</t>
    <phoneticPr fontId="45" type="noConversion"/>
  </si>
  <si>
    <t>江夏长咀社区</t>
    <phoneticPr fontId="45" type="noConversion"/>
  </si>
  <si>
    <t>何国风</t>
    <phoneticPr fontId="45" type="noConversion"/>
  </si>
  <si>
    <t>曾诚</t>
    <phoneticPr fontId="45" type="noConversion"/>
  </si>
  <si>
    <t>42011519920910584X</t>
    <phoneticPr fontId="45" type="noConversion"/>
  </si>
  <si>
    <t>江夏区关山桥5队全家幺房74号</t>
    <phoneticPr fontId="45" type="noConversion"/>
  </si>
  <si>
    <t>王雁林</t>
    <phoneticPr fontId="45" type="noConversion"/>
  </si>
  <si>
    <t>安山派出所</t>
    <phoneticPr fontId="45" type="noConversion"/>
  </si>
  <si>
    <t>彭友娣</t>
    <phoneticPr fontId="45" type="noConversion"/>
  </si>
  <si>
    <t>420115198608080964</t>
    <phoneticPr fontId="45" type="noConversion"/>
  </si>
  <si>
    <t>乌龙泉中学</t>
    <phoneticPr fontId="45" type="noConversion"/>
  </si>
  <si>
    <t>江夏区体育馆缤纷晴川小区4单元-202室</t>
    <phoneticPr fontId="45" type="noConversion"/>
  </si>
  <si>
    <t>友枝</t>
    <phoneticPr fontId="45" type="noConversion"/>
  </si>
  <si>
    <t>武汉市江夏区郑店街联合村唐张湾4号</t>
    <phoneticPr fontId="45" type="noConversion"/>
  </si>
  <si>
    <t>雷群杨</t>
    <phoneticPr fontId="45" type="noConversion"/>
  </si>
  <si>
    <t>430481198807241654</t>
    <phoneticPr fontId="45" type="noConversion"/>
  </si>
  <si>
    <t>武汉市第三中学</t>
    <phoneticPr fontId="45" type="noConversion"/>
  </si>
  <si>
    <t>武汉市洪山区光谷一路233号15-1-601</t>
    <phoneticPr fontId="45" type="noConversion"/>
  </si>
  <si>
    <t>李佳玲</t>
    <phoneticPr fontId="45" type="noConversion"/>
  </si>
  <si>
    <t>刘金辉</t>
    <phoneticPr fontId="45" type="noConversion"/>
  </si>
  <si>
    <t>42011619970330041X</t>
    <phoneticPr fontId="45" type="noConversion"/>
  </si>
  <si>
    <t>姚集中学</t>
    <phoneticPr fontId="45" type="noConversion"/>
  </si>
  <si>
    <t>湖北省武汉市黄陂区姚家集镇淳河村淳家河101号</t>
    <phoneticPr fontId="45" type="noConversion"/>
  </si>
  <si>
    <t>吴凤芬</t>
    <phoneticPr fontId="45" type="noConversion"/>
  </si>
  <si>
    <t>武汉市黄陂三中</t>
    <phoneticPr fontId="45" type="noConversion"/>
  </si>
  <si>
    <t>无</t>
    <phoneticPr fontId="44" type="noConversion"/>
  </si>
  <si>
    <t>起点</t>
    <phoneticPr fontId="44" type="noConversion"/>
  </si>
  <si>
    <t>汪玲</t>
    <phoneticPr fontId="45" type="noConversion"/>
  </si>
  <si>
    <t>420984199107082508</t>
    <phoneticPr fontId="45" type="noConversion"/>
  </si>
  <si>
    <t>初中</t>
    <phoneticPr fontId="45" type="noConversion"/>
  </si>
  <si>
    <t>桃园中学</t>
    <phoneticPr fontId="45" type="noConversion"/>
  </si>
  <si>
    <t>湖北省汉川市脉旺镇桃杂村五组</t>
    <phoneticPr fontId="45" type="noConversion"/>
  </si>
  <si>
    <t>联想公寓</t>
    <phoneticPr fontId="45" type="noConversion"/>
  </si>
  <si>
    <t>汪秋丽</t>
    <phoneticPr fontId="45" type="noConversion"/>
  </si>
  <si>
    <t>和瑞达</t>
    <phoneticPr fontId="44" type="noConversion"/>
  </si>
  <si>
    <t>T604932</t>
  </si>
  <si>
    <t>T604933</t>
  </si>
  <si>
    <t>T604934</t>
  </si>
  <si>
    <t>T604935</t>
  </si>
  <si>
    <t>T604936</t>
  </si>
  <si>
    <t>T604937</t>
  </si>
  <si>
    <t>T604938</t>
  </si>
  <si>
    <t>T604939</t>
  </si>
  <si>
    <t>王平</t>
    <phoneticPr fontId="45" type="noConversion"/>
  </si>
  <si>
    <t>初中</t>
    <phoneticPr fontId="45" type="noConversion"/>
  </si>
  <si>
    <t>绿杨中学</t>
    <phoneticPr fontId="45" type="noConversion"/>
  </si>
  <si>
    <t>湖北省浠水县洗马镇上马石村二组</t>
    <phoneticPr fontId="45" type="noConversion"/>
  </si>
  <si>
    <t>周小卫</t>
    <phoneticPr fontId="45" type="noConversion"/>
  </si>
  <si>
    <t>Yes</t>
    <phoneticPr fontId="44" type="noConversion"/>
  </si>
  <si>
    <t>纳杰</t>
    <phoneticPr fontId="44" type="noConversion"/>
  </si>
  <si>
    <t>叶莹莹</t>
    <phoneticPr fontId="45" type="noConversion"/>
  </si>
  <si>
    <t>大新镇中</t>
    <phoneticPr fontId="45" type="noConversion"/>
  </si>
  <si>
    <t>湖北省大悟县大新镇大新村鱼行湾二组</t>
    <phoneticPr fontId="45" type="noConversion"/>
  </si>
  <si>
    <t>叶晶晶</t>
    <phoneticPr fontId="45" type="noConversion"/>
  </si>
  <si>
    <t>刘彩霞</t>
    <phoneticPr fontId="45" type="noConversion"/>
  </si>
  <si>
    <t>黄渠河中学</t>
    <phoneticPr fontId="45" type="noConversion"/>
  </si>
  <si>
    <t>湖北襄阳市古驿镇吕镇村</t>
    <phoneticPr fontId="45" type="noConversion"/>
  </si>
  <si>
    <t>吴小强</t>
    <phoneticPr fontId="45" type="noConversion"/>
  </si>
  <si>
    <t>湖南省湘潭县姜畲镇姜畲村枫树组56号</t>
    <phoneticPr fontId="45" type="noConversion"/>
  </si>
  <si>
    <t>刘兰兰</t>
    <phoneticPr fontId="45" type="noConversion"/>
  </si>
  <si>
    <t>舒桥中学</t>
    <phoneticPr fontId="45" type="noConversion"/>
  </si>
  <si>
    <t>湖北省嘉鱼县球场小区</t>
    <phoneticPr fontId="45" type="noConversion"/>
  </si>
  <si>
    <t>刘红山</t>
    <phoneticPr fontId="45" type="noConversion"/>
  </si>
  <si>
    <t>湖北省嘉鱼县鱼岳镇沙阳大道18号</t>
    <phoneticPr fontId="45" type="noConversion"/>
  </si>
  <si>
    <t>刘静</t>
    <phoneticPr fontId="45" type="noConversion"/>
  </si>
  <si>
    <t>中专</t>
    <phoneticPr fontId="45" type="noConversion"/>
  </si>
  <si>
    <t>湖北省嘉鱼县鱼岳镇金虾湖81幢202号</t>
    <phoneticPr fontId="45" type="noConversion"/>
  </si>
  <si>
    <t>湖北省咸宁市咸安区温泉潜山路23号</t>
    <phoneticPr fontId="45" type="noConversion"/>
  </si>
  <si>
    <t>江小燕</t>
    <phoneticPr fontId="45" type="noConversion"/>
  </si>
  <si>
    <t>纸坊江夏二中</t>
    <phoneticPr fontId="45" type="noConversion"/>
  </si>
  <si>
    <t>江夏区纸坊街任家湾145号</t>
    <phoneticPr fontId="45" type="noConversion"/>
  </si>
  <si>
    <t>武汉市江夏区湖泗镇肖龙村江家畈145号</t>
    <phoneticPr fontId="45" type="noConversion"/>
  </si>
  <si>
    <t>李林艺</t>
    <phoneticPr fontId="45" type="noConversion"/>
  </si>
  <si>
    <t>东马坊中学</t>
    <phoneticPr fontId="45" type="noConversion"/>
  </si>
  <si>
    <t>湖北省应城市东马坊办事处</t>
    <phoneticPr fontId="45" type="noConversion"/>
  </si>
  <si>
    <t>江夏区南湖首义学院内1栋3楼</t>
    <phoneticPr fontId="45" type="noConversion"/>
  </si>
  <si>
    <t>李冲</t>
    <phoneticPr fontId="45" type="noConversion"/>
  </si>
  <si>
    <t>方方</t>
    <phoneticPr fontId="45" type="noConversion"/>
  </si>
  <si>
    <t>高中</t>
    <phoneticPr fontId="45" type="noConversion"/>
  </si>
  <si>
    <t>工程希望高中</t>
    <phoneticPr fontId="45" type="noConversion"/>
  </si>
  <si>
    <t>湖北省莫山县红山镇河口村六组</t>
    <phoneticPr fontId="45" type="noConversion"/>
  </si>
  <si>
    <t>江夏区梁山头社区六区093H</t>
    <phoneticPr fontId="45" type="noConversion"/>
  </si>
  <si>
    <t>T604940</t>
  </si>
  <si>
    <t>T604941</t>
  </si>
  <si>
    <t>T604942</t>
  </si>
  <si>
    <t>T604943</t>
  </si>
  <si>
    <t>T604944</t>
  </si>
  <si>
    <t>T604945</t>
  </si>
  <si>
    <t>T604947</t>
  </si>
  <si>
    <t>T604950</t>
  </si>
  <si>
    <t>T604951</t>
  </si>
  <si>
    <t>421125198912115846</t>
  </si>
  <si>
    <t>420922198912088722</t>
  </si>
  <si>
    <t>420621198506014522</t>
  </si>
  <si>
    <t>421221198810252620</t>
  </si>
  <si>
    <t>42230119790203108X</t>
  </si>
  <si>
    <t>420115198805037965</t>
  </si>
  <si>
    <t>422202199109131886</t>
  </si>
  <si>
    <t>421124199311092528</t>
  </si>
  <si>
    <t>夏细霞</t>
    <phoneticPr fontId="45" type="noConversion"/>
  </si>
  <si>
    <t>自离</t>
    <phoneticPr fontId="45" type="noConversion"/>
  </si>
  <si>
    <t>退回劳务公司</t>
    <phoneticPr fontId="45" type="noConversion"/>
  </si>
  <si>
    <t>协商解除</t>
    <phoneticPr fontId="44" type="noConversion"/>
  </si>
  <si>
    <t>6215593202018903537</t>
    <phoneticPr fontId="44" type="noConversion"/>
  </si>
  <si>
    <t>劳务工转正</t>
    <phoneticPr fontId="45" type="noConversion"/>
  </si>
  <si>
    <t>420684198709200021</t>
    <phoneticPr fontId="45" type="noConversion"/>
  </si>
  <si>
    <t>李勇</t>
    <phoneticPr fontId="45" type="noConversion"/>
  </si>
  <si>
    <t>420123197910113064</t>
    <phoneticPr fontId="45" type="noConversion"/>
  </si>
  <si>
    <t>叶祥</t>
    <phoneticPr fontId="45" type="noConversion"/>
  </si>
  <si>
    <t>51112919940723343X</t>
    <phoneticPr fontId="45" type="noConversion"/>
  </si>
  <si>
    <t>王先科</t>
    <phoneticPr fontId="45" type="noConversion"/>
  </si>
  <si>
    <t>421121199407092830</t>
    <phoneticPr fontId="45" type="noConversion"/>
  </si>
  <si>
    <t>42220219970708651X</t>
    <phoneticPr fontId="45" type="noConversion"/>
  </si>
  <si>
    <t>梁远</t>
    <phoneticPr fontId="45" type="noConversion"/>
  </si>
  <si>
    <t>42108319940322123X</t>
    <phoneticPr fontId="45" type="noConversion"/>
  </si>
  <si>
    <t>429001198507158413</t>
    <phoneticPr fontId="45" type="noConversion"/>
  </si>
  <si>
    <t>彭晓芬</t>
    <phoneticPr fontId="45" type="noConversion"/>
  </si>
  <si>
    <t>420115198603147314</t>
  </si>
  <si>
    <t>高丹</t>
  </si>
  <si>
    <t>420116199307144515</t>
  </si>
  <si>
    <t>孙道华</t>
  </si>
  <si>
    <t>533522199706232421</t>
  </si>
  <si>
    <t>周建国</t>
  </si>
  <si>
    <t>黄陈陈</t>
    <phoneticPr fontId="45" type="noConversion"/>
  </si>
  <si>
    <t>高中</t>
    <phoneticPr fontId="45" type="noConversion"/>
  </si>
  <si>
    <t>宜城市第三高级中学</t>
    <phoneticPr fontId="45" type="noConversion"/>
  </si>
  <si>
    <t>湖北省宜城市繁殖队宿舍4栋73号</t>
    <phoneticPr fontId="45" type="noConversion"/>
  </si>
  <si>
    <t>Yes</t>
    <phoneticPr fontId="44" type="noConversion"/>
  </si>
  <si>
    <t>纳杰</t>
    <phoneticPr fontId="44" type="noConversion"/>
  </si>
  <si>
    <t>盛华林</t>
    <phoneticPr fontId="45" type="noConversion"/>
  </si>
  <si>
    <t>初中</t>
    <phoneticPr fontId="45" type="noConversion"/>
  </si>
  <si>
    <t>武汉市洪山区叶家村85号</t>
    <phoneticPr fontId="45" type="noConversion"/>
  </si>
  <si>
    <t>王先进</t>
    <phoneticPr fontId="45" type="noConversion"/>
  </si>
  <si>
    <t>中专</t>
    <phoneticPr fontId="45" type="noConversion"/>
  </si>
  <si>
    <t>乐山委党校</t>
    <phoneticPr fontId="45" type="noConversion"/>
  </si>
  <si>
    <t>四川省沐川县底堡乡五显村5组51号</t>
    <phoneticPr fontId="45" type="noConversion"/>
  </si>
  <si>
    <t>武汉梁山头社区</t>
    <phoneticPr fontId="45" type="noConversion"/>
  </si>
  <si>
    <t>卢程</t>
    <phoneticPr fontId="45" type="noConversion"/>
  </si>
  <si>
    <t>马曹店中学</t>
    <phoneticPr fontId="45" type="noConversion"/>
  </si>
  <si>
    <t>湖北省团风县马曹店镇沙河图村七组30号</t>
    <phoneticPr fontId="45" type="noConversion"/>
  </si>
  <si>
    <t>江夏纸坊一道口</t>
    <phoneticPr fontId="45" type="noConversion"/>
  </si>
  <si>
    <t>李达</t>
    <phoneticPr fontId="45" type="noConversion"/>
  </si>
  <si>
    <t>湖北省应城市城中办事处汪家台路22-3</t>
    <phoneticPr fontId="45" type="noConversion"/>
  </si>
  <si>
    <t>贺琪</t>
    <phoneticPr fontId="45" type="noConversion"/>
  </si>
  <si>
    <t>荆州机械电子工业学校</t>
    <phoneticPr fontId="45" type="noConversion"/>
  </si>
  <si>
    <t>湖北省洪湖市曹市镇</t>
    <phoneticPr fontId="45" type="noConversion"/>
  </si>
  <si>
    <t>何国风</t>
    <phoneticPr fontId="45" type="noConversion"/>
  </si>
  <si>
    <t>随州一中</t>
    <phoneticPr fontId="45" type="noConversion"/>
  </si>
  <si>
    <t>湖北省随州市曾都区府河镇</t>
    <phoneticPr fontId="45" type="noConversion"/>
  </si>
  <si>
    <t>江夏长咀社区</t>
    <phoneticPr fontId="45" type="noConversion"/>
  </si>
  <si>
    <t>纸坊高中</t>
    <phoneticPr fontId="45" type="noConversion"/>
  </si>
  <si>
    <t>武汉市江夏区纸坊大街</t>
    <phoneticPr fontId="45" type="noConversion"/>
  </si>
  <si>
    <t>武汉市江夏区山坡向阳村路边高3号</t>
    <phoneticPr fontId="45" type="noConversion"/>
  </si>
  <si>
    <t>孙喆</t>
    <phoneticPr fontId="45" type="noConversion"/>
  </si>
  <si>
    <t>滠口五中</t>
    <phoneticPr fontId="45" type="noConversion"/>
  </si>
  <si>
    <t>武汉市黄陂区横店街百花村孙张湾38号</t>
    <phoneticPr fontId="45" type="noConversion"/>
  </si>
  <si>
    <t>佛祖岭联想公寓</t>
    <phoneticPr fontId="45" type="noConversion"/>
  </si>
  <si>
    <t>周建香</t>
    <phoneticPr fontId="45" type="noConversion"/>
  </si>
  <si>
    <t>风庆初中</t>
    <phoneticPr fontId="45" type="noConversion"/>
  </si>
  <si>
    <t>云南省临沧市凤庆县雪山镇新化村委会阿拖寨组</t>
    <phoneticPr fontId="45" type="noConversion"/>
  </si>
  <si>
    <t>T604952</t>
  </si>
  <si>
    <t>T604953</t>
  </si>
  <si>
    <t>T604954</t>
  </si>
  <si>
    <t>T604955</t>
  </si>
  <si>
    <t>T604956</t>
  </si>
  <si>
    <t>T604957</t>
  </si>
  <si>
    <t>T604958</t>
  </si>
  <si>
    <t>T604959</t>
  </si>
  <si>
    <t>T604960</t>
  </si>
  <si>
    <t>寻求更高收入</t>
    <phoneticPr fontId="44" type="noConversion"/>
  </si>
  <si>
    <t>T604961</t>
    <phoneticPr fontId="44" type="noConversion"/>
  </si>
  <si>
    <t>330328199112274226</t>
  </si>
  <si>
    <t>田俊杰</t>
  </si>
  <si>
    <t>张素琴</t>
    <phoneticPr fontId="45" type="noConversion"/>
  </si>
  <si>
    <t>巨屿中学</t>
    <phoneticPr fontId="45" type="noConversion"/>
  </si>
  <si>
    <t>浙江省文成巨屿镇龙前村</t>
    <phoneticPr fontId="45" type="noConversion"/>
  </si>
  <si>
    <t>范红燕</t>
    <phoneticPr fontId="45" type="noConversion"/>
  </si>
  <si>
    <t>SESA499040</t>
  </si>
  <si>
    <t>家人出车祸</t>
    <phoneticPr fontId="45" type="noConversion"/>
  </si>
  <si>
    <t>自离</t>
    <phoneticPr fontId="45" type="noConversion"/>
  </si>
  <si>
    <t>工资欠款212.77元</t>
    <phoneticPr fontId="44" type="noConversion"/>
  </si>
  <si>
    <t>hulin-alex.cai@schneider-electric.com</t>
    <phoneticPr fontId="44" type="noConversion"/>
  </si>
  <si>
    <r>
      <rPr>
        <sz val="10"/>
        <rFont val="宋体"/>
        <family val="3"/>
        <charset val="134"/>
      </rPr>
      <t>无商保</t>
    </r>
    <phoneticPr fontId="44" type="noConversion"/>
  </si>
  <si>
    <t>420821197707154528</t>
    <phoneticPr fontId="45" type="noConversion"/>
  </si>
  <si>
    <t>朱新才</t>
    <phoneticPr fontId="45" type="noConversion"/>
  </si>
  <si>
    <t>421181199712287622</t>
    <phoneticPr fontId="45" type="noConversion"/>
  </si>
  <si>
    <t>万正学</t>
    <phoneticPr fontId="45" type="noConversion"/>
  </si>
  <si>
    <t>420115199307276685</t>
    <phoneticPr fontId="45" type="noConversion"/>
  </si>
  <si>
    <t>420115199803156631</t>
    <phoneticPr fontId="45" type="noConversion"/>
  </si>
  <si>
    <t>张文</t>
    <phoneticPr fontId="45" type="noConversion"/>
  </si>
  <si>
    <t>452126199201110325</t>
    <phoneticPr fontId="45" type="noConversion"/>
  </si>
  <si>
    <t>420922199706043421</t>
    <phoneticPr fontId="45" type="noConversion"/>
  </si>
  <si>
    <t>潘秀华</t>
    <phoneticPr fontId="45" type="noConversion"/>
  </si>
  <si>
    <t>黄冈普通中学</t>
    <phoneticPr fontId="45" type="noConversion"/>
  </si>
  <si>
    <t>李修琼</t>
    <phoneticPr fontId="45" type="noConversion"/>
  </si>
  <si>
    <t>钟场中学</t>
    <phoneticPr fontId="45" type="noConversion"/>
  </si>
  <si>
    <t>湖北省京山县钟场镇龙泉村</t>
    <phoneticPr fontId="45" type="noConversion"/>
  </si>
  <si>
    <t>武汉武昌光谷南湖大道</t>
    <phoneticPr fontId="45" type="noConversion"/>
  </si>
  <si>
    <t>万娟</t>
    <phoneticPr fontId="45" type="noConversion"/>
  </si>
  <si>
    <t>麻城市技工学校</t>
    <phoneticPr fontId="45" type="noConversion"/>
  </si>
  <si>
    <t>湖北省麻城市黄土岗镇水寨村八组</t>
    <phoneticPr fontId="45" type="noConversion"/>
  </si>
  <si>
    <t>秦叶霞</t>
    <phoneticPr fontId="45" type="noConversion"/>
  </si>
  <si>
    <t>湖北省武汉市江夏区山坡街</t>
    <phoneticPr fontId="45" type="noConversion"/>
  </si>
  <si>
    <t>江夏区纸坊街道域明花园8-2-501</t>
    <phoneticPr fontId="45" type="noConversion"/>
  </si>
  <si>
    <t>张正乾</t>
    <phoneticPr fontId="45" type="noConversion"/>
  </si>
  <si>
    <t>武汉市江夏区纸坊街道</t>
    <phoneticPr fontId="45" type="noConversion"/>
  </si>
  <si>
    <t>阮杰</t>
    <phoneticPr fontId="45" type="noConversion"/>
  </si>
  <si>
    <t>雁江初级中学</t>
    <phoneticPr fontId="45" type="noConversion"/>
  </si>
  <si>
    <t>湖北省荆州市荆州区白龙村七组</t>
    <phoneticPr fontId="45" type="noConversion"/>
  </si>
  <si>
    <t>余梦娇</t>
    <phoneticPr fontId="45" type="noConversion"/>
  </si>
  <si>
    <t>彭店中心初中</t>
    <phoneticPr fontId="45" type="noConversion"/>
  </si>
  <si>
    <t>湖北省大悟县彭店乡团山村陆鸡岗8号</t>
    <phoneticPr fontId="45" type="noConversion"/>
  </si>
  <si>
    <t>T604962</t>
  </si>
  <si>
    <t>T604963</t>
  </si>
  <si>
    <t>T604964</t>
  </si>
  <si>
    <t>T604965</t>
  </si>
  <si>
    <t>T604966</t>
  </si>
  <si>
    <t>T604967</t>
  </si>
  <si>
    <t>T604968</t>
  </si>
  <si>
    <t>T604969</t>
  </si>
  <si>
    <t>谢晚霞</t>
    <phoneticPr fontId="45" type="noConversion"/>
  </si>
  <si>
    <t>429004199008254746</t>
    <phoneticPr fontId="45" type="noConversion"/>
  </si>
  <si>
    <t>新里仁口中学</t>
    <phoneticPr fontId="45" type="noConversion"/>
  </si>
  <si>
    <t>湖北省武汉市纸坊</t>
    <phoneticPr fontId="45" type="noConversion"/>
  </si>
  <si>
    <t>李荣海</t>
    <phoneticPr fontId="45" type="noConversion"/>
  </si>
  <si>
    <t>湖北省仙桃市张沟镇旭光村三组</t>
    <phoneticPr fontId="45" type="noConversion"/>
  </si>
  <si>
    <t>T604971</t>
  </si>
  <si>
    <t>Q&amp;T</t>
    <phoneticPr fontId="44" type="noConversion"/>
  </si>
  <si>
    <t>22651</t>
    <phoneticPr fontId="45" type="noConversion"/>
  </si>
  <si>
    <t>22441</t>
    <phoneticPr fontId="44" type="noConversion"/>
  </si>
  <si>
    <r>
      <t>4</t>
    </r>
    <r>
      <rPr>
        <sz val="10"/>
        <color theme="1"/>
        <rFont val="Arial"/>
        <family val="2"/>
      </rPr>
      <t>20116199006282076</t>
    </r>
    <phoneticPr fontId="45" type="noConversion"/>
  </si>
  <si>
    <t>夏龙</t>
  </si>
  <si>
    <t>420115199202088338</t>
  </si>
  <si>
    <t>纸坊二道口</t>
  </si>
  <si>
    <t>夏少林</t>
  </si>
  <si>
    <t>武汉市江夏区舒安乡官山村</t>
  </si>
  <si>
    <t>袁宝珍</t>
  </si>
  <si>
    <t>420111198902191344</t>
  </si>
  <si>
    <t>武汉市冶金学校</t>
  </si>
  <si>
    <t>纸坊富丽奥林园</t>
  </si>
  <si>
    <t>刘文旭</t>
  </si>
  <si>
    <t>大众行</t>
  </si>
  <si>
    <t>武汉市江夏区纸坊滨湖街</t>
  </si>
  <si>
    <t>董彩霞</t>
  </si>
  <si>
    <t>420117198910073926</t>
  </si>
  <si>
    <t>武汉市新洲区汪集街</t>
  </si>
  <si>
    <t>武汉市江夏区水晶郦都对面梁山头社区</t>
  </si>
  <si>
    <t>40210</t>
    <phoneticPr fontId="11" type="noConversion"/>
  </si>
  <si>
    <t>上班强度太大，受不了</t>
    <phoneticPr fontId="45" type="noConversion"/>
  </si>
  <si>
    <t>退回劳务公司</t>
    <phoneticPr fontId="45" type="noConversion"/>
  </si>
  <si>
    <t>小时工</t>
    <phoneticPr fontId="44" type="noConversion"/>
  </si>
  <si>
    <t>H000584</t>
    <phoneticPr fontId="45" type="noConversion"/>
  </si>
  <si>
    <t>刘娟</t>
    <phoneticPr fontId="45" type="noConversion"/>
  </si>
  <si>
    <t>420881198811105524</t>
    <phoneticPr fontId="45" type="noConversion"/>
  </si>
  <si>
    <t>Y</t>
    <phoneticPr fontId="44" type="noConversion"/>
  </si>
  <si>
    <t>初中</t>
    <phoneticPr fontId="45" type="noConversion"/>
  </si>
  <si>
    <t>旧口一中</t>
    <phoneticPr fontId="45" type="noConversion"/>
  </si>
  <si>
    <t>湖北省钟祥市旧口镇刘湖村</t>
    <phoneticPr fontId="45" type="noConversion"/>
  </si>
  <si>
    <t>武昌晒湖小区14栋304</t>
    <phoneticPr fontId="45" type="noConversion"/>
  </si>
  <si>
    <t>段凯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</si>
  <si>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</si>
  <si>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</si>
  <si>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</si>
  <si>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柴天</t>
    <phoneticPr fontId="45" type="noConversion"/>
  </si>
  <si>
    <t>420115199910157939</t>
    <phoneticPr fontId="45" type="noConversion"/>
  </si>
  <si>
    <t>大专</t>
    <phoneticPr fontId="45" type="noConversion"/>
  </si>
  <si>
    <t>湖北生态工程技术学院</t>
    <phoneticPr fontId="45" type="noConversion"/>
  </si>
  <si>
    <t>江夏马山路立交桥19号</t>
    <phoneticPr fontId="45" type="noConversion"/>
  </si>
  <si>
    <t>许红艳</t>
    <phoneticPr fontId="45" type="noConversion"/>
  </si>
  <si>
    <t>Yes</t>
    <phoneticPr fontId="44" type="noConversion"/>
  </si>
  <si>
    <t>纳杰</t>
    <phoneticPr fontId="44" type="noConversion"/>
  </si>
  <si>
    <t>周秀梅</t>
    <phoneticPr fontId="45" type="noConversion"/>
  </si>
  <si>
    <t>420122197709200944</t>
    <phoneticPr fontId="45" type="noConversion"/>
  </si>
  <si>
    <t>初中</t>
    <phoneticPr fontId="45" type="noConversion"/>
  </si>
  <si>
    <t>武汉市江夏区五里界镇童阁湾17号</t>
    <phoneticPr fontId="45" type="noConversion"/>
  </si>
  <si>
    <t>江夏区鸿德家园C3单元12楼</t>
    <phoneticPr fontId="45" type="noConversion"/>
  </si>
  <si>
    <t>王建军</t>
    <phoneticPr fontId="45" type="noConversion"/>
  </si>
  <si>
    <t>陈元珍</t>
    <phoneticPr fontId="45" type="noConversion"/>
  </si>
  <si>
    <t>421221198912073543</t>
    <phoneticPr fontId="45" type="noConversion"/>
  </si>
  <si>
    <t>马安中学</t>
    <phoneticPr fontId="45" type="noConversion"/>
  </si>
  <si>
    <t>江夏区关山桥</t>
    <phoneticPr fontId="45" type="noConversion"/>
  </si>
  <si>
    <t>陈泽东</t>
    <phoneticPr fontId="45" type="noConversion"/>
  </si>
  <si>
    <t>湖北省嘉鱼县新街镇王家月村三组2号</t>
    <phoneticPr fontId="45" type="noConversion"/>
  </si>
  <si>
    <t>T604972</t>
  </si>
  <si>
    <t>T604973</t>
  </si>
  <si>
    <t>T604974</t>
  </si>
  <si>
    <t>1517201019928</t>
  </si>
  <si>
    <t>王凡</t>
    <phoneticPr fontId="45" type="noConversion"/>
  </si>
  <si>
    <t>420222199501022012</t>
    <phoneticPr fontId="45" type="noConversion"/>
  </si>
  <si>
    <t>初中</t>
    <phoneticPr fontId="45" type="noConversion"/>
  </si>
  <si>
    <t>实验中学</t>
    <phoneticPr fontId="45" type="noConversion"/>
  </si>
  <si>
    <t>湖北省一路阳新县兴国镇城家垅一路91号</t>
    <phoneticPr fontId="45" type="noConversion"/>
  </si>
  <si>
    <t>王定三</t>
    <phoneticPr fontId="45" type="noConversion"/>
  </si>
  <si>
    <t>起点</t>
    <phoneticPr fontId="44" type="noConversion"/>
  </si>
  <si>
    <t>蔡金明</t>
    <phoneticPr fontId="45" type="noConversion"/>
  </si>
  <si>
    <t>420115198706180053</t>
    <phoneticPr fontId="45" type="noConversion"/>
  </si>
  <si>
    <t>江夏第一职业中学</t>
    <phoneticPr fontId="45" type="noConversion"/>
  </si>
  <si>
    <t>武汉市江夏区纸坊街林港八胡湾36号</t>
    <phoneticPr fontId="45" type="noConversion"/>
  </si>
  <si>
    <t>席影</t>
    <phoneticPr fontId="45" type="noConversion"/>
  </si>
  <si>
    <t>T604975</t>
  </si>
  <si>
    <t>T604978</t>
  </si>
  <si>
    <t>22108</t>
    <phoneticPr fontId="45" type="noConversion"/>
  </si>
  <si>
    <t>22465</t>
    <phoneticPr fontId="45" type="noConversion"/>
  </si>
  <si>
    <t>22484</t>
    <phoneticPr fontId="45" type="noConversion"/>
  </si>
  <si>
    <t>22808</t>
    <phoneticPr fontId="45" type="noConversion"/>
  </si>
  <si>
    <t>会计</t>
    <phoneticPr fontId="45" type="noConversion"/>
  </si>
  <si>
    <t>Yes</t>
    <phoneticPr fontId="44" type="noConversion"/>
  </si>
  <si>
    <t>纳杰</t>
    <phoneticPr fontId="44" type="noConversion"/>
  </si>
  <si>
    <t>安方</t>
    <phoneticPr fontId="45" type="noConversion"/>
  </si>
  <si>
    <t>420115198306068345</t>
    <phoneticPr fontId="45" type="noConversion"/>
  </si>
  <si>
    <t>武汉市江夏区舒安乡大安村大屋安湾59号</t>
    <phoneticPr fontId="45" type="noConversion"/>
  </si>
  <si>
    <t>武汉市江夏区纸坊联投广场水墨江郡四栋二单元1804</t>
    <phoneticPr fontId="45" type="noConversion"/>
  </si>
  <si>
    <t>倪松</t>
    <phoneticPr fontId="45" type="noConversion"/>
  </si>
  <si>
    <t>湖北省武汉市江夏区舒安乡大安村大屋安湾59号</t>
    <phoneticPr fontId="45" type="noConversion"/>
  </si>
  <si>
    <t>王巧云</t>
    <phoneticPr fontId="45" type="noConversion"/>
  </si>
  <si>
    <t>420115198812280082</t>
    <phoneticPr fontId="45" type="noConversion"/>
  </si>
  <si>
    <t>湖北省武汉市江夏区纸坊街狮子山村</t>
    <phoneticPr fontId="45" type="noConversion"/>
  </si>
  <si>
    <t>王珍</t>
    <phoneticPr fontId="45" type="noConversion"/>
  </si>
  <si>
    <t>何琴</t>
    <phoneticPr fontId="45" type="noConversion"/>
  </si>
  <si>
    <t>420115199603126622</t>
    <phoneticPr fontId="45" type="noConversion"/>
  </si>
  <si>
    <t>湖北省轻工业技工学校</t>
    <phoneticPr fontId="45" type="noConversion"/>
  </si>
  <si>
    <t>湖北省武汉市江夏区山坡乡红旗村</t>
    <phoneticPr fontId="45" type="noConversion"/>
  </si>
  <si>
    <t>何双</t>
    <phoneticPr fontId="45" type="noConversion"/>
  </si>
  <si>
    <t>张春兰</t>
    <phoneticPr fontId="45" type="noConversion"/>
  </si>
  <si>
    <t>420322199402280628</t>
    <phoneticPr fontId="45" type="noConversion"/>
  </si>
  <si>
    <t>湖北生态工程学院</t>
    <phoneticPr fontId="45" type="noConversion"/>
  </si>
  <si>
    <t>湖北省十堰市郑西县</t>
    <phoneticPr fontId="45" type="noConversion"/>
  </si>
  <si>
    <t>黄陂盘龙城领袖城</t>
    <phoneticPr fontId="45" type="noConversion"/>
  </si>
  <si>
    <t>张堂国</t>
    <phoneticPr fontId="45" type="noConversion"/>
  </si>
  <si>
    <t>T604981</t>
  </si>
  <si>
    <t>T604982</t>
  </si>
  <si>
    <t>T604983</t>
  </si>
  <si>
    <t>T604984</t>
  </si>
  <si>
    <t>22601</t>
    <phoneticPr fontId="44" type="noConversion"/>
  </si>
  <si>
    <t>22188</t>
    <phoneticPr fontId="44" type="noConversion"/>
  </si>
  <si>
    <t>程红梅</t>
    <phoneticPr fontId="45" type="noConversion"/>
  </si>
  <si>
    <t>420114198710155209</t>
    <phoneticPr fontId="45" type="noConversion"/>
  </si>
  <si>
    <t>蔡甸技校</t>
    <phoneticPr fontId="45" type="noConversion"/>
  </si>
  <si>
    <t>电工电子</t>
    <phoneticPr fontId="45" type="noConversion"/>
  </si>
  <si>
    <t>湖北省武汉市蔡甸街大东村26号</t>
    <phoneticPr fontId="45" type="noConversion"/>
  </si>
  <si>
    <t>张立希</t>
    <phoneticPr fontId="45" type="noConversion"/>
  </si>
  <si>
    <t>董梦超</t>
    <phoneticPr fontId="45" type="noConversion"/>
  </si>
  <si>
    <t>420923199208093510</t>
    <phoneticPr fontId="45" type="noConversion"/>
  </si>
  <si>
    <t>吴铺中学</t>
    <phoneticPr fontId="45" type="noConversion"/>
  </si>
  <si>
    <t>湖北省云梦县吴铺镇吴铺村十一组</t>
    <phoneticPr fontId="45" type="noConversion"/>
  </si>
  <si>
    <t>17762445295</t>
    <phoneticPr fontId="44" type="noConversion"/>
  </si>
  <si>
    <t>夏辉</t>
    <phoneticPr fontId="45" type="noConversion"/>
  </si>
  <si>
    <t>420984199403082350</t>
    <phoneticPr fontId="45" type="noConversion"/>
  </si>
  <si>
    <t>汉川市福星学校</t>
    <phoneticPr fontId="45" type="noConversion"/>
  </si>
  <si>
    <t>湖北省汉川市沉湖镇福星街1号</t>
    <phoneticPr fontId="45" type="noConversion"/>
  </si>
  <si>
    <t>武汉市江夏区梁山头小区</t>
    <phoneticPr fontId="45" type="noConversion"/>
  </si>
  <si>
    <t>夏天明</t>
    <phoneticPr fontId="45" type="noConversion"/>
  </si>
  <si>
    <t>王琪</t>
    <phoneticPr fontId="45" type="noConversion"/>
  </si>
  <si>
    <t>武汉市江夏区纸坊街武昌大道</t>
    <phoneticPr fontId="45" type="noConversion"/>
  </si>
  <si>
    <t>徐文</t>
    <phoneticPr fontId="45" type="noConversion"/>
  </si>
  <si>
    <t>湖北省武汉市江夏区合力区</t>
    <phoneticPr fontId="45" type="noConversion"/>
  </si>
  <si>
    <t>T604986</t>
  </si>
  <si>
    <t>T604987</t>
  </si>
  <si>
    <t>T604988</t>
  </si>
  <si>
    <t>T604989</t>
  </si>
  <si>
    <t>420115199306218328</t>
  </si>
  <si>
    <t>小时工</t>
    <phoneticPr fontId="44" type="noConversion"/>
  </si>
  <si>
    <t>H000272</t>
    <phoneticPr fontId="45" type="noConversion"/>
  </si>
  <si>
    <t>熊巧燕</t>
    <phoneticPr fontId="45" type="noConversion"/>
  </si>
  <si>
    <t>420115198511217928</t>
    <phoneticPr fontId="45" type="noConversion"/>
  </si>
  <si>
    <t>Y</t>
    <phoneticPr fontId="44" type="noConversion"/>
  </si>
  <si>
    <t>小孩无人带</t>
    <phoneticPr fontId="45" type="noConversion"/>
  </si>
  <si>
    <t>初中</t>
    <phoneticPr fontId="45" type="noConversion"/>
  </si>
  <si>
    <t>祝祠中学</t>
    <phoneticPr fontId="45" type="noConversion"/>
  </si>
  <si>
    <t>无</t>
    <phoneticPr fontId="45" type="noConversion"/>
  </si>
  <si>
    <t>江夏区大花岭长工职</t>
    <phoneticPr fontId="45" type="noConversion"/>
  </si>
  <si>
    <t>熊本全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</si>
  <si>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</si>
  <si>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</si>
  <si>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</si>
  <si>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武汉市江夏区湖泗镇熊祠村</t>
    <phoneticPr fontId="45" type="noConversion"/>
  </si>
  <si>
    <t>H000383</t>
    <phoneticPr fontId="45" type="noConversion"/>
  </si>
  <si>
    <t>何念</t>
    <phoneticPr fontId="45" type="noConversion"/>
  </si>
  <si>
    <t>421126199712017556</t>
    <phoneticPr fontId="45" type="noConversion"/>
  </si>
  <si>
    <t>中专</t>
    <phoneticPr fontId="45" type="noConversion"/>
  </si>
  <si>
    <t>武汉市交通学校</t>
    <phoneticPr fontId="45" type="noConversion"/>
  </si>
  <si>
    <t>湖北省黄冈市蕲春县何铺村</t>
    <phoneticPr fontId="45" type="noConversion"/>
  </si>
  <si>
    <t>武汉市高新二路湖口</t>
    <phoneticPr fontId="45" type="noConversion"/>
  </si>
  <si>
    <t>何志雄</t>
    <phoneticPr fontId="45" type="noConversion"/>
  </si>
  <si>
    <t>湖北省黄冈市蕲春县何铺村二组</t>
    <phoneticPr fontId="45" type="noConversion"/>
  </si>
  <si>
    <t>家中小孩无人带</t>
    <phoneticPr fontId="44" type="noConversion"/>
  </si>
  <si>
    <t>420115199605025147</t>
    <phoneticPr fontId="44" type="noConversion"/>
  </si>
  <si>
    <t>420322198805222719</t>
    <phoneticPr fontId="44" type="noConversion"/>
  </si>
  <si>
    <t>计算机</t>
    <phoneticPr fontId="44" type="noConversion"/>
  </si>
  <si>
    <t>黄霞</t>
    <phoneticPr fontId="45" type="noConversion"/>
  </si>
  <si>
    <t>高中</t>
    <phoneticPr fontId="44" type="noConversion"/>
  </si>
  <si>
    <t>实验高中</t>
    <phoneticPr fontId="45" type="noConversion"/>
  </si>
  <si>
    <t>武汉市江夏区普安新村</t>
    <phoneticPr fontId="45" type="noConversion"/>
  </si>
  <si>
    <t>方亮</t>
    <phoneticPr fontId="45" type="noConversion"/>
  </si>
  <si>
    <t>18727892171</t>
    <phoneticPr fontId="44" type="noConversion"/>
  </si>
  <si>
    <t>大众行</t>
    <phoneticPr fontId="44" type="noConversion"/>
  </si>
  <si>
    <t>李晓伟</t>
    <phoneticPr fontId="45" type="noConversion"/>
  </si>
  <si>
    <t>中专</t>
    <phoneticPr fontId="44" type="noConversion"/>
  </si>
  <si>
    <t>咸宁职业技术学院</t>
    <phoneticPr fontId="45" type="noConversion"/>
  </si>
  <si>
    <t>湖北省十堰市邵西县</t>
    <phoneticPr fontId="45" type="noConversion"/>
  </si>
  <si>
    <t>湖北省武汉市江夏区佛祖岭</t>
    <phoneticPr fontId="45" type="noConversion"/>
  </si>
  <si>
    <t>黄家秀</t>
    <phoneticPr fontId="45" type="noConversion"/>
  </si>
  <si>
    <t>13729568242</t>
    <phoneticPr fontId="44" type="noConversion"/>
  </si>
  <si>
    <t>T604992</t>
  </si>
  <si>
    <t>T604993</t>
  </si>
  <si>
    <t>财会</t>
    <phoneticPr fontId="45" type="noConversion"/>
  </si>
  <si>
    <t>软件技术</t>
    <phoneticPr fontId="45" type="noConversion"/>
  </si>
  <si>
    <t>数控技术</t>
    <phoneticPr fontId="45" type="noConversion"/>
  </si>
  <si>
    <t>许琼</t>
    <phoneticPr fontId="45" type="noConversion"/>
  </si>
  <si>
    <t>420115198302113225</t>
    <phoneticPr fontId="44" type="noConversion"/>
  </si>
  <si>
    <t>武汉市洪山区豹澥镇潘家湾21-1号</t>
    <phoneticPr fontId="45" type="noConversion"/>
  </si>
  <si>
    <t>许世辉</t>
    <phoneticPr fontId="45" type="noConversion"/>
  </si>
  <si>
    <t>周小丽</t>
    <phoneticPr fontId="45" type="noConversion"/>
  </si>
  <si>
    <t>420124198311192726</t>
    <phoneticPr fontId="44" type="noConversion"/>
  </si>
  <si>
    <t>武汉长江科技商贸学校</t>
    <phoneticPr fontId="45" type="noConversion"/>
  </si>
  <si>
    <t>武汉市新洲区潘塘镇</t>
    <phoneticPr fontId="45" type="noConversion"/>
  </si>
  <si>
    <t>张小芹</t>
    <phoneticPr fontId="45" type="noConversion"/>
  </si>
  <si>
    <t>42011719861212474X</t>
    <phoneticPr fontId="44" type="noConversion"/>
  </si>
  <si>
    <t>新洲区凤凰镇陈添奇村六组123号</t>
    <phoneticPr fontId="45" type="noConversion"/>
  </si>
  <si>
    <t>陈秋红</t>
    <phoneticPr fontId="45" type="noConversion"/>
  </si>
  <si>
    <t>杨艳芬</t>
    <phoneticPr fontId="45" type="noConversion"/>
  </si>
  <si>
    <t>421002198007114528</t>
    <phoneticPr fontId="44" type="noConversion"/>
  </si>
  <si>
    <t>湖北省天门市马湾镇陈港村一组21号</t>
    <phoneticPr fontId="45" type="noConversion"/>
  </si>
  <si>
    <t>洪山九峰新区4栋1单元</t>
    <phoneticPr fontId="45" type="noConversion"/>
  </si>
  <si>
    <t>魏雄光</t>
    <phoneticPr fontId="45" type="noConversion"/>
  </si>
  <si>
    <t>饶倩</t>
    <phoneticPr fontId="45" type="noConversion"/>
  </si>
  <si>
    <t>420702199005188103</t>
    <phoneticPr fontId="44" type="noConversion"/>
  </si>
  <si>
    <t>长农中学</t>
    <phoneticPr fontId="45" type="noConversion"/>
  </si>
  <si>
    <t>湖北省鄂州市鄂城区长港镇</t>
    <phoneticPr fontId="45" type="noConversion"/>
  </si>
  <si>
    <t>武汉市光谷梁山头</t>
    <phoneticPr fontId="45" type="noConversion"/>
  </si>
  <si>
    <t>程如学</t>
    <phoneticPr fontId="45" type="noConversion"/>
  </si>
  <si>
    <t>赵乔</t>
    <phoneticPr fontId="45" type="noConversion"/>
  </si>
  <si>
    <t>142723199704250224</t>
    <phoneticPr fontId="44" type="noConversion"/>
  </si>
  <si>
    <t>湖北国土资源职业学校</t>
    <phoneticPr fontId="45" type="noConversion"/>
  </si>
  <si>
    <t>山西运城芮城古魏镇东关村</t>
    <phoneticPr fontId="45" type="noConversion"/>
  </si>
  <si>
    <t>湖北省武汉市洪山区紫菘珞瑡花园</t>
    <phoneticPr fontId="45" type="noConversion"/>
  </si>
  <si>
    <t>赵晨</t>
    <phoneticPr fontId="45" type="noConversion"/>
  </si>
  <si>
    <t>许珂</t>
    <phoneticPr fontId="45" type="noConversion"/>
  </si>
  <si>
    <t>421126199212193123</t>
    <phoneticPr fontId="44" type="noConversion"/>
  </si>
  <si>
    <t>横车马畈中学</t>
    <phoneticPr fontId="45" type="noConversion"/>
  </si>
  <si>
    <t>湖北省蓟春县漕河镇枫树林铁路生活区</t>
    <phoneticPr fontId="45" type="noConversion"/>
  </si>
  <si>
    <t>梁山头社区三区</t>
    <phoneticPr fontId="45" type="noConversion"/>
  </si>
  <si>
    <t>邵元刚</t>
    <phoneticPr fontId="45" type="noConversion"/>
  </si>
  <si>
    <t>湖北省蓟春县横车镇许岗村二组</t>
    <phoneticPr fontId="45" type="noConversion"/>
  </si>
  <si>
    <t>421126199211053516</t>
    <phoneticPr fontId="44" type="noConversion"/>
  </si>
  <si>
    <t>许柯</t>
    <phoneticPr fontId="45" type="noConversion"/>
  </si>
  <si>
    <t>湖北省蓟春县横车镇牌楼村一组</t>
    <phoneticPr fontId="45" type="noConversion"/>
  </si>
  <si>
    <t>陈佳</t>
    <phoneticPr fontId="45" type="noConversion"/>
  </si>
  <si>
    <t>420984199108102419</t>
    <phoneticPr fontId="44" type="noConversion"/>
  </si>
  <si>
    <t>湖北省汉川市脉旺镇</t>
    <phoneticPr fontId="45" type="noConversion"/>
  </si>
  <si>
    <t>光谷华城新都16栋</t>
    <phoneticPr fontId="45" type="noConversion"/>
  </si>
  <si>
    <t>陈利家</t>
    <phoneticPr fontId="45" type="noConversion"/>
  </si>
  <si>
    <t>421182199610221717</t>
    <phoneticPr fontId="44" type="noConversion"/>
  </si>
  <si>
    <t>湖北省武穴市石佛寺镇朱华村陈述二</t>
    <phoneticPr fontId="45" type="noConversion"/>
  </si>
  <si>
    <t>陈连兵</t>
    <phoneticPr fontId="45" type="noConversion"/>
  </si>
  <si>
    <t>杨顺</t>
    <phoneticPr fontId="45" type="noConversion"/>
  </si>
  <si>
    <t>411526199107031317</t>
    <phoneticPr fontId="44" type="noConversion"/>
  </si>
  <si>
    <t>潢州一中</t>
    <phoneticPr fontId="45" type="noConversion"/>
  </si>
  <si>
    <t>河南省信阳市潢川县尤树店</t>
    <phoneticPr fontId="45" type="noConversion"/>
  </si>
  <si>
    <t>武汉市黄陂区三里桥街道</t>
    <phoneticPr fontId="45" type="noConversion"/>
  </si>
  <si>
    <t>杨洁</t>
    <phoneticPr fontId="45" type="noConversion"/>
  </si>
  <si>
    <t>T604997</t>
  </si>
  <si>
    <t>T604998</t>
  </si>
  <si>
    <t>T605001</t>
  </si>
  <si>
    <t>T605002</t>
  </si>
  <si>
    <t>T605003</t>
  </si>
  <si>
    <t>T605004</t>
  </si>
  <si>
    <t>T605005</t>
  </si>
  <si>
    <t>T605006</t>
  </si>
  <si>
    <t>T605007</t>
  </si>
  <si>
    <t>T605008</t>
  </si>
  <si>
    <t>T605009</t>
  </si>
  <si>
    <t>柯正涛</t>
    <phoneticPr fontId="45" type="noConversion"/>
  </si>
  <si>
    <t>42022219980603791X</t>
    <phoneticPr fontId="44" type="noConversion"/>
  </si>
  <si>
    <t>阳新实验高中</t>
    <phoneticPr fontId="45" type="noConversion"/>
  </si>
  <si>
    <t>湖北省阳新县陶港镇林园村四组24号</t>
    <phoneticPr fontId="45" type="noConversion"/>
  </si>
  <si>
    <t>方泽</t>
    <phoneticPr fontId="45" type="noConversion"/>
  </si>
  <si>
    <t>李琦</t>
    <phoneticPr fontId="45" type="noConversion"/>
  </si>
  <si>
    <t>420117199405020838</t>
    <phoneticPr fontId="44" type="noConversion"/>
  </si>
  <si>
    <t>湖北省汽车技业技工学校</t>
    <phoneticPr fontId="45" type="noConversion"/>
  </si>
  <si>
    <t>武汉市新洲区辛冲镇蔡院村操楼子岗30号</t>
    <phoneticPr fontId="45" type="noConversion"/>
  </si>
  <si>
    <t>石文恋</t>
    <phoneticPr fontId="45" type="noConversion"/>
  </si>
  <si>
    <t>43310119890428460X</t>
    <phoneticPr fontId="44" type="noConversion"/>
  </si>
  <si>
    <t>吉首市职业中专</t>
    <phoneticPr fontId="45" type="noConversion"/>
  </si>
  <si>
    <t>湖北省吉首市赛阳板村三组</t>
    <phoneticPr fontId="45" type="noConversion"/>
  </si>
  <si>
    <t>T605010</t>
    <phoneticPr fontId="44" type="noConversion"/>
  </si>
  <si>
    <t>T605011</t>
  </si>
  <si>
    <t>T605013</t>
  </si>
  <si>
    <t>不适应环境</t>
    <phoneticPr fontId="45" type="noConversion"/>
  </si>
  <si>
    <t>小时工</t>
    <phoneticPr fontId="44" type="noConversion"/>
  </si>
  <si>
    <t>H000573</t>
    <phoneticPr fontId="45" type="noConversion"/>
  </si>
  <si>
    <t>杨慧</t>
    <phoneticPr fontId="45" type="noConversion"/>
  </si>
  <si>
    <t>420702199208136848</t>
    <phoneticPr fontId="45" type="noConversion"/>
  </si>
  <si>
    <t>Y</t>
    <phoneticPr fontId="44" type="noConversion"/>
  </si>
  <si>
    <t>自离</t>
    <phoneticPr fontId="45" type="noConversion"/>
  </si>
  <si>
    <t>初中</t>
    <phoneticPr fontId="45" type="noConversion"/>
  </si>
  <si>
    <t>江夏五中</t>
    <phoneticPr fontId="45" type="noConversion"/>
  </si>
  <si>
    <t>江夏区纸坊大街青鸽二巷19号</t>
    <phoneticPr fontId="45" type="noConversion"/>
  </si>
  <si>
    <t>詹东民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</si>
  <si>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</si>
  <si>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</si>
  <si>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</si>
  <si>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湖北省鄂州市梁子湖区</t>
    <phoneticPr fontId="45" type="noConversion"/>
  </si>
  <si>
    <t>H000590</t>
    <phoneticPr fontId="45" type="noConversion"/>
  </si>
  <si>
    <t>李兰兰</t>
    <phoneticPr fontId="45" type="noConversion"/>
  </si>
  <si>
    <t>420983198506304023</t>
    <phoneticPr fontId="45" type="noConversion"/>
  </si>
  <si>
    <t>小孩无人带</t>
    <phoneticPr fontId="45" type="noConversion"/>
  </si>
  <si>
    <t>中专</t>
    <phoneticPr fontId="45" type="noConversion"/>
  </si>
  <si>
    <t>安陆市中等职业技术学校</t>
    <phoneticPr fontId="45" type="noConversion"/>
  </si>
  <si>
    <t>湖北省广水市陈巷镇唐氏祠村</t>
    <phoneticPr fontId="45" type="noConversion"/>
  </si>
  <si>
    <t>刘俊松</t>
    <phoneticPr fontId="45" type="noConversion"/>
  </si>
  <si>
    <t>H000605</t>
    <phoneticPr fontId="45" type="noConversion"/>
  </si>
  <si>
    <t>陈博</t>
    <phoneticPr fontId="45" type="noConversion"/>
  </si>
  <si>
    <t>422201199312202217</t>
    <phoneticPr fontId="45" type="noConversion"/>
  </si>
  <si>
    <t>家里有事</t>
    <phoneticPr fontId="45" type="noConversion"/>
  </si>
  <si>
    <t>大专</t>
    <phoneticPr fontId="45" type="noConversion"/>
  </si>
  <si>
    <t>湖北职业技术学院</t>
    <phoneticPr fontId="45" type="noConversion"/>
  </si>
  <si>
    <t>湖北省孝感市孝南区杨店镇</t>
    <phoneticPr fontId="45" type="noConversion"/>
  </si>
  <si>
    <t>杨力</t>
    <phoneticPr fontId="45" type="noConversion"/>
  </si>
  <si>
    <t>身体不适，备孕</t>
    <phoneticPr fontId="44" type="noConversion"/>
  </si>
  <si>
    <t>照顾孩子高考</t>
    <phoneticPr fontId="44" type="noConversion"/>
  </si>
  <si>
    <t>10630</t>
    <phoneticPr fontId="44" type="noConversion"/>
  </si>
  <si>
    <t>10629</t>
    <phoneticPr fontId="44" type="noConversion"/>
  </si>
  <si>
    <t>10642</t>
  </si>
  <si>
    <t>10617</t>
  </si>
  <si>
    <t>10628</t>
    <phoneticPr fontId="44" type="noConversion"/>
  </si>
  <si>
    <t>10627</t>
    <phoneticPr fontId="44" type="noConversion"/>
  </si>
  <si>
    <t>10626</t>
    <phoneticPr fontId="44" type="noConversion"/>
  </si>
  <si>
    <t>10625</t>
    <phoneticPr fontId="44" type="noConversion"/>
  </si>
  <si>
    <t>余杨</t>
    <phoneticPr fontId="45" type="noConversion"/>
  </si>
  <si>
    <t>文殊高中</t>
    <phoneticPr fontId="45" type="noConversion"/>
  </si>
  <si>
    <t>河南省光山县文殊乡李扶村</t>
    <phoneticPr fontId="45" type="noConversion"/>
  </si>
  <si>
    <t>江夏金口</t>
    <phoneticPr fontId="45" type="noConversion"/>
  </si>
  <si>
    <t>杨艳梅</t>
    <phoneticPr fontId="45" type="noConversion"/>
  </si>
  <si>
    <t>朱月娇</t>
    <phoneticPr fontId="45" type="noConversion"/>
  </si>
  <si>
    <t>横沟高中</t>
    <phoneticPr fontId="45" type="noConversion"/>
  </si>
  <si>
    <t>湖北省咸宁市咸安区高桥镇黄铁村三组6号</t>
    <phoneticPr fontId="45" type="noConversion"/>
  </si>
  <si>
    <t>新华路北湖</t>
    <phoneticPr fontId="45" type="noConversion"/>
  </si>
  <si>
    <t>周华平</t>
    <phoneticPr fontId="45" type="noConversion"/>
  </si>
  <si>
    <t>刘霞</t>
    <phoneticPr fontId="45" type="noConversion"/>
  </si>
  <si>
    <t>河南省信阳市光山县文殊乡上榨村</t>
    <phoneticPr fontId="45" type="noConversion"/>
  </si>
  <si>
    <t>李乐乐</t>
    <phoneticPr fontId="45" type="noConversion"/>
  </si>
  <si>
    <t>河南省信阳市光山县文殊乡李扶</t>
    <phoneticPr fontId="45" type="noConversion"/>
  </si>
  <si>
    <t>熊春</t>
    <phoneticPr fontId="45" type="noConversion"/>
  </si>
  <si>
    <t>湖北省钟祥市东桥镇勤岭村二组3号</t>
    <phoneticPr fontId="45" type="noConversion"/>
  </si>
  <si>
    <t>熊家胜</t>
    <phoneticPr fontId="45" type="noConversion"/>
  </si>
  <si>
    <t>汪涛</t>
    <phoneticPr fontId="45" type="noConversion"/>
  </si>
  <si>
    <t>武汉市洪山区滨湖街星火村</t>
    <phoneticPr fontId="45" type="noConversion"/>
  </si>
  <si>
    <t>江夏武里界五里锦绣9号楼2单元1005</t>
    <phoneticPr fontId="45" type="noConversion"/>
  </si>
  <si>
    <t>汪须强</t>
    <phoneticPr fontId="45" type="noConversion"/>
  </si>
  <si>
    <t>杨苗</t>
    <phoneticPr fontId="45" type="noConversion"/>
  </si>
  <si>
    <t>京山五中</t>
    <phoneticPr fontId="45" type="noConversion"/>
  </si>
  <si>
    <t>湖北省京山县书香苑小区2栋七楼501</t>
    <phoneticPr fontId="45" type="noConversion"/>
  </si>
  <si>
    <t>武汉市武昌区中山路412号</t>
    <phoneticPr fontId="45" type="noConversion"/>
  </si>
  <si>
    <t>苏碧华</t>
    <phoneticPr fontId="45" type="noConversion"/>
  </si>
  <si>
    <t>湖北省京山县熊店村1组</t>
    <phoneticPr fontId="45" type="noConversion"/>
  </si>
  <si>
    <t>王丽娟</t>
    <phoneticPr fontId="45" type="noConversion"/>
  </si>
  <si>
    <t>枝江市七星台二中</t>
    <phoneticPr fontId="45" type="noConversion"/>
  </si>
  <si>
    <t>湖北省枝江市七星台镇赵楼子村一组</t>
    <phoneticPr fontId="45" type="noConversion"/>
  </si>
  <si>
    <t>贾清锋</t>
    <phoneticPr fontId="45" type="noConversion"/>
  </si>
  <si>
    <t>赵飞</t>
    <phoneticPr fontId="45" type="noConversion"/>
  </si>
  <si>
    <t>机电一能</t>
    <phoneticPr fontId="45" type="noConversion"/>
  </si>
  <si>
    <t>武汉市江夏区金口街姚湾村姚家湾</t>
    <phoneticPr fontId="45" type="noConversion"/>
  </si>
  <si>
    <t>江夏区纸坊街物资大厦东401</t>
    <phoneticPr fontId="45" type="noConversion"/>
  </si>
  <si>
    <t>湖北省武汉市江夏区金口街姚湾村</t>
    <phoneticPr fontId="45" type="noConversion"/>
  </si>
  <si>
    <t>411522199610136911</t>
    <phoneticPr fontId="44" type="noConversion"/>
  </si>
  <si>
    <t>421202198910295901</t>
    <phoneticPr fontId="44" type="noConversion"/>
  </si>
  <si>
    <t>411522199210256949</t>
    <phoneticPr fontId="44" type="noConversion"/>
  </si>
  <si>
    <t>420881199301236529</t>
    <phoneticPr fontId="44" type="noConversion"/>
  </si>
  <si>
    <t>420115199407021612</t>
    <phoneticPr fontId="44" type="noConversion"/>
  </si>
  <si>
    <t>420821198503295067</t>
    <phoneticPr fontId="44" type="noConversion"/>
  </si>
  <si>
    <t>420583198706281602</t>
    <phoneticPr fontId="44" type="noConversion"/>
  </si>
  <si>
    <t>420115198309233617</t>
    <phoneticPr fontId="44" type="noConversion"/>
  </si>
  <si>
    <t>T605015</t>
  </si>
  <si>
    <t>T605016</t>
  </si>
  <si>
    <t>T605017</t>
  </si>
  <si>
    <t>T605018</t>
  </si>
  <si>
    <t>T605020</t>
  </si>
  <si>
    <t>T605021</t>
  </si>
  <si>
    <t>T605022</t>
  </si>
  <si>
    <t>T605023</t>
  </si>
  <si>
    <t>10623</t>
    <phoneticPr fontId="44" type="noConversion"/>
  </si>
  <si>
    <t>10622</t>
    <phoneticPr fontId="44" type="noConversion"/>
  </si>
  <si>
    <t>10621</t>
    <phoneticPr fontId="44" type="noConversion"/>
  </si>
  <si>
    <t>10612</t>
    <phoneticPr fontId="44" type="noConversion"/>
  </si>
  <si>
    <t>10611</t>
    <phoneticPr fontId="44" type="noConversion"/>
  </si>
  <si>
    <t>10610</t>
    <phoneticPr fontId="44" type="noConversion"/>
  </si>
  <si>
    <t>10609</t>
    <phoneticPr fontId="44" type="noConversion"/>
  </si>
  <si>
    <t>10613</t>
    <phoneticPr fontId="44" type="noConversion"/>
  </si>
  <si>
    <t>10614</t>
    <phoneticPr fontId="44" type="noConversion"/>
  </si>
  <si>
    <t>10615</t>
    <phoneticPr fontId="44" type="noConversion"/>
  </si>
  <si>
    <t>10616</t>
    <phoneticPr fontId="44" type="noConversion"/>
  </si>
  <si>
    <t>10618</t>
  </si>
  <si>
    <t>10605</t>
    <phoneticPr fontId="44" type="noConversion"/>
  </si>
  <si>
    <t>10604</t>
    <phoneticPr fontId="44" type="noConversion"/>
  </si>
  <si>
    <t>10606</t>
    <phoneticPr fontId="44" type="noConversion"/>
  </si>
  <si>
    <t>10608</t>
  </si>
  <si>
    <t>10644</t>
  </si>
  <si>
    <t>10645</t>
  </si>
  <si>
    <t>10647</t>
  </si>
  <si>
    <t>10648</t>
  </si>
  <si>
    <t>10649</t>
  </si>
  <si>
    <t>10650</t>
  </si>
  <si>
    <t>10603</t>
    <phoneticPr fontId="44" type="noConversion"/>
  </si>
  <si>
    <t>陈洪钢</t>
    <phoneticPr fontId="45" type="noConversion"/>
  </si>
  <si>
    <t>420984199805054774</t>
    <phoneticPr fontId="44" type="noConversion"/>
  </si>
  <si>
    <t>武汉交通职业技术学院</t>
    <phoneticPr fontId="45" type="noConversion"/>
  </si>
  <si>
    <t>汽车制造与检修</t>
    <phoneticPr fontId="45" type="noConversion"/>
  </si>
  <si>
    <t>湖北省汉川市西江乡大桥村52号</t>
    <phoneticPr fontId="45" type="noConversion"/>
  </si>
  <si>
    <t>武大园三路万科红群B103单元502</t>
    <phoneticPr fontId="45" type="noConversion"/>
  </si>
  <si>
    <t>T605024</t>
  </si>
  <si>
    <t>胡绍勇</t>
    <phoneticPr fontId="45" type="noConversion"/>
  </si>
  <si>
    <t>42011519951008091X</t>
    <phoneticPr fontId="45" type="noConversion"/>
  </si>
  <si>
    <t>Y</t>
    <phoneticPr fontId="44" type="noConversion"/>
  </si>
  <si>
    <t>在职</t>
    <phoneticPr fontId="44" type="noConversion"/>
  </si>
  <si>
    <t>跟朋友去外地发展</t>
    <phoneticPr fontId="45" type="noConversion"/>
  </si>
  <si>
    <t>大专</t>
    <phoneticPr fontId="45" type="noConversion"/>
  </si>
  <si>
    <t>武汉市江夏区乌龙泉街幸福村粟林付湾特1号</t>
    <phoneticPr fontId="45" type="noConversion"/>
  </si>
  <si>
    <t>张春花</t>
    <phoneticPr fontId="45" type="noConversion"/>
  </si>
  <si>
    <t>Yes</t>
    <phoneticPr fontId="44" type="noConversion"/>
  </si>
  <si>
    <t>起点</t>
    <phoneticPr fontId="44" type="noConversion"/>
  </si>
  <si>
    <t>PV</t>
    <phoneticPr fontId="44" type="noConversion"/>
  </si>
  <si>
    <t>何文杰</t>
    <phoneticPr fontId="45" type="noConversion"/>
  </si>
  <si>
    <t>420111199711041313</t>
    <phoneticPr fontId="45" type="noConversion"/>
  </si>
  <si>
    <t>中专</t>
    <phoneticPr fontId="45" type="noConversion"/>
  </si>
  <si>
    <t>武汉市洪山区何家咀41号</t>
    <phoneticPr fontId="45" type="noConversion"/>
  </si>
  <si>
    <t>武汉市洪山区花城家园梅小区</t>
    <phoneticPr fontId="45" type="noConversion"/>
  </si>
  <si>
    <t>叶慧珍</t>
    <phoneticPr fontId="45" type="noConversion"/>
  </si>
  <si>
    <t>大众行</t>
    <phoneticPr fontId="44" type="noConversion"/>
  </si>
  <si>
    <t>马红辉</t>
    <phoneticPr fontId="45" type="noConversion"/>
  </si>
  <si>
    <t>420116198712070447</t>
    <phoneticPr fontId="45" type="noConversion"/>
  </si>
  <si>
    <t>高中</t>
    <phoneticPr fontId="45" type="noConversion"/>
  </si>
  <si>
    <t>武汉市黄陂区姚集镇北门村</t>
    <phoneticPr fontId="45" type="noConversion"/>
  </si>
  <si>
    <t>张银</t>
    <phoneticPr fontId="45" type="noConversion"/>
  </si>
  <si>
    <t>武汉市黄陂区姚集镇北门村门港25号</t>
    <phoneticPr fontId="45" type="noConversion"/>
  </si>
  <si>
    <t>杨利兰</t>
    <phoneticPr fontId="45" type="noConversion"/>
  </si>
  <si>
    <t>421181198501160468</t>
    <phoneticPr fontId="45" type="noConversion"/>
  </si>
  <si>
    <t>初中</t>
    <phoneticPr fontId="45" type="noConversion"/>
  </si>
  <si>
    <t>湖北省麻城市陶家河镇凤凰山村</t>
    <phoneticPr fontId="45" type="noConversion"/>
  </si>
  <si>
    <t>曾胜山</t>
    <phoneticPr fontId="45" type="noConversion"/>
  </si>
  <si>
    <t>纳杰</t>
    <phoneticPr fontId="44" type="noConversion"/>
  </si>
  <si>
    <t>自离</t>
    <phoneticPr fontId="45" type="noConversion"/>
  </si>
  <si>
    <r>
      <t>KE</t>
    </r>
    <r>
      <rPr>
        <sz val="10"/>
        <rFont val="宋体"/>
        <family val="3"/>
        <charset val="134"/>
      </rPr>
      <t>不达标，退回劳务公司</t>
    </r>
    <phoneticPr fontId="45" type="noConversion"/>
  </si>
  <si>
    <t>2018/3/30</t>
    <phoneticPr fontId="44" type="noConversion"/>
  </si>
  <si>
    <t>2018/3/29</t>
    <phoneticPr fontId="44" type="noConversion"/>
  </si>
  <si>
    <t>王诗文</t>
    <phoneticPr fontId="44" type="noConversion"/>
  </si>
  <si>
    <t>10637</t>
    <phoneticPr fontId="44" type="noConversion"/>
  </si>
  <si>
    <t>H000626</t>
  </si>
  <si>
    <t>H000627</t>
  </si>
  <si>
    <t>H000628</t>
  </si>
  <si>
    <t>H000629</t>
  </si>
  <si>
    <t>H000630</t>
  </si>
  <si>
    <t>H000631</t>
  </si>
  <si>
    <t>呼叫中心</t>
    <phoneticPr fontId="66" type="noConversion"/>
  </si>
  <si>
    <t>H000632</t>
  </si>
  <si>
    <t>H000633</t>
  </si>
  <si>
    <t>H000634</t>
  </si>
  <si>
    <t>H000635</t>
  </si>
  <si>
    <t>H000636</t>
  </si>
  <si>
    <t>H000637</t>
  </si>
  <si>
    <t>欧阳红芸</t>
    <phoneticPr fontId="45" type="noConversion"/>
  </si>
  <si>
    <t>421123199207176821</t>
    <phoneticPr fontId="45" type="noConversion"/>
  </si>
  <si>
    <t>湖北省中等专业学校</t>
    <phoneticPr fontId="45" type="noConversion"/>
  </si>
  <si>
    <t>湖北省黄冈市罗田县平湖乡平湖村3组</t>
    <phoneticPr fontId="45" type="noConversion"/>
  </si>
  <si>
    <t>陈安新</t>
    <phoneticPr fontId="45" type="noConversion"/>
  </si>
  <si>
    <t>高江坤</t>
    <phoneticPr fontId="45" type="noConversion"/>
  </si>
  <si>
    <t>42112319920912681X</t>
    <phoneticPr fontId="45" type="noConversion"/>
  </si>
  <si>
    <t>平湖中学</t>
    <phoneticPr fontId="45" type="noConversion"/>
  </si>
  <si>
    <t>湖北省黄冈市罗田县平湖乡高家湾村三组</t>
    <phoneticPr fontId="45" type="noConversion"/>
  </si>
  <si>
    <t>欧阳仕新</t>
    <phoneticPr fontId="45" type="noConversion"/>
  </si>
  <si>
    <t>向东艳</t>
    <phoneticPr fontId="45" type="noConversion"/>
  </si>
  <si>
    <t>422801198811024222</t>
    <phoneticPr fontId="45" type="noConversion"/>
  </si>
  <si>
    <t>湖北省恩施市红土乡老村村8组</t>
    <phoneticPr fontId="45" type="noConversion"/>
  </si>
  <si>
    <t>500233198401193441</t>
    <phoneticPr fontId="45" type="noConversion"/>
  </si>
  <si>
    <t>汝溪镇中学</t>
    <phoneticPr fontId="45" type="noConversion"/>
  </si>
  <si>
    <t>武汉市江夏区纸坊新烟草</t>
    <phoneticPr fontId="45" type="noConversion"/>
  </si>
  <si>
    <t>高治兵</t>
    <phoneticPr fontId="45" type="noConversion"/>
  </si>
  <si>
    <t>重庆市忠县汝溪镇锁口村五组</t>
    <phoneticPr fontId="45" type="noConversion"/>
  </si>
  <si>
    <t>邹连辉</t>
    <phoneticPr fontId="45" type="noConversion"/>
  </si>
  <si>
    <t>421023199208148587</t>
    <phoneticPr fontId="45" type="noConversion"/>
  </si>
  <si>
    <t>湖北省监利县三洲镇</t>
    <phoneticPr fontId="45" type="noConversion"/>
  </si>
  <si>
    <t>张襄玲</t>
    <phoneticPr fontId="45" type="noConversion"/>
  </si>
  <si>
    <t>420922199312113023</t>
    <phoneticPr fontId="45" type="noConversion"/>
  </si>
  <si>
    <t>湖北孝感红人职业学院</t>
    <phoneticPr fontId="45" type="noConversion"/>
  </si>
  <si>
    <t>湖北省孝感市大悟县</t>
    <phoneticPr fontId="45" type="noConversion"/>
  </si>
  <si>
    <t>湖北省武汉市江汉区新华下路</t>
    <phoneticPr fontId="45" type="noConversion"/>
  </si>
  <si>
    <t>池晓微</t>
    <phoneticPr fontId="45" type="noConversion"/>
  </si>
  <si>
    <t>严静</t>
    <phoneticPr fontId="45" type="noConversion"/>
  </si>
  <si>
    <t>42070319870623248X</t>
    <phoneticPr fontId="45" type="noConversion"/>
  </si>
  <si>
    <t>泽林高中</t>
    <phoneticPr fontId="45" type="noConversion"/>
  </si>
  <si>
    <t>武汉市洪山区左岭新城</t>
    <phoneticPr fontId="45" type="noConversion"/>
  </si>
  <si>
    <t>严云霞</t>
    <phoneticPr fontId="45" type="noConversion"/>
  </si>
  <si>
    <t>湖北省鄂州市华容区慷庙镇</t>
    <phoneticPr fontId="45" type="noConversion"/>
  </si>
  <si>
    <t>龚倩</t>
    <phoneticPr fontId="45" type="noConversion"/>
  </si>
  <si>
    <t>420115198210296247</t>
    <phoneticPr fontId="45" type="noConversion"/>
  </si>
  <si>
    <t>金口初中</t>
    <phoneticPr fontId="45" type="noConversion"/>
  </si>
  <si>
    <t>武汉市江夏法泗</t>
    <phoneticPr fontId="45" type="noConversion"/>
  </si>
  <si>
    <t>廖万松</t>
    <phoneticPr fontId="45" type="noConversion"/>
  </si>
  <si>
    <t>广东省中山市港口镇驮丰50号</t>
    <phoneticPr fontId="45" type="noConversion"/>
  </si>
  <si>
    <t>421123199411276838</t>
    <phoneticPr fontId="45" type="noConversion"/>
  </si>
  <si>
    <t>郭静</t>
    <phoneticPr fontId="45" type="noConversion"/>
  </si>
  <si>
    <t>35078219870302552X</t>
    <phoneticPr fontId="45" type="noConversion"/>
  </si>
  <si>
    <t>福建省武夷山市兴武武路</t>
    <phoneticPr fontId="45" type="noConversion"/>
  </si>
  <si>
    <t>王从</t>
    <phoneticPr fontId="45" type="noConversion"/>
  </si>
  <si>
    <t>421124199509072047</t>
    <phoneticPr fontId="45" type="noConversion"/>
  </si>
  <si>
    <t>黄冈温泉中学</t>
    <phoneticPr fontId="45" type="noConversion"/>
  </si>
  <si>
    <t>湖北省黄冈市英山县温泉镇马坳村</t>
    <phoneticPr fontId="45" type="noConversion"/>
  </si>
  <si>
    <t>武要文</t>
    <phoneticPr fontId="45" type="noConversion"/>
  </si>
  <si>
    <t>T605025</t>
    <phoneticPr fontId="66" type="noConversion"/>
  </si>
  <si>
    <t>魏传珍</t>
    <phoneticPr fontId="66" type="noConversion"/>
  </si>
  <si>
    <t>T605026</t>
  </si>
  <si>
    <t>郭辉</t>
    <phoneticPr fontId="66" type="noConversion"/>
  </si>
  <si>
    <t>T605027</t>
  </si>
  <si>
    <t>田艳武</t>
    <phoneticPr fontId="66" type="noConversion"/>
  </si>
  <si>
    <t>T605028</t>
  </si>
  <si>
    <t>严耀华</t>
    <phoneticPr fontId="66" type="noConversion"/>
  </si>
  <si>
    <t>朱丽</t>
    <phoneticPr fontId="45" type="noConversion"/>
  </si>
  <si>
    <t>420323199010160543</t>
    <phoneticPr fontId="44" type="noConversion"/>
  </si>
  <si>
    <t>湖北十堰职业技术学校</t>
    <phoneticPr fontId="45" type="noConversion"/>
  </si>
  <si>
    <t>武汉市江夏区纸坊龙山观坻小区</t>
    <phoneticPr fontId="45" type="noConversion"/>
  </si>
  <si>
    <t>湖北省十堰市竹山县</t>
    <phoneticPr fontId="45" type="noConversion"/>
  </si>
  <si>
    <t>432524198309036623</t>
    <phoneticPr fontId="44" type="noConversion"/>
  </si>
  <si>
    <t>湖南娄底深工专修学院</t>
    <phoneticPr fontId="45" type="noConversion"/>
  </si>
  <si>
    <t>电脑文秘</t>
    <phoneticPr fontId="45" type="noConversion"/>
  </si>
  <si>
    <t>湖南省新化县桑梓镇新农村五组</t>
    <phoneticPr fontId="45" type="noConversion"/>
  </si>
  <si>
    <t>武汉市江夏区乌龙泉矿工人村路</t>
    <phoneticPr fontId="45" type="noConversion"/>
  </si>
  <si>
    <t>田小雷</t>
    <phoneticPr fontId="45" type="noConversion"/>
  </si>
  <si>
    <t>433127199001208612</t>
    <phoneticPr fontId="44" type="noConversion"/>
  </si>
  <si>
    <t>永顺二中</t>
    <phoneticPr fontId="45" type="noConversion"/>
  </si>
  <si>
    <t>湖南省永顺县润雅乡柯溪村</t>
    <phoneticPr fontId="45" type="noConversion"/>
  </si>
  <si>
    <t>江夏区金口同心小区</t>
    <phoneticPr fontId="45" type="noConversion"/>
  </si>
  <si>
    <t>柴菊新</t>
    <phoneticPr fontId="45" type="noConversion"/>
  </si>
  <si>
    <t>420122197509100025</t>
    <phoneticPr fontId="44" type="noConversion"/>
  </si>
  <si>
    <t>江夏三中</t>
    <phoneticPr fontId="45" type="noConversion"/>
  </si>
  <si>
    <t>武汉市江夏区纸坊街熊公巷18号</t>
    <phoneticPr fontId="45" type="noConversion"/>
  </si>
  <si>
    <t>10635</t>
    <phoneticPr fontId="44" type="noConversion"/>
  </si>
  <si>
    <t>10636</t>
    <phoneticPr fontId="44" type="noConversion"/>
  </si>
  <si>
    <t>Wang ShiWen</t>
    <phoneticPr fontId="44" type="noConversion"/>
  </si>
  <si>
    <t>祝恒清</t>
  </si>
  <si>
    <t>陈毅</t>
  </si>
  <si>
    <t>刘荷花</t>
  </si>
  <si>
    <t>卿美丽</t>
  </si>
  <si>
    <t>李玲玲</t>
  </si>
  <si>
    <t>陈晓丹</t>
  </si>
  <si>
    <t>陈兰香</t>
  </si>
  <si>
    <t>张驰</t>
  </si>
  <si>
    <t>420115198808187918</t>
  </si>
  <si>
    <t>420115198803232812</t>
  </si>
  <si>
    <t>420115198506067929</t>
  </si>
  <si>
    <t>422128197710140045</t>
  </si>
  <si>
    <t>42011119810823102X</t>
  </si>
  <si>
    <t>420115198606085825</t>
  </si>
  <si>
    <t>420122197807041625</t>
  </si>
  <si>
    <t>429004199404022912</t>
  </si>
  <si>
    <t>祝词高中</t>
  </si>
  <si>
    <t>15377637595</t>
  </si>
  <si>
    <t>江夏纸坊中学</t>
  </si>
  <si>
    <t>湖南省树权中学</t>
  </si>
  <si>
    <t>五里界凤凰中学</t>
  </si>
  <si>
    <t>18062113395</t>
  </si>
  <si>
    <t>仙桃技工学院</t>
  </si>
  <si>
    <t>湖北省武汉市江夏区湖泗镇祝词村</t>
  </si>
  <si>
    <t>一道口</t>
  </si>
  <si>
    <t>武汉市东湖高新技术开发区流芳街道中百旁</t>
  </si>
  <si>
    <t>武汉市江夏区纸坊一道口盐坊湾219号</t>
  </si>
  <si>
    <t>湖北黄冈蕲春县漕河镇横衡54号</t>
  </si>
  <si>
    <t>武汉市东湖生态旅游风景区马鞍山苗圃西都陈村46号</t>
  </si>
  <si>
    <t>武汉市江夏区金口街道枫树潭家湾</t>
  </si>
  <si>
    <t>纸坊区古驿道</t>
  </si>
  <si>
    <t>22557</t>
  </si>
  <si>
    <t>T605029</t>
  </si>
  <si>
    <t>尚淼</t>
    <phoneticPr fontId="45" type="noConversion"/>
  </si>
  <si>
    <t>34220119860826384X</t>
    <phoneticPr fontId="45" type="noConversion"/>
  </si>
  <si>
    <t>Y</t>
    <phoneticPr fontId="44" type="noConversion"/>
  </si>
  <si>
    <t>自离</t>
    <phoneticPr fontId="45" type="noConversion"/>
  </si>
  <si>
    <t>初中</t>
    <phoneticPr fontId="45" type="noConversion"/>
  </si>
  <si>
    <t>曹村中学</t>
    <phoneticPr fontId="45" type="noConversion"/>
  </si>
  <si>
    <t>安徽省宿州市埇桥区曹村镇北京路9-667</t>
    <phoneticPr fontId="45" type="noConversion"/>
  </si>
  <si>
    <t>杨志伟</t>
    <phoneticPr fontId="45" type="noConversion"/>
  </si>
  <si>
    <t>Yes</t>
    <phoneticPr fontId="44" type="noConversion"/>
  </si>
  <si>
    <t>纳杰</t>
    <phoneticPr fontId="44" type="noConversion"/>
  </si>
  <si>
    <t>PV</t>
    <phoneticPr fontId="44" type="noConversion"/>
  </si>
  <si>
    <t>10666</t>
    <phoneticPr fontId="44" type="noConversion"/>
  </si>
  <si>
    <t>10669</t>
    <phoneticPr fontId="44" type="noConversion"/>
  </si>
  <si>
    <t>10667</t>
    <phoneticPr fontId="44" type="noConversion"/>
  </si>
  <si>
    <t>10668</t>
    <phoneticPr fontId="44" type="noConversion"/>
  </si>
  <si>
    <t>湖北第二师范学院</t>
    <phoneticPr fontId="44" type="noConversion"/>
  </si>
  <si>
    <t>18672370937</t>
    <phoneticPr fontId="44" type="noConversion"/>
  </si>
  <si>
    <t>机电一体化技术</t>
    <phoneticPr fontId="44" type="noConversion"/>
  </si>
  <si>
    <r>
      <rPr>
        <sz val="10"/>
        <rFont val="宋体"/>
        <family val="3"/>
        <charset val="134"/>
      </rPr>
      <t>湖北省武汉市洪山区张家湾街道烽胜路金域天下二期</t>
    </r>
    <r>
      <rPr>
        <sz val="10"/>
        <rFont val="Arial"/>
        <family val="3"/>
        <charset val="134"/>
      </rPr>
      <t>12</t>
    </r>
    <r>
      <rPr>
        <sz val="10"/>
        <rFont val="宋体"/>
        <family val="3"/>
        <charset val="134"/>
      </rPr>
      <t>栋</t>
    </r>
    <r>
      <rPr>
        <sz val="10"/>
        <rFont val="Arial"/>
        <family val="3"/>
        <charset val="134"/>
      </rPr>
      <t>2101</t>
    </r>
    <phoneticPr fontId="44" type="noConversion"/>
  </si>
  <si>
    <r>
      <rPr>
        <sz val="10"/>
        <rFont val="宋体"/>
        <family val="3"/>
        <charset val="134"/>
      </rPr>
      <t>湖北省潜江市总口农场北东泓分场刘台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队</t>
    </r>
    <r>
      <rPr>
        <sz val="10"/>
        <rFont val="Arial"/>
        <family val="2"/>
      </rPr>
      <t>41</t>
    </r>
    <r>
      <rPr>
        <sz val="10"/>
        <rFont val="宋体"/>
        <family val="3"/>
        <charset val="134"/>
      </rPr>
      <t>号</t>
    </r>
    <phoneticPr fontId="44" type="noConversion"/>
  </si>
  <si>
    <t>6212253202003677532</t>
    <phoneticPr fontId="44" type="noConversion"/>
  </si>
  <si>
    <t>429005199007165676</t>
    <phoneticPr fontId="44" type="noConversion"/>
  </si>
  <si>
    <t>10612787</t>
  </si>
  <si>
    <t>SESA500088</t>
  </si>
  <si>
    <t>SESA500082</t>
  </si>
  <si>
    <t>10612484</t>
  </si>
  <si>
    <t>SESA499728</t>
  </si>
  <si>
    <t>10612486</t>
  </si>
  <si>
    <t>SESA499838</t>
  </si>
  <si>
    <t>10612487</t>
  </si>
  <si>
    <t>SESA499732</t>
  </si>
  <si>
    <t>10612489</t>
  </si>
  <si>
    <t>SESA499837</t>
  </si>
  <si>
    <t>10612587</t>
  </si>
  <si>
    <t>SESA499828</t>
  </si>
  <si>
    <t>10612588</t>
  </si>
  <si>
    <t>SESA499790</t>
  </si>
  <si>
    <t>10612589</t>
  </si>
  <si>
    <t>SESA499836</t>
  </si>
  <si>
    <t>10612592</t>
  </si>
  <si>
    <t>SESA499835</t>
  </si>
  <si>
    <t>10612593</t>
  </si>
  <si>
    <t>SESA499832</t>
  </si>
  <si>
    <t>10612590</t>
  </si>
  <si>
    <t>SESA499794</t>
  </si>
  <si>
    <t>高明英</t>
    <phoneticPr fontId="45" type="noConversion"/>
  </si>
  <si>
    <t>邬春芬</t>
    <phoneticPr fontId="45" type="noConversion"/>
  </si>
  <si>
    <t>计算机应用</t>
    <phoneticPr fontId="66" type="noConversion"/>
  </si>
  <si>
    <t>刘翠云</t>
    <phoneticPr fontId="45" type="noConversion"/>
  </si>
  <si>
    <t>420115198809181122</t>
    <phoneticPr fontId="44" type="noConversion"/>
  </si>
  <si>
    <t>中专</t>
    <phoneticPr fontId="44" type="noConversion"/>
  </si>
  <si>
    <t>江夏职业技术学校</t>
    <phoneticPr fontId="45" type="noConversion"/>
  </si>
  <si>
    <t>湖北省武汉市江夏区关山桥</t>
    <phoneticPr fontId="45" type="noConversion"/>
  </si>
  <si>
    <t>刘卫盛</t>
    <phoneticPr fontId="66" type="noConversion"/>
  </si>
  <si>
    <t>湖北省武汉市江夏区五里界</t>
    <phoneticPr fontId="45" type="noConversion"/>
  </si>
  <si>
    <t>电子</t>
    <phoneticPr fontId="66" type="noConversion"/>
  </si>
  <si>
    <t>刘佳玮</t>
    <phoneticPr fontId="45" type="noConversion"/>
  </si>
  <si>
    <t>420984199305203024</t>
    <phoneticPr fontId="45" type="noConversion"/>
  </si>
  <si>
    <t>湖北杨业中学</t>
    <phoneticPr fontId="45" type="noConversion"/>
  </si>
  <si>
    <t>湖北省汉川市新堰镇螺丝湖村</t>
    <phoneticPr fontId="45" type="noConversion"/>
  </si>
  <si>
    <t>曹前光</t>
    <phoneticPr fontId="45" type="noConversion"/>
  </si>
  <si>
    <t>柯艳平</t>
    <phoneticPr fontId="45" type="noConversion"/>
  </si>
  <si>
    <t>420281199309232482</t>
    <phoneticPr fontId="45" type="noConversion"/>
  </si>
  <si>
    <t>湖北还地桥中学</t>
    <phoneticPr fontId="45" type="noConversion"/>
  </si>
  <si>
    <t>湖北省大冶市还地桥镇燎原村朱家庄湾35号</t>
    <phoneticPr fontId="45" type="noConversion"/>
  </si>
  <si>
    <t>赵爱明</t>
    <phoneticPr fontId="45" type="noConversion"/>
  </si>
  <si>
    <t>唐娟</t>
    <phoneticPr fontId="45" type="noConversion"/>
  </si>
  <si>
    <t>51162319950821080X</t>
    <phoneticPr fontId="45" type="noConversion"/>
  </si>
  <si>
    <t>冷家中心学校</t>
    <phoneticPr fontId="45" type="noConversion"/>
  </si>
  <si>
    <t>四川省邻水县冷家乡汤坝丘村3组73号</t>
    <phoneticPr fontId="45" type="noConversion"/>
  </si>
  <si>
    <t>唐德全</t>
    <phoneticPr fontId="45" type="noConversion"/>
  </si>
  <si>
    <t>冯敏霞</t>
    <phoneticPr fontId="45" type="noConversion"/>
  </si>
  <si>
    <t>421202199207311222</t>
    <phoneticPr fontId="45" type="noConversion"/>
  </si>
  <si>
    <t>地质中学</t>
    <phoneticPr fontId="45" type="noConversion"/>
  </si>
  <si>
    <t>湖北省大冶市还地桥镇煌裕花园801</t>
    <phoneticPr fontId="45" type="noConversion"/>
  </si>
  <si>
    <t>柯峰</t>
    <phoneticPr fontId="45" type="noConversion"/>
  </si>
  <si>
    <t>湖北省咸宁市咸安区温泉沿河大道18号</t>
    <phoneticPr fontId="45" type="noConversion"/>
  </si>
  <si>
    <t>万晓燕</t>
    <phoneticPr fontId="45" type="noConversion"/>
  </si>
  <si>
    <t>411324200003243229</t>
    <phoneticPr fontId="45" type="noConversion"/>
  </si>
  <si>
    <t>实验学校</t>
    <phoneticPr fontId="45" type="noConversion"/>
  </si>
  <si>
    <t>河南省镇平县枣园镇沟王村黄营76号</t>
    <phoneticPr fontId="45" type="noConversion"/>
  </si>
  <si>
    <t>武汉市江夏区流芳天马厂区内</t>
    <phoneticPr fontId="45" type="noConversion"/>
  </si>
  <si>
    <t>刘书六</t>
    <phoneticPr fontId="45" type="noConversion"/>
  </si>
  <si>
    <t>420527199202284918</t>
    <phoneticPr fontId="45" type="noConversion"/>
  </si>
  <si>
    <t>湖北省宜昌市秣归县杨林桥镇赵家山村七组</t>
    <phoneticPr fontId="45" type="noConversion"/>
  </si>
  <si>
    <t>葛芮华</t>
    <phoneticPr fontId="45" type="noConversion"/>
  </si>
  <si>
    <t>江西省赣州于都县高坳乡牛场村4组</t>
    <phoneticPr fontId="45" type="noConversion"/>
  </si>
  <si>
    <t>小时工</t>
    <phoneticPr fontId="44" type="noConversion"/>
  </si>
  <si>
    <t>方娟</t>
    <phoneticPr fontId="45" type="noConversion"/>
  </si>
  <si>
    <t>421181198511233148</t>
    <phoneticPr fontId="45" type="noConversion"/>
  </si>
  <si>
    <t>初中</t>
    <phoneticPr fontId="45" type="noConversion"/>
  </si>
  <si>
    <t>麻城中学</t>
    <phoneticPr fontId="45" type="noConversion"/>
  </si>
  <si>
    <t>湖北省麻城市铁门岗杨家院村十四组周方垸13号</t>
    <phoneticPr fontId="45" type="noConversion"/>
  </si>
  <si>
    <t>富士康宿舍</t>
    <phoneticPr fontId="45" type="noConversion"/>
  </si>
  <si>
    <t>杨绪林</t>
    <phoneticPr fontId="45" type="noConversion"/>
  </si>
  <si>
    <t>起点</t>
    <phoneticPr fontId="44" type="noConversion"/>
  </si>
  <si>
    <t>邱丽荣</t>
    <phoneticPr fontId="45" type="noConversion"/>
  </si>
  <si>
    <t>460028199112302429</t>
    <phoneticPr fontId="45" type="noConversion"/>
  </si>
  <si>
    <t>临城中学</t>
    <phoneticPr fontId="45" type="noConversion"/>
  </si>
  <si>
    <t>海南省临高县城镇南江村委会南江村254号</t>
    <phoneticPr fontId="45" type="noConversion"/>
  </si>
  <si>
    <t>邱丽妹</t>
    <phoneticPr fontId="45" type="noConversion"/>
  </si>
  <si>
    <t>512924197806264341</t>
    <phoneticPr fontId="45" type="noConversion"/>
  </si>
  <si>
    <t>湖北省仙桃市黄金大道18号1栋1单元1303室</t>
    <phoneticPr fontId="45" type="noConversion"/>
  </si>
  <si>
    <t>刘想</t>
    <phoneticPr fontId="45" type="noConversion"/>
  </si>
  <si>
    <t>420115199508282854</t>
    <phoneticPr fontId="45" type="noConversion"/>
  </si>
  <si>
    <t>武汉市洪山区龙泉街7号</t>
    <phoneticPr fontId="45" type="noConversion"/>
  </si>
  <si>
    <t>起点</t>
    <phoneticPr fontId="44" type="noConversion"/>
  </si>
  <si>
    <t>T605030</t>
    <phoneticPr fontId="44" type="noConversion"/>
  </si>
  <si>
    <t>H000638</t>
  </si>
  <si>
    <t>H000639</t>
  </si>
  <si>
    <t>H000640</t>
  </si>
  <si>
    <t>H000641</t>
  </si>
  <si>
    <t>H000642</t>
  </si>
  <si>
    <t>H000643</t>
  </si>
  <si>
    <t>H000644</t>
  </si>
  <si>
    <t>H000645</t>
  </si>
  <si>
    <t>H000646</t>
  </si>
  <si>
    <t>H000647</t>
  </si>
  <si>
    <t>H000648</t>
  </si>
  <si>
    <t>40232</t>
  </si>
  <si>
    <t>10672</t>
  </si>
  <si>
    <t>10675</t>
  </si>
  <si>
    <t>10691</t>
    <phoneticPr fontId="44" type="noConversion"/>
  </si>
  <si>
    <t>10699</t>
    <phoneticPr fontId="44" type="noConversion"/>
  </si>
  <si>
    <t>10698</t>
    <phoneticPr fontId="44" type="noConversion"/>
  </si>
  <si>
    <t>Huang XiaoQia</t>
    <phoneticPr fontId="44" type="noConversion"/>
  </si>
  <si>
    <t>10670</t>
    <phoneticPr fontId="44" type="noConversion"/>
  </si>
  <si>
    <t>10671</t>
    <phoneticPr fontId="45" type="noConversion"/>
  </si>
  <si>
    <t>10688</t>
    <phoneticPr fontId="44" type="noConversion"/>
  </si>
  <si>
    <t>Shi Li</t>
    <phoneticPr fontId="44" type="noConversion"/>
  </si>
  <si>
    <t>Li XiaoQing</t>
    <phoneticPr fontId="44" type="noConversion"/>
  </si>
  <si>
    <t>Zhu HengQing</t>
    <phoneticPr fontId="44" type="noConversion"/>
  </si>
  <si>
    <t>Chen Yi</t>
    <phoneticPr fontId="44" type="noConversion"/>
  </si>
  <si>
    <t>Liu HeHua</t>
    <phoneticPr fontId="44" type="noConversion"/>
  </si>
  <si>
    <t>Tang Jun</t>
    <phoneticPr fontId="44" type="noConversion"/>
  </si>
  <si>
    <t>Qing MeiLi</t>
    <phoneticPr fontId="44" type="noConversion"/>
  </si>
  <si>
    <t>Li LingLing</t>
    <phoneticPr fontId="44" type="noConversion"/>
  </si>
  <si>
    <t>Chen XiaoDan</t>
    <phoneticPr fontId="44" type="noConversion"/>
  </si>
  <si>
    <t>Shu HuiZhen</t>
    <phoneticPr fontId="44" type="noConversion"/>
  </si>
  <si>
    <t>Chen LanXiang</t>
    <phoneticPr fontId="44" type="noConversion"/>
  </si>
  <si>
    <t>Zhang Chi</t>
    <phoneticPr fontId="44" type="noConversion"/>
  </si>
  <si>
    <t>6215593202018080419</t>
  </si>
  <si>
    <t>6215593202018457666</t>
  </si>
  <si>
    <t>6215583202012416264</t>
  </si>
  <si>
    <t>6215593202014450046</t>
  </si>
  <si>
    <t>6215583202002856008</t>
  </si>
  <si>
    <t>6215583202006018779</t>
  </si>
  <si>
    <t>中国工商银行武汉梁山头分行</t>
  </si>
  <si>
    <t>6212263202009984286</t>
  </si>
  <si>
    <t>6215593202018975915</t>
  </si>
  <si>
    <t>6212253202008290471</t>
  </si>
  <si>
    <t>6222083202014826255</t>
  </si>
  <si>
    <t>中国工商银行武汉熊廷路支行</t>
  </si>
  <si>
    <t>6215593202012865211</t>
  </si>
  <si>
    <t>6215593202018474505</t>
  </si>
  <si>
    <t>T604745</t>
  </si>
  <si>
    <t>T604748</t>
  </si>
  <si>
    <t>T604755</t>
  </si>
  <si>
    <t>T604754</t>
  </si>
  <si>
    <t>6212263202022498009</t>
    <phoneticPr fontId="44" type="noConversion"/>
  </si>
  <si>
    <t>回家开店</t>
    <phoneticPr fontId="44" type="noConversion"/>
  </si>
  <si>
    <t>怀孕（有先兆流产迹象）</t>
    <phoneticPr fontId="44" type="noConversion"/>
  </si>
  <si>
    <t>小时工</t>
    <phoneticPr fontId="44" type="noConversion"/>
  </si>
  <si>
    <r>
      <t>H000548</t>
    </r>
    <r>
      <rPr>
        <sz val="11"/>
        <color theme="1"/>
        <rFont val="宋体"/>
        <family val="3"/>
        <charset val="134"/>
        <scheme val="minor"/>
      </rPr>
      <t/>
    </r>
    <phoneticPr fontId="45" type="noConversion"/>
  </si>
  <si>
    <t>张耀统</t>
    <phoneticPr fontId="45" type="noConversion"/>
  </si>
  <si>
    <t>410324199911020315</t>
    <phoneticPr fontId="45" type="noConversion"/>
  </si>
  <si>
    <t>Y</t>
    <phoneticPr fontId="44" type="noConversion"/>
  </si>
  <si>
    <t>高中</t>
    <phoneticPr fontId="45" type="noConversion"/>
  </si>
  <si>
    <t>栾川职业高中</t>
    <phoneticPr fontId="45" type="noConversion"/>
  </si>
  <si>
    <t>汽修</t>
    <phoneticPr fontId="45" type="noConversion"/>
  </si>
  <si>
    <t>河南省洛阳市栾川县</t>
    <phoneticPr fontId="45" type="noConversion"/>
  </si>
  <si>
    <t>联想公寓</t>
    <phoneticPr fontId="45" type="noConversion"/>
  </si>
  <si>
    <t>杨树槑</t>
    <phoneticPr fontId="45" type="noConversion"/>
  </si>
  <si>
    <t>Yes</t>
    <phoneticPr fontId="44" type="noConversion"/>
  </si>
  <si>
    <t>和瑞达</t>
    <phoneticPr fontId="44" type="noConversion"/>
  </si>
  <si>
    <t>pv</t>
    <phoneticPr fontId="45" type="noConversion"/>
  </si>
  <si>
    <t>小时工</t>
    <phoneticPr fontId="44" type="noConversion"/>
  </si>
  <si>
    <r>
      <t>H000549</t>
    </r>
    <r>
      <rPr>
        <sz val="11"/>
        <color theme="1"/>
        <rFont val="宋体"/>
        <family val="3"/>
        <charset val="134"/>
        <scheme val="minor"/>
      </rPr>
      <t/>
    </r>
    <phoneticPr fontId="45" type="noConversion"/>
  </si>
  <si>
    <t>张智通</t>
    <phoneticPr fontId="45" type="noConversion"/>
  </si>
  <si>
    <t>410324199907160358</t>
    <phoneticPr fontId="45" type="noConversion"/>
  </si>
  <si>
    <t>杨树霸</t>
    <phoneticPr fontId="45" type="noConversion"/>
  </si>
  <si>
    <r>
      <t>H000550</t>
    </r>
    <r>
      <rPr>
        <sz val="11"/>
        <color theme="1"/>
        <rFont val="宋体"/>
        <family val="3"/>
        <charset val="134"/>
        <scheme val="minor"/>
      </rPr>
      <t/>
    </r>
    <phoneticPr fontId="45" type="noConversion"/>
  </si>
  <si>
    <t>杨树霖</t>
    <phoneticPr fontId="45" type="noConversion"/>
  </si>
  <si>
    <t>410324199709100311</t>
    <phoneticPr fontId="45" type="noConversion"/>
  </si>
  <si>
    <t>大专</t>
    <phoneticPr fontId="45" type="noConversion"/>
  </si>
  <si>
    <t>河南交通职业技术学院</t>
    <phoneticPr fontId="45" type="noConversion"/>
  </si>
  <si>
    <t>汽车运用</t>
    <phoneticPr fontId="45" type="noConversion"/>
  </si>
  <si>
    <t>河南省洛阳市栾川县栾川乡范营村一组47号</t>
    <phoneticPr fontId="45" type="noConversion"/>
  </si>
  <si>
    <t>张耀统</t>
    <phoneticPr fontId="45" type="noConversion"/>
  </si>
  <si>
    <t>H000591</t>
    <phoneticPr fontId="45" type="noConversion"/>
  </si>
  <si>
    <t>彭红丽</t>
    <phoneticPr fontId="45" type="noConversion"/>
  </si>
  <si>
    <t>429004198402152908</t>
    <phoneticPr fontId="45" type="noConversion"/>
  </si>
  <si>
    <t>河南省泌阳县黄山口乡耿庄</t>
    <phoneticPr fontId="45" type="noConversion"/>
  </si>
  <si>
    <t>武汉市江夏区阳光大道伊送阳光6-1-1004</t>
    <phoneticPr fontId="45" type="noConversion"/>
  </si>
  <si>
    <t>吴致得</t>
    <phoneticPr fontId="45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</si>
  <si>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</si>
  <si>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</si>
  <si>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</si>
  <si>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河南省泌阳县黄山口乡耿庄</t>
    <phoneticPr fontId="45" type="noConversion"/>
  </si>
  <si>
    <t>小时工</t>
    <phoneticPr fontId="44" type="noConversion"/>
  </si>
  <si>
    <t>H000604</t>
    <phoneticPr fontId="45" type="noConversion"/>
  </si>
  <si>
    <t>韩珊</t>
    <phoneticPr fontId="45" type="noConversion"/>
  </si>
  <si>
    <t>420115199303088361</t>
    <phoneticPr fontId="45" type="noConversion"/>
  </si>
  <si>
    <t>Y</t>
    <phoneticPr fontId="44" type="noConversion"/>
  </si>
  <si>
    <t>中专</t>
    <phoneticPr fontId="45" type="noConversion"/>
  </si>
  <si>
    <t>江夏职业技术学校</t>
    <phoneticPr fontId="45" type="noConversion"/>
  </si>
  <si>
    <t>计算机基础</t>
    <phoneticPr fontId="45" type="noConversion"/>
  </si>
  <si>
    <t>湖北省武汉市江夏区彩安街前店村</t>
    <phoneticPr fontId="45" type="noConversion"/>
  </si>
  <si>
    <t>江夏纸坊新兴街</t>
    <phoneticPr fontId="45" type="noConversion"/>
  </si>
  <si>
    <t>韩新民</t>
    <phoneticPr fontId="45" type="noConversion"/>
  </si>
  <si>
    <t>纳杰</t>
    <phoneticPr fontId="44" type="noConversion"/>
  </si>
  <si>
    <t>湖北省武汉市江夏区彩安街前店村</t>
    <phoneticPr fontId="45" type="noConversion"/>
  </si>
  <si>
    <t>H000620</t>
    <phoneticPr fontId="45" type="noConversion"/>
  </si>
  <si>
    <t>夏敬东</t>
    <phoneticPr fontId="45" type="noConversion"/>
  </si>
  <si>
    <t>420115199612036215</t>
    <phoneticPr fontId="45" type="noConversion"/>
  </si>
  <si>
    <t>江夏纸坊高级中学</t>
    <phoneticPr fontId="45" type="noConversion"/>
  </si>
  <si>
    <t>无</t>
    <phoneticPr fontId="45" type="noConversion"/>
  </si>
  <si>
    <t>武汉市江夏区法泗镇林料村六股129号</t>
    <phoneticPr fontId="45" type="noConversion"/>
  </si>
  <si>
    <t>夏涛峰</t>
    <phoneticPr fontId="45" type="noConversion"/>
  </si>
  <si>
    <t>Yes</t>
    <phoneticPr fontId="44" type="noConversion"/>
  </si>
  <si>
    <t>起点</t>
    <phoneticPr fontId="44" type="noConversion"/>
  </si>
  <si>
    <t>pv</t>
    <phoneticPr fontId="45" type="noConversion"/>
  </si>
  <si>
    <t>武汉市江夏区法泗镇林料村六股129号</t>
    <phoneticPr fontId="45" type="noConversion"/>
  </si>
  <si>
    <t>身体不适应</t>
    <phoneticPr fontId="45" type="noConversion"/>
  </si>
  <si>
    <t>个人原因</t>
    <phoneticPr fontId="45" type="noConversion"/>
  </si>
  <si>
    <t>鄂懿</t>
    <phoneticPr fontId="66" type="noConversion"/>
  </si>
  <si>
    <t>何五龙</t>
    <phoneticPr fontId="66" type="noConversion"/>
  </si>
  <si>
    <t>陈德军</t>
    <phoneticPr fontId="66" type="noConversion"/>
  </si>
  <si>
    <t>严梅</t>
    <phoneticPr fontId="45" type="noConversion"/>
  </si>
  <si>
    <t>420323198306120845</t>
    <phoneticPr fontId="45" type="noConversion"/>
  </si>
  <si>
    <t>溢水中学</t>
    <phoneticPr fontId="45" type="noConversion"/>
  </si>
  <si>
    <t>湖北省罗田县河镇双凤坳村3组</t>
    <phoneticPr fontId="45" type="noConversion"/>
  </si>
  <si>
    <t>江夏大桥新区大花岭小区1栋</t>
    <phoneticPr fontId="45" type="noConversion"/>
  </si>
  <si>
    <t>何文文</t>
    <phoneticPr fontId="45" type="noConversion"/>
  </si>
  <si>
    <t>622628199410170748</t>
    <phoneticPr fontId="45" type="noConversion"/>
  </si>
  <si>
    <t>武汉市洪山区康桥小区五栋一单元七楼</t>
    <phoneticPr fontId="45" type="noConversion"/>
  </si>
  <si>
    <t>甘肃省陇南市礼县祁山乡何台村二组</t>
    <phoneticPr fontId="45" type="noConversion"/>
  </si>
  <si>
    <t>陈娟</t>
    <phoneticPr fontId="45" type="noConversion"/>
  </si>
  <si>
    <t>480922199309273821</t>
    <phoneticPr fontId="45" type="noConversion"/>
  </si>
  <si>
    <t>湖北省孝感市大悟县夏店镇务岗村十一组</t>
    <phoneticPr fontId="45" type="noConversion"/>
  </si>
  <si>
    <t>周苗苗</t>
    <phoneticPr fontId="45" type="noConversion"/>
  </si>
  <si>
    <t>412728199306186869</t>
    <phoneticPr fontId="45" type="noConversion"/>
  </si>
  <si>
    <t>湖南省沈丘县付井镇</t>
    <phoneticPr fontId="45" type="noConversion"/>
  </si>
  <si>
    <t>H000649</t>
  </si>
  <si>
    <t>H000650</t>
  </si>
  <si>
    <t>H000651</t>
  </si>
  <si>
    <t>H000653</t>
  </si>
  <si>
    <t>姚凡</t>
    <phoneticPr fontId="45" type="noConversion"/>
  </si>
  <si>
    <t>42011519910505470X</t>
    <phoneticPr fontId="44" type="noConversion"/>
  </si>
  <si>
    <t>计算机</t>
    <phoneticPr fontId="66" type="noConversion"/>
  </si>
  <si>
    <t>江夏区纸坊街齐心今城二期11栋1304</t>
    <phoneticPr fontId="45" type="noConversion"/>
  </si>
  <si>
    <t>武汉市江夏区纸坊街渔牧村大桥湖猪场103号</t>
    <phoneticPr fontId="45" type="noConversion"/>
  </si>
  <si>
    <t>T605032</t>
  </si>
  <si>
    <t>射击</t>
  </si>
  <si>
    <t>小时工</t>
    <phoneticPr fontId="44" type="noConversion"/>
  </si>
  <si>
    <t>高爱</t>
    <phoneticPr fontId="45" type="noConversion"/>
  </si>
  <si>
    <t>420922198310233849</t>
    <phoneticPr fontId="45" type="noConversion"/>
  </si>
  <si>
    <t>湖北省大悟县夏镇蔡畈村高家地4组</t>
    <phoneticPr fontId="45" type="noConversion"/>
  </si>
  <si>
    <t>父亲</t>
    <phoneticPr fontId="44" type="noConversion"/>
  </si>
  <si>
    <t>起点</t>
    <phoneticPr fontId="44" type="noConversion"/>
  </si>
  <si>
    <t>黄慧</t>
    <phoneticPr fontId="45" type="noConversion"/>
  </si>
  <si>
    <t>420111198809245520</t>
    <phoneticPr fontId="45" type="noConversion"/>
  </si>
  <si>
    <t>大专</t>
    <phoneticPr fontId="45" type="noConversion"/>
  </si>
  <si>
    <t>湖北省体育职业院</t>
    <phoneticPr fontId="45" type="noConversion"/>
  </si>
  <si>
    <t>湖北省武汉市洪山区光谷街01136号</t>
    <phoneticPr fontId="45" type="noConversion"/>
  </si>
  <si>
    <t>黄明</t>
    <phoneticPr fontId="44" type="noConversion"/>
  </si>
  <si>
    <t>刘飞雪</t>
    <phoneticPr fontId="45" type="noConversion"/>
  </si>
  <si>
    <t>421222199403074821</t>
    <phoneticPr fontId="45" type="noConversion"/>
  </si>
  <si>
    <t>中专</t>
    <phoneticPr fontId="45" type="noConversion"/>
  </si>
  <si>
    <t>农广技校</t>
    <phoneticPr fontId="45" type="noConversion"/>
  </si>
  <si>
    <t>湖北省通城县塘湖镇白沙村四组</t>
    <phoneticPr fontId="45" type="noConversion"/>
  </si>
  <si>
    <t>H000654</t>
  </si>
  <si>
    <t>H000655</t>
  </si>
  <si>
    <t>H000656</t>
  </si>
  <si>
    <t>戴婉莹</t>
    <phoneticPr fontId="45" type="noConversion"/>
  </si>
  <si>
    <t>450422199109031164</t>
    <phoneticPr fontId="44" type="noConversion"/>
  </si>
  <si>
    <t>四川标榜职业学院</t>
    <phoneticPr fontId="45" type="noConversion"/>
  </si>
  <si>
    <t>广西腾县腾洲镇永清村大塘组20号</t>
    <phoneticPr fontId="45" type="noConversion"/>
  </si>
  <si>
    <t>江夏区光谷二路</t>
    <phoneticPr fontId="45" type="noConversion"/>
  </si>
  <si>
    <t>戴审</t>
    <phoneticPr fontId="66" type="noConversion"/>
  </si>
  <si>
    <t>T605033</t>
    <phoneticPr fontId="44" type="noConversion"/>
  </si>
  <si>
    <t>自离</t>
    <phoneticPr fontId="45" type="noConversion"/>
  </si>
  <si>
    <t>无欠款</t>
    <phoneticPr fontId="44" type="noConversion"/>
  </si>
  <si>
    <t>40133</t>
    <phoneticPr fontId="45" type="noConversion"/>
  </si>
  <si>
    <t>40138</t>
    <phoneticPr fontId="45" type="noConversion"/>
  </si>
  <si>
    <t>40193</t>
    <phoneticPr fontId="45" type="noConversion"/>
  </si>
  <si>
    <t>40122</t>
    <phoneticPr fontId="45" type="noConversion"/>
  </si>
  <si>
    <t>40044</t>
    <phoneticPr fontId="45" type="noConversion"/>
  </si>
  <si>
    <t>刘焰</t>
    <phoneticPr fontId="66" type="noConversion"/>
  </si>
  <si>
    <t>孙湖川</t>
    <phoneticPr fontId="66" type="noConversion"/>
  </si>
  <si>
    <t>覃见容</t>
    <phoneticPr fontId="66" type="noConversion"/>
  </si>
  <si>
    <t>刘长云</t>
    <phoneticPr fontId="66" type="noConversion"/>
  </si>
  <si>
    <t>杨行先</t>
    <phoneticPr fontId="66" type="noConversion"/>
  </si>
  <si>
    <t>彭勇勇</t>
    <phoneticPr fontId="66" type="noConversion"/>
  </si>
  <si>
    <t>谷小威</t>
    <phoneticPr fontId="66" type="noConversion"/>
  </si>
  <si>
    <t>卜英文</t>
    <phoneticPr fontId="66" type="noConversion"/>
  </si>
  <si>
    <t>康素华</t>
    <phoneticPr fontId="66" type="noConversion"/>
  </si>
  <si>
    <t>李承刚</t>
    <phoneticPr fontId="66" type="noConversion"/>
  </si>
  <si>
    <t>谢用权</t>
    <phoneticPr fontId="66" type="noConversion"/>
  </si>
  <si>
    <t>陈桂珍</t>
    <phoneticPr fontId="45" type="noConversion"/>
  </si>
  <si>
    <t>420115198409292024</t>
    <phoneticPr fontId="44" type="noConversion"/>
  </si>
  <si>
    <t>初中</t>
    <phoneticPr fontId="44" type="noConversion"/>
  </si>
  <si>
    <t>大屋陈中学</t>
    <phoneticPr fontId="45" type="noConversion"/>
  </si>
  <si>
    <t>江夏纸坊花山加油站</t>
    <phoneticPr fontId="45" type="noConversion"/>
  </si>
  <si>
    <t>Yes</t>
    <phoneticPr fontId="44" type="noConversion"/>
  </si>
  <si>
    <t>纳杰</t>
    <phoneticPr fontId="44" type="noConversion"/>
  </si>
  <si>
    <t>武汉市洪山区滨湖白湖村陈湾二号</t>
    <phoneticPr fontId="45" type="noConversion"/>
  </si>
  <si>
    <t>柯贤慧</t>
    <phoneticPr fontId="45" type="noConversion"/>
  </si>
  <si>
    <t>420115199012210929</t>
    <phoneticPr fontId="44" type="noConversion"/>
  </si>
  <si>
    <t>武汉市江夏区纸坊文化大道清江泓景12栋2503室</t>
    <phoneticPr fontId="45" type="noConversion"/>
  </si>
  <si>
    <t>江夏区乌龙泉街勤劳村2组</t>
    <phoneticPr fontId="45" type="noConversion"/>
  </si>
  <si>
    <t>覃建敏</t>
    <phoneticPr fontId="45" type="noConversion"/>
  </si>
  <si>
    <t>429004198401152901</t>
    <phoneticPr fontId="44" type="noConversion"/>
  </si>
  <si>
    <t>利川中学</t>
    <phoneticPr fontId="45" type="noConversion"/>
  </si>
  <si>
    <t>湖北省仙桃市沙湖镇磨盘村二组</t>
    <phoneticPr fontId="45" type="noConversion"/>
  </si>
  <si>
    <t>覃见容</t>
    <phoneticPr fontId="45" type="noConversion"/>
  </si>
  <si>
    <t>429004198402255929</t>
    <phoneticPr fontId="44" type="noConversion"/>
  </si>
  <si>
    <t>杜尧中学</t>
    <phoneticPr fontId="45" type="noConversion"/>
  </si>
  <si>
    <t>湖北省仙桃市西流河镇杜窑村十组8号</t>
    <phoneticPr fontId="45" type="noConversion"/>
  </si>
  <si>
    <t>杨磊</t>
    <phoneticPr fontId="45" type="noConversion"/>
  </si>
  <si>
    <t>422202199202182418</t>
    <phoneticPr fontId="44" type="noConversion"/>
  </si>
  <si>
    <t>高中</t>
    <phoneticPr fontId="44" type="noConversion"/>
  </si>
  <si>
    <t>武汉市第26中</t>
    <phoneticPr fontId="45" type="noConversion"/>
  </si>
  <si>
    <t>湖北省应城市郎君镇西村勤业路23-4</t>
    <phoneticPr fontId="45" type="noConversion"/>
  </si>
  <si>
    <t>湖北省武汉市黄陂区天河镇河清街新六层楼小区64栋</t>
    <phoneticPr fontId="45" type="noConversion"/>
  </si>
  <si>
    <t>何春桂</t>
    <phoneticPr fontId="45" type="noConversion"/>
  </si>
  <si>
    <t>420115198706260029</t>
    <phoneticPr fontId="44" type="noConversion"/>
  </si>
  <si>
    <t>江夏绿色工程学校</t>
    <phoneticPr fontId="45" type="noConversion"/>
  </si>
  <si>
    <t>计算机</t>
    <phoneticPr fontId="66" type="noConversion"/>
  </si>
  <si>
    <t>湖北省武汉市江夏区一道口盐坊里311号三楼</t>
    <phoneticPr fontId="45" type="noConversion"/>
  </si>
  <si>
    <t>武汉市江夏区纸坊街纸坊大街</t>
    <phoneticPr fontId="45" type="noConversion"/>
  </si>
  <si>
    <t>曾念</t>
    <phoneticPr fontId="45" type="noConversion"/>
  </si>
  <si>
    <t>420118198908246620</t>
    <phoneticPr fontId="44" type="noConversion"/>
  </si>
  <si>
    <t>湖北省武汉市江夏区二道口商业街D栋502</t>
    <phoneticPr fontId="45" type="noConversion"/>
  </si>
  <si>
    <t>武汉市江夏区山坡乡梁湖村曾徐家15号</t>
    <phoneticPr fontId="45" type="noConversion"/>
  </si>
  <si>
    <t>卜英明</t>
    <phoneticPr fontId="45" type="noConversion"/>
  </si>
  <si>
    <t>659001199209262439</t>
    <phoneticPr fontId="44" type="noConversion"/>
  </si>
  <si>
    <t>石河子市高级中学</t>
    <phoneticPr fontId="45" type="noConversion"/>
  </si>
  <si>
    <t>新疆石河子市64小区7栋441号</t>
    <phoneticPr fontId="45" type="noConversion"/>
  </si>
  <si>
    <t>艾攀</t>
    <phoneticPr fontId="45" type="noConversion"/>
  </si>
  <si>
    <t>420115199110160515</t>
    <phoneticPr fontId="44" type="noConversion"/>
  </si>
  <si>
    <t>大专</t>
    <phoneticPr fontId="44" type="noConversion"/>
  </si>
  <si>
    <t>长江职业学院</t>
    <phoneticPr fontId="45" type="noConversion"/>
  </si>
  <si>
    <t>机电一体化</t>
    <phoneticPr fontId="66" type="noConversion"/>
  </si>
  <si>
    <t>武汉市江夏区文华大道弘志街金地花园1-603</t>
    <phoneticPr fontId="45" type="noConversion"/>
  </si>
  <si>
    <t>王玉峰</t>
    <phoneticPr fontId="45" type="noConversion"/>
  </si>
  <si>
    <t>420621199008150614</t>
    <phoneticPr fontId="44" type="noConversion"/>
  </si>
  <si>
    <t>襄樊市铁路技校</t>
    <phoneticPr fontId="45" type="noConversion"/>
  </si>
  <si>
    <t>湖北省襄阳市东津镇周寨村2组</t>
    <phoneticPr fontId="45" type="noConversion"/>
  </si>
  <si>
    <t>江夏区光谷二路商贸学院225号</t>
    <phoneticPr fontId="45" type="noConversion"/>
  </si>
  <si>
    <t>李兵</t>
    <phoneticPr fontId="45" type="noConversion"/>
  </si>
  <si>
    <t>420621199105220610</t>
    <phoneticPr fontId="44" type="noConversion"/>
  </si>
  <si>
    <t>襄阳市工业学校</t>
    <phoneticPr fontId="45" type="noConversion"/>
  </si>
  <si>
    <t>数控</t>
    <phoneticPr fontId="66" type="noConversion"/>
  </si>
  <si>
    <t>湖北省襄阳市东津镇肖岗村9组</t>
    <phoneticPr fontId="45" type="noConversion"/>
  </si>
  <si>
    <t>江夏区光谷二路武汉商贸学院225号</t>
    <phoneticPr fontId="45" type="noConversion"/>
  </si>
  <si>
    <t>谢志鹏</t>
    <phoneticPr fontId="45" type="noConversion"/>
  </si>
  <si>
    <t>420381198505267018</t>
    <phoneticPr fontId="44" type="noConversion"/>
  </si>
  <si>
    <t>十堰市第三高级中学</t>
    <phoneticPr fontId="45" type="noConversion"/>
  </si>
  <si>
    <t>湖南省枣阳市南城办事处惠治村</t>
    <phoneticPr fontId="45" type="noConversion"/>
  </si>
  <si>
    <t>T605034</t>
    <phoneticPr fontId="44" type="noConversion"/>
  </si>
  <si>
    <t>T605035</t>
  </si>
  <si>
    <t>T605036</t>
  </si>
  <si>
    <t>T605037</t>
  </si>
  <si>
    <t>T605038</t>
  </si>
  <si>
    <t>T605039</t>
  </si>
  <si>
    <t>T605040</t>
  </si>
  <si>
    <t>T605041</t>
  </si>
  <si>
    <t>T605042</t>
  </si>
  <si>
    <t>T605043</t>
  </si>
  <si>
    <t>T605044</t>
  </si>
  <si>
    <t>T605045</t>
  </si>
  <si>
    <t>周凤娇</t>
    <phoneticPr fontId="45" type="noConversion"/>
  </si>
  <si>
    <t>420624199203042925</t>
    <phoneticPr fontId="45" type="noConversion"/>
  </si>
  <si>
    <t>H000657</t>
  </si>
  <si>
    <t>H000658</t>
  </si>
  <si>
    <t>40107</t>
    <phoneticPr fontId="44" type="noConversion"/>
  </si>
  <si>
    <t>40051</t>
    <phoneticPr fontId="44" type="noConversion"/>
  </si>
  <si>
    <t>李会</t>
    <phoneticPr fontId="45" type="noConversion"/>
  </si>
  <si>
    <t>42098419851019752X</t>
    <phoneticPr fontId="44" type="noConversion"/>
  </si>
  <si>
    <t>初中</t>
    <phoneticPr fontId="44" type="noConversion"/>
  </si>
  <si>
    <t>江夏中学</t>
    <phoneticPr fontId="45" type="noConversion"/>
  </si>
  <si>
    <t>湖北省汉川市新堰镇三合村三合76号</t>
    <phoneticPr fontId="45" type="noConversion"/>
  </si>
  <si>
    <t>湖北省武汉市江夏区梁山头</t>
    <phoneticPr fontId="45" type="noConversion"/>
  </si>
  <si>
    <t>父亲</t>
    <phoneticPr fontId="66" type="noConversion"/>
  </si>
  <si>
    <t>起点</t>
    <phoneticPr fontId="44" type="noConversion"/>
  </si>
  <si>
    <t>赵蓉</t>
    <phoneticPr fontId="45" type="noConversion"/>
  </si>
  <si>
    <t>510802199704254840</t>
    <phoneticPr fontId="44" type="noConversion"/>
  </si>
  <si>
    <t>宝轮中学</t>
    <phoneticPr fontId="45" type="noConversion"/>
  </si>
  <si>
    <t>四川省广元市得洲区白朝乡永久村7组7号</t>
    <phoneticPr fontId="45" type="noConversion"/>
  </si>
  <si>
    <t>王松林</t>
    <phoneticPr fontId="66" type="noConversion"/>
  </si>
  <si>
    <t>T605046</t>
    <phoneticPr fontId="44" type="noConversion"/>
  </si>
  <si>
    <t>T605047</t>
  </si>
  <si>
    <t>身体不适，无法熬夜，回家休养</t>
    <phoneticPr fontId="44" type="noConversion"/>
  </si>
  <si>
    <r>
      <rPr>
        <sz val="10"/>
        <rFont val="宋体"/>
        <family val="3"/>
        <charset val="134"/>
      </rPr>
      <t>在宿舍</t>
    </r>
    <r>
      <rPr>
        <sz val="10"/>
        <rFont val="Arial"/>
        <family val="2"/>
      </rPr>
      <t>3</t>
    </r>
    <r>
      <rPr>
        <sz val="10"/>
        <rFont val="宋体"/>
        <family val="3"/>
        <charset val="134"/>
      </rPr>
      <t>个班倒班休息不好</t>
    </r>
    <phoneticPr fontId="45" type="noConversion"/>
  </si>
  <si>
    <t>回家带小孩</t>
    <phoneticPr fontId="45" type="noConversion"/>
  </si>
  <si>
    <t>公司伙食不好，站着工作太累</t>
    <phoneticPr fontId="45" type="noConversion"/>
  </si>
  <si>
    <t>SESA500582</t>
  </si>
  <si>
    <t>10613214</t>
  </si>
  <si>
    <t>幼师</t>
    <phoneticPr fontId="66" type="noConversion"/>
  </si>
  <si>
    <t>数控</t>
    <phoneticPr fontId="66" type="noConversion"/>
  </si>
  <si>
    <t>计算机</t>
    <phoneticPr fontId="66" type="noConversion"/>
  </si>
  <si>
    <t>余芳</t>
    <phoneticPr fontId="45" type="noConversion"/>
  </si>
  <si>
    <t>420281198802282040</t>
    <phoneticPr fontId="44" type="noConversion"/>
  </si>
  <si>
    <t>黄石女子艺术学院</t>
    <phoneticPr fontId="45" type="noConversion"/>
  </si>
  <si>
    <t>湖北省大冶市灵乡全镇罗桥村童子园湾19号</t>
    <phoneticPr fontId="45" type="noConversion"/>
  </si>
  <si>
    <t>程杰君</t>
    <phoneticPr fontId="66" type="noConversion"/>
  </si>
  <si>
    <t>程杰君</t>
    <phoneticPr fontId="45" type="noConversion"/>
  </si>
  <si>
    <t>420117199004296315</t>
    <phoneticPr fontId="44" type="noConversion"/>
  </si>
  <si>
    <t>武汉第二技术学校</t>
    <phoneticPr fontId="45" type="noConversion"/>
  </si>
  <si>
    <t>湖北省武汉市新洲区汪集街吴河村五房湾</t>
    <phoneticPr fontId="45" type="noConversion"/>
  </si>
  <si>
    <t>余芳</t>
    <phoneticPr fontId="66" type="noConversion"/>
  </si>
  <si>
    <t>李聪</t>
    <phoneticPr fontId="45" type="noConversion"/>
  </si>
  <si>
    <t>420115199008231655</t>
    <phoneticPr fontId="44" type="noConversion"/>
  </si>
  <si>
    <t>武汉技术学校</t>
    <phoneticPr fontId="45" type="noConversion"/>
  </si>
  <si>
    <t>江夏区纸坊街锶业小区91号</t>
    <phoneticPr fontId="45" type="noConversion"/>
  </si>
  <si>
    <t>李正清</t>
    <phoneticPr fontId="66" type="noConversion"/>
  </si>
  <si>
    <t>武汉市江夏区五里界街李家店村上李湾9号</t>
    <phoneticPr fontId="45" type="noConversion"/>
  </si>
  <si>
    <t>杜甫</t>
    <phoneticPr fontId="45" type="noConversion"/>
  </si>
  <si>
    <t>420683198001290088</t>
    <phoneticPr fontId="44" type="noConversion"/>
  </si>
  <si>
    <t>湖北省枣阳市师范学校</t>
    <phoneticPr fontId="45" type="noConversion"/>
  </si>
  <si>
    <t>江夏区纸坊关山桥一队142号</t>
    <phoneticPr fontId="45" type="noConversion"/>
  </si>
  <si>
    <t>吴远江</t>
    <phoneticPr fontId="66" type="noConversion"/>
  </si>
  <si>
    <t>湖北省武汉市江夏区湖泗镇湖泗街</t>
    <phoneticPr fontId="45" type="noConversion"/>
  </si>
  <si>
    <t>谢琳琳</t>
    <phoneticPr fontId="45" type="noConversion"/>
  </si>
  <si>
    <t>420115198304013666</t>
    <phoneticPr fontId="44" type="noConversion"/>
  </si>
  <si>
    <t>长山中学</t>
    <phoneticPr fontId="45" type="noConversion"/>
  </si>
  <si>
    <t>武汉市江夏区纸坊兴新街西港街255号</t>
    <phoneticPr fontId="45" type="noConversion"/>
  </si>
  <si>
    <t>陈军</t>
    <phoneticPr fontId="66" type="noConversion"/>
  </si>
  <si>
    <t>武汉市洪山区滨湖街联益村蒋家湾18号</t>
    <phoneticPr fontId="45" type="noConversion"/>
  </si>
  <si>
    <t>罗兰</t>
    <phoneticPr fontId="45" type="noConversion"/>
  </si>
  <si>
    <t>420116199703116946</t>
    <phoneticPr fontId="44" type="noConversion"/>
  </si>
  <si>
    <t>黄陂区鲁台中学</t>
    <phoneticPr fontId="45" type="noConversion"/>
  </si>
  <si>
    <t>湖北省武汉市黄陂区六指街罗家巷</t>
    <phoneticPr fontId="45" type="noConversion"/>
  </si>
  <si>
    <t>湖北省武汉市江夏区凤凰社区6栋413</t>
    <phoneticPr fontId="45" type="noConversion"/>
  </si>
  <si>
    <t>陈会洁</t>
    <phoneticPr fontId="66" type="noConversion"/>
  </si>
  <si>
    <t>T605048</t>
    <phoneticPr fontId="44" type="noConversion"/>
  </si>
  <si>
    <t>T605049</t>
  </si>
  <si>
    <t>T605050</t>
  </si>
  <si>
    <t>T605051</t>
  </si>
  <si>
    <t>T605052</t>
  </si>
  <si>
    <t>T605053</t>
  </si>
  <si>
    <t>420923198202194922</t>
    <phoneticPr fontId="44" type="noConversion"/>
  </si>
  <si>
    <t>15871716051</t>
    <phoneticPr fontId="44" type="noConversion"/>
  </si>
  <si>
    <t>钟雪芳</t>
    <phoneticPr fontId="45" type="noConversion"/>
  </si>
  <si>
    <t>云梦县曲阳高中</t>
    <phoneticPr fontId="45" type="noConversion"/>
  </si>
  <si>
    <t>湖北省云梦县群力社区</t>
    <phoneticPr fontId="45" type="noConversion"/>
  </si>
  <si>
    <t>湖北省武汉市江夏区未来科技城</t>
    <phoneticPr fontId="45" type="noConversion"/>
  </si>
  <si>
    <t>杨志刚</t>
    <phoneticPr fontId="66" type="noConversion"/>
  </si>
  <si>
    <t>湖北省云梦县府河村</t>
    <phoneticPr fontId="45" type="noConversion"/>
  </si>
  <si>
    <t>T605054</t>
  </si>
  <si>
    <t>菜朋杰</t>
    <phoneticPr fontId="44" type="noConversion"/>
  </si>
  <si>
    <t>15927264267</t>
    <phoneticPr fontId="44" type="noConversion"/>
  </si>
  <si>
    <t>小时工</t>
    <phoneticPr fontId="44" type="noConversion"/>
  </si>
  <si>
    <t>祝雅笛</t>
    <phoneticPr fontId="45" type="noConversion"/>
  </si>
  <si>
    <t>420115199203145824</t>
    <phoneticPr fontId="45" type="noConversion"/>
  </si>
  <si>
    <t>初中</t>
    <phoneticPr fontId="45" type="noConversion"/>
  </si>
  <si>
    <t>无</t>
    <phoneticPr fontId="66" type="noConversion"/>
  </si>
  <si>
    <t>湖北省武汉市江夏区安山镇</t>
    <phoneticPr fontId="45" type="noConversion"/>
  </si>
  <si>
    <t xml:space="preserve">武汉市江夏文化大道 </t>
    <phoneticPr fontId="45" type="noConversion"/>
  </si>
  <si>
    <t>祝桥</t>
    <phoneticPr fontId="44" type="noConversion"/>
  </si>
  <si>
    <t>起点</t>
    <phoneticPr fontId="44" type="noConversion"/>
  </si>
  <si>
    <t>李丽</t>
    <phoneticPr fontId="45" type="noConversion"/>
  </si>
  <si>
    <t>420115199203276648</t>
    <phoneticPr fontId="45" type="noConversion"/>
  </si>
  <si>
    <t>中专</t>
    <phoneticPr fontId="45" type="noConversion"/>
  </si>
  <si>
    <t>计算机</t>
    <phoneticPr fontId="66" type="noConversion"/>
  </si>
  <si>
    <t>杨玲</t>
    <phoneticPr fontId="45" type="noConversion"/>
  </si>
  <si>
    <t>420122198002181625</t>
    <phoneticPr fontId="45" type="noConversion"/>
  </si>
  <si>
    <t>武汉市职业技术学校</t>
    <phoneticPr fontId="45" type="noConversion"/>
  </si>
  <si>
    <t>武汉市江夏区五里界镇老街38号</t>
    <phoneticPr fontId="45" type="noConversion"/>
  </si>
  <si>
    <t>关山桥1队</t>
    <phoneticPr fontId="45" type="noConversion"/>
  </si>
  <si>
    <t>陈婷</t>
    <phoneticPr fontId="45" type="noConversion"/>
  </si>
  <si>
    <t>421221199105064821</t>
    <phoneticPr fontId="45" type="noConversion"/>
  </si>
  <si>
    <t>渡口中学</t>
    <phoneticPr fontId="45" type="noConversion"/>
  </si>
  <si>
    <t>湖北省嘉鱼悬渡品镇渡普口村六组7号</t>
    <phoneticPr fontId="45" type="noConversion"/>
  </si>
  <si>
    <t>江夏纸坊地大</t>
    <phoneticPr fontId="45" type="noConversion"/>
  </si>
  <si>
    <t>刘光亮</t>
    <phoneticPr fontId="44" type="noConversion"/>
  </si>
  <si>
    <t>许燕</t>
    <phoneticPr fontId="45" type="noConversion"/>
  </si>
  <si>
    <t>420702198105100047</t>
    <phoneticPr fontId="45" type="noConversion"/>
  </si>
  <si>
    <t>鄂洲中专</t>
    <phoneticPr fontId="45" type="noConversion"/>
  </si>
  <si>
    <t>幼师</t>
    <phoneticPr fontId="66" type="noConversion"/>
  </si>
  <si>
    <t>湖北省鄂洲市梁子湖区东沟镇</t>
    <phoneticPr fontId="45" type="noConversion"/>
  </si>
  <si>
    <t>东支沟</t>
    <phoneticPr fontId="45" type="noConversion"/>
  </si>
  <si>
    <t>余立成</t>
    <phoneticPr fontId="44" type="noConversion"/>
  </si>
  <si>
    <t>谭燕丽</t>
    <phoneticPr fontId="45" type="noConversion"/>
  </si>
  <si>
    <t>450721198810175823</t>
    <phoneticPr fontId="45" type="noConversion"/>
  </si>
  <si>
    <t>广西旧州中学</t>
    <phoneticPr fontId="45" type="noConversion"/>
  </si>
  <si>
    <t>广西灵山县旧州镇青松秀会六一队</t>
    <phoneticPr fontId="45" type="noConversion"/>
  </si>
  <si>
    <t>湖北鄂州华容</t>
    <phoneticPr fontId="45" type="noConversion"/>
  </si>
  <si>
    <t>广西省钦州</t>
    <phoneticPr fontId="45" type="noConversion"/>
  </si>
  <si>
    <t>H000659</t>
  </si>
  <si>
    <t>H000660</t>
  </si>
  <si>
    <t>H000661</t>
  </si>
  <si>
    <t>H000662</t>
  </si>
  <si>
    <t>H000663</t>
  </si>
  <si>
    <t>H000664</t>
  </si>
  <si>
    <t>复查，未报到</t>
    <phoneticPr fontId="45" type="noConversion"/>
  </si>
  <si>
    <t>老婆生小孩</t>
    <phoneticPr fontId="45" type="noConversion"/>
  </si>
  <si>
    <t>身体不适</t>
    <phoneticPr fontId="45" type="noConversion"/>
  </si>
  <si>
    <t>请假，未报到</t>
    <phoneticPr fontId="45" type="noConversion"/>
  </si>
  <si>
    <t>未报到</t>
    <phoneticPr fontId="45" type="noConversion"/>
  </si>
  <si>
    <t>肖方方</t>
    <phoneticPr fontId="44" type="noConversion"/>
  </si>
  <si>
    <t>计算机</t>
    <phoneticPr fontId="66" type="noConversion"/>
  </si>
  <si>
    <t>电子应用</t>
    <phoneticPr fontId="66" type="noConversion"/>
  </si>
  <si>
    <t>计算机</t>
    <phoneticPr fontId="66" type="noConversion"/>
  </si>
  <si>
    <t>计算机应用</t>
    <phoneticPr fontId="66" type="noConversion"/>
  </si>
  <si>
    <t>周宏宇</t>
    <phoneticPr fontId="45" type="noConversion"/>
  </si>
  <si>
    <t>420111199005141333</t>
    <phoneticPr fontId="44" type="noConversion"/>
  </si>
  <si>
    <t>中专</t>
    <phoneticPr fontId="44" type="noConversion"/>
  </si>
  <si>
    <t>武汉仪表电子学院</t>
    <phoneticPr fontId="45" type="noConversion"/>
  </si>
  <si>
    <t>武汉市洪山区周家村230号</t>
    <phoneticPr fontId="45" type="noConversion"/>
  </si>
  <si>
    <t>余姣</t>
    <phoneticPr fontId="66" type="noConversion"/>
  </si>
  <si>
    <t>Yes</t>
    <phoneticPr fontId="44" type="noConversion"/>
  </si>
  <si>
    <t>纳杰</t>
    <phoneticPr fontId="44" type="noConversion"/>
  </si>
  <si>
    <t>张雪晨</t>
    <phoneticPr fontId="45" type="noConversion"/>
  </si>
  <si>
    <t>420624199011127625</t>
    <phoneticPr fontId="44" type="noConversion"/>
  </si>
  <si>
    <t>襄阳市博才综合高中</t>
    <phoneticPr fontId="45" type="noConversion"/>
  </si>
  <si>
    <t>江夏大道庙山新村三街100号</t>
    <phoneticPr fontId="45" type="noConversion"/>
  </si>
  <si>
    <t>邹运才</t>
    <phoneticPr fontId="66" type="noConversion"/>
  </si>
  <si>
    <t>湖北省襄阳市南潢县巡检镇道福村三组</t>
    <phoneticPr fontId="45" type="noConversion"/>
  </si>
  <si>
    <t>宋知音</t>
    <phoneticPr fontId="45" type="noConversion"/>
  </si>
  <si>
    <t>42092319821224492X</t>
    <phoneticPr fontId="44" type="noConversion"/>
  </si>
  <si>
    <t>初中</t>
    <phoneticPr fontId="44" type="noConversion"/>
  </si>
  <si>
    <t>湖北省应城市东马坊办事处朱前村大湾197</t>
    <phoneticPr fontId="45" type="noConversion"/>
  </si>
  <si>
    <t>朱传锋</t>
    <phoneticPr fontId="66" type="noConversion"/>
  </si>
  <si>
    <t>余小霞</t>
    <phoneticPr fontId="45" type="noConversion"/>
  </si>
  <si>
    <t>42011719870219272X</t>
    <phoneticPr fontId="44" type="noConversion"/>
  </si>
  <si>
    <t>武汉市新洲区潘塘街谢畈村余祖湾三组29号</t>
    <phoneticPr fontId="45" type="noConversion"/>
  </si>
  <si>
    <t>余四霞</t>
    <phoneticPr fontId="66" type="noConversion"/>
  </si>
  <si>
    <t>戈园</t>
    <phoneticPr fontId="45" type="noConversion"/>
  </si>
  <si>
    <t>420115198708157314</t>
    <phoneticPr fontId="44" type="noConversion"/>
  </si>
  <si>
    <t>江夏电大</t>
    <phoneticPr fontId="45" type="noConversion"/>
  </si>
  <si>
    <t>湖北省武汉市江夏区纸坊公园仕家2-1-802</t>
    <phoneticPr fontId="45" type="noConversion"/>
  </si>
  <si>
    <t>余继佳</t>
    <phoneticPr fontId="66" type="noConversion"/>
  </si>
  <si>
    <t>湖北省武汉市江夏区山坡乡大咀村</t>
    <phoneticPr fontId="45" type="noConversion"/>
  </si>
  <si>
    <t>李杰</t>
    <phoneticPr fontId="45" type="noConversion"/>
  </si>
  <si>
    <t>420124198112034741</t>
    <phoneticPr fontId="44" type="noConversion"/>
  </si>
  <si>
    <t>鄂州技术学校</t>
    <phoneticPr fontId="45" type="noConversion"/>
  </si>
  <si>
    <t>湖北省武汉市新洲区李集街河头村</t>
    <phoneticPr fontId="45" type="noConversion"/>
  </si>
  <si>
    <t>联想公寓宿舍</t>
    <phoneticPr fontId="45" type="noConversion"/>
  </si>
  <si>
    <t>涂宏伟</t>
    <phoneticPr fontId="66" type="noConversion"/>
  </si>
  <si>
    <t>T605055</t>
  </si>
  <si>
    <t>T605056</t>
  </si>
  <si>
    <t>T605057</t>
  </si>
  <si>
    <t>T605058</t>
  </si>
  <si>
    <t>T605059</t>
  </si>
  <si>
    <t>T605060</t>
  </si>
  <si>
    <t>T605061</t>
  </si>
  <si>
    <t>T605062</t>
  </si>
  <si>
    <t>40171</t>
    <phoneticPr fontId="44" type="noConversion"/>
  </si>
  <si>
    <t>蔡丽</t>
    <phoneticPr fontId="45" type="noConversion"/>
  </si>
  <si>
    <t>怀孕，退回劳务公司</t>
    <phoneticPr fontId="45" type="noConversion"/>
  </si>
  <si>
    <t>432</t>
    <phoneticPr fontId="44" type="noConversion"/>
  </si>
  <si>
    <t>40096</t>
    <phoneticPr fontId="44" type="noConversion"/>
  </si>
  <si>
    <t>刘平</t>
    <phoneticPr fontId="45" type="noConversion"/>
  </si>
  <si>
    <t>420321198211250724</t>
    <phoneticPr fontId="44" type="noConversion"/>
  </si>
  <si>
    <t>武汉市江夏区纸坊武昌大道672-6201号</t>
    <phoneticPr fontId="45" type="noConversion"/>
  </si>
  <si>
    <t>金小安</t>
    <phoneticPr fontId="66" type="noConversion"/>
  </si>
  <si>
    <t>侯春杰</t>
    <phoneticPr fontId="45" type="noConversion"/>
  </si>
  <si>
    <t>412823198602224822</t>
    <phoneticPr fontId="44" type="noConversion"/>
  </si>
  <si>
    <t>玉山中学</t>
    <phoneticPr fontId="45" type="noConversion"/>
  </si>
  <si>
    <t>武汉市洪山区滨湖街青山村杨家湾13号</t>
    <phoneticPr fontId="45" type="noConversion"/>
  </si>
  <si>
    <t>武汉市江夏区纸坊商业街乐荣楼A栋401号</t>
    <phoneticPr fontId="45" type="noConversion"/>
  </si>
  <si>
    <t>李向旺</t>
    <phoneticPr fontId="66" type="noConversion"/>
  </si>
  <si>
    <t>周桃</t>
    <phoneticPr fontId="45" type="noConversion"/>
  </si>
  <si>
    <t>420322199712252709</t>
    <phoneticPr fontId="44" type="noConversion"/>
  </si>
  <si>
    <t>郧西县职业技术学院</t>
    <phoneticPr fontId="45" type="noConversion"/>
  </si>
  <si>
    <t>学前教育</t>
    <phoneticPr fontId="66" type="noConversion"/>
  </si>
  <si>
    <t>湖北省十堰市郧西县关防乡总兵沟三组50号</t>
    <phoneticPr fontId="45" type="noConversion"/>
  </si>
  <si>
    <t>邹黑香</t>
    <phoneticPr fontId="66" type="noConversion"/>
  </si>
  <si>
    <t>夏秋香</t>
    <phoneticPr fontId="45" type="noConversion"/>
  </si>
  <si>
    <t>420122198110225525</t>
    <phoneticPr fontId="44" type="noConversion"/>
  </si>
  <si>
    <t>段岭庙中学</t>
    <phoneticPr fontId="45" type="noConversion"/>
  </si>
  <si>
    <t>武汉市江夏区纸坊中心港沙羡街四东巷48号</t>
    <phoneticPr fontId="45" type="noConversion"/>
  </si>
  <si>
    <t>穆劲良</t>
    <phoneticPr fontId="66" type="noConversion"/>
  </si>
  <si>
    <t>武汉市江夏区郑店街青莲庵村7组11号</t>
    <phoneticPr fontId="45" type="noConversion"/>
  </si>
  <si>
    <t>T605063</t>
  </si>
  <si>
    <t>T605064</t>
  </si>
  <si>
    <t>T605065</t>
  </si>
  <si>
    <t>T605066</t>
  </si>
  <si>
    <t>DVC</t>
    <phoneticPr fontId="44" type="noConversion"/>
  </si>
  <si>
    <t>Xiao FangFang</t>
    <phoneticPr fontId="44" type="noConversion"/>
  </si>
  <si>
    <t>和老公一起去外地工资</t>
    <phoneticPr fontId="45" type="noConversion"/>
  </si>
  <si>
    <t>40130</t>
    <phoneticPr fontId="44" type="noConversion"/>
  </si>
  <si>
    <t>40015</t>
    <phoneticPr fontId="44" type="noConversion"/>
  </si>
  <si>
    <t>40099</t>
    <phoneticPr fontId="44" type="noConversion"/>
  </si>
  <si>
    <t>40097</t>
    <phoneticPr fontId="44" type="noConversion"/>
  </si>
  <si>
    <t>40135</t>
    <phoneticPr fontId="45" type="noConversion"/>
  </si>
  <si>
    <t>马灿</t>
    <phoneticPr fontId="45" type="noConversion"/>
  </si>
  <si>
    <t>42022219941107295X</t>
    <phoneticPr fontId="44" type="noConversion"/>
  </si>
  <si>
    <t>白沙中学</t>
    <phoneticPr fontId="45" type="noConversion"/>
  </si>
  <si>
    <t>湖北省阳新县白沙镇赤马村老屋组13号</t>
    <phoneticPr fontId="45" type="noConversion"/>
  </si>
  <si>
    <t>马先水</t>
    <phoneticPr fontId="66" type="noConversion"/>
  </si>
  <si>
    <t>祝东福</t>
    <phoneticPr fontId="45" type="noConversion"/>
  </si>
  <si>
    <t>420322199710012713</t>
    <phoneticPr fontId="44" type="noConversion"/>
  </si>
  <si>
    <t>郧西县关防乡初级中学</t>
    <phoneticPr fontId="45" type="noConversion"/>
  </si>
  <si>
    <t>湖北省十堰市郧西县关防乡总兵沟3组73号</t>
    <phoneticPr fontId="45" type="noConversion"/>
  </si>
  <si>
    <t>祝河龙</t>
    <phoneticPr fontId="66" type="noConversion"/>
  </si>
  <si>
    <t>李家慧</t>
    <phoneticPr fontId="45" type="noConversion"/>
  </si>
  <si>
    <t>420114198906202548</t>
    <phoneticPr fontId="44" type="noConversion"/>
  </si>
  <si>
    <t>会贤中学</t>
    <phoneticPr fontId="45" type="noConversion"/>
  </si>
  <si>
    <t>武汉市江夏区舒安乡张墉村28号</t>
    <phoneticPr fontId="45" type="noConversion"/>
  </si>
  <si>
    <t>陈会林</t>
    <phoneticPr fontId="66" type="noConversion"/>
  </si>
  <si>
    <t>T605067</t>
  </si>
  <si>
    <t>T605068</t>
  </si>
  <si>
    <t>T605070</t>
  </si>
  <si>
    <t>占店中学</t>
    <phoneticPr fontId="45" type="noConversion"/>
  </si>
  <si>
    <t>湖北省红安县高桥镇董家大湾村八组</t>
    <phoneticPr fontId="45" type="noConversion"/>
  </si>
  <si>
    <t>罗汉中学</t>
    <phoneticPr fontId="45" type="noConversion"/>
  </si>
  <si>
    <t>武汉市黄陂区罗汉寺黄家墩48号</t>
    <phoneticPr fontId="45" type="noConversion"/>
  </si>
  <si>
    <t>421122198307285848</t>
    <phoneticPr fontId="44" type="noConversion"/>
  </si>
  <si>
    <t>梅再华</t>
    <phoneticPr fontId="66" type="noConversion"/>
  </si>
  <si>
    <t>420116199509072011</t>
    <phoneticPr fontId="44" type="noConversion"/>
  </si>
  <si>
    <t>黄忠元</t>
    <phoneticPr fontId="66" type="noConversion"/>
  </si>
  <si>
    <t>T605071</t>
  </si>
  <si>
    <t>T605072</t>
  </si>
  <si>
    <t>自离</t>
    <phoneticPr fontId="66" type="noConversion"/>
  </si>
  <si>
    <t>史延良</t>
    <phoneticPr fontId="45" type="noConversion"/>
  </si>
  <si>
    <t>上夜班身体受不了</t>
    <phoneticPr fontId="44" type="noConversion"/>
  </si>
  <si>
    <t>彭小梅</t>
    <phoneticPr fontId="44" type="noConversion"/>
  </si>
  <si>
    <t>420921199408183825</t>
    <phoneticPr fontId="44" type="noConversion"/>
  </si>
  <si>
    <t>13707185092</t>
    <phoneticPr fontId="44" type="noConversion"/>
  </si>
  <si>
    <t>2857085628@qq.com</t>
    <phoneticPr fontId="44" type="noConversion"/>
  </si>
  <si>
    <t>420982198906265653</t>
    <phoneticPr fontId="44" type="noConversion"/>
  </si>
  <si>
    <t>大专</t>
    <phoneticPr fontId="44" type="noConversion"/>
  </si>
  <si>
    <t>机电一体化技术</t>
    <phoneticPr fontId="44" type="noConversion"/>
  </si>
  <si>
    <t>武汉科技大学</t>
    <phoneticPr fontId="44" type="noConversion"/>
  </si>
  <si>
    <t>15717166076</t>
    <phoneticPr fontId="44" type="noConversion"/>
  </si>
  <si>
    <t>湖北省武汉市江夏区光谷一路梁山头社区三区</t>
    <phoneticPr fontId="44" type="noConversion"/>
  </si>
  <si>
    <t>湖北省安陆市木梓乡江河村二组</t>
    <phoneticPr fontId="44" type="noConversion"/>
  </si>
  <si>
    <t>中国工商银行武汉王家湾支行</t>
    <phoneticPr fontId="44" type="noConversion"/>
  </si>
  <si>
    <t>6215583202010635428</t>
    <phoneticPr fontId="44" type="noConversion"/>
  </si>
  <si>
    <t>吴林兰</t>
    <phoneticPr fontId="45" type="noConversion"/>
  </si>
  <si>
    <t>黄文超</t>
    <phoneticPr fontId="45" type="noConversion"/>
  </si>
  <si>
    <t>522726199109144929</t>
    <phoneticPr fontId="44" type="noConversion"/>
  </si>
  <si>
    <t>湖北省天门市多宝镇</t>
    <phoneticPr fontId="45" type="noConversion"/>
  </si>
  <si>
    <t>柏炳利</t>
    <phoneticPr fontId="45" type="noConversion"/>
  </si>
  <si>
    <t>回去照顾小孩</t>
    <phoneticPr fontId="45" type="noConversion"/>
  </si>
  <si>
    <t>420122197610065869</t>
    <phoneticPr fontId="45" type="noConversion"/>
  </si>
  <si>
    <t>韦张连</t>
    <phoneticPr fontId="45" type="noConversion"/>
  </si>
  <si>
    <t>452226198306070367</t>
    <phoneticPr fontId="44" type="noConversion"/>
  </si>
  <si>
    <t>初中</t>
    <phoneticPr fontId="44" type="noConversion"/>
  </si>
  <si>
    <t>北五中学</t>
    <phoneticPr fontId="45" type="noConversion"/>
  </si>
  <si>
    <t>广西贺洲市八步区公会镇双石村八组132-1号</t>
    <phoneticPr fontId="45" type="noConversion"/>
  </si>
  <si>
    <t>老公</t>
    <phoneticPr fontId="66" type="noConversion"/>
  </si>
  <si>
    <t>起点</t>
    <phoneticPr fontId="44" type="noConversion"/>
  </si>
  <si>
    <t>T605073</t>
    <phoneticPr fontId="44" type="noConversion"/>
  </si>
  <si>
    <t>H000665</t>
    <phoneticPr fontId="66" type="noConversion"/>
  </si>
  <si>
    <t>吴祥明</t>
    <phoneticPr fontId="45" type="noConversion"/>
  </si>
  <si>
    <t>421023199201047177</t>
    <phoneticPr fontId="44" type="noConversion"/>
  </si>
  <si>
    <t>中专</t>
    <phoneticPr fontId="44" type="noConversion"/>
  </si>
  <si>
    <t>正海电脑学校</t>
    <phoneticPr fontId="45" type="noConversion"/>
  </si>
  <si>
    <t>湖北省监利县网市镇周合村6-20号</t>
    <phoneticPr fontId="45" type="noConversion"/>
  </si>
  <si>
    <t>父母</t>
    <phoneticPr fontId="66" type="noConversion"/>
  </si>
  <si>
    <t>雷康</t>
    <phoneticPr fontId="45" type="noConversion"/>
  </si>
  <si>
    <t>42102319950112711X</t>
    <phoneticPr fontId="44" type="noConversion"/>
  </si>
  <si>
    <t>临利中学</t>
    <phoneticPr fontId="45" type="noConversion"/>
  </si>
  <si>
    <t>湖北省监利县网市镇周合村3-20号</t>
    <phoneticPr fontId="45" type="noConversion"/>
  </si>
  <si>
    <t>父母</t>
    <phoneticPr fontId="66" type="noConversion"/>
  </si>
  <si>
    <t>李煜</t>
    <phoneticPr fontId="45" type="noConversion"/>
  </si>
  <si>
    <t>420116199602222010</t>
    <phoneticPr fontId="44" type="noConversion"/>
  </si>
  <si>
    <t>黄陂职高</t>
    <phoneticPr fontId="45" type="noConversion"/>
  </si>
  <si>
    <t>湖北省黄陂区罗汉寺街天道声湾112号</t>
    <phoneticPr fontId="45" type="noConversion"/>
  </si>
  <si>
    <t>姐姐</t>
    <phoneticPr fontId="66" type="noConversion"/>
  </si>
  <si>
    <t>T605074</t>
    <phoneticPr fontId="44" type="noConversion"/>
  </si>
  <si>
    <t>T605075</t>
  </si>
  <si>
    <t>T605076</t>
  </si>
  <si>
    <t>纳杰</t>
    <phoneticPr fontId="44" type="noConversion"/>
  </si>
  <si>
    <t>Principal Engineer</t>
    <phoneticPr fontId="44" type="noConversion"/>
  </si>
  <si>
    <t>Procurement Engineer</t>
    <phoneticPr fontId="44" type="noConversion"/>
  </si>
  <si>
    <t>标准工时</t>
    <phoneticPr fontId="44" type="noConversion"/>
  </si>
  <si>
    <t>IIT3</t>
    <phoneticPr fontId="44" type="noConversion"/>
  </si>
  <si>
    <t>Maintenance Engineer</t>
    <phoneticPr fontId="44" type="noConversion"/>
  </si>
  <si>
    <t>GSC China SC PLANNING-CENTRAL</t>
  </si>
  <si>
    <t>KFB5</t>
    <phoneticPr fontId="44" type="noConversion"/>
  </si>
  <si>
    <t>Supply Chain Planning Analyst</t>
  </si>
  <si>
    <t>Simon CHIKOSH</t>
  </si>
  <si>
    <t>U Cell Leader</t>
    <phoneticPr fontId="44" type="noConversion"/>
  </si>
  <si>
    <t>IAB2</t>
    <phoneticPr fontId="44" type="noConversion"/>
  </si>
  <si>
    <t>Senior Maintenance Engineer</t>
    <phoneticPr fontId="44" type="noConversion"/>
  </si>
  <si>
    <t>Senior Product Certification Engineer</t>
    <phoneticPr fontId="44" type="noConversion"/>
  </si>
  <si>
    <t>GSCCHCTPLCN</t>
  </si>
  <si>
    <t>T605077</t>
    <phoneticPr fontId="66" type="noConversion"/>
  </si>
  <si>
    <t>T605078</t>
  </si>
  <si>
    <t>数控</t>
    <phoneticPr fontId="66" type="noConversion"/>
  </si>
  <si>
    <t>T605079</t>
  </si>
  <si>
    <t>数控车床</t>
    <phoneticPr fontId="66" type="noConversion"/>
  </si>
  <si>
    <t>T605080</t>
  </si>
  <si>
    <t>T605081</t>
  </si>
  <si>
    <t>T605082</t>
  </si>
  <si>
    <t>T605083</t>
  </si>
  <si>
    <t>计算机</t>
    <phoneticPr fontId="66" type="noConversion"/>
  </si>
  <si>
    <t>T605084</t>
  </si>
  <si>
    <t>T605085</t>
  </si>
  <si>
    <t>420115199409046629</t>
    <phoneticPr fontId="44" type="noConversion"/>
  </si>
  <si>
    <t>武汉市江夏区山坡乡向阳村下屋陈湾10号</t>
    <phoneticPr fontId="45" type="noConversion"/>
  </si>
  <si>
    <t>江夏区纸坊一小公寓</t>
    <phoneticPr fontId="45" type="noConversion"/>
  </si>
  <si>
    <t>何琴</t>
    <phoneticPr fontId="66" type="noConversion"/>
  </si>
  <si>
    <t>潘金伟</t>
    <phoneticPr fontId="45" type="noConversion"/>
  </si>
  <si>
    <t>420116199402046673</t>
    <phoneticPr fontId="44" type="noConversion"/>
  </si>
  <si>
    <t>黄陂区职业技术学校</t>
    <phoneticPr fontId="45" type="noConversion"/>
  </si>
  <si>
    <t>湖北省武汉市黄陂区六指街许家桥27号</t>
    <phoneticPr fontId="45" type="noConversion"/>
  </si>
  <si>
    <t>潘勇</t>
    <phoneticPr fontId="66" type="noConversion"/>
  </si>
  <si>
    <t>陆颖</t>
    <phoneticPr fontId="45" type="noConversion"/>
  </si>
  <si>
    <t>421083199204142416</t>
    <phoneticPr fontId="44" type="noConversion"/>
  </si>
  <si>
    <t>荆州中山职业学院</t>
    <phoneticPr fontId="45" type="noConversion"/>
  </si>
  <si>
    <t>湖北省洪湖市沙口镇下新河村三组43号</t>
    <phoneticPr fontId="45" type="noConversion"/>
  </si>
  <si>
    <t>陆华林</t>
    <phoneticPr fontId="66" type="noConversion"/>
  </si>
  <si>
    <t>阮书山</t>
    <phoneticPr fontId="45" type="noConversion"/>
  </si>
  <si>
    <t>422326198911255212</t>
    <phoneticPr fontId="44" type="noConversion"/>
  </si>
  <si>
    <t>厦铺中学</t>
    <phoneticPr fontId="45" type="noConversion"/>
  </si>
  <si>
    <t>湖北省通山县厦铺镇花纹村十四组001号</t>
    <phoneticPr fontId="45" type="noConversion"/>
  </si>
  <si>
    <t>刘香莲</t>
    <phoneticPr fontId="66" type="noConversion"/>
  </si>
  <si>
    <t>刘梦霞</t>
    <phoneticPr fontId="45" type="noConversion"/>
  </si>
  <si>
    <t>420923199612066346</t>
    <phoneticPr fontId="44" type="noConversion"/>
  </si>
  <si>
    <t>道桥中学</t>
    <phoneticPr fontId="45" type="noConversion"/>
  </si>
  <si>
    <t>湖北省云梦县下辛店镇白水湖村十三组</t>
    <phoneticPr fontId="45" type="noConversion"/>
  </si>
  <si>
    <t>武汉市洪山区光谷广场珞瑜路地铁C口旁</t>
    <phoneticPr fontId="45" type="noConversion"/>
  </si>
  <si>
    <t>胡竹林</t>
    <phoneticPr fontId="66" type="noConversion"/>
  </si>
  <si>
    <t>陈群芳</t>
    <phoneticPr fontId="45" type="noConversion"/>
  </si>
  <si>
    <t>420702198701067845</t>
    <phoneticPr fontId="44" type="noConversion"/>
  </si>
  <si>
    <t>湖北省武汉市江夏区纸坊世纪花园</t>
    <phoneticPr fontId="45" type="noConversion"/>
  </si>
  <si>
    <t>倪志强</t>
    <phoneticPr fontId="66" type="noConversion"/>
  </si>
  <si>
    <t>龚学辉</t>
    <phoneticPr fontId="45" type="noConversion"/>
  </si>
  <si>
    <t>421181199106022333</t>
    <phoneticPr fontId="44" type="noConversion"/>
  </si>
  <si>
    <t>黄冈工程学校</t>
    <phoneticPr fontId="45" type="noConversion"/>
  </si>
  <si>
    <t>湖北省麻城市岐亭镇熊店村北门街6组5号</t>
    <phoneticPr fontId="45" type="noConversion"/>
  </si>
  <si>
    <t>周芳兰</t>
    <phoneticPr fontId="66" type="noConversion"/>
  </si>
  <si>
    <t>柳严辉</t>
    <phoneticPr fontId="45" type="noConversion"/>
  </si>
  <si>
    <t>422828198809263953</t>
    <phoneticPr fontId="44" type="noConversion"/>
  </si>
  <si>
    <t>鹤峰二中</t>
    <phoneticPr fontId="45" type="noConversion"/>
  </si>
  <si>
    <t>湖北省鹤峰县燕子乡清湖村六组6号</t>
    <phoneticPr fontId="45" type="noConversion"/>
  </si>
  <si>
    <t>柳严平</t>
    <phoneticPr fontId="66" type="noConversion"/>
  </si>
  <si>
    <t>10686</t>
    <phoneticPr fontId="11" type="noConversion"/>
  </si>
  <si>
    <t>40093</t>
    <phoneticPr fontId="44" type="noConversion"/>
  </si>
  <si>
    <t>22730</t>
    <phoneticPr fontId="44" type="noConversion"/>
  </si>
  <si>
    <t>40169</t>
    <phoneticPr fontId="44" type="noConversion"/>
  </si>
  <si>
    <t>40177</t>
    <phoneticPr fontId="44" type="noConversion"/>
  </si>
  <si>
    <t>Experienced Maintenance Technician</t>
    <phoneticPr fontId="44" type="noConversion"/>
  </si>
  <si>
    <t>SESA280023</t>
    <phoneticPr fontId="44" type="noConversion"/>
  </si>
  <si>
    <t>10201</t>
    <phoneticPr fontId="44" type="noConversion"/>
  </si>
  <si>
    <t>188</t>
  </si>
  <si>
    <t>193</t>
  </si>
  <si>
    <t>10634</t>
    <phoneticPr fontId="44" type="noConversion"/>
  </si>
  <si>
    <t>行政管理</t>
    <phoneticPr fontId="66" type="noConversion"/>
  </si>
  <si>
    <t>肖建宇</t>
    <phoneticPr fontId="45" type="noConversion"/>
  </si>
  <si>
    <t>大专</t>
    <phoneticPr fontId="44" type="noConversion"/>
  </si>
  <si>
    <t>华中师范大学</t>
    <phoneticPr fontId="45" type="noConversion"/>
  </si>
  <si>
    <t>武汉市洪山区土吴路花山</t>
    <phoneticPr fontId="45" type="noConversion"/>
  </si>
  <si>
    <t>肖长金</t>
    <phoneticPr fontId="66" type="noConversion"/>
  </si>
  <si>
    <t>Yes</t>
    <phoneticPr fontId="44" type="noConversion"/>
  </si>
  <si>
    <t>纳杰</t>
    <phoneticPr fontId="44" type="noConversion"/>
  </si>
  <si>
    <t>陈华荣</t>
    <phoneticPr fontId="45" type="noConversion"/>
  </si>
  <si>
    <t>42112219781127182X</t>
    <phoneticPr fontId="44" type="noConversion"/>
  </si>
  <si>
    <t>初中</t>
    <phoneticPr fontId="44" type="noConversion"/>
  </si>
  <si>
    <t>武汉市江夏区纸坊齐心花园5004号</t>
    <phoneticPr fontId="45" type="noConversion"/>
  </si>
  <si>
    <t>郑绪胜</t>
    <phoneticPr fontId="66" type="noConversion"/>
  </si>
  <si>
    <t>黄芳</t>
    <phoneticPr fontId="45" type="noConversion"/>
  </si>
  <si>
    <t>420111197908300025</t>
    <phoneticPr fontId="44" type="noConversion"/>
  </si>
  <si>
    <t>武汉市洪山区青菱乡老桥村一组</t>
    <phoneticPr fontId="45" type="noConversion"/>
  </si>
  <si>
    <t>吴大菊</t>
    <phoneticPr fontId="66" type="noConversion"/>
  </si>
  <si>
    <t>武汉市洪山区张家湾41号-1-1-2-2号</t>
    <phoneticPr fontId="45" type="noConversion"/>
  </si>
  <si>
    <t>张晓红</t>
    <phoneticPr fontId="45" type="noConversion"/>
  </si>
  <si>
    <t>652523197707023625</t>
    <phoneticPr fontId="44" type="noConversion"/>
  </si>
  <si>
    <t>高中</t>
    <phoneticPr fontId="44" type="noConversion"/>
  </si>
  <si>
    <t>新疆高中</t>
    <phoneticPr fontId="45" type="noConversion"/>
  </si>
  <si>
    <t>新疆维吾尔自治区塔城地区乌苏市</t>
    <phoneticPr fontId="45" type="noConversion"/>
  </si>
  <si>
    <t>姚建利</t>
    <phoneticPr fontId="66" type="noConversion"/>
  </si>
  <si>
    <t>起点</t>
    <phoneticPr fontId="44" type="noConversion"/>
  </si>
  <si>
    <t>T605086</t>
    <phoneticPr fontId="44" type="noConversion"/>
  </si>
  <si>
    <t>T605087</t>
  </si>
  <si>
    <t>T605088</t>
  </si>
  <si>
    <t>T605089</t>
  </si>
  <si>
    <t>10210</t>
    <phoneticPr fontId="44" type="noConversion"/>
  </si>
  <si>
    <t>6215593202019469561</t>
    <phoneticPr fontId="44" type="noConversion"/>
  </si>
  <si>
    <t>中国工商银行武汉杨家湾支行</t>
    <phoneticPr fontId="44" type="noConversion"/>
  </si>
  <si>
    <r>
      <rPr>
        <sz val="10"/>
        <rFont val="宋体"/>
        <family val="3"/>
        <charset val="134"/>
      </rPr>
      <t>不想上夜班</t>
    </r>
    <r>
      <rPr>
        <sz val="10"/>
        <rFont val="Arial"/>
        <family val="2"/>
      </rPr>
      <t xml:space="preserve"> </t>
    </r>
    <phoneticPr fontId="44" type="noConversion"/>
  </si>
  <si>
    <t>怀孕</t>
    <phoneticPr fontId="45" type="noConversion"/>
  </si>
  <si>
    <t>10390</t>
    <phoneticPr fontId="44" type="noConversion"/>
  </si>
  <si>
    <t>电子商务</t>
    <phoneticPr fontId="66" type="noConversion"/>
  </si>
  <si>
    <t>药检</t>
  </si>
  <si>
    <t>余江</t>
    <phoneticPr fontId="45" type="noConversion"/>
  </si>
  <si>
    <t>421121199401064433</t>
    <phoneticPr fontId="44" type="noConversion"/>
  </si>
  <si>
    <t>黄冈市职业中专</t>
    <phoneticPr fontId="45" type="noConversion"/>
  </si>
  <si>
    <t>湖北省黄冈市团风县总路咀村四组4-26号</t>
    <phoneticPr fontId="45" type="noConversion"/>
  </si>
  <si>
    <t>江夏联想公寓宿舍</t>
    <phoneticPr fontId="45" type="noConversion"/>
  </si>
  <si>
    <t>余四川</t>
    <phoneticPr fontId="66" type="noConversion"/>
  </si>
  <si>
    <t>向兰</t>
    <phoneticPr fontId="45" type="noConversion"/>
  </si>
  <si>
    <t>422432198008154549</t>
    <phoneticPr fontId="44" type="noConversion"/>
  </si>
  <si>
    <t>湖北省京山县钱场镇洪庙村</t>
    <phoneticPr fontId="45" type="noConversion"/>
  </si>
  <si>
    <t>江夏东湖开发区高新二路金谷明珠园10-101</t>
    <phoneticPr fontId="45" type="noConversion"/>
  </si>
  <si>
    <t>潘汉文</t>
    <phoneticPr fontId="66" type="noConversion"/>
  </si>
  <si>
    <t>罗伟</t>
    <phoneticPr fontId="45" type="noConversion"/>
  </si>
  <si>
    <t>420116199410214139</t>
    <phoneticPr fontId="44" type="noConversion"/>
  </si>
  <si>
    <t>武汉铁路职业技术学院</t>
    <phoneticPr fontId="45" type="noConversion"/>
  </si>
  <si>
    <t>湖北省武汉市硚口区三曙街怡庆里13-6-1</t>
    <phoneticPr fontId="45" type="noConversion"/>
  </si>
  <si>
    <t>汤雪芹</t>
    <phoneticPr fontId="66" type="noConversion"/>
  </si>
  <si>
    <t>刘雪雪</t>
    <phoneticPr fontId="45" type="noConversion"/>
  </si>
  <si>
    <t>342221199207102025</t>
    <phoneticPr fontId="44" type="noConversion"/>
  </si>
  <si>
    <t>砀山职高</t>
    <phoneticPr fontId="45" type="noConversion"/>
  </si>
  <si>
    <t>安徽省宿州市砀山县周寨镇后于楼108</t>
    <phoneticPr fontId="45" type="noConversion"/>
  </si>
  <si>
    <t>江夏纸坊中央大街逸鑫苑小区1-1008</t>
    <phoneticPr fontId="45" type="noConversion"/>
  </si>
  <si>
    <t>叶腾飞</t>
    <phoneticPr fontId="66" type="noConversion"/>
  </si>
  <si>
    <t>娄鹏娜</t>
    <phoneticPr fontId="45" type="noConversion"/>
  </si>
  <si>
    <t>411082199006191227</t>
    <phoneticPr fontId="44" type="noConversion"/>
  </si>
  <si>
    <t>河南医药技师学院</t>
    <phoneticPr fontId="45" type="noConversion"/>
  </si>
  <si>
    <t>河南省许昌市才葛市后河千镇</t>
    <phoneticPr fontId="45" type="noConversion"/>
  </si>
  <si>
    <t>江夏大山岭</t>
    <phoneticPr fontId="45" type="noConversion"/>
  </si>
  <si>
    <t>娄建立</t>
    <phoneticPr fontId="66" type="noConversion"/>
  </si>
  <si>
    <t>T605090</t>
  </si>
  <si>
    <t>T605091</t>
  </si>
  <si>
    <t>T605092</t>
  </si>
  <si>
    <t>T605093</t>
  </si>
  <si>
    <t>T605094</t>
  </si>
  <si>
    <t>T605095</t>
  </si>
  <si>
    <t>十堰技术学校</t>
    <phoneticPr fontId="45" type="noConversion"/>
  </si>
  <si>
    <t>湖北省郧生活县安阳镇寨沟村一组</t>
    <phoneticPr fontId="45" type="noConversion"/>
  </si>
  <si>
    <t>王正委</t>
    <phoneticPr fontId="66" type="noConversion"/>
  </si>
  <si>
    <t>T605096</t>
  </si>
  <si>
    <t>10615334</t>
  </si>
  <si>
    <t>SESA502630</t>
  </si>
  <si>
    <t>余愿贵</t>
    <phoneticPr fontId="45" type="noConversion"/>
  </si>
  <si>
    <t>初中</t>
    <phoneticPr fontId="44" type="noConversion"/>
  </si>
  <si>
    <t>武汉市江夏区一道口盐坊里319号</t>
    <phoneticPr fontId="45" type="noConversion"/>
  </si>
  <si>
    <t>彭大华</t>
    <phoneticPr fontId="66" type="noConversion"/>
  </si>
  <si>
    <t>Yes</t>
    <phoneticPr fontId="44" type="noConversion"/>
  </si>
  <si>
    <t>纳杰</t>
    <phoneticPr fontId="44" type="noConversion"/>
  </si>
  <si>
    <t>武汉市江夏区舒安乡彭塘村石壁头彭头湾43号</t>
    <phoneticPr fontId="45" type="noConversion"/>
  </si>
  <si>
    <t>罗水珍</t>
    <phoneticPr fontId="45" type="noConversion"/>
  </si>
  <si>
    <t>贺站初中</t>
    <phoneticPr fontId="45" type="noConversion"/>
  </si>
  <si>
    <t>武汉市江夏区纸坊龙山水榭</t>
    <phoneticPr fontId="45" type="noConversion"/>
  </si>
  <si>
    <t>江义涛</t>
    <phoneticPr fontId="66" type="noConversion"/>
  </si>
  <si>
    <t>武汉市江夏区山坡乡陈六村江李湾28号</t>
    <phoneticPr fontId="45" type="noConversion"/>
  </si>
  <si>
    <t>黄秋菊</t>
    <phoneticPr fontId="45" type="noConversion"/>
  </si>
  <si>
    <t>武汉市江夏区梁山头5区107</t>
    <phoneticPr fontId="45" type="noConversion"/>
  </si>
  <si>
    <t>四川省沐川县底堡乡五显村5组</t>
    <phoneticPr fontId="45" type="noConversion"/>
  </si>
  <si>
    <t>T605097</t>
  </si>
  <si>
    <t>T605098</t>
  </si>
  <si>
    <t>T605099</t>
  </si>
  <si>
    <t>40010</t>
    <phoneticPr fontId="66" type="noConversion"/>
  </si>
  <si>
    <t>H000666</t>
    <phoneticPr fontId="66" type="noConversion"/>
  </si>
  <si>
    <t>40145</t>
    <phoneticPr fontId="66" type="noConversion"/>
  </si>
  <si>
    <t>不适应夜班</t>
    <phoneticPr fontId="45" type="noConversion"/>
  </si>
  <si>
    <t>不合格（退回劳务公司）</t>
    <phoneticPr fontId="45" type="noConversion"/>
  </si>
  <si>
    <t>个人原因</t>
    <phoneticPr fontId="45" type="noConversion"/>
  </si>
  <si>
    <t>10384</t>
    <phoneticPr fontId="44" type="noConversion"/>
  </si>
  <si>
    <t>开除</t>
    <phoneticPr fontId="44" type="noConversion"/>
  </si>
  <si>
    <t>太累了</t>
    <phoneticPr fontId="45" type="noConversion"/>
  </si>
  <si>
    <t>回家照顾残疾老人</t>
    <phoneticPr fontId="44" type="noConversion"/>
  </si>
  <si>
    <t>10343</t>
    <phoneticPr fontId="44" type="noConversion"/>
  </si>
  <si>
    <t>怀孕保胎</t>
    <phoneticPr fontId="45" type="noConversion"/>
  </si>
  <si>
    <t>工作强度大，压力大，休息少</t>
    <phoneticPr fontId="45" type="noConversion"/>
  </si>
  <si>
    <t>去上海发展</t>
    <phoneticPr fontId="45" type="noConversion"/>
  </si>
  <si>
    <t>住宿生，工资太低</t>
    <phoneticPr fontId="45" type="noConversion"/>
  </si>
  <si>
    <t>住宿舍，工资太低</t>
    <phoneticPr fontId="45" type="noConversion"/>
  </si>
  <si>
    <t>回家带孙子</t>
    <phoneticPr fontId="45" type="noConversion"/>
  </si>
  <si>
    <t>太累</t>
    <phoneticPr fontId="45" type="noConversion"/>
  </si>
  <si>
    <t>10349</t>
    <phoneticPr fontId="44" type="noConversion"/>
  </si>
  <si>
    <t>10350</t>
    <phoneticPr fontId="44" type="noConversion"/>
  </si>
  <si>
    <t>10344</t>
    <phoneticPr fontId="44" type="noConversion"/>
  </si>
  <si>
    <t>欠款767.92已还</t>
    <phoneticPr fontId="44" type="noConversion"/>
  </si>
  <si>
    <t>42012219801121832X</t>
  </si>
  <si>
    <t>420122197701167625</t>
  </si>
  <si>
    <t>510923199008265906</t>
  </si>
  <si>
    <t>420321199510240723</t>
  </si>
  <si>
    <t>420923197804200942</t>
    <phoneticPr fontId="66" type="noConversion"/>
  </si>
  <si>
    <t>罗庙中学</t>
    <phoneticPr fontId="66" type="noConversion"/>
  </si>
  <si>
    <t>梁朝文</t>
    <phoneticPr fontId="66" type="noConversion"/>
  </si>
  <si>
    <t>420114198712054524</t>
    <phoneticPr fontId="66" type="noConversion"/>
  </si>
  <si>
    <t>武汉市蔡甸第一技术学校</t>
    <phoneticPr fontId="66" type="noConversion"/>
  </si>
  <si>
    <t>杨虎胜</t>
    <phoneticPr fontId="66" type="noConversion"/>
  </si>
  <si>
    <t>杨胜霞</t>
    <phoneticPr fontId="45" type="noConversion"/>
  </si>
  <si>
    <t>湖北省云梦县倒店乡三杨村四组103号</t>
    <phoneticPr fontId="45" type="noConversion"/>
  </si>
  <si>
    <t>江夏区联想公寓宿舍</t>
    <phoneticPr fontId="45" type="noConversion"/>
  </si>
  <si>
    <t>姜利</t>
    <phoneticPr fontId="45" type="noConversion"/>
  </si>
  <si>
    <t>武汉省武汉市蔡甸区</t>
    <phoneticPr fontId="45" type="noConversion"/>
  </si>
  <si>
    <t>湖北省武汉市左岭新城</t>
    <phoneticPr fontId="45" type="noConversion"/>
  </si>
  <si>
    <t>T605100</t>
  </si>
  <si>
    <t>T605101</t>
  </si>
  <si>
    <t>transfer out to SECI</t>
    <phoneticPr fontId="44" type="noConversion"/>
  </si>
  <si>
    <t>10331</t>
    <phoneticPr fontId="44" type="noConversion"/>
  </si>
  <si>
    <t>422202199710075248</t>
    <phoneticPr fontId="66" type="noConversion"/>
  </si>
  <si>
    <t>黄滩初级中学</t>
    <phoneticPr fontId="66" type="noConversion"/>
  </si>
  <si>
    <t>黄银秀</t>
    <phoneticPr fontId="66" type="noConversion"/>
  </si>
  <si>
    <t>421122199402225848</t>
    <phoneticPr fontId="66" type="noConversion"/>
  </si>
  <si>
    <t>九江镇高级初中</t>
    <phoneticPr fontId="66" type="noConversion"/>
  </si>
  <si>
    <t>胡立兵</t>
    <phoneticPr fontId="66" type="noConversion"/>
  </si>
  <si>
    <t>吕晶</t>
    <phoneticPr fontId="45" type="noConversion"/>
  </si>
  <si>
    <t>初中</t>
    <phoneticPr fontId="44" type="noConversion"/>
  </si>
  <si>
    <t>湖北省应城市黄滩镇长咀村昌湾23-1</t>
    <phoneticPr fontId="45" type="noConversion"/>
  </si>
  <si>
    <t>Yes</t>
    <phoneticPr fontId="44" type="noConversion"/>
  </si>
  <si>
    <t>纳杰</t>
    <phoneticPr fontId="44" type="noConversion"/>
  </si>
  <si>
    <t>罗晚霞</t>
    <phoneticPr fontId="45" type="noConversion"/>
  </si>
  <si>
    <t>湖北省红安县高桥镇</t>
    <phoneticPr fontId="45" type="noConversion"/>
  </si>
  <si>
    <t>武汉市江夏区武东路武东</t>
    <phoneticPr fontId="45" type="noConversion"/>
  </si>
  <si>
    <t>T605102</t>
  </si>
  <si>
    <t>T605103</t>
  </si>
  <si>
    <t>老公在汉口上班，不方便</t>
  </si>
  <si>
    <t>10332</t>
    <phoneticPr fontId="44" type="noConversion"/>
  </si>
  <si>
    <t>回老家</t>
    <phoneticPr fontId="45" type="noConversion"/>
  </si>
  <si>
    <t>回老家高考</t>
    <phoneticPr fontId="45" type="noConversion"/>
  </si>
  <si>
    <t>孩子高考，回家照顾</t>
    <phoneticPr fontId="45" type="noConversion"/>
  </si>
  <si>
    <t>回家照顾老婆</t>
    <phoneticPr fontId="45" type="noConversion"/>
  </si>
  <si>
    <t>回家收麦子</t>
    <phoneticPr fontId="45" type="noConversion"/>
  </si>
  <si>
    <t>Position and Classification.</t>
    <phoneticPr fontId="44" type="noConversion"/>
  </si>
  <si>
    <t>Production Planner</t>
    <phoneticPr fontId="44" type="noConversion"/>
  </si>
  <si>
    <r>
      <rPr>
        <sz val="11"/>
        <rFont val="宋体"/>
        <family val="2"/>
        <charset val="134"/>
      </rPr>
      <t>中国工商银行武汉杨家湾支行</t>
    </r>
    <phoneticPr fontId="44" type="noConversion"/>
  </si>
  <si>
    <t>2018-5-30</t>
    <phoneticPr fontId="44" type="noConversion"/>
  </si>
  <si>
    <t>在家摔伤腿未恢复需要继续休养</t>
  </si>
  <si>
    <t>回家照顾小孩</t>
    <phoneticPr fontId="44" type="noConversion"/>
  </si>
  <si>
    <t>回河南老家</t>
    <phoneticPr fontId="45" type="noConversion"/>
  </si>
  <si>
    <t>程毅</t>
  </si>
  <si>
    <t>421223199203286754</t>
  </si>
  <si>
    <t>黄红芳</t>
  </si>
  <si>
    <t>420702198509277148</t>
  </si>
  <si>
    <t>10615351</t>
  </si>
  <si>
    <t>SESA503302</t>
  </si>
  <si>
    <t>10615353</t>
  </si>
  <si>
    <t>SESA502661</t>
  </si>
  <si>
    <t>太平洋技校</t>
  </si>
  <si>
    <t>湖北省崇阳市天城镇东门沈家巷7号</t>
  </si>
  <si>
    <t>湖北省鄂州市梁子湖区沼山镇</t>
  </si>
  <si>
    <t>江夏区梁山头社区6区135号</t>
  </si>
  <si>
    <t>湖北省武汉市江夏区佛祖岭户口社区</t>
  </si>
  <si>
    <t>PV</t>
    <phoneticPr fontId="44" type="noConversion"/>
  </si>
  <si>
    <t>6212263202011351813</t>
  </si>
  <si>
    <t>6215593202019484768</t>
  </si>
  <si>
    <t>SESA503712</t>
  </si>
  <si>
    <t>10615065</t>
  </si>
  <si>
    <t xml:space="preserve"> Cheng Yi</t>
    <phoneticPr fontId="44" type="noConversion"/>
  </si>
  <si>
    <t>Huang HongFang</t>
    <phoneticPr fontId="44" type="noConversion"/>
  </si>
  <si>
    <t>刘静</t>
    <phoneticPr fontId="44" type="noConversion"/>
  </si>
  <si>
    <t>Liu Jing</t>
    <phoneticPr fontId="44" type="noConversion"/>
  </si>
  <si>
    <t>411421198908220108</t>
    <phoneticPr fontId="44" type="noConversion"/>
  </si>
  <si>
    <t>长春理工大学</t>
    <phoneticPr fontId="44" type="noConversion"/>
  </si>
  <si>
    <t>13450214873</t>
  </si>
  <si>
    <r>
      <rPr>
        <sz val="10"/>
        <rFont val="宋体"/>
        <family val="3"/>
        <charset val="134"/>
      </rPr>
      <t>河南省民权县城关镇绿洲路北段</t>
    </r>
    <r>
      <rPr>
        <sz val="10"/>
        <rFont val="Arial"/>
        <family val="2"/>
      </rPr>
      <t>195</t>
    </r>
    <r>
      <rPr>
        <sz val="10"/>
        <rFont val="宋体"/>
        <family val="3"/>
        <charset val="134"/>
      </rPr>
      <t>号</t>
    </r>
    <phoneticPr fontId="44" type="noConversion"/>
  </si>
  <si>
    <r>
      <rPr>
        <sz val="10"/>
        <rFont val="宋体"/>
        <family val="3"/>
        <charset val="134"/>
      </rPr>
      <t>湖北省武汉市洪山区珞瑜东路</t>
    </r>
    <r>
      <rPr>
        <sz val="10"/>
        <rFont val="Arial"/>
        <family val="3"/>
        <charset val="134"/>
      </rPr>
      <t>42</t>
    </r>
    <r>
      <rPr>
        <sz val="10"/>
        <rFont val="宋体"/>
        <family val="3"/>
        <charset val="134"/>
      </rPr>
      <t>号</t>
    </r>
    <phoneticPr fontId="44" type="noConversion"/>
  </si>
  <si>
    <t>中国工商银行广州经济技术开发区支行</t>
    <phoneticPr fontId="44" type="noConversion"/>
  </si>
  <si>
    <t>6212263602112333836</t>
    <phoneticPr fontId="44" type="noConversion"/>
  </si>
  <si>
    <t>10335</t>
    <phoneticPr fontId="44" type="noConversion"/>
  </si>
  <si>
    <t>T605104</t>
  </si>
  <si>
    <t>41302819830728192X</t>
    <phoneticPr fontId="66" type="noConversion"/>
  </si>
  <si>
    <t>初中</t>
    <phoneticPr fontId="66" type="noConversion"/>
  </si>
  <si>
    <t>莽张二中</t>
    <phoneticPr fontId="66" type="noConversion"/>
  </si>
  <si>
    <t>河南省罗山县莽张镇鲁堂村鲁南组</t>
    <phoneticPr fontId="66" type="noConversion"/>
  </si>
  <si>
    <t>江夏纸坊关山桥关山湾36号</t>
    <phoneticPr fontId="66" type="noConversion"/>
  </si>
  <si>
    <t>陈立</t>
    <phoneticPr fontId="66" type="noConversion"/>
  </si>
  <si>
    <t>Yes</t>
    <phoneticPr fontId="66" type="noConversion"/>
  </si>
  <si>
    <t>纳杰</t>
    <phoneticPr fontId="66" type="noConversion"/>
  </si>
  <si>
    <t>T605105</t>
  </si>
  <si>
    <t>10337</t>
    <phoneticPr fontId="44" type="noConversion"/>
  </si>
  <si>
    <t>10336</t>
    <phoneticPr fontId="44" type="noConversion"/>
  </si>
  <si>
    <t>找到新工作</t>
    <phoneticPr fontId="44" type="noConversion"/>
  </si>
  <si>
    <t>太累了</t>
    <phoneticPr fontId="44" type="noConversion"/>
  </si>
  <si>
    <t>自离</t>
    <phoneticPr fontId="44" type="noConversion"/>
  </si>
  <si>
    <t>CMMS assistant</t>
    <phoneticPr fontId="44" type="noConversion"/>
  </si>
  <si>
    <t>Thermal Adjustor</t>
    <phoneticPr fontId="44" type="noConversion"/>
  </si>
  <si>
    <t>U Cell Leader</t>
    <phoneticPr fontId="44" type="noConversion"/>
  </si>
  <si>
    <t>Experienced Procurement Engineer</t>
    <phoneticPr fontId="44" type="noConversion"/>
  </si>
  <si>
    <t>IAT2</t>
    <phoneticPr fontId="44" type="noConversion"/>
  </si>
  <si>
    <t>NPV</t>
    <phoneticPr fontId="44" type="noConversion"/>
  </si>
  <si>
    <t>10338</t>
    <phoneticPr fontId="44" type="noConversion"/>
  </si>
  <si>
    <t>石油化工生产技术</t>
    <phoneticPr fontId="66" type="noConversion"/>
  </si>
  <si>
    <t>王萍</t>
    <phoneticPr fontId="66" type="noConversion"/>
  </si>
  <si>
    <t>420116199502283342</t>
    <phoneticPr fontId="66" type="noConversion"/>
  </si>
  <si>
    <t>中专</t>
    <phoneticPr fontId="66" type="noConversion"/>
  </si>
  <si>
    <t>武汉市东西湖职业技术学校</t>
    <phoneticPr fontId="66" type="noConversion"/>
  </si>
  <si>
    <t>计算机与会计</t>
    <phoneticPr fontId="66" type="noConversion"/>
  </si>
  <si>
    <t>湖北省武汉市黄陂区前川街涂店村王家岗9号</t>
    <phoneticPr fontId="66" type="noConversion"/>
  </si>
  <si>
    <t>江夏区纸坊大街生态学院110号</t>
    <phoneticPr fontId="66" type="noConversion"/>
  </si>
  <si>
    <t>罗壮</t>
    <phoneticPr fontId="66" type="noConversion"/>
  </si>
  <si>
    <t>Yes</t>
    <phoneticPr fontId="66" type="noConversion"/>
  </si>
  <si>
    <t>纳杰</t>
    <phoneticPr fontId="66" type="noConversion"/>
  </si>
  <si>
    <t>刘小霞</t>
    <phoneticPr fontId="66" type="noConversion"/>
  </si>
  <si>
    <t>420115198110203226</t>
    <phoneticPr fontId="66" type="noConversion"/>
  </si>
  <si>
    <t>初中</t>
    <phoneticPr fontId="66" type="noConversion"/>
  </si>
  <si>
    <t>九龙中学</t>
    <phoneticPr fontId="66" type="noConversion"/>
  </si>
  <si>
    <t>湖北省武汉市洪山区豹澥镇埠海湾3组28号</t>
    <phoneticPr fontId="66" type="noConversion"/>
  </si>
  <si>
    <t>武汉市洪山区花山小区橘园1栋1单元</t>
    <phoneticPr fontId="66" type="noConversion"/>
  </si>
  <si>
    <t>周晶</t>
    <phoneticPr fontId="66" type="noConversion"/>
  </si>
  <si>
    <t>421181199207083223</t>
    <phoneticPr fontId="66" type="noConversion"/>
  </si>
  <si>
    <t>大专</t>
    <phoneticPr fontId="66" type="noConversion"/>
  </si>
  <si>
    <t>湖南石油化工职业技术学院</t>
    <phoneticPr fontId="66" type="noConversion"/>
  </si>
  <si>
    <t>湖北省麻城市铁门岗乡周仟村周仟垸33号</t>
    <phoneticPr fontId="66" type="noConversion"/>
  </si>
  <si>
    <t>湖北省武汉市江夏区高新四路谷尚居31栋1003</t>
    <phoneticPr fontId="66" type="noConversion"/>
  </si>
  <si>
    <t>周天国</t>
    <phoneticPr fontId="66" type="noConversion"/>
  </si>
  <si>
    <t>赵英</t>
    <phoneticPr fontId="66" type="noConversion"/>
  </si>
  <si>
    <t>420115198610245545</t>
    <phoneticPr fontId="66" type="noConversion"/>
  </si>
  <si>
    <t>湖北江夏段里庙中学</t>
    <phoneticPr fontId="66" type="noConversion"/>
  </si>
  <si>
    <t>湖北省嘉鱼县潘家湾镇兴墩村大姑洲队38-1号</t>
    <phoneticPr fontId="66" type="noConversion"/>
  </si>
  <si>
    <t>江夏区纸坊东港街23号</t>
    <phoneticPr fontId="66" type="noConversion"/>
  </si>
  <si>
    <t>胡刚</t>
    <phoneticPr fontId="66" type="noConversion"/>
  </si>
  <si>
    <t>汤丽</t>
    <phoneticPr fontId="66" type="noConversion"/>
  </si>
  <si>
    <t>420115198911160107</t>
    <phoneticPr fontId="66" type="noConversion"/>
  </si>
  <si>
    <t>挽月中学</t>
    <phoneticPr fontId="66" type="noConversion"/>
  </si>
  <si>
    <t>武汉市江夏区纸坊街林港村汤家湾53号</t>
    <phoneticPr fontId="66" type="noConversion"/>
  </si>
  <si>
    <t>江夏区纸坊东港街33号</t>
    <phoneticPr fontId="66" type="noConversion"/>
  </si>
  <si>
    <t>关曾</t>
    <phoneticPr fontId="66" type="noConversion"/>
  </si>
  <si>
    <t>刘杰</t>
    <phoneticPr fontId="66" type="noConversion"/>
  </si>
  <si>
    <t>T605106</t>
  </si>
  <si>
    <t>T605107</t>
  </si>
  <si>
    <t>T605108</t>
  </si>
  <si>
    <t>T605109</t>
  </si>
  <si>
    <t>T605110</t>
  </si>
  <si>
    <t>柴秋梅</t>
    <phoneticPr fontId="66" type="noConversion"/>
  </si>
  <si>
    <t>420115198112177922</t>
    <phoneticPr fontId="66" type="noConversion"/>
  </si>
  <si>
    <t>高中</t>
    <phoneticPr fontId="66" type="noConversion"/>
  </si>
  <si>
    <t>山坡高中</t>
    <phoneticPr fontId="66" type="noConversion"/>
  </si>
  <si>
    <t>武汉市江夏区湖泗镇夏祠村栗林夏湾5号</t>
    <phoneticPr fontId="66" type="noConversion"/>
  </si>
  <si>
    <t>武汉市江夏区纸坊金家巷26号</t>
    <phoneticPr fontId="66" type="noConversion"/>
  </si>
  <si>
    <t>夏铁峰</t>
    <phoneticPr fontId="66" type="noConversion"/>
  </si>
  <si>
    <t>Yes</t>
    <phoneticPr fontId="66" type="noConversion"/>
  </si>
  <si>
    <t>纳杰</t>
    <phoneticPr fontId="66" type="noConversion"/>
  </si>
  <si>
    <t>裴治英</t>
    <phoneticPr fontId="66" type="noConversion"/>
  </si>
  <si>
    <t>420111197703181026</t>
    <phoneticPr fontId="66" type="noConversion"/>
  </si>
  <si>
    <t>九峰中学</t>
    <phoneticPr fontId="66" type="noConversion"/>
  </si>
  <si>
    <t>武汉市洪山区裴家店52号</t>
    <phoneticPr fontId="66" type="noConversion"/>
  </si>
  <si>
    <t>武汉市洪山区九峰德欣里二期5-2-3301</t>
    <phoneticPr fontId="66" type="noConversion"/>
  </si>
  <si>
    <t>裴山英</t>
    <phoneticPr fontId="66" type="noConversion"/>
  </si>
  <si>
    <t>龚见华</t>
    <phoneticPr fontId="66" type="noConversion"/>
  </si>
  <si>
    <t>421127199612151922</t>
    <phoneticPr fontId="66" type="noConversion"/>
  </si>
  <si>
    <t>初中</t>
    <phoneticPr fontId="66" type="noConversion"/>
  </si>
  <si>
    <t>灈港一中</t>
    <phoneticPr fontId="66" type="noConversion"/>
  </si>
  <si>
    <t>湖北省黄梅县灈港镇</t>
    <phoneticPr fontId="66" type="noConversion"/>
  </si>
  <si>
    <t>湖北省武汉佛祖岭3路</t>
    <phoneticPr fontId="66" type="noConversion"/>
  </si>
  <si>
    <t>龚张良</t>
    <phoneticPr fontId="66" type="noConversion"/>
  </si>
  <si>
    <t>大众行</t>
    <phoneticPr fontId="66" type="noConversion"/>
  </si>
  <si>
    <t>湖北省黄梅县灈港镇黄林村2组</t>
    <phoneticPr fontId="66" type="noConversion"/>
  </si>
  <si>
    <t>T605111</t>
  </si>
  <si>
    <t>T605112</t>
  </si>
  <si>
    <t>T605114</t>
  </si>
  <si>
    <t>因病离职</t>
    <phoneticPr fontId="45" type="noConversion"/>
  </si>
  <si>
    <t>家里开店，回家帮忙</t>
    <phoneticPr fontId="45" type="noConversion"/>
  </si>
  <si>
    <t>压力大，受不了</t>
    <phoneticPr fontId="45" type="noConversion"/>
  </si>
  <si>
    <t>不想上夜班，宿舍太吵</t>
    <phoneticPr fontId="45" type="noConversion"/>
  </si>
  <si>
    <t>回家开烧烤店</t>
    <phoneticPr fontId="45" type="noConversion"/>
  </si>
  <si>
    <t>开餐馆</t>
    <phoneticPr fontId="45" type="noConversion"/>
  </si>
  <si>
    <t>回家结婚</t>
    <phoneticPr fontId="45" type="noConversion"/>
  </si>
  <si>
    <t>黄芬子</t>
    <phoneticPr fontId="66" type="noConversion"/>
  </si>
  <si>
    <t>42230119840908342X</t>
    <phoneticPr fontId="66" type="noConversion"/>
  </si>
  <si>
    <t>横构高中</t>
    <phoneticPr fontId="66" type="noConversion"/>
  </si>
  <si>
    <t>湖北省咸宁市咸安区贺胜桥镇花坪村二组18号</t>
    <phoneticPr fontId="66" type="noConversion"/>
  </si>
  <si>
    <t>武汉市江夏区纸坊街马山湾养殖场</t>
    <phoneticPr fontId="66" type="noConversion"/>
  </si>
  <si>
    <t>余昌利</t>
    <phoneticPr fontId="66" type="noConversion"/>
  </si>
  <si>
    <t>黄芳</t>
    <phoneticPr fontId="66" type="noConversion"/>
  </si>
  <si>
    <t>420122197705085141</t>
    <phoneticPr fontId="66" type="noConversion"/>
  </si>
  <si>
    <t>武汉江夏郑店初级中学</t>
    <phoneticPr fontId="66" type="noConversion"/>
  </si>
  <si>
    <t>武汉市江夏区郑店街廖桥村黄质下屋2号</t>
    <phoneticPr fontId="66" type="noConversion"/>
  </si>
  <si>
    <t>武汉市江夏区郑店街劳一村十二组6号</t>
    <phoneticPr fontId="66" type="noConversion"/>
  </si>
  <si>
    <t>曾冶兵</t>
    <phoneticPr fontId="66" type="noConversion"/>
  </si>
  <si>
    <t>黄霞</t>
    <phoneticPr fontId="66" type="noConversion"/>
  </si>
  <si>
    <t>420115198812145147</t>
    <phoneticPr fontId="66" type="noConversion"/>
  </si>
  <si>
    <t>武汉仪表电子学校</t>
    <phoneticPr fontId="66" type="noConversion"/>
  </si>
  <si>
    <t>武汉市江夏区郑店街廖桥村黄质老屋59号</t>
    <phoneticPr fontId="66" type="noConversion"/>
  </si>
  <si>
    <t>武汉市江夏区纸坊大街江夏花园1-501</t>
    <phoneticPr fontId="66" type="noConversion"/>
  </si>
  <si>
    <t>尹辉</t>
    <phoneticPr fontId="66" type="noConversion"/>
  </si>
  <si>
    <t>刘合娟</t>
    <phoneticPr fontId="66" type="noConversion"/>
  </si>
  <si>
    <t>420222198311292826</t>
    <phoneticPr fontId="66" type="noConversion"/>
  </si>
  <si>
    <t>白沙镇红星学校</t>
    <phoneticPr fontId="66" type="noConversion"/>
  </si>
  <si>
    <t>湖北省阳新县白沙镇赤马村老屋组21号</t>
    <phoneticPr fontId="66" type="noConversion"/>
  </si>
  <si>
    <t>马哲文</t>
    <phoneticPr fontId="66" type="noConversion"/>
  </si>
  <si>
    <t>194</t>
  </si>
  <si>
    <t>T605115</t>
  </si>
  <si>
    <t>T605116</t>
  </si>
  <si>
    <t>T605117</t>
  </si>
  <si>
    <t>T605118</t>
  </si>
  <si>
    <t>10330</t>
    <phoneticPr fontId="44" type="noConversion"/>
  </si>
  <si>
    <t>酒店管理</t>
    <phoneticPr fontId="66" type="noConversion"/>
  </si>
  <si>
    <t>甘凤</t>
    <phoneticPr fontId="66" type="noConversion"/>
  </si>
  <si>
    <t>411524199409114748</t>
    <phoneticPr fontId="66" type="noConversion"/>
  </si>
  <si>
    <t>河南省鲇鱼山中学</t>
    <phoneticPr fontId="66" type="noConversion"/>
  </si>
  <si>
    <t>湖北省麻城市夫子河镇芦家河村</t>
    <phoneticPr fontId="66" type="noConversion"/>
  </si>
  <si>
    <t>武汉市江夏大道庙山新村阳光二路3号</t>
    <phoneticPr fontId="66" type="noConversion"/>
  </si>
  <si>
    <t>邹招雄</t>
    <phoneticPr fontId="66" type="noConversion"/>
  </si>
  <si>
    <t>舒丽红</t>
    <phoneticPr fontId="66" type="noConversion"/>
  </si>
  <si>
    <t>421121199212212046</t>
    <phoneticPr fontId="66" type="noConversion"/>
  </si>
  <si>
    <t>淋山河高中</t>
    <phoneticPr fontId="66" type="noConversion"/>
  </si>
  <si>
    <t>湖北省武汉市团风县淋山河镇</t>
    <phoneticPr fontId="66" type="noConversion"/>
  </si>
  <si>
    <t>武汉市江夏区纸坊街杨家湾还建小区D栋1002</t>
    <phoneticPr fontId="66" type="noConversion"/>
  </si>
  <si>
    <t>李飞</t>
    <phoneticPr fontId="66" type="noConversion"/>
  </si>
  <si>
    <t>张霞</t>
    <phoneticPr fontId="66" type="noConversion"/>
  </si>
  <si>
    <t>420325199106250626</t>
    <phoneticPr fontId="66" type="noConversion"/>
  </si>
  <si>
    <t>湖北省十堰市房县红塔乡朱家湾村七组</t>
    <phoneticPr fontId="66" type="noConversion"/>
  </si>
  <si>
    <t>武汉市江夏区乌龙泉街四一村宋家湾6号</t>
    <phoneticPr fontId="66" type="noConversion"/>
  </si>
  <si>
    <t>彭飞</t>
    <phoneticPr fontId="66" type="noConversion"/>
  </si>
  <si>
    <t>张荣芳</t>
    <phoneticPr fontId="66" type="noConversion"/>
  </si>
  <si>
    <t>42012219791007584X</t>
    <phoneticPr fontId="66" type="noConversion"/>
  </si>
  <si>
    <t>初中</t>
    <phoneticPr fontId="66" type="noConversion"/>
  </si>
  <si>
    <t>安山中学</t>
    <phoneticPr fontId="66" type="noConversion"/>
  </si>
  <si>
    <t>武汉市江夏区安山镇灯塔村张进伯湾14号</t>
    <phoneticPr fontId="66" type="noConversion"/>
  </si>
  <si>
    <t>武汉市江夏区大桥新区红旗小区二期B6栋403</t>
    <phoneticPr fontId="66" type="noConversion"/>
  </si>
  <si>
    <t>王诗明</t>
    <phoneticPr fontId="66" type="noConversion"/>
  </si>
  <si>
    <t>Yes</t>
    <phoneticPr fontId="66" type="noConversion"/>
  </si>
  <si>
    <t>纳杰</t>
    <phoneticPr fontId="66" type="noConversion"/>
  </si>
  <si>
    <t>T605119</t>
  </si>
  <si>
    <t>T605120</t>
  </si>
  <si>
    <t>T605121</t>
  </si>
  <si>
    <t>T605122</t>
  </si>
  <si>
    <t>去深圳发展</t>
    <phoneticPr fontId="44" type="noConversion"/>
  </si>
  <si>
    <t>回家结婚</t>
    <phoneticPr fontId="44" type="noConversion"/>
  </si>
  <si>
    <t>Senior Maintenance Technician</t>
  </si>
  <si>
    <t>Experienced Maintenance Technician</t>
  </si>
  <si>
    <t>Supplier Quality Engineer</t>
  </si>
  <si>
    <t>10396</t>
    <phoneticPr fontId="44" type="noConversion"/>
  </si>
  <si>
    <t>无欠款</t>
    <phoneticPr fontId="44" type="noConversion"/>
  </si>
  <si>
    <t>6215583202012574765</t>
    <phoneticPr fontId="44" type="noConversion"/>
  </si>
  <si>
    <t>黎琳</t>
    <phoneticPr fontId="66" type="noConversion"/>
  </si>
  <si>
    <t>420982198711175244</t>
    <phoneticPr fontId="66" type="noConversion"/>
  </si>
  <si>
    <t>初中</t>
    <phoneticPr fontId="66" type="noConversion"/>
  </si>
  <si>
    <t>百花初中</t>
    <phoneticPr fontId="66" type="noConversion"/>
  </si>
  <si>
    <t>湖北省安陆市棠棣黎龙村6组</t>
    <phoneticPr fontId="66" type="noConversion"/>
  </si>
  <si>
    <t>湖北省武汉江夏佛祖岭3路</t>
    <phoneticPr fontId="66" type="noConversion"/>
  </si>
  <si>
    <t>李卓</t>
    <phoneticPr fontId="66" type="noConversion"/>
  </si>
  <si>
    <t>大众行</t>
    <phoneticPr fontId="66" type="noConversion"/>
  </si>
  <si>
    <t>PV</t>
    <phoneticPr fontId="44" type="noConversion"/>
  </si>
  <si>
    <t>刘志龙</t>
    <phoneticPr fontId="66" type="noConversion"/>
  </si>
  <si>
    <t>420703199508230015</t>
    <phoneticPr fontId="66" type="noConversion"/>
  </si>
  <si>
    <t>段店中学</t>
    <phoneticPr fontId="66" type="noConversion"/>
  </si>
  <si>
    <t>湖北省鄂州市华容区段店镇中湾村</t>
    <phoneticPr fontId="66" type="noConversion"/>
  </si>
  <si>
    <t>湖北省武汉江夏高新一路</t>
    <phoneticPr fontId="66" type="noConversion"/>
  </si>
  <si>
    <t>李又枝</t>
    <phoneticPr fontId="66" type="noConversion"/>
  </si>
  <si>
    <t>T605123</t>
  </si>
  <si>
    <t>T605124</t>
  </si>
  <si>
    <t>余瑶</t>
    <phoneticPr fontId="66" type="noConversion"/>
  </si>
  <si>
    <t>429006199102186025</t>
    <phoneticPr fontId="66" type="noConversion"/>
  </si>
  <si>
    <t>天门高校</t>
    <phoneticPr fontId="66" type="noConversion"/>
  </si>
  <si>
    <t>湖北省天门市蒋湖农场罗台绿化四队070号</t>
    <phoneticPr fontId="66" type="noConversion"/>
  </si>
  <si>
    <t>汉阳区永丰街快活岭</t>
    <phoneticPr fontId="66" type="noConversion"/>
  </si>
  <si>
    <t>余后勤</t>
    <phoneticPr fontId="66" type="noConversion"/>
  </si>
  <si>
    <t>宋佳</t>
    <phoneticPr fontId="66" type="noConversion"/>
  </si>
  <si>
    <t>420923198806190025</t>
    <phoneticPr fontId="66" type="noConversion"/>
  </si>
  <si>
    <t>湖北省云梦县实验初级中学</t>
    <phoneticPr fontId="66" type="noConversion"/>
  </si>
  <si>
    <t>湖北省云梦县城关镇肖李社区8组</t>
    <phoneticPr fontId="66" type="noConversion"/>
  </si>
  <si>
    <t>武汉市江夏区新一中马山湾5号</t>
    <phoneticPr fontId="66" type="noConversion"/>
  </si>
  <si>
    <t>祝宾宾</t>
    <phoneticPr fontId="66" type="noConversion"/>
  </si>
  <si>
    <t>T605125</t>
  </si>
  <si>
    <t>T605126</t>
  </si>
  <si>
    <t>420115199209208718</t>
    <phoneticPr fontId="66" type="noConversion"/>
  </si>
  <si>
    <t>土地堂中学</t>
    <phoneticPr fontId="66" type="noConversion"/>
  </si>
  <si>
    <t>武汉市江夏区三合村涂家山村18号</t>
    <phoneticPr fontId="66" type="noConversion"/>
  </si>
  <si>
    <t>向和园</t>
    <phoneticPr fontId="66" type="noConversion"/>
  </si>
  <si>
    <t>起点</t>
    <phoneticPr fontId="66" type="noConversion"/>
  </si>
  <si>
    <t>T605127</t>
  </si>
  <si>
    <t>回家照顾小孩</t>
    <phoneticPr fontId="44" type="noConversion"/>
  </si>
  <si>
    <t>向伟</t>
    <phoneticPr fontId="66" type="noConversion"/>
  </si>
  <si>
    <t>孩子生病</t>
    <phoneticPr fontId="45" type="noConversion"/>
  </si>
  <si>
    <t>工作节奏太快、不适应</t>
    <phoneticPr fontId="45" type="noConversion"/>
  </si>
  <si>
    <t>工资低，太累</t>
    <phoneticPr fontId="45" type="noConversion"/>
  </si>
  <si>
    <t>脚痛不能频繁走动</t>
    <phoneticPr fontId="45" type="noConversion"/>
  </si>
  <si>
    <t>老公出交通事故没人照顾</t>
    <phoneticPr fontId="45" type="noConversion"/>
  </si>
  <si>
    <t>10312</t>
    <phoneticPr fontId="44" type="noConversion"/>
  </si>
  <si>
    <t>回家帮家里人创业</t>
    <phoneticPr fontId="45" type="noConversion"/>
  </si>
  <si>
    <t>身体状态不好</t>
    <phoneticPr fontId="44" type="noConversion"/>
  </si>
  <si>
    <t>晏亚清</t>
    <phoneticPr fontId="66" type="noConversion"/>
  </si>
  <si>
    <t>420122197808157929</t>
    <phoneticPr fontId="66" type="noConversion"/>
  </si>
  <si>
    <t>初中</t>
    <phoneticPr fontId="66" type="noConversion"/>
  </si>
  <si>
    <t>湖泗中学</t>
    <phoneticPr fontId="66" type="noConversion"/>
  </si>
  <si>
    <t>湖北省武汉市江夏区湖泗镇大昌村</t>
    <phoneticPr fontId="66" type="noConversion"/>
  </si>
  <si>
    <t>武汉市纸坊大街382号</t>
    <phoneticPr fontId="66" type="noConversion"/>
  </si>
  <si>
    <t>孟江荟</t>
    <phoneticPr fontId="66" type="noConversion"/>
  </si>
  <si>
    <t>Yes</t>
    <phoneticPr fontId="66" type="noConversion"/>
  </si>
  <si>
    <t>纳杰</t>
    <phoneticPr fontId="66" type="noConversion"/>
  </si>
  <si>
    <t>徐小华</t>
    <phoneticPr fontId="66" type="noConversion"/>
  </si>
  <si>
    <t>421125198902033361</t>
    <phoneticPr fontId="66" type="noConversion"/>
  </si>
  <si>
    <t>黄泥中学</t>
    <phoneticPr fontId="66" type="noConversion"/>
  </si>
  <si>
    <t>湖北省浠水县团陂镇鸡鸣尖村五组03号</t>
    <phoneticPr fontId="66" type="noConversion"/>
  </si>
  <si>
    <t>王飞</t>
    <phoneticPr fontId="66" type="noConversion"/>
  </si>
  <si>
    <t>陈拥华</t>
    <phoneticPr fontId="66" type="noConversion"/>
  </si>
  <si>
    <t>中专</t>
    <phoneticPr fontId="66" type="noConversion"/>
  </si>
  <si>
    <t>东湖职高</t>
    <phoneticPr fontId="66" type="noConversion"/>
  </si>
  <si>
    <t>幼教</t>
    <phoneticPr fontId="66" type="noConversion"/>
  </si>
  <si>
    <t>武汉市东湖高新区佛祖岭48号</t>
    <phoneticPr fontId="66" type="noConversion"/>
  </si>
  <si>
    <t>江夏佛祖岭48号</t>
    <phoneticPr fontId="66" type="noConversion"/>
  </si>
  <si>
    <t>陈又东</t>
    <phoneticPr fontId="66" type="noConversion"/>
  </si>
  <si>
    <t>余肖</t>
    <phoneticPr fontId="66" type="noConversion"/>
  </si>
  <si>
    <t>420115199601101667</t>
    <phoneticPr fontId="66" type="noConversion"/>
  </si>
  <si>
    <t>江夏职业中学</t>
    <phoneticPr fontId="66" type="noConversion"/>
  </si>
  <si>
    <t>无</t>
    <phoneticPr fontId="66" type="noConversion"/>
  </si>
  <si>
    <t>武汉市洪山区滨湖街</t>
    <phoneticPr fontId="66" type="noConversion"/>
  </si>
  <si>
    <t>五里界锦锈小区</t>
    <phoneticPr fontId="66" type="noConversion"/>
  </si>
  <si>
    <t>肖池艳</t>
    <phoneticPr fontId="66" type="noConversion"/>
  </si>
  <si>
    <t>起点</t>
    <phoneticPr fontId="66" type="noConversion"/>
  </si>
  <si>
    <t>黄桃</t>
    <phoneticPr fontId="66" type="noConversion"/>
  </si>
  <si>
    <t>420115199105016228</t>
    <phoneticPr fontId="66" type="noConversion"/>
  </si>
  <si>
    <t>武汉市江夏职业技术</t>
    <phoneticPr fontId="66" type="noConversion"/>
  </si>
  <si>
    <t>江夏区纸坊街林港村11组</t>
    <phoneticPr fontId="66" type="noConversion"/>
  </si>
  <si>
    <t>瞿平</t>
    <phoneticPr fontId="66" type="noConversion"/>
  </si>
  <si>
    <t>202</t>
  </si>
  <si>
    <t>T605129</t>
  </si>
  <si>
    <t>T605130</t>
  </si>
  <si>
    <t>T605131</t>
  </si>
  <si>
    <t>T605132</t>
  </si>
  <si>
    <t>T605133</t>
  </si>
  <si>
    <t>10316</t>
    <phoneticPr fontId="44" type="noConversion"/>
  </si>
  <si>
    <t>初中</t>
    <phoneticPr fontId="66" type="noConversion"/>
  </si>
  <si>
    <t>中专</t>
    <phoneticPr fontId="66" type="noConversion"/>
  </si>
  <si>
    <t>韩红梅</t>
    <phoneticPr fontId="66" type="noConversion"/>
  </si>
  <si>
    <t>420115197612247929</t>
    <phoneticPr fontId="66" type="noConversion"/>
  </si>
  <si>
    <t>分水中学</t>
    <phoneticPr fontId="66" type="noConversion"/>
  </si>
  <si>
    <t>武汉市江夏区湖泗镇海洋村徐头发湾78号</t>
    <phoneticPr fontId="66" type="noConversion"/>
  </si>
  <si>
    <t>武汉市江夏区兴苑街立交桥93号</t>
    <phoneticPr fontId="66" type="noConversion"/>
  </si>
  <si>
    <t>徐运梅</t>
    <phoneticPr fontId="66" type="noConversion"/>
  </si>
  <si>
    <t>陈菊荣</t>
    <phoneticPr fontId="66" type="noConversion"/>
  </si>
  <si>
    <t>420115199506235528</t>
    <phoneticPr fontId="66" type="noConversion"/>
  </si>
  <si>
    <t>武汉市财政学校</t>
    <phoneticPr fontId="66" type="noConversion"/>
  </si>
  <si>
    <t>会计</t>
    <phoneticPr fontId="66" type="noConversion"/>
  </si>
  <si>
    <t>武汉市江夏区郑店街段岭庙孙家湾1号</t>
    <phoneticPr fontId="66" type="noConversion"/>
  </si>
  <si>
    <t>武汉市江夏区纸坊体育馆中港里34号</t>
    <phoneticPr fontId="66" type="noConversion"/>
  </si>
  <si>
    <t>胡燕芳</t>
    <phoneticPr fontId="66" type="noConversion"/>
  </si>
  <si>
    <t>许艳</t>
    <phoneticPr fontId="66" type="noConversion"/>
  </si>
  <si>
    <t>420115198004070060</t>
    <phoneticPr fontId="66" type="noConversion"/>
  </si>
  <si>
    <t>内蒙古通辽东北煤田地质学校</t>
    <phoneticPr fontId="66" type="noConversion"/>
  </si>
  <si>
    <t>武汉市江夏区纸坊大街947号</t>
    <phoneticPr fontId="66" type="noConversion"/>
  </si>
  <si>
    <t>许伟</t>
    <phoneticPr fontId="66" type="noConversion"/>
  </si>
  <si>
    <t>刘松</t>
    <phoneticPr fontId="66" type="noConversion"/>
  </si>
  <si>
    <t>420116199106292415</t>
    <phoneticPr fontId="66" type="noConversion"/>
  </si>
  <si>
    <t>武汉机电工程学校</t>
    <phoneticPr fontId="66" type="noConversion"/>
  </si>
  <si>
    <t>机电</t>
    <phoneticPr fontId="66" type="noConversion"/>
  </si>
  <si>
    <t>湖北省武汉市黄陂区李家集镇小朱湾</t>
    <phoneticPr fontId="66" type="noConversion"/>
  </si>
  <si>
    <t>李金梅</t>
    <phoneticPr fontId="66" type="noConversion"/>
  </si>
  <si>
    <t>起点</t>
    <phoneticPr fontId="66" type="noConversion"/>
  </si>
  <si>
    <t>刘志学</t>
    <phoneticPr fontId="66" type="noConversion"/>
  </si>
  <si>
    <t>420116199508172432</t>
    <phoneticPr fontId="66" type="noConversion"/>
  </si>
  <si>
    <t>黄陂二中</t>
    <phoneticPr fontId="66" type="noConversion"/>
  </si>
  <si>
    <t>无</t>
    <phoneticPr fontId="66" type="noConversion"/>
  </si>
  <si>
    <t>刘争银</t>
    <phoneticPr fontId="66" type="noConversion"/>
  </si>
  <si>
    <t>张忠洲</t>
    <phoneticPr fontId="66" type="noConversion"/>
  </si>
  <si>
    <t>420322198906254218</t>
    <phoneticPr fontId="66" type="noConversion"/>
  </si>
  <si>
    <t>郧西县职业技术学院</t>
    <phoneticPr fontId="66" type="noConversion"/>
  </si>
  <si>
    <t>数控</t>
    <phoneticPr fontId="66" type="noConversion"/>
  </si>
  <si>
    <t>湖北省十堰市郧西县景阳乡</t>
    <phoneticPr fontId="66" type="noConversion"/>
  </si>
  <si>
    <t>湖北省武汉江夏佛祖岭3路</t>
    <phoneticPr fontId="66" type="noConversion"/>
  </si>
  <si>
    <t>黄龙佩</t>
    <phoneticPr fontId="66" type="noConversion"/>
  </si>
  <si>
    <t>大众行</t>
    <phoneticPr fontId="66" type="noConversion"/>
  </si>
  <si>
    <t>206</t>
  </si>
  <si>
    <t>T605134</t>
  </si>
  <si>
    <t>T605135</t>
  </si>
  <si>
    <t>T605136</t>
  </si>
  <si>
    <t>T605137</t>
  </si>
  <si>
    <t>T605138</t>
  </si>
  <si>
    <t>T605139</t>
  </si>
  <si>
    <t>找到新工作</t>
    <phoneticPr fontId="44" type="noConversion"/>
  </si>
  <si>
    <t>回家照顾出车祸的老公</t>
    <phoneticPr fontId="44" type="noConversion"/>
  </si>
  <si>
    <t>10260</t>
    <phoneticPr fontId="44" type="noConversion"/>
  </si>
  <si>
    <t>初中</t>
    <phoneticPr fontId="66" type="noConversion"/>
  </si>
  <si>
    <t>高中</t>
    <phoneticPr fontId="66" type="noConversion"/>
  </si>
  <si>
    <t>李伟</t>
    <phoneticPr fontId="66" type="noConversion"/>
  </si>
  <si>
    <t>420802198009150015</t>
    <phoneticPr fontId="66" type="noConversion"/>
  </si>
  <si>
    <t>湖北省荆门市掇刀区炼厂路368-4-2</t>
    <phoneticPr fontId="66" type="noConversion"/>
  </si>
  <si>
    <t>母亲</t>
    <phoneticPr fontId="66" type="noConversion"/>
  </si>
  <si>
    <t>骆红莲</t>
    <phoneticPr fontId="66" type="noConversion"/>
  </si>
  <si>
    <t>420115199610228328</t>
    <phoneticPr fontId="66" type="noConversion"/>
  </si>
  <si>
    <t>舒安中学</t>
    <phoneticPr fontId="66" type="noConversion"/>
  </si>
  <si>
    <t>武汉市江夏纸坊关山桥小区</t>
    <phoneticPr fontId="66" type="noConversion"/>
  </si>
  <si>
    <t>刘得军</t>
    <phoneticPr fontId="66" type="noConversion"/>
  </si>
  <si>
    <t>祝捷</t>
    <phoneticPr fontId="66" type="noConversion"/>
  </si>
  <si>
    <t>420115199102168349</t>
    <phoneticPr fontId="66" type="noConversion"/>
  </si>
  <si>
    <t>湖北省武汉市江夏区关山桥付家湾443号</t>
    <phoneticPr fontId="66" type="noConversion"/>
  </si>
  <si>
    <t>李祥</t>
    <phoneticPr fontId="66" type="noConversion"/>
  </si>
  <si>
    <t>刘得军</t>
    <phoneticPr fontId="66" type="noConversion"/>
  </si>
  <si>
    <t>429004199408152191</t>
    <phoneticPr fontId="66" type="noConversion"/>
  </si>
  <si>
    <t>电大附中</t>
    <phoneticPr fontId="66" type="noConversion"/>
  </si>
  <si>
    <t>湖北省仙桃市芦白村二组16号</t>
    <phoneticPr fontId="66" type="noConversion"/>
  </si>
  <si>
    <t>骆红莲</t>
    <phoneticPr fontId="66" type="noConversion"/>
  </si>
  <si>
    <t>Yes</t>
    <phoneticPr fontId="66" type="noConversion"/>
  </si>
  <si>
    <t>纳杰</t>
    <phoneticPr fontId="66" type="noConversion"/>
  </si>
  <si>
    <t>H000666</t>
  </si>
  <si>
    <t>H000667</t>
  </si>
  <si>
    <t>H000668</t>
  </si>
  <si>
    <t>H000669</t>
  </si>
  <si>
    <t>高中</t>
    <phoneticPr fontId="66" type="noConversion"/>
  </si>
  <si>
    <t>汉阳十里铺中学</t>
    <phoneticPr fontId="66" type="noConversion"/>
  </si>
  <si>
    <t>李丹</t>
    <phoneticPr fontId="66" type="noConversion"/>
  </si>
  <si>
    <t>420122198211153647</t>
    <phoneticPr fontId="66" type="noConversion"/>
  </si>
  <si>
    <t>武汉市江夏区金口街</t>
    <phoneticPr fontId="66" type="noConversion"/>
  </si>
  <si>
    <t>武汉市江夏区纸坊兴新街兴北巷</t>
    <phoneticPr fontId="66" type="noConversion"/>
  </si>
  <si>
    <t>刘涛</t>
    <phoneticPr fontId="66" type="noConversion"/>
  </si>
  <si>
    <t>Yes</t>
    <phoneticPr fontId="66" type="noConversion"/>
  </si>
  <si>
    <t>纳杰</t>
    <phoneticPr fontId="66" type="noConversion"/>
  </si>
  <si>
    <t>H000670</t>
  </si>
  <si>
    <t>初中</t>
    <phoneticPr fontId="66" type="noConversion"/>
  </si>
  <si>
    <t>胡琴</t>
    <phoneticPr fontId="66" type="noConversion"/>
  </si>
  <si>
    <t>420923198511220629</t>
    <phoneticPr fontId="66" type="noConversion"/>
  </si>
  <si>
    <t>曙光中学</t>
    <phoneticPr fontId="66" type="noConversion"/>
  </si>
  <si>
    <t>湖北省云梦县城关镇蔡陈大队1组22号</t>
    <phoneticPr fontId="66" type="noConversion"/>
  </si>
  <si>
    <t>胡巧云</t>
    <phoneticPr fontId="66" type="noConversion"/>
  </si>
  <si>
    <t>成文秀</t>
    <phoneticPr fontId="66" type="noConversion"/>
  </si>
  <si>
    <t>42011719930328236X</t>
    <phoneticPr fontId="66" type="noConversion"/>
  </si>
  <si>
    <t>黄冈师范中专</t>
    <phoneticPr fontId="66" type="noConversion"/>
  </si>
  <si>
    <t>湖北省武汉市新洲区徐古镇成兴寨村</t>
    <phoneticPr fontId="66" type="noConversion"/>
  </si>
  <si>
    <t>邹运</t>
    <phoneticPr fontId="66" type="noConversion"/>
  </si>
  <si>
    <t>向金华</t>
    <phoneticPr fontId="66" type="noConversion"/>
  </si>
  <si>
    <t>420527199112264913</t>
    <phoneticPr fontId="66" type="noConversion"/>
  </si>
  <si>
    <t>咸宁三中</t>
    <phoneticPr fontId="66" type="noConversion"/>
  </si>
  <si>
    <t>湖北省咸宁市都市华庭18栋3单元401</t>
    <phoneticPr fontId="66" type="noConversion"/>
  </si>
  <si>
    <t>谭金平</t>
    <phoneticPr fontId="66" type="noConversion"/>
  </si>
  <si>
    <t>T605140</t>
  </si>
  <si>
    <t>T605141</t>
  </si>
  <si>
    <t>T605142</t>
  </si>
  <si>
    <t>173716898071</t>
  </si>
  <si>
    <t>15377069848</t>
  </si>
  <si>
    <t>黄杰</t>
    <phoneticPr fontId="66" type="noConversion"/>
  </si>
  <si>
    <t>421302199701071629</t>
    <phoneticPr fontId="66" type="noConversion"/>
  </si>
  <si>
    <t>淋河一中</t>
    <phoneticPr fontId="66" type="noConversion"/>
  </si>
  <si>
    <t>湖北省随时洲市淅河镇</t>
    <phoneticPr fontId="66" type="noConversion"/>
  </si>
  <si>
    <t>杨信</t>
    <phoneticPr fontId="66" type="noConversion"/>
  </si>
  <si>
    <t>起点</t>
    <phoneticPr fontId="66" type="noConversion"/>
  </si>
  <si>
    <t>421302199007011247</t>
    <phoneticPr fontId="66" type="noConversion"/>
  </si>
  <si>
    <t>随洲西水中学</t>
    <phoneticPr fontId="66" type="noConversion"/>
  </si>
  <si>
    <t>湖北省随县镇两水村五组</t>
    <phoneticPr fontId="66" type="noConversion"/>
  </si>
  <si>
    <t>无</t>
    <phoneticPr fontId="66" type="noConversion"/>
  </si>
  <si>
    <t>汪霞</t>
    <phoneticPr fontId="66" type="noConversion"/>
  </si>
  <si>
    <t>421102198707093225</t>
    <phoneticPr fontId="66" type="noConversion"/>
  </si>
  <si>
    <t>堵城中学</t>
    <phoneticPr fontId="66" type="noConversion"/>
  </si>
  <si>
    <t>湖北省黄冈区堵城村汪家湖</t>
    <phoneticPr fontId="66" type="noConversion"/>
  </si>
  <si>
    <t>胡华</t>
    <phoneticPr fontId="66" type="noConversion"/>
  </si>
  <si>
    <t>况拉拉</t>
    <phoneticPr fontId="66" type="noConversion"/>
  </si>
  <si>
    <t>420115198704212429</t>
    <phoneticPr fontId="66" type="noConversion"/>
  </si>
  <si>
    <t>龙泉中学</t>
    <phoneticPr fontId="66" type="noConversion"/>
  </si>
  <si>
    <t>武汉市洪山区龙泉街</t>
    <phoneticPr fontId="66" type="noConversion"/>
  </si>
  <si>
    <t>花山小区</t>
    <phoneticPr fontId="66" type="noConversion"/>
  </si>
  <si>
    <t>父母</t>
    <phoneticPr fontId="66" type="noConversion"/>
  </si>
  <si>
    <t>起点</t>
    <phoneticPr fontId="66" type="noConversion"/>
  </si>
  <si>
    <t>袁喜燕</t>
    <phoneticPr fontId="66" type="noConversion"/>
  </si>
  <si>
    <t>420111198503151329</t>
    <phoneticPr fontId="66" type="noConversion"/>
  </si>
  <si>
    <t>龙泉中学</t>
    <phoneticPr fontId="66" type="noConversion"/>
  </si>
  <si>
    <t>武汉市洪山飞樱园八栋1单元103室</t>
    <phoneticPr fontId="66" type="noConversion"/>
  </si>
  <si>
    <t>汪华</t>
    <phoneticPr fontId="66" type="noConversion"/>
  </si>
  <si>
    <t>T605143</t>
  </si>
  <si>
    <t>T605144</t>
  </si>
  <si>
    <t>T605145</t>
  </si>
  <si>
    <t>T605146</t>
  </si>
  <si>
    <t>T605147</t>
  </si>
  <si>
    <t>在家干活，手筋拉伤不能抬起来</t>
    <phoneticPr fontId="45" type="noConversion"/>
  </si>
  <si>
    <t>工作太累</t>
    <phoneticPr fontId="45" type="noConversion"/>
  </si>
  <si>
    <t>怀孕，流产先兆</t>
    <phoneticPr fontId="45" type="noConversion"/>
  </si>
  <si>
    <t>帮朋友做生意</t>
    <phoneticPr fontId="45" type="noConversion"/>
  </si>
  <si>
    <t>自离</t>
    <phoneticPr fontId="44" type="noConversion"/>
  </si>
  <si>
    <t>自离</t>
    <phoneticPr fontId="44" type="noConversion"/>
  </si>
  <si>
    <t>大专</t>
    <phoneticPr fontId="66" type="noConversion"/>
  </si>
  <si>
    <t>财会</t>
    <phoneticPr fontId="66" type="noConversion"/>
  </si>
  <si>
    <t>罗金凤</t>
    <phoneticPr fontId="66" type="noConversion"/>
  </si>
  <si>
    <t>420122197511180028</t>
    <phoneticPr fontId="66" type="noConversion"/>
  </si>
  <si>
    <t>湖北广播电视大学</t>
    <phoneticPr fontId="66" type="noConversion"/>
  </si>
  <si>
    <t>武汉市江夏区纸坊街兴新街101号-13-102号</t>
    <phoneticPr fontId="66" type="noConversion"/>
  </si>
  <si>
    <t>陈国波</t>
    <phoneticPr fontId="66" type="noConversion"/>
  </si>
  <si>
    <t>T605148</t>
  </si>
  <si>
    <t>无欠款</t>
  </si>
  <si>
    <t>和男友一起去外地</t>
    <phoneticPr fontId="45" type="noConversion"/>
  </si>
  <si>
    <t>董红梅</t>
    <phoneticPr fontId="66" type="noConversion"/>
  </si>
  <si>
    <t>422301197502187165</t>
    <phoneticPr fontId="66" type="noConversion"/>
  </si>
  <si>
    <t>湖北省咸宁市咸安区双溪桥</t>
    <phoneticPr fontId="66" type="noConversion"/>
  </si>
  <si>
    <t>武汉市江夏区纸坊新一中马山湾96号</t>
    <phoneticPr fontId="66" type="noConversion"/>
  </si>
  <si>
    <t>陈邦明</t>
    <phoneticPr fontId="66" type="noConversion"/>
  </si>
  <si>
    <t xml:space="preserve">江冰 </t>
    <phoneticPr fontId="66" type="noConversion"/>
  </si>
  <si>
    <t>420115199501264047</t>
    <phoneticPr fontId="66" type="noConversion"/>
  </si>
  <si>
    <t>初中</t>
    <phoneticPr fontId="66" type="noConversion"/>
  </si>
  <si>
    <t>江夏高中</t>
    <phoneticPr fontId="66" type="noConversion"/>
  </si>
  <si>
    <t>无</t>
    <phoneticPr fontId="66" type="noConversion"/>
  </si>
  <si>
    <t>湖北武汉市江夏区</t>
    <phoneticPr fontId="66" type="noConversion"/>
  </si>
  <si>
    <t>富士康</t>
    <phoneticPr fontId="66" type="noConversion"/>
  </si>
  <si>
    <t>罗刚</t>
    <phoneticPr fontId="66" type="noConversion"/>
  </si>
  <si>
    <t>起点</t>
    <phoneticPr fontId="66" type="noConversion"/>
  </si>
  <si>
    <t>420581198703071228</t>
    <phoneticPr fontId="66" type="noConversion"/>
  </si>
  <si>
    <t>武汉电子持术学校</t>
    <phoneticPr fontId="66" type="noConversion"/>
  </si>
  <si>
    <t>电工电子</t>
    <phoneticPr fontId="66" type="noConversion"/>
  </si>
  <si>
    <t>湖北枝城市</t>
    <phoneticPr fontId="66" type="noConversion"/>
  </si>
  <si>
    <t>父母</t>
    <phoneticPr fontId="66" type="noConversion"/>
  </si>
  <si>
    <t>T605149</t>
  </si>
  <si>
    <t>T605150</t>
  </si>
  <si>
    <t>T605151</t>
  </si>
  <si>
    <t>夏小芬</t>
    <phoneticPr fontId="66" type="noConversion"/>
  </si>
  <si>
    <t>420115198912297965</t>
    <phoneticPr fontId="66" type="noConversion"/>
  </si>
  <si>
    <t>初中</t>
    <phoneticPr fontId="66" type="noConversion"/>
  </si>
  <si>
    <t>湖泗中学</t>
    <phoneticPr fontId="66" type="noConversion"/>
  </si>
  <si>
    <t>武汉市江夏区湖泗镇海洋村夏公绰湾38号</t>
    <phoneticPr fontId="66" type="noConversion"/>
  </si>
  <si>
    <t>武汉市江夏区关山桥二队付家湾498号</t>
    <phoneticPr fontId="66" type="noConversion"/>
  </si>
  <si>
    <t>仇治德</t>
    <phoneticPr fontId="66" type="noConversion"/>
  </si>
  <si>
    <t>Yes</t>
    <phoneticPr fontId="66" type="noConversion"/>
  </si>
  <si>
    <t>纳杰</t>
    <phoneticPr fontId="66" type="noConversion"/>
  </si>
  <si>
    <t>吴亮</t>
    <phoneticPr fontId="66" type="noConversion"/>
  </si>
  <si>
    <t>420115199208247934</t>
    <phoneticPr fontId="66" type="noConversion"/>
  </si>
  <si>
    <t>武汉市江夏区湖泗镇张桥村朱蒋湾11号</t>
    <phoneticPr fontId="66" type="noConversion"/>
  </si>
  <si>
    <t>武汉市江夏区东港街98号</t>
    <phoneticPr fontId="66" type="noConversion"/>
  </si>
  <si>
    <t>吴恒强</t>
    <phoneticPr fontId="66" type="noConversion"/>
  </si>
  <si>
    <t>T605152</t>
  </si>
  <si>
    <t>T605153</t>
  </si>
  <si>
    <t>赵银</t>
    <phoneticPr fontId="66" type="noConversion"/>
  </si>
  <si>
    <t>420111199110121019</t>
    <phoneticPr fontId="66" type="noConversion"/>
  </si>
  <si>
    <t>高中</t>
    <phoneticPr fontId="66" type="noConversion"/>
  </si>
  <si>
    <t>武汉市关山高中</t>
    <phoneticPr fontId="66" type="noConversion"/>
  </si>
  <si>
    <t>无</t>
    <phoneticPr fontId="66" type="noConversion"/>
  </si>
  <si>
    <t>武汉市洪山区紫兰路19号</t>
    <phoneticPr fontId="66" type="noConversion"/>
  </si>
  <si>
    <t xml:space="preserve">赵伟 </t>
    <phoneticPr fontId="66" type="noConversion"/>
  </si>
  <si>
    <t>起点</t>
    <phoneticPr fontId="66" type="noConversion"/>
  </si>
  <si>
    <t>李海花</t>
    <phoneticPr fontId="66" type="noConversion"/>
  </si>
  <si>
    <t>520203198209282028</t>
    <phoneticPr fontId="66" type="noConversion"/>
  </si>
  <si>
    <t>钟祥高中</t>
    <phoneticPr fontId="66" type="noConversion"/>
  </si>
  <si>
    <t>湖北省钟祥市石牌镇横店村七组</t>
    <phoneticPr fontId="66" type="noConversion"/>
  </si>
  <si>
    <t>大学园路口</t>
    <phoneticPr fontId="66" type="noConversion"/>
  </si>
  <si>
    <t>熊大智</t>
    <phoneticPr fontId="66" type="noConversion"/>
  </si>
  <si>
    <t>杨露</t>
    <phoneticPr fontId="66" type="noConversion"/>
  </si>
  <si>
    <t>420704199406184667</t>
    <phoneticPr fontId="66" type="noConversion"/>
  </si>
  <si>
    <t>黄陂高中</t>
    <phoneticPr fontId="66" type="noConversion"/>
  </si>
  <si>
    <t>湖北省鄂州市碧石镇</t>
    <phoneticPr fontId="66" type="noConversion"/>
  </si>
  <si>
    <t xml:space="preserve">武汉市 </t>
    <phoneticPr fontId="66" type="noConversion"/>
  </si>
  <si>
    <t>T605154</t>
  </si>
  <si>
    <t>T605155</t>
  </si>
  <si>
    <t>T605156</t>
  </si>
  <si>
    <t>小时工</t>
    <phoneticPr fontId="44" type="noConversion"/>
  </si>
  <si>
    <t>李明</t>
    <phoneticPr fontId="66" type="noConversion"/>
  </si>
  <si>
    <t>420984199012084092</t>
    <phoneticPr fontId="66" type="noConversion"/>
  </si>
  <si>
    <t>湖北省汉川市杨林沟镇杨林村574号</t>
    <phoneticPr fontId="66" type="noConversion"/>
  </si>
  <si>
    <t>大众行</t>
    <phoneticPr fontId="66" type="noConversion"/>
  </si>
  <si>
    <t>H000671</t>
  </si>
  <si>
    <t>T605157</t>
  </si>
  <si>
    <t>唐景荣</t>
    <phoneticPr fontId="66" type="noConversion"/>
  </si>
  <si>
    <t>420325197903095420</t>
    <phoneticPr fontId="66" type="noConversion"/>
  </si>
  <si>
    <t>初中</t>
    <phoneticPr fontId="66" type="noConversion"/>
  </si>
  <si>
    <t>沙河中学</t>
    <phoneticPr fontId="66" type="noConversion"/>
  </si>
  <si>
    <t>湖北省房县沙河乡沙河村5组23号</t>
    <phoneticPr fontId="66" type="noConversion"/>
  </si>
  <si>
    <t>湖北省武汉东湖高新花山</t>
    <phoneticPr fontId="66" type="noConversion"/>
  </si>
  <si>
    <t>李联合</t>
    <phoneticPr fontId="66" type="noConversion"/>
  </si>
  <si>
    <t>PV</t>
    <phoneticPr fontId="44" type="noConversion"/>
  </si>
  <si>
    <t>去外地发展</t>
    <phoneticPr fontId="45" type="noConversion"/>
  </si>
  <si>
    <t>工资低</t>
    <phoneticPr fontId="45" type="noConversion"/>
  </si>
  <si>
    <t>残疾工转正</t>
    <phoneticPr fontId="45" type="noConversion"/>
  </si>
  <si>
    <t>无欠款</t>
    <phoneticPr fontId="44" type="noConversion"/>
  </si>
  <si>
    <t>KMG6</t>
  </si>
  <si>
    <t>KIB4</t>
    <phoneticPr fontId="44" type="noConversion"/>
  </si>
  <si>
    <t>Yes</t>
    <phoneticPr fontId="66" type="noConversion"/>
  </si>
  <si>
    <t>纳杰</t>
    <phoneticPr fontId="66" type="noConversion"/>
  </si>
  <si>
    <t>电子</t>
    <phoneticPr fontId="66" type="noConversion"/>
  </si>
  <si>
    <t>影倦</t>
  </si>
  <si>
    <t>15387283148</t>
  </si>
  <si>
    <t>13466999203</t>
  </si>
  <si>
    <t>罗桔香</t>
    <phoneticPr fontId="66" type="noConversion"/>
  </si>
  <si>
    <t>420115198607068322</t>
    <phoneticPr fontId="66" type="noConversion"/>
  </si>
  <si>
    <t>武汉市江夏区舒安乡田铺村长丰林湾</t>
    <phoneticPr fontId="66" type="noConversion"/>
  </si>
  <si>
    <t>江夏区纸坊关山桥333号</t>
    <phoneticPr fontId="66" type="noConversion"/>
  </si>
  <si>
    <t>王斌</t>
    <phoneticPr fontId="66" type="noConversion"/>
  </si>
  <si>
    <t>邹红琳</t>
    <phoneticPr fontId="66" type="noConversion"/>
  </si>
  <si>
    <t>420115198201064786</t>
    <phoneticPr fontId="66" type="noConversion"/>
  </si>
  <si>
    <t>江夏区普安中学</t>
    <phoneticPr fontId="66" type="noConversion"/>
  </si>
  <si>
    <t>武汉市江夏区庙山开发区庙山新村二区20号</t>
    <phoneticPr fontId="66" type="noConversion"/>
  </si>
  <si>
    <t>方忠</t>
    <phoneticPr fontId="66" type="noConversion"/>
  </si>
  <si>
    <t>曹畅</t>
    <phoneticPr fontId="66" type="noConversion"/>
  </si>
  <si>
    <t>420115199601270540</t>
    <phoneticPr fontId="66" type="noConversion"/>
  </si>
  <si>
    <t>江夏职业技术学校</t>
    <phoneticPr fontId="66" type="noConversion"/>
  </si>
  <si>
    <t>武汉市江夏区金口街关山村五组</t>
    <phoneticPr fontId="66" type="noConversion"/>
  </si>
  <si>
    <t>武汉市江夏区纸坊姜家湾168号</t>
    <phoneticPr fontId="66" type="noConversion"/>
  </si>
  <si>
    <t>孙杨</t>
    <phoneticPr fontId="66" type="noConversion"/>
  </si>
  <si>
    <t>武汉市江夏区金口街金岭小区3-11号</t>
    <phoneticPr fontId="66" type="noConversion"/>
  </si>
  <si>
    <t>赵芳</t>
    <phoneticPr fontId="66" type="noConversion"/>
  </si>
  <si>
    <t>420922198011084601</t>
    <phoneticPr fontId="66" type="noConversion"/>
  </si>
  <si>
    <t>湖北省大悟县河口镇群建村七组赵家咀28号</t>
    <phoneticPr fontId="66" type="noConversion"/>
  </si>
  <si>
    <t>江夏区关山桥二队232号</t>
    <phoneticPr fontId="66" type="noConversion"/>
  </si>
  <si>
    <t>侯德周</t>
    <phoneticPr fontId="66" type="noConversion"/>
  </si>
  <si>
    <t>高中</t>
    <phoneticPr fontId="66" type="noConversion"/>
  </si>
  <si>
    <t>武汉市江夏区纸坊街</t>
    <phoneticPr fontId="66" type="noConversion"/>
  </si>
  <si>
    <t>无</t>
    <phoneticPr fontId="66" type="noConversion"/>
  </si>
  <si>
    <t>起点</t>
    <phoneticPr fontId="66" type="noConversion"/>
  </si>
  <si>
    <t>郝身琦</t>
    <phoneticPr fontId="66" type="noConversion"/>
  </si>
  <si>
    <t>412929197303128645</t>
    <phoneticPr fontId="66" type="noConversion"/>
  </si>
  <si>
    <t>初中</t>
    <phoneticPr fontId="66" type="noConversion"/>
  </si>
  <si>
    <t>毕店中学</t>
    <phoneticPr fontId="66" type="noConversion"/>
  </si>
  <si>
    <t>河南省唐河县毕店镇胡岗62号</t>
    <phoneticPr fontId="66" type="noConversion"/>
  </si>
  <si>
    <t>湖北省武汉江夏王家店</t>
    <phoneticPr fontId="66" type="noConversion"/>
  </si>
  <si>
    <t>魏顺省</t>
    <phoneticPr fontId="66" type="noConversion"/>
  </si>
  <si>
    <t>大众行</t>
    <phoneticPr fontId="66" type="noConversion"/>
  </si>
  <si>
    <t>陈铁梅</t>
    <phoneticPr fontId="66" type="noConversion"/>
  </si>
  <si>
    <t>411528198811260445</t>
    <phoneticPr fontId="66" type="noConversion"/>
  </si>
  <si>
    <t>大林一中</t>
    <phoneticPr fontId="66" type="noConversion"/>
  </si>
  <si>
    <t>河南省息县孙庙乡何营村洪庄033</t>
    <phoneticPr fontId="66" type="noConversion"/>
  </si>
  <si>
    <t>洪楠楠</t>
    <phoneticPr fontId="66" type="noConversion"/>
  </si>
  <si>
    <t>杨庆年</t>
    <phoneticPr fontId="66" type="noConversion"/>
  </si>
  <si>
    <t>420115198611200154</t>
    <phoneticPr fontId="66" type="noConversion"/>
  </si>
  <si>
    <t>强盛高中</t>
    <phoneticPr fontId="66" type="noConversion"/>
  </si>
  <si>
    <t>武汉市江夏区纸坊街城南巷</t>
    <phoneticPr fontId="66" type="noConversion"/>
  </si>
  <si>
    <t>杨志华</t>
    <phoneticPr fontId="66" type="noConversion"/>
  </si>
  <si>
    <t>严鹏程</t>
    <phoneticPr fontId="66" type="noConversion"/>
  </si>
  <si>
    <t>420115199511295816</t>
    <phoneticPr fontId="66" type="noConversion"/>
  </si>
  <si>
    <t>武汉职业技术学校</t>
    <phoneticPr fontId="66" type="noConversion"/>
  </si>
  <si>
    <t>严慧涛</t>
    <phoneticPr fontId="66" type="noConversion"/>
  </si>
  <si>
    <t>420921199209115715</t>
    <phoneticPr fontId="66" type="noConversion"/>
  </si>
  <si>
    <t>中专</t>
    <phoneticPr fontId="66" type="noConversion"/>
  </si>
  <si>
    <t>孝感市职业技术学院</t>
    <phoneticPr fontId="66" type="noConversion"/>
  </si>
  <si>
    <t>湖北省孝感市花西村</t>
    <phoneticPr fontId="66" type="noConversion"/>
  </si>
  <si>
    <t>武汉市洪山区杨家湾</t>
    <phoneticPr fontId="66" type="noConversion"/>
  </si>
  <si>
    <t>420222199210088927</t>
    <phoneticPr fontId="66" type="noConversion"/>
  </si>
  <si>
    <t>黄石第一技工学校</t>
    <phoneticPr fontId="66" type="noConversion"/>
  </si>
  <si>
    <t>湖北省黄石市阳新镇</t>
    <phoneticPr fontId="66" type="noConversion"/>
  </si>
  <si>
    <t>江夏庙山新村</t>
    <phoneticPr fontId="66" type="noConversion"/>
  </si>
  <si>
    <t>父母</t>
    <phoneticPr fontId="66" type="noConversion"/>
  </si>
  <si>
    <t>张莉勇</t>
    <phoneticPr fontId="66" type="noConversion"/>
  </si>
  <si>
    <t>422202197907307525</t>
    <phoneticPr fontId="66" type="noConversion"/>
  </si>
  <si>
    <t>湖北应城市汤池镇舒景村老张湾</t>
    <phoneticPr fontId="66" type="noConversion"/>
  </si>
  <si>
    <t>彭彩钰</t>
    <phoneticPr fontId="66" type="noConversion"/>
  </si>
  <si>
    <t>360322199803263523</t>
    <phoneticPr fontId="66" type="noConversion"/>
  </si>
  <si>
    <t>平山学院</t>
    <phoneticPr fontId="66" type="noConversion"/>
  </si>
  <si>
    <t>江西省萍乡市</t>
    <phoneticPr fontId="66" type="noConversion"/>
  </si>
  <si>
    <t>彭倖</t>
    <phoneticPr fontId="66" type="noConversion"/>
  </si>
  <si>
    <t>郭双燕</t>
    <phoneticPr fontId="66" type="noConversion"/>
  </si>
  <si>
    <t>420115198709241640</t>
    <phoneticPr fontId="66" type="noConversion"/>
  </si>
  <si>
    <t>武汉市洪山区滨湖街</t>
    <phoneticPr fontId="66" type="noConversion"/>
  </si>
  <si>
    <t>郭爱英</t>
    <phoneticPr fontId="66" type="noConversion"/>
  </si>
  <si>
    <t>施欢熊</t>
    <phoneticPr fontId="66" type="noConversion"/>
  </si>
  <si>
    <t>420115199306123214</t>
    <phoneticPr fontId="66" type="noConversion"/>
  </si>
  <si>
    <t>江夏技术学校</t>
    <phoneticPr fontId="66" type="noConversion"/>
  </si>
  <si>
    <t>武汉市洪山区厚道湾44-14号</t>
    <phoneticPr fontId="66" type="noConversion"/>
  </si>
  <si>
    <t>施先根</t>
    <phoneticPr fontId="66" type="noConversion"/>
  </si>
  <si>
    <t>198</t>
  </si>
  <si>
    <t>203</t>
  </si>
  <si>
    <t>205</t>
  </si>
  <si>
    <t>207</t>
  </si>
  <si>
    <t>208</t>
  </si>
  <si>
    <t>209</t>
  </si>
  <si>
    <t>212</t>
  </si>
  <si>
    <t>T605158</t>
  </si>
  <si>
    <t>T605159</t>
  </si>
  <si>
    <t>T605160</t>
  </si>
  <si>
    <t>T605161</t>
  </si>
  <si>
    <t>T605163</t>
  </si>
  <si>
    <t>T605164</t>
  </si>
  <si>
    <t>T605165</t>
  </si>
  <si>
    <t>T605166</t>
  </si>
  <si>
    <t>T605167</t>
  </si>
  <si>
    <t>T605168</t>
  </si>
  <si>
    <t>T605170</t>
  </si>
  <si>
    <t>T605171</t>
  </si>
  <si>
    <t>T605173</t>
  </si>
  <si>
    <t>T605174</t>
  </si>
  <si>
    <t>罗文</t>
    <phoneticPr fontId="66" type="noConversion"/>
  </si>
  <si>
    <t>420115198502182022</t>
    <phoneticPr fontId="66" type="noConversion"/>
  </si>
  <si>
    <t>武汉市洪山区滨湖街罗立村大屋罗湾22号</t>
    <phoneticPr fontId="66" type="noConversion"/>
  </si>
  <si>
    <t>陈祖户</t>
    <phoneticPr fontId="66" type="noConversion"/>
  </si>
  <si>
    <t>黄群</t>
    <phoneticPr fontId="66" type="noConversion"/>
  </si>
  <si>
    <t>420115198707155124</t>
    <phoneticPr fontId="66" type="noConversion"/>
  </si>
  <si>
    <t>武汉市江夏区郑店街东风村黄家湾9号</t>
    <phoneticPr fontId="66" type="noConversion"/>
  </si>
  <si>
    <t>刘晶</t>
    <phoneticPr fontId="66" type="noConversion"/>
  </si>
  <si>
    <t>362524198601135022</t>
    <phoneticPr fontId="66" type="noConversion"/>
  </si>
  <si>
    <t>徐兰兰</t>
    <phoneticPr fontId="66" type="noConversion"/>
  </si>
  <si>
    <t>421381199503105221</t>
    <phoneticPr fontId="66" type="noConversion"/>
  </si>
  <si>
    <t>湖北省广水市马坪镇新河村7组</t>
    <phoneticPr fontId="66" type="noConversion"/>
  </si>
  <si>
    <t>武汉光谷新世界3栋1单元1501</t>
    <phoneticPr fontId="66" type="noConversion"/>
  </si>
  <si>
    <t>徐小国</t>
    <phoneticPr fontId="66" type="noConversion"/>
  </si>
  <si>
    <t>李徐萍</t>
    <phoneticPr fontId="66" type="noConversion"/>
  </si>
  <si>
    <t>420983199710255227</t>
    <phoneticPr fontId="66" type="noConversion"/>
  </si>
  <si>
    <t>汪亚丽</t>
    <phoneticPr fontId="66" type="noConversion"/>
  </si>
  <si>
    <t>420322199410301820</t>
    <phoneticPr fontId="66" type="noConversion"/>
  </si>
  <si>
    <t>湖北省郧西县上津镇丁家湾村5组65号</t>
    <phoneticPr fontId="66" type="noConversion"/>
  </si>
  <si>
    <t>小时工</t>
    <phoneticPr fontId="44" type="noConversion"/>
  </si>
  <si>
    <t>孔梦婷</t>
    <phoneticPr fontId="66" type="noConversion"/>
  </si>
  <si>
    <t>421181199806025068</t>
    <phoneticPr fontId="66" type="noConversion"/>
  </si>
  <si>
    <t>麻城职业技术学校</t>
    <phoneticPr fontId="66" type="noConversion"/>
  </si>
  <si>
    <t>湖北黄冈市麻城花桥村</t>
    <phoneticPr fontId="66" type="noConversion"/>
  </si>
  <si>
    <t>H000672</t>
  </si>
  <si>
    <t>H000673</t>
  </si>
  <si>
    <t>H000674</t>
  </si>
  <si>
    <t>H000675</t>
  </si>
  <si>
    <t>H000676</t>
  </si>
  <si>
    <t>H000677</t>
  </si>
  <si>
    <t>H000678</t>
  </si>
  <si>
    <t>10284</t>
    <phoneticPr fontId="44" type="noConversion"/>
  </si>
  <si>
    <t>10283</t>
    <phoneticPr fontId="44" type="noConversion"/>
  </si>
  <si>
    <t>工作压力大，不想上夜班</t>
    <phoneticPr fontId="45" type="noConversion"/>
  </si>
  <si>
    <t>冯丽丽</t>
    <phoneticPr fontId="66" type="noConversion"/>
  </si>
  <si>
    <t>429001198801043860</t>
    <phoneticPr fontId="66" type="noConversion"/>
  </si>
  <si>
    <t>Y</t>
    <phoneticPr fontId="44" type="noConversion"/>
  </si>
  <si>
    <t>在职</t>
    <phoneticPr fontId="44" type="noConversion"/>
  </si>
  <si>
    <t>婆婆生病，回家带小孩</t>
    <phoneticPr fontId="45" type="noConversion"/>
  </si>
  <si>
    <t>高中</t>
    <phoneticPr fontId="66" type="noConversion"/>
  </si>
  <si>
    <t>随洲二中</t>
    <phoneticPr fontId="66" type="noConversion"/>
  </si>
  <si>
    <t>花城家园</t>
    <phoneticPr fontId="66" type="noConversion"/>
  </si>
  <si>
    <t>许杰</t>
    <phoneticPr fontId="66" type="noConversion"/>
  </si>
  <si>
    <t>Yes</t>
    <phoneticPr fontId="66" type="noConversion"/>
  </si>
  <si>
    <t>起点</t>
    <phoneticPr fontId="66" type="noConversion"/>
  </si>
  <si>
    <t>PV</t>
    <phoneticPr fontId="44" type="noConversion"/>
  </si>
  <si>
    <t>湖北省随洲市曾都区万店镇先觉庙村二组46号</t>
    <phoneticPr fontId="66" type="noConversion"/>
  </si>
  <si>
    <t>李文君</t>
    <phoneticPr fontId="66" type="noConversion"/>
  </si>
  <si>
    <t>420115199110056662</t>
    <phoneticPr fontId="66" type="noConversion"/>
  </si>
  <si>
    <t>效率不达标，退回劳务公司</t>
    <phoneticPr fontId="45" type="noConversion"/>
  </si>
  <si>
    <t>中专</t>
    <phoneticPr fontId="66" type="noConversion"/>
  </si>
  <si>
    <t>东湖光电技术学校</t>
    <phoneticPr fontId="66" type="noConversion"/>
  </si>
  <si>
    <t>电子</t>
    <phoneticPr fontId="66" type="noConversion"/>
  </si>
  <si>
    <t>武汉市江夏区关山桥</t>
    <phoneticPr fontId="66" type="noConversion"/>
  </si>
  <si>
    <t>武代亮</t>
    <phoneticPr fontId="66" type="noConversion"/>
  </si>
  <si>
    <t>武汉市潦江夏区山坡河垴街4号</t>
    <phoneticPr fontId="66" type="noConversion"/>
  </si>
  <si>
    <t>李玉萍</t>
    <phoneticPr fontId="66" type="noConversion"/>
  </si>
  <si>
    <t>420115198710036628</t>
    <phoneticPr fontId="66" type="noConversion"/>
  </si>
  <si>
    <t>自离</t>
    <phoneticPr fontId="45" type="noConversion"/>
  </si>
  <si>
    <t>初中</t>
    <phoneticPr fontId="66" type="noConversion"/>
  </si>
  <si>
    <t>建新中学</t>
    <phoneticPr fontId="66" type="noConversion"/>
  </si>
  <si>
    <t>江夏区山坡乡</t>
    <phoneticPr fontId="66" type="noConversion"/>
  </si>
  <si>
    <t>江夏区关山桥</t>
    <phoneticPr fontId="66" type="noConversion"/>
  </si>
  <si>
    <t>任顺枝</t>
    <phoneticPr fontId="66" type="noConversion"/>
  </si>
  <si>
    <t>纳杰</t>
    <phoneticPr fontId="66" type="noConversion"/>
  </si>
  <si>
    <t>武汉市江夏区山坡乡</t>
    <phoneticPr fontId="66" type="noConversion"/>
  </si>
  <si>
    <t>文莉</t>
    <phoneticPr fontId="66" type="noConversion"/>
  </si>
  <si>
    <t>42012219750911008X</t>
    <phoneticPr fontId="66" type="noConversion"/>
  </si>
  <si>
    <t>跟老公到汉口去做事</t>
    <phoneticPr fontId="45" type="noConversion"/>
  </si>
  <si>
    <t>纸坊四中</t>
    <phoneticPr fontId="66" type="noConversion"/>
  </si>
  <si>
    <t>江夏区纸坊街关山桥紫金花园3-601室</t>
    <phoneticPr fontId="66" type="noConversion"/>
  </si>
  <si>
    <t>董定祥</t>
    <phoneticPr fontId="66" type="noConversion"/>
  </si>
  <si>
    <t>武汉市江夏区西交路纸坊街供销巷1-3-302号</t>
    <phoneticPr fontId="66" type="noConversion"/>
  </si>
  <si>
    <t>祝海英</t>
    <phoneticPr fontId="66" type="noConversion"/>
  </si>
  <si>
    <t>420122197811057929</t>
    <phoneticPr fontId="66" type="noConversion"/>
  </si>
  <si>
    <t>湖泗中学</t>
    <phoneticPr fontId="66" type="noConversion"/>
  </si>
  <si>
    <t>江夏区纸坊街武昌大道1127号</t>
    <phoneticPr fontId="66" type="noConversion"/>
  </si>
  <si>
    <t>陈水林</t>
    <phoneticPr fontId="66" type="noConversion"/>
  </si>
  <si>
    <t>江夏区湖泗镇祝祠村祝灿燃湾</t>
    <phoneticPr fontId="66" type="noConversion"/>
  </si>
  <si>
    <t>张桃</t>
    <phoneticPr fontId="66" type="noConversion"/>
  </si>
  <si>
    <t>420702199204237844</t>
    <phoneticPr fontId="66" type="noConversion"/>
  </si>
  <si>
    <t>Y</t>
    <phoneticPr fontId="44" type="noConversion"/>
  </si>
  <si>
    <t>在职</t>
    <phoneticPr fontId="44" type="noConversion"/>
  </si>
  <si>
    <t>照顾出车祸的父亲</t>
    <phoneticPr fontId="45" type="noConversion"/>
  </si>
  <si>
    <t>太和高中</t>
    <phoneticPr fontId="66" type="noConversion"/>
  </si>
  <si>
    <t>湖北省鄂州市梁子湖区涂家垴镇塘下张20号</t>
    <phoneticPr fontId="66" type="noConversion"/>
  </si>
  <si>
    <t>江夏纸坊关山桥一队20号</t>
    <phoneticPr fontId="66" type="noConversion"/>
  </si>
  <si>
    <t>张方俊</t>
    <phoneticPr fontId="66" type="noConversion"/>
  </si>
  <si>
    <t>王小雪</t>
    <phoneticPr fontId="44" type="noConversion"/>
  </si>
  <si>
    <t>421181199408120422</t>
    <phoneticPr fontId="44" type="noConversion"/>
  </si>
  <si>
    <t>中国工商银行武汉长飞支行</t>
    <phoneticPr fontId="44" type="noConversion"/>
  </si>
  <si>
    <t>6215583202012845298</t>
    <phoneticPr fontId="44" type="noConversion"/>
  </si>
  <si>
    <t>中南财经政法大学</t>
    <phoneticPr fontId="44" type="noConversion"/>
  </si>
  <si>
    <t>18810906406</t>
    <phoneticPr fontId="44" type="noConversion"/>
  </si>
  <si>
    <t>sherry_wxx@163.com</t>
    <phoneticPr fontId="44" type="noConversion"/>
  </si>
  <si>
    <t>杨元涛</t>
    <phoneticPr fontId="44" type="noConversion"/>
  </si>
  <si>
    <t>Yang YuanTao</t>
    <phoneticPr fontId="44" type="noConversion"/>
  </si>
  <si>
    <t>420581198606261038</t>
    <phoneticPr fontId="44" type="noConversion"/>
  </si>
  <si>
    <t>Testing Technician</t>
    <phoneticPr fontId="44" type="noConversion"/>
  </si>
  <si>
    <t>Q&amp;T</t>
  </si>
  <si>
    <t>机械设计与制造技术</t>
    <phoneticPr fontId="44" type="noConversion"/>
  </si>
  <si>
    <t>13986114302</t>
    <phoneticPr fontId="44" type="noConversion"/>
  </si>
  <si>
    <t>湖北省武汉市江夏区康魅路惠丰同庆花园</t>
    <phoneticPr fontId="44" type="noConversion"/>
  </si>
  <si>
    <t>湖北省宜都市松木坪镇双特村八组</t>
    <phoneticPr fontId="44" type="noConversion"/>
  </si>
  <si>
    <t>中国工商银行武汉分行杨园支行</t>
    <phoneticPr fontId="44" type="noConversion"/>
  </si>
  <si>
    <t>6222023202008560954</t>
    <phoneticPr fontId="44" type="noConversion"/>
  </si>
  <si>
    <t>10619083</t>
  </si>
  <si>
    <t>SESA506258</t>
  </si>
  <si>
    <t>工资欠款1023.45已还</t>
    <phoneticPr fontId="44" type="noConversion"/>
  </si>
  <si>
    <t>工资欠款920.36已还</t>
    <phoneticPr fontId="44" type="noConversion"/>
  </si>
  <si>
    <t>工资欠款104.51已还</t>
    <phoneticPr fontId="44" type="noConversion"/>
  </si>
  <si>
    <t>10285</t>
    <phoneticPr fontId="44" type="noConversion"/>
  </si>
  <si>
    <t>10278</t>
    <phoneticPr fontId="44" type="noConversion"/>
  </si>
  <si>
    <t>会计电算化</t>
    <phoneticPr fontId="66" type="noConversion"/>
  </si>
  <si>
    <t>光电子技术</t>
    <phoneticPr fontId="66" type="noConversion"/>
  </si>
  <si>
    <t>汽修</t>
    <phoneticPr fontId="66" type="noConversion"/>
  </si>
  <si>
    <t>普高</t>
  </si>
  <si>
    <t>郑朝阳</t>
    <phoneticPr fontId="66" type="noConversion"/>
  </si>
  <si>
    <t>232324199409254819</t>
    <phoneticPr fontId="66" type="noConversion"/>
  </si>
  <si>
    <t>灯塔中学</t>
    <phoneticPr fontId="66" type="noConversion"/>
  </si>
  <si>
    <t>黑龙江省望奎县厢白满族乡前三村94组51号</t>
    <phoneticPr fontId="66" type="noConversion"/>
  </si>
  <si>
    <t>关贤江</t>
    <phoneticPr fontId="66" type="noConversion"/>
  </si>
  <si>
    <t>吴双全</t>
    <phoneticPr fontId="66" type="noConversion"/>
  </si>
  <si>
    <t>421181199102013552</t>
    <phoneticPr fontId="66" type="noConversion"/>
  </si>
  <si>
    <t>虹桥学院</t>
    <phoneticPr fontId="66" type="noConversion"/>
  </si>
  <si>
    <t>湖北省麻城市白果镇学堂岗村七组院子垸11号</t>
    <phoneticPr fontId="66" type="noConversion"/>
  </si>
  <si>
    <t>吴亚</t>
    <phoneticPr fontId="66" type="noConversion"/>
  </si>
  <si>
    <t>张卫霞</t>
    <phoneticPr fontId="66" type="noConversion"/>
  </si>
  <si>
    <t>420122197907124022</t>
    <phoneticPr fontId="66" type="noConversion"/>
  </si>
  <si>
    <t>武汉市江夏区普通专业技术学校</t>
    <phoneticPr fontId="66" type="noConversion"/>
  </si>
  <si>
    <t>武汉市江夏区纸坊街制管巷42-103号</t>
    <phoneticPr fontId="66" type="noConversion"/>
  </si>
  <si>
    <t>武汉市江夏区纸坊街农具厂内</t>
    <phoneticPr fontId="66" type="noConversion"/>
  </si>
  <si>
    <t>黄爱枝</t>
    <phoneticPr fontId="66" type="noConversion"/>
  </si>
  <si>
    <t>曹梦霞</t>
    <phoneticPr fontId="66" type="noConversion"/>
  </si>
  <si>
    <t>420115199107293229</t>
    <phoneticPr fontId="66" type="noConversion"/>
  </si>
  <si>
    <t>武汉市仪表电子学校</t>
    <phoneticPr fontId="66" type="noConversion"/>
  </si>
  <si>
    <t>武汉市洪山区豹澥镇三曹湾25号</t>
    <phoneticPr fontId="66" type="noConversion"/>
  </si>
  <si>
    <t>武汉市江夏区纸坊石家湾44号</t>
    <phoneticPr fontId="66" type="noConversion"/>
  </si>
  <si>
    <t>况成伟</t>
    <phoneticPr fontId="66" type="noConversion"/>
  </si>
  <si>
    <t>周通</t>
    <phoneticPr fontId="66" type="noConversion"/>
  </si>
  <si>
    <t>429004199402225118</t>
    <phoneticPr fontId="66" type="noConversion"/>
  </si>
  <si>
    <t>下查高中</t>
    <phoneticPr fontId="66" type="noConversion"/>
  </si>
  <si>
    <t>湖北省仙桃市长埫镇四合村一组41号</t>
    <phoneticPr fontId="66" type="noConversion"/>
  </si>
  <si>
    <t>汉阳区四新大道汉欣苑</t>
    <phoneticPr fontId="66" type="noConversion"/>
  </si>
  <si>
    <t>周权</t>
    <phoneticPr fontId="66" type="noConversion"/>
  </si>
  <si>
    <t>吴俊</t>
    <phoneticPr fontId="66" type="noConversion"/>
  </si>
  <si>
    <t>420115199403153212</t>
    <phoneticPr fontId="66" type="noConversion"/>
  </si>
  <si>
    <t>湖北省汽车工业实验技工学校</t>
    <phoneticPr fontId="66" type="noConversion"/>
  </si>
  <si>
    <t>武汉市洪山区豹澥镇关山吴湾5-1号</t>
    <phoneticPr fontId="66" type="noConversion"/>
  </si>
  <si>
    <t>父亲</t>
    <phoneticPr fontId="66" type="noConversion"/>
  </si>
  <si>
    <t>郑兰艳</t>
    <phoneticPr fontId="66" type="noConversion"/>
  </si>
  <si>
    <t>420122198111017322</t>
    <phoneticPr fontId="66" type="noConversion"/>
  </si>
  <si>
    <t>职业中专</t>
    <phoneticPr fontId="66" type="noConversion"/>
  </si>
  <si>
    <t>武汉市江夏区湖泗镇海洋村毛倪郑湾32</t>
    <phoneticPr fontId="66" type="noConversion"/>
  </si>
  <si>
    <t>江夏区纸坊物资大厦</t>
    <phoneticPr fontId="66" type="noConversion"/>
  </si>
  <si>
    <t>毛明珠</t>
    <phoneticPr fontId="66" type="noConversion"/>
  </si>
  <si>
    <t>孙伟</t>
    <phoneticPr fontId="66" type="noConversion"/>
  </si>
  <si>
    <t>421302199707302993</t>
    <phoneticPr fontId="66" type="noConversion"/>
  </si>
  <si>
    <t>曾都一中</t>
    <phoneticPr fontId="66" type="noConversion"/>
  </si>
  <si>
    <t>湖北省随洲曾都随县</t>
    <phoneticPr fontId="66" type="noConversion"/>
  </si>
  <si>
    <t>武汉江夏</t>
    <phoneticPr fontId="66" type="noConversion"/>
  </si>
  <si>
    <t>汪艳</t>
    <phoneticPr fontId="66" type="noConversion"/>
  </si>
  <si>
    <t>吴明珠</t>
    <phoneticPr fontId="66" type="noConversion"/>
  </si>
  <si>
    <t>420115198502037917</t>
    <phoneticPr fontId="66" type="noConversion"/>
  </si>
  <si>
    <t>武汉市江夏区湖泗镇张家村</t>
    <phoneticPr fontId="66" type="noConversion"/>
  </si>
  <si>
    <t>217</t>
  </si>
  <si>
    <t>T605175</t>
  </si>
  <si>
    <t>T605176</t>
  </si>
  <si>
    <t>T605177</t>
  </si>
  <si>
    <t>T605178</t>
  </si>
  <si>
    <t>T605179</t>
  </si>
  <si>
    <t>T605180</t>
  </si>
  <si>
    <t>T605181</t>
  </si>
  <si>
    <t>T605182</t>
  </si>
  <si>
    <t>T605183</t>
  </si>
  <si>
    <t>小时工</t>
    <phoneticPr fontId="44" type="noConversion"/>
  </si>
  <si>
    <t>裴飞飞</t>
    <phoneticPr fontId="66" type="noConversion"/>
  </si>
  <si>
    <t>420984198909024030</t>
    <phoneticPr fontId="66" type="noConversion"/>
  </si>
  <si>
    <t>湖北省汉川市杨林沟镇裴家洲村二组</t>
    <phoneticPr fontId="66" type="noConversion"/>
  </si>
  <si>
    <t>Yes</t>
    <phoneticPr fontId="66" type="noConversion"/>
  </si>
  <si>
    <t>纳杰</t>
    <phoneticPr fontId="66" type="noConversion"/>
  </si>
  <si>
    <t>王梦婷</t>
    <phoneticPr fontId="66" type="noConversion"/>
  </si>
  <si>
    <t>420984199610254469</t>
    <phoneticPr fontId="66" type="noConversion"/>
  </si>
  <si>
    <t>湖北省汉川市庙头镇红霞村111号</t>
    <phoneticPr fontId="66" type="noConversion"/>
  </si>
  <si>
    <t>王晓刚</t>
    <phoneticPr fontId="66" type="noConversion"/>
  </si>
  <si>
    <t>山西省屯留县张店镇上立寨村027号</t>
    <phoneticPr fontId="66" type="noConversion"/>
  </si>
  <si>
    <t>熊宇</t>
    <phoneticPr fontId="66" type="noConversion"/>
  </si>
  <si>
    <t>42058219920614583X</t>
    <phoneticPr fontId="66" type="noConversion"/>
  </si>
  <si>
    <t>湖北省当阳市王店镇金星村六组</t>
    <phoneticPr fontId="66" type="noConversion"/>
  </si>
  <si>
    <t>暑假工</t>
    <phoneticPr fontId="44" type="noConversion"/>
  </si>
  <si>
    <t>付洪召</t>
    <phoneticPr fontId="66" type="noConversion"/>
  </si>
  <si>
    <t>420683199610152814</t>
    <phoneticPr fontId="66" type="noConversion"/>
  </si>
  <si>
    <t>湖北省枣阳市新市镇火青村四组</t>
    <phoneticPr fontId="66" type="noConversion"/>
  </si>
  <si>
    <t>420621199712054319</t>
    <phoneticPr fontId="66" type="noConversion"/>
  </si>
  <si>
    <t>襄阳市襄洲区</t>
    <phoneticPr fontId="66" type="noConversion"/>
  </si>
  <si>
    <t>陈晓洁</t>
    <phoneticPr fontId="66" type="noConversion"/>
  </si>
  <si>
    <t>42028119960515161x</t>
    <phoneticPr fontId="66" type="noConversion"/>
  </si>
  <si>
    <t>湖北省黄石市大冶金渡镇</t>
    <phoneticPr fontId="66" type="noConversion"/>
  </si>
  <si>
    <t>邓宇</t>
    <phoneticPr fontId="66" type="noConversion"/>
  </si>
  <si>
    <t>420582199611177536</t>
    <phoneticPr fontId="66" type="noConversion"/>
  </si>
  <si>
    <t>湖北省武汉市当阳市坎陵办事处</t>
    <phoneticPr fontId="66" type="noConversion"/>
  </si>
  <si>
    <t>彭世潜</t>
    <phoneticPr fontId="66" type="noConversion"/>
  </si>
  <si>
    <t>429005199710237950</t>
    <phoneticPr fontId="66" type="noConversion"/>
  </si>
  <si>
    <t>重庆市铜梁县</t>
    <phoneticPr fontId="66" type="noConversion"/>
  </si>
  <si>
    <t>H000679</t>
  </si>
  <si>
    <t>H000680</t>
  </si>
  <si>
    <t>H000682</t>
  </si>
  <si>
    <t>H000683</t>
  </si>
  <si>
    <t>H000684</t>
  </si>
  <si>
    <t>H000685</t>
  </si>
  <si>
    <t>H000686</t>
  </si>
  <si>
    <t>H000687</t>
  </si>
  <si>
    <t>不入职</t>
    <phoneticPr fontId="45" type="noConversion"/>
  </si>
  <si>
    <t>T605185</t>
  </si>
  <si>
    <t>T605186</t>
  </si>
  <si>
    <t>刘昌</t>
    <phoneticPr fontId="66" type="noConversion"/>
  </si>
  <si>
    <t>421123199508171610</t>
    <phoneticPr fontId="66" type="noConversion"/>
  </si>
  <si>
    <t>湖北省罗田县匡河乡竹林坳村八组</t>
    <phoneticPr fontId="66" type="noConversion"/>
  </si>
  <si>
    <t>龚星星</t>
    <phoneticPr fontId="66" type="noConversion"/>
  </si>
  <si>
    <t>420821198906172029</t>
    <phoneticPr fontId="66" type="noConversion"/>
  </si>
  <si>
    <t>湖北省广水市李店乡飞跃村西河坎</t>
    <phoneticPr fontId="66" type="noConversion"/>
  </si>
  <si>
    <t>H000688</t>
  </si>
  <si>
    <t>H000689</t>
  </si>
  <si>
    <t>骆红莲</t>
    <phoneticPr fontId="66" type="noConversion"/>
  </si>
  <si>
    <t>420115199610228328</t>
    <phoneticPr fontId="66" type="noConversion"/>
  </si>
  <si>
    <t>Y</t>
    <phoneticPr fontId="44" type="noConversion"/>
  </si>
  <si>
    <t>在职</t>
    <phoneticPr fontId="44" type="noConversion"/>
  </si>
  <si>
    <t>初中</t>
    <phoneticPr fontId="66" type="noConversion"/>
  </si>
  <si>
    <t>舒安中学</t>
    <phoneticPr fontId="66" type="noConversion"/>
  </si>
  <si>
    <t>湖北省武汉市江夏区张塘村骆家垴湾3号</t>
    <phoneticPr fontId="66" type="noConversion"/>
  </si>
  <si>
    <t>武汉市江夏纸坊关山桥小区444号</t>
    <phoneticPr fontId="66" type="noConversion"/>
  </si>
  <si>
    <t>刘得军</t>
    <phoneticPr fontId="66" type="noConversion"/>
  </si>
  <si>
    <t>Yes</t>
    <phoneticPr fontId="66" type="noConversion"/>
  </si>
  <si>
    <t>纳杰</t>
    <phoneticPr fontId="66" type="noConversion"/>
  </si>
  <si>
    <t>429004199408152191</t>
    <phoneticPr fontId="66" type="noConversion"/>
  </si>
  <si>
    <t>高中</t>
    <phoneticPr fontId="66" type="noConversion"/>
  </si>
  <si>
    <t>电大附中</t>
    <phoneticPr fontId="66" type="noConversion"/>
  </si>
  <si>
    <t>湖北省仙桃市西流河镇芦白村二组16号</t>
    <phoneticPr fontId="66" type="noConversion"/>
  </si>
  <si>
    <t>武汉市江夏区关山桥小区444号</t>
    <phoneticPr fontId="66" type="noConversion"/>
  </si>
  <si>
    <t>15872277185</t>
  </si>
  <si>
    <t>周欢</t>
    <phoneticPr fontId="66" type="noConversion"/>
  </si>
  <si>
    <t>420117199811112324</t>
    <phoneticPr fontId="66" type="noConversion"/>
  </si>
  <si>
    <t>湖北省武汉市新洲区同岗村</t>
    <phoneticPr fontId="66" type="noConversion"/>
  </si>
  <si>
    <t>武汉联想</t>
    <phoneticPr fontId="66" type="noConversion"/>
  </si>
  <si>
    <t>桑忠晶</t>
    <phoneticPr fontId="66" type="noConversion"/>
  </si>
  <si>
    <t>421221199611236139</t>
    <phoneticPr fontId="66" type="noConversion"/>
  </si>
  <si>
    <t>蓝天抗洪学校</t>
    <phoneticPr fontId="66" type="noConversion"/>
  </si>
  <si>
    <t>湖北省嘉鱼县新洲村</t>
    <phoneticPr fontId="66" type="noConversion"/>
  </si>
  <si>
    <t>员工宿舍</t>
    <phoneticPr fontId="66" type="noConversion"/>
  </si>
  <si>
    <t>曾群</t>
    <phoneticPr fontId="66" type="noConversion"/>
  </si>
  <si>
    <t>420115199008106643</t>
    <phoneticPr fontId="66" type="noConversion"/>
  </si>
  <si>
    <t>江夏一中</t>
    <phoneticPr fontId="66" type="noConversion"/>
  </si>
  <si>
    <t>武汉市江夏区山坡村龙湾72号</t>
    <phoneticPr fontId="66" type="noConversion"/>
  </si>
  <si>
    <t>纸坊一道口</t>
    <phoneticPr fontId="66" type="noConversion"/>
  </si>
  <si>
    <t>江晨光</t>
    <phoneticPr fontId="66" type="noConversion"/>
  </si>
  <si>
    <t>42112219960903781x</t>
    <phoneticPr fontId="66" type="noConversion"/>
  </si>
  <si>
    <t>红安县第一中学</t>
    <phoneticPr fontId="66" type="noConversion"/>
  </si>
  <si>
    <t>湖北省红安县粟林店村</t>
    <phoneticPr fontId="66" type="noConversion"/>
  </si>
  <si>
    <t>江安全</t>
    <phoneticPr fontId="66" type="noConversion"/>
  </si>
  <si>
    <t>龚巨涛</t>
    <phoneticPr fontId="66" type="noConversion"/>
  </si>
  <si>
    <t>420984199110142030</t>
    <phoneticPr fontId="66" type="noConversion"/>
  </si>
  <si>
    <t>汉川福星中学</t>
    <phoneticPr fontId="66" type="noConversion"/>
  </si>
  <si>
    <t>湖北省武汉市沉湖镇蒋垄村3-40号</t>
    <phoneticPr fontId="66" type="noConversion"/>
  </si>
  <si>
    <t>武汉市张之洞路</t>
    <phoneticPr fontId="66" type="noConversion"/>
  </si>
  <si>
    <t>刘正华</t>
    <phoneticPr fontId="66" type="noConversion"/>
  </si>
  <si>
    <t>邓春艳</t>
    <phoneticPr fontId="66" type="noConversion"/>
  </si>
  <si>
    <t>420624198303046822</t>
    <phoneticPr fontId="66" type="noConversion"/>
  </si>
  <si>
    <t>湖北省南漳县东江镇王家畈四组</t>
    <phoneticPr fontId="66" type="noConversion"/>
  </si>
  <si>
    <t>聂军</t>
    <phoneticPr fontId="66" type="noConversion"/>
  </si>
  <si>
    <t>李敏</t>
    <phoneticPr fontId="66" type="noConversion"/>
  </si>
  <si>
    <t>420111199212161046</t>
    <phoneticPr fontId="66" type="noConversion"/>
  </si>
  <si>
    <t>江夏中学</t>
    <phoneticPr fontId="66" type="noConversion"/>
  </si>
  <si>
    <t>武汉市洪山区社区</t>
    <phoneticPr fontId="66" type="noConversion"/>
  </si>
  <si>
    <t>柴勋文</t>
    <phoneticPr fontId="66" type="noConversion"/>
  </si>
  <si>
    <t>420982199209111469</t>
    <phoneticPr fontId="66" type="noConversion"/>
  </si>
  <si>
    <t>邓春燕</t>
    <phoneticPr fontId="66" type="noConversion"/>
  </si>
  <si>
    <t>T605187</t>
  </si>
  <si>
    <t>T605188</t>
  </si>
  <si>
    <t>T605189</t>
  </si>
  <si>
    <t>T605190</t>
  </si>
  <si>
    <t>T605191</t>
  </si>
  <si>
    <t>T605192</t>
  </si>
  <si>
    <t>T605193</t>
  </si>
  <si>
    <t>T605194</t>
  </si>
  <si>
    <t>无欠款</t>
    <phoneticPr fontId="44" type="noConversion"/>
  </si>
  <si>
    <t>王瑞芳</t>
    <phoneticPr fontId="45" type="noConversion"/>
  </si>
  <si>
    <t>白飞扬</t>
    <phoneticPr fontId="66" type="noConversion"/>
  </si>
  <si>
    <t>个人原因</t>
    <phoneticPr fontId="44" type="noConversion"/>
  </si>
  <si>
    <t>回河南老家</t>
    <phoneticPr fontId="45" type="noConversion"/>
  </si>
  <si>
    <t>临时质检员</t>
    <phoneticPr fontId="45" type="noConversion"/>
  </si>
  <si>
    <t>T605195</t>
  </si>
  <si>
    <t>T605196</t>
  </si>
  <si>
    <t>T605197</t>
  </si>
  <si>
    <t>关山桥1队</t>
    <phoneticPr fontId="44" type="noConversion"/>
  </si>
  <si>
    <t>江夏区纸坊街东方村蔡家湾11号</t>
    <phoneticPr fontId="44" type="noConversion"/>
  </si>
  <si>
    <t>湖北省赤壁市官塘驿镇张司边村二组</t>
    <phoneticPr fontId="44" type="noConversion"/>
  </si>
  <si>
    <t>光谷一路湖口社区</t>
    <phoneticPr fontId="44" type="noConversion"/>
  </si>
  <si>
    <t>武汉市江夏区关山桥黄质上屋八号</t>
    <phoneticPr fontId="44" type="noConversion"/>
  </si>
  <si>
    <t>武汉市江夏区纸坊街富丽畅馨园14栋1单元303号</t>
    <phoneticPr fontId="44" type="noConversion"/>
  </si>
  <si>
    <t>湖北省红安县永河镇徐尚二村</t>
    <phoneticPr fontId="44" type="noConversion"/>
  </si>
  <si>
    <t>武汉市民族大道东山头</t>
    <phoneticPr fontId="44" type="noConversion"/>
  </si>
  <si>
    <t>湖北省鄂州市梁子湖区东沟镇长岭居委会丛林湾36号</t>
    <phoneticPr fontId="44" type="noConversion"/>
  </si>
  <si>
    <t>武汉市江夏区舒安乡分水村大层徐湾91号</t>
    <phoneticPr fontId="44" type="noConversion"/>
  </si>
  <si>
    <t>武汉流芳老街</t>
    <phoneticPr fontId="44" type="noConversion"/>
  </si>
  <si>
    <t>湖北省松滋市老城镇文昌宫村</t>
    <phoneticPr fontId="44" type="noConversion"/>
  </si>
  <si>
    <t>武汉市洪山区光谷青年城10栋</t>
    <phoneticPr fontId="44" type="noConversion"/>
  </si>
  <si>
    <t>江夏区纸坊街一道口八分山路152号二楼</t>
    <phoneticPr fontId="44" type="noConversion"/>
  </si>
  <si>
    <t>江夏区流芳高新四路谷尚居24栋3单元402</t>
    <phoneticPr fontId="44" type="noConversion"/>
  </si>
  <si>
    <t>江夏区纸坊新兴街武商量贩</t>
    <phoneticPr fontId="44" type="noConversion"/>
  </si>
  <si>
    <t>陕西省商南县赵川镇东沟组</t>
    <phoneticPr fontId="44" type="noConversion"/>
  </si>
  <si>
    <t>湖北省纸坊关山桥王鹏湾90号</t>
    <phoneticPr fontId="44" type="noConversion"/>
  </si>
  <si>
    <t>湖北省浠水县松山寺村3组8-38号</t>
    <phoneticPr fontId="44" type="noConversion"/>
  </si>
  <si>
    <t>湖北省武汉市江夏区五里界镇唐村八家平湾</t>
    <phoneticPr fontId="44" type="noConversion"/>
  </si>
  <si>
    <t>湖北省武汉市东湖高新区花城家园梅园27-2-601</t>
    <phoneticPr fontId="44" type="noConversion"/>
  </si>
  <si>
    <t>湖北省武汉市江夏区安山镇上马场村</t>
    <phoneticPr fontId="44" type="noConversion"/>
  </si>
  <si>
    <t>梁子湖区太和镇嘉禾花园小区3栋402</t>
    <phoneticPr fontId="44" type="noConversion"/>
  </si>
  <si>
    <t>武汉市江夏区纸坊街大桥十月还建小区6栋701</t>
    <phoneticPr fontId="44" type="noConversion"/>
  </si>
  <si>
    <t>武汉市江夏区乌龙泉大屋任</t>
    <phoneticPr fontId="44" type="noConversion"/>
  </si>
  <si>
    <t>武汉市江夏区中心街老审计局宿舍502</t>
    <phoneticPr fontId="44" type="noConversion"/>
  </si>
  <si>
    <t>武汉市江夏区藏龙岛长咀社区</t>
    <phoneticPr fontId="44" type="noConversion"/>
  </si>
  <si>
    <t>湖北省京山县书香苑小区2栋七楼501</t>
    <phoneticPr fontId="44" type="noConversion"/>
  </si>
  <si>
    <t>武汉市武昌区中山路412号</t>
    <phoneticPr fontId="44" type="noConversion"/>
  </si>
  <si>
    <t>江夏区纸坊街全家嘴12号</t>
    <phoneticPr fontId="44" type="noConversion"/>
  </si>
  <si>
    <t>湖北省宜昌市长阳县大堰乡三洞水村二组</t>
    <phoneticPr fontId="44" type="noConversion"/>
  </si>
  <si>
    <t>江夏流芳佛祖岭D2区旁可多便利店楼上</t>
    <phoneticPr fontId="44" type="noConversion"/>
  </si>
  <si>
    <t>15271531621</t>
  </si>
  <si>
    <t>T604767</t>
  </si>
  <si>
    <t>杨玲</t>
    <phoneticPr fontId="44" type="noConversion"/>
  </si>
  <si>
    <t>杨金慧</t>
    <phoneticPr fontId="44" type="noConversion"/>
  </si>
  <si>
    <t>佘娟娟</t>
    <phoneticPr fontId="44" type="noConversion"/>
  </si>
  <si>
    <t>童瑶</t>
    <phoneticPr fontId="44" type="noConversion"/>
  </si>
  <si>
    <t>卢松</t>
    <phoneticPr fontId="44" type="noConversion"/>
  </si>
  <si>
    <t>杨英</t>
    <phoneticPr fontId="44" type="noConversion"/>
  </si>
  <si>
    <t>余希</t>
    <phoneticPr fontId="44" type="noConversion"/>
  </si>
  <si>
    <t>徐兰珍</t>
    <phoneticPr fontId="44" type="noConversion"/>
  </si>
  <si>
    <t>王阳</t>
    <phoneticPr fontId="44" type="noConversion"/>
  </si>
  <si>
    <t>赵吉元</t>
    <phoneticPr fontId="44" type="noConversion"/>
  </si>
  <si>
    <t>韩章嫚</t>
    <phoneticPr fontId="44" type="noConversion"/>
  </si>
  <si>
    <t>徐娟</t>
    <phoneticPr fontId="44" type="noConversion"/>
  </si>
  <si>
    <t>李乔红</t>
    <phoneticPr fontId="44" type="noConversion"/>
  </si>
  <si>
    <t>唐萍</t>
    <phoneticPr fontId="44" type="noConversion"/>
  </si>
  <si>
    <t>王海玉</t>
    <phoneticPr fontId="44" type="noConversion"/>
  </si>
  <si>
    <t>梅丹</t>
    <phoneticPr fontId="44" type="noConversion"/>
  </si>
  <si>
    <t>李露</t>
    <phoneticPr fontId="44" type="noConversion"/>
  </si>
  <si>
    <t>徐欢</t>
    <phoneticPr fontId="44" type="noConversion"/>
  </si>
  <si>
    <t>胡姣</t>
    <phoneticPr fontId="44" type="noConversion"/>
  </si>
  <si>
    <t>陈必珍</t>
    <phoneticPr fontId="44" type="noConversion"/>
  </si>
  <si>
    <t>李胜岚</t>
    <phoneticPr fontId="44" type="noConversion"/>
  </si>
  <si>
    <t>杨苗</t>
    <phoneticPr fontId="44" type="noConversion"/>
  </si>
  <si>
    <t>龙静</t>
    <phoneticPr fontId="44" type="noConversion"/>
  </si>
  <si>
    <t>陈琳</t>
    <phoneticPr fontId="44" type="noConversion"/>
  </si>
  <si>
    <t>SESA506686</t>
  </si>
  <si>
    <t>SESA506714</t>
  </si>
  <si>
    <t>SESA507027</t>
  </si>
  <si>
    <t>SESA506868</t>
  </si>
  <si>
    <t>SESA506869</t>
  </si>
  <si>
    <t>SESA507037</t>
  </si>
  <si>
    <t>SESA506949</t>
  </si>
  <si>
    <t>SESA507036</t>
  </si>
  <si>
    <t>SESA364093</t>
  </si>
  <si>
    <t>SESA506754</t>
  </si>
  <si>
    <t>SESA507038</t>
  </si>
  <si>
    <t>SESA506866</t>
  </si>
  <si>
    <t>SESA506713</t>
  </si>
  <si>
    <t>SESA506698</t>
  </si>
  <si>
    <t>SESA506718</t>
  </si>
  <si>
    <t>SESA506737</t>
  </si>
  <si>
    <t>SESA506696</t>
  </si>
  <si>
    <t>00319359</t>
    <phoneticPr fontId="44" type="noConversion"/>
  </si>
  <si>
    <t>319359</t>
    <phoneticPr fontId="44" type="noConversion"/>
  </si>
  <si>
    <t>SESA507073</t>
  </si>
  <si>
    <t>SESA507069</t>
  </si>
  <si>
    <t>SESA507071</t>
  </si>
  <si>
    <t>SESA507072</t>
  </si>
  <si>
    <t>SESA507070</t>
  </si>
  <si>
    <t>10619548</t>
  </si>
  <si>
    <t>SESA507026</t>
  </si>
  <si>
    <t>10619549</t>
  </si>
  <si>
    <t>SESA507025</t>
  </si>
  <si>
    <t>陈世军</t>
    <phoneticPr fontId="66" type="noConversion"/>
  </si>
  <si>
    <t>420222199205012856</t>
    <phoneticPr fontId="66" type="noConversion"/>
  </si>
  <si>
    <t>湖北省阳新县白沙镇吴东城村老屋组41号</t>
    <phoneticPr fontId="66" type="noConversion"/>
  </si>
  <si>
    <t>付星星</t>
    <phoneticPr fontId="66" type="noConversion"/>
  </si>
  <si>
    <t>420115198406232421</t>
    <phoneticPr fontId="66" type="noConversion"/>
  </si>
  <si>
    <t>武汉市洪山区龙泉街福利村付君林湾30号</t>
    <phoneticPr fontId="66" type="noConversion"/>
  </si>
  <si>
    <t>暑假工</t>
    <phoneticPr fontId="44" type="noConversion"/>
  </si>
  <si>
    <t>安家瑜</t>
    <phoneticPr fontId="66" type="noConversion"/>
  </si>
  <si>
    <t>420921199507074229</t>
    <phoneticPr fontId="66" type="noConversion"/>
  </si>
  <si>
    <t>湖北省孝感市孝昌县卫店镇</t>
    <phoneticPr fontId="66" type="noConversion"/>
  </si>
  <si>
    <t>起点</t>
    <phoneticPr fontId="66" type="noConversion"/>
  </si>
  <si>
    <t>王蔓</t>
    <phoneticPr fontId="66" type="noConversion"/>
  </si>
  <si>
    <t>422825199603010024</t>
    <phoneticPr fontId="66" type="noConversion"/>
  </si>
  <si>
    <t>湖北省宣恩县珠山镇岩堡村九组</t>
    <phoneticPr fontId="66" type="noConversion"/>
  </si>
  <si>
    <t>钱霞</t>
    <phoneticPr fontId="66" type="noConversion"/>
  </si>
  <si>
    <t>420683199601160548</t>
    <phoneticPr fontId="66" type="noConversion"/>
  </si>
  <si>
    <t>湖北省襄阳市枣阳环城玉皇四组</t>
    <phoneticPr fontId="66" type="noConversion"/>
  </si>
  <si>
    <t>H000690</t>
  </si>
  <si>
    <t>H000691</t>
  </si>
  <si>
    <t>H000692</t>
  </si>
  <si>
    <t>H000693</t>
  </si>
  <si>
    <t>H000694</t>
  </si>
  <si>
    <t>胡煜</t>
    <phoneticPr fontId="45" type="noConversion"/>
  </si>
  <si>
    <t>421124199505160517</t>
    <phoneticPr fontId="45" type="noConversion"/>
  </si>
  <si>
    <t>初中</t>
    <phoneticPr fontId="45" type="noConversion"/>
  </si>
  <si>
    <t>方咀中学</t>
    <phoneticPr fontId="45" type="noConversion"/>
  </si>
  <si>
    <t>湖北省英山县方家咀乡新桥村九组</t>
    <phoneticPr fontId="45" type="noConversion"/>
  </si>
  <si>
    <t>联想公寓宿舍</t>
    <phoneticPr fontId="45" type="noConversion"/>
  </si>
  <si>
    <t>胡胜迎</t>
    <phoneticPr fontId="45" type="noConversion"/>
  </si>
  <si>
    <t>Yes</t>
    <phoneticPr fontId="44" type="noConversion"/>
  </si>
  <si>
    <t>纳杰</t>
    <phoneticPr fontId="44" type="noConversion"/>
  </si>
  <si>
    <t>方弯</t>
    <phoneticPr fontId="45" type="noConversion"/>
  </si>
  <si>
    <t>420115199102196622</t>
    <phoneticPr fontId="45" type="noConversion"/>
  </si>
  <si>
    <t>中专</t>
    <phoneticPr fontId="45" type="noConversion"/>
  </si>
  <si>
    <t>武汉农业学校</t>
    <phoneticPr fontId="45" type="noConversion"/>
  </si>
  <si>
    <t>武汉市江夏区山坡乡大嘴村上屋方施22号</t>
    <phoneticPr fontId="45" type="noConversion"/>
  </si>
  <si>
    <t>汤昌江</t>
    <phoneticPr fontId="45" type="noConversion"/>
  </si>
  <si>
    <t>李荣亮</t>
    <phoneticPr fontId="45" type="noConversion"/>
  </si>
  <si>
    <t>420115198807071614</t>
    <phoneticPr fontId="45" type="noConversion"/>
  </si>
  <si>
    <t>高中</t>
    <phoneticPr fontId="45" type="noConversion"/>
  </si>
  <si>
    <t>武汉市江夏区职业技术学校</t>
    <phoneticPr fontId="45" type="noConversion"/>
  </si>
  <si>
    <t>武汉市江夏区庙山开发区花山吴村袁家店29号</t>
    <phoneticPr fontId="45" type="noConversion"/>
  </si>
  <si>
    <t>江夏纸坊大街郭家岭45号</t>
    <phoneticPr fontId="45" type="noConversion"/>
  </si>
  <si>
    <t>孙燕</t>
    <phoneticPr fontId="45" type="noConversion"/>
  </si>
  <si>
    <t>王金芳</t>
    <phoneticPr fontId="45" type="noConversion"/>
  </si>
  <si>
    <t>420983198402115666</t>
    <phoneticPr fontId="45" type="noConversion"/>
  </si>
  <si>
    <t>兴隆乡中学</t>
    <phoneticPr fontId="45" type="noConversion"/>
  </si>
  <si>
    <t>湖北省广水市余店镇林寨村椿湾</t>
    <phoneticPr fontId="45" type="noConversion"/>
  </si>
  <si>
    <t>湖北省鄂州市葛店开发区祥云春晓三期四单元601</t>
    <phoneticPr fontId="45" type="noConversion"/>
  </si>
  <si>
    <t>程开秀</t>
    <phoneticPr fontId="45" type="noConversion"/>
  </si>
  <si>
    <t>胡桂莲</t>
    <phoneticPr fontId="45" type="noConversion"/>
  </si>
  <si>
    <t>420122197610168382</t>
    <phoneticPr fontId="45" type="noConversion"/>
  </si>
  <si>
    <t>舒安中学</t>
    <phoneticPr fontId="45" type="noConversion"/>
  </si>
  <si>
    <t>武汉市江夏区舒安乡王班村肖胡湾1号</t>
    <phoneticPr fontId="45" type="noConversion"/>
  </si>
  <si>
    <t>江夏文化大道江郡华府14栋-1-602</t>
    <phoneticPr fontId="45" type="noConversion"/>
  </si>
  <si>
    <t>陈思源</t>
    <phoneticPr fontId="45" type="noConversion"/>
  </si>
  <si>
    <t>吕雪</t>
    <phoneticPr fontId="45" type="noConversion"/>
  </si>
  <si>
    <t>421302199111211249</t>
    <phoneticPr fontId="45" type="noConversion"/>
  </si>
  <si>
    <t>中专</t>
    <phoneticPr fontId="45" type="noConversion"/>
  </si>
  <si>
    <t>随州机电工程学校</t>
    <phoneticPr fontId="45" type="noConversion"/>
  </si>
  <si>
    <t>湖北省随州市曾都区北郊办事处九间屋村</t>
    <phoneticPr fontId="45" type="noConversion"/>
  </si>
  <si>
    <t>员工宿舍</t>
    <phoneticPr fontId="45" type="noConversion"/>
  </si>
  <si>
    <t>无</t>
    <phoneticPr fontId="45" type="noConversion"/>
  </si>
  <si>
    <t>起点</t>
    <phoneticPr fontId="44" type="noConversion"/>
  </si>
  <si>
    <t>程定菊</t>
    <phoneticPr fontId="45" type="noConversion"/>
  </si>
  <si>
    <t>421181199503036624</t>
    <phoneticPr fontId="45" type="noConversion"/>
  </si>
  <si>
    <t>湖北省麻城市技工学校</t>
    <phoneticPr fontId="45" type="noConversion"/>
  </si>
  <si>
    <t>湖北省麻城市乘马岗镇得胜寨</t>
    <phoneticPr fontId="45" type="noConversion"/>
  </si>
  <si>
    <t>凌云</t>
    <phoneticPr fontId="45" type="noConversion"/>
  </si>
  <si>
    <t>刘迪娜</t>
    <phoneticPr fontId="45" type="noConversion"/>
  </si>
  <si>
    <t>420922198001017720</t>
    <phoneticPr fontId="45" type="noConversion"/>
  </si>
  <si>
    <t>武汉市经济开发区职业技术学校</t>
    <phoneticPr fontId="45" type="noConversion"/>
  </si>
  <si>
    <t>武汉市汉阳区熊家湾7号</t>
    <phoneticPr fontId="45" type="noConversion"/>
  </si>
  <si>
    <t>江夏区关山桥</t>
    <phoneticPr fontId="45" type="noConversion"/>
  </si>
  <si>
    <t>全永祥</t>
    <phoneticPr fontId="45" type="noConversion"/>
  </si>
  <si>
    <t>起点</t>
    <phoneticPr fontId="44" type="noConversion"/>
  </si>
  <si>
    <t>武汉市汉阳区熊家湾7号</t>
    <phoneticPr fontId="45" type="noConversion"/>
  </si>
  <si>
    <t>T605198</t>
  </si>
  <si>
    <t>T605199</t>
  </si>
  <si>
    <t>T605200</t>
  </si>
  <si>
    <t>T605201</t>
  </si>
  <si>
    <t>T605202</t>
  </si>
  <si>
    <t>T605203</t>
  </si>
  <si>
    <t>T605204</t>
  </si>
  <si>
    <t>T605205</t>
  </si>
  <si>
    <t>不想做了</t>
    <phoneticPr fontId="45" type="noConversion"/>
  </si>
  <si>
    <t>方洲</t>
    <phoneticPr fontId="44" type="noConversion"/>
  </si>
  <si>
    <t>刘念念</t>
    <phoneticPr fontId="44" type="noConversion"/>
  </si>
  <si>
    <t>10619660</t>
  </si>
  <si>
    <t>SESA506760</t>
    <phoneticPr fontId="44" type="noConversion"/>
  </si>
  <si>
    <t>10617471</t>
  </si>
  <si>
    <t>SESA506139</t>
  </si>
  <si>
    <t>13971526695</t>
  </si>
  <si>
    <t>zhou-jaden.fang@schneider-electric.com</t>
  </si>
  <si>
    <t xml:space="preserve"> Manufacturing Engineering Engineer </t>
  </si>
  <si>
    <t>421126199002111759</t>
    <phoneticPr fontId="44" type="noConversion"/>
  </si>
  <si>
    <t>Fang Zhou</t>
    <phoneticPr fontId="44" type="noConversion"/>
  </si>
  <si>
    <t>niannian-jessie.liu@schneider-electric.com</t>
  </si>
  <si>
    <t>Liu NianNian</t>
    <phoneticPr fontId="44" type="noConversion"/>
  </si>
  <si>
    <t>420106198205054423</t>
    <phoneticPr fontId="44" type="noConversion"/>
  </si>
  <si>
    <t>标准工时</t>
    <phoneticPr fontId="44" type="noConversion"/>
  </si>
  <si>
    <t>汽车电子工程</t>
    <phoneticPr fontId="44" type="noConversion"/>
  </si>
  <si>
    <r>
      <rPr>
        <sz val="10"/>
        <rFont val="宋体"/>
        <family val="3"/>
        <charset val="134"/>
      </rPr>
      <t>武汉市洪山区白沙五路万科金色城市</t>
    </r>
    <r>
      <rPr>
        <sz val="10"/>
        <rFont val="Arial"/>
        <family val="3"/>
        <charset val="134"/>
      </rPr>
      <t>2006</t>
    </r>
    <r>
      <rPr>
        <sz val="10"/>
        <rFont val="宋体"/>
        <family val="3"/>
        <charset val="134"/>
      </rPr>
      <t>栋</t>
    </r>
    <r>
      <rPr>
        <sz val="10"/>
        <rFont val="Arial"/>
        <family val="3"/>
        <charset val="134"/>
      </rPr>
      <t>302</t>
    </r>
    <phoneticPr fontId="44" type="noConversion"/>
  </si>
  <si>
    <r>
      <rPr>
        <sz val="10"/>
        <rFont val="宋体"/>
        <family val="3"/>
        <charset val="134"/>
      </rPr>
      <t>湖北省武汉市江夏区金口街魏家山</t>
    </r>
    <r>
      <rPr>
        <sz val="10"/>
        <rFont val="Arial"/>
        <family val="3"/>
        <charset val="134"/>
      </rPr>
      <t>127</t>
    </r>
    <r>
      <rPr>
        <sz val="10"/>
        <rFont val="宋体"/>
        <family val="3"/>
        <charset val="134"/>
      </rPr>
      <t>号</t>
    </r>
    <phoneticPr fontId="44" type="noConversion"/>
  </si>
  <si>
    <t>中国工商银行武汉民族大道支行</t>
    <phoneticPr fontId="44" type="noConversion"/>
  </si>
  <si>
    <t>EFREI</t>
    <phoneticPr fontId="44" type="noConversion"/>
  </si>
  <si>
    <t>ELECTRONIC</t>
    <phoneticPr fontId="44" type="noConversion"/>
  </si>
  <si>
    <t>15827482870</t>
    <phoneticPr fontId="44" type="noConversion"/>
  </si>
  <si>
    <r>
      <rPr>
        <sz val="10"/>
        <rFont val="宋体"/>
        <family val="3"/>
        <charset val="134"/>
      </rPr>
      <t>湖北省武汉市武昌区水果湖桃山村</t>
    </r>
    <r>
      <rPr>
        <sz val="10"/>
        <rFont val="Arial"/>
        <family val="3"/>
        <charset val="134"/>
      </rPr>
      <t>4</t>
    </r>
    <r>
      <rPr>
        <sz val="10"/>
        <rFont val="宋体"/>
        <family val="3"/>
        <charset val="134"/>
      </rPr>
      <t>栋东门</t>
    </r>
    <r>
      <rPr>
        <sz val="10"/>
        <rFont val="Arial"/>
        <family val="3"/>
        <charset val="134"/>
      </rPr>
      <t>301</t>
    </r>
    <phoneticPr fontId="44" type="noConversion"/>
  </si>
  <si>
    <r>
      <rPr>
        <sz val="10"/>
        <rFont val="宋体"/>
        <family val="3"/>
        <charset val="134"/>
      </rPr>
      <t>湖北省武汉市武昌区洪山路</t>
    </r>
    <r>
      <rPr>
        <sz val="10"/>
        <rFont val="Arial"/>
        <family val="3"/>
        <charset val="134"/>
      </rPr>
      <t>62-17</t>
    </r>
    <r>
      <rPr>
        <sz val="10"/>
        <rFont val="宋体"/>
        <family val="3"/>
        <charset val="134"/>
      </rPr>
      <t>号</t>
    </r>
    <r>
      <rPr>
        <sz val="10"/>
        <rFont val="Arial"/>
        <family val="3"/>
        <charset val="134"/>
      </rPr>
      <t>6</t>
    </r>
    <r>
      <rPr>
        <sz val="10"/>
        <rFont val="宋体"/>
        <family val="3"/>
        <charset val="134"/>
      </rPr>
      <t>楼</t>
    </r>
    <r>
      <rPr>
        <sz val="10"/>
        <rFont val="Arial"/>
        <family val="3"/>
        <charset val="134"/>
      </rPr>
      <t>12</t>
    </r>
    <r>
      <rPr>
        <sz val="10"/>
        <rFont val="宋体"/>
        <family val="3"/>
        <charset val="134"/>
      </rPr>
      <t>号</t>
    </r>
    <phoneticPr fontId="44" type="noConversion"/>
  </si>
  <si>
    <t>中国工商银行武汉东一路支行</t>
    <phoneticPr fontId="44" type="noConversion"/>
  </si>
  <si>
    <t>40146</t>
    <phoneticPr fontId="44" type="noConversion"/>
  </si>
  <si>
    <t>中国工商银行武汉领秀支行</t>
  </si>
  <si>
    <t>中国工商银行湖北省鄂州葛店支行</t>
  </si>
  <si>
    <t>中国工商银行武汉地大支行</t>
  </si>
  <si>
    <t>中国工商银行武汉武珞路支行</t>
  </si>
  <si>
    <t>中国工商银行武汉梁山头支行</t>
  </si>
  <si>
    <t>中国工商银行雄楚支行</t>
  </si>
  <si>
    <t>中国工商银行武汉徐东路支行</t>
  </si>
  <si>
    <t>中国工商银行京山分行</t>
  </si>
  <si>
    <t>6212261809003777490</t>
  </si>
  <si>
    <t>6222023202024131939</t>
  </si>
  <si>
    <t>6215593202004435056</t>
  </si>
  <si>
    <t>6215583202012821059</t>
  </si>
  <si>
    <t>6212253202000319633</t>
  </si>
  <si>
    <t>6215583202012598913</t>
  </si>
  <si>
    <t>6215593202004592815</t>
  </si>
  <si>
    <t>6215593202015728341</t>
  </si>
  <si>
    <t>6217231811000403027</t>
  </si>
  <si>
    <t>6215583202012819871</t>
  </si>
  <si>
    <t>6215593202019668444</t>
  </si>
  <si>
    <t>6215583202012821240</t>
  </si>
  <si>
    <t>6215583202012820465</t>
  </si>
  <si>
    <t>6212263202023260960</t>
  </si>
  <si>
    <t>6215593202019070013</t>
  </si>
  <si>
    <t>6215593202019641722</t>
  </si>
  <si>
    <t>6215593202019751091</t>
  </si>
  <si>
    <t>6212263202003871216</t>
  </si>
  <si>
    <t>6215593202019926941</t>
  </si>
  <si>
    <t>6217233202001349849</t>
  </si>
  <si>
    <t>6215593202019987372</t>
  </si>
  <si>
    <t>6215593202019752156</t>
  </si>
  <si>
    <t>6215593202019623522</t>
  </si>
  <si>
    <r>
      <rPr>
        <sz val="10"/>
        <rFont val="宋体"/>
        <family val="3"/>
        <charset val="134"/>
      </rPr>
      <t>中国工商银行湖北鄂州市明堂市场支行</t>
    </r>
    <phoneticPr fontId="44" type="noConversion"/>
  </si>
  <si>
    <t>6212261811002831237</t>
    <phoneticPr fontId="44" type="noConversion"/>
  </si>
  <si>
    <t>Yang Ling</t>
    <phoneticPr fontId="44" type="noConversion"/>
  </si>
  <si>
    <t>Yang JinHui</t>
    <phoneticPr fontId="44" type="noConversion"/>
  </si>
  <si>
    <t>She JuanJuan</t>
    <phoneticPr fontId="44" type="noConversion"/>
  </si>
  <si>
    <t>Tong Yao</t>
    <phoneticPr fontId="44" type="noConversion"/>
  </si>
  <si>
    <t>Lu Song</t>
    <phoneticPr fontId="44" type="noConversion"/>
  </si>
  <si>
    <t>Yang Ying</t>
    <phoneticPr fontId="44" type="noConversion"/>
  </si>
  <si>
    <t>Yu Xi</t>
    <phoneticPr fontId="44" type="noConversion"/>
  </si>
  <si>
    <t>Xu LanZhen</t>
    <phoneticPr fontId="44" type="noConversion"/>
  </si>
  <si>
    <t>Wang Yang</t>
    <phoneticPr fontId="44" type="noConversion"/>
  </si>
  <si>
    <t>Zhao JiYuan</t>
    <phoneticPr fontId="44" type="noConversion"/>
  </si>
  <si>
    <t>Han ZhangMan</t>
    <phoneticPr fontId="44" type="noConversion"/>
  </si>
  <si>
    <t>Xu Juan</t>
    <phoneticPr fontId="44" type="noConversion"/>
  </si>
  <si>
    <t>Li QiaoHong</t>
    <phoneticPr fontId="44" type="noConversion"/>
  </si>
  <si>
    <t>Tang Ping</t>
    <phoneticPr fontId="44" type="noConversion"/>
  </si>
  <si>
    <t>Wang HaiYu</t>
    <phoneticPr fontId="44" type="noConversion"/>
  </si>
  <si>
    <t>Mei Dan</t>
    <phoneticPr fontId="44" type="noConversion"/>
  </si>
  <si>
    <t>Xu Huan</t>
    <phoneticPr fontId="44" type="noConversion"/>
  </si>
  <si>
    <t>Hu Jiao</t>
    <phoneticPr fontId="44" type="noConversion"/>
  </si>
  <si>
    <t>Chen BiZhen</t>
    <phoneticPr fontId="44" type="noConversion"/>
  </si>
  <si>
    <t>Li ShengLan</t>
    <phoneticPr fontId="44" type="noConversion"/>
  </si>
  <si>
    <t>Yang Miao</t>
    <phoneticPr fontId="44" type="noConversion"/>
  </si>
  <si>
    <t>Long Jing</t>
    <phoneticPr fontId="44" type="noConversion"/>
  </si>
  <si>
    <t>Chen Lin</t>
    <phoneticPr fontId="44" type="noConversion"/>
  </si>
  <si>
    <t>Li Lu</t>
    <phoneticPr fontId="44" type="noConversion"/>
  </si>
  <si>
    <t>护理</t>
    <phoneticPr fontId="66" type="noConversion"/>
  </si>
  <si>
    <t>音乐教育</t>
    <phoneticPr fontId="66" type="noConversion"/>
  </si>
  <si>
    <t>王佳</t>
    <phoneticPr fontId="45" type="noConversion"/>
  </si>
  <si>
    <t>421102198310183222</t>
    <phoneticPr fontId="45" type="noConversion"/>
  </si>
  <si>
    <t>湖北省黄冈市卫校</t>
    <phoneticPr fontId="45" type="noConversion"/>
  </si>
  <si>
    <t>武汉市洪山区杨家村155号</t>
    <phoneticPr fontId="45" type="noConversion"/>
  </si>
  <si>
    <t>杨晖</t>
    <phoneticPr fontId="45" type="noConversion"/>
  </si>
  <si>
    <t>刘柳英</t>
    <phoneticPr fontId="45" type="noConversion"/>
  </si>
  <si>
    <t>430682198207014922</t>
    <phoneticPr fontId="45" type="noConversion"/>
  </si>
  <si>
    <t>湖南省临湘市坦渡乡农胜村贺湾组3号</t>
    <phoneticPr fontId="45" type="noConversion"/>
  </si>
  <si>
    <t>联想公寓宿舍</t>
    <phoneticPr fontId="45" type="noConversion"/>
  </si>
  <si>
    <t>余垚</t>
    <phoneticPr fontId="45" type="noConversion"/>
  </si>
  <si>
    <t>T605206</t>
  </si>
  <si>
    <t>T605207</t>
  </si>
  <si>
    <t>刘焱</t>
    <phoneticPr fontId="66" type="noConversion"/>
  </si>
  <si>
    <t>420281199111110893</t>
    <phoneticPr fontId="66" type="noConversion"/>
  </si>
  <si>
    <t>湖北省大冶市金牛镇金牛村太子堰刘湾15号</t>
    <phoneticPr fontId="66" type="noConversion"/>
  </si>
  <si>
    <t>H000695</t>
  </si>
  <si>
    <t>T605208</t>
  </si>
  <si>
    <t>谢桂</t>
    <phoneticPr fontId="45" type="noConversion"/>
  </si>
  <si>
    <t>50023719850409314X</t>
    <phoneticPr fontId="45" type="noConversion"/>
  </si>
  <si>
    <t>高中</t>
    <phoneticPr fontId="45" type="noConversion"/>
  </si>
  <si>
    <t>无</t>
    <phoneticPr fontId="66" type="noConversion"/>
  </si>
  <si>
    <t>湖北省当阳市庙前镇一组</t>
    <phoneticPr fontId="45" type="noConversion"/>
  </si>
  <si>
    <t>湖北省武汉市白沙洲</t>
    <phoneticPr fontId="45" type="noConversion"/>
  </si>
  <si>
    <t>江华容</t>
    <phoneticPr fontId="45" type="noConversion"/>
  </si>
  <si>
    <t>起点</t>
    <phoneticPr fontId="44" type="noConversion"/>
  </si>
  <si>
    <t>效率不达标，退回劳务公司</t>
    <phoneticPr fontId="45" type="noConversion"/>
  </si>
  <si>
    <t>怀孕</t>
    <phoneticPr fontId="45" type="noConversion"/>
  </si>
  <si>
    <t>体检不合格</t>
    <phoneticPr fontId="45" type="noConversion"/>
  </si>
  <si>
    <t>10549</t>
    <phoneticPr fontId="44" type="noConversion"/>
  </si>
  <si>
    <t>江华容</t>
    <phoneticPr fontId="66" type="noConversion"/>
  </si>
  <si>
    <t>GSCCHMMSWMM</t>
  </si>
  <si>
    <t>FS Inspector</t>
  </si>
  <si>
    <t>Wang Qiang</t>
    <phoneticPr fontId="44" type="noConversion"/>
  </si>
  <si>
    <t>Wang Qiang</t>
    <phoneticPr fontId="44" type="noConversion"/>
  </si>
  <si>
    <t>IQC Leader</t>
    <phoneticPr fontId="44" type="noConversion"/>
  </si>
  <si>
    <t>Senior Technical Engineer</t>
  </si>
  <si>
    <t>Li XiaoYong</t>
    <phoneticPr fontId="45" type="noConversion"/>
  </si>
  <si>
    <t>Zhou Hua</t>
    <phoneticPr fontId="44" type="noConversion"/>
  </si>
  <si>
    <t>江夏职高</t>
    <phoneticPr fontId="66" type="noConversion"/>
  </si>
  <si>
    <t>江苏徐州职业技术学校</t>
    <phoneticPr fontId="66" type="noConversion"/>
  </si>
  <si>
    <t>贺双霞</t>
    <phoneticPr fontId="45" type="noConversion"/>
  </si>
  <si>
    <t>420115198104204046</t>
    <phoneticPr fontId="45" type="noConversion"/>
  </si>
  <si>
    <t>武汉市江夏区金口街枫树村王家咀12号</t>
    <phoneticPr fontId="45" type="noConversion"/>
  </si>
  <si>
    <t>江夏纸坊街熊公巷48号</t>
    <phoneticPr fontId="45" type="noConversion"/>
  </si>
  <si>
    <t>王兵</t>
    <phoneticPr fontId="45" type="noConversion"/>
  </si>
  <si>
    <t>吴永梅</t>
    <phoneticPr fontId="45" type="noConversion"/>
  </si>
  <si>
    <t>420122197508087623</t>
    <phoneticPr fontId="45" type="noConversion"/>
  </si>
  <si>
    <t>模具</t>
    <phoneticPr fontId="66" type="noConversion"/>
  </si>
  <si>
    <t>武汉市江夏区山坡乡前途村黄塔嘴秦湾36号</t>
    <phoneticPr fontId="45" type="noConversion"/>
  </si>
  <si>
    <t>秦盛柏</t>
    <phoneticPr fontId="45" type="noConversion"/>
  </si>
  <si>
    <t>薛勉</t>
    <phoneticPr fontId="45" type="noConversion"/>
  </si>
  <si>
    <t>320382198504069426</t>
    <phoneticPr fontId="45" type="noConversion"/>
  </si>
  <si>
    <t>计算机</t>
    <phoneticPr fontId="66" type="noConversion"/>
  </si>
  <si>
    <t>武汉市洪山区高新四路10号万科魅力之城18栋1单元304室</t>
    <phoneticPr fontId="45" type="noConversion"/>
  </si>
  <si>
    <t>赵庆</t>
    <phoneticPr fontId="45" type="noConversion"/>
  </si>
  <si>
    <t>高加旺</t>
    <phoneticPr fontId="45" type="noConversion"/>
  </si>
  <si>
    <t>421181199512177656</t>
    <phoneticPr fontId="45" type="noConversion"/>
  </si>
  <si>
    <t>大专</t>
    <phoneticPr fontId="45" type="noConversion"/>
  </si>
  <si>
    <t>湖北省麻城市黄土岗镇九塘冲村二组</t>
    <phoneticPr fontId="45" type="noConversion"/>
  </si>
  <si>
    <t>湖北省武汉江夏佛祖岭3路</t>
    <phoneticPr fontId="45" type="noConversion"/>
  </si>
  <si>
    <t>王佳志</t>
    <phoneticPr fontId="45" type="noConversion"/>
  </si>
  <si>
    <t>大众行</t>
    <phoneticPr fontId="44" type="noConversion"/>
  </si>
  <si>
    <t>T605209</t>
  </si>
  <si>
    <t>T605210</t>
  </si>
  <si>
    <t>T605211</t>
  </si>
  <si>
    <t>T605212</t>
  </si>
  <si>
    <t>潘昕阳</t>
    <phoneticPr fontId="66" type="noConversion"/>
  </si>
  <si>
    <t>420982199211112890</t>
    <phoneticPr fontId="66" type="noConversion"/>
  </si>
  <si>
    <t>湖北省安陆市陈店乡枣林村9-3</t>
    <phoneticPr fontId="66" type="noConversion"/>
  </si>
  <si>
    <t>张美琦</t>
    <phoneticPr fontId="66" type="noConversion"/>
  </si>
  <si>
    <t>441625199012255064</t>
    <phoneticPr fontId="66" type="noConversion"/>
  </si>
  <si>
    <t>广东省东源县蓝口镇新圩居委会北直街榄子围开发区</t>
    <phoneticPr fontId="66" type="noConversion"/>
  </si>
  <si>
    <t>李密</t>
    <phoneticPr fontId="66" type="noConversion"/>
  </si>
  <si>
    <t>420922199310038626</t>
    <phoneticPr fontId="66" type="noConversion"/>
  </si>
  <si>
    <t>湖北省大悟县大新镇土桥村</t>
    <phoneticPr fontId="66" type="noConversion"/>
  </si>
  <si>
    <t>小时工</t>
    <phoneticPr fontId="44" type="noConversion"/>
  </si>
  <si>
    <t>刘锐</t>
    <phoneticPr fontId="66" type="noConversion"/>
  </si>
  <si>
    <t>420702199408167833</t>
    <phoneticPr fontId="66" type="noConversion"/>
  </si>
  <si>
    <t>湖北省鄂州市梁子湖区涂家垴镇太平村</t>
    <phoneticPr fontId="66" type="noConversion"/>
  </si>
  <si>
    <t>大众行</t>
    <phoneticPr fontId="66" type="noConversion"/>
  </si>
  <si>
    <t>暑假工</t>
    <phoneticPr fontId="44" type="noConversion"/>
  </si>
  <si>
    <t>牛子琪</t>
    <phoneticPr fontId="66" type="noConversion"/>
  </si>
  <si>
    <t>620422199911153734</t>
    <phoneticPr fontId="66" type="noConversion"/>
  </si>
  <si>
    <t>甘肃省白眼市会宁县芦坪村39</t>
    <phoneticPr fontId="66" type="noConversion"/>
  </si>
  <si>
    <t>H000696</t>
  </si>
  <si>
    <t>H000697</t>
  </si>
  <si>
    <t>H000698</t>
  </si>
  <si>
    <t>H000699</t>
  </si>
  <si>
    <t>H000700</t>
  </si>
  <si>
    <t>10575156</t>
  </si>
  <si>
    <t>孙佳星</t>
    <phoneticPr fontId="44" type="noConversion"/>
  </si>
  <si>
    <t>Sun JiaXing</t>
    <phoneticPr fontId="44" type="noConversion"/>
  </si>
  <si>
    <t>15927191776</t>
  </si>
  <si>
    <t>Assistant</t>
  </si>
  <si>
    <t>GSCCHMMSWPR</t>
  </si>
  <si>
    <t>邓丽君</t>
    <phoneticPr fontId="45" type="noConversion"/>
  </si>
  <si>
    <t>420982199211267227</t>
    <phoneticPr fontId="45" type="noConversion"/>
  </si>
  <si>
    <t>初中</t>
    <phoneticPr fontId="45" type="noConversion"/>
  </si>
  <si>
    <t>湖北省安陆市烟店镇邓河村3组</t>
    <phoneticPr fontId="45" type="noConversion"/>
  </si>
  <si>
    <t>员工宿舍</t>
    <phoneticPr fontId="45" type="noConversion"/>
  </si>
  <si>
    <t>无</t>
    <phoneticPr fontId="45" type="noConversion"/>
  </si>
  <si>
    <t>起点</t>
    <phoneticPr fontId="44" type="noConversion"/>
  </si>
  <si>
    <t>T605213</t>
  </si>
  <si>
    <t>爸爸出车祸，需要回家照顾</t>
  </si>
  <si>
    <t>wesop撤销</t>
    <phoneticPr fontId="44" type="noConversion"/>
  </si>
  <si>
    <r>
      <t>wesop</t>
    </r>
    <r>
      <rPr>
        <sz val="10"/>
        <rFont val="宋体"/>
        <family val="3"/>
        <charset val="134"/>
      </rPr>
      <t>撤销</t>
    </r>
    <phoneticPr fontId="44" type="noConversion"/>
  </si>
  <si>
    <t>wesop转移</t>
    <phoneticPr fontId="44" type="noConversion"/>
  </si>
  <si>
    <t>wesop 5000</t>
    <phoneticPr fontId="44" type="noConversion"/>
  </si>
  <si>
    <t>SESA341968</t>
    <phoneticPr fontId="44" type="noConversion"/>
  </si>
  <si>
    <t>不定时</t>
    <phoneticPr fontId="44" type="noConversion"/>
  </si>
  <si>
    <t>NPV-Others</t>
    <phoneticPr fontId="44" type="noConversion"/>
  </si>
  <si>
    <t>暑假工</t>
    <phoneticPr fontId="44" type="noConversion"/>
  </si>
  <si>
    <t>孔宇</t>
    <phoneticPr fontId="66" type="noConversion"/>
  </si>
  <si>
    <t>420222199511170078</t>
    <phoneticPr fontId="66" type="noConversion"/>
  </si>
  <si>
    <t>本科</t>
    <phoneticPr fontId="66" type="noConversion"/>
  </si>
  <si>
    <t>湖北工业大学</t>
    <phoneticPr fontId="66" type="noConversion"/>
  </si>
  <si>
    <t>湖北省黄石市阳新</t>
    <phoneticPr fontId="66" type="noConversion"/>
  </si>
  <si>
    <t>Yes</t>
    <phoneticPr fontId="66" type="noConversion"/>
  </si>
  <si>
    <t>和瑞达</t>
    <phoneticPr fontId="66" type="noConversion"/>
  </si>
  <si>
    <t>黎奇</t>
    <phoneticPr fontId="66" type="noConversion"/>
  </si>
  <si>
    <t>420117199902220013</t>
    <phoneticPr fontId="66" type="noConversion"/>
  </si>
  <si>
    <t>湖北省武汉市新洲区</t>
    <phoneticPr fontId="66" type="noConversion"/>
  </si>
  <si>
    <t>徐远波</t>
    <phoneticPr fontId="66" type="noConversion"/>
  </si>
  <si>
    <t>422828199808173918</t>
    <phoneticPr fontId="66" type="noConversion"/>
  </si>
  <si>
    <t>湖北省恩施州鹤峰</t>
    <phoneticPr fontId="66" type="noConversion"/>
  </si>
  <si>
    <t>刘家豪</t>
    <phoneticPr fontId="66" type="noConversion"/>
  </si>
  <si>
    <t>511303199808190036</t>
    <phoneticPr fontId="66" type="noConversion"/>
  </si>
  <si>
    <t>湖北省南充市嘉陵区玉泉路</t>
    <phoneticPr fontId="66" type="noConversion"/>
  </si>
  <si>
    <t>田永</t>
    <phoneticPr fontId="66" type="noConversion"/>
  </si>
  <si>
    <t>522227199502186016</t>
    <phoneticPr fontId="66" type="noConversion"/>
  </si>
  <si>
    <t>湖北省铜仁市德江县</t>
    <phoneticPr fontId="66" type="noConversion"/>
  </si>
  <si>
    <t>王喜先</t>
    <phoneticPr fontId="66" type="noConversion"/>
  </si>
  <si>
    <t>420581199806030351</t>
    <phoneticPr fontId="66" type="noConversion"/>
  </si>
  <si>
    <t>湖北省宜昌市都市</t>
    <phoneticPr fontId="66" type="noConversion"/>
  </si>
  <si>
    <t>黄毕轸</t>
    <phoneticPr fontId="66" type="noConversion"/>
  </si>
  <si>
    <t>420117199802180413</t>
    <phoneticPr fontId="66" type="noConversion"/>
  </si>
  <si>
    <t>梅明阳</t>
    <phoneticPr fontId="66" type="noConversion"/>
  </si>
  <si>
    <t>420117199802150054</t>
    <phoneticPr fontId="66" type="noConversion"/>
  </si>
  <si>
    <t>梁博</t>
    <phoneticPr fontId="66" type="noConversion"/>
  </si>
  <si>
    <t>612630199504051619</t>
    <phoneticPr fontId="66" type="noConversion"/>
  </si>
  <si>
    <t>陕西省延安市宜川县</t>
    <phoneticPr fontId="66" type="noConversion"/>
  </si>
  <si>
    <t>凌汪洪</t>
    <phoneticPr fontId="66" type="noConversion"/>
  </si>
  <si>
    <t>430626199805197312</t>
    <phoneticPr fontId="66" type="noConversion"/>
  </si>
  <si>
    <t>湖南省岳阳市</t>
    <phoneticPr fontId="66" type="noConversion"/>
  </si>
  <si>
    <t>蔡斌</t>
    <phoneticPr fontId="66" type="noConversion"/>
  </si>
  <si>
    <t>612301199802081914</t>
    <phoneticPr fontId="66" type="noConversion"/>
  </si>
  <si>
    <t>陕西省汉中市汉台区铺镇</t>
    <phoneticPr fontId="66" type="noConversion"/>
  </si>
  <si>
    <t>明洋洋</t>
    <phoneticPr fontId="66" type="noConversion"/>
  </si>
  <si>
    <t>420222199603257218</t>
    <phoneticPr fontId="66" type="noConversion"/>
  </si>
  <si>
    <t>湖北省黄石市阳新双泉村</t>
    <phoneticPr fontId="66" type="noConversion"/>
  </si>
  <si>
    <t>杨彬</t>
    <phoneticPr fontId="66" type="noConversion"/>
  </si>
  <si>
    <t>533224199701011538</t>
    <phoneticPr fontId="66" type="noConversion"/>
  </si>
  <si>
    <t>云南省丽江市</t>
    <phoneticPr fontId="66" type="noConversion"/>
  </si>
  <si>
    <t>孙琪</t>
    <phoneticPr fontId="66" type="noConversion"/>
  </si>
  <si>
    <t>620523199503104091</t>
    <phoneticPr fontId="66" type="noConversion"/>
  </si>
  <si>
    <t>甘肃省甘谷县新兴镇孙家坪村</t>
    <phoneticPr fontId="66" type="noConversion"/>
  </si>
  <si>
    <t>屈博昊</t>
    <phoneticPr fontId="66" type="noConversion"/>
  </si>
  <si>
    <t>140821199801250075</t>
    <phoneticPr fontId="66" type="noConversion"/>
  </si>
  <si>
    <t>山西省运城市</t>
    <phoneticPr fontId="66" type="noConversion"/>
  </si>
  <si>
    <t>唐正建</t>
    <phoneticPr fontId="66" type="noConversion"/>
  </si>
  <si>
    <t>620421199609076110</t>
    <phoneticPr fontId="66" type="noConversion"/>
  </si>
  <si>
    <t>甘肃省清远市</t>
    <phoneticPr fontId="66" type="noConversion"/>
  </si>
  <si>
    <t>杨振波</t>
    <phoneticPr fontId="66" type="noConversion"/>
  </si>
  <si>
    <t>62042119990819091X</t>
    <phoneticPr fontId="66" type="noConversion"/>
  </si>
  <si>
    <t>甘肃省平凉市崆峒区</t>
    <phoneticPr fontId="66" type="noConversion"/>
  </si>
  <si>
    <t>孙定国</t>
    <phoneticPr fontId="66" type="noConversion"/>
  </si>
  <si>
    <t>622222199903251212</t>
    <phoneticPr fontId="66" type="noConversion"/>
  </si>
  <si>
    <t>甘肃省肃南裕固族自治县</t>
    <phoneticPr fontId="66" type="noConversion"/>
  </si>
  <si>
    <t>郭凯文</t>
    <phoneticPr fontId="66" type="noConversion"/>
  </si>
  <si>
    <t>420102199809020313</t>
    <phoneticPr fontId="66" type="noConversion"/>
  </si>
  <si>
    <t>湖北省武汉市江岸区中山大道</t>
    <phoneticPr fontId="66" type="noConversion"/>
  </si>
  <si>
    <t>侯金山</t>
    <phoneticPr fontId="66" type="noConversion"/>
  </si>
  <si>
    <t>612322199711200019</t>
    <phoneticPr fontId="66" type="noConversion"/>
  </si>
  <si>
    <t>陕西省汉中市城固县博望镇</t>
    <phoneticPr fontId="66" type="noConversion"/>
  </si>
  <si>
    <t>吴洪镝</t>
    <phoneticPr fontId="66" type="noConversion"/>
  </si>
  <si>
    <t>420117199802130037</t>
    <phoneticPr fontId="66" type="noConversion"/>
  </si>
  <si>
    <t>宋文庆</t>
    <phoneticPr fontId="66" type="noConversion"/>
  </si>
  <si>
    <t>420117199810150097</t>
    <phoneticPr fontId="66" type="noConversion"/>
  </si>
  <si>
    <t>江豪</t>
    <phoneticPr fontId="66" type="noConversion"/>
  </si>
  <si>
    <t>420117199902251837</t>
    <phoneticPr fontId="66" type="noConversion"/>
  </si>
  <si>
    <t>祝润</t>
    <phoneticPr fontId="66" type="noConversion"/>
  </si>
  <si>
    <t>420117199909220016</t>
    <phoneticPr fontId="66" type="noConversion"/>
  </si>
  <si>
    <t>王鹏</t>
    <phoneticPr fontId="66" type="noConversion"/>
  </si>
  <si>
    <t>410901199801222010</t>
    <phoneticPr fontId="66" type="noConversion"/>
  </si>
  <si>
    <t>河南省濮阳市华龙区</t>
    <phoneticPr fontId="66" type="noConversion"/>
  </si>
  <si>
    <t>章子豪</t>
    <phoneticPr fontId="66" type="noConversion"/>
  </si>
  <si>
    <t>420117199807160059</t>
    <phoneticPr fontId="66" type="noConversion"/>
  </si>
  <si>
    <t>杨天帅</t>
    <phoneticPr fontId="66" type="noConversion"/>
  </si>
  <si>
    <t>522527199608160099</t>
    <phoneticPr fontId="66" type="noConversion"/>
  </si>
  <si>
    <t>贵州省安顺市普定</t>
    <phoneticPr fontId="66" type="noConversion"/>
  </si>
  <si>
    <t>421222199711276011</t>
    <phoneticPr fontId="66" type="noConversion"/>
  </si>
  <si>
    <t>湖北省通城县石南镇</t>
    <phoneticPr fontId="66" type="noConversion"/>
  </si>
  <si>
    <t>安徽省芜湖市南陵县</t>
    <phoneticPr fontId="66" type="noConversion"/>
  </si>
  <si>
    <t>安徽省六安市裕安区</t>
    <phoneticPr fontId="66" type="noConversion"/>
  </si>
  <si>
    <t>山西晋城市古矿西区</t>
    <phoneticPr fontId="66" type="noConversion"/>
  </si>
  <si>
    <t>彭牡丹</t>
    <phoneticPr fontId="66" type="noConversion"/>
  </si>
  <si>
    <t>140502199712150528</t>
    <phoneticPr fontId="66" type="noConversion"/>
  </si>
  <si>
    <t>山西省晋城市泰昌小区</t>
    <phoneticPr fontId="66" type="noConversion"/>
  </si>
  <si>
    <t>H000701</t>
  </si>
  <si>
    <t>H000702</t>
  </si>
  <si>
    <t>H000703</t>
  </si>
  <si>
    <t>H000704</t>
  </si>
  <si>
    <t>H000705</t>
  </si>
  <si>
    <t>H000706</t>
  </si>
  <si>
    <t>H000707</t>
  </si>
  <si>
    <t>H000708</t>
  </si>
  <si>
    <t>H000709</t>
  </si>
  <si>
    <t>H000710</t>
  </si>
  <si>
    <t>H000711</t>
  </si>
  <si>
    <t>H000712</t>
  </si>
  <si>
    <t>H000713</t>
  </si>
  <si>
    <t>H000714</t>
  </si>
  <si>
    <t>H000715</t>
  </si>
  <si>
    <t>H000716</t>
  </si>
  <si>
    <t>H000717</t>
  </si>
  <si>
    <t>H000718</t>
  </si>
  <si>
    <t>H000719</t>
  </si>
  <si>
    <t>H000720</t>
  </si>
  <si>
    <t>H000721</t>
  </si>
  <si>
    <t>H000722</t>
  </si>
  <si>
    <t>H000723</t>
  </si>
  <si>
    <t>H000724</t>
  </si>
  <si>
    <t>H000725</t>
  </si>
  <si>
    <t>H000726</t>
  </si>
  <si>
    <t>H000727</t>
  </si>
  <si>
    <t>H000728</t>
  </si>
  <si>
    <t>H000732</t>
  </si>
  <si>
    <t>H000733</t>
  </si>
  <si>
    <t>林冬冬</t>
    <phoneticPr fontId="66" type="noConversion"/>
  </si>
  <si>
    <t>陈兰霞</t>
    <phoneticPr fontId="66" type="noConversion"/>
  </si>
  <si>
    <t>42128119940808712X</t>
    <phoneticPr fontId="66" type="noConversion"/>
  </si>
  <si>
    <t>随阳中学</t>
    <phoneticPr fontId="66" type="noConversion"/>
  </si>
  <si>
    <t>湖北省赤壁市官塘驿镇大竹山村六组17号</t>
    <phoneticPr fontId="66" type="noConversion"/>
  </si>
  <si>
    <t>武汉市汉阳区陶家岭车友路陶馨园23栋804</t>
    <phoneticPr fontId="66" type="noConversion"/>
  </si>
  <si>
    <t>Yes</t>
    <phoneticPr fontId="66" type="noConversion"/>
  </si>
  <si>
    <t>纳杰</t>
    <phoneticPr fontId="66" type="noConversion"/>
  </si>
  <si>
    <t>Yes</t>
    <phoneticPr fontId="66" type="noConversion"/>
  </si>
  <si>
    <t>Production</t>
    <phoneticPr fontId="66" type="noConversion"/>
  </si>
  <si>
    <t>workshop</t>
    <phoneticPr fontId="66" type="noConversion"/>
  </si>
  <si>
    <t>Operator</t>
    <phoneticPr fontId="66" type="noConversion"/>
  </si>
  <si>
    <t>Y</t>
    <phoneticPr fontId="66" type="noConversion"/>
  </si>
  <si>
    <t>在职</t>
    <phoneticPr fontId="66" type="noConversion"/>
  </si>
  <si>
    <t>嘉鱼县城北中学</t>
    <phoneticPr fontId="66" type="noConversion"/>
  </si>
  <si>
    <t>湖北省嘉鱼县高铁岭镇梁家山26号</t>
    <phoneticPr fontId="66" type="noConversion"/>
  </si>
  <si>
    <t>雷绍山</t>
    <phoneticPr fontId="66" type="noConversion"/>
  </si>
  <si>
    <t>10348</t>
    <phoneticPr fontId="66" type="noConversion"/>
  </si>
  <si>
    <t>公安县中等职业技术学院</t>
    <phoneticPr fontId="66" type="noConversion"/>
  </si>
  <si>
    <t>湖南省涟源市杨市镇杉松村</t>
    <phoneticPr fontId="66" type="noConversion"/>
  </si>
  <si>
    <t>武汉市江夏区富士康西路268号</t>
    <phoneticPr fontId="66" type="noConversion"/>
  </si>
  <si>
    <t>湖北省咸宁市</t>
    <phoneticPr fontId="66" type="noConversion"/>
  </si>
  <si>
    <t>章路</t>
    <phoneticPr fontId="66" type="noConversion"/>
  </si>
  <si>
    <t>济南职业学院</t>
    <phoneticPr fontId="66" type="noConversion"/>
  </si>
  <si>
    <t>计算机</t>
    <phoneticPr fontId="66" type="noConversion"/>
  </si>
  <si>
    <t>山东省济南市济阳县曲堤镇俎家村</t>
    <phoneticPr fontId="66" type="noConversion"/>
  </si>
  <si>
    <t>俎强泉</t>
    <phoneticPr fontId="66" type="noConversion"/>
  </si>
  <si>
    <t>秭归职业技术学院</t>
    <phoneticPr fontId="66" type="noConversion"/>
  </si>
  <si>
    <t>湖北省秭归县杨林桥镇三台寺村</t>
    <phoneticPr fontId="66" type="noConversion"/>
  </si>
  <si>
    <t>秦文品</t>
    <phoneticPr fontId="66" type="noConversion"/>
  </si>
  <si>
    <t>北丰中学</t>
    <phoneticPr fontId="66" type="noConversion"/>
  </si>
  <si>
    <t>湖北省黄冈市罗田县</t>
    <phoneticPr fontId="66" type="noConversion"/>
  </si>
  <si>
    <t>长江工程职业技术学院</t>
    <phoneticPr fontId="66" type="noConversion"/>
  </si>
  <si>
    <t>建筑工程技术</t>
    <phoneticPr fontId="66" type="noConversion"/>
  </si>
  <si>
    <t>湖北省黄冈市罗田县骆驼坳镇梨树坳村1组</t>
    <phoneticPr fontId="66" type="noConversion"/>
  </si>
  <si>
    <t>武汉市洪山区虎泉</t>
    <phoneticPr fontId="66" type="noConversion"/>
  </si>
  <si>
    <t>湖北省宜昌市长阳县高家堰镇流溪村七组</t>
    <phoneticPr fontId="66" type="noConversion"/>
  </si>
  <si>
    <t>湖北省宜昌市夷陵区移鹄岭镇玉龙村五组</t>
    <phoneticPr fontId="66" type="noConversion"/>
  </si>
  <si>
    <t>徐红</t>
    <phoneticPr fontId="66" type="noConversion"/>
  </si>
  <si>
    <t>多宝一中</t>
    <phoneticPr fontId="66" type="noConversion"/>
  </si>
  <si>
    <t>湖北省开门市多宝镇刘夏村3组40号</t>
    <phoneticPr fontId="66" type="noConversion"/>
  </si>
  <si>
    <t>李兰涛</t>
    <phoneticPr fontId="66" type="noConversion"/>
  </si>
  <si>
    <t>茅田中学</t>
    <phoneticPr fontId="66" type="noConversion"/>
  </si>
  <si>
    <t>湖北省武汉市江夏区纸坊矿山路30号</t>
    <phoneticPr fontId="66" type="noConversion"/>
  </si>
  <si>
    <t>李海峰</t>
    <phoneticPr fontId="66" type="noConversion"/>
  </si>
  <si>
    <t>Production</t>
    <phoneticPr fontId="66" type="noConversion"/>
  </si>
  <si>
    <t>workshop</t>
    <phoneticPr fontId="66" type="noConversion"/>
  </si>
  <si>
    <t>Operator</t>
    <phoneticPr fontId="66" type="noConversion"/>
  </si>
  <si>
    <t>高中</t>
    <phoneticPr fontId="66" type="noConversion"/>
  </si>
  <si>
    <t>杨木高中</t>
    <phoneticPr fontId="66" type="noConversion"/>
  </si>
  <si>
    <t>湖北省监利县三洲镇</t>
    <phoneticPr fontId="66" type="noConversion"/>
  </si>
  <si>
    <t>武汉市黄陂区恒大龙城</t>
    <phoneticPr fontId="66" type="noConversion"/>
  </si>
  <si>
    <t>邹梅发</t>
    <phoneticPr fontId="66" type="noConversion"/>
  </si>
  <si>
    <t>武夷中学</t>
    <phoneticPr fontId="66" type="noConversion"/>
  </si>
  <si>
    <t>福建省武夷山市兴武武路</t>
    <phoneticPr fontId="66" type="noConversion"/>
  </si>
  <si>
    <t>梁山头1区3号楼</t>
    <phoneticPr fontId="66" type="noConversion"/>
  </si>
  <si>
    <t>顾玉坤</t>
    <phoneticPr fontId="66" type="noConversion"/>
  </si>
  <si>
    <t>湖北省秣归县屈原高中</t>
    <phoneticPr fontId="66" type="noConversion"/>
  </si>
  <si>
    <t>湖北省宜昌市秣归县杨林桥镇赵家山村七组</t>
    <phoneticPr fontId="66" type="noConversion"/>
  </si>
  <si>
    <t>秦东武</t>
    <phoneticPr fontId="66" type="noConversion"/>
  </si>
  <si>
    <t>高坳初中</t>
    <phoneticPr fontId="66" type="noConversion"/>
  </si>
  <si>
    <t>江西省赣州于都县高坳乡牛场村4组</t>
    <phoneticPr fontId="66" type="noConversion"/>
  </si>
  <si>
    <t>湖北省武汉市黄陂区</t>
    <phoneticPr fontId="66" type="noConversion"/>
  </si>
  <si>
    <t>南流市中等专业技术学校</t>
    <phoneticPr fontId="66" type="noConversion"/>
  </si>
  <si>
    <t>电子</t>
    <phoneticPr fontId="66" type="noConversion"/>
  </si>
  <si>
    <t>湖北省仙桃市黄金大道18号1栋1单元1303室</t>
    <phoneticPr fontId="66" type="noConversion"/>
  </si>
  <si>
    <t>美红兵</t>
    <phoneticPr fontId="66" type="noConversion"/>
  </si>
  <si>
    <t>仪表电子学校</t>
    <phoneticPr fontId="66" type="noConversion"/>
  </si>
  <si>
    <t>机电一体化</t>
    <phoneticPr fontId="66" type="noConversion"/>
  </si>
  <si>
    <t>武汉市洪山区龙泉街7号</t>
    <phoneticPr fontId="66" type="noConversion"/>
  </si>
  <si>
    <t>刘方能</t>
    <phoneticPr fontId="66" type="noConversion"/>
  </si>
  <si>
    <t>湖北省通用技术学校</t>
    <phoneticPr fontId="66" type="noConversion"/>
  </si>
  <si>
    <t>湖北省孝感市大悟县夏店镇务岗村十一组</t>
    <phoneticPr fontId="66" type="noConversion"/>
  </si>
  <si>
    <t>凤凰花园二期1单元303</t>
    <phoneticPr fontId="66" type="noConversion"/>
  </si>
  <si>
    <t>付井一中</t>
    <phoneticPr fontId="66" type="noConversion"/>
  </si>
  <si>
    <t>武汉市高新二路128号任源花都</t>
    <phoneticPr fontId="66" type="noConversion"/>
  </si>
  <si>
    <t>熊威威</t>
    <phoneticPr fontId="66" type="noConversion"/>
  </si>
  <si>
    <t>13003212436</t>
    <phoneticPr fontId="66" type="noConversion"/>
  </si>
  <si>
    <t>独山二中</t>
    <phoneticPr fontId="66" type="noConversion"/>
  </si>
  <si>
    <t>湖北省天门市多宝镇</t>
    <phoneticPr fontId="66" type="noConversion"/>
  </si>
  <si>
    <t>夏店镇中</t>
    <phoneticPr fontId="66" type="noConversion"/>
  </si>
  <si>
    <t>湖北省大悟县夏镇蔡畈村高家地4组</t>
    <phoneticPr fontId="66" type="noConversion"/>
  </si>
  <si>
    <t>江夏梁山头</t>
    <phoneticPr fontId="66" type="noConversion"/>
  </si>
  <si>
    <t>咸阳技术学院</t>
    <phoneticPr fontId="66" type="noConversion"/>
  </si>
  <si>
    <t>湖北省襄阳市东津镇周寨村2组</t>
    <phoneticPr fontId="66" type="noConversion"/>
  </si>
  <si>
    <t>江夏区光谷二路武汉商贸学院225号</t>
    <phoneticPr fontId="66" type="noConversion"/>
  </si>
  <si>
    <t>冯新莲</t>
    <phoneticPr fontId="66" type="noConversion"/>
  </si>
  <si>
    <t>武汉财经学院</t>
    <phoneticPr fontId="66" type="noConversion"/>
  </si>
  <si>
    <t>湖北省武汉市江夏区山坡乡</t>
    <phoneticPr fontId="66" type="noConversion"/>
  </si>
  <si>
    <t>江夏区纸坊塘口</t>
    <phoneticPr fontId="66" type="noConversion"/>
  </si>
  <si>
    <t>朋友</t>
    <phoneticPr fontId="66" type="noConversion"/>
  </si>
  <si>
    <t>武汉仪表电子学校</t>
    <phoneticPr fontId="66" type="noConversion"/>
  </si>
  <si>
    <t>湖北省汉川市杨林沟镇杨林村574号</t>
    <phoneticPr fontId="66" type="noConversion"/>
  </si>
  <si>
    <t>湖北省武汉江夏高新一路</t>
    <phoneticPr fontId="66" type="noConversion"/>
  </si>
  <si>
    <t>尹思尧</t>
    <phoneticPr fontId="66" type="noConversion"/>
  </si>
  <si>
    <t>纸坊第五中学</t>
    <phoneticPr fontId="66" type="noConversion"/>
  </si>
  <si>
    <t>武汉市洪山区滨湖街罗立村大屋罗湾22号</t>
    <phoneticPr fontId="66" type="noConversion"/>
  </si>
  <si>
    <t>武汉市江夏区纸坊林特小区</t>
    <phoneticPr fontId="66" type="noConversion"/>
  </si>
  <si>
    <t>湖北中等专业学校</t>
    <phoneticPr fontId="66" type="noConversion"/>
  </si>
  <si>
    <t>武汉市江夏区郑店街东风村黄家湾9号</t>
    <phoneticPr fontId="66" type="noConversion"/>
  </si>
  <si>
    <t>武汉市江夏区纸坊城明花园7栋4单元702号</t>
    <phoneticPr fontId="66" type="noConversion"/>
  </si>
  <si>
    <t>牛传明</t>
    <phoneticPr fontId="66" type="noConversion"/>
  </si>
  <si>
    <t>南丰职业中等专业学校</t>
    <phoneticPr fontId="66" type="noConversion"/>
  </si>
  <si>
    <t>武汉市江夏区纸坊大街58号</t>
    <phoneticPr fontId="66" type="noConversion"/>
  </si>
  <si>
    <t>罗飞</t>
    <phoneticPr fontId="66" type="noConversion"/>
  </si>
  <si>
    <t>肇庆职业学校</t>
    <phoneticPr fontId="66" type="noConversion"/>
  </si>
  <si>
    <t>旅游与酒店管理</t>
    <phoneticPr fontId="66" type="noConversion"/>
  </si>
  <si>
    <t>湖北省广水市马坪镇新河村7组</t>
    <phoneticPr fontId="66" type="noConversion"/>
  </si>
  <si>
    <t>技师学院</t>
    <phoneticPr fontId="66" type="noConversion"/>
  </si>
  <si>
    <t>武汉市江夏区金谷明珠园2栋1单元501</t>
    <phoneticPr fontId="66" type="noConversion"/>
  </si>
  <si>
    <t>李华国</t>
    <phoneticPr fontId="66" type="noConversion"/>
  </si>
  <si>
    <t>郧西县上津镇中学</t>
    <phoneticPr fontId="66" type="noConversion"/>
  </si>
  <si>
    <t>湖北省郧西县上津镇丁家湾村5组65号</t>
    <phoneticPr fontId="66" type="noConversion"/>
  </si>
  <si>
    <t>武汉市洪山区紫松花园1单元25栋</t>
    <phoneticPr fontId="66" type="noConversion"/>
  </si>
  <si>
    <t>赵勇</t>
    <phoneticPr fontId="66" type="noConversion"/>
  </si>
  <si>
    <t>电工电子</t>
    <phoneticPr fontId="66" type="noConversion"/>
  </si>
  <si>
    <t>18772427013</t>
    <phoneticPr fontId="66" type="noConversion"/>
  </si>
  <si>
    <t>孔德付</t>
    <phoneticPr fontId="66" type="noConversion"/>
  </si>
  <si>
    <t>汉川市职业学校</t>
    <phoneticPr fontId="66" type="noConversion"/>
  </si>
  <si>
    <t>江夏区流芳老街</t>
    <phoneticPr fontId="66" type="noConversion"/>
  </si>
  <si>
    <t>王芳</t>
    <phoneticPr fontId="66" type="noConversion"/>
  </si>
  <si>
    <t>武汉职业学院</t>
    <phoneticPr fontId="66" type="noConversion"/>
  </si>
  <si>
    <t>金融</t>
    <phoneticPr fontId="66" type="noConversion"/>
  </si>
  <si>
    <t>屯留三中</t>
    <phoneticPr fontId="66" type="noConversion"/>
  </si>
  <si>
    <t>杨志</t>
    <phoneticPr fontId="66" type="noConversion"/>
  </si>
  <si>
    <t>当阳市第三高级中学</t>
    <phoneticPr fontId="66" type="noConversion"/>
  </si>
  <si>
    <t>湖北省当阳市王店镇金星村六组</t>
    <phoneticPr fontId="66" type="noConversion"/>
  </si>
  <si>
    <t>熊先生</t>
    <phoneticPr fontId="66" type="noConversion"/>
  </si>
  <si>
    <t>武汉工程职业技术学院</t>
    <phoneticPr fontId="66" type="noConversion"/>
  </si>
  <si>
    <t>湖北省枣阳市新市镇火青村四组</t>
    <phoneticPr fontId="66" type="noConversion"/>
  </si>
  <si>
    <t>武汉</t>
    <phoneticPr fontId="66" type="noConversion"/>
  </si>
  <si>
    <t>付世强</t>
    <phoneticPr fontId="66" type="noConversion"/>
  </si>
  <si>
    <t>武汉生物学院</t>
    <phoneticPr fontId="66" type="noConversion"/>
  </si>
  <si>
    <t>电子商务</t>
    <phoneticPr fontId="66" type="noConversion"/>
  </si>
  <si>
    <t>潜江</t>
    <phoneticPr fontId="66" type="noConversion"/>
  </si>
  <si>
    <t>胡青云</t>
    <phoneticPr fontId="66" type="noConversion"/>
  </si>
  <si>
    <t>汽车工 程</t>
    <phoneticPr fontId="66" type="noConversion"/>
  </si>
  <si>
    <t>武汉市江夏区</t>
    <phoneticPr fontId="66" type="noConversion"/>
  </si>
  <si>
    <t>孙商胜</t>
    <phoneticPr fontId="66" type="noConversion"/>
  </si>
  <si>
    <t>汽修</t>
    <phoneticPr fontId="66" type="noConversion"/>
  </si>
  <si>
    <t>湖北省武汉市当阳市坎陵办事处</t>
    <phoneticPr fontId="66" type="noConversion"/>
  </si>
  <si>
    <t>武汉市 江夏区</t>
    <phoneticPr fontId="66" type="noConversion"/>
  </si>
  <si>
    <t>邓军</t>
    <phoneticPr fontId="66" type="noConversion"/>
  </si>
  <si>
    <t>电汽自动化</t>
    <phoneticPr fontId="66" type="noConversion"/>
  </si>
  <si>
    <t>重庆市铜梁县</t>
    <phoneticPr fontId="66" type="noConversion"/>
  </si>
  <si>
    <t>胡云</t>
    <phoneticPr fontId="66" type="noConversion"/>
  </si>
  <si>
    <t>罗田理工学院</t>
    <phoneticPr fontId="66" type="noConversion"/>
  </si>
  <si>
    <t>江夏联想公寓宿舍</t>
    <phoneticPr fontId="66" type="noConversion"/>
  </si>
  <si>
    <t>刘建平</t>
    <phoneticPr fontId="66" type="noConversion"/>
  </si>
  <si>
    <t>绿林中学</t>
    <phoneticPr fontId="66" type="noConversion"/>
  </si>
  <si>
    <t>龚映龙</t>
    <phoneticPr fontId="66" type="noConversion"/>
  </si>
  <si>
    <t>黄石汽修学校</t>
    <phoneticPr fontId="66" type="noConversion"/>
  </si>
  <si>
    <t>湖北省阳新县白沙镇吴东城村老屋组41号</t>
    <phoneticPr fontId="66" type="noConversion"/>
  </si>
  <si>
    <t>陈世平</t>
    <phoneticPr fontId="66" type="noConversion"/>
  </si>
  <si>
    <t>龙泉中学</t>
    <phoneticPr fontId="66" type="noConversion"/>
  </si>
  <si>
    <t>武汉市洪山区龙泉街福利村付君林湾30号</t>
    <phoneticPr fontId="66" type="noConversion"/>
  </si>
  <si>
    <t>武汉市江夏区流芳街福利村付君林湾17号</t>
    <phoneticPr fontId="66" type="noConversion"/>
  </si>
  <si>
    <t>刘飞</t>
    <phoneticPr fontId="66" type="noConversion"/>
  </si>
  <si>
    <t>本科</t>
    <phoneticPr fontId="66" type="noConversion"/>
  </si>
  <si>
    <t>湖北省第二师范学院</t>
    <phoneticPr fontId="66" type="noConversion"/>
  </si>
  <si>
    <t>思政教育</t>
    <phoneticPr fontId="66" type="noConversion"/>
  </si>
  <si>
    <t>湖北省孝感市孝昌县卫店镇</t>
    <phoneticPr fontId="66" type="noConversion"/>
  </si>
  <si>
    <t>安金权</t>
    <phoneticPr fontId="66" type="noConversion"/>
  </si>
  <si>
    <t>汉语言文学</t>
    <phoneticPr fontId="66" type="noConversion"/>
  </si>
  <si>
    <t>陈宏梅</t>
    <phoneticPr fontId="66" type="noConversion"/>
  </si>
  <si>
    <t>湖北省襄阳市枣阳环城玉皇四组</t>
    <phoneticPr fontId="66" type="noConversion"/>
  </si>
  <si>
    <t>赵秀芳</t>
    <phoneticPr fontId="66" type="noConversion"/>
  </si>
  <si>
    <t>大冶市中学</t>
    <phoneticPr fontId="66" type="noConversion"/>
  </si>
  <si>
    <t>湖北省大冶市金牛镇金牛村太子堰刘湾15号</t>
    <phoneticPr fontId="66" type="noConversion"/>
  </si>
  <si>
    <t>武汉市硚口区利济南路</t>
    <phoneticPr fontId="66" type="noConversion"/>
  </si>
  <si>
    <t>刘矗稳</t>
    <phoneticPr fontId="66" type="noConversion"/>
  </si>
  <si>
    <t>安陆市工业技术学院</t>
    <phoneticPr fontId="66" type="noConversion"/>
  </si>
  <si>
    <t>湖北省安陆市陈店乡枣林村9-3</t>
    <phoneticPr fontId="66" type="noConversion"/>
  </si>
  <si>
    <t>武汉市江夏区梁山头民居</t>
    <phoneticPr fontId="66" type="noConversion"/>
  </si>
  <si>
    <t>潘林山</t>
    <phoneticPr fontId="66" type="noConversion"/>
  </si>
  <si>
    <t>河源中学</t>
    <phoneticPr fontId="66" type="noConversion"/>
  </si>
  <si>
    <t>广东省东源县蓝口镇新圩居委会北直街榄子围开发区</t>
    <phoneticPr fontId="66" type="noConversion"/>
  </si>
  <si>
    <t>武汉市洪山区珞喻路马家庄5栋2号</t>
    <phoneticPr fontId="66" type="noConversion"/>
  </si>
  <si>
    <t>张美华</t>
    <phoneticPr fontId="66" type="noConversion"/>
  </si>
  <si>
    <t>湖北楚才职校</t>
    <phoneticPr fontId="66" type="noConversion"/>
  </si>
  <si>
    <t>湖北省大悟县大新镇土桥村</t>
    <phoneticPr fontId="66" type="noConversion"/>
  </si>
  <si>
    <t>黄立荣</t>
    <phoneticPr fontId="66" type="noConversion"/>
  </si>
  <si>
    <t>黄冈职业技术学院</t>
    <phoneticPr fontId="66" type="noConversion"/>
  </si>
  <si>
    <t>湖北省鄂州市梁子湖区涂家垴镇太平村</t>
    <phoneticPr fontId="66" type="noConversion"/>
  </si>
  <si>
    <t>刘永祥</t>
    <phoneticPr fontId="66" type="noConversion"/>
  </si>
  <si>
    <t>会宁县职业技术教育中心学校</t>
    <phoneticPr fontId="66" type="noConversion"/>
  </si>
  <si>
    <t>甘肃省白眼市会宁县芦坪村39</t>
    <phoneticPr fontId="66" type="noConversion"/>
  </si>
  <si>
    <t>王慧静</t>
    <phoneticPr fontId="66" type="noConversion"/>
  </si>
  <si>
    <t>湖北工业大学</t>
    <phoneticPr fontId="66" type="noConversion"/>
  </si>
  <si>
    <t>湖北省黄石市阳新</t>
    <phoneticPr fontId="66" type="noConversion"/>
  </si>
  <si>
    <t>湖北省武汉市新洲区</t>
    <phoneticPr fontId="66" type="noConversion"/>
  </si>
  <si>
    <t>湖北省恩施州鹤峰</t>
    <phoneticPr fontId="66" type="noConversion"/>
  </si>
  <si>
    <t>湖北省南充市嘉陵区玉泉路</t>
    <phoneticPr fontId="66" type="noConversion"/>
  </si>
  <si>
    <t>湖北省铜仁市德江县</t>
    <phoneticPr fontId="66" type="noConversion"/>
  </si>
  <si>
    <t>湖北省宜昌市都市</t>
    <phoneticPr fontId="66" type="noConversion"/>
  </si>
  <si>
    <t>陕西省延安市宜川县</t>
    <phoneticPr fontId="66" type="noConversion"/>
  </si>
  <si>
    <t>湖南省岳阳市</t>
    <phoneticPr fontId="66" type="noConversion"/>
  </si>
  <si>
    <t>陕西省汉中市汉台区铺镇</t>
    <phoneticPr fontId="66" type="noConversion"/>
  </si>
  <si>
    <t>湖北省黄石市阳新双泉村</t>
    <phoneticPr fontId="66" type="noConversion"/>
  </si>
  <si>
    <t>云南省丽江市</t>
    <phoneticPr fontId="66" type="noConversion"/>
  </si>
  <si>
    <t>甘肃省甘谷县新兴镇孙家坪村</t>
    <phoneticPr fontId="66" type="noConversion"/>
  </si>
  <si>
    <t>山西省运城市</t>
    <phoneticPr fontId="66" type="noConversion"/>
  </si>
  <si>
    <t>甘肃省清远市</t>
    <phoneticPr fontId="66" type="noConversion"/>
  </si>
  <si>
    <t>甘肃省平凉市崆峒区</t>
    <phoneticPr fontId="66" type="noConversion"/>
  </si>
  <si>
    <t>甘肃省肃南裕固族自治县</t>
    <phoneticPr fontId="66" type="noConversion"/>
  </si>
  <si>
    <t>湖北省武汉市江岸区中山大道</t>
    <phoneticPr fontId="66" type="noConversion"/>
  </si>
  <si>
    <t>陕西省汉中市城固县博望镇</t>
    <phoneticPr fontId="66" type="noConversion"/>
  </si>
  <si>
    <t>河南省濮阳市华龙区</t>
    <phoneticPr fontId="66" type="noConversion"/>
  </si>
  <si>
    <t>Yes</t>
    <phoneticPr fontId="66" type="noConversion"/>
  </si>
  <si>
    <t>违反工作制度</t>
    <phoneticPr fontId="45" type="noConversion"/>
  </si>
  <si>
    <t>无欠款</t>
    <phoneticPr fontId="44" type="noConversion"/>
  </si>
  <si>
    <t>10476</t>
    <phoneticPr fontId="66" type="noConversion"/>
  </si>
  <si>
    <t>10477</t>
    <phoneticPr fontId="66" type="noConversion"/>
  </si>
  <si>
    <t>10478</t>
    <phoneticPr fontId="66" type="noConversion"/>
  </si>
  <si>
    <t>10479</t>
    <phoneticPr fontId="66" type="noConversion"/>
  </si>
  <si>
    <t>10480</t>
    <phoneticPr fontId="66" type="noConversion"/>
  </si>
  <si>
    <t>10431</t>
    <phoneticPr fontId="66" type="noConversion"/>
  </si>
  <si>
    <t>10432</t>
    <phoneticPr fontId="66" type="noConversion"/>
  </si>
  <si>
    <t>10433</t>
    <phoneticPr fontId="66" type="noConversion"/>
  </si>
  <si>
    <t>10434</t>
    <phoneticPr fontId="66" type="noConversion"/>
  </si>
  <si>
    <t>10440</t>
    <phoneticPr fontId="66" type="noConversion"/>
  </si>
  <si>
    <t>10445</t>
    <phoneticPr fontId="66" type="noConversion"/>
  </si>
  <si>
    <t>10436</t>
    <phoneticPr fontId="66" type="noConversion"/>
  </si>
  <si>
    <t>10437</t>
    <phoneticPr fontId="66" type="noConversion"/>
  </si>
  <si>
    <t>10438</t>
    <phoneticPr fontId="66" type="noConversion"/>
  </si>
  <si>
    <t>10439</t>
    <phoneticPr fontId="66" type="noConversion"/>
  </si>
  <si>
    <t>10441</t>
    <phoneticPr fontId="66" type="noConversion"/>
  </si>
  <si>
    <t>10442</t>
    <phoneticPr fontId="66" type="noConversion"/>
  </si>
  <si>
    <t>10443</t>
    <phoneticPr fontId="66" type="noConversion"/>
  </si>
  <si>
    <t>10444</t>
    <phoneticPr fontId="66" type="noConversion"/>
  </si>
  <si>
    <t>夫子河中学</t>
  </si>
  <si>
    <t>卫校</t>
    <phoneticPr fontId="66" type="noConversion"/>
  </si>
  <si>
    <t>护理</t>
    <phoneticPr fontId="66" type="noConversion"/>
  </si>
  <si>
    <t>汉南区水洪中学</t>
    <phoneticPr fontId="66" type="noConversion"/>
  </si>
  <si>
    <t>谷城城关二中</t>
    <phoneticPr fontId="66" type="noConversion"/>
  </si>
  <si>
    <t>梅川高中</t>
    <phoneticPr fontId="66" type="noConversion"/>
  </si>
  <si>
    <t>导游</t>
    <phoneticPr fontId="66" type="noConversion"/>
  </si>
  <si>
    <t>湖北应用技术学校</t>
    <phoneticPr fontId="66" type="noConversion"/>
  </si>
  <si>
    <t>计算机</t>
    <phoneticPr fontId="66" type="noConversion"/>
  </si>
  <si>
    <t>龚新球</t>
    <phoneticPr fontId="45" type="noConversion"/>
  </si>
  <si>
    <t>421181199410043913</t>
    <phoneticPr fontId="45" type="noConversion"/>
  </si>
  <si>
    <t>高中</t>
    <phoneticPr fontId="45" type="noConversion"/>
  </si>
  <si>
    <t>湖北省麻城市夫子河镇象棋山村十组龚家垸16号</t>
    <phoneticPr fontId="45" type="noConversion"/>
  </si>
  <si>
    <t>员工宿舍</t>
    <phoneticPr fontId="45" type="noConversion"/>
  </si>
  <si>
    <t>父母</t>
    <phoneticPr fontId="45" type="noConversion"/>
  </si>
  <si>
    <t>起点</t>
    <phoneticPr fontId="44" type="noConversion"/>
  </si>
  <si>
    <t>周牡丹</t>
    <phoneticPr fontId="45" type="noConversion"/>
  </si>
  <si>
    <t>422301198801081402</t>
    <phoneticPr fontId="45" type="noConversion"/>
  </si>
  <si>
    <t>湖北省咸宁市咸安区温泉黄畈村四组19号</t>
    <phoneticPr fontId="45" type="noConversion"/>
  </si>
  <si>
    <t>武汉市江夏区纸坊兴新街武昌大道905号</t>
    <phoneticPr fontId="45" type="noConversion"/>
  </si>
  <si>
    <t>赵陈来</t>
    <phoneticPr fontId="45" type="noConversion"/>
  </si>
  <si>
    <t>李红艳</t>
    <phoneticPr fontId="45" type="noConversion"/>
  </si>
  <si>
    <t>420113198004111325</t>
    <phoneticPr fontId="45" type="noConversion"/>
  </si>
  <si>
    <t>武汉市江夏区纸坊街纸坊大街370-15-202号</t>
    <phoneticPr fontId="45" type="noConversion"/>
  </si>
  <si>
    <t>江夏区纸坊街东湖路小区</t>
    <phoneticPr fontId="45" type="noConversion"/>
  </si>
  <si>
    <t>李海平</t>
    <phoneticPr fontId="45" type="noConversion"/>
  </si>
  <si>
    <t>夏丽</t>
    <phoneticPr fontId="45" type="noConversion"/>
  </si>
  <si>
    <t>420115198501185125</t>
    <phoneticPr fontId="45" type="noConversion"/>
  </si>
  <si>
    <t>武汉市江夏区山坡乡南庄村夏家湾56号</t>
    <phoneticPr fontId="45" type="noConversion"/>
  </si>
  <si>
    <t>武汉市江夏区纸坊街郭岭124号</t>
    <phoneticPr fontId="45" type="noConversion"/>
  </si>
  <si>
    <t>老公</t>
    <phoneticPr fontId="45" type="noConversion"/>
  </si>
  <si>
    <t>张芳</t>
    <phoneticPr fontId="45" type="noConversion"/>
  </si>
  <si>
    <t>42062519890917442X</t>
    <phoneticPr fontId="45" type="noConversion"/>
  </si>
  <si>
    <t>湖北省谷城县城关镇后湖社区七组</t>
    <phoneticPr fontId="45" type="noConversion"/>
  </si>
  <si>
    <t>何银辉</t>
    <phoneticPr fontId="45" type="noConversion"/>
  </si>
  <si>
    <t>张佳兰</t>
    <phoneticPr fontId="45" type="noConversion"/>
  </si>
  <si>
    <t>441402198507222328</t>
    <phoneticPr fontId="45" type="noConversion"/>
  </si>
  <si>
    <t>武汉市江夏区郑店街金星村王开湾9号</t>
    <phoneticPr fontId="45" type="noConversion"/>
  </si>
  <si>
    <t>江夏区纸坊龙湾徐家湾68号</t>
    <phoneticPr fontId="45" type="noConversion"/>
  </si>
  <si>
    <t>王应利</t>
    <phoneticPr fontId="45" type="noConversion"/>
  </si>
  <si>
    <t>张宏燕</t>
    <phoneticPr fontId="45" type="noConversion"/>
  </si>
  <si>
    <t>420122197410200069</t>
    <phoneticPr fontId="45" type="noConversion"/>
  </si>
  <si>
    <t>武汉市江夏区纸坊街西交路267-1-304号</t>
    <phoneticPr fontId="45" type="noConversion"/>
  </si>
  <si>
    <t>江夏区纸坊锶业里88号</t>
    <phoneticPr fontId="45" type="noConversion"/>
  </si>
  <si>
    <t>朱新华</t>
    <phoneticPr fontId="45" type="noConversion"/>
  </si>
  <si>
    <t>陈珍兰</t>
    <phoneticPr fontId="45" type="noConversion"/>
  </si>
  <si>
    <t>420115198601158327</t>
    <phoneticPr fontId="45" type="noConversion"/>
  </si>
  <si>
    <t>武汉市江夏区山坡乡南庄村兴李湾12号</t>
    <phoneticPr fontId="45" type="noConversion"/>
  </si>
  <si>
    <t>江夏区纸坊八分山</t>
    <phoneticPr fontId="45" type="noConversion"/>
  </si>
  <si>
    <t>李光辉</t>
    <phoneticPr fontId="45" type="noConversion"/>
  </si>
  <si>
    <t>T605214</t>
  </si>
  <si>
    <t>T605215</t>
  </si>
  <si>
    <t>T605216</t>
  </si>
  <si>
    <t>T605217</t>
  </si>
  <si>
    <t>T605218</t>
  </si>
  <si>
    <t>T605219</t>
  </si>
  <si>
    <t>T605220</t>
  </si>
  <si>
    <t>T605221</t>
  </si>
  <si>
    <t>电脑</t>
    <phoneticPr fontId="66" type="noConversion"/>
  </si>
  <si>
    <t>王秀兰</t>
    <phoneticPr fontId="66" type="noConversion"/>
  </si>
  <si>
    <t>421181199209146240</t>
    <phoneticPr fontId="66" type="noConversion"/>
  </si>
  <si>
    <t>麻城金新学校</t>
    <phoneticPr fontId="66" type="noConversion"/>
  </si>
  <si>
    <t>湖北省麻城市顺河镇方垸村四组王斯文</t>
    <phoneticPr fontId="66" type="noConversion"/>
  </si>
  <si>
    <t>方丹丹</t>
    <phoneticPr fontId="66" type="noConversion"/>
  </si>
  <si>
    <t>Yes</t>
    <phoneticPr fontId="66" type="noConversion"/>
  </si>
  <si>
    <t>暑假工</t>
    <phoneticPr fontId="44" type="noConversion"/>
  </si>
  <si>
    <t>张琦龙</t>
    <phoneticPr fontId="66" type="noConversion"/>
  </si>
  <si>
    <t>420111200003286315</t>
    <phoneticPr fontId="66" type="noConversion"/>
  </si>
  <si>
    <t>中专</t>
    <phoneticPr fontId="66" type="noConversion"/>
  </si>
  <si>
    <t>武汉市仪表电子学校</t>
    <phoneticPr fontId="66" type="noConversion"/>
  </si>
  <si>
    <t>武汉市洪山区关山街道光谷大道</t>
    <phoneticPr fontId="66" type="noConversion"/>
  </si>
  <si>
    <t>王艳芳</t>
    <phoneticPr fontId="66" type="noConversion"/>
  </si>
  <si>
    <t>大众行</t>
    <phoneticPr fontId="66" type="noConversion"/>
  </si>
  <si>
    <t>H000734</t>
  </si>
  <si>
    <t>H000735</t>
  </si>
  <si>
    <t>SESA467651</t>
    <phoneticPr fontId="44" type="noConversion"/>
  </si>
  <si>
    <t>成航</t>
    <phoneticPr fontId="66" type="noConversion"/>
  </si>
  <si>
    <t>610324199702263713</t>
    <phoneticPr fontId="66" type="noConversion"/>
  </si>
  <si>
    <t>陕西省宝鸡市扶风县</t>
    <phoneticPr fontId="66" type="noConversion"/>
  </si>
  <si>
    <t>联想公寓</t>
    <phoneticPr fontId="66" type="noConversion"/>
  </si>
  <si>
    <t>411024199503165544</t>
    <phoneticPr fontId="44" type="noConversion"/>
  </si>
  <si>
    <t>四川外国语大学</t>
    <phoneticPr fontId="44" type="noConversion"/>
  </si>
  <si>
    <t>湖北省武汉市江夏区梁山头</t>
    <phoneticPr fontId="44" type="noConversion"/>
  </si>
  <si>
    <t>河南省许昌市鄢陵县大马镇柳寨村一组</t>
    <phoneticPr fontId="44" type="noConversion"/>
  </si>
  <si>
    <t>中国工商银行重庆沙坪坝支行烈士墓分理处</t>
    <phoneticPr fontId="44" type="noConversion"/>
  </si>
  <si>
    <t>6212263100036354012</t>
    <phoneticPr fontId="44" type="noConversion"/>
  </si>
  <si>
    <t>6222023202003546982</t>
    <phoneticPr fontId="44" type="noConversion"/>
  </si>
  <si>
    <t>6222003202100515637</t>
    <phoneticPr fontId="44" type="noConversion"/>
  </si>
  <si>
    <t>张聪</t>
    <phoneticPr fontId="44" type="noConversion"/>
  </si>
  <si>
    <t>420113199401211711</t>
    <phoneticPr fontId="44" type="noConversion"/>
  </si>
  <si>
    <t>李润民</t>
    <phoneticPr fontId="66" type="noConversion"/>
  </si>
  <si>
    <t>适应不了夜班</t>
    <phoneticPr fontId="45" type="noConversion"/>
  </si>
  <si>
    <t>换工作</t>
    <phoneticPr fontId="45" type="noConversion"/>
  </si>
  <si>
    <t>林莉</t>
    <phoneticPr fontId="45" type="noConversion"/>
  </si>
  <si>
    <t>420115199306042828</t>
    <phoneticPr fontId="45" type="noConversion"/>
  </si>
  <si>
    <t>湖北省邮电学校</t>
    <phoneticPr fontId="66" type="noConversion"/>
  </si>
  <si>
    <t>通信技术</t>
    <phoneticPr fontId="66" type="noConversion"/>
  </si>
  <si>
    <t>湖北省武汉市高新六路34栋</t>
    <phoneticPr fontId="45" type="noConversion"/>
  </si>
  <si>
    <t>陈昭君</t>
    <phoneticPr fontId="45" type="noConversion"/>
  </si>
  <si>
    <t>42112519970301172x</t>
    <phoneticPr fontId="45" type="noConversion"/>
  </si>
  <si>
    <t>武汉第一职业教育中心</t>
    <phoneticPr fontId="66" type="noConversion"/>
  </si>
  <si>
    <t>汽车与维修</t>
    <phoneticPr fontId="66" type="noConversion"/>
  </si>
  <si>
    <t>湖北省黄冈浠水</t>
    <phoneticPr fontId="45" type="noConversion"/>
  </si>
  <si>
    <t xml:space="preserve">武汉市江夏区光谷一路水晶丽都 </t>
    <phoneticPr fontId="45" type="noConversion"/>
  </si>
  <si>
    <t>尹成辉</t>
    <phoneticPr fontId="45" type="noConversion"/>
  </si>
  <si>
    <t>42282719970719051x</t>
    <phoneticPr fontId="45" type="noConversion"/>
  </si>
  <si>
    <t>武汉第一轻工学校</t>
    <phoneticPr fontId="66" type="noConversion"/>
  </si>
  <si>
    <t>计算维修</t>
    <phoneticPr fontId="66" type="noConversion"/>
  </si>
  <si>
    <t>湖北省来凤县绿水镇6组52号</t>
    <phoneticPr fontId="45" type="noConversion"/>
  </si>
  <si>
    <t>员工宿舍</t>
    <phoneticPr fontId="45" type="noConversion"/>
  </si>
  <si>
    <t>周同喜</t>
    <phoneticPr fontId="45" type="noConversion"/>
  </si>
  <si>
    <t>明翠莲</t>
    <phoneticPr fontId="45" type="noConversion"/>
  </si>
  <si>
    <t>420702197901186860</t>
    <phoneticPr fontId="45" type="noConversion"/>
  </si>
  <si>
    <t>初中</t>
    <phoneticPr fontId="45" type="noConversion"/>
  </si>
  <si>
    <t>沼山初中</t>
    <phoneticPr fontId="66" type="noConversion"/>
  </si>
  <si>
    <t>湖北省鄂州市梁子湖区沼山镇沼山村</t>
    <phoneticPr fontId="45" type="noConversion"/>
  </si>
  <si>
    <t>联想公寓</t>
    <phoneticPr fontId="45" type="noConversion"/>
  </si>
  <si>
    <t>吴秀丽</t>
    <phoneticPr fontId="45" type="noConversion"/>
  </si>
  <si>
    <t>大众行</t>
    <phoneticPr fontId="44" type="noConversion"/>
  </si>
  <si>
    <t>T605222</t>
  </si>
  <si>
    <t>T605223</t>
  </si>
  <si>
    <t>T605224</t>
  </si>
  <si>
    <t>T605225</t>
  </si>
  <si>
    <t>父母</t>
  </si>
  <si>
    <t>王英</t>
  </si>
  <si>
    <t>程思思</t>
  </si>
  <si>
    <t>暑假工</t>
    <phoneticPr fontId="44" type="noConversion"/>
  </si>
  <si>
    <t>贾东梅</t>
    <phoneticPr fontId="66" type="noConversion"/>
  </si>
  <si>
    <t>532128199510163941</t>
    <phoneticPr fontId="66" type="noConversion"/>
  </si>
  <si>
    <t>本科</t>
    <phoneticPr fontId="66" type="noConversion"/>
  </si>
  <si>
    <t>无</t>
    <phoneticPr fontId="66" type="noConversion"/>
  </si>
  <si>
    <t>云南省昭通市镇雄县村11号</t>
    <phoneticPr fontId="66" type="noConversion"/>
  </si>
  <si>
    <t>学校</t>
    <phoneticPr fontId="66" type="noConversion"/>
  </si>
  <si>
    <t>起点</t>
    <phoneticPr fontId="66" type="noConversion"/>
  </si>
  <si>
    <t>沙钊</t>
    <phoneticPr fontId="66" type="noConversion"/>
  </si>
  <si>
    <t>530627199707233316</t>
    <phoneticPr fontId="66" type="noConversion"/>
  </si>
  <si>
    <t>专科</t>
    <phoneticPr fontId="66" type="noConversion"/>
  </si>
  <si>
    <t>湖北广播电视大学</t>
    <phoneticPr fontId="66" type="noConversion"/>
  </si>
  <si>
    <t>云南省昭通市镇雄县村</t>
    <phoneticPr fontId="66" type="noConversion"/>
  </si>
  <si>
    <t>学生公寓</t>
    <phoneticPr fontId="66" type="noConversion"/>
  </si>
  <si>
    <t>小时工</t>
    <phoneticPr fontId="44" type="noConversion"/>
  </si>
  <si>
    <t>王明</t>
    <phoneticPr fontId="66" type="noConversion"/>
  </si>
  <si>
    <t>421221199907155610</t>
    <phoneticPr fontId="66" type="noConversion"/>
  </si>
  <si>
    <t>初中</t>
    <phoneticPr fontId="66" type="noConversion"/>
  </si>
  <si>
    <t>盘湾中学</t>
    <phoneticPr fontId="66" type="noConversion"/>
  </si>
  <si>
    <t>湖北省嘉鱼县潘家湾镇畈湖村七组19号</t>
    <phoneticPr fontId="66" type="noConversion"/>
  </si>
  <si>
    <t>联想公寓</t>
    <phoneticPr fontId="66" type="noConversion"/>
  </si>
  <si>
    <t>大众行</t>
    <phoneticPr fontId="66" type="noConversion"/>
  </si>
  <si>
    <t>程天任</t>
    <phoneticPr fontId="66" type="noConversion"/>
  </si>
  <si>
    <t>421221199908305617</t>
    <phoneticPr fontId="66" type="noConversion"/>
  </si>
  <si>
    <t>外国语中学</t>
    <phoneticPr fontId="66" type="noConversion"/>
  </si>
  <si>
    <t>湖北省嘉鱼县潘家湾镇畈湖村七组22号</t>
    <phoneticPr fontId="66" type="noConversion"/>
  </si>
  <si>
    <t>H000736</t>
    <phoneticPr fontId="66" type="noConversion"/>
  </si>
  <si>
    <t>H000737</t>
  </si>
  <si>
    <t>H000738</t>
  </si>
  <si>
    <t>H000739</t>
  </si>
  <si>
    <t>H000740</t>
  </si>
  <si>
    <t>胡承林</t>
    <phoneticPr fontId="66" type="noConversion"/>
  </si>
  <si>
    <t>钳工</t>
    <phoneticPr fontId="66" type="noConversion"/>
  </si>
  <si>
    <t>常辉</t>
    <phoneticPr fontId="66" type="noConversion"/>
  </si>
  <si>
    <t>小时工</t>
    <phoneticPr fontId="44" type="noConversion"/>
  </si>
  <si>
    <t>叶翠平</t>
    <phoneticPr fontId="66" type="noConversion"/>
  </si>
  <si>
    <t>420117198907088328</t>
    <phoneticPr fontId="66" type="noConversion"/>
  </si>
  <si>
    <t>高中</t>
    <phoneticPr fontId="66" type="noConversion"/>
  </si>
  <si>
    <t>光谷中学</t>
    <phoneticPr fontId="66" type="noConversion"/>
  </si>
  <si>
    <t>武汉市江夏区郑店街段岭庙村龙泗边湾10号</t>
    <phoneticPr fontId="66" type="noConversion"/>
  </si>
  <si>
    <t>Yes</t>
    <phoneticPr fontId="66" type="noConversion"/>
  </si>
  <si>
    <t>纳杰</t>
    <phoneticPr fontId="66" type="noConversion"/>
  </si>
  <si>
    <t>潘杨</t>
    <phoneticPr fontId="66" type="noConversion"/>
  </si>
  <si>
    <t>422431197506062523</t>
    <phoneticPr fontId="66" type="noConversion"/>
  </si>
  <si>
    <t>中专</t>
    <phoneticPr fontId="66" type="noConversion"/>
  </si>
  <si>
    <t>江北子弟学校</t>
    <phoneticPr fontId="66" type="noConversion"/>
  </si>
  <si>
    <t>武汉市江夏区纸坊街武昌大道2-47-402号</t>
    <phoneticPr fontId="66" type="noConversion"/>
  </si>
  <si>
    <t>H000741</t>
  </si>
  <si>
    <t>H000742</t>
  </si>
  <si>
    <t>22436</t>
    <phoneticPr fontId="44" type="noConversion"/>
  </si>
  <si>
    <t>SWHM-QC</t>
    <phoneticPr fontId="44" type="noConversion"/>
  </si>
  <si>
    <t>SWHM-TE</t>
    <phoneticPr fontId="44" type="noConversion"/>
  </si>
  <si>
    <t>Q&amp;T:</t>
    <phoneticPr fontId="44" type="noConversion"/>
  </si>
  <si>
    <t>SRECC1A46F</t>
    <phoneticPr fontId="44" type="noConversion"/>
  </si>
  <si>
    <t>H000743</t>
  </si>
  <si>
    <t>H000744</t>
  </si>
  <si>
    <t>H000745</t>
  </si>
  <si>
    <t>应用化工</t>
    <phoneticPr fontId="66" type="noConversion"/>
  </si>
  <si>
    <t>叶珍珍</t>
    <phoneticPr fontId="45" type="noConversion"/>
  </si>
  <si>
    <t>420922199301115343</t>
    <phoneticPr fontId="45" type="noConversion"/>
  </si>
  <si>
    <t>湖北省大悟县吕王镇钱湾村三组</t>
    <phoneticPr fontId="45" type="noConversion"/>
  </si>
  <si>
    <t>员工宿舍</t>
    <phoneticPr fontId="45" type="noConversion"/>
  </si>
  <si>
    <t>无</t>
    <phoneticPr fontId="45" type="noConversion"/>
  </si>
  <si>
    <t>起点</t>
    <phoneticPr fontId="44" type="noConversion"/>
  </si>
  <si>
    <t>周芹</t>
    <phoneticPr fontId="45" type="noConversion"/>
  </si>
  <si>
    <t>422301198608170147</t>
    <phoneticPr fontId="45" type="noConversion"/>
  </si>
  <si>
    <t>咸宁高中</t>
    <phoneticPr fontId="66" type="noConversion"/>
  </si>
  <si>
    <t>湖北省咸宁市咸安区永安环城村二组河堤北路9号</t>
    <phoneticPr fontId="45" type="noConversion"/>
  </si>
  <si>
    <t>钱建家</t>
    <phoneticPr fontId="45" type="noConversion"/>
  </si>
  <si>
    <t>纳杰</t>
    <phoneticPr fontId="44" type="noConversion"/>
  </si>
  <si>
    <t>熊春花</t>
    <phoneticPr fontId="45" type="noConversion"/>
  </si>
  <si>
    <t>420115198603237926</t>
    <phoneticPr fontId="45" type="noConversion"/>
  </si>
  <si>
    <t>中专</t>
    <phoneticPr fontId="45" type="noConversion"/>
  </si>
  <si>
    <t>计算机专业技术学院</t>
    <phoneticPr fontId="66" type="noConversion"/>
  </si>
  <si>
    <t>重庆市彭水县保家镇大河坝村2组39号</t>
    <phoneticPr fontId="45" type="noConversion"/>
  </si>
  <si>
    <t>武汉市江夏区姜家畈</t>
    <phoneticPr fontId="45" type="noConversion"/>
  </si>
  <si>
    <t>瞿妹</t>
    <phoneticPr fontId="45" type="noConversion"/>
  </si>
  <si>
    <t>刘雨风</t>
    <phoneticPr fontId="45" type="noConversion"/>
  </si>
  <si>
    <t>14262519930906244X</t>
    <phoneticPr fontId="45" type="noConversion"/>
  </si>
  <si>
    <t>山西同文职业技术学院</t>
    <phoneticPr fontId="66" type="noConversion"/>
  </si>
  <si>
    <t>山西省临汾市洪洞县辛村乡辛南村洪三南路27号</t>
    <phoneticPr fontId="45" type="noConversion"/>
  </si>
  <si>
    <t>武汉市江夏区纸坊街道</t>
    <phoneticPr fontId="45" type="noConversion"/>
  </si>
  <si>
    <t>于忠林</t>
    <phoneticPr fontId="45" type="noConversion"/>
  </si>
  <si>
    <t>许翠兰</t>
    <phoneticPr fontId="45" type="noConversion"/>
  </si>
  <si>
    <t>420702198004087867</t>
    <phoneticPr fontId="45" type="noConversion"/>
  </si>
  <si>
    <t>鄂州市太和高中</t>
    <phoneticPr fontId="66" type="noConversion"/>
  </si>
  <si>
    <t>湖北省鄂州市梁子湖区涂家垴镇斗山村许家畈湾6号</t>
    <phoneticPr fontId="45" type="noConversion"/>
  </si>
  <si>
    <t>武汉市江夏区纸坊街八分山畔山御景6栋903</t>
    <phoneticPr fontId="45" type="noConversion"/>
  </si>
  <si>
    <t>鲁泉水</t>
    <phoneticPr fontId="45" type="noConversion"/>
  </si>
  <si>
    <t>T605226</t>
  </si>
  <si>
    <t>T605227</t>
  </si>
  <si>
    <t>T605228</t>
  </si>
  <si>
    <t>T605229</t>
  </si>
  <si>
    <t>228</t>
  </si>
  <si>
    <t>T605230</t>
  </si>
  <si>
    <t>雷店高中</t>
  </si>
  <si>
    <t>李时珍中医药职业技术学校</t>
  </si>
  <si>
    <t>沙洋中学</t>
  </si>
  <si>
    <t>知宇高级中学</t>
  </si>
  <si>
    <t>园村中学</t>
  </si>
  <si>
    <t>文泉中学</t>
  </si>
  <si>
    <t>英山第一中学</t>
  </si>
  <si>
    <t>暑假工</t>
    <phoneticPr fontId="44" type="noConversion"/>
  </si>
  <si>
    <t>裴宇</t>
    <phoneticPr fontId="66" type="noConversion"/>
  </si>
  <si>
    <t>421124200003047026</t>
    <phoneticPr fontId="66" type="noConversion"/>
  </si>
  <si>
    <t>高中</t>
    <phoneticPr fontId="66" type="noConversion"/>
  </si>
  <si>
    <t>湖北省黄冈市英山县雷店镇茶园河村7组</t>
    <phoneticPr fontId="66" type="noConversion"/>
  </si>
  <si>
    <t>联想公寓</t>
    <phoneticPr fontId="66" type="noConversion"/>
  </si>
  <si>
    <t>裴航</t>
    <phoneticPr fontId="66" type="noConversion"/>
  </si>
  <si>
    <t>Yes</t>
    <phoneticPr fontId="66" type="noConversion"/>
  </si>
  <si>
    <t>和瑞达</t>
    <phoneticPr fontId="66" type="noConversion"/>
  </si>
  <si>
    <t>孙梦园</t>
    <phoneticPr fontId="66" type="noConversion"/>
  </si>
  <si>
    <t>360425200001182027</t>
    <phoneticPr fontId="66" type="noConversion"/>
  </si>
  <si>
    <t>湖北省黄冈市蕲春县漕河镇香满楼</t>
    <phoneticPr fontId="66" type="noConversion"/>
  </si>
  <si>
    <t>张庭峰</t>
    <phoneticPr fontId="66" type="noConversion"/>
  </si>
  <si>
    <t>湖北省黄冈市英山县</t>
    <phoneticPr fontId="66" type="noConversion"/>
  </si>
  <si>
    <t>解显涛</t>
    <phoneticPr fontId="66" type="noConversion"/>
  </si>
  <si>
    <t>421083200002075636</t>
    <phoneticPr fontId="66" type="noConversion"/>
  </si>
  <si>
    <t>湖北省洪湖市垌湖管理区</t>
    <phoneticPr fontId="66" type="noConversion"/>
  </si>
  <si>
    <t>廖翠山</t>
    <phoneticPr fontId="66" type="noConversion"/>
  </si>
  <si>
    <t>421083199909230926</t>
    <phoneticPr fontId="66" type="noConversion"/>
  </si>
  <si>
    <t>湖北省荆州市螺山镇落山路</t>
    <phoneticPr fontId="66" type="noConversion"/>
  </si>
  <si>
    <t>蔡友娥</t>
    <phoneticPr fontId="66" type="noConversion"/>
  </si>
  <si>
    <t>胡玲</t>
    <phoneticPr fontId="66" type="noConversion"/>
  </si>
  <si>
    <t>422126200003087523</t>
    <phoneticPr fontId="66" type="noConversion"/>
  </si>
  <si>
    <t>湖北省黄冈市英山县杨柳镇</t>
    <phoneticPr fontId="66" type="noConversion"/>
  </si>
  <si>
    <t>徐钦玉</t>
    <phoneticPr fontId="66" type="noConversion"/>
  </si>
  <si>
    <t>422126199911067522</t>
    <phoneticPr fontId="66" type="noConversion"/>
  </si>
  <si>
    <t>徐露</t>
    <phoneticPr fontId="66" type="noConversion"/>
  </si>
  <si>
    <t>徐金柳</t>
    <phoneticPr fontId="66" type="noConversion"/>
  </si>
  <si>
    <t>422126199810187541</t>
    <phoneticPr fontId="66" type="noConversion"/>
  </si>
  <si>
    <t>湖北省黄冈市英山县杨柳湾镇</t>
    <phoneticPr fontId="66" type="noConversion"/>
  </si>
  <si>
    <t>黄梅</t>
    <phoneticPr fontId="66" type="noConversion"/>
  </si>
  <si>
    <t>500234200008080981</t>
    <phoneticPr fontId="66" type="noConversion"/>
  </si>
  <si>
    <t>湖北省荆门市沙洋县后港镇</t>
    <phoneticPr fontId="66" type="noConversion"/>
  </si>
  <si>
    <t>黄泽洪</t>
    <phoneticPr fontId="66" type="noConversion"/>
  </si>
  <si>
    <t>421124199909186529</t>
    <phoneticPr fontId="66" type="noConversion"/>
  </si>
  <si>
    <t>湖北省黄冈市雷店镇</t>
    <phoneticPr fontId="66" type="noConversion"/>
  </si>
  <si>
    <t>许青堂</t>
    <phoneticPr fontId="66" type="noConversion"/>
  </si>
  <si>
    <t>徐淼</t>
    <phoneticPr fontId="66" type="noConversion"/>
  </si>
  <si>
    <t>422126200004197521</t>
    <phoneticPr fontId="66" type="noConversion"/>
  </si>
  <si>
    <t>徐国庆</t>
    <phoneticPr fontId="66" type="noConversion"/>
  </si>
  <si>
    <t>H000746</t>
  </si>
  <si>
    <t>H000747</t>
  </si>
  <si>
    <t>H000750</t>
  </si>
  <si>
    <t>H000751</t>
  </si>
  <si>
    <t>H000752</t>
  </si>
  <si>
    <t>H000753</t>
  </si>
  <si>
    <t>H000754</t>
  </si>
  <si>
    <t>H000755</t>
  </si>
  <si>
    <t>H000756</t>
  </si>
  <si>
    <t>H000757</t>
  </si>
  <si>
    <t>H000758</t>
  </si>
  <si>
    <t>李琬</t>
    <phoneticPr fontId="66" type="noConversion"/>
  </si>
  <si>
    <t>许烨</t>
    <phoneticPr fontId="66" type="noConversion"/>
  </si>
  <si>
    <t>肾结石发作</t>
    <phoneticPr fontId="44" type="noConversion"/>
  </si>
  <si>
    <t>不入职</t>
    <phoneticPr fontId="66" type="noConversion"/>
  </si>
  <si>
    <t>zhangcong94@foxmail.com</t>
    <phoneticPr fontId="44" type="noConversion"/>
  </si>
  <si>
    <t>6217233202007036135</t>
    <phoneticPr fontId="44" type="noConversion"/>
  </si>
  <si>
    <t>15927672770</t>
    <phoneticPr fontId="44" type="noConversion"/>
  </si>
  <si>
    <t>吕健成</t>
    <phoneticPr fontId="44" type="noConversion"/>
  </si>
  <si>
    <t>420704199412244259</t>
    <phoneticPr fontId="44" type="noConversion"/>
  </si>
  <si>
    <t>重庆大学</t>
    <phoneticPr fontId="44" type="noConversion"/>
  </si>
  <si>
    <t>17623507460</t>
    <phoneticPr fontId="44" type="noConversion"/>
  </si>
  <si>
    <t>jiancheng_lv@126.com</t>
    <phoneticPr fontId="44" type="noConversion"/>
  </si>
  <si>
    <t>6212263202012974118</t>
    <phoneticPr fontId="44" type="noConversion"/>
  </si>
  <si>
    <t>张晓寒</t>
    <phoneticPr fontId="44" type="noConversion"/>
  </si>
  <si>
    <t>18372622707</t>
    <phoneticPr fontId="44" type="noConversion"/>
  </si>
  <si>
    <t>790649797@qq.com</t>
    <phoneticPr fontId="44" type="noConversion"/>
  </si>
  <si>
    <t>421302199311132342</t>
    <phoneticPr fontId="44" type="noConversion"/>
  </si>
  <si>
    <t>光电子</t>
  </si>
  <si>
    <t>方珍</t>
    <phoneticPr fontId="45" type="noConversion"/>
  </si>
  <si>
    <t>42011519931014662x</t>
    <phoneticPr fontId="45" type="noConversion"/>
  </si>
  <si>
    <t>中专</t>
    <phoneticPr fontId="45" type="noConversion"/>
  </si>
  <si>
    <t>武汉东湖光电</t>
    <phoneticPr fontId="66" type="noConversion"/>
  </si>
  <si>
    <t>湖北省武汉市江夏区吴家村</t>
    <phoneticPr fontId="45" type="noConversion"/>
  </si>
  <si>
    <t>员工宿舍</t>
    <phoneticPr fontId="45" type="noConversion"/>
  </si>
  <si>
    <t>方金</t>
    <phoneticPr fontId="45" type="noConversion"/>
  </si>
  <si>
    <t>起点</t>
    <phoneticPr fontId="44" type="noConversion"/>
  </si>
  <si>
    <t>田淼</t>
    <phoneticPr fontId="45" type="noConversion"/>
  </si>
  <si>
    <t>422823199404052368</t>
    <phoneticPr fontId="45" type="noConversion"/>
  </si>
  <si>
    <t>大专</t>
    <phoneticPr fontId="45" type="noConversion"/>
  </si>
  <si>
    <t>湖北第二师范学院</t>
    <phoneticPr fontId="66" type="noConversion"/>
  </si>
  <si>
    <t>湖北省东县大专支玶镇水谷村</t>
    <phoneticPr fontId="45" type="noConversion"/>
  </si>
  <si>
    <t>无</t>
    <phoneticPr fontId="45" type="noConversion"/>
  </si>
  <si>
    <t>付攀</t>
    <phoneticPr fontId="45" type="noConversion"/>
  </si>
  <si>
    <t>429006199403145796</t>
    <phoneticPr fontId="45" type="noConversion"/>
  </si>
  <si>
    <t>天门高级中学</t>
    <phoneticPr fontId="66" type="noConversion"/>
  </si>
  <si>
    <t>湖北省天门市镇湖田村十四组35号</t>
    <phoneticPr fontId="45" type="noConversion"/>
  </si>
  <si>
    <t>高安</t>
    <phoneticPr fontId="45" type="noConversion"/>
  </si>
  <si>
    <t>王娟</t>
    <phoneticPr fontId="45" type="noConversion"/>
  </si>
  <si>
    <t>429006198209051281</t>
    <phoneticPr fontId="45" type="noConversion"/>
  </si>
  <si>
    <t>初中</t>
    <phoneticPr fontId="45" type="noConversion"/>
  </si>
  <si>
    <t>佛子山中学</t>
    <phoneticPr fontId="66" type="noConversion"/>
  </si>
  <si>
    <t>湖北省天门市佛子山镇王场村三组39号</t>
    <phoneticPr fontId="45" type="noConversion"/>
  </si>
  <si>
    <t>联想公寓</t>
    <phoneticPr fontId="45" type="noConversion"/>
  </si>
  <si>
    <t>王国延</t>
    <phoneticPr fontId="45" type="noConversion"/>
  </si>
  <si>
    <t>大众行</t>
    <phoneticPr fontId="44" type="noConversion"/>
  </si>
  <si>
    <t>祝捷</t>
    <phoneticPr fontId="45" type="noConversion"/>
  </si>
  <si>
    <t>420115199102168349</t>
    <phoneticPr fontId="45" type="noConversion"/>
  </si>
  <si>
    <t>湖北省武汉市江夏区舒安乡铜山村祝绍桐湾13号</t>
    <phoneticPr fontId="45" type="noConversion"/>
  </si>
  <si>
    <t>湖北省武汉市江夏区郑店街关山桥付家湾443号</t>
    <phoneticPr fontId="45" type="noConversion"/>
  </si>
  <si>
    <t>李祥</t>
    <phoneticPr fontId="45" type="noConversion"/>
  </si>
  <si>
    <t>T605231</t>
  </si>
  <si>
    <t>T605232</t>
  </si>
  <si>
    <t>T605233</t>
  </si>
  <si>
    <t>T605234</t>
  </si>
  <si>
    <t>T605235</t>
  </si>
  <si>
    <t>黄冈电子技术学校</t>
    <phoneticPr fontId="66" type="noConversion"/>
  </si>
  <si>
    <t>双凤中学</t>
  </si>
  <si>
    <t>实验中学</t>
  </si>
  <si>
    <t>实验初中</t>
  </si>
  <si>
    <t>柯安琪</t>
    <phoneticPr fontId="66" type="noConversion"/>
  </si>
  <si>
    <t>420115199910198327</t>
    <phoneticPr fontId="66" type="noConversion"/>
  </si>
  <si>
    <t>武汉市江夏区舒安乡合力村柯家湾10号</t>
    <phoneticPr fontId="66" type="noConversion"/>
  </si>
  <si>
    <t>湖北省武汉市江夏区纸坊关山桥付家湾</t>
    <phoneticPr fontId="66" type="noConversion"/>
  </si>
  <si>
    <t>王营枝</t>
    <phoneticPr fontId="66" type="noConversion"/>
  </si>
  <si>
    <t>蔡佩</t>
    <phoneticPr fontId="66" type="noConversion"/>
  </si>
  <si>
    <t>421125198909270626</t>
    <phoneticPr fontId="66" type="noConversion"/>
  </si>
  <si>
    <t>武汉市新洲区阳逻街青松村余家咀1-46号</t>
    <phoneticPr fontId="66" type="noConversion"/>
  </si>
  <si>
    <t>阳逻街开发区生物学院新农村19栋</t>
    <phoneticPr fontId="66" type="noConversion"/>
  </si>
  <si>
    <t>余建华</t>
    <phoneticPr fontId="66" type="noConversion"/>
  </si>
  <si>
    <t>黄海英</t>
    <phoneticPr fontId="66" type="noConversion"/>
  </si>
  <si>
    <t>421181198806097622</t>
    <phoneticPr fontId="66" type="noConversion"/>
  </si>
  <si>
    <t>湖北省麻城市黄土岗镇杨柳河村九组江家垸15号</t>
    <phoneticPr fontId="66" type="noConversion"/>
  </si>
  <si>
    <t>江旭明</t>
    <phoneticPr fontId="66" type="noConversion"/>
  </si>
  <si>
    <t>小时工</t>
    <phoneticPr fontId="44" type="noConversion"/>
  </si>
  <si>
    <t>马思瑶</t>
    <phoneticPr fontId="66" type="noConversion"/>
  </si>
  <si>
    <t>420116199912223721</t>
    <phoneticPr fontId="66" type="noConversion"/>
  </si>
  <si>
    <t>初中</t>
    <phoneticPr fontId="66" type="noConversion"/>
  </si>
  <si>
    <t>武汉市黄陂区前川街马河里8号</t>
    <phoneticPr fontId="66" type="noConversion"/>
  </si>
  <si>
    <t>联想公寓</t>
    <phoneticPr fontId="66" type="noConversion"/>
  </si>
  <si>
    <t>郑燕芳</t>
    <phoneticPr fontId="66" type="noConversion"/>
  </si>
  <si>
    <t>大众行</t>
    <phoneticPr fontId="66" type="noConversion"/>
  </si>
  <si>
    <t>刘祎婧</t>
    <phoneticPr fontId="66" type="noConversion"/>
  </si>
  <si>
    <t>420116200002193768</t>
    <phoneticPr fontId="66" type="noConversion"/>
  </si>
  <si>
    <t>武汉市黄陂区前川街邮电巷33号</t>
    <phoneticPr fontId="66" type="noConversion"/>
  </si>
  <si>
    <t>余志菊</t>
    <phoneticPr fontId="66" type="noConversion"/>
  </si>
  <si>
    <t>罗小龙</t>
    <phoneticPr fontId="66" type="noConversion"/>
  </si>
  <si>
    <t>429001200003211612</t>
    <phoneticPr fontId="66" type="noConversion"/>
  </si>
  <si>
    <t>湖北省随州市曾都区淅河镇龙街居委会</t>
    <phoneticPr fontId="66" type="noConversion"/>
  </si>
  <si>
    <t>罗敬友</t>
    <phoneticPr fontId="66" type="noConversion"/>
  </si>
  <si>
    <t>H000759</t>
  </si>
  <si>
    <t>H000760</t>
  </si>
  <si>
    <t>H000761</t>
  </si>
  <si>
    <t>H000762</t>
  </si>
  <si>
    <t>H000763</t>
  </si>
  <si>
    <t>H000764</t>
  </si>
  <si>
    <t>41018119960405604X</t>
    <phoneticPr fontId="44" type="noConversion"/>
  </si>
  <si>
    <t>6215593202019818445</t>
    <phoneticPr fontId="44" type="noConversion"/>
  </si>
  <si>
    <t>13125142086</t>
    <phoneticPr fontId="44" type="noConversion"/>
  </si>
  <si>
    <t>1398397296@qq.com</t>
    <phoneticPr fontId="44" type="noConversion"/>
  </si>
  <si>
    <t>徐泽宇</t>
    <phoneticPr fontId="44" type="noConversion"/>
  </si>
  <si>
    <t>412801199503160831</t>
    <phoneticPr fontId="44" type="noConversion"/>
  </si>
  <si>
    <t>华中师范大学</t>
    <phoneticPr fontId="44" type="noConversion"/>
  </si>
  <si>
    <t>6215593202019996068</t>
    <phoneticPr fontId="44" type="noConversion"/>
  </si>
  <si>
    <t>中国工商银行武汉华师支行</t>
    <phoneticPr fontId="44" type="noConversion"/>
  </si>
  <si>
    <t>13723075636</t>
    <phoneticPr fontId="44" type="noConversion"/>
  </si>
  <si>
    <t>13723075636@qq.com</t>
    <phoneticPr fontId="44" type="noConversion"/>
  </si>
  <si>
    <r>
      <t>1</t>
    </r>
    <r>
      <rPr>
        <sz val="10"/>
        <rFont val="宋体"/>
        <family val="3"/>
        <charset val="134"/>
      </rPr>
      <t>、</t>
    </r>
    <r>
      <rPr>
        <sz val="10"/>
        <rFont val="Arial"/>
        <family val="2"/>
      </rPr>
      <t>Department code</t>
    </r>
    <r>
      <rPr>
        <sz val="10"/>
        <rFont val="宋体"/>
        <family val="3"/>
        <charset val="134"/>
      </rPr>
      <t>：</t>
    </r>
    <r>
      <rPr>
        <sz val="10"/>
        <rFont val="Arial"/>
        <family val="2"/>
      </rPr>
      <t>Quality-SRECC1A46F</t>
    </r>
    <r>
      <rPr>
        <sz val="10"/>
        <rFont val="宋体"/>
        <family val="3"/>
        <charset val="134"/>
      </rPr>
      <t>，</t>
    </r>
    <r>
      <rPr>
        <sz val="10"/>
        <rFont val="Arial"/>
        <family val="2"/>
      </rPr>
      <t>TE-SRECC1A46J</t>
    </r>
    <phoneticPr fontId="44" type="noConversion"/>
  </si>
  <si>
    <r>
      <t>2</t>
    </r>
    <r>
      <rPr>
        <sz val="10"/>
        <rFont val="宋体"/>
        <family val="3"/>
        <charset val="134"/>
      </rPr>
      <t>、</t>
    </r>
    <r>
      <rPr>
        <sz val="10"/>
        <rFont val="Arial"/>
        <family val="2"/>
      </rPr>
      <t>Cost center</t>
    </r>
    <r>
      <rPr>
        <sz val="10"/>
        <rFont val="宋体"/>
        <family val="3"/>
        <charset val="134"/>
      </rPr>
      <t>：</t>
    </r>
    <r>
      <rPr>
        <sz val="10"/>
        <rFont val="Arial"/>
        <family val="2"/>
      </rPr>
      <t>Technician Engineer-SWHM-TE</t>
    </r>
    <r>
      <rPr>
        <sz val="10"/>
        <rFont val="宋体"/>
        <family val="3"/>
        <charset val="134"/>
      </rPr>
      <t>，其他</t>
    </r>
    <r>
      <rPr>
        <sz val="10"/>
        <rFont val="Arial"/>
        <family val="2"/>
      </rPr>
      <t>SWHM-QC</t>
    </r>
    <phoneticPr fontId="44" type="noConversion"/>
  </si>
  <si>
    <t>40118</t>
  </si>
  <si>
    <t>10665</t>
  </si>
  <si>
    <t>40295</t>
  </si>
  <si>
    <t>22870</t>
  </si>
  <si>
    <t>22465</t>
  </si>
  <si>
    <t>回家乡工作</t>
    <phoneticPr fontId="44" type="noConversion"/>
  </si>
  <si>
    <t>回老家带小孩</t>
    <phoneticPr fontId="66" type="noConversion"/>
  </si>
  <si>
    <t>婆婆生病没人带孩子。</t>
    <phoneticPr fontId="45" type="noConversion"/>
  </si>
  <si>
    <t>站着太累受不了</t>
    <phoneticPr fontId="45" type="noConversion"/>
  </si>
  <si>
    <t>不想在工厂上班，想学手艺</t>
    <phoneticPr fontId="45" type="noConversion"/>
  </si>
  <si>
    <t>中国工商银行十堰市十堰城西支行</t>
    <phoneticPr fontId="44" type="noConversion"/>
  </si>
  <si>
    <t>6212261810000125808</t>
    <phoneticPr fontId="44" type="noConversion"/>
  </si>
  <si>
    <t>Section</t>
    <phoneticPr fontId="44" type="noConversion"/>
  </si>
  <si>
    <t>ME</t>
    <phoneticPr fontId="44" type="noConversion"/>
  </si>
  <si>
    <t>Quality</t>
    <phoneticPr fontId="44" type="noConversion"/>
  </si>
  <si>
    <t>M&amp;M</t>
    <phoneticPr fontId="44" type="noConversion"/>
  </si>
  <si>
    <t>Logistic</t>
    <phoneticPr fontId="44" type="noConversion"/>
  </si>
  <si>
    <t>EHS</t>
    <phoneticPr fontId="44" type="noConversion"/>
  </si>
  <si>
    <t>Fin</t>
    <phoneticPr fontId="44" type="noConversion"/>
  </si>
  <si>
    <t>Production</t>
    <phoneticPr fontId="44" type="noConversion"/>
  </si>
  <si>
    <t>Purchasing</t>
    <phoneticPr fontId="44" type="noConversion"/>
  </si>
  <si>
    <t>回家做生意</t>
    <phoneticPr fontId="45" type="noConversion"/>
  </si>
  <si>
    <t>工资低，伙食差</t>
    <phoneticPr fontId="45" type="noConversion"/>
  </si>
  <si>
    <r>
      <rPr>
        <sz val="10"/>
        <rFont val="宋体"/>
        <family val="3"/>
        <charset val="134"/>
      </rPr>
      <t>和瑞达拖欠员工工资，没有安全感不想在这上班。</t>
    </r>
    <r>
      <rPr>
        <sz val="10"/>
        <rFont val="Arial"/>
        <family val="2"/>
      </rPr>
      <t xml:space="preserve"> </t>
    </r>
    <phoneticPr fontId="45" type="noConversion"/>
  </si>
  <si>
    <t xml:space="preserve">放暑假了回家带孩子 </t>
    <phoneticPr fontId="45" type="noConversion"/>
  </si>
  <si>
    <t>无欠款</t>
    <phoneticPr fontId="44" type="noConversion"/>
  </si>
  <si>
    <t>Intern</t>
    <phoneticPr fontId="44" type="noConversion"/>
  </si>
  <si>
    <t>ME</t>
    <phoneticPr fontId="44" type="noConversion"/>
  </si>
  <si>
    <t>420102199305082033</t>
    <phoneticPr fontId="44" type="noConversion"/>
  </si>
  <si>
    <t>6215583202012956012</t>
    <phoneticPr fontId="44" type="noConversion"/>
  </si>
  <si>
    <t>中国工商银行武汉岳家嘴支行</t>
    <phoneticPr fontId="44" type="noConversion"/>
  </si>
  <si>
    <t>武汉工程大学</t>
    <phoneticPr fontId="44" type="noConversion"/>
  </si>
  <si>
    <t>18271946334</t>
    <phoneticPr fontId="44" type="noConversion"/>
  </si>
  <si>
    <t>398917129@qq.com</t>
    <phoneticPr fontId="44" type="noConversion"/>
  </si>
  <si>
    <t>杨林市中学</t>
  </si>
  <si>
    <t>古城高中</t>
  </si>
  <si>
    <t>沙岗中学</t>
  </si>
  <si>
    <t>南屏中学</t>
  </si>
  <si>
    <t>邓琼玲</t>
    <phoneticPr fontId="45" type="noConversion"/>
  </si>
  <si>
    <t>421087198911148260</t>
    <phoneticPr fontId="45" type="noConversion"/>
  </si>
  <si>
    <t>初中</t>
    <phoneticPr fontId="45" type="noConversion"/>
  </si>
  <si>
    <t>湖北省松泫市纸厂河镇金鸡山村八组</t>
    <phoneticPr fontId="45" type="noConversion"/>
  </si>
  <si>
    <t>员工宿舍</t>
    <phoneticPr fontId="45" type="noConversion"/>
  </si>
  <si>
    <t>父母</t>
    <phoneticPr fontId="45" type="noConversion"/>
  </si>
  <si>
    <t>起点</t>
    <phoneticPr fontId="44" type="noConversion"/>
  </si>
  <si>
    <t>李珍珍</t>
    <phoneticPr fontId="45" type="noConversion"/>
  </si>
  <si>
    <t>142733198407103920</t>
    <phoneticPr fontId="45" type="noConversion"/>
  </si>
  <si>
    <t>山西省奇县北丁庄第五居民组</t>
    <phoneticPr fontId="45" type="noConversion"/>
  </si>
  <si>
    <t>范民</t>
    <phoneticPr fontId="45" type="noConversion"/>
  </si>
  <si>
    <t>朱雅琴</t>
    <phoneticPr fontId="45" type="noConversion"/>
  </si>
  <si>
    <t>42102419941125252X</t>
    <phoneticPr fontId="45" type="noConversion"/>
  </si>
  <si>
    <t>湖北省江陵县沙岗镇玉怡村六组</t>
    <phoneticPr fontId="45" type="noConversion"/>
  </si>
  <si>
    <t>无</t>
    <phoneticPr fontId="45" type="noConversion"/>
  </si>
  <si>
    <t>岳琴</t>
    <phoneticPr fontId="45" type="noConversion"/>
  </si>
  <si>
    <t>42092419801214404X</t>
    <phoneticPr fontId="45" type="noConversion"/>
  </si>
  <si>
    <t>湖北省汉川市杨林沟镇豪富村236号</t>
    <phoneticPr fontId="45" type="noConversion"/>
  </si>
  <si>
    <t>岳正刚</t>
    <phoneticPr fontId="45" type="noConversion"/>
  </si>
  <si>
    <t>T605236</t>
  </si>
  <si>
    <t>T605237</t>
  </si>
  <si>
    <t>T605238</t>
  </si>
  <si>
    <t>T605239</t>
  </si>
  <si>
    <t>老河口市高级中学</t>
    <phoneticPr fontId="66" type="noConversion"/>
  </si>
  <si>
    <t>李华娟</t>
    <phoneticPr fontId="66" type="noConversion"/>
  </si>
  <si>
    <t>422101197703127168</t>
    <phoneticPr fontId="66" type="noConversion"/>
  </si>
  <si>
    <t>湖北省麻城市福田河镇成家垸村三组成家垸10号</t>
    <phoneticPr fontId="66" type="noConversion"/>
  </si>
  <si>
    <t>湖北省武汉市江夏区藏龙岛梁山头社区</t>
    <phoneticPr fontId="66" type="noConversion"/>
  </si>
  <si>
    <t>王明发</t>
    <phoneticPr fontId="66" type="noConversion"/>
  </si>
  <si>
    <t>胡婧喻</t>
    <phoneticPr fontId="66" type="noConversion"/>
  </si>
  <si>
    <t>420682199804204524</t>
    <phoneticPr fontId="66" type="noConversion"/>
  </si>
  <si>
    <t>湖北省老河口市孟楼镇柴岗村三组1号</t>
    <phoneticPr fontId="66" type="noConversion"/>
  </si>
  <si>
    <t>饶秀巧</t>
    <phoneticPr fontId="66" type="noConversion"/>
  </si>
  <si>
    <t>H000765</t>
  </si>
  <si>
    <t>H000766</t>
  </si>
  <si>
    <t>Zhu BingBing</t>
    <phoneticPr fontId="44" type="noConversion"/>
  </si>
  <si>
    <t>DVC</t>
    <phoneticPr fontId="44" type="noConversion"/>
  </si>
  <si>
    <t>420222199012054857</t>
    <phoneticPr fontId="44" type="noConversion"/>
  </si>
  <si>
    <t>湛江信息科技专修学院</t>
    <phoneticPr fontId="44" type="noConversion"/>
  </si>
  <si>
    <t>汽车维修</t>
    <phoneticPr fontId="44" type="noConversion"/>
  </si>
  <si>
    <t>18607142596</t>
    <phoneticPr fontId="44" type="noConversion"/>
  </si>
  <si>
    <r>
      <rPr>
        <sz val="10"/>
        <rFont val="宋体"/>
        <family val="3"/>
        <charset val="134"/>
      </rPr>
      <t>湖北省武汉市江夏区梁山头社区</t>
    </r>
    <r>
      <rPr>
        <sz val="10"/>
        <rFont val="Arial"/>
        <family val="2"/>
      </rPr>
      <t>3</t>
    </r>
    <r>
      <rPr>
        <sz val="10"/>
        <rFont val="宋体"/>
        <family val="3"/>
        <charset val="134"/>
      </rPr>
      <t>区</t>
    </r>
    <r>
      <rPr>
        <sz val="10"/>
        <rFont val="Arial"/>
        <family val="2"/>
      </rPr>
      <t>36</t>
    </r>
    <r>
      <rPr>
        <sz val="10"/>
        <rFont val="宋体"/>
        <family val="3"/>
        <charset val="134"/>
      </rPr>
      <t>号</t>
    </r>
    <phoneticPr fontId="44" type="noConversion"/>
  </si>
  <si>
    <r>
      <rPr>
        <sz val="10"/>
        <rFont val="宋体"/>
        <family val="3"/>
        <charset val="134"/>
      </rPr>
      <t>湖北省阳新县王英镇南宋村朱什一</t>
    </r>
    <r>
      <rPr>
        <sz val="10"/>
        <rFont val="Arial"/>
        <family val="3"/>
        <charset val="134"/>
      </rPr>
      <t>78</t>
    </r>
    <r>
      <rPr>
        <sz val="10"/>
        <rFont val="宋体"/>
        <family val="3"/>
        <charset val="134"/>
      </rPr>
      <t>号</t>
    </r>
    <phoneticPr fontId="44" type="noConversion"/>
  </si>
  <si>
    <t>6215593202019759896</t>
    <phoneticPr fontId="44" type="noConversion"/>
  </si>
  <si>
    <t>10451</t>
    <phoneticPr fontId="44" type="noConversion"/>
  </si>
  <si>
    <t>10620092</t>
  </si>
  <si>
    <t>SESA507245</t>
  </si>
  <si>
    <t>10208</t>
    <phoneticPr fontId="44" type="noConversion"/>
  </si>
  <si>
    <t>18519301761</t>
    <phoneticPr fontId="44" type="noConversion"/>
  </si>
  <si>
    <t>朱兵兵</t>
    <phoneticPr fontId="44" type="noConversion"/>
  </si>
  <si>
    <t>Ulus Rusdiana</t>
  </si>
  <si>
    <t>Ulus Rusdiana</t>
    <phoneticPr fontId="44" type="noConversion"/>
  </si>
  <si>
    <t>00199869</t>
    <phoneticPr fontId="44" type="noConversion"/>
  </si>
  <si>
    <t>SESA128131</t>
    <phoneticPr fontId="44" type="noConversion"/>
  </si>
  <si>
    <t>NDVC</t>
    <phoneticPr fontId="44" type="noConversion"/>
  </si>
  <si>
    <t>A7435798</t>
    <phoneticPr fontId="44" type="noConversion"/>
  </si>
  <si>
    <t>Senior Method Engineer</t>
    <phoneticPr fontId="44" type="noConversion"/>
  </si>
  <si>
    <t>18519317538</t>
    <phoneticPr fontId="44" type="noConversion"/>
  </si>
  <si>
    <t>POLUAN BANDVNG</t>
    <phoneticPr fontId="44" type="noConversion"/>
  </si>
  <si>
    <t>Mechanical Engineering</t>
    <phoneticPr fontId="44" type="noConversion"/>
  </si>
  <si>
    <t>中国工商银行万州北滨大道支行</t>
    <phoneticPr fontId="44" type="noConversion"/>
  </si>
  <si>
    <t>6212263100036676687</t>
    <phoneticPr fontId="44" type="noConversion"/>
  </si>
  <si>
    <t>10463</t>
    <phoneticPr fontId="44" type="noConversion"/>
  </si>
  <si>
    <t>王国虹</t>
    <phoneticPr fontId="44" type="noConversion"/>
  </si>
  <si>
    <t>SESA189495</t>
    <phoneticPr fontId="44" type="noConversion"/>
  </si>
  <si>
    <t>00203700</t>
    <phoneticPr fontId="44" type="noConversion"/>
  </si>
  <si>
    <t>43010519860926254X</t>
    <phoneticPr fontId="44" type="noConversion"/>
  </si>
  <si>
    <t>FIN</t>
    <phoneticPr fontId="44" type="noConversion"/>
  </si>
  <si>
    <t>10466</t>
    <phoneticPr fontId="44" type="noConversion"/>
  </si>
  <si>
    <t>Wang GuoHong</t>
    <phoneticPr fontId="44" type="noConversion"/>
  </si>
  <si>
    <t>Tang Fei</t>
    <phoneticPr fontId="44" type="noConversion"/>
  </si>
  <si>
    <t>湖北省武汉市司法学校</t>
  </si>
  <si>
    <t>经济法</t>
  </si>
  <si>
    <t>黄冈杜及中学</t>
    <phoneticPr fontId="66" type="noConversion"/>
  </si>
  <si>
    <t>曹琼</t>
    <phoneticPr fontId="45" type="noConversion"/>
  </si>
  <si>
    <t>420104198306112423</t>
    <phoneticPr fontId="45" type="noConversion"/>
  </si>
  <si>
    <t>中专</t>
    <phoneticPr fontId="45" type="noConversion"/>
  </si>
  <si>
    <t>湖北省武汉硚口区汉正街67号</t>
    <phoneticPr fontId="45" type="noConversion"/>
  </si>
  <si>
    <t>员工宿舍</t>
    <phoneticPr fontId="45" type="noConversion"/>
  </si>
  <si>
    <t>无</t>
    <phoneticPr fontId="45" type="noConversion"/>
  </si>
  <si>
    <t>起点</t>
    <phoneticPr fontId="44" type="noConversion"/>
  </si>
  <si>
    <t>周小青</t>
    <phoneticPr fontId="45" type="noConversion"/>
  </si>
  <si>
    <t>421121199301267022</t>
    <phoneticPr fontId="45" type="noConversion"/>
  </si>
  <si>
    <t>初中</t>
    <phoneticPr fontId="45" type="noConversion"/>
  </si>
  <si>
    <t>湖北省武汉市新洲区旧街街曾家畈蔡家河13号</t>
    <phoneticPr fontId="45" type="noConversion"/>
  </si>
  <si>
    <t>蔡齐</t>
    <phoneticPr fontId="45" type="noConversion"/>
  </si>
  <si>
    <t>纳杰</t>
    <phoneticPr fontId="44" type="noConversion"/>
  </si>
  <si>
    <t>暑假工</t>
    <phoneticPr fontId="44" type="noConversion"/>
  </si>
  <si>
    <t>李锶</t>
    <phoneticPr fontId="66" type="noConversion"/>
  </si>
  <si>
    <t>421281199904053527</t>
    <phoneticPr fontId="66" type="noConversion"/>
  </si>
  <si>
    <t>大专</t>
    <phoneticPr fontId="66" type="noConversion"/>
  </si>
  <si>
    <t>湖北省赤壁市新店镇花亭桥村二组28-1号</t>
    <phoneticPr fontId="66" type="noConversion"/>
  </si>
  <si>
    <t>杨春枝</t>
    <phoneticPr fontId="66" type="noConversion"/>
  </si>
  <si>
    <t>Yes</t>
    <phoneticPr fontId="66" type="noConversion"/>
  </si>
  <si>
    <t>纳杰</t>
    <phoneticPr fontId="66" type="noConversion"/>
  </si>
  <si>
    <t>史丹丹</t>
    <phoneticPr fontId="66" type="noConversion"/>
  </si>
  <si>
    <t>421281199903230720</t>
    <phoneticPr fontId="66" type="noConversion"/>
  </si>
  <si>
    <t>湖北省赤壁市陆水湖泉门社区三组68号</t>
    <phoneticPr fontId="66" type="noConversion"/>
  </si>
  <si>
    <t>魏回意</t>
    <phoneticPr fontId="66" type="noConversion"/>
  </si>
  <si>
    <t>H000767</t>
  </si>
  <si>
    <t>H000768</t>
  </si>
  <si>
    <t>T605240</t>
  </si>
  <si>
    <t>T605241</t>
  </si>
  <si>
    <t>30480</t>
    <phoneticPr fontId="44" type="noConversion"/>
  </si>
  <si>
    <t>30231</t>
    <phoneticPr fontId="44" type="noConversion"/>
  </si>
  <si>
    <t>22749</t>
    <phoneticPr fontId="45" type="noConversion"/>
  </si>
  <si>
    <t>21809</t>
    <phoneticPr fontId="45" type="noConversion"/>
  </si>
  <si>
    <t>不适应三班倒</t>
    <phoneticPr fontId="66" type="noConversion"/>
  </si>
  <si>
    <t>转劳务工</t>
    <phoneticPr fontId="66" type="noConversion"/>
  </si>
  <si>
    <t>太累了</t>
    <phoneticPr fontId="66" type="noConversion"/>
  </si>
  <si>
    <t>不合格，退回劳务公司</t>
    <phoneticPr fontId="45" type="noConversion"/>
  </si>
  <si>
    <t>工作太辛苦</t>
    <phoneticPr fontId="45" type="noConversion"/>
  </si>
  <si>
    <t>Praveenkumaar Ramasamy</t>
  </si>
  <si>
    <t>K3008110</t>
  </si>
  <si>
    <t>Experienced Maintenance Engineer</t>
    <phoneticPr fontId="44" type="noConversion"/>
  </si>
  <si>
    <t>M</t>
    <phoneticPr fontId="44" type="noConversion"/>
  </si>
  <si>
    <t>Zhang ZuFang</t>
    <phoneticPr fontId="44" type="noConversion"/>
  </si>
  <si>
    <t>孩子没人带</t>
    <phoneticPr fontId="45" type="noConversion"/>
  </si>
  <si>
    <t xml:space="preserve">工资低，住宿舍留不住钱 </t>
  </si>
  <si>
    <t xml:space="preserve">不适合这份工作 </t>
  </si>
  <si>
    <t>13164649293</t>
    <phoneticPr fontId="44" type="noConversion"/>
  </si>
  <si>
    <t>贺珺</t>
    <phoneticPr fontId="44" type="noConversion"/>
  </si>
  <si>
    <t>刘琳</t>
    <phoneticPr fontId="44" type="noConversion"/>
  </si>
  <si>
    <t>transfer out to SECI</t>
  </si>
  <si>
    <t>因头部做过手术，复查后诊断没恢复好！</t>
    <phoneticPr fontId="45" type="noConversion"/>
  </si>
  <si>
    <t>肖琼</t>
  </si>
  <si>
    <t>420122197808174729</t>
  </si>
  <si>
    <t>魏娇</t>
  </si>
  <si>
    <t>420115199009185128</t>
  </si>
  <si>
    <t>余婷</t>
  </si>
  <si>
    <t>420702199002068106</t>
  </si>
  <si>
    <t>刘琴</t>
  </si>
  <si>
    <t>421181198609223968</t>
  </si>
  <si>
    <t>彭慧</t>
  </si>
  <si>
    <t>420702198310067928</t>
  </si>
  <si>
    <t>晏珊珊</t>
  </si>
  <si>
    <t>420115199408127929</t>
  </si>
  <si>
    <t>谭艳红</t>
  </si>
  <si>
    <t>420527198009193024</t>
  </si>
  <si>
    <t>金丽君</t>
  </si>
  <si>
    <t>420115198602103221</t>
  </si>
  <si>
    <t>田甜</t>
  </si>
  <si>
    <t>421126199604137825</t>
  </si>
  <si>
    <t>张星</t>
  </si>
  <si>
    <t>420821198708010010</t>
  </si>
  <si>
    <t>周宏凤</t>
  </si>
  <si>
    <t>420123197606234523</t>
  </si>
  <si>
    <t>江龙</t>
  </si>
  <si>
    <t>420105198803300835</t>
  </si>
  <si>
    <t>柯玲玲</t>
  </si>
  <si>
    <t>420115198405065828</t>
  </si>
  <si>
    <t>陈红</t>
  </si>
  <si>
    <t>420115199102285844</t>
  </si>
  <si>
    <t>周洁</t>
  </si>
  <si>
    <t>420116199203176627</t>
  </si>
  <si>
    <t>范红燕</t>
  </si>
  <si>
    <t>42011519850705322X</t>
  </si>
  <si>
    <t>刘文</t>
  </si>
  <si>
    <t>421182198211265558</t>
  </si>
  <si>
    <t>夏细霞</t>
  </si>
  <si>
    <t>42011519910218834X</t>
  </si>
  <si>
    <t>胡爱珍</t>
  </si>
  <si>
    <t>420122197610065869</t>
  </si>
  <si>
    <t>陈三</t>
  </si>
  <si>
    <t>422201198802207729</t>
  </si>
  <si>
    <t>王郑华</t>
  </si>
  <si>
    <t>432522198608033024</t>
  </si>
  <si>
    <t>李芳</t>
  </si>
  <si>
    <t>42110219870625084X</t>
  </si>
  <si>
    <t>吴汉梅</t>
  </si>
  <si>
    <t>421127199110181961</t>
  </si>
  <si>
    <t>彭晓芬</t>
  </si>
  <si>
    <t>421302199102068209</t>
  </si>
  <si>
    <t>高海</t>
  </si>
  <si>
    <t>余梦娇</t>
  </si>
  <si>
    <t>420922199706043421</t>
  </si>
  <si>
    <t>蔡金明</t>
  </si>
  <si>
    <t>420115198706180053</t>
  </si>
  <si>
    <t>安方</t>
  </si>
  <si>
    <t>420115198306068345</t>
  </si>
  <si>
    <t>王巧云</t>
  </si>
  <si>
    <t>420115198812280082</t>
  </si>
  <si>
    <t>420115199603126622</t>
  </si>
  <si>
    <t>杨艳芬</t>
  </si>
  <si>
    <t>421002198007114528</t>
  </si>
  <si>
    <t>饶倩</t>
  </si>
  <si>
    <t>420702199005188103</t>
  </si>
  <si>
    <t>陈利家</t>
  </si>
  <si>
    <t>421182199610221717</t>
  </si>
  <si>
    <t>石文恋</t>
  </si>
  <si>
    <t>43310119890428460X</t>
  </si>
  <si>
    <t>刘霞</t>
  </si>
  <si>
    <t>411522199210256949</t>
  </si>
  <si>
    <t>邬春芬</t>
  </si>
  <si>
    <t>432524198309036623</t>
  </si>
  <si>
    <t>田小雷</t>
  </si>
  <si>
    <t>433127199001208612</t>
  </si>
  <si>
    <t>DVC</t>
    <phoneticPr fontId="44" type="noConversion"/>
  </si>
  <si>
    <t>何小凡</t>
    <phoneticPr fontId="44" type="noConversion"/>
  </si>
  <si>
    <t>唐飞</t>
    <phoneticPr fontId="44" type="noConversion"/>
  </si>
  <si>
    <t>510902198802204936</t>
    <phoneticPr fontId="44" type="noConversion"/>
  </si>
  <si>
    <t>10623066</t>
  </si>
  <si>
    <t>SESA510955</t>
  </si>
  <si>
    <t>10623067</t>
  </si>
  <si>
    <t>SESA510321</t>
  </si>
  <si>
    <t>10623070</t>
  </si>
  <si>
    <t>SESA510959</t>
  </si>
  <si>
    <t>10623071</t>
  </si>
  <si>
    <t>SESA510324</t>
  </si>
  <si>
    <t>10623105</t>
  </si>
  <si>
    <t>SESA510351</t>
  </si>
  <si>
    <t>10623096</t>
  </si>
  <si>
    <t>SESA510338</t>
  </si>
  <si>
    <t>10623097</t>
  </si>
  <si>
    <t>SESA510337</t>
  </si>
  <si>
    <t>10623114</t>
  </si>
  <si>
    <t>SESA510350</t>
  </si>
  <si>
    <t>10623091</t>
  </si>
  <si>
    <t>SESA511171</t>
  </si>
  <si>
    <t>10623098</t>
  </si>
  <si>
    <t>SESA510343</t>
  </si>
  <si>
    <t>10623116</t>
  </si>
  <si>
    <t>SESA511169</t>
  </si>
  <si>
    <t>10623106</t>
  </si>
  <si>
    <t>SESA511179</t>
  </si>
  <si>
    <t>10623092</t>
  </si>
  <si>
    <t>SESA510334</t>
  </si>
  <si>
    <t>10623093</t>
  </si>
  <si>
    <t>SESA510336</t>
  </si>
  <si>
    <t>10623111</t>
  </si>
  <si>
    <t>SESA511181</t>
  </si>
  <si>
    <t>10623094</t>
  </si>
  <si>
    <t>SESA511170</t>
  </si>
  <si>
    <t>10623095</t>
  </si>
  <si>
    <t>SESA510339</t>
  </si>
  <si>
    <t>SESA510326</t>
  </si>
  <si>
    <t>10623076</t>
  </si>
  <si>
    <t>10623086</t>
  </si>
  <si>
    <t>SESA511174</t>
  </si>
  <si>
    <t>10623075</t>
  </si>
  <si>
    <t>SESA511175</t>
  </si>
  <si>
    <t>10623088</t>
  </si>
  <si>
    <t>SESA510333</t>
  </si>
  <si>
    <t>10623115</t>
  </si>
  <si>
    <t>SESA511180</t>
  </si>
  <si>
    <t>10623087</t>
  </si>
  <si>
    <t>SESA510331</t>
  </si>
  <si>
    <t>10623090</t>
  </si>
  <si>
    <t>SESA510335</t>
  </si>
  <si>
    <t>10623081</t>
  </si>
  <si>
    <t>SESA510328</t>
  </si>
  <si>
    <t>10623072</t>
  </si>
  <si>
    <t>SESA510325</t>
  </si>
  <si>
    <t>10623109</t>
  </si>
  <si>
    <t>SESA510346</t>
  </si>
  <si>
    <t>10623089</t>
  </si>
  <si>
    <t>SESA510332</t>
  </si>
  <si>
    <t>10623084</t>
  </si>
  <si>
    <t>SESA510330</t>
  </si>
  <si>
    <t>10623113</t>
  </si>
  <si>
    <t>SESA510354</t>
  </si>
  <si>
    <t>10623082</t>
  </si>
  <si>
    <t>SESA511172</t>
  </si>
  <si>
    <t>10623074</t>
  </si>
  <si>
    <t>SESA511178</t>
  </si>
  <si>
    <t>10623085</t>
  </si>
  <si>
    <t>SESA511173</t>
  </si>
  <si>
    <t>SESA510345</t>
  </si>
  <si>
    <t>10623112</t>
  </si>
  <si>
    <t>10623107</t>
  </si>
  <si>
    <t>SESA510353</t>
  </si>
  <si>
    <t>10623108</t>
  </si>
  <si>
    <t>SESA511182</t>
  </si>
  <si>
    <t>00275889</t>
  </si>
  <si>
    <t>SESA291407</t>
  </si>
  <si>
    <t>10623079</t>
  </si>
  <si>
    <t>SESA510329</t>
  </si>
  <si>
    <t>10623110</t>
  </si>
  <si>
    <t>SESA510349</t>
  </si>
  <si>
    <t>10623073</t>
  </si>
  <si>
    <t>SESA511176</t>
  </si>
  <si>
    <t>T605242</t>
  </si>
  <si>
    <t>T605243</t>
  </si>
  <si>
    <t>T605244</t>
  </si>
  <si>
    <t>T605245</t>
  </si>
  <si>
    <t>T605246</t>
  </si>
  <si>
    <t>T605247</t>
  </si>
  <si>
    <t>T605248</t>
  </si>
  <si>
    <t>T605249</t>
  </si>
  <si>
    <t>40051</t>
  </si>
  <si>
    <t>40122</t>
  </si>
  <si>
    <t>10669</t>
  </si>
  <si>
    <t>10688</t>
  </si>
  <si>
    <t>10630</t>
  </si>
  <si>
    <t>10612</t>
  </si>
  <si>
    <t>10611</t>
  </si>
  <si>
    <t>10615</t>
  </si>
  <si>
    <t>10283</t>
  </si>
  <si>
    <t>Liu Lin</t>
    <phoneticPr fontId="44" type="noConversion"/>
  </si>
  <si>
    <t>Xiao Qiong</t>
    <phoneticPr fontId="44" type="noConversion"/>
  </si>
  <si>
    <t>Wei Jiao</t>
    <phoneticPr fontId="44" type="noConversion"/>
  </si>
  <si>
    <t>Yu Ting</t>
    <phoneticPr fontId="44" type="noConversion"/>
  </si>
  <si>
    <t>Liu Qin</t>
    <phoneticPr fontId="44" type="noConversion"/>
  </si>
  <si>
    <t>Peng Hui</t>
    <phoneticPr fontId="44" type="noConversion"/>
  </si>
  <si>
    <t>Yan ShanShan</t>
    <phoneticPr fontId="44" type="noConversion"/>
  </si>
  <si>
    <t>Wan Li</t>
    <phoneticPr fontId="44" type="noConversion"/>
  </si>
  <si>
    <t>Tan YanHong</t>
    <phoneticPr fontId="44" type="noConversion"/>
  </si>
  <si>
    <t>Jin LiJun</t>
    <phoneticPr fontId="44" type="noConversion"/>
  </si>
  <si>
    <t>You HuiLing</t>
    <phoneticPr fontId="44" type="noConversion"/>
  </si>
  <si>
    <t>Tian Tian</t>
    <phoneticPr fontId="44" type="noConversion"/>
  </si>
  <si>
    <t>Zhang Xing</t>
    <phoneticPr fontId="44" type="noConversion"/>
  </si>
  <si>
    <t>Zhou HongFeng</t>
    <phoneticPr fontId="44" type="noConversion"/>
  </si>
  <si>
    <t>Jiang Long</t>
    <phoneticPr fontId="44" type="noConversion"/>
  </si>
  <si>
    <t>Ke LingLing</t>
    <phoneticPr fontId="44" type="noConversion"/>
  </si>
  <si>
    <t>Chen Hong</t>
    <phoneticPr fontId="44" type="noConversion"/>
  </si>
  <si>
    <t>Zhou Jie</t>
    <phoneticPr fontId="44" type="noConversion"/>
  </si>
  <si>
    <t>Fan HongYan</t>
    <phoneticPr fontId="44" type="noConversion"/>
  </si>
  <si>
    <t>Liu Wen</t>
    <phoneticPr fontId="44" type="noConversion"/>
  </si>
  <si>
    <t>Xia XiXia</t>
    <phoneticPr fontId="44" type="noConversion"/>
  </si>
  <si>
    <t>Hu AiZhen</t>
    <phoneticPr fontId="44" type="noConversion"/>
  </si>
  <si>
    <t>Chen San</t>
    <phoneticPr fontId="44" type="noConversion"/>
  </si>
  <si>
    <t>Wang ZhengHua</t>
    <phoneticPr fontId="44" type="noConversion"/>
  </si>
  <si>
    <t>Li Fang</t>
    <phoneticPr fontId="44" type="noConversion"/>
  </si>
  <si>
    <t>Wu HanMei</t>
    <phoneticPr fontId="44" type="noConversion"/>
  </si>
  <si>
    <t>Peng XiaoFen</t>
    <phoneticPr fontId="44" type="noConversion"/>
  </si>
  <si>
    <t>Gao Hai</t>
    <phoneticPr fontId="44" type="noConversion"/>
  </si>
  <si>
    <t>Yu MengJiao</t>
    <phoneticPr fontId="44" type="noConversion"/>
  </si>
  <si>
    <t>车燕</t>
    <phoneticPr fontId="44" type="noConversion"/>
  </si>
  <si>
    <t>婆婆身体不好，回家带小孩</t>
    <phoneticPr fontId="44" type="noConversion"/>
  </si>
  <si>
    <t>实习结束，回老家</t>
    <phoneticPr fontId="44" type="noConversion"/>
  </si>
  <si>
    <t>回家带小孩</t>
    <phoneticPr fontId="44" type="noConversion"/>
  </si>
  <si>
    <t>找到新工作</t>
    <phoneticPr fontId="44" type="noConversion"/>
  </si>
  <si>
    <t>生病做手术</t>
    <phoneticPr fontId="44" type="noConversion"/>
  </si>
  <si>
    <t>自离</t>
    <phoneticPr fontId="44" type="noConversion"/>
  </si>
  <si>
    <t>生病</t>
    <phoneticPr fontId="44" type="noConversion"/>
  </si>
  <si>
    <t>不合格，退回劳务公司</t>
    <phoneticPr fontId="44" type="noConversion"/>
  </si>
  <si>
    <t>2018-7-1</t>
    <phoneticPr fontId="44" type="noConversion"/>
  </si>
  <si>
    <t>2018-6-13</t>
    <phoneticPr fontId="44" type="noConversion"/>
  </si>
  <si>
    <t>SESA258836</t>
    <phoneticPr fontId="44" type="noConversion"/>
  </si>
  <si>
    <t>Cai JinMing</t>
    <phoneticPr fontId="44" type="noConversion"/>
  </si>
  <si>
    <t>An Fang</t>
    <phoneticPr fontId="44" type="noConversion"/>
  </si>
  <si>
    <t>Wang QiaoYun</t>
    <phoneticPr fontId="44" type="noConversion"/>
  </si>
  <si>
    <t>He Qin</t>
    <phoneticPr fontId="44" type="noConversion"/>
  </si>
  <si>
    <t>Yang YanFen</t>
    <phoneticPr fontId="44" type="noConversion"/>
  </si>
  <si>
    <t>Rao Qian</t>
    <phoneticPr fontId="44" type="noConversion"/>
  </si>
  <si>
    <t>Chen LiJia</t>
    <phoneticPr fontId="44" type="noConversion"/>
  </si>
  <si>
    <t>Shi WenLian</t>
    <phoneticPr fontId="44" type="noConversion"/>
  </si>
  <si>
    <t>Liu Xia</t>
    <phoneticPr fontId="44" type="noConversion"/>
  </si>
  <si>
    <t>Wu ChunFen</t>
    <phoneticPr fontId="44" type="noConversion"/>
  </si>
  <si>
    <t>He XiaoFan</t>
    <phoneticPr fontId="44" type="noConversion"/>
  </si>
  <si>
    <t>Tian XiaoLei</t>
    <phoneticPr fontId="44" type="noConversion"/>
  </si>
  <si>
    <t>Quality Engineer</t>
  </si>
  <si>
    <t>10595225</t>
  </si>
  <si>
    <t>SESA484218</t>
  </si>
  <si>
    <t>xiaofan-sherry.he@schneider-electric.com</t>
  </si>
  <si>
    <t>研究生</t>
    <phoneticPr fontId="44" type="noConversion"/>
  </si>
  <si>
    <t>15623482949</t>
  </si>
  <si>
    <r>
      <rPr>
        <sz val="10"/>
        <rFont val="宋体"/>
        <family val="3"/>
        <charset val="134"/>
      </rPr>
      <t>湖北省武汉市江夏区东湖高新刘芳街道佛祖岭</t>
    </r>
    <r>
      <rPr>
        <sz val="10"/>
        <rFont val="Arial"/>
        <family val="2"/>
      </rPr>
      <t>C</t>
    </r>
    <r>
      <rPr>
        <sz val="10"/>
        <rFont val="宋体"/>
        <family val="3"/>
        <charset val="134"/>
      </rPr>
      <t>区</t>
    </r>
    <phoneticPr fontId="44" type="noConversion"/>
  </si>
  <si>
    <t>湖北省随州市曾都区淅河镇人民桥村</t>
    <phoneticPr fontId="44" type="noConversion"/>
  </si>
  <si>
    <t>湖北工业大学</t>
    <phoneticPr fontId="44" type="noConversion"/>
  </si>
  <si>
    <t>仪器仪表工程</t>
    <phoneticPr fontId="44" type="noConversion"/>
  </si>
  <si>
    <t>6215593202016729710</t>
  </si>
  <si>
    <t>421302199205011627</t>
    <phoneticPr fontId="44" type="noConversion"/>
  </si>
  <si>
    <t>小时工</t>
    <phoneticPr fontId="44" type="noConversion"/>
  </si>
  <si>
    <t>贺从芝</t>
    <phoneticPr fontId="45" type="noConversion"/>
  </si>
  <si>
    <t>420683197907085422</t>
    <phoneticPr fontId="45" type="noConversion"/>
  </si>
  <si>
    <t>Production</t>
    <phoneticPr fontId="66" type="noConversion"/>
  </si>
  <si>
    <t>workshop</t>
    <phoneticPr fontId="66" type="noConversion"/>
  </si>
  <si>
    <t>Operator</t>
    <phoneticPr fontId="66" type="noConversion"/>
  </si>
  <si>
    <t>Y</t>
    <phoneticPr fontId="66" type="noConversion"/>
  </si>
  <si>
    <t>家中老人生病，小孩无人带</t>
    <phoneticPr fontId="66" type="noConversion"/>
  </si>
  <si>
    <t>高中</t>
    <phoneticPr fontId="66" type="noConversion"/>
  </si>
  <si>
    <t>枣阳白水中学</t>
    <phoneticPr fontId="66" type="noConversion"/>
  </si>
  <si>
    <t>湖北省枣阳市兴隆镇随阳农场董湾</t>
    <phoneticPr fontId="66" type="noConversion"/>
  </si>
  <si>
    <t>武汉市江夏区梁山头长咀社区530号201室</t>
    <phoneticPr fontId="66" type="noConversion"/>
  </si>
  <si>
    <t>孙文声</t>
    <phoneticPr fontId="66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</si>
  <si>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</si>
  <si>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</si>
  <si>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</si>
  <si>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湖北省枣阳市兴隆镇随阳农场董湾</t>
    <phoneticPr fontId="45" type="noConversion"/>
  </si>
  <si>
    <t>杨希</t>
    <phoneticPr fontId="66" type="noConversion"/>
  </si>
  <si>
    <t>42112319990626322X</t>
    <phoneticPr fontId="66" type="noConversion"/>
  </si>
  <si>
    <t>Production</t>
    <phoneticPr fontId="66" type="noConversion"/>
  </si>
  <si>
    <t>workshop</t>
    <phoneticPr fontId="66" type="noConversion"/>
  </si>
  <si>
    <t>Operator</t>
    <phoneticPr fontId="66" type="noConversion"/>
  </si>
  <si>
    <t>Y</t>
    <phoneticPr fontId="66" type="noConversion"/>
  </si>
  <si>
    <t>不合格，退回劳务公司</t>
    <phoneticPr fontId="66" type="noConversion"/>
  </si>
  <si>
    <t>初中</t>
    <phoneticPr fontId="66" type="noConversion"/>
  </si>
  <si>
    <t>湖北省罗田县白庙河乡左家沟村三组</t>
    <phoneticPr fontId="66" type="noConversion"/>
  </si>
  <si>
    <t>江夏区联想公寓宿舍</t>
    <phoneticPr fontId="66" type="noConversion"/>
  </si>
  <si>
    <t>杨亚平</t>
    <phoneticPr fontId="66" type="noConversion"/>
  </si>
  <si>
    <t>Yes</t>
    <phoneticPr fontId="66" type="noConversion"/>
  </si>
  <si>
    <t>纳杰</t>
    <phoneticPr fontId="66" type="noConversion"/>
  </si>
  <si>
    <t>湖北省罗田县白庙河乡左家沟村三组</t>
    <phoneticPr fontId="66" type="noConversion"/>
  </si>
  <si>
    <t>胡蝶</t>
    <phoneticPr fontId="66" type="noConversion"/>
  </si>
  <si>
    <t>421123200001110822</t>
    <phoneticPr fontId="66" type="noConversion"/>
  </si>
  <si>
    <t>湖北省罗田县骆驼坳镇涂家垸村八组</t>
    <phoneticPr fontId="66" type="noConversion"/>
  </si>
  <si>
    <t>张友云</t>
    <phoneticPr fontId="66" type="noConversion"/>
  </si>
  <si>
    <t>Yes</t>
    <phoneticPr fontId="66" type="noConversion"/>
  </si>
  <si>
    <t>纳杰</t>
    <phoneticPr fontId="66" type="noConversion"/>
  </si>
  <si>
    <t>pv</t>
    <phoneticPr fontId="45" type="noConversion"/>
  </si>
  <si>
    <t>小时工</t>
    <phoneticPr fontId="44" type="noConversion"/>
  </si>
  <si>
    <t>张思涵</t>
    <phoneticPr fontId="66" type="noConversion"/>
  </si>
  <si>
    <t>421123199911144049</t>
    <phoneticPr fontId="66" type="noConversion"/>
  </si>
  <si>
    <t>同学离职，他也要离职</t>
    <phoneticPr fontId="66" type="noConversion"/>
  </si>
  <si>
    <t>湖北省罗田县九资河镇韩婆岭村三组</t>
    <phoneticPr fontId="66" type="noConversion"/>
  </si>
  <si>
    <t>张云锋</t>
    <phoneticPr fontId="66" type="noConversion"/>
  </si>
  <si>
    <t>Yes</t>
    <phoneticPr fontId="66" type="noConversion"/>
  </si>
  <si>
    <t>纳杰</t>
    <phoneticPr fontId="66" type="noConversion"/>
  </si>
  <si>
    <t>pv</t>
    <phoneticPr fontId="45" type="noConversion"/>
  </si>
  <si>
    <t>湖北省罗田县九资河镇韩婆岭村三组</t>
    <phoneticPr fontId="66" type="noConversion"/>
  </si>
  <si>
    <t>暑假工</t>
    <phoneticPr fontId="44" type="noConversion"/>
  </si>
  <si>
    <t>肖俊</t>
    <phoneticPr fontId="66" type="noConversion"/>
  </si>
  <si>
    <t>421083200006084214</t>
    <phoneticPr fontId="66" type="noConversion"/>
  </si>
  <si>
    <t>Production</t>
    <phoneticPr fontId="66" type="noConversion"/>
  </si>
  <si>
    <t>workshop</t>
    <phoneticPr fontId="66" type="noConversion"/>
  </si>
  <si>
    <t>Operator</t>
    <phoneticPr fontId="66" type="noConversion"/>
  </si>
  <si>
    <t>Y</t>
    <phoneticPr fontId="66" type="noConversion"/>
  </si>
  <si>
    <t>不合格，退回劳务公司</t>
    <phoneticPr fontId="66" type="noConversion"/>
  </si>
  <si>
    <t>高中</t>
    <phoneticPr fontId="66" type="noConversion"/>
  </si>
  <si>
    <t>湖北省洪湖市金塘村</t>
    <phoneticPr fontId="66" type="noConversion"/>
  </si>
  <si>
    <t>联想公寓</t>
    <phoneticPr fontId="66" type="noConversion"/>
  </si>
  <si>
    <t>肖叶鹏</t>
    <phoneticPr fontId="66" type="noConversion"/>
  </si>
  <si>
    <t>和瑞达</t>
    <phoneticPr fontId="66" type="noConversion"/>
  </si>
  <si>
    <t>小时工</t>
    <phoneticPr fontId="44" type="noConversion"/>
  </si>
  <si>
    <t>揭露</t>
    <phoneticPr fontId="45" type="noConversion"/>
  </si>
  <si>
    <t>420117199310030865</t>
    <phoneticPr fontId="45" type="noConversion"/>
  </si>
  <si>
    <t>回老家</t>
    <phoneticPr fontId="66" type="noConversion"/>
  </si>
  <si>
    <t>新冲二中</t>
    <phoneticPr fontId="66" type="noConversion"/>
  </si>
  <si>
    <t>湖北省武汉市新洲区新冲镇胡山村揭家楼3组75号</t>
    <phoneticPr fontId="66" type="noConversion"/>
  </si>
  <si>
    <t>揭正国</t>
    <phoneticPr fontId="66" type="noConversion"/>
  </si>
  <si>
    <t>Yes</t>
    <phoneticPr fontId="44" type="noConversion"/>
  </si>
  <si>
    <t>纳杰</t>
    <phoneticPr fontId="44" type="noConversion"/>
  </si>
  <si>
    <t>pv</t>
    <phoneticPr fontId="45" type="noConversion"/>
  </si>
  <si>
    <t>湖北省武汉市新洲区新冲镇胡山村揭家楼3组75号</t>
    <phoneticPr fontId="45" type="noConversion"/>
  </si>
  <si>
    <t>小时工</t>
    <phoneticPr fontId="44" type="noConversion"/>
  </si>
  <si>
    <t>H000302</t>
    <phoneticPr fontId="45" type="noConversion"/>
  </si>
  <si>
    <t>林晓飞</t>
    <phoneticPr fontId="45" type="noConversion"/>
  </si>
  <si>
    <t>410381198805034521</t>
    <phoneticPr fontId="45" type="noConversion"/>
  </si>
  <si>
    <t>回老家</t>
    <phoneticPr fontId="66" type="noConversion"/>
  </si>
  <si>
    <t>中专</t>
    <phoneticPr fontId="66" type="noConversion"/>
  </si>
  <si>
    <t>荥阳中专</t>
    <phoneticPr fontId="66" type="noConversion"/>
  </si>
  <si>
    <t>市场营销</t>
    <phoneticPr fontId="66" type="noConversion"/>
  </si>
  <si>
    <t>13429819166</t>
    <phoneticPr fontId="45" type="noConversion"/>
  </si>
  <si>
    <t>梁山头社区3区</t>
    <phoneticPr fontId="66" type="noConversion"/>
  </si>
  <si>
    <t>刘金松</t>
    <phoneticPr fontId="66" type="noConversion"/>
  </si>
  <si>
    <t>13554058139</t>
    <phoneticPr fontId="45" type="noConversion"/>
  </si>
  <si>
    <t>Yes</t>
    <phoneticPr fontId="44" type="noConversion"/>
  </si>
  <si>
    <t>纳杰</t>
    <phoneticPr fontId="44" type="noConversion"/>
  </si>
  <si>
    <t>河南省偃师市维民镇唐僧寺村</t>
    <phoneticPr fontId="45" type="noConversion"/>
  </si>
  <si>
    <t>Xie FeiFei</t>
    <phoneticPr fontId="44" type="noConversion"/>
  </si>
  <si>
    <t>谢飞飞</t>
    <phoneticPr fontId="44" type="noConversion"/>
  </si>
  <si>
    <t>Y</t>
    <phoneticPr fontId="44" type="noConversion"/>
  </si>
  <si>
    <t>Experience ME Engineer</t>
  </si>
  <si>
    <t>00321095</t>
  </si>
  <si>
    <t>QET4</t>
  </si>
  <si>
    <t>Senior SQM Engineer</t>
  </si>
  <si>
    <t>18519316066</t>
  </si>
  <si>
    <t>Q&amp;T</t>
    <phoneticPr fontId="44" type="noConversion"/>
  </si>
  <si>
    <t>Peng Hua</t>
    <phoneticPr fontId="44" type="noConversion"/>
  </si>
  <si>
    <t>Wang Qiang</t>
    <phoneticPr fontId="44" type="noConversion"/>
  </si>
  <si>
    <t>Procurement Manager</t>
    <phoneticPr fontId="44" type="noConversion"/>
  </si>
  <si>
    <t>FHF6</t>
  </si>
  <si>
    <t>Liu Miao</t>
    <phoneticPr fontId="44" type="noConversion"/>
  </si>
  <si>
    <t>Warehouse Keeper</t>
    <phoneticPr fontId="44" type="noConversion"/>
  </si>
  <si>
    <t>SESA366905</t>
    <phoneticPr fontId="44" type="noConversion"/>
  </si>
  <si>
    <r>
      <rPr>
        <sz val="10"/>
        <rFont val="宋体"/>
        <family val="3"/>
        <charset val="134"/>
      </rPr>
      <t>湖北省鄂州市梁子湖区大垄镇</t>
    </r>
    <r>
      <rPr>
        <sz val="10"/>
        <rFont val="Arial"/>
        <family val="2"/>
      </rPr>
      <t>33</t>
    </r>
    <r>
      <rPr>
        <sz val="10"/>
        <rFont val="宋体"/>
        <family val="3"/>
        <charset val="134"/>
      </rPr>
      <t>号</t>
    </r>
    <phoneticPr fontId="44" type="noConversion"/>
  </si>
  <si>
    <r>
      <rPr>
        <sz val="10"/>
        <rFont val="宋体"/>
        <family val="3"/>
        <charset val="134"/>
      </rPr>
      <t>四川省遂宁市安居区保石镇柏树塘村</t>
    </r>
    <r>
      <rPr>
        <sz val="10"/>
        <rFont val="Arial"/>
        <family val="3"/>
        <charset val="134"/>
      </rPr>
      <t>3</t>
    </r>
    <r>
      <rPr>
        <sz val="10"/>
        <rFont val="宋体"/>
        <family val="3"/>
        <charset val="134"/>
      </rPr>
      <t>社</t>
    </r>
    <r>
      <rPr>
        <sz val="10"/>
        <rFont val="Arial"/>
        <family val="3"/>
        <charset val="134"/>
      </rPr>
      <t>12</t>
    </r>
    <r>
      <rPr>
        <sz val="10"/>
        <rFont val="宋体"/>
        <family val="3"/>
        <charset val="134"/>
      </rPr>
      <t>号</t>
    </r>
    <phoneticPr fontId="44" type="noConversion"/>
  </si>
  <si>
    <t>00219164</t>
    <phoneticPr fontId="44" type="noConversion"/>
  </si>
  <si>
    <t>IPP5</t>
  </si>
  <si>
    <t>Industrial Project Leader</t>
  </si>
  <si>
    <t>SWHM-PROJ</t>
    <phoneticPr fontId="44" type="noConversion"/>
  </si>
  <si>
    <t>IAB2</t>
    <phoneticPr fontId="44" type="noConversion"/>
  </si>
  <si>
    <t>IAB3</t>
    <phoneticPr fontId="44" type="noConversion"/>
  </si>
  <si>
    <t>IST4</t>
    <phoneticPr fontId="44" type="noConversion"/>
  </si>
  <si>
    <t>退回劳务公司</t>
    <phoneticPr fontId="44" type="noConversion"/>
  </si>
  <si>
    <t>工作太累，不想考试</t>
    <phoneticPr fontId="44" type="noConversion"/>
  </si>
  <si>
    <t>工资低</t>
    <phoneticPr fontId="44" type="noConversion"/>
  </si>
  <si>
    <t>身体不适</t>
    <phoneticPr fontId="44" type="noConversion"/>
  </si>
  <si>
    <t>王琴</t>
    <phoneticPr fontId="66" type="noConversion"/>
  </si>
  <si>
    <t>不适应</t>
    <phoneticPr fontId="44" type="noConversion"/>
  </si>
  <si>
    <t>家里有事</t>
    <phoneticPr fontId="44" type="noConversion"/>
  </si>
  <si>
    <t>老公在汉口上班，随行</t>
    <phoneticPr fontId="44" type="noConversion"/>
  </si>
  <si>
    <t>不适应</t>
    <phoneticPr fontId="44" type="noConversion"/>
  </si>
  <si>
    <t>退回劳务公司</t>
    <phoneticPr fontId="66" type="noConversion"/>
  </si>
  <si>
    <r>
      <t xml:space="preserve"> </t>
    </r>
    <r>
      <rPr>
        <sz val="10"/>
        <rFont val="宋体"/>
        <family val="3"/>
        <charset val="134"/>
      </rPr>
      <t>搬家后孩子没人带</t>
    </r>
    <phoneticPr fontId="44" type="noConversion"/>
  </si>
  <si>
    <t>暑假工，回老家</t>
    <phoneticPr fontId="66" type="noConversion"/>
  </si>
  <si>
    <t>不适应</t>
    <phoneticPr fontId="66" type="noConversion"/>
  </si>
  <si>
    <t>家里有事</t>
    <phoneticPr fontId="66" type="noConversion"/>
  </si>
  <si>
    <t>不想上夜班</t>
    <phoneticPr fontId="66" type="noConversion"/>
  </si>
  <si>
    <t>回家</t>
    <phoneticPr fontId="66" type="noConversion"/>
  </si>
  <si>
    <t>2018-7-6</t>
    <phoneticPr fontId="44" type="noConversion"/>
  </si>
  <si>
    <t>怀孕了</t>
    <phoneticPr fontId="44" type="noConversion"/>
  </si>
  <si>
    <t>江汉卫生技术学院</t>
  </si>
  <si>
    <t>武汉市安山街马法路</t>
  </si>
  <si>
    <t>湖北省武汉市黄陂区六指街</t>
  </si>
  <si>
    <t>6215583202013274720</t>
  </si>
  <si>
    <t>回家开农家乐</t>
    <phoneticPr fontId="44" type="noConversion"/>
  </si>
  <si>
    <t>H000047</t>
    <phoneticPr fontId="45" type="noConversion"/>
  </si>
  <si>
    <t>王成艳</t>
    <phoneticPr fontId="45" type="noConversion"/>
  </si>
  <si>
    <t>Production</t>
    <phoneticPr fontId="66" type="noConversion"/>
  </si>
  <si>
    <t>workshop</t>
    <phoneticPr fontId="66" type="noConversion"/>
  </si>
  <si>
    <t>Operator</t>
    <phoneticPr fontId="66" type="noConversion"/>
  </si>
  <si>
    <t>房县中学</t>
    <phoneticPr fontId="66" type="noConversion"/>
  </si>
  <si>
    <t>18971296307</t>
    <phoneticPr fontId="45" type="noConversion"/>
  </si>
  <si>
    <t>武汉市江夏区流芳街福利</t>
    <phoneticPr fontId="66" type="noConversion"/>
  </si>
  <si>
    <t>董承波</t>
    <phoneticPr fontId="66" type="noConversion"/>
  </si>
  <si>
    <t>H000681</t>
    <phoneticPr fontId="45" type="noConversion"/>
  </si>
  <si>
    <t>杨超</t>
    <phoneticPr fontId="45" type="noConversion"/>
  </si>
  <si>
    <t>140424199601071213</t>
    <phoneticPr fontId="45" type="noConversion"/>
  </si>
  <si>
    <t>山西省屯留县张店镇上立寨村027号</t>
    <phoneticPr fontId="45" type="noConversion"/>
  </si>
  <si>
    <t>H000729</t>
    <phoneticPr fontId="45" type="noConversion"/>
  </si>
  <si>
    <t>李明</t>
    <phoneticPr fontId="45" type="noConversion"/>
  </si>
  <si>
    <t>340223199706201117</t>
    <phoneticPr fontId="45" type="noConversion"/>
  </si>
  <si>
    <t>安徽省芜湖市南陵县</t>
    <phoneticPr fontId="45" type="noConversion"/>
  </si>
  <si>
    <t>H000730</t>
    <phoneticPr fontId="45" type="noConversion"/>
  </si>
  <si>
    <t>谢圣文</t>
    <phoneticPr fontId="45" type="noConversion"/>
  </si>
  <si>
    <t>342401199808043812</t>
    <phoneticPr fontId="45" type="noConversion"/>
  </si>
  <si>
    <t>安徽省六安市裕安区</t>
    <phoneticPr fontId="45" type="noConversion"/>
  </si>
  <si>
    <t>H000731</t>
    <phoneticPr fontId="45" type="noConversion"/>
  </si>
  <si>
    <t>140525199704060527</t>
    <phoneticPr fontId="45" type="noConversion"/>
  </si>
  <si>
    <t>山西晋城市古矿西区</t>
    <phoneticPr fontId="45" type="noConversion"/>
  </si>
  <si>
    <t>H000748</t>
    <phoneticPr fontId="45" type="noConversion"/>
  </si>
  <si>
    <t>420822200001224329</t>
    <phoneticPr fontId="45" type="noConversion"/>
  </si>
  <si>
    <t>沙洋中学</t>
    <phoneticPr fontId="66" type="noConversion"/>
  </si>
  <si>
    <t>湖北省荆门市沙洋县彭河村二组</t>
    <phoneticPr fontId="66" type="noConversion"/>
  </si>
  <si>
    <t>陈玉红</t>
    <phoneticPr fontId="66" type="noConversion"/>
  </si>
  <si>
    <t>湖北省荆门市沙洋县彭河村二组</t>
    <phoneticPr fontId="45" type="noConversion"/>
  </si>
  <si>
    <t>H000749</t>
    <phoneticPr fontId="45" type="noConversion"/>
  </si>
  <si>
    <t>黄宇</t>
    <phoneticPr fontId="45" type="noConversion"/>
  </si>
  <si>
    <t>422126200005017529</t>
    <phoneticPr fontId="45" type="noConversion"/>
  </si>
  <si>
    <t>知宇高级中学</t>
    <phoneticPr fontId="66" type="noConversion"/>
  </si>
  <si>
    <t>湖北省黄冈市英山县</t>
    <phoneticPr fontId="66" type="noConversion"/>
  </si>
  <si>
    <t>徐明</t>
    <phoneticPr fontId="66" type="noConversion"/>
  </si>
  <si>
    <t>湖北省黄冈市英山县</t>
    <phoneticPr fontId="45" type="noConversion"/>
  </si>
  <si>
    <t>想换个工作</t>
    <phoneticPr fontId="66" type="noConversion"/>
  </si>
  <si>
    <t>效率不达标</t>
    <phoneticPr fontId="66" type="noConversion"/>
  </si>
  <si>
    <t>不想上班</t>
    <phoneticPr fontId="66" type="noConversion"/>
  </si>
  <si>
    <t xml:space="preserve">身体不适 </t>
  </si>
  <si>
    <t xml:space="preserve">爷爷病重，需要马上回家 </t>
  </si>
  <si>
    <t xml:space="preserve">不合格退劳务公司 </t>
  </si>
  <si>
    <t xml:space="preserve">自离 </t>
  </si>
  <si>
    <t>IAB2</t>
    <phoneticPr fontId="44" type="noConversion"/>
  </si>
  <si>
    <t>FQC Inspector</t>
    <phoneticPr fontId="44" type="noConversion"/>
  </si>
  <si>
    <t>PMG6</t>
  </si>
  <si>
    <t>GSCPURECHMM</t>
  </si>
  <si>
    <t>GSCCHMMSWQU</t>
  </si>
  <si>
    <t>湖北省鄂州市鄂城区长港镇辅机厂滨港大道2号</t>
  </si>
  <si>
    <t>武汉市江夏区纸坊大街富丽园建材大市场</t>
  </si>
  <si>
    <t>武汉市汉阳区龙江村132-183</t>
  </si>
  <si>
    <t>武汉市江夏区安山街红灯村柯茂湾24号</t>
  </si>
  <si>
    <t>武汉江夏区安山镇</t>
  </si>
  <si>
    <t>湖北省孝感市云梦县道桥镇明星村三组</t>
  </si>
  <si>
    <t>湖南省双峰县锁石镇石江村杨树林民组</t>
  </si>
  <si>
    <t>湖北省黄冈市黄洲区体育路</t>
  </si>
  <si>
    <t>湖北省随州市曾都区府河镇</t>
  </si>
  <si>
    <t>湖北省大悟县彭店乡团山村陆鸡岗8号</t>
  </si>
  <si>
    <t>武汉市江夏区纸坊街林港八胡湾36号</t>
  </si>
  <si>
    <t>湖北省武汉市江夏区纸坊街狮子山村</t>
  </si>
  <si>
    <t>湖北省武汉市江夏区山坡乡红旗村</t>
  </si>
  <si>
    <t>湖北省天门市马湾镇陈港村一组21号</t>
  </si>
  <si>
    <t>湖北省鄂州市鄂城区长港镇</t>
  </si>
  <si>
    <t>湖北省武穴市石佛寺镇朱华村陈述二</t>
  </si>
  <si>
    <t>湖北省吉首市赛阳板村三组</t>
  </si>
  <si>
    <t>湖南省新化县桑梓镇新农村五组</t>
  </si>
  <si>
    <t>湖南省永顺县润雅乡柯溪村</t>
  </si>
  <si>
    <t>武汉市江夏区纸坊十月村刘家湾</t>
  </si>
  <si>
    <t>湖北省武汉市江夏区郑店街关山村1组</t>
  </si>
  <si>
    <t>湖北省团风县杜皮乡红岗一组</t>
  </si>
  <si>
    <t>湖北省鄂州市梁子湖区涂家镇陆家咀</t>
  </si>
  <si>
    <t>武汉市江夏区湖泗镇朱山村晏刘湾18号</t>
  </si>
  <si>
    <t>湖北省武汉市杨家村141号</t>
  </si>
  <si>
    <t>湖北省蕲春县檀林镇桥上村5组</t>
  </si>
  <si>
    <t>湖北省京山县新市镇轻机大道二巷4号96户</t>
  </si>
  <si>
    <t>武汉市黄陂区横店街红旗村马周国30号</t>
  </si>
  <si>
    <t>武汉市江夏区安山街茅岭村茅岭陈5号</t>
  </si>
  <si>
    <t>武汉市洪山区豹澥镇桥北路188号</t>
  </si>
  <si>
    <t>湖北省武穴市余镇荷叶村1组11号</t>
  </si>
  <si>
    <t>湖北省武汉市江夏区</t>
  </si>
  <si>
    <t>湖北省黄冈市黄梅县濯港镇栗林村三组</t>
  </si>
  <si>
    <t>武汉市江夏区山坡向阳村路边高3号</t>
  </si>
  <si>
    <t>湖北省武汉市江夏区舒安乡大安村大屋安湾59号</t>
  </si>
  <si>
    <t>河南省信阳市光山县文殊乡李扶</t>
  </si>
  <si>
    <t>中国工商银行孝感安陆支行营业厅</t>
  </si>
  <si>
    <t>6222081812001508203</t>
  </si>
  <si>
    <t>中国工商银行武汉市牡丹支行</t>
  </si>
  <si>
    <t>6215583202003355406</t>
  </si>
  <si>
    <t>6215593202020220508</t>
  </si>
  <si>
    <t>6215583202013225375</t>
  </si>
  <si>
    <t>中国工商银行武汉汉纸支行</t>
  </si>
  <si>
    <t>6222023202033178889</t>
  </si>
  <si>
    <t>中国工商银行武汉经济开发区支行</t>
  </si>
  <si>
    <t>6222023202026142207</t>
  </si>
  <si>
    <t>中国工商银行武汉市领秀支行</t>
  </si>
  <si>
    <t>6215593202019882409</t>
  </si>
  <si>
    <t>6215593202014468329</t>
  </si>
  <si>
    <t>6222023202012704432</t>
  </si>
  <si>
    <t>6212253202004263092</t>
  </si>
  <si>
    <t>6215593202020218627</t>
  </si>
  <si>
    <t>6212253202008138670</t>
  </si>
  <si>
    <t>中国工商银行武汉新华家园支行</t>
  </si>
  <si>
    <t>6222023202013056329</t>
  </si>
  <si>
    <t>中国工商银行武汉藏龙岛水晶郦都支行</t>
  </si>
  <si>
    <t>6215593202019973778</t>
  </si>
  <si>
    <t>6217233202006250745</t>
  </si>
  <si>
    <t>6215583202012823329</t>
  </si>
  <si>
    <t>6215583202013273540</t>
  </si>
  <si>
    <t>6215583202010019953</t>
  </si>
  <si>
    <t>6215593202019990699</t>
  </si>
  <si>
    <t>中国工商银行武汉纸坊街文化路支行</t>
  </si>
  <si>
    <t>6215593202020074079</t>
  </si>
  <si>
    <t>6215583202013226456</t>
  </si>
  <si>
    <t>中国工商银行鄂州明堂市场支行</t>
  </si>
  <si>
    <t>6212261811002848827</t>
  </si>
  <si>
    <t>6215583202013101154</t>
  </si>
  <si>
    <t>6215583202012936154</t>
  </si>
  <si>
    <t>中国工商银行山东青岛市李沧第一支行营业部</t>
  </si>
  <si>
    <t>6212263803015104908</t>
  </si>
  <si>
    <t>6215593202020074145</t>
  </si>
  <si>
    <t>中国工商银行武汉钢洲支行</t>
  </si>
  <si>
    <t>6215593202008593330</t>
  </si>
  <si>
    <t>6215583202013273706</t>
  </si>
  <si>
    <t>6217233202009517728</t>
  </si>
  <si>
    <t>6215593202004593961</t>
  </si>
  <si>
    <t>6215593202019991648</t>
  </si>
  <si>
    <t>中国工商银行武汉新洲大道支行</t>
  </si>
  <si>
    <t>6215583202001917892</t>
  </si>
  <si>
    <t>6215593202000442783</t>
  </si>
  <si>
    <t>6215593202019989212</t>
  </si>
  <si>
    <t>6215593202020327246</t>
  </si>
  <si>
    <t>6215593202020067818</t>
  </si>
  <si>
    <t>6217233202004986514</t>
  </si>
  <si>
    <t>6212253202011387512</t>
  </si>
  <si>
    <t>6217233202009566410</t>
  </si>
  <si>
    <t>无欠款</t>
    <phoneticPr fontId="44" type="noConversion"/>
  </si>
  <si>
    <t>包新路</t>
    <phoneticPr fontId="44" type="noConversion"/>
  </si>
  <si>
    <t>Bao XinLu</t>
    <phoneticPr fontId="44" type="noConversion"/>
  </si>
  <si>
    <t> SESA512814</t>
  </si>
  <si>
    <t>13871888201</t>
  </si>
  <si>
    <t>10625343</t>
  </si>
  <si>
    <t>Huang Lei</t>
    <phoneticPr fontId="44" type="noConversion"/>
  </si>
  <si>
    <t>SESA512194</t>
  </si>
  <si>
    <t>10624775</t>
  </si>
  <si>
    <t>Y</t>
    <phoneticPr fontId="44" type="noConversion"/>
  </si>
  <si>
    <t>NDVC</t>
    <phoneticPr fontId="44" type="noConversion"/>
  </si>
  <si>
    <t>420923198909114439</t>
    <phoneticPr fontId="44" type="noConversion"/>
  </si>
  <si>
    <t>大专</t>
    <phoneticPr fontId="44" type="noConversion"/>
  </si>
  <si>
    <t>武汉职业技术学院</t>
    <phoneticPr fontId="44" type="noConversion"/>
  </si>
  <si>
    <t>光电子技术</t>
    <phoneticPr fontId="44" type="noConversion"/>
  </si>
  <si>
    <t>张远镐</t>
    <phoneticPr fontId="44" type="noConversion"/>
  </si>
  <si>
    <t>422801199701070011</t>
    <phoneticPr fontId="44" type="noConversion"/>
  </si>
  <si>
    <t>6215593202008806682</t>
    <phoneticPr fontId="44" type="noConversion"/>
  </si>
  <si>
    <t>YXZ820@student.bham.ac.uk</t>
    <phoneticPr fontId="44" type="noConversion"/>
  </si>
  <si>
    <t>中国工商银行武汉南湖花园支行</t>
  </si>
  <si>
    <t>中国工商银行武汉南湖花园支行</t>
    <phoneticPr fontId="44" type="noConversion"/>
  </si>
  <si>
    <t>10470</t>
    <phoneticPr fontId="44" type="noConversion"/>
  </si>
  <si>
    <t>10559</t>
    <phoneticPr fontId="44" type="noConversion"/>
  </si>
  <si>
    <t>420984198212114415</t>
    <phoneticPr fontId="44" type="noConversion"/>
  </si>
  <si>
    <t xml:space="preserve">Chen Ye </t>
    <phoneticPr fontId="44" type="noConversion"/>
  </si>
  <si>
    <t>XU Hui</t>
    <phoneticPr fontId="44" type="noConversion"/>
  </si>
  <si>
    <t>Chen Ye</t>
    <phoneticPr fontId="44" type="noConversion"/>
  </si>
  <si>
    <t>ulus.rusdiana@schneider-electric.com</t>
  </si>
  <si>
    <t>GuoHong.Wang@schneider-electric.com</t>
  </si>
  <si>
    <t>feifei-fred.xie@schneider-electric.com</t>
  </si>
  <si>
    <t>fei.tang@schneider-electric.com</t>
  </si>
  <si>
    <t>四川广播电视大学</t>
    <phoneticPr fontId="44" type="noConversion"/>
  </si>
  <si>
    <t>中国工商银行万州五桥支行</t>
    <phoneticPr fontId="44" type="noConversion"/>
  </si>
  <si>
    <t>6212263100014267194</t>
    <phoneticPr fontId="44" type="noConversion"/>
  </si>
  <si>
    <t>6212262002008770798</t>
    <phoneticPr fontId="44" type="noConversion"/>
  </si>
  <si>
    <t>中国工商银行广东珠海金湾支行</t>
    <phoneticPr fontId="44" type="noConversion"/>
  </si>
  <si>
    <t>22600</t>
    <phoneticPr fontId="44" type="noConversion"/>
  </si>
  <si>
    <t>方磊</t>
    <phoneticPr fontId="44" type="noConversion"/>
  </si>
  <si>
    <t>10622769</t>
    <phoneticPr fontId="44" type="noConversion"/>
  </si>
  <si>
    <t>SESA509972</t>
    <phoneticPr fontId="44" type="noConversion"/>
  </si>
  <si>
    <t>Fang Lei</t>
    <phoneticPr fontId="44" type="noConversion"/>
  </si>
  <si>
    <t>420116198603032732</t>
    <phoneticPr fontId="44" type="noConversion"/>
  </si>
  <si>
    <t>中国工商银行武汉东湖开发区支行营业室</t>
  </si>
  <si>
    <t>6212263202022561327</t>
  </si>
  <si>
    <t>湖北省武汉市洪山区光谷大道高新4路</t>
  </si>
  <si>
    <t>武汉软件工程职业学院</t>
    <phoneticPr fontId="44" type="noConversion"/>
  </si>
  <si>
    <t>汽车制造和装配技术</t>
    <phoneticPr fontId="44" type="noConversion"/>
  </si>
  <si>
    <t>13986199756</t>
  </si>
  <si>
    <t>湖北省武汉市黄陂区李集镇</t>
    <phoneticPr fontId="44" type="noConversion"/>
  </si>
  <si>
    <t>不合格，退还劳务公司</t>
    <phoneticPr fontId="66" type="noConversion"/>
  </si>
  <si>
    <t xml:space="preserve">13260680565 </t>
  </si>
  <si>
    <t>和老公去外地工作</t>
    <phoneticPr fontId="44" type="noConversion"/>
  </si>
  <si>
    <t>怀孕</t>
    <phoneticPr fontId="66" type="noConversion"/>
  </si>
  <si>
    <t>SESA467651</t>
    <phoneticPr fontId="3" type="noConversion"/>
  </si>
  <si>
    <t xml:space="preserve">工作态度不佳 </t>
  </si>
  <si>
    <t xml:space="preserve">自己不想做了 </t>
  </si>
  <si>
    <t xml:space="preserve">效率不达标 </t>
  </si>
  <si>
    <t xml:space="preserve">家人生病，回家照顾 </t>
  </si>
  <si>
    <t xml:space="preserve">家里找好工作 </t>
  </si>
  <si>
    <t xml:space="preserve">  怀孕  </t>
  </si>
  <si>
    <t>魏鸣</t>
    <phoneticPr fontId="44" type="noConversion"/>
  </si>
  <si>
    <t>SAP ID</t>
    <phoneticPr fontId="44" type="noConversion"/>
  </si>
  <si>
    <t>王书巧</t>
    <phoneticPr fontId="44" type="noConversion"/>
  </si>
  <si>
    <t>420621199204083826</t>
    <phoneticPr fontId="44" type="noConversion"/>
  </si>
  <si>
    <t>6215593202020717511</t>
    <phoneticPr fontId="44" type="noConversion"/>
  </si>
  <si>
    <t>中国工商银行武汉喻家山支行</t>
    <phoneticPr fontId="44" type="noConversion"/>
  </si>
  <si>
    <t>13387230092</t>
    <phoneticPr fontId="44" type="noConversion"/>
  </si>
  <si>
    <t>shuqiao.wang@kedgebs.com</t>
    <phoneticPr fontId="44" type="noConversion"/>
  </si>
  <si>
    <t>10404</t>
    <phoneticPr fontId="44" type="noConversion"/>
  </si>
  <si>
    <t>420922199310024646</t>
  </si>
  <si>
    <t>420115198908246620</t>
  </si>
  <si>
    <t>420111199504141311</t>
  </si>
  <si>
    <t>360731199605166528</t>
  </si>
  <si>
    <t>420115197707312842</t>
  </si>
  <si>
    <t>曼彻斯特商学院</t>
    <phoneticPr fontId="44" type="noConversion"/>
  </si>
  <si>
    <t>18600801926</t>
    <phoneticPr fontId="44" type="noConversion"/>
  </si>
  <si>
    <r>
      <rPr>
        <sz val="10"/>
        <rFont val="宋体"/>
        <family val="3"/>
        <charset val="134"/>
      </rPr>
      <t>武汉市江夏区光谷武大园三路万科红郡</t>
    </r>
    <r>
      <rPr>
        <sz val="10"/>
        <rFont val="Arial"/>
        <family val="2"/>
      </rPr>
      <t>H2</t>
    </r>
    <r>
      <rPr>
        <sz val="10"/>
        <rFont val="宋体"/>
        <family val="3"/>
        <charset val="134"/>
      </rPr>
      <t>栋</t>
    </r>
    <r>
      <rPr>
        <sz val="10"/>
        <rFont val="Arial"/>
        <family val="2"/>
      </rPr>
      <t>3001</t>
    </r>
    <phoneticPr fontId="44" type="noConversion"/>
  </si>
  <si>
    <r>
      <rPr>
        <sz val="10"/>
        <rFont val="宋体"/>
        <family val="3"/>
        <charset val="134"/>
      </rPr>
      <t>北京市赵公口甲</t>
    </r>
    <r>
      <rPr>
        <sz val="10"/>
        <rFont val="Arial"/>
        <family val="3"/>
        <charset val="134"/>
      </rPr>
      <t>13</t>
    </r>
    <r>
      <rPr>
        <sz val="10"/>
        <rFont val="宋体"/>
        <family val="3"/>
        <charset val="134"/>
      </rPr>
      <t>号远中悦麒</t>
    </r>
    <r>
      <rPr>
        <sz val="10"/>
        <rFont val="Arial"/>
        <family val="3"/>
        <charset val="134"/>
      </rPr>
      <t>1B05</t>
    </r>
    <phoneticPr fontId="44" type="noConversion"/>
  </si>
  <si>
    <t>中国工商银行北京市市辖区中关村东升路支行</t>
    <phoneticPr fontId="44" type="noConversion"/>
  </si>
  <si>
    <t>6212260200136870991</t>
    <phoneticPr fontId="44" type="noConversion"/>
  </si>
  <si>
    <t>武汉市东湖高新开发区万科城市花园上东二</t>
    <phoneticPr fontId="44" type="noConversion"/>
  </si>
  <si>
    <t>132</t>
    <phoneticPr fontId="44" type="noConversion"/>
  </si>
  <si>
    <r>
      <rPr>
        <sz val="10"/>
        <rFont val="宋体"/>
        <family val="3"/>
        <charset val="134"/>
      </rPr>
      <t>劳务工转正</t>
    </r>
    <phoneticPr fontId="44" type="noConversion"/>
  </si>
  <si>
    <t>李捷婷</t>
    <phoneticPr fontId="44" type="noConversion"/>
  </si>
  <si>
    <t>王思琪</t>
    <phoneticPr fontId="44" type="noConversion"/>
  </si>
  <si>
    <t>张娜</t>
    <phoneticPr fontId="44" type="noConversion"/>
  </si>
  <si>
    <t>熊伟</t>
    <phoneticPr fontId="44" type="noConversion"/>
  </si>
  <si>
    <t>邹剑波</t>
    <phoneticPr fontId="44" type="noConversion"/>
  </si>
  <si>
    <t>吴波</t>
    <phoneticPr fontId="44" type="noConversion"/>
  </si>
  <si>
    <t>刘丽</t>
    <phoneticPr fontId="44" type="noConversion"/>
  </si>
  <si>
    <t>杨洋</t>
    <phoneticPr fontId="44" type="noConversion"/>
  </si>
  <si>
    <t>高婷</t>
    <phoneticPr fontId="44" type="noConversion"/>
  </si>
  <si>
    <t>回家带孩子</t>
    <phoneticPr fontId="44" type="noConversion"/>
  </si>
  <si>
    <t>离职</t>
    <phoneticPr fontId="66" type="noConversion"/>
  </si>
  <si>
    <t>工资太低</t>
    <phoneticPr fontId="66" type="noConversion"/>
  </si>
  <si>
    <t>不合格退劳务公司</t>
    <phoneticPr fontId="66" type="noConversion"/>
  </si>
  <si>
    <t>暑假工回老家</t>
    <phoneticPr fontId="66" type="noConversion"/>
  </si>
  <si>
    <t>李讷</t>
    <phoneticPr fontId="66" type="noConversion"/>
  </si>
  <si>
    <t>张冠男</t>
    <phoneticPr fontId="66" type="noConversion"/>
  </si>
  <si>
    <t>不想上夜班</t>
    <phoneticPr fontId="44" type="noConversion"/>
  </si>
  <si>
    <t>哥哥开公司回去帮忙</t>
    <phoneticPr fontId="44" type="noConversion"/>
  </si>
  <si>
    <t xml:space="preserve">不想上夜班 </t>
    <phoneticPr fontId="44" type="noConversion"/>
  </si>
  <si>
    <t>社会工</t>
    <phoneticPr fontId="44" type="noConversion"/>
  </si>
  <si>
    <t>T604970</t>
    <phoneticPr fontId="44" type="noConversion"/>
  </si>
  <si>
    <t>薛小杰</t>
    <phoneticPr fontId="45" type="noConversion"/>
  </si>
  <si>
    <t>张志祥</t>
    <phoneticPr fontId="45" type="noConversion"/>
  </si>
  <si>
    <t>王利玲</t>
    <phoneticPr fontId="45" type="noConversion"/>
  </si>
  <si>
    <t>王小双</t>
    <phoneticPr fontId="66" type="noConversion"/>
  </si>
  <si>
    <t>吴清</t>
    <phoneticPr fontId="66" type="noConversion"/>
  </si>
  <si>
    <t>邓小华</t>
    <phoneticPr fontId="66" type="noConversion"/>
  </si>
  <si>
    <t>王沙沙</t>
    <phoneticPr fontId="66" type="noConversion"/>
  </si>
  <si>
    <t>胡月</t>
    <phoneticPr fontId="66" type="noConversion"/>
  </si>
  <si>
    <t>秦归城</t>
    <phoneticPr fontId="66" type="noConversion"/>
  </si>
  <si>
    <t>小时工</t>
    <phoneticPr fontId="66" type="noConversion"/>
  </si>
  <si>
    <t>刘康</t>
    <phoneticPr fontId="66" type="noConversion"/>
  </si>
  <si>
    <t>雷笙</t>
    <phoneticPr fontId="66" type="noConversion"/>
  </si>
  <si>
    <t>乐竞</t>
    <phoneticPr fontId="44" type="noConversion"/>
  </si>
  <si>
    <t>回家学驾照</t>
    <phoneticPr fontId="45" type="noConversion"/>
  </si>
  <si>
    <r>
      <rPr>
        <sz val="10"/>
        <rFont val="宋体"/>
        <family val="3"/>
        <charset val="134"/>
      </rPr>
      <t>身体不适，回家休养（不想上夜班）</t>
    </r>
    <r>
      <rPr>
        <sz val="10"/>
        <rFont val="Arial"/>
        <family val="2"/>
      </rPr>
      <t xml:space="preserve"> </t>
    </r>
    <phoneticPr fontId="45" type="noConversion"/>
  </si>
  <si>
    <t>婆婆生病孩子无人照顾</t>
    <phoneticPr fontId="45" type="noConversion"/>
  </si>
  <si>
    <t>想学一门手艺</t>
    <phoneticPr fontId="45" type="noConversion"/>
  </si>
  <si>
    <t>公公突发疾病，2个小孩需要人照顾</t>
    <phoneticPr fontId="45" type="noConversion"/>
  </si>
  <si>
    <t>暑假工回家</t>
    <phoneticPr fontId="66" type="noConversion"/>
  </si>
  <si>
    <t>婆婆生病,孩子才9个月没人带</t>
    <phoneticPr fontId="66" type="noConversion"/>
  </si>
  <si>
    <t>个人原因</t>
    <phoneticPr fontId="66" type="noConversion"/>
  </si>
  <si>
    <t>父母都在深圳</t>
    <phoneticPr fontId="44" type="noConversion"/>
  </si>
  <si>
    <t>Nature</t>
    <phoneticPr fontId="66" type="noConversion"/>
  </si>
  <si>
    <r>
      <t xml:space="preserve"> </t>
    </r>
    <r>
      <rPr>
        <b/>
        <sz val="10"/>
        <color indexed="9"/>
        <rFont val="宋体"/>
        <family val="3"/>
        <charset val="134"/>
      </rPr>
      <t>姓</t>
    </r>
    <r>
      <rPr>
        <b/>
        <sz val="10"/>
        <color indexed="9"/>
        <rFont val="Arial"/>
        <family val="2"/>
      </rPr>
      <t xml:space="preserve">  </t>
    </r>
    <r>
      <rPr>
        <b/>
        <sz val="10"/>
        <color indexed="9"/>
        <rFont val="宋体"/>
        <family val="3"/>
        <charset val="134"/>
      </rPr>
      <t>名</t>
    </r>
    <phoneticPr fontId="45" type="noConversion"/>
  </si>
  <si>
    <r>
      <t xml:space="preserve"> </t>
    </r>
    <r>
      <rPr>
        <b/>
        <sz val="10"/>
        <color indexed="9"/>
        <rFont val="宋体"/>
        <family val="3"/>
        <charset val="134"/>
      </rPr>
      <t>姓</t>
    </r>
    <r>
      <rPr>
        <b/>
        <sz val="10"/>
        <color indexed="9"/>
        <rFont val="Arial"/>
        <family val="2"/>
      </rPr>
      <t xml:space="preserve">  </t>
    </r>
    <r>
      <rPr>
        <b/>
        <sz val="10"/>
        <color indexed="9"/>
        <rFont val="宋体"/>
        <family val="3"/>
        <charset val="134"/>
      </rPr>
      <t>名</t>
    </r>
    <phoneticPr fontId="66" type="noConversion"/>
  </si>
  <si>
    <t>姓名</t>
    <phoneticPr fontId="45" type="noConversion"/>
  </si>
  <si>
    <t>回家</t>
  </si>
  <si>
    <t>回家</t>
    <phoneticPr fontId="44" type="noConversion"/>
  </si>
  <si>
    <t>离职</t>
    <phoneticPr fontId="4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</si>
</sst>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([$€]* #,##0.00_);_([$€]* \(#,##0.00\);_([$€]* &quot;-&quot;??_);_(@_)"/>
    <numFmt numFmtId="177" formatCode="0_ "/>
    <numFmt numFmtId="178" formatCode="yyyy/m/d;@"/>
    <numFmt numFmtId="179" formatCode="0.00_ "/>
    <numFmt numFmtId="180" formatCode="#,##0.00_ "/>
  </numFmts>
  <fonts count="75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10"/>
      <name val="宋体"/>
      <family val="3"/>
      <charset val="134"/>
    </font>
    <font>
      <sz val="11"/>
      <color theme="1"/>
      <name val="宋体"/>
      <family val="2"/>
    </font>
    <font>
      <sz val="11"/>
      <name val="Arial"/>
      <family val="2"/>
    </font>
    <font>
      <sz val="12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8"/>
      <color indexed="81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宋体"/>
      <family val="2"/>
      <charset val="134"/>
    </font>
    <font>
      <sz val="11"/>
      <name val="宋体"/>
      <family val="2"/>
      <scheme val="minor"/>
    </font>
    <font>
      <sz val="11"/>
      <color indexed="8"/>
      <name val="Calibri"/>
      <family val="2"/>
    </font>
    <font>
      <sz val="10"/>
      <color theme="1" tint="4.9989318521683403E-2"/>
      <name val="Arial"/>
      <family val="2"/>
    </font>
    <font>
      <sz val="11"/>
      <color theme="1" tint="4.9989318521683403E-2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0"/>
      <color indexed="9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u val="singleAccounting"/>
      <sz val="11"/>
      <color theme="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color theme="1"/>
      <name val="宋体"/>
      <family val="3"/>
      <charset val="134"/>
      <scheme val="minor"/>
    </font>
    <font>
      <b/>
      <sz val="10"/>
      <color theme="0"/>
      <name val="Arial"/>
      <family val="2"/>
    </font>
    <font>
      <sz val="10"/>
      <name val="Arial"/>
      <family val="3"/>
      <charset val="134"/>
    </font>
    <font>
      <sz val="10"/>
      <color theme="1"/>
      <name val="宋体"/>
      <family val="2"/>
      <scheme val="minor"/>
    </font>
    <font>
      <sz val="10"/>
      <name val="宋体"/>
      <family val="2"/>
      <scheme val="minor"/>
    </font>
    <font>
      <sz val="11"/>
      <name val="宋体"/>
      <family val="3"/>
      <charset val="134"/>
    </font>
    <font>
      <sz val="11"/>
      <color theme="1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sz val="12"/>
      <name val="????"/>
      <family val="1"/>
    </font>
    <font>
      <u/>
      <sz val="12"/>
      <color indexed="12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indexed="8"/>
      <name val="Tahoma"/>
      <family val="2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name val="宋体"/>
      <family val="2"/>
      <charset val="134"/>
    </font>
    <font>
      <sz val="10"/>
      <color rgb="FFFF0000"/>
      <name val="Arial"/>
      <family val="2"/>
    </font>
    <font>
      <sz val="10"/>
      <color rgb="FFFF0000"/>
      <name val="宋体"/>
      <family val="3"/>
      <charset val="134"/>
    </font>
    <font>
      <sz val="11"/>
      <name val="宋体"/>
      <family val="3"/>
      <charset val="134"/>
      <scheme val="minor"/>
    </font>
    <font>
      <sz val="10"/>
      <color rgb="FFFF0000"/>
      <name val="Arial"/>
      <family val="3"/>
      <charset val="134"/>
    </font>
    <font>
      <sz val="10"/>
      <color rgb="FFFF0000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2833">
    <xf numFmtId="176" fontId="0" fillId="0" borderId="0"/>
    <xf numFmtId="176" fontId="16" fillId="0" borderId="0"/>
    <xf numFmtId="176" fontId="15" fillId="0" borderId="0">
      <alignment vertical="center"/>
    </xf>
    <xf numFmtId="176" fontId="16" fillId="0" borderId="0" applyNumberFormat="0" applyFill="0" applyBorder="0" applyAlignment="0" applyProtection="0"/>
    <xf numFmtId="176" fontId="20" fillId="0" borderId="0"/>
    <xf numFmtId="176" fontId="22" fillId="0" borderId="0" applyNumberFormat="0" applyFill="0" applyBorder="0" applyAlignment="0" applyProtection="0">
      <alignment vertical="top"/>
      <protection locked="0"/>
    </xf>
    <xf numFmtId="176" fontId="15" fillId="0" borderId="0"/>
    <xf numFmtId="176" fontId="20" fillId="0" borderId="0"/>
    <xf numFmtId="176" fontId="16" fillId="0" borderId="0"/>
    <xf numFmtId="176" fontId="16" fillId="0" borderId="0"/>
    <xf numFmtId="176" fontId="27" fillId="0" borderId="0">
      <alignment vertical="center"/>
    </xf>
    <xf numFmtId="176" fontId="27" fillId="0" borderId="0">
      <alignment vertical="center"/>
    </xf>
    <xf numFmtId="176" fontId="16" fillId="0" borderId="0"/>
    <xf numFmtId="176" fontId="39" fillId="0" borderId="0">
      <alignment vertical="center"/>
    </xf>
    <xf numFmtId="176" fontId="27" fillId="0" borderId="0"/>
    <xf numFmtId="176" fontId="27" fillId="0" borderId="0"/>
    <xf numFmtId="176" fontId="27" fillId="0" borderId="0">
      <alignment vertical="center"/>
    </xf>
    <xf numFmtId="176" fontId="14" fillId="0" borderId="0">
      <alignment vertical="center"/>
    </xf>
    <xf numFmtId="176" fontId="14" fillId="0" borderId="0"/>
    <xf numFmtId="176" fontId="13" fillId="0" borderId="0">
      <alignment vertical="center"/>
    </xf>
    <xf numFmtId="176" fontId="13" fillId="0" borderId="0"/>
    <xf numFmtId="176" fontId="13" fillId="0" borderId="0">
      <alignment vertical="center"/>
    </xf>
    <xf numFmtId="176" fontId="13" fillId="0" borderId="0"/>
    <xf numFmtId="176" fontId="12" fillId="0" borderId="0">
      <alignment vertical="center"/>
    </xf>
    <xf numFmtId="176" fontId="12" fillId="0" borderId="0"/>
    <xf numFmtId="176" fontId="12" fillId="0" borderId="0">
      <alignment vertical="center"/>
    </xf>
    <xf numFmtId="176" fontId="12" fillId="0" borderId="0"/>
    <xf numFmtId="176" fontId="12" fillId="0" borderId="0">
      <alignment vertical="center"/>
    </xf>
    <xf numFmtId="176" fontId="12" fillId="0" borderId="0"/>
    <xf numFmtId="176" fontId="12" fillId="0" borderId="0">
      <alignment vertical="center"/>
    </xf>
    <xf numFmtId="176" fontId="12" fillId="0" borderId="0"/>
    <xf numFmtId="176" fontId="11" fillId="0" borderId="0">
      <alignment vertical="center"/>
    </xf>
    <xf numFmtId="176" fontId="11" fillId="0" borderId="0"/>
    <xf numFmtId="176" fontId="11" fillId="0" borderId="0">
      <alignment vertical="center"/>
    </xf>
    <xf numFmtId="176" fontId="11" fillId="0" borderId="0"/>
    <xf numFmtId="176" fontId="11" fillId="0" borderId="0">
      <alignment vertical="center"/>
    </xf>
    <xf numFmtId="176" fontId="11" fillId="0" borderId="0"/>
    <xf numFmtId="176" fontId="11" fillId="0" borderId="0">
      <alignment vertical="center"/>
    </xf>
    <xf numFmtId="176" fontId="11" fillId="0" borderId="0"/>
    <xf numFmtId="176" fontId="11" fillId="0" borderId="0">
      <alignment vertical="center"/>
    </xf>
    <xf numFmtId="176" fontId="11" fillId="0" borderId="0"/>
    <xf numFmtId="176" fontId="11" fillId="0" borderId="0">
      <alignment vertical="center"/>
    </xf>
    <xf numFmtId="176" fontId="11" fillId="0" borderId="0"/>
    <xf numFmtId="176" fontId="11" fillId="0" borderId="0">
      <alignment vertical="center"/>
    </xf>
    <xf numFmtId="176" fontId="11" fillId="0" borderId="0"/>
    <xf numFmtId="176" fontId="11" fillId="0" borderId="0">
      <alignment vertical="center"/>
    </xf>
    <xf numFmtId="176" fontId="11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10" fillId="0" borderId="0">
      <alignment vertical="center"/>
    </xf>
    <xf numFmtId="176" fontId="10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9" fillId="0" borderId="0">
      <alignment vertical="center"/>
    </xf>
    <xf numFmtId="176" fontId="9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8" fillId="0" borderId="0">
      <alignment vertical="center"/>
    </xf>
    <xf numFmtId="176" fontId="8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7" fillId="0" borderId="0">
      <alignment vertical="center"/>
    </xf>
    <xf numFmtId="176" fontId="7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6" fillId="0" borderId="0">
      <alignment vertical="center"/>
    </xf>
    <xf numFmtId="176" fontId="6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5" fillId="0" borderId="0">
      <alignment vertical="center"/>
    </xf>
    <xf numFmtId="176" fontId="5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4" fillId="0" borderId="0">
      <alignment vertical="center"/>
    </xf>
    <xf numFmtId="176" fontId="4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3" fillId="0" borderId="0">
      <alignment vertical="center"/>
    </xf>
    <xf numFmtId="176" fontId="3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2" fillId="0" borderId="0">
      <alignment vertical="center"/>
    </xf>
    <xf numFmtId="176" fontId="2" fillId="0" borderId="0"/>
    <xf numFmtId="176" fontId="41" fillId="0" borderId="0">
      <alignment vertical="center"/>
    </xf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1" fillId="0" borderId="0">
      <alignment vertical="center"/>
    </xf>
    <xf numFmtId="176" fontId="1" fillId="0" borderId="0"/>
    <xf numFmtId="176" fontId="27" fillId="0" borderId="0"/>
    <xf numFmtId="176" fontId="27" fillId="0" borderId="0" applyNumberFormat="0" applyFill="0" applyBorder="0" applyAlignment="0" applyProtection="0">
      <alignment vertical="center"/>
    </xf>
    <xf numFmtId="176" fontId="27" fillId="0" borderId="0"/>
    <xf numFmtId="176" fontId="27" fillId="0" borderId="0">
      <alignment vertical="center"/>
    </xf>
    <xf numFmtId="176" fontId="38" fillId="0" borderId="0">
      <alignment vertical="center"/>
    </xf>
    <xf numFmtId="176" fontId="41" fillId="0" borderId="0">
      <alignment vertical="center"/>
    </xf>
    <xf numFmtId="176" fontId="38" fillId="0" borderId="0" applyProtection="0">
      <alignment vertical="center"/>
    </xf>
    <xf numFmtId="176" fontId="38" fillId="0" borderId="0" applyProtection="0">
      <alignment vertical="center"/>
    </xf>
    <xf numFmtId="176" fontId="16" fillId="0" borderId="0">
      <alignment vertical="center"/>
    </xf>
    <xf numFmtId="176" fontId="38" fillId="0" borderId="0">
      <alignment vertical="center"/>
    </xf>
    <xf numFmtId="176" fontId="38" fillId="0" borderId="0" applyProtection="0">
      <alignment vertical="center"/>
    </xf>
    <xf numFmtId="176" fontId="38" fillId="0" borderId="0" applyProtection="0">
      <alignment vertical="center"/>
    </xf>
    <xf numFmtId="176" fontId="38" fillId="0" borderId="0">
      <alignment vertical="center"/>
    </xf>
    <xf numFmtId="176" fontId="38" fillId="0" borderId="0" applyProtection="0">
      <alignment vertical="center"/>
    </xf>
    <xf numFmtId="176" fontId="38" fillId="0" borderId="0" applyProtection="0">
      <alignment vertical="center"/>
    </xf>
    <xf numFmtId="176" fontId="50" fillId="0" borderId="0">
      <alignment vertical="center"/>
    </xf>
    <xf numFmtId="176" fontId="1" fillId="0" borderId="0">
      <alignment vertical="center"/>
    </xf>
    <xf numFmtId="176" fontId="50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6" fillId="0" borderId="0"/>
    <xf numFmtId="176" fontId="58" fillId="0" borderId="0">
      <alignment vertical="center"/>
    </xf>
    <xf numFmtId="176" fontId="59" fillId="0" borderId="0" applyNumberFormat="0" applyFill="0" applyBorder="0" applyAlignment="0" applyProtection="0">
      <alignment vertical="top"/>
      <protection locked="0"/>
    </xf>
    <xf numFmtId="176" fontId="16" fillId="0" borderId="0">
      <alignment vertical="center"/>
    </xf>
    <xf numFmtId="176" fontId="16" fillId="0" borderId="0">
      <alignment vertical="center"/>
    </xf>
    <xf numFmtId="176" fontId="16" fillId="0" borderId="0">
      <alignment vertical="center"/>
    </xf>
    <xf numFmtId="179" fontId="16" fillId="0" borderId="0">
      <alignment vertical="center"/>
    </xf>
    <xf numFmtId="176" fontId="16" fillId="0" borderId="0">
      <alignment vertical="center"/>
    </xf>
    <xf numFmtId="176" fontId="1" fillId="0" borderId="0">
      <alignment vertical="center"/>
    </xf>
    <xf numFmtId="176" fontId="16" fillId="0" borderId="0">
      <protection locked="0"/>
    </xf>
    <xf numFmtId="176" fontId="16" fillId="0" borderId="0">
      <protection locked="0"/>
    </xf>
    <xf numFmtId="176" fontId="19" fillId="0" borderId="0">
      <protection locked="0"/>
    </xf>
    <xf numFmtId="176" fontId="19" fillId="0" borderId="0">
      <protection locked="0"/>
    </xf>
    <xf numFmtId="176" fontId="19" fillId="0" borderId="0">
      <protection locked="0"/>
    </xf>
    <xf numFmtId="176" fontId="65" fillId="0" borderId="0">
      <protection locked="0"/>
    </xf>
    <xf numFmtId="176" fontId="19" fillId="0" borderId="0">
      <protection locked="0"/>
    </xf>
    <xf numFmtId="176" fontId="19" fillId="0" borderId="0">
      <protection locked="0"/>
    </xf>
    <xf numFmtId="176" fontId="65" fillId="0" borderId="0">
      <protection locked="0"/>
    </xf>
    <xf numFmtId="176" fontId="19" fillId="0" borderId="0">
      <protection locked="0"/>
    </xf>
    <xf numFmtId="176" fontId="19" fillId="0" borderId="0">
      <protection locked="0"/>
    </xf>
    <xf numFmtId="176" fontId="19" fillId="0" borderId="0">
      <protection locked="0"/>
    </xf>
    <xf numFmtId="176" fontId="65" fillId="0" borderId="0">
      <protection locked="0"/>
    </xf>
    <xf numFmtId="176" fontId="1" fillId="0" borderId="0">
      <alignment vertical="center"/>
    </xf>
    <xf numFmtId="176" fontId="1" fillId="0" borderId="0">
      <alignment vertical="center"/>
    </xf>
    <xf numFmtId="176" fontId="16" fillId="0" borderId="0">
      <alignment vertical="center"/>
    </xf>
    <xf numFmtId="176" fontId="1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6" fillId="0" borderId="0">
      <alignment vertical="center"/>
    </xf>
  </cellStyleXfs>
  <cellXfs count="724">
    <xf numFmtId="176" fontId="0" fillId="0" borderId="0" xfId="0"/>
    <xf numFmtId="176" fontId="19" fillId="0" borderId="5" xfId="6" applyNumberFormat="1" applyFont="1" applyFill="1" applyBorder="1" applyAlignment="1" applyProtection="1">
      <alignment horizontal="center" vertical="center" wrapText="1"/>
    </xf>
    <xf numFmtId="176" fontId="23" fillId="0" borderId="5" xfId="6" applyNumberFormat="1" applyFont="1" applyFill="1" applyBorder="1" applyAlignment="1" applyProtection="1">
      <alignment horizontal="center" vertical="center"/>
    </xf>
    <xf numFmtId="176" fontId="21" fillId="0" borderId="5" xfId="6" applyNumberFormat="1" applyFont="1" applyFill="1" applyBorder="1" applyAlignment="1" applyProtection="1">
      <alignment horizontal="center" vertical="center"/>
    </xf>
    <xf numFmtId="176" fontId="19" fillId="0" borderId="0" xfId="1" applyFont="1" applyBorder="1" applyAlignment="1" applyProtection="1">
      <alignment horizontal="center" vertical="center"/>
    </xf>
    <xf numFmtId="176" fontId="0" fillId="0" borderId="0" xfId="0" applyNumberFormat="1" applyAlignment="1">
      <alignment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left" vertical="center"/>
    </xf>
    <xf numFmtId="177" fontId="0" fillId="0" borderId="0" xfId="0" applyNumberFormat="1" applyAlignment="1">
      <alignment vertical="center"/>
    </xf>
    <xf numFmtId="14" fontId="0" fillId="0" borderId="0" xfId="0" applyNumberFormat="1" applyAlignment="1">
      <alignment horizontal="left" vertical="center"/>
    </xf>
    <xf numFmtId="176" fontId="0" fillId="3" borderId="0" xfId="0" applyFill="1"/>
    <xf numFmtId="176" fontId="0" fillId="0" borderId="0" xfId="0"/>
    <xf numFmtId="176" fontId="0" fillId="0" borderId="0" xfId="0" applyFill="1"/>
    <xf numFmtId="1" fontId="19" fillId="0" borderId="5" xfId="1" applyNumberFormat="1" applyFont="1" applyFill="1" applyBorder="1" applyAlignment="1" applyProtection="1">
      <alignment horizontal="center"/>
    </xf>
    <xf numFmtId="14" fontId="19" fillId="0" borderId="5" xfId="0" applyNumberFormat="1" applyFont="1" applyFill="1" applyBorder="1" applyAlignment="1" applyProtection="1">
      <alignment horizontal="center" vertical="center"/>
    </xf>
    <xf numFmtId="176" fontId="19" fillId="0" borderId="5" xfId="0" applyNumberFormat="1" applyFont="1" applyFill="1" applyBorder="1" applyAlignment="1" applyProtection="1">
      <alignment horizontal="center" vertical="center"/>
    </xf>
    <xf numFmtId="176" fontId="19" fillId="0" borderId="5" xfId="0" applyNumberFormat="1" applyFont="1" applyFill="1" applyBorder="1" applyAlignment="1" applyProtection="1">
      <alignment horizontal="center" vertical="center" wrapText="1"/>
    </xf>
    <xf numFmtId="14" fontId="19" fillId="0" borderId="5" xfId="0" applyNumberFormat="1" applyFont="1" applyFill="1" applyBorder="1" applyAlignment="1" applyProtection="1">
      <alignment horizontal="center" vertical="center" wrapText="1"/>
    </xf>
    <xf numFmtId="176" fontId="21" fillId="0" borderId="5" xfId="0" applyNumberFormat="1" applyFont="1" applyFill="1" applyBorder="1" applyAlignment="1" applyProtection="1">
      <alignment horizontal="center" vertical="center"/>
    </xf>
    <xf numFmtId="14" fontId="19" fillId="0" borderId="5" xfId="0" applyNumberFormat="1" applyFont="1" applyFill="1" applyBorder="1" applyAlignment="1">
      <alignment horizontal="center" vertical="center" wrapText="1"/>
    </xf>
    <xf numFmtId="14" fontId="24" fillId="0" borderId="5" xfId="0" applyNumberFormat="1" applyFont="1" applyFill="1" applyBorder="1" applyAlignment="1">
      <alignment horizontal="center" vertical="center"/>
    </xf>
    <xf numFmtId="176" fontId="19" fillId="3" borderId="5" xfId="1" applyFont="1" applyFill="1" applyBorder="1" applyAlignment="1" applyProtection="1">
      <alignment horizontal="center" vertical="center"/>
    </xf>
    <xf numFmtId="14" fontId="19" fillId="3" borderId="5" xfId="1" applyNumberFormat="1" applyFont="1" applyFill="1" applyBorder="1" applyAlignment="1" applyProtection="1">
      <alignment horizontal="center"/>
    </xf>
    <xf numFmtId="1" fontId="19" fillId="3" borderId="5" xfId="1" applyNumberFormat="1" applyFont="1" applyFill="1" applyBorder="1" applyAlignment="1" applyProtection="1">
      <alignment horizontal="center" vertical="center"/>
    </xf>
    <xf numFmtId="14" fontId="19" fillId="3" borderId="5" xfId="1" applyNumberFormat="1" applyFont="1" applyFill="1" applyBorder="1" applyAlignment="1" applyProtection="1">
      <alignment horizontal="center" vertical="center"/>
    </xf>
    <xf numFmtId="14" fontId="19" fillId="3" borderId="5" xfId="0" applyNumberFormat="1" applyFont="1" applyFill="1" applyBorder="1" applyAlignment="1">
      <alignment horizontal="center" vertical="center"/>
    </xf>
    <xf numFmtId="176" fontId="19" fillId="3" borderId="5" xfId="0" applyNumberFormat="1" applyFont="1" applyFill="1" applyBorder="1" applyAlignment="1">
      <alignment horizontal="left" vertical="center" wrapText="1"/>
    </xf>
    <xf numFmtId="177" fontId="17" fillId="2" borderId="2" xfId="0" applyNumberFormat="1" applyFont="1" applyFill="1" applyBorder="1" applyAlignment="1">
      <alignment horizontal="center" vertical="center" wrapText="1"/>
    </xf>
    <xf numFmtId="14" fontId="17" fillId="2" borderId="2" xfId="0" applyNumberFormat="1" applyFont="1" applyFill="1" applyBorder="1" applyAlignment="1">
      <alignment horizontal="center" vertical="center" wrapText="1"/>
    </xf>
    <xf numFmtId="176" fontId="17" fillId="2" borderId="2" xfId="0" applyNumberFormat="1" applyFont="1" applyFill="1" applyBorder="1" applyAlignment="1">
      <alignment horizontal="left" vertical="center" wrapText="1"/>
    </xf>
    <xf numFmtId="49" fontId="19" fillId="3" borderId="5" xfId="0" applyNumberFormat="1" applyFont="1" applyFill="1" applyBorder="1" applyAlignment="1">
      <alignment horizontal="center"/>
    </xf>
    <xf numFmtId="49" fontId="19" fillId="3" borderId="5" xfId="0" applyNumberFormat="1" applyFont="1" applyFill="1" applyBorder="1" applyAlignment="1">
      <alignment horizontal="center" vertical="center" wrapText="1"/>
    </xf>
    <xf numFmtId="176" fontId="19" fillId="3" borderId="5" xfId="0" applyNumberFormat="1" applyFont="1" applyFill="1" applyBorder="1" applyAlignment="1">
      <alignment horizontal="left" vertical="center"/>
    </xf>
    <xf numFmtId="49" fontId="19" fillId="3" borderId="5" xfId="0" applyNumberFormat="1" applyFont="1" applyFill="1" applyBorder="1" applyAlignment="1">
      <alignment horizontal="center" vertical="center"/>
    </xf>
    <xf numFmtId="14" fontId="19" fillId="0" borderId="5" xfId="1" applyNumberFormat="1" applyFont="1" applyFill="1" applyBorder="1" applyAlignment="1" applyProtection="1">
      <alignment horizontal="center"/>
    </xf>
    <xf numFmtId="14" fontId="19" fillId="0" borderId="5" xfId="1" applyNumberFormat="1" applyFont="1" applyFill="1" applyBorder="1" applyAlignment="1" applyProtection="1">
      <alignment horizontal="center" vertical="center"/>
    </xf>
    <xf numFmtId="1" fontId="19" fillId="0" borderId="5" xfId="1" applyNumberFormat="1" applyFont="1" applyFill="1" applyBorder="1" applyAlignment="1" applyProtection="1">
      <alignment horizontal="center" vertical="center"/>
    </xf>
    <xf numFmtId="176" fontId="21" fillId="0" borderId="5" xfId="0" applyNumberFormat="1" applyFont="1" applyFill="1" applyBorder="1" applyAlignment="1">
      <alignment horizontal="center" vertical="center" wrapText="1"/>
    </xf>
    <xf numFmtId="176" fontId="19" fillId="0" borderId="5" xfId="0" applyNumberFormat="1" applyFont="1" applyFill="1" applyBorder="1" applyAlignment="1">
      <alignment horizontal="left" vertical="center" wrapText="1"/>
    </xf>
    <xf numFmtId="176" fontId="21" fillId="0" borderId="5" xfId="0" applyNumberFormat="1" applyFont="1" applyFill="1" applyBorder="1" applyAlignment="1">
      <alignment horizontal="center"/>
    </xf>
    <xf numFmtId="176" fontId="19" fillId="0" borderId="5" xfId="1" applyFont="1" applyFill="1" applyBorder="1" applyAlignment="1" applyProtection="1">
      <alignment horizontal="center" vertical="center"/>
    </xf>
    <xf numFmtId="14" fontId="19" fillId="0" borderId="5" xfId="0" applyNumberFormat="1" applyFont="1" applyFill="1" applyBorder="1" applyAlignment="1">
      <alignment horizontal="center" vertical="center"/>
    </xf>
    <xf numFmtId="176" fontId="23" fillId="0" borderId="5" xfId="0" applyNumberFormat="1" applyFont="1" applyFill="1" applyBorder="1" applyAlignment="1">
      <alignment horizontal="center" vertical="center"/>
    </xf>
    <xf numFmtId="1" fontId="19" fillId="3" borderId="5" xfId="1" applyNumberFormat="1" applyFont="1" applyFill="1" applyBorder="1" applyAlignment="1" applyProtection="1">
      <alignment horizontal="center"/>
    </xf>
    <xf numFmtId="176" fontId="28" fillId="3" borderId="5" xfId="0" applyNumberFormat="1" applyFont="1" applyFill="1" applyBorder="1" applyAlignment="1">
      <alignment horizontal="center"/>
    </xf>
    <xf numFmtId="14" fontId="24" fillId="3" borderId="5" xfId="0" applyNumberFormat="1" applyFont="1" applyFill="1" applyBorder="1" applyAlignment="1">
      <alignment horizontal="center" vertical="center"/>
    </xf>
    <xf numFmtId="49" fontId="19" fillId="0" borderId="5" xfId="0" applyNumberFormat="1" applyFont="1" applyFill="1" applyBorder="1" applyAlignment="1">
      <alignment horizontal="center"/>
    </xf>
    <xf numFmtId="14" fontId="42" fillId="0" borderId="5" xfId="1" applyNumberFormat="1" applyFont="1" applyFill="1" applyBorder="1" applyAlignment="1" applyProtection="1">
      <alignment horizontal="center" vertical="center"/>
    </xf>
    <xf numFmtId="176" fontId="17" fillId="2" borderId="2" xfId="0" applyNumberFormat="1" applyFont="1" applyFill="1" applyBorder="1" applyAlignment="1">
      <alignment horizontal="center" vertical="center" wrapText="1"/>
    </xf>
    <xf numFmtId="176" fontId="19" fillId="0" borderId="5" xfId="1" applyNumberFormat="1" applyFont="1" applyFill="1" applyBorder="1" applyAlignment="1" applyProtection="1">
      <alignment horizontal="center" vertical="center" wrapText="1"/>
    </xf>
    <xf numFmtId="14" fontId="19" fillId="0" borderId="5" xfId="16" applyNumberFormat="1" applyFont="1" applyFill="1" applyBorder="1" applyAlignment="1">
      <alignment horizontal="center" vertical="center"/>
    </xf>
    <xf numFmtId="176" fontId="24" fillId="0" borderId="5" xfId="1" applyNumberFormat="1" applyFont="1" applyFill="1" applyBorder="1" applyAlignment="1" applyProtection="1">
      <alignment horizontal="center" vertical="center"/>
    </xf>
    <xf numFmtId="176" fontId="24" fillId="3" borderId="5" xfId="1" applyNumberFormat="1" applyFont="1" applyFill="1" applyBorder="1" applyAlignment="1" applyProtection="1">
      <alignment horizontal="center" vertical="center"/>
    </xf>
    <xf numFmtId="176" fontId="24" fillId="3" borderId="5" xfId="1" applyFont="1" applyFill="1" applyBorder="1" applyAlignment="1" applyProtection="1">
      <alignment horizontal="center" vertical="center"/>
    </xf>
    <xf numFmtId="49" fontId="19" fillId="0" borderId="5" xfId="0" quotePrefix="1" applyNumberFormat="1" applyFont="1" applyFill="1" applyBorder="1" applyAlignment="1">
      <alignment horizontal="center" vertical="center" wrapText="1"/>
    </xf>
    <xf numFmtId="49" fontId="19" fillId="3" borderId="5" xfId="0" quotePrefix="1" applyNumberFormat="1" applyFont="1" applyFill="1" applyBorder="1" applyAlignment="1">
      <alignment horizontal="center" vertical="center" wrapText="1"/>
    </xf>
    <xf numFmtId="49" fontId="19" fillId="0" borderId="5" xfId="0" applyNumberFormat="1" applyFont="1" applyFill="1" applyBorder="1" applyAlignment="1">
      <alignment horizontal="center" vertical="center" wrapText="1"/>
    </xf>
    <xf numFmtId="176" fontId="0" fillId="0" borderId="5" xfId="0" applyNumberFormat="1" applyBorder="1" applyAlignment="1">
      <alignment horizontal="center" vertical="center"/>
    </xf>
    <xf numFmtId="176" fontId="19" fillId="3" borderId="8" xfId="1" applyNumberFormat="1" applyFont="1" applyFill="1" applyBorder="1" applyAlignment="1" applyProtection="1">
      <alignment horizontal="center"/>
    </xf>
    <xf numFmtId="176" fontId="19" fillId="3" borderId="8" xfId="0" applyNumberFormat="1" applyFont="1" applyFill="1" applyBorder="1" applyAlignment="1">
      <alignment horizontal="center"/>
    </xf>
    <xf numFmtId="14" fontId="19" fillId="3" borderId="8" xfId="1" applyNumberFormat="1" applyFont="1" applyFill="1" applyBorder="1" applyAlignment="1" applyProtection="1">
      <alignment horizontal="center"/>
    </xf>
    <xf numFmtId="1" fontId="19" fillId="3" borderId="8" xfId="1" applyNumberFormat="1" applyFont="1" applyFill="1" applyBorder="1" applyAlignment="1" applyProtection="1">
      <alignment horizontal="center"/>
    </xf>
    <xf numFmtId="14" fontId="19" fillId="3" borderId="8" xfId="0" applyNumberFormat="1" applyFont="1" applyFill="1" applyBorder="1" applyAlignment="1">
      <alignment horizontal="center" vertical="center"/>
    </xf>
    <xf numFmtId="176" fontId="19" fillId="3" borderId="8" xfId="0" applyNumberFormat="1" applyFont="1" applyFill="1" applyBorder="1" applyAlignment="1">
      <alignment horizontal="left" vertical="center" wrapText="1"/>
    </xf>
    <xf numFmtId="176" fontId="24" fillId="3" borderId="8" xfId="0" applyNumberFormat="1" applyFont="1" applyFill="1" applyBorder="1" applyAlignment="1">
      <alignment horizontal="center" vertical="center"/>
    </xf>
    <xf numFmtId="49" fontId="19" fillId="3" borderId="8" xfId="0" applyNumberFormat="1" applyFont="1" applyFill="1" applyBorder="1" applyAlignment="1">
      <alignment horizontal="center"/>
    </xf>
    <xf numFmtId="176" fontId="42" fillId="3" borderId="8" xfId="0" applyNumberFormat="1" applyFont="1" applyFill="1" applyBorder="1" applyAlignment="1">
      <alignment horizontal="center" vertical="center" wrapText="1"/>
    </xf>
    <xf numFmtId="49" fontId="19" fillId="3" borderId="8" xfId="0" applyNumberFormat="1" applyFont="1" applyFill="1" applyBorder="1" applyAlignment="1">
      <alignment horizontal="center" vertical="center" wrapText="1"/>
    </xf>
    <xf numFmtId="176" fontId="28" fillId="3" borderId="8" xfId="0" applyNumberFormat="1" applyFont="1" applyFill="1" applyBorder="1" applyAlignment="1">
      <alignment horizontal="center"/>
    </xf>
    <xf numFmtId="176" fontId="19" fillId="3" borderId="8" xfId="1" applyFont="1" applyFill="1" applyBorder="1" applyAlignment="1" applyProtection="1">
      <alignment horizontal="center" vertical="center"/>
    </xf>
    <xf numFmtId="1" fontId="19" fillId="3" borderId="8" xfId="1" applyNumberFormat="1" applyFont="1" applyFill="1" applyBorder="1" applyAlignment="1" applyProtection="1">
      <alignment horizontal="center" vertical="center"/>
    </xf>
    <xf numFmtId="14" fontId="19" fillId="3" borderId="8" xfId="1" applyNumberFormat="1" applyFont="1" applyFill="1" applyBorder="1" applyAlignment="1" applyProtection="1">
      <alignment horizontal="center" vertical="center"/>
    </xf>
    <xf numFmtId="176" fontId="17" fillId="2" borderId="2" xfId="0" applyNumberFormat="1" applyFont="1" applyFill="1" applyBorder="1" applyAlignment="1">
      <alignment horizontal="center" vertical="center" wrapText="1"/>
    </xf>
    <xf numFmtId="176" fontId="42" fillId="3" borderId="5" xfId="0" applyNumberFormat="1" applyFont="1" applyFill="1" applyBorder="1" applyAlignment="1">
      <alignment horizontal="center" vertical="center" wrapText="1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vertical="center"/>
    </xf>
    <xf numFmtId="176" fontId="19" fillId="0" borderId="5" xfId="0" applyNumberFormat="1" applyFont="1" applyFill="1" applyBorder="1" applyAlignment="1">
      <alignment vertical="center" wrapText="1"/>
    </xf>
    <xf numFmtId="176" fontId="24" fillId="0" borderId="5" xfId="32800" applyNumberFormat="1" applyFont="1" applyFill="1" applyBorder="1" applyAlignment="1">
      <alignment horizontal="center" vertical="center"/>
    </xf>
    <xf numFmtId="49" fontId="19" fillId="0" borderId="5" xfId="32800" applyNumberFormat="1" applyFont="1" applyFill="1" applyBorder="1" applyAlignment="1">
      <alignment horizontal="center"/>
    </xf>
    <xf numFmtId="14" fontId="19" fillId="0" borderId="5" xfId="32800" applyNumberFormat="1" applyFont="1" applyFill="1" applyBorder="1" applyAlignment="1">
      <alignment horizontal="center" vertical="center"/>
    </xf>
    <xf numFmtId="176" fontId="19" fillId="3" borderId="5" xfId="0" applyNumberFormat="1" applyFont="1" applyFill="1" applyBorder="1" applyAlignment="1">
      <alignment vertical="center" wrapText="1"/>
    </xf>
    <xf numFmtId="49" fontId="19" fillId="0" borderId="5" xfId="0" applyNumberFormat="1" applyFont="1" applyFill="1" applyBorder="1" applyAlignment="1">
      <alignment horizontal="center" vertical="center"/>
    </xf>
    <xf numFmtId="176" fontId="17" fillId="2" borderId="3" xfId="0" applyNumberFormat="1" applyFont="1" applyFill="1" applyBorder="1" applyAlignment="1">
      <alignment vertical="center" wrapText="1"/>
    </xf>
    <xf numFmtId="176" fontId="0" fillId="0" borderId="0" xfId="0" applyFill="1" applyAlignment="1">
      <alignment horizontal="center"/>
    </xf>
    <xf numFmtId="176" fontId="0" fillId="0" borderId="5" xfId="0" applyFill="1" applyBorder="1" applyAlignment="1">
      <alignment horizontal="center"/>
    </xf>
    <xf numFmtId="176" fontId="42" fillId="0" borderId="5" xfId="0" applyNumberFormat="1" applyFont="1" applyFill="1" applyBorder="1" applyAlignment="1">
      <alignment horizontal="center" vertical="center" wrapText="1"/>
    </xf>
    <xf numFmtId="176" fontId="0" fillId="3" borderId="14" xfId="0" applyFill="1" applyBorder="1"/>
    <xf numFmtId="176" fontId="19" fillId="3" borderId="12" xfId="1" applyFont="1" applyFill="1" applyBorder="1" applyAlignment="1" applyProtection="1">
      <alignment horizontal="center" vertical="center"/>
    </xf>
    <xf numFmtId="176" fontId="19" fillId="3" borderId="12" xfId="1" applyNumberFormat="1" applyFont="1" applyFill="1" applyBorder="1" applyAlignment="1" applyProtection="1">
      <alignment horizontal="center"/>
    </xf>
    <xf numFmtId="14" fontId="19" fillId="3" borderId="12" xfId="1" applyNumberFormat="1" applyFont="1" applyFill="1" applyBorder="1" applyAlignment="1" applyProtection="1">
      <alignment horizontal="center"/>
    </xf>
    <xf numFmtId="1" fontId="19" fillId="3" borderId="12" xfId="1" applyNumberFormat="1" applyFont="1" applyFill="1" applyBorder="1" applyAlignment="1" applyProtection="1">
      <alignment horizontal="center"/>
    </xf>
    <xf numFmtId="14" fontId="19" fillId="3" borderId="12" xfId="0" applyNumberFormat="1" applyFont="1" applyFill="1" applyBorder="1" applyAlignment="1">
      <alignment horizontal="center" vertical="center"/>
    </xf>
    <xf numFmtId="14" fontId="19" fillId="3" borderId="12" xfId="1" applyNumberFormat="1" applyFont="1" applyFill="1" applyBorder="1" applyAlignment="1" applyProtection="1">
      <alignment horizontal="center" vertical="center"/>
    </xf>
    <xf numFmtId="176" fontId="51" fillId="2" borderId="2" xfId="0" applyNumberFormat="1" applyFont="1" applyFill="1" applyBorder="1" applyAlignment="1">
      <alignment horizontal="center" vertical="center" wrapText="1"/>
    </xf>
    <xf numFmtId="176" fontId="21" fillId="3" borderId="5" xfId="0" applyNumberFormat="1" applyFont="1" applyFill="1" applyBorder="1" applyAlignment="1">
      <alignment horizontal="center" vertical="center" wrapText="1"/>
    </xf>
    <xf numFmtId="176" fontId="21" fillId="3" borderId="12" xfId="0" applyNumberFormat="1" applyFont="1" applyFill="1" applyBorder="1" applyAlignment="1">
      <alignment horizontal="center"/>
    </xf>
    <xf numFmtId="176" fontId="24" fillId="3" borderId="12" xfId="0" applyNumberFormat="1" applyFont="1" applyFill="1" applyBorder="1" applyAlignment="1">
      <alignment horizontal="center" vertical="center"/>
    </xf>
    <xf numFmtId="49" fontId="19" fillId="3" borderId="12" xfId="0" applyNumberFormat="1" applyFont="1" applyFill="1" applyBorder="1" applyAlignment="1">
      <alignment horizontal="center"/>
    </xf>
    <xf numFmtId="176" fontId="42" fillId="3" borderId="12" xfId="0" applyNumberFormat="1" applyFont="1" applyFill="1" applyBorder="1" applyAlignment="1">
      <alignment horizontal="center" vertical="center" wrapText="1"/>
    </xf>
    <xf numFmtId="176" fontId="19" fillId="3" borderId="12" xfId="0" applyNumberFormat="1" applyFont="1" applyFill="1" applyBorder="1" applyAlignment="1">
      <alignment horizontal="left" vertical="center" wrapText="1"/>
    </xf>
    <xf numFmtId="176" fontId="28" fillId="3" borderId="12" xfId="0" applyNumberFormat="1" applyFont="1" applyFill="1" applyBorder="1" applyAlignment="1">
      <alignment horizontal="center"/>
    </xf>
    <xf numFmtId="49" fontId="19" fillId="3" borderId="12" xfId="0" applyNumberFormat="1" applyFont="1" applyFill="1" applyBorder="1" applyAlignment="1">
      <alignment horizontal="center" vertical="center" wrapText="1"/>
    </xf>
    <xf numFmtId="176" fontId="17" fillId="2" borderId="2" xfId="0" applyNumberFormat="1" applyFont="1" applyFill="1" applyBorder="1" applyAlignment="1">
      <alignment horizontal="center" vertical="center" wrapText="1"/>
    </xf>
    <xf numFmtId="176" fontId="19" fillId="3" borderId="8" xfId="0" applyNumberFormat="1" applyFont="1" applyFill="1" applyBorder="1" applyAlignment="1">
      <alignment horizontal="center" vertical="center"/>
    </xf>
    <xf numFmtId="176" fontId="19" fillId="3" borderId="12" xfId="0" applyNumberFormat="1" applyFont="1" applyFill="1" applyBorder="1" applyAlignment="1">
      <alignment horizontal="center" vertical="center"/>
    </xf>
    <xf numFmtId="176" fontId="0" fillId="0" borderId="0" xfId="0" applyNumberFormat="1" applyAlignment="1">
      <alignment vertical="center"/>
    </xf>
    <xf numFmtId="14" fontId="0" fillId="0" borderId="5" xfId="0" applyNumberFormat="1" applyBorder="1" applyAlignment="1">
      <alignment horizontal="center" vertical="center"/>
    </xf>
    <xf numFmtId="176" fontId="24" fillId="0" borderId="5" xfId="32802" applyNumberFormat="1" applyFont="1" applyFill="1" applyBorder="1" applyAlignment="1">
      <alignment horizontal="center" vertical="center"/>
    </xf>
    <xf numFmtId="176" fontId="19" fillId="0" borderId="5" xfId="0" applyNumberFormat="1" applyFont="1" applyFill="1" applyBorder="1" applyAlignment="1">
      <alignment horizontal="center"/>
    </xf>
    <xf numFmtId="176" fontId="42" fillId="0" borderId="5" xfId="1" quotePrefix="1" applyNumberFormat="1" applyFont="1" applyFill="1" applyBorder="1" applyAlignment="1" applyProtection="1">
      <alignment horizontal="center" vertical="center"/>
    </xf>
    <xf numFmtId="176" fontId="19" fillId="0" borderId="5" xfId="6" applyNumberFormat="1" applyFont="1" applyFill="1" applyBorder="1" applyAlignment="1" applyProtection="1">
      <alignment horizontal="center" vertical="center"/>
    </xf>
    <xf numFmtId="176" fontId="19" fillId="0" borderId="5" xfId="0" quotePrefix="1" applyNumberFormat="1" applyFont="1" applyFill="1" applyBorder="1" applyAlignment="1">
      <alignment horizontal="center" vertical="center"/>
    </xf>
    <xf numFmtId="176" fontId="21" fillId="0" borderId="5" xfId="0" applyNumberFormat="1" applyFont="1" applyFill="1" applyBorder="1" applyAlignment="1">
      <alignment horizontal="center" vertical="center"/>
    </xf>
    <xf numFmtId="176" fontId="19" fillId="3" borderId="5" xfId="0" quotePrefix="1" applyNumberFormat="1" applyFont="1" applyFill="1" applyBorder="1" applyAlignment="1">
      <alignment horizontal="center" vertical="center" wrapText="1"/>
    </xf>
    <xf numFmtId="176" fontId="42" fillId="0" borderId="5" xfId="1" applyNumberFormat="1" applyFont="1" applyFill="1" applyBorder="1" applyAlignment="1" applyProtection="1">
      <alignment horizontal="center" vertical="center"/>
    </xf>
    <xf numFmtId="176" fontId="19" fillId="0" borderId="5" xfId="1" quotePrefix="1" applyNumberFormat="1" applyFont="1" applyFill="1" applyBorder="1" applyAlignment="1" applyProtection="1">
      <alignment horizontal="center" vertical="center"/>
    </xf>
    <xf numFmtId="176" fontId="19" fillId="0" borderId="5" xfId="1" applyNumberFormat="1" applyFont="1" applyFill="1" applyBorder="1" applyAlignment="1">
      <alignment horizontal="center" vertical="center"/>
    </xf>
    <xf numFmtId="176" fontId="19" fillId="5" borderId="5" xfId="1" applyNumberFormat="1" applyFont="1" applyFill="1" applyBorder="1" applyAlignment="1" applyProtection="1">
      <alignment horizontal="center" vertical="center"/>
    </xf>
    <xf numFmtId="176" fontId="19" fillId="3" borderId="5" xfId="1" quotePrefix="1" applyNumberFormat="1" applyFont="1" applyFill="1" applyBorder="1" applyAlignment="1" applyProtection="1">
      <alignment horizontal="center" vertical="center"/>
    </xf>
    <xf numFmtId="176" fontId="19" fillId="3" borderId="5" xfId="1" applyNumberFormat="1" applyFont="1" applyFill="1" applyBorder="1" applyAlignment="1" applyProtection="1">
      <alignment horizontal="center" vertical="center"/>
    </xf>
    <xf numFmtId="176" fontId="19" fillId="3" borderId="8" xfId="1" applyNumberFormat="1" applyFont="1" applyFill="1" applyBorder="1" applyAlignment="1" applyProtection="1">
      <alignment horizontal="center" vertical="center"/>
    </xf>
    <xf numFmtId="176" fontId="19" fillId="3" borderId="12" xfId="1" applyNumberFormat="1" applyFont="1" applyFill="1" applyBorder="1" applyAlignment="1" applyProtection="1">
      <alignment horizontal="center" vertical="center"/>
    </xf>
    <xf numFmtId="176" fontId="19" fillId="0" borderId="0" xfId="1" applyNumberFormat="1" applyFont="1" applyBorder="1" applyAlignment="1" applyProtection="1">
      <alignment horizontal="center" vertical="center"/>
    </xf>
    <xf numFmtId="176" fontId="19" fillId="3" borderId="5" xfId="0" applyNumberFormat="1" applyFont="1" applyFill="1" applyBorder="1" applyAlignment="1">
      <alignment horizontal="center" vertical="center" wrapText="1"/>
    </xf>
    <xf numFmtId="176" fontId="17" fillId="2" borderId="2" xfId="0" applyNumberFormat="1" applyFont="1" applyFill="1" applyBorder="1" applyAlignment="1">
      <alignment horizontal="center" vertical="center" wrapText="1"/>
    </xf>
    <xf numFmtId="176" fontId="21" fillId="3" borderId="5" xfId="0" applyNumberFormat="1" applyFont="1" applyFill="1" applyBorder="1" applyAlignment="1">
      <alignment horizontal="center"/>
    </xf>
    <xf numFmtId="176" fontId="24" fillId="3" borderId="5" xfId="0" applyNumberFormat="1" applyFont="1" applyFill="1" applyBorder="1" applyAlignment="1">
      <alignment horizontal="center" vertical="center"/>
    </xf>
    <xf numFmtId="176" fontId="24" fillId="0" borderId="5" xfId="0" applyNumberFormat="1" applyFont="1" applyFill="1" applyBorder="1" applyAlignment="1">
      <alignment horizontal="center" vertical="center"/>
    </xf>
    <xf numFmtId="176" fontId="19" fillId="3" borderId="10" xfId="0" applyNumberFormat="1" applyFont="1" applyFill="1" applyBorder="1" applyAlignment="1">
      <alignment horizontal="center" vertical="center"/>
    </xf>
    <xf numFmtId="176" fontId="24" fillId="3" borderId="10" xfId="0" applyNumberFormat="1" applyFont="1" applyFill="1" applyBorder="1" applyAlignment="1">
      <alignment horizontal="center" vertical="center"/>
    </xf>
    <xf numFmtId="176" fontId="19" fillId="3" borderId="10" xfId="1" applyNumberFormat="1" applyFont="1" applyFill="1" applyBorder="1" applyAlignment="1" applyProtection="1">
      <alignment horizontal="center"/>
    </xf>
    <xf numFmtId="14" fontId="19" fillId="3" borderId="10" xfId="1" applyNumberFormat="1" applyFont="1" applyFill="1" applyBorder="1" applyAlignment="1" applyProtection="1">
      <alignment horizontal="center"/>
    </xf>
    <xf numFmtId="1" fontId="19" fillId="3" borderId="10" xfId="1" applyNumberFormat="1" applyFont="1" applyFill="1" applyBorder="1" applyAlignment="1" applyProtection="1">
      <alignment horizontal="center"/>
    </xf>
    <xf numFmtId="14" fontId="19" fillId="3" borderId="10" xfId="0" applyNumberFormat="1" applyFont="1" applyFill="1" applyBorder="1" applyAlignment="1">
      <alignment horizontal="center" vertical="center"/>
    </xf>
    <xf numFmtId="176" fontId="42" fillId="3" borderId="10" xfId="0" applyNumberFormat="1" applyFont="1" applyFill="1" applyBorder="1" applyAlignment="1">
      <alignment horizontal="center" vertical="center" wrapText="1"/>
    </xf>
    <xf numFmtId="176" fontId="19" fillId="3" borderId="10" xfId="0" applyNumberFormat="1" applyFont="1" applyFill="1" applyBorder="1" applyAlignment="1">
      <alignment horizontal="left" vertical="center" wrapText="1"/>
    </xf>
    <xf numFmtId="176" fontId="19" fillId="3" borderId="10" xfId="0" quotePrefix="1" applyNumberFormat="1" applyFont="1" applyFill="1" applyBorder="1" applyAlignment="1">
      <alignment horizontal="center" vertical="center"/>
    </xf>
    <xf numFmtId="176" fontId="19" fillId="3" borderId="12" xfId="0" quotePrefix="1" applyNumberFormat="1" applyFont="1" applyFill="1" applyBorder="1" applyAlignment="1">
      <alignment horizontal="center" vertical="center"/>
    </xf>
    <xf numFmtId="176" fontId="19" fillId="3" borderId="8" xfId="0" quotePrefix="1" applyNumberFormat="1" applyFont="1" applyFill="1" applyBorder="1" applyAlignment="1">
      <alignment horizontal="center" vertical="center"/>
    </xf>
    <xf numFmtId="176" fontId="53" fillId="0" borderId="0" xfId="0" applyNumberFormat="1" applyFont="1" applyAlignment="1">
      <alignment horizontal="center" vertical="center"/>
    </xf>
    <xf numFmtId="176" fontId="19" fillId="3" borderId="5" xfId="0" applyNumberFormat="1" applyFont="1" applyFill="1" applyBorder="1" applyAlignment="1">
      <alignment horizontal="center" vertical="center"/>
    </xf>
    <xf numFmtId="176" fontId="19" fillId="0" borderId="5" xfId="0" applyNumberFormat="1" applyFont="1" applyFill="1" applyBorder="1" applyAlignment="1">
      <alignment horizontal="center" vertical="center"/>
    </xf>
    <xf numFmtId="176" fontId="19" fillId="0" borderId="5" xfId="0" applyNumberFormat="1" applyFont="1" applyFill="1" applyBorder="1" applyAlignment="1">
      <alignment horizontal="center" vertical="center" wrapText="1"/>
    </xf>
    <xf numFmtId="176" fontId="19" fillId="3" borderId="5" xfId="0" applyNumberFormat="1" applyFont="1" applyFill="1" applyBorder="1" applyAlignment="1">
      <alignment horizontal="center"/>
    </xf>
    <xf numFmtId="176" fontId="19" fillId="3" borderId="5" xfId="0" quotePrefix="1" applyNumberFormat="1" applyFont="1" applyFill="1" applyBorder="1" applyAlignment="1">
      <alignment horizontal="center" vertical="center"/>
    </xf>
    <xf numFmtId="176" fontId="19" fillId="0" borderId="5" xfId="1" applyNumberFormat="1" applyFont="1" applyFill="1" applyBorder="1" applyAlignment="1" applyProtection="1">
      <alignment horizontal="center"/>
    </xf>
    <xf numFmtId="176" fontId="19" fillId="3" borderId="5" xfId="1" applyNumberFormat="1" applyFont="1" applyFill="1" applyBorder="1" applyAlignment="1" applyProtection="1">
      <alignment horizontal="center"/>
    </xf>
    <xf numFmtId="176" fontId="19" fillId="0" borderId="5" xfId="0" quotePrefix="1" applyNumberFormat="1" applyFont="1" applyFill="1" applyBorder="1" applyAlignment="1">
      <alignment horizontal="left" vertical="center" wrapText="1"/>
    </xf>
    <xf numFmtId="49" fontId="19" fillId="0" borderId="5" xfId="1" applyNumberFormat="1" applyFont="1" applyFill="1" applyBorder="1" applyAlignment="1" applyProtection="1">
      <alignment horizontal="center"/>
    </xf>
    <xf numFmtId="49" fontId="19" fillId="3" borderId="10" xfId="0" applyNumberFormat="1" applyFont="1" applyFill="1" applyBorder="1" applyAlignment="1">
      <alignment horizontal="center" vertical="center" wrapText="1"/>
    </xf>
    <xf numFmtId="176" fontId="0" fillId="0" borderId="5" xfId="0" applyNumberFormat="1" applyBorder="1" applyAlignment="1">
      <alignment horizontal="left" vertical="center"/>
    </xf>
    <xf numFmtId="49" fontId="19" fillId="0" borderId="5" xfId="1" quotePrefix="1" applyNumberFormat="1" applyFont="1" applyFill="1" applyBorder="1" applyAlignment="1" applyProtection="1">
      <alignment horizontal="center" vertical="center"/>
    </xf>
    <xf numFmtId="49" fontId="19" fillId="0" borderId="5" xfId="1" applyNumberFormat="1" applyFont="1" applyFill="1" applyBorder="1" applyAlignment="1" applyProtection="1">
      <alignment horizontal="center" vertical="center"/>
    </xf>
    <xf numFmtId="49" fontId="19" fillId="3" borderId="5" xfId="1" quotePrefix="1" applyNumberFormat="1" applyFont="1" applyFill="1" applyBorder="1" applyAlignment="1" applyProtection="1">
      <alignment horizontal="center" vertical="center"/>
    </xf>
    <xf numFmtId="49" fontId="19" fillId="3" borderId="5" xfId="1" applyNumberFormat="1" applyFont="1" applyFill="1" applyBorder="1" applyAlignment="1" applyProtection="1">
      <alignment horizontal="center" vertical="center"/>
    </xf>
    <xf numFmtId="49" fontId="19" fillId="3" borderId="5" xfId="1" applyNumberFormat="1" applyFont="1" applyFill="1" applyBorder="1" applyAlignment="1" applyProtection="1">
      <alignment horizontal="center"/>
    </xf>
    <xf numFmtId="49" fontId="19" fillId="3" borderId="8" xfId="1" quotePrefix="1" applyNumberFormat="1" applyFont="1" applyFill="1" applyBorder="1" applyAlignment="1" applyProtection="1">
      <alignment horizontal="center" vertical="center"/>
    </xf>
    <xf numFmtId="49" fontId="19" fillId="0" borderId="0" xfId="1" applyNumberFormat="1" applyFont="1" applyBorder="1" applyAlignment="1" applyProtection="1">
      <alignment horizontal="center" vertical="center"/>
    </xf>
    <xf numFmtId="49" fontId="42" fillId="0" borderId="5" xfId="1" applyNumberFormat="1" applyFont="1" applyFill="1" applyBorder="1" applyAlignment="1" applyProtection="1">
      <alignment horizontal="center" vertical="center"/>
    </xf>
    <xf numFmtId="49" fontId="19" fillId="3" borderId="5" xfId="0" quotePrefix="1" applyNumberFormat="1" applyFont="1" applyFill="1" applyBorder="1" applyAlignment="1">
      <alignment horizontal="center" vertical="center"/>
    </xf>
    <xf numFmtId="49" fontId="19" fillId="3" borderId="8" xfId="0" quotePrefix="1" applyNumberFormat="1" applyFont="1" applyFill="1" applyBorder="1" applyAlignment="1">
      <alignment horizontal="center" vertical="center" wrapText="1"/>
    </xf>
    <xf numFmtId="49" fontId="17" fillId="2" borderId="1" xfId="0" applyNumberFormat="1" applyFont="1" applyFill="1" applyBorder="1" applyAlignment="1">
      <alignment horizontal="center" vertical="center" wrapText="1"/>
    </xf>
    <xf numFmtId="49" fontId="19" fillId="0" borderId="4" xfId="0" applyNumberFormat="1" applyFont="1" applyFill="1" applyBorder="1" applyAlignment="1">
      <alignment horizontal="center" vertical="center"/>
    </xf>
    <xf numFmtId="49" fontId="19" fillId="3" borderId="4" xfId="0" applyNumberFormat="1" applyFont="1" applyFill="1" applyBorder="1" applyAlignment="1">
      <alignment horizontal="center" vertical="center"/>
    </xf>
    <xf numFmtId="49" fontId="19" fillId="3" borderId="7" xfId="0" applyNumberFormat="1" applyFont="1" applyFill="1" applyBorder="1" applyAlignment="1">
      <alignment horizontal="center" vertical="center"/>
    </xf>
    <xf numFmtId="49" fontId="19" fillId="3" borderId="11" xfId="0" applyNumberFormat="1" applyFont="1" applyFill="1" applyBorder="1" applyAlignment="1">
      <alignment horizontal="center" vertical="center"/>
    </xf>
    <xf numFmtId="49" fontId="19" fillId="3" borderId="10" xfId="0" applyNumberFormat="1" applyFont="1" applyFill="1" applyBorder="1" applyAlignment="1">
      <alignment horizontal="center" vertical="center"/>
    </xf>
    <xf numFmtId="49" fontId="19" fillId="3" borderId="8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vertical="center"/>
    </xf>
    <xf numFmtId="49" fontId="17" fillId="2" borderId="2" xfId="0" applyNumberFormat="1" applyFont="1" applyFill="1" applyBorder="1" applyAlignment="1">
      <alignment horizontal="center" vertical="center" wrapText="1"/>
    </xf>
    <xf numFmtId="49" fontId="19" fillId="3" borderId="12" xfId="0" quotePrefix="1" applyNumberFormat="1" applyFont="1" applyFill="1" applyBorder="1" applyAlignment="1">
      <alignment horizontal="center" vertical="center" wrapText="1"/>
    </xf>
    <xf numFmtId="49" fontId="19" fillId="3" borderId="10" xfId="0" quotePrefix="1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left" vertical="center"/>
    </xf>
    <xf numFmtId="49" fontId="19" fillId="0" borderId="5" xfId="0" quotePrefix="1" applyNumberFormat="1" applyFont="1" applyFill="1" applyBorder="1" applyAlignment="1">
      <alignment horizontal="center" vertical="center"/>
    </xf>
    <xf numFmtId="49" fontId="24" fillId="3" borderId="5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9" fillId="3" borderId="12" xfId="0" quotePrefix="1" applyNumberFormat="1" applyFont="1" applyFill="1" applyBorder="1" applyAlignment="1">
      <alignment horizontal="center" vertical="center"/>
    </xf>
    <xf numFmtId="49" fontId="19" fillId="3" borderId="8" xfId="0" quotePrefix="1" applyNumberFormat="1" applyFont="1" applyFill="1" applyBorder="1" applyAlignment="1">
      <alignment horizontal="center" vertical="center"/>
    </xf>
    <xf numFmtId="176" fontId="24" fillId="3" borderId="5" xfId="32800" applyNumberFormat="1" applyFont="1" applyFill="1" applyBorder="1" applyAlignment="1">
      <alignment horizontal="center" vertical="center"/>
    </xf>
    <xf numFmtId="49" fontId="19" fillId="3" borderId="5" xfId="32800" applyNumberFormat="1" applyFont="1" applyFill="1" applyBorder="1" applyAlignment="1">
      <alignment horizontal="center"/>
    </xf>
    <xf numFmtId="14" fontId="19" fillId="3" borderId="5" xfId="32800" applyNumberFormat="1" applyFont="1" applyFill="1" applyBorder="1" applyAlignment="1">
      <alignment horizontal="center" vertical="center"/>
    </xf>
    <xf numFmtId="176" fontId="19" fillId="3" borderId="5" xfId="0" quotePrefix="1" applyNumberFormat="1" applyFont="1" applyFill="1" applyBorder="1" applyAlignment="1">
      <alignment horizontal="left" vertical="center" wrapText="1"/>
    </xf>
    <xf numFmtId="14" fontId="19" fillId="0" borderId="12" xfId="0" applyNumberFormat="1" applyFont="1" applyFill="1" applyBorder="1" applyAlignment="1">
      <alignment horizontal="center" vertical="center"/>
    </xf>
    <xf numFmtId="176" fontId="0" fillId="3" borderId="0" xfId="0" applyFill="1" applyAlignment="1">
      <alignment horizontal="center"/>
    </xf>
    <xf numFmtId="176" fontId="0" fillId="3" borderId="5" xfId="0" applyFill="1" applyBorder="1" applyAlignment="1">
      <alignment horizontal="center"/>
    </xf>
    <xf numFmtId="176" fontId="19" fillId="3" borderId="12" xfId="0" applyNumberFormat="1" applyFont="1" applyFill="1" applyBorder="1" applyAlignment="1">
      <alignment horizontal="center" vertical="center" wrapText="1"/>
    </xf>
    <xf numFmtId="176" fontId="19" fillId="3" borderId="8" xfId="0" applyNumberFormat="1" applyFont="1" applyFill="1" applyBorder="1" applyAlignment="1">
      <alignment horizontal="center" vertical="center" wrapText="1"/>
    </xf>
    <xf numFmtId="176" fontId="19" fillId="0" borderId="5" xfId="1" applyNumberFormat="1" applyFont="1" applyFill="1" applyBorder="1" applyAlignment="1" applyProtection="1"/>
    <xf numFmtId="176" fontId="19" fillId="3" borderId="5" xfId="1" applyNumberFormat="1" applyFont="1" applyFill="1" applyBorder="1" applyAlignment="1" applyProtection="1"/>
    <xf numFmtId="49" fontId="19" fillId="0" borderId="5" xfId="32804" quotePrefix="1" applyNumberFormat="1" applyFont="1" applyFill="1" applyBorder="1" applyAlignment="1">
      <alignment horizontal="center" vertical="center" wrapText="1"/>
    </xf>
    <xf numFmtId="49" fontId="19" fillId="3" borderId="12" xfId="1" applyNumberFormat="1" applyFont="1" applyFill="1" applyBorder="1" applyAlignment="1" applyProtection="1">
      <alignment horizontal="center"/>
    </xf>
    <xf numFmtId="176" fontId="53" fillId="3" borderId="12" xfId="0" applyFont="1" applyFill="1" applyBorder="1" applyAlignment="1">
      <alignment horizontal="center"/>
    </xf>
    <xf numFmtId="176" fontId="0" fillId="3" borderId="12" xfId="0" applyFill="1" applyBorder="1" applyAlignment="1">
      <alignment horizontal="center"/>
    </xf>
    <xf numFmtId="176" fontId="53" fillId="3" borderId="5" xfId="0" applyFont="1" applyFill="1" applyBorder="1" applyAlignment="1">
      <alignment horizontal="center"/>
    </xf>
    <xf numFmtId="49" fontId="19" fillId="0" borderId="12" xfId="0" quotePrefix="1" applyNumberFormat="1" applyFont="1" applyFill="1" applyBorder="1" applyAlignment="1">
      <alignment horizontal="center" vertical="center" wrapText="1"/>
    </xf>
    <xf numFmtId="176" fontId="19" fillId="0" borderId="12" xfId="0" applyNumberFormat="1" applyFont="1" applyFill="1" applyBorder="1" applyAlignment="1">
      <alignment horizontal="center" vertical="center" wrapText="1"/>
    </xf>
    <xf numFmtId="49" fontId="19" fillId="0" borderId="12" xfId="0" applyNumberFormat="1" applyFont="1" applyFill="1" applyBorder="1" applyAlignment="1">
      <alignment horizontal="center" vertical="center" wrapText="1"/>
    </xf>
    <xf numFmtId="1" fontId="19" fillId="3" borderId="12" xfId="1" applyNumberFormat="1" applyFont="1" applyFill="1" applyBorder="1" applyAlignment="1" applyProtection="1">
      <alignment horizontal="center" vertical="center"/>
    </xf>
    <xf numFmtId="176" fontId="53" fillId="3" borderId="8" xfId="0" applyFont="1" applyFill="1" applyBorder="1" applyAlignment="1">
      <alignment horizontal="center"/>
    </xf>
    <xf numFmtId="176" fontId="0" fillId="3" borderId="8" xfId="0" applyFill="1" applyBorder="1" applyAlignment="1">
      <alignment horizontal="center"/>
    </xf>
    <xf numFmtId="176" fontId="0" fillId="3" borderId="14" xfId="0" applyFill="1" applyBorder="1" applyAlignment="1">
      <alignment horizontal="center"/>
    </xf>
    <xf numFmtId="49" fontId="24" fillId="3" borderId="5" xfId="0" applyNumberFormat="1" applyFont="1" applyFill="1" applyBorder="1" applyAlignment="1">
      <alignment horizontal="center" vertical="center" wrapText="1"/>
    </xf>
    <xf numFmtId="176" fontId="19" fillId="0" borderId="12" xfId="0" applyNumberFormat="1" applyFont="1" applyFill="1" applyBorder="1" applyAlignment="1">
      <alignment horizontal="left" vertical="center" wrapText="1"/>
    </xf>
    <xf numFmtId="176" fontId="47" fillId="3" borderId="5" xfId="0" applyNumberFormat="1" applyFont="1" applyFill="1" applyBorder="1" applyAlignment="1">
      <alignment horizontal="center" vertical="center"/>
    </xf>
    <xf numFmtId="176" fontId="0" fillId="3" borderId="0" xfId="0" applyFill="1" applyBorder="1" applyAlignment="1">
      <alignment horizontal="center"/>
    </xf>
    <xf numFmtId="176" fontId="24" fillId="3" borderId="15" xfId="0" applyNumberFormat="1" applyFont="1" applyFill="1" applyBorder="1" applyAlignment="1">
      <alignment horizontal="center" vertical="center"/>
    </xf>
    <xf numFmtId="49" fontId="19" fillId="3" borderId="12" xfId="1" applyNumberFormat="1" applyFont="1" applyFill="1" applyBorder="1" applyAlignment="1" applyProtection="1">
      <alignment horizontal="center" vertical="center"/>
    </xf>
    <xf numFmtId="14" fontId="24" fillId="3" borderId="12" xfId="0" applyNumberFormat="1" applyFont="1" applyFill="1" applyBorder="1" applyAlignment="1">
      <alignment horizontal="center" vertical="center"/>
    </xf>
    <xf numFmtId="176" fontId="23" fillId="3" borderId="5" xfId="0" applyNumberFormat="1" applyFont="1" applyFill="1" applyBorder="1" applyAlignment="1">
      <alignment horizontal="center" vertical="center"/>
    </xf>
    <xf numFmtId="176" fontId="53" fillId="3" borderId="5" xfId="0" applyNumberFormat="1" applyFont="1" applyFill="1" applyBorder="1" applyAlignment="1">
      <alignment horizontal="center" vertical="center"/>
    </xf>
    <xf numFmtId="176" fontId="0" fillId="3" borderId="5" xfId="0" applyNumberFormat="1" applyFill="1" applyBorder="1" applyAlignment="1">
      <alignment horizontal="center" vertical="center"/>
    </xf>
    <xf numFmtId="176" fontId="48" fillId="3" borderId="0" xfId="0" applyNumberFormat="1" applyFont="1" applyFill="1" applyBorder="1" applyAlignment="1">
      <alignment vertical="center"/>
    </xf>
    <xf numFmtId="176" fontId="0" fillId="3" borderId="0" xfId="0" applyNumberFormat="1" applyFill="1" applyBorder="1" applyAlignment="1">
      <alignment vertical="center"/>
    </xf>
    <xf numFmtId="176" fontId="24" fillId="3" borderId="5" xfId="0" applyNumberFormat="1" applyFont="1" applyFill="1" applyBorder="1" applyAlignment="1">
      <alignment horizontal="center"/>
    </xf>
    <xf numFmtId="14" fontId="19" fillId="3" borderId="5" xfId="0" applyNumberFormat="1" applyFont="1" applyFill="1" applyBorder="1" applyAlignment="1">
      <alignment horizontal="left" vertical="center"/>
    </xf>
    <xf numFmtId="176" fontId="42" fillId="3" borderId="5" xfId="0" applyNumberFormat="1" applyFont="1" applyFill="1" applyBorder="1" applyAlignment="1">
      <alignment vertical="center" wrapText="1"/>
    </xf>
    <xf numFmtId="178" fontId="19" fillId="3" borderId="5" xfId="0" applyNumberFormat="1" applyFont="1" applyFill="1" applyBorder="1" applyAlignment="1">
      <alignment horizontal="center" vertical="center"/>
    </xf>
    <xf numFmtId="176" fontId="53" fillId="3" borderId="5" xfId="0" applyFont="1" applyFill="1" applyBorder="1" applyAlignment="1">
      <alignment horizontal="center" vertical="center"/>
    </xf>
    <xf numFmtId="176" fontId="0" fillId="3" borderId="5" xfId="0" applyFill="1" applyBorder="1" applyAlignment="1">
      <alignment vertical="center"/>
    </xf>
    <xf numFmtId="176" fontId="24" fillId="3" borderId="5" xfId="32802" applyNumberFormat="1" applyFont="1" applyFill="1" applyBorder="1" applyAlignment="1">
      <alignment horizontal="center" vertical="center"/>
    </xf>
    <xf numFmtId="49" fontId="19" fillId="3" borderId="5" xfId="32802" applyNumberFormat="1" applyFont="1" applyFill="1" applyBorder="1" applyAlignment="1">
      <alignment horizontal="center"/>
    </xf>
    <xf numFmtId="176" fontId="24" fillId="3" borderId="5" xfId="0" applyNumberFormat="1" applyFont="1" applyFill="1" applyBorder="1" applyAlignment="1">
      <alignment horizontal="center" vertical="center" wrapText="1"/>
    </xf>
    <xf numFmtId="49" fontId="19" fillId="3" borderId="16" xfId="0" applyNumberFormat="1" applyFont="1" applyFill="1" applyBorder="1" applyAlignment="1">
      <alignment horizontal="center" vertical="center"/>
    </xf>
    <xf numFmtId="14" fontId="19" fillId="3" borderId="15" xfId="0" applyNumberFormat="1" applyFont="1" applyFill="1" applyBorder="1" applyAlignment="1">
      <alignment horizontal="center" vertical="center"/>
    </xf>
    <xf numFmtId="176" fontId="47" fillId="3" borderId="10" xfId="0" applyNumberFormat="1" applyFont="1" applyFill="1" applyBorder="1" applyAlignment="1">
      <alignment horizontal="center" vertical="center"/>
    </xf>
    <xf numFmtId="14" fontId="24" fillId="3" borderId="10" xfId="0" applyNumberFormat="1" applyFont="1" applyFill="1" applyBorder="1" applyAlignment="1">
      <alignment horizontal="center" vertical="center"/>
    </xf>
    <xf numFmtId="14" fontId="19" fillId="3" borderId="10" xfId="0" applyNumberFormat="1" applyFont="1" applyFill="1" applyBorder="1" applyAlignment="1">
      <alignment horizontal="left" vertical="center"/>
    </xf>
    <xf numFmtId="14" fontId="19" fillId="4" borderId="5" xfId="0" applyNumberFormat="1" applyFont="1" applyFill="1" applyBorder="1" applyAlignment="1">
      <alignment horizontal="center" vertical="center"/>
    </xf>
    <xf numFmtId="49" fontId="19" fillId="0" borderId="5" xfId="6" quotePrefix="1" applyNumberFormat="1" applyFont="1" applyFill="1" applyBorder="1" applyAlignment="1" applyProtection="1">
      <alignment horizontal="center" vertical="center" wrapText="1"/>
    </xf>
    <xf numFmtId="49" fontId="19" fillId="0" borderId="5" xfId="6" applyNumberFormat="1" applyFont="1" applyFill="1" applyBorder="1" applyAlignment="1" applyProtection="1">
      <alignment horizontal="center" vertical="center"/>
    </xf>
    <xf numFmtId="49" fontId="19" fillId="0" borderId="5" xfId="6" quotePrefix="1" applyNumberFormat="1" applyFont="1" applyFill="1" applyBorder="1" applyAlignment="1" applyProtection="1">
      <alignment horizontal="center" vertical="center"/>
    </xf>
    <xf numFmtId="49" fontId="21" fillId="0" borderId="5" xfId="0" quotePrefix="1" applyNumberFormat="1" applyFont="1" applyFill="1" applyBorder="1" applyAlignment="1">
      <alignment horizontal="center" vertical="center"/>
    </xf>
    <xf numFmtId="49" fontId="23" fillId="0" borderId="5" xfId="0" quotePrefix="1" applyNumberFormat="1" applyFont="1" applyFill="1" applyBorder="1" applyAlignment="1">
      <alignment horizontal="center" vertical="center"/>
    </xf>
    <xf numFmtId="14" fontId="19" fillId="3" borderId="12" xfId="0" applyNumberFormat="1" applyFont="1" applyFill="1" applyBorder="1" applyAlignment="1">
      <alignment horizontal="left" vertical="center"/>
    </xf>
    <xf numFmtId="176" fontId="0" fillId="3" borderId="12" xfId="0" applyNumberFormat="1" applyFill="1" applyBorder="1" applyAlignment="1">
      <alignment horizontal="center" vertical="center"/>
    </xf>
    <xf numFmtId="176" fontId="19" fillId="3" borderId="12" xfId="0" applyNumberFormat="1" applyFont="1" applyFill="1" applyBorder="1" applyAlignment="1">
      <alignment vertical="center" wrapText="1"/>
    </xf>
    <xf numFmtId="49" fontId="19" fillId="3" borderId="17" xfId="0" applyNumberFormat="1" applyFont="1" applyFill="1" applyBorder="1" applyAlignment="1">
      <alignment horizontal="center" vertical="center"/>
    </xf>
    <xf numFmtId="176" fontId="24" fillId="3" borderId="15" xfId="32802" applyNumberFormat="1" applyFont="1" applyFill="1" applyBorder="1" applyAlignment="1">
      <alignment horizontal="center" vertical="center"/>
    </xf>
    <xf numFmtId="176" fontId="19" fillId="3" borderId="15" xfId="0" applyNumberFormat="1" applyFont="1" applyFill="1" applyBorder="1" applyAlignment="1">
      <alignment horizontal="center" vertical="center"/>
    </xf>
    <xf numFmtId="49" fontId="19" fillId="3" borderId="15" xfId="0" applyNumberFormat="1" applyFont="1" applyFill="1" applyBorder="1" applyAlignment="1">
      <alignment horizontal="center"/>
    </xf>
    <xf numFmtId="176" fontId="19" fillId="3" borderId="15" xfId="1" applyNumberFormat="1" applyFont="1" applyFill="1" applyBorder="1" applyAlignment="1" applyProtection="1">
      <alignment horizontal="center"/>
    </xf>
    <xf numFmtId="14" fontId="19" fillId="3" borderId="15" xfId="1" applyNumberFormat="1" applyFont="1" applyFill="1" applyBorder="1" applyAlignment="1" applyProtection="1">
      <alignment horizontal="center"/>
    </xf>
    <xf numFmtId="1" fontId="19" fillId="3" borderId="15" xfId="1" applyNumberFormat="1" applyFont="1" applyFill="1" applyBorder="1" applyAlignment="1" applyProtection="1">
      <alignment horizontal="center"/>
    </xf>
    <xf numFmtId="178" fontId="19" fillId="3" borderId="15" xfId="0" applyNumberFormat="1" applyFont="1" applyFill="1" applyBorder="1" applyAlignment="1">
      <alignment horizontal="center" vertical="center"/>
    </xf>
    <xf numFmtId="49" fontId="19" fillId="3" borderId="15" xfId="0" quotePrefix="1" applyNumberFormat="1" applyFont="1" applyFill="1" applyBorder="1" applyAlignment="1">
      <alignment horizontal="center" vertical="center"/>
    </xf>
    <xf numFmtId="176" fontId="42" fillId="3" borderId="15" xfId="0" applyNumberFormat="1" applyFont="1" applyFill="1" applyBorder="1" applyAlignment="1">
      <alignment horizontal="center" vertical="center" wrapText="1"/>
    </xf>
    <xf numFmtId="176" fontId="53" fillId="3" borderId="15" xfId="0" applyFont="1" applyFill="1" applyBorder="1" applyAlignment="1">
      <alignment horizontal="center"/>
    </xf>
    <xf numFmtId="176" fontId="19" fillId="3" borderId="15" xfId="0" applyNumberFormat="1" applyFont="1" applyFill="1" applyBorder="1" applyAlignment="1">
      <alignment horizontal="center" vertical="center" wrapText="1"/>
    </xf>
    <xf numFmtId="49" fontId="19" fillId="3" borderId="15" xfId="0" quotePrefix="1" applyNumberFormat="1" applyFont="1" applyFill="1" applyBorder="1" applyAlignment="1">
      <alignment horizontal="center" vertical="center" wrapText="1"/>
    </xf>
    <xf numFmtId="176" fontId="19" fillId="3" borderId="15" xfId="0" applyNumberFormat="1" applyFont="1" applyFill="1" applyBorder="1" applyAlignment="1">
      <alignment horizontal="left" vertical="center" wrapText="1"/>
    </xf>
    <xf numFmtId="49" fontId="19" fillId="3" borderId="15" xfId="0" applyNumberFormat="1" applyFont="1" applyFill="1" applyBorder="1" applyAlignment="1">
      <alignment horizontal="center" vertical="center" wrapText="1"/>
    </xf>
    <xf numFmtId="176" fontId="0" fillId="3" borderId="15" xfId="0" applyFill="1" applyBorder="1" applyAlignment="1">
      <alignment horizontal="center"/>
    </xf>
    <xf numFmtId="176" fontId="19" fillId="3" borderId="15" xfId="0" quotePrefix="1" applyNumberFormat="1" applyFont="1" applyFill="1" applyBorder="1" applyAlignment="1">
      <alignment horizontal="center" vertical="center"/>
    </xf>
    <xf numFmtId="49" fontId="19" fillId="4" borderId="5" xfId="1" applyNumberFormat="1" applyFont="1" applyFill="1" applyBorder="1" applyAlignment="1" applyProtection="1">
      <alignment horizontal="center" vertical="center"/>
    </xf>
    <xf numFmtId="49" fontId="19" fillId="3" borderId="8" xfId="1" applyNumberFormat="1" applyFont="1" applyFill="1" applyBorder="1" applyAlignment="1" applyProtection="1">
      <alignment horizontal="center"/>
    </xf>
    <xf numFmtId="176" fontId="24" fillId="3" borderId="18" xfId="1" applyNumberFormat="1" applyFont="1" applyFill="1" applyBorder="1" applyAlignment="1" applyProtection="1">
      <alignment horizontal="center" vertical="center"/>
    </xf>
    <xf numFmtId="176" fontId="24" fillId="0" borderId="12" xfId="0" applyNumberFormat="1" applyFont="1" applyFill="1" applyBorder="1" applyAlignment="1">
      <alignment horizontal="center" vertical="center"/>
    </xf>
    <xf numFmtId="49" fontId="19" fillId="0" borderId="12" xfId="0" applyNumberFormat="1" applyFont="1" applyFill="1" applyBorder="1" applyAlignment="1">
      <alignment horizontal="center"/>
    </xf>
    <xf numFmtId="49" fontId="19" fillId="0" borderId="12" xfId="32804" quotePrefix="1" applyNumberFormat="1" applyFont="1" applyFill="1" applyBorder="1" applyAlignment="1">
      <alignment horizontal="center" vertical="center" wrapText="1"/>
    </xf>
    <xf numFmtId="14" fontId="24" fillId="0" borderId="12" xfId="0" applyNumberFormat="1" applyFont="1" applyFill="1" applyBorder="1" applyAlignment="1">
      <alignment horizontal="center" vertical="center"/>
    </xf>
    <xf numFmtId="176" fontId="0" fillId="0" borderId="12" xfId="0" applyFill="1" applyBorder="1" applyAlignment="1">
      <alignment horizontal="center"/>
    </xf>
    <xf numFmtId="176" fontId="19" fillId="0" borderId="13" xfId="0" applyNumberFormat="1" applyFont="1" applyFill="1" applyBorder="1" applyAlignment="1">
      <alignment horizontal="left" vertical="center" wrapText="1"/>
    </xf>
    <xf numFmtId="176" fontId="17" fillId="2" borderId="2" xfId="1" applyFont="1" applyFill="1" applyBorder="1" applyAlignment="1">
      <alignment horizontal="center" vertical="center" wrapText="1"/>
    </xf>
    <xf numFmtId="176" fontId="46" fillId="2" borderId="2" xfId="1" applyFont="1" applyFill="1" applyBorder="1" applyAlignment="1">
      <alignment horizontal="center" vertical="center" wrapText="1"/>
    </xf>
    <xf numFmtId="176" fontId="17" fillId="2" borderId="2" xfId="1" applyNumberFormat="1" applyFont="1" applyFill="1" applyBorder="1" applyAlignment="1" applyProtection="1">
      <alignment horizontal="center" vertical="center" wrapText="1"/>
    </xf>
    <xf numFmtId="176" fontId="46" fillId="2" borderId="2" xfId="1" applyNumberFormat="1" applyFont="1" applyFill="1" applyBorder="1" applyAlignment="1" applyProtection="1">
      <alignment horizontal="center" vertical="center" wrapText="1"/>
    </xf>
    <xf numFmtId="176" fontId="17" fillId="2" borderId="3" xfId="1" applyNumberFormat="1" applyFont="1" applyFill="1" applyBorder="1" applyAlignment="1" applyProtection="1">
      <alignment horizontal="center" vertical="center" wrapText="1"/>
    </xf>
    <xf numFmtId="176" fontId="0" fillId="0" borderId="0" xfId="0" applyAlignment="1">
      <alignment horizontal="center"/>
    </xf>
    <xf numFmtId="176" fontId="23" fillId="5" borderId="5" xfId="1" applyFont="1" applyFill="1" applyBorder="1" applyAlignment="1">
      <alignment horizontal="center" vertical="center"/>
    </xf>
    <xf numFmtId="176" fontId="19" fillId="5" borderId="5" xfId="1" quotePrefix="1" applyFont="1" applyFill="1" applyBorder="1" applyAlignment="1">
      <alignment horizontal="center"/>
    </xf>
    <xf numFmtId="14" fontId="19" fillId="5" borderId="5" xfId="1" applyNumberFormat="1" applyFont="1" applyFill="1" applyBorder="1" applyAlignment="1">
      <alignment horizontal="center"/>
    </xf>
    <xf numFmtId="176" fontId="23" fillId="5" borderId="5" xfId="1" quotePrefix="1" applyFont="1" applyFill="1" applyBorder="1" applyAlignment="1">
      <alignment horizontal="center" vertical="center"/>
    </xf>
    <xf numFmtId="14" fontId="23" fillId="5" borderId="5" xfId="1" applyNumberFormat="1" applyFont="1" applyFill="1" applyBorder="1" applyAlignment="1">
      <alignment horizontal="center" vertical="center"/>
    </xf>
    <xf numFmtId="49" fontId="23" fillId="5" borderId="5" xfId="1" quotePrefix="1" applyNumberFormat="1" applyFont="1" applyFill="1" applyBorder="1" applyAlignment="1">
      <alignment horizontal="center" vertical="center"/>
    </xf>
    <xf numFmtId="176" fontId="56" fillId="5" borderId="0" xfId="0" applyFont="1" applyFill="1" applyAlignment="1">
      <alignment horizontal="center"/>
    </xf>
    <xf numFmtId="14" fontId="19" fillId="5" borderId="5" xfId="1" applyNumberFormat="1" applyFont="1" applyFill="1" applyBorder="1" applyAlignment="1">
      <alignment horizontal="center" vertical="center"/>
    </xf>
    <xf numFmtId="176" fontId="56" fillId="5" borderId="5" xfId="0" applyFont="1" applyFill="1" applyBorder="1" applyAlignment="1">
      <alignment horizontal="center"/>
    </xf>
    <xf numFmtId="176" fontId="19" fillId="3" borderId="11" xfId="1" applyFont="1" applyFill="1" applyBorder="1" applyAlignment="1">
      <alignment horizontal="center" vertical="center"/>
    </xf>
    <xf numFmtId="176" fontId="19" fillId="3" borderId="12" xfId="1" applyFont="1" applyFill="1" applyBorder="1" applyAlignment="1">
      <alignment horizontal="center"/>
    </xf>
    <xf numFmtId="176" fontId="19" fillId="3" borderId="12" xfId="1" quotePrefix="1" applyFont="1" applyFill="1" applyBorder="1" applyAlignment="1">
      <alignment horizontal="center"/>
    </xf>
    <xf numFmtId="14" fontId="19" fillId="3" borderId="12" xfId="1" applyNumberFormat="1" applyFont="1" applyFill="1" applyBorder="1" applyAlignment="1">
      <alignment horizontal="center"/>
    </xf>
    <xf numFmtId="14" fontId="19" fillId="3" borderId="13" xfId="1" applyNumberFormat="1" applyFont="1" applyFill="1" applyBorder="1" applyAlignment="1">
      <alignment horizontal="center" vertical="center"/>
    </xf>
    <xf numFmtId="176" fontId="19" fillId="3" borderId="4" xfId="1" applyFont="1" applyFill="1" applyBorder="1" applyAlignment="1">
      <alignment horizontal="center" vertical="center"/>
    </xf>
    <xf numFmtId="176" fontId="19" fillId="3" borderId="5" xfId="1" applyFont="1" applyFill="1" applyBorder="1" applyAlignment="1">
      <alignment horizontal="center"/>
    </xf>
    <xf numFmtId="176" fontId="19" fillId="3" borderId="5" xfId="1" quotePrefix="1" applyFont="1" applyFill="1" applyBorder="1" applyAlignment="1">
      <alignment horizontal="center"/>
    </xf>
    <xf numFmtId="14" fontId="19" fillId="3" borderId="5" xfId="1" applyNumberFormat="1" applyFont="1" applyFill="1" applyBorder="1" applyAlignment="1">
      <alignment horizontal="center"/>
    </xf>
    <xf numFmtId="14" fontId="19" fillId="3" borderId="6" xfId="1" applyNumberFormat="1" applyFont="1" applyFill="1" applyBorder="1" applyAlignment="1">
      <alignment horizontal="center" vertical="center"/>
    </xf>
    <xf numFmtId="176" fontId="24" fillId="3" borderId="5" xfId="1" applyFont="1" applyFill="1" applyBorder="1" applyAlignment="1">
      <alignment horizontal="center"/>
    </xf>
    <xf numFmtId="176" fontId="19" fillId="3" borderId="5" xfId="1" applyFont="1" applyFill="1" applyBorder="1" applyAlignment="1">
      <alignment horizontal="center" vertical="center"/>
    </xf>
    <xf numFmtId="176" fontId="19" fillId="3" borderId="5" xfId="1" quotePrefix="1" applyFont="1" applyFill="1" applyBorder="1" applyAlignment="1">
      <alignment horizontal="center" vertical="center"/>
    </xf>
    <xf numFmtId="14" fontId="19" fillId="3" borderId="5" xfId="1" applyNumberFormat="1" applyFont="1" applyFill="1" applyBorder="1" applyAlignment="1">
      <alignment horizontal="center" vertical="center"/>
    </xf>
    <xf numFmtId="49" fontId="19" fillId="3" borderId="5" xfId="1" applyNumberFormat="1" applyFont="1" applyFill="1" applyBorder="1" applyAlignment="1">
      <alignment horizontal="center"/>
    </xf>
    <xf numFmtId="176" fontId="19" fillId="3" borderId="7" xfId="1" applyFont="1" applyFill="1" applyBorder="1" applyAlignment="1">
      <alignment horizontal="center" vertical="center"/>
    </xf>
    <xf numFmtId="176" fontId="19" fillId="3" borderId="8" xfId="1" applyFont="1" applyFill="1" applyBorder="1" applyAlignment="1">
      <alignment horizontal="center"/>
    </xf>
    <xf numFmtId="176" fontId="19" fillId="3" borderId="8" xfId="1" quotePrefix="1" applyFont="1" applyFill="1" applyBorder="1" applyAlignment="1">
      <alignment horizontal="center"/>
    </xf>
    <xf numFmtId="14" fontId="19" fillId="3" borderId="8" xfId="1" applyNumberFormat="1" applyFont="1" applyFill="1" applyBorder="1" applyAlignment="1">
      <alignment horizontal="center"/>
    </xf>
    <xf numFmtId="49" fontId="19" fillId="3" borderId="8" xfId="1" applyNumberFormat="1" applyFont="1" applyFill="1" applyBorder="1" applyAlignment="1">
      <alignment horizontal="center"/>
    </xf>
    <xf numFmtId="14" fontId="19" fillId="3" borderId="9" xfId="1" applyNumberFormat="1" applyFont="1" applyFill="1" applyBorder="1" applyAlignment="1">
      <alignment horizontal="center" vertical="center"/>
    </xf>
    <xf numFmtId="177" fontId="19" fillId="0" borderId="5" xfId="32800" applyNumberFormat="1" applyFont="1" applyFill="1" applyBorder="1" applyAlignment="1">
      <alignment horizontal="center" vertical="center"/>
    </xf>
    <xf numFmtId="49" fontId="19" fillId="4" borderId="5" xfId="32804" quotePrefix="1" applyNumberFormat="1" applyFont="1" applyFill="1" applyBorder="1" applyAlignment="1">
      <alignment horizontal="center" vertical="center" wrapText="1"/>
    </xf>
    <xf numFmtId="176" fontId="24" fillId="3" borderId="12" xfId="32800" applyNumberFormat="1" applyFont="1" applyFill="1" applyBorder="1" applyAlignment="1">
      <alignment horizontal="center" vertical="center"/>
    </xf>
    <xf numFmtId="49" fontId="19" fillId="3" borderId="12" xfId="32800" applyNumberFormat="1" applyFont="1" applyFill="1" applyBorder="1" applyAlignment="1">
      <alignment horizontal="center"/>
    </xf>
    <xf numFmtId="177" fontId="19" fillId="3" borderId="12" xfId="32800" applyNumberFormat="1" applyFont="1" applyFill="1" applyBorder="1" applyAlignment="1">
      <alignment horizontal="center" vertical="center"/>
    </xf>
    <xf numFmtId="14" fontId="19" fillId="3" borderId="12" xfId="32800" applyNumberFormat="1" applyFont="1" applyFill="1" applyBorder="1" applyAlignment="1">
      <alignment horizontal="center" vertical="center"/>
    </xf>
    <xf numFmtId="176" fontId="19" fillId="3" borderId="12" xfId="0" quotePrefix="1" applyNumberFormat="1" applyFont="1" applyFill="1" applyBorder="1" applyAlignment="1">
      <alignment horizontal="left" vertical="center" wrapText="1"/>
    </xf>
    <xf numFmtId="176" fontId="24" fillId="3" borderId="5" xfId="32800" applyNumberFormat="1" applyFont="1" applyFill="1" applyBorder="1" applyAlignment="1">
      <alignment horizontal="center" vertical="center" wrapText="1"/>
    </xf>
    <xf numFmtId="14" fontId="19" fillId="3" borderId="5" xfId="32800" applyNumberFormat="1" applyFont="1" applyFill="1" applyBorder="1" applyAlignment="1">
      <alignment horizontal="center"/>
    </xf>
    <xf numFmtId="177" fontId="19" fillId="3" borderId="5" xfId="32800" applyNumberFormat="1" applyFont="1" applyFill="1" applyBorder="1" applyAlignment="1">
      <alignment horizontal="center" vertical="center"/>
    </xf>
    <xf numFmtId="49" fontId="24" fillId="3" borderId="5" xfId="0" applyNumberFormat="1" applyFont="1" applyFill="1" applyBorder="1" applyAlignment="1">
      <alignment vertical="center"/>
    </xf>
    <xf numFmtId="176" fontId="47" fillId="3" borderId="0" xfId="0" applyNumberFormat="1" applyFont="1" applyFill="1" applyBorder="1" applyAlignment="1">
      <alignment horizontal="center" vertical="center"/>
    </xf>
    <xf numFmtId="49" fontId="19" fillId="3" borderId="10" xfId="0" applyNumberFormat="1" applyFont="1" applyFill="1" applyBorder="1" applyAlignment="1">
      <alignment horizontal="center"/>
    </xf>
    <xf numFmtId="49" fontId="19" fillId="3" borderId="10" xfId="32804" quotePrefix="1" applyNumberFormat="1" applyFont="1" applyFill="1" applyBorder="1" applyAlignment="1">
      <alignment horizontal="center" vertical="center" wrapText="1"/>
    </xf>
    <xf numFmtId="176" fontId="19" fillId="3" borderId="10" xfId="0" applyNumberFormat="1" applyFont="1" applyFill="1" applyBorder="1" applyAlignment="1">
      <alignment horizontal="center" vertical="center" wrapText="1"/>
    </xf>
    <xf numFmtId="176" fontId="0" fillId="3" borderId="10" xfId="0" applyFill="1" applyBorder="1" applyAlignment="1">
      <alignment horizontal="center"/>
    </xf>
    <xf numFmtId="49" fontId="19" fillId="3" borderId="5" xfId="32804" quotePrefix="1" applyNumberFormat="1" applyFont="1" applyFill="1" applyBorder="1" applyAlignment="1">
      <alignment horizontal="center" vertical="center" wrapText="1"/>
    </xf>
    <xf numFmtId="49" fontId="19" fillId="3" borderId="8" xfId="32804" quotePrefix="1" applyNumberFormat="1" applyFont="1" applyFill="1" applyBorder="1" applyAlignment="1">
      <alignment horizontal="center" vertical="center" wrapText="1"/>
    </xf>
    <xf numFmtId="176" fontId="19" fillId="3" borderId="8" xfId="0" applyNumberFormat="1" applyFont="1" applyFill="1" applyBorder="1" applyAlignment="1">
      <alignment vertical="center" wrapText="1"/>
    </xf>
    <xf numFmtId="176" fontId="47" fillId="3" borderId="5" xfId="0" applyNumberFormat="1" applyFont="1" applyFill="1" applyBorder="1" applyAlignment="1">
      <alignment vertical="center"/>
    </xf>
    <xf numFmtId="49" fontId="19" fillId="3" borderId="12" xfId="0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176" fontId="0" fillId="0" borderId="0" xfId="0" applyAlignment="1">
      <alignment horizontal="left"/>
    </xf>
    <xf numFmtId="176" fontId="0" fillId="0" borderId="0" xfId="0" applyAlignment="1"/>
    <xf numFmtId="49" fontId="19" fillId="3" borderId="12" xfId="32804" quotePrefix="1" applyNumberFormat="1" applyFont="1" applyFill="1" applyBorder="1" applyAlignment="1">
      <alignment horizontal="center" vertical="center" wrapText="1"/>
    </xf>
    <xf numFmtId="176" fontId="40" fillId="3" borderId="5" xfId="0" applyFont="1" applyFill="1" applyBorder="1" applyAlignment="1">
      <alignment horizontal="center"/>
    </xf>
    <xf numFmtId="176" fontId="40" fillId="3" borderId="0" xfId="0" applyFont="1" applyFill="1" applyAlignment="1">
      <alignment horizontal="center"/>
    </xf>
    <xf numFmtId="176" fontId="40" fillId="3" borderId="0" xfId="0" applyFont="1" applyFill="1"/>
    <xf numFmtId="14" fontId="24" fillId="3" borderId="5" xfId="1" applyNumberFormat="1" applyFont="1" applyFill="1" applyBorder="1" applyAlignment="1" applyProtection="1">
      <alignment horizontal="center"/>
    </xf>
    <xf numFmtId="176" fontId="24" fillId="3" borderId="10" xfId="32802" applyNumberFormat="1" applyFont="1" applyFill="1" applyBorder="1" applyAlignment="1">
      <alignment horizontal="center" vertical="center"/>
    </xf>
    <xf numFmtId="176" fontId="24" fillId="3" borderId="15" xfId="32800" applyNumberFormat="1" applyFont="1" applyFill="1" applyBorder="1" applyAlignment="1">
      <alignment horizontal="center" vertical="center"/>
    </xf>
    <xf numFmtId="49" fontId="19" fillId="3" borderId="15" xfId="32800" applyNumberFormat="1" applyFont="1" applyFill="1" applyBorder="1" applyAlignment="1">
      <alignment horizontal="center"/>
    </xf>
    <xf numFmtId="14" fontId="19" fillId="3" borderId="15" xfId="32800" applyNumberFormat="1" applyFont="1" applyFill="1" applyBorder="1" applyAlignment="1">
      <alignment horizontal="center" vertical="center"/>
    </xf>
    <xf numFmtId="49" fontId="19" fillId="3" borderId="15" xfId="1" applyNumberFormat="1" applyFont="1" applyFill="1" applyBorder="1" applyAlignment="1" applyProtection="1">
      <alignment horizontal="center"/>
    </xf>
    <xf numFmtId="176" fontId="40" fillId="3" borderId="0" xfId="0" applyFont="1" applyFill="1" applyBorder="1"/>
    <xf numFmtId="176" fontId="19" fillId="4" borderId="5" xfId="1" applyNumberFormat="1" applyFont="1" applyFill="1" applyBorder="1" applyAlignment="1" applyProtection="1">
      <alignment horizontal="center" vertical="center"/>
    </xf>
    <xf numFmtId="49" fontId="21" fillId="3" borderId="5" xfId="0" quotePrefix="1" applyNumberFormat="1" applyFont="1" applyFill="1" applyBorder="1" applyAlignment="1">
      <alignment horizontal="center" vertical="center"/>
    </xf>
    <xf numFmtId="176" fontId="24" fillId="3" borderId="8" xfId="32802" applyNumberFormat="1" applyFont="1" applyFill="1" applyBorder="1" applyAlignment="1">
      <alignment horizontal="center" vertical="center"/>
    </xf>
    <xf numFmtId="176" fontId="24" fillId="3" borderId="8" xfId="32800" applyNumberFormat="1" applyFont="1" applyFill="1" applyBorder="1" applyAlignment="1">
      <alignment horizontal="center" vertical="center"/>
    </xf>
    <xf numFmtId="49" fontId="19" fillId="3" borderId="8" xfId="32800" applyNumberFormat="1" applyFont="1" applyFill="1" applyBorder="1" applyAlignment="1">
      <alignment horizontal="center"/>
    </xf>
    <xf numFmtId="14" fontId="19" fillId="3" borderId="8" xfId="32800" applyNumberFormat="1" applyFont="1" applyFill="1" applyBorder="1" applyAlignment="1">
      <alignment horizontal="center" vertical="center"/>
    </xf>
    <xf numFmtId="176" fontId="19" fillId="3" borderId="8" xfId="0" quotePrefix="1" applyNumberFormat="1" applyFont="1" applyFill="1" applyBorder="1" applyAlignment="1">
      <alignment horizontal="left" vertical="center" wrapText="1"/>
    </xf>
    <xf numFmtId="176" fontId="40" fillId="3" borderId="14" xfId="0" applyFont="1" applyFill="1" applyBorder="1"/>
    <xf numFmtId="176" fontId="40" fillId="0" borderId="0" xfId="0" applyFont="1"/>
    <xf numFmtId="176" fontId="40" fillId="0" borderId="0" xfId="0" applyFont="1" applyFill="1" applyAlignment="1">
      <alignment horizontal="center"/>
    </xf>
    <xf numFmtId="14" fontId="19" fillId="3" borderId="18" xfId="1" applyNumberFormat="1" applyFont="1" applyFill="1" applyBorder="1" applyAlignment="1" applyProtection="1">
      <alignment horizontal="center"/>
    </xf>
    <xf numFmtId="49" fontId="19" fillId="5" borderId="5" xfId="1" quotePrefix="1" applyNumberFormat="1" applyFont="1" applyFill="1" applyBorder="1" applyAlignment="1">
      <alignment horizontal="center"/>
    </xf>
    <xf numFmtId="14" fontId="23" fillId="0" borderId="5" xfId="1" applyNumberFormat="1" applyFont="1" applyFill="1" applyBorder="1" applyAlignment="1">
      <alignment horizontal="center" vertical="center"/>
    </xf>
    <xf numFmtId="176" fontId="54" fillId="3" borderId="12" xfId="0" applyFont="1" applyFill="1" applyBorder="1" applyAlignment="1">
      <alignment horizontal="center"/>
    </xf>
    <xf numFmtId="176" fontId="40" fillId="3" borderId="12" xfId="0" applyFont="1" applyFill="1" applyBorder="1" applyAlignment="1">
      <alignment horizontal="center"/>
    </xf>
    <xf numFmtId="176" fontId="54" fillId="3" borderId="5" xfId="0" applyNumberFormat="1" applyFont="1" applyFill="1" applyBorder="1" applyAlignment="1">
      <alignment horizontal="left" vertical="center"/>
    </xf>
    <xf numFmtId="176" fontId="61" fillId="3" borderId="5" xfId="0" applyNumberFormat="1" applyFont="1" applyFill="1" applyBorder="1" applyAlignment="1">
      <alignment horizontal="left" vertical="center"/>
    </xf>
    <xf numFmtId="176" fontId="21" fillId="3" borderId="5" xfId="0" applyNumberFormat="1" applyFont="1" applyFill="1" applyBorder="1" applyAlignment="1">
      <alignment horizontal="center" vertical="center"/>
    </xf>
    <xf numFmtId="176" fontId="24" fillId="3" borderId="12" xfId="32802" applyNumberFormat="1" applyFont="1" applyFill="1" applyBorder="1" applyAlignment="1">
      <alignment horizontal="center" vertical="center"/>
    </xf>
    <xf numFmtId="14" fontId="19" fillId="0" borderId="0" xfId="1" quotePrefix="1" applyNumberFormat="1" applyFont="1" applyFill="1" applyBorder="1" applyAlignment="1">
      <alignment horizontal="center"/>
    </xf>
    <xf numFmtId="176" fontId="0" fillId="0" borderId="0" xfId="0" quotePrefix="1" applyFill="1" applyAlignment="1">
      <alignment horizontal="center"/>
    </xf>
    <xf numFmtId="176" fontId="22" fillId="5" borderId="5" xfId="5" applyFill="1" applyBorder="1" applyAlignment="1" applyProtection="1">
      <alignment horizontal="center"/>
    </xf>
    <xf numFmtId="14" fontId="19" fillId="0" borderId="20" xfId="1" applyNumberFormat="1" applyFont="1" applyFill="1" applyBorder="1" applyAlignment="1">
      <alignment horizontal="center"/>
    </xf>
    <xf numFmtId="14" fontId="19" fillId="0" borderId="19" xfId="1" applyNumberFormat="1" applyFont="1" applyFill="1" applyBorder="1" applyAlignment="1">
      <alignment horizontal="center"/>
    </xf>
    <xf numFmtId="176" fontId="19" fillId="0" borderId="5" xfId="1" applyFont="1" applyFill="1" applyBorder="1" applyAlignment="1">
      <alignment horizontal="center"/>
    </xf>
    <xf numFmtId="14" fontId="19" fillId="0" borderId="5" xfId="1" quotePrefix="1" applyNumberFormat="1" applyFont="1" applyFill="1" applyBorder="1" applyAlignment="1">
      <alignment horizontal="center"/>
    </xf>
    <xf numFmtId="176" fontId="19" fillId="0" borderId="12" xfId="0" quotePrefix="1" applyNumberFormat="1" applyFont="1" applyFill="1" applyBorder="1" applyAlignment="1">
      <alignment horizontal="center" vertical="center"/>
    </xf>
    <xf numFmtId="176" fontId="61" fillId="3" borderId="5" xfId="0" applyNumberFormat="1" applyFont="1" applyFill="1" applyBorder="1" applyAlignment="1">
      <alignment horizontal="center" vertical="center"/>
    </xf>
    <xf numFmtId="176" fontId="24" fillId="3" borderId="18" xfId="32800" applyNumberFormat="1" applyFont="1" applyFill="1" applyBorder="1" applyAlignment="1">
      <alignment horizontal="center" vertical="center"/>
    </xf>
    <xf numFmtId="49" fontId="19" fillId="3" borderId="18" xfId="32800" applyNumberFormat="1" applyFont="1" applyFill="1" applyBorder="1" applyAlignment="1">
      <alignment horizontal="center"/>
    </xf>
    <xf numFmtId="176" fontId="19" fillId="3" borderId="18" xfId="1" applyNumberFormat="1" applyFont="1" applyFill="1" applyBorder="1" applyAlignment="1" applyProtection="1">
      <alignment horizontal="center"/>
    </xf>
    <xf numFmtId="1" fontId="19" fillId="3" borderId="18" xfId="1" applyNumberFormat="1" applyFont="1" applyFill="1" applyBorder="1" applyAlignment="1" applyProtection="1">
      <alignment horizontal="center"/>
    </xf>
    <xf numFmtId="14" fontId="19" fillId="3" borderId="18" xfId="32800" applyNumberFormat="1" applyFont="1" applyFill="1" applyBorder="1" applyAlignment="1">
      <alignment horizontal="center" vertical="center"/>
    </xf>
    <xf numFmtId="49" fontId="19" fillId="3" borderId="18" xfId="0" quotePrefix="1" applyNumberFormat="1" applyFont="1" applyFill="1" applyBorder="1" applyAlignment="1">
      <alignment horizontal="center" vertical="center" wrapText="1"/>
    </xf>
    <xf numFmtId="14" fontId="19" fillId="3" borderId="18" xfId="0" applyNumberFormat="1" applyFont="1" applyFill="1" applyBorder="1" applyAlignment="1">
      <alignment horizontal="center" vertical="center"/>
    </xf>
    <xf numFmtId="49" fontId="19" fillId="3" borderId="18" xfId="1" applyNumberFormat="1" applyFont="1" applyFill="1" applyBorder="1" applyAlignment="1" applyProtection="1">
      <alignment horizontal="center"/>
    </xf>
    <xf numFmtId="176" fontId="19" fillId="3" borderId="18" xfId="0" applyNumberFormat="1" applyFont="1" applyFill="1" applyBorder="1" applyAlignment="1">
      <alignment horizontal="left" vertical="center" wrapText="1"/>
    </xf>
    <xf numFmtId="49" fontId="19" fillId="3" borderId="18" xfId="0" applyNumberFormat="1" applyFont="1" applyFill="1" applyBorder="1" applyAlignment="1">
      <alignment horizontal="center" vertical="center" wrapText="1"/>
    </xf>
    <xf numFmtId="176" fontId="19" fillId="3" borderId="18" xfId="0" applyNumberFormat="1" applyFont="1" applyFill="1" applyBorder="1" applyAlignment="1">
      <alignment horizontal="center" vertical="center"/>
    </xf>
    <xf numFmtId="176" fontId="19" fillId="0" borderId="12" xfId="0" applyNumberFormat="1" applyFont="1" applyFill="1" applyBorder="1" applyAlignment="1">
      <alignment horizontal="center" vertical="center"/>
    </xf>
    <xf numFmtId="49" fontId="19" fillId="4" borderId="12" xfId="32804" quotePrefix="1" applyNumberFormat="1" applyFont="1" applyFill="1" applyBorder="1" applyAlignment="1">
      <alignment horizontal="center" vertical="center" wrapText="1"/>
    </xf>
    <xf numFmtId="177" fontId="19" fillId="0" borderId="12" xfId="32800" applyNumberFormat="1" applyFont="1" applyFill="1" applyBorder="1" applyAlignment="1">
      <alignment horizontal="center" vertical="center"/>
    </xf>
    <xf numFmtId="14" fontId="19" fillId="3" borderId="5" xfId="0" applyNumberFormat="1" applyFont="1" applyFill="1" applyBorder="1" applyAlignment="1">
      <alignment horizontal="center"/>
    </xf>
    <xf numFmtId="176" fontId="0" fillId="3" borderId="5" xfId="0" applyFill="1" applyBorder="1" applyAlignment="1">
      <alignment horizontal="center" vertical="center"/>
    </xf>
    <xf numFmtId="176" fontId="0" fillId="3" borderId="0" xfId="0" applyFill="1" applyAlignment="1">
      <alignment vertical="center"/>
    </xf>
    <xf numFmtId="176" fontId="24" fillId="7" borderId="5" xfId="0" applyNumberFormat="1" applyFont="1" applyFill="1" applyBorder="1" applyAlignment="1">
      <alignment horizontal="center" vertical="center"/>
    </xf>
    <xf numFmtId="49" fontId="23" fillId="0" borderId="5" xfId="0" applyNumberFormat="1" applyFont="1" applyBorder="1" applyAlignment="1">
      <alignment horizontal="center" vertical="center"/>
    </xf>
    <xf numFmtId="49" fontId="19" fillId="0" borderId="5" xfId="0" applyNumberFormat="1" applyFont="1" applyBorder="1" applyAlignment="1">
      <alignment horizontal="center" vertical="center"/>
    </xf>
    <xf numFmtId="176" fontId="63" fillId="0" borderId="5" xfId="0" applyFont="1" applyBorder="1" applyAlignment="1">
      <alignment vertical="center"/>
    </xf>
    <xf numFmtId="176" fontId="63" fillId="0" borderId="5" xfId="0" applyFont="1" applyBorder="1" applyAlignment="1">
      <alignment horizontal="center" vertical="center"/>
    </xf>
    <xf numFmtId="176" fontId="62" fillId="0" borderId="5" xfId="0" applyNumberFormat="1" applyFont="1" applyFill="1" applyBorder="1" applyAlignment="1">
      <alignment horizontal="center" vertical="center"/>
    </xf>
    <xf numFmtId="176" fontId="63" fillId="0" borderId="0" xfId="0" applyFont="1" applyBorder="1" applyAlignment="1">
      <alignment vertical="center"/>
    </xf>
    <xf numFmtId="49" fontId="23" fillId="0" borderId="5" xfId="0" applyNumberFormat="1" applyFont="1" applyFill="1" applyBorder="1" applyAlignment="1">
      <alignment horizontal="center" vertical="center"/>
    </xf>
    <xf numFmtId="176" fontId="57" fillId="7" borderId="5" xfId="0" applyFont="1" applyFill="1" applyBorder="1" applyAlignment="1">
      <alignment horizontal="center" vertical="center"/>
    </xf>
    <xf numFmtId="14" fontId="19" fillId="0" borderId="5" xfId="1" applyNumberFormat="1" applyFont="1" applyFill="1" applyBorder="1" applyAlignment="1">
      <alignment horizontal="center" vertical="center"/>
    </xf>
    <xf numFmtId="176" fontId="57" fillId="0" borderId="5" xfId="0" applyFont="1" applyFill="1" applyBorder="1" applyAlignment="1">
      <alignment horizontal="center" vertical="center"/>
    </xf>
    <xf numFmtId="176" fontId="19" fillId="0" borderId="5" xfId="0" applyNumberFormat="1" applyFont="1" applyFill="1" applyBorder="1" applyAlignment="1">
      <alignment horizontal="center" vertical="center"/>
    </xf>
    <xf numFmtId="176" fontId="19" fillId="0" borderId="12" xfId="0" applyNumberFormat="1" applyFont="1" applyFill="1" applyBorder="1" applyAlignment="1">
      <alignment horizontal="center" vertical="center"/>
    </xf>
    <xf numFmtId="176" fontId="0" fillId="0" borderId="5" xfId="0" applyFill="1" applyBorder="1" applyAlignment="1">
      <alignment horizontal="center" vertical="center"/>
    </xf>
    <xf numFmtId="176" fontId="0" fillId="0" borderId="5" xfId="0" applyFill="1" applyBorder="1" applyAlignment="1">
      <alignment vertical="center"/>
    </xf>
    <xf numFmtId="49" fontId="19" fillId="3" borderId="21" xfId="0" applyNumberFormat="1" applyFont="1" applyFill="1" applyBorder="1" applyAlignment="1">
      <alignment horizontal="center" vertical="center"/>
    </xf>
    <xf numFmtId="176" fontId="24" fillId="3" borderId="18" xfId="32802" applyNumberFormat="1" applyFont="1" applyFill="1" applyBorder="1" applyAlignment="1">
      <alignment horizontal="center" vertical="center"/>
    </xf>
    <xf numFmtId="176" fontId="24" fillId="3" borderId="18" xfId="0" applyNumberFormat="1" applyFont="1" applyFill="1" applyBorder="1" applyAlignment="1">
      <alignment horizontal="center" vertical="center"/>
    </xf>
    <xf numFmtId="49" fontId="19" fillId="3" borderId="18" xfId="0" applyNumberFormat="1" applyFont="1" applyFill="1" applyBorder="1" applyAlignment="1">
      <alignment horizontal="center"/>
    </xf>
    <xf numFmtId="49" fontId="19" fillId="3" borderId="18" xfId="32804" quotePrefix="1" applyNumberFormat="1" applyFont="1" applyFill="1" applyBorder="1" applyAlignment="1">
      <alignment horizontal="center" vertical="center" wrapText="1"/>
    </xf>
    <xf numFmtId="176" fontId="19" fillId="3" borderId="18" xfId="0" applyNumberFormat="1" applyFont="1" applyFill="1" applyBorder="1" applyAlignment="1">
      <alignment horizontal="center" vertical="center" wrapText="1"/>
    </xf>
    <xf numFmtId="14" fontId="24" fillId="3" borderId="18" xfId="0" applyNumberFormat="1" applyFont="1" applyFill="1" applyBorder="1" applyAlignment="1">
      <alignment horizontal="center" vertical="center"/>
    </xf>
    <xf numFmtId="176" fontId="40" fillId="3" borderId="18" xfId="0" applyFont="1" applyFill="1" applyBorder="1" applyAlignment="1">
      <alignment horizontal="center"/>
    </xf>
    <xf numFmtId="176" fontId="19" fillId="3" borderId="18" xfId="0" quotePrefix="1" applyNumberFormat="1" applyFont="1" applyFill="1" applyBorder="1" applyAlignment="1">
      <alignment horizontal="center" vertical="center"/>
    </xf>
    <xf numFmtId="176" fontId="40" fillId="3" borderId="14" xfId="0" applyFont="1" applyFill="1" applyBorder="1" applyAlignment="1">
      <alignment horizontal="center"/>
    </xf>
    <xf numFmtId="176" fontId="0" fillId="0" borderId="0" xfId="0" applyFill="1" applyAlignment="1">
      <alignment vertical="center"/>
    </xf>
    <xf numFmtId="177" fontId="19" fillId="3" borderId="8" xfId="32800" applyNumberFormat="1" applyFont="1" applyFill="1" applyBorder="1" applyAlignment="1">
      <alignment horizontal="center" vertical="center"/>
    </xf>
    <xf numFmtId="49" fontId="23" fillId="3" borderId="5" xfId="0" quotePrefix="1" applyNumberFormat="1" applyFont="1" applyFill="1" applyBorder="1" applyAlignment="1">
      <alignment horizontal="center" vertical="center"/>
    </xf>
    <xf numFmtId="176" fontId="19" fillId="6" borderId="5" xfId="1" applyNumberFormat="1" applyFont="1" applyFill="1" applyBorder="1" applyAlignment="1" applyProtection="1">
      <alignment horizontal="center" vertical="center"/>
    </xf>
    <xf numFmtId="49" fontId="23" fillId="3" borderId="5" xfId="0" applyNumberFormat="1" applyFont="1" applyFill="1" applyBorder="1" applyAlignment="1">
      <alignment horizontal="center" vertical="center"/>
    </xf>
    <xf numFmtId="176" fontId="64" fillId="3" borderId="0" xfId="0" applyFont="1" applyFill="1" applyBorder="1" applyAlignment="1">
      <alignment vertical="center"/>
    </xf>
    <xf numFmtId="176" fontId="0" fillId="3" borderId="0" xfId="0" applyFill="1" applyBorder="1" applyAlignment="1">
      <alignment vertical="center"/>
    </xf>
    <xf numFmtId="49" fontId="19" fillId="3" borderId="15" xfId="32804" quotePrefix="1" applyNumberFormat="1" applyFont="1" applyFill="1" applyBorder="1" applyAlignment="1">
      <alignment horizontal="center" vertical="center" wrapText="1"/>
    </xf>
    <xf numFmtId="14" fontId="24" fillId="3" borderId="15" xfId="0" applyNumberFormat="1" applyFont="1" applyFill="1" applyBorder="1" applyAlignment="1">
      <alignment horizontal="center" vertical="center"/>
    </xf>
    <xf numFmtId="176" fontId="47" fillId="3" borderId="22" xfId="0" applyNumberFormat="1" applyFont="1" applyFill="1" applyBorder="1" applyAlignment="1">
      <alignment horizontal="center" vertical="center"/>
    </xf>
    <xf numFmtId="176" fontId="47" fillId="3" borderId="23" xfId="0" applyNumberFormat="1" applyFont="1" applyFill="1" applyBorder="1" applyAlignment="1">
      <alignment horizontal="center" vertical="center"/>
    </xf>
    <xf numFmtId="176" fontId="57" fillId="3" borderId="5" xfId="0" applyFont="1" applyFill="1" applyBorder="1" applyAlignment="1">
      <alignment horizontal="center" vertical="center"/>
    </xf>
    <xf numFmtId="49" fontId="23" fillId="3" borderId="8" xfId="0" applyNumberFormat="1" applyFont="1" applyFill="1" applyBorder="1" applyAlignment="1">
      <alignment horizontal="center" vertical="center"/>
    </xf>
    <xf numFmtId="176" fontId="0" fillId="3" borderId="14" xfId="0" applyFill="1" applyBorder="1" applyAlignment="1">
      <alignment vertical="center"/>
    </xf>
    <xf numFmtId="176" fontId="52" fillId="0" borderId="5" xfId="0" applyNumberFormat="1" applyFont="1" applyFill="1" applyBorder="1" applyAlignment="1">
      <alignment horizontal="center" vertical="center" wrapText="1"/>
    </xf>
    <xf numFmtId="176" fontId="23" fillId="3" borderId="8" xfId="0" applyNumberFormat="1" applyFont="1" applyFill="1" applyBorder="1" applyAlignment="1">
      <alignment horizontal="center" vertical="center"/>
    </xf>
    <xf numFmtId="49" fontId="23" fillId="3" borderId="18" xfId="0" applyNumberFormat="1" applyFont="1" applyFill="1" applyBorder="1" applyAlignment="1">
      <alignment horizontal="center" vertical="center"/>
    </xf>
    <xf numFmtId="177" fontId="19" fillId="3" borderId="18" xfId="32800" applyNumberFormat="1" applyFont="1" applyFill="1" applyBorder="1" applyAlignment="1">
      <alignment horizontal="center" vertical="center"/>
    </xf>
    <xf numFmtId="176" fontId="42" fillId="3" borderId="18" xfId="0" applyNumberFormat="1" applyFont="1" applyFill="1" applyBorder="1" applyAlignment="1">
      <alignment horizontal="center" vertical="center" wrapText="1"/>
    </xf>
    <xf numFmtId="176" fontId="0" fillId="3" borderId="18" xfId="0" applyFill="1" applyBorder="1" applyAlignment="1">
      <alignment horizontal="center"/>
    </xf>
    <xf numFmtId="49" fontId="23" fillId="3" borderId="12" xfId="0" applyNumberFormat="1" applyFont="1" applyFill="1" applyBorder="1" applyAlignment="1">
      <alignment horizontal="center" vertical="center"/>
    </xf>
    <xf numFmtId="14" fontId="19" fillId="3" borderId="12" xfId="0" applyNumberFormat="1" applyFont="1" applyFill="1" applyBorder="1" applyAlignment="1">
      <alignment horizontal="center"/>
    </xf>
    <xf numFmtId="176" fontId="62" fillId="3" borderId="5" xfId="0" applyNumberFormat="1" applyFont="1" applyFill="1" applyBorder="1" applyAlignment="1">
      <alignment horizontal="center" vertical="center"/>
    </xf>
    <xf numFmtId="176" fontId="63" fillId="3" borderId="0" xfId="0" applyFont="1" applyFill="1" applyBorder="1" applyAlignment="1">
      <alignment vertical="center"/>
    </xf>
    <xf numFmtId="176" fontId="40" fillId="0" borderId="5" xfId="0" applyFont="1" applyFill="1" applyBorder="1" applyAlignment="1">
      <alignment vertical="center"/>
    </xf>
    <xf numFmtId="176" fontId="40" fillId="0" borderId="0" xfId="0" applyFont="1" applyFill="1" applyAlignment="1">
      <alignment vertical="center"/>
    </xf>
    <xf numFmtId="176" fontId="40" fillId="0" borderId="0" xfId="0" applyFont="1" applyBorder="1" applyAlignment="1">
      <alignment vertical="center"/>
    </xf>
    <xf numFmtId="14" fontId="19" fillId="4" borderId="5" xfId="1" applyNumberFormat="1" applyFont="1" applyFill="1" applyBorder="1" applyAlignment="1" applyProtection="1">
      <alignment horizontal="center" vertical="center"/>
    </xf>
    <xf numFmtId="49" fontId="17" fillId="2" borderId="5" xfId="1" applyNumberFormat="1" applyFont="1" applyFill="1" applyBorder="1" applyAlignment="1" applyProtection="1">
      <alignment horizontal="center" vertical="center" wrapText="1"/>
    </xf>
    <xf numFmtId="176" fontId="17" fillId="2" borderId="5" xfId="1" applyNumberFormat="1" applyFont="1" applyFill="1" applyBorder="1" applyAlignment="1" applyProtection="1">
      <alignment horizontal="center" vertical="center" wrapText="1"/>
    </xf>
    <xf numFmtId="14" fontId="17" fillId="2" borderId="5" xfId="1" applyNumberFormat="1" applyFont="1" applyFill="1" applyBorder="1" applyAlignment="1" applyProtection="1">
      <alignment horizontal="center" vertical="center" wrapText="1"/>
    </xf>
    <xf numFmtId="1" fontId="17" fillId="2" borderId="5" xfId="1" applyNumberFormat="1" applyFont="1" applyFill="1" applyBorder="1" applyAlignment="1" applyProtection="1">
      <alignment horizontal="center" vertical="center" wrapText="1"/>
    </xf>
    <xf numFmtId="14" fontId="46" fillId="2" borderId="5" xfId="1" applyNumberFormat="1" applyFont="1" applyFill="1" applyBorder="1" applyAlignment="1" applyProtection="1">
      <alignment horizontal="center" vertical="center" wrapText="1"/>
    </xf>
    <xf numFmtId="49" fontId="17" fillId="2" borderId="5" xfId="0" applyNumberFormat="1" applyFont="1" applyFill="1" applyBorder="1" applyAlignment="1" applyProtection="1">
      <alignment horizontal="center" vertical="center" wrapText="1"/>
    </xf>
    <xf numFmtId="49" fontId="17" fillId="2" borderId="5" xfId="0" applyNumberFormat="1" applyFont="1" applyFill="1" applyBorder="1" applyAlignment="1">
      <alignment horizontal="center" vertical="center" wrapText="1"/>
    </xf>
    <xf numFmtId="176" fontId="17" fillId="2" borderId="5" xfId="0" applyNumberFormat="1" applyFont="1" applyFill="1" applyBorder="1" applyAlignment="1">
      <alignment horizontal="center" vertical="center" wrapText="1"/>
    </xf>
    <xf numFmtId="177" fontId="17" fillId="2" borderId="5" xfId="0" applyNumberFormat="1" applyFont="1" applyFill="1" applyBorder="1" applyAlignment="1">
      <alignment horizontal="center" vertical="center" wrapText="1"/>
    </xf>
    <xf numFmtId="14" fontId="17" fillId="2" borderId="5" xfId="0" applyNumberFormat="1" applyFont="1" applyFill="1" applyBorder="1" applyAlignment="1">
      <alignment horizontal="center" vertical="center" wrapText="1"/>
    </xf>
    <xf numFmtId="176" fontId="17" fillId="2" borderId="5" xfId="0" applyNumberFormat="1" applyFont="1" applyFill="1" applyBorder="1" applyAlignment="1">
      <alignment vertical="center" wrapText="1"/>
    </xf>
    <xf numFmtId="176" fontId="17" fillId="2" borderId="5" xfId="0" applyNumberFormat="1" applyFont="1" applyFill="1" applyBorder="1" applyAlignment="1">
      <alignment horizontal="left" vertical="center" wrapText="1"/>
    </xf>
    <xf numFmtId="176" fontId="40" fillId="3" borderId="0" xfId="0" applyFont="1" applyFill="1" applyAlignment="1">
      <alignment vertical="center"/>
    </xf>
    <xf numFmtId="176" fontId="40" fillId="3" borderId="5" xfId="0" applyFont="1" applyFill="1" applyBorder="1" applyAlignment="1">
      <alignment vertical="center"/>
    </xf>
    <xf numFmtId="176" fontId="61" fillId="3" borderId="5" xfId="0" applyFont="1" applyFill="1" applyBorder="1" applyAlignment="1">
      <alignment horizontal="center" vertical="center"/>
    </xf>
    <xf numFmtId="176" fontId="40" fillId="3" borderId="0" xfId="0" applyFont="1" applyFill="1" applyBorder="1" applyAlignment="1">
      <alignment vertical="center"/>
    </xf>
    <xf numFmtId="176" fontId="40" fillId="3" borderId="5" xfId="0" applyFont="1" applyFill="1" applyBorder="1" applyAlignment="1">
      <alignment horizontal="center" vertical="center"/>
    </xf>
    <xf numFmtId="49" fontId="19" fillId="0" borderId="5" xfId="1" quotePrefix="1" applyNumberFormat="1" applyFont="1" applyFill="1" applyBorder="1" applyAlignment="1">
      <alignment horizontal="center" vertical="center"/>
    </xf>
    <xf numFmtId="176" fontId="19" fillId="0" borderId="5" xfId="0" applyNumberFormat="1" applyFont="1" applyFill="1" applyBorder="1" applyAlignment="1">
      <alignment horizontal="center" vertical="center"/>
    </xf>
    <xf numFmtId="49" fontId="42" fillId="0" borderId="5" xfId="1" quotePrefix="1" applyNumberFormat="1" applyFont="1" applyFill="1" applyBorder="1" applyAlignment="1" applyProtection="1">
      <alignment horizontal="center" vertical="center"/>
    </xf>
    <xf numFmtId="176" fontId="21" fillId="3" borderId="8" xfId="0" applyNumberFormat="1" applyFont="1" applyFill="1" applyBorder="1" applyAlignment="1">
      <alignment horizontal="center"/>
    </xf>
    <xf numFmtId="176" fontId="0" fillId="3" borderId="12" xfId="0" applyFill="1" applyBorder="1" applyAlignment="1">
      <alignment vertical="center"/>
    </xf>
    <xf numFmtId="49" fontId="19" fillId="0" borderId="12" xfId="0" applyNumberFormat="1" applyFont="1" applyFill="1" applyBorder="1" applyAlignment="1">
      <alignment horizontal="center" vertical="center"/>
    </xf>
    <xf numFmtId="176" fontId="19" fillId="0" borderId="12" xfId="1" applyNumberFormat="1" applyFont="1" applyFill="1" applyBorder="1" applyAlignment="1" applyProtection="1">
      <alignment horizontal="center"/>
    </xf>
    <xf numFmtId="49" fontId="23" fillId="3" borderId="10" xfId="0" applyNumberFormat="1" applyFont="1" applyFill="1" applyBorder="1" applyAlignment="1">
      <alignment horizontal="center" vertical="center"/>
    </xf>
    <xf numFmtId="14" fontId="19" fillId="3" borderId="10" xfId="0" applyNumberFormat="1" applyFont="1" applyFill="1" applyBorder="1" applyAlignment="1">
      <alignment horizontal="center"/>
    </xf>
    <xf numFmtId="177" fontId="19" fillId="3" borderId="10" xfId="32800" applyNumberFormat="1" applyFont="1" applyFill="1" applyBorder="1" applyAlignment="1">
      <alignment horizontal="center" vertical="center"/>
    </xf>
    <xf numFmtId="176" fontId="40" fillId="3" borderId="0" xfId="0" applyFont="1" applyFill="1" applyBorder="1" applyAlignment="1">
      <alignment horizontal="center"/>
    </xf>
    <xf numFmtId="176" fontId="57" fillId="3" borderId="10" xfId="0" applyFont="1" applyFill="1" applyBorder="1" applyAlignment="1">
      <alignment horizontal="center" vertical="center"/>
    </xf>
    <xf numFmtId="176" fontId="0" fillId="3" borderId="10" xfId="0" applyFill="1" applyBorder="1" applyAlignment="1">
      <alignment horizontal="center" vertical="center"/>
    </xf>
    <xf numFmtId="176" fontId="40" fillId="3" borderId="8" xfId="0" applyFont="1" applyFill="1" applyBorder="1" applyAlignment="1">
      <alignment horizontal="center"/>
    </xf>
    <xf numFmtId="176" fontId="24" fillId="7" borderId="12" xfId="0" applyNumberFormat="1" applyFont="1" applyFill="1" applyBorder="1" applyAlignment="1">
      <alignment horizontal="center" vertical="center"/>
    </xf>
    <xf numFmtId="49" fontId="19" fillId="3" borderId="12" xfId="0" quotePrefix="1" applyNumberFormat="1" applyFont="1" applyFill="1" applyBorder="1" applyAlignment="1">
      <alignment horizontal="left" vertical="center" wrapText="1"/>
    </xf>
    <xf numFmtId="49" fontId="19" fillId="0" borderId="12" xfId="0" quotePrefix="1" applyNumberFormat="1" applyFont="1" applyFill="1" applyBorder="1" applyAlignment="1">
      <alignment horizontal="left" vertical="center" wrapText="1"/>
    </xf>
    <xf numFmtId="49" fontId="19" fillId="3" borderId="5" xfId="0" quotePrefix="1" applyNumberFormat="1" applyFont="1" applyFill="1" applyBorder="1" applyAlignment="1">
      <alignment horizontal="left" vertical="center" wrapText="1"/>
    </xf>
    <xf numFmtId="176" fontId="19" fillId="3" borderId="5" xfId="1" applyNumberFormat="1" applyFont="1" applyFill="1" applyBorder="1" applyAlignment="1" applyProtection="1">
      <alignment horizontal="left"/>
    </xf>
    <xf numFmtId="176" fontId="19" fillId="3" borderId="12" xfId="1" applyNumberFormat="1" applyFont="1" applyFill="1" applyBorder="1" applyAlignment="1" applyProtection="1">
      <alignment horizontal="left"/>
    </xf>
    <xf numFmtId="176" fontId="19" fillId="3" borderId="15" xfId="1" applyNumberFormat="1" applyFont="1" applyFill="1" applyBorder="1" applyAlignment="1" applyProtection="1">
      <alignment horizontal="left"/>
    </xf>
    <xf numFmtId="176" fontId="19" fillId="3" borderId="8" xfId="1" applyNumberFormat="1" applyFont="1" applyFill="1" applyBorder="1" applyAlignment="1" applyProtection="1">
      <alignment horizontal="left"/>
    </xf>
    <xf numFmtId="176" fontId="19" fillId="3" borderId="18" xfId="1" applyNumberFormat="1" applyFont="1" applyFill="1" applyBorder="1" applyAlignment="1" applyProtection="1">
      <alignment horizontal="left"/>
    </xf>
    <xf numFmtId="176" fontId="42" fillId="3" borderId="5" xfId="1" applyNumberFormat="1" applyFont="1" applyFill="1" applyBorder="1" applyAlignment="1" applyProtection="1">
      <alignment horizontal="center" vertical="center"/>
    </xf>
    <xf numFmtId="14" fontId="19" fillId="3" borderId="8" xfId="0" applyNumberFormat="1" applyFont="1" applyFill="1" applyBorder="1" applyAlignment="1">
      <alignment horizontal="center"/>
    </xf>
    <xf numFmtId="176" fontId="21" fillId="4" borderId="5" xfId="0" applyNumberFormat="1" applyFont="1" applyFill="1" applyBorder="1" applyAlignment="1">
      <alignment horizontal="center" vertical="center" wrapText="1"/>
    </xf>
    <xf numFmtId="176" fontId="19" fillId="0" borderId="5" xfId="0" applyNumberFormat="1" applyFont="1" applyFill="1" applyBorder="1" applyAlignment="1">
      <alignment horizontal="center" vertical="center"/>
    </xf>
    <xf numFmtId="176" fontId="19" fillId="0" borderId="12" xfId="0" applyNumberFormat="1" applyFont="1" applyFill="1" applyBorder="1" applyAlignment="1">
      <alignment horizontal="center" vertical="center"/>
    </xf>
    <xf numFmtId="14" fontId="19" fillId="3" borderId="12" xfId="32800" applyNumberFormat="1" applyFont="1" applyFill="1" applyBorder="1" applyAlignment="1">
      <alignment horizontal="center"/>
    </xf>
    <xf numFmtId="14" fontId="19" fillId="3" borderId="8" xfId="32800" applyNumberFormat="1" applyFont="1" applyFill="1" applyBorder="1" applyAlignment="1">
      <alignment horizontal="center"/>
    </xf>
    <xf numFmtId="14" fontId="24" fillId="3" borderId="8" xfId="0" applyNumberFormat="1" applyFont="1" applyFill="1" applyBorder="1" applyAlignment="1">
      <alignment horizontal="center" vertical="center"/>
    </xf>
    <xf numFmtId="176" fontId="19" fillId="3" borderId="12" xfId="1" applyNumberFormat="1" applyFont="1" applyFill="1" applyBorder="1" applyAlignment="1" applyProtection="1"/>
    <xf numFmtId="176" fontId="0" fillId="3" borderId="12" xfId="0" applyFill="1" applyBorder="1" applyAlignment="1">
      <alignment horizontal="center" vertical="center"/>
    </xf>
    <xf numFmtId="176" fontId="0" fillId="3" borderId="8" xfId="0" applyFill="1" applyBorder="1" applyAlignment="1">
      <alignment vertical="center"/>
    </xf>
    <xf numFmtId="176" fontId="0" fillId="3" borderId="10" xfId="0" applyFill="1" applyBorder="1" applyAlignment="1">
      <alignment vertical="center"/>
    </xf>
    <xf numFmtId="176" fontId="0" fillId="0" borderId="0" xfId="0" applyFill="1" applyBorder="1" applyAlignment="1">
      <alignment horizontal="center"/>
    </xf>
    <xf numFmtId="177" fontId="19" fillId="3" borderId="15" xfId="32800" applyNumberFormat="1" applyFont="1" applyFill="1" applyBorder="1" applyAlignment="1">
      <alignment horizontal="center" vertical="center"/>
    </xf>
    <xf numFmtId="176" fontId="40" fillId="3" borderId="10" xfId="0" applyFont="1" applyFill="1" applyBorder="1" applyAlignment="1">
      <alignment horizontal="center"/>
    </xf>
    <xf numFmtId="176" fontId="19" fillId="3" borderId="10" xfId="0" applyNumberFormat="1" applyFont="1" applyFill="1" applyBorder="1" applyAlignment="1">
      <alignment vertical="center" wrapText="1"/>
    </xf>
    <xf numFmtId="14" fontId="19" fillId="0" borderId="12" xfId="0" applyNumberFormat="1" applyFont="1" applyFill="1" applyBorder="1" applyAlignment="1">
      <alignment horizontal="center"/>
    </xf>
    <xf numFmtId="176" fontId="19" fillId="0" borderId="5" xfId="1" applyNumberFormat="1" applyFont="1" applyFill="1" applyBorder="1" applyAlignment="1" applyProtection="1">
      <alignment horizontal="center"/>
    </xf>
    <xf numFmtId="176" fontId="19" fillId="0" borderId="5" xfId="0" applyNumberFormat="1" applyFont="1" applyFill="1" applyBorder="1" applyAlignment="1">
      <alignment horizontal="center" vertical="center"/>
    </xf>
    <xf numFmtId="176" fontId="42" fillId="0" borderId="12" xfId="0" applyNumberFormat="1" applyFont="1" applyFill="1" applyBorder="1" applyAlignment="1">
      <alignment horizontal="center" vertical="center" wrapText="1"/>
    </xf>
    <xf numFmtId="176" fontId="19" fillId="3" borderId="12" xfId="1" quotePrefix="1" applyNumberFormat="1" applyFont="1" applyFill="1" applyBorder="1" applyAlignment="1" applyProtection="1">
      <alignment horizontal="center" vertical="center"/>
    </xf>
    <xf numFmtId="49" fontId="19" fillId="3" borderId="12" xfId="1" quotePrefix="1" applyNumberFormat="1" applyFont="1" applyFill="1" applyBorder="1" applyAlignment="1" applyProtection="1">
      <alignment horizontal="center" vertical="center"/>
    </xf>
    <xf numFmtId="176" fontId="61" fillId="3" borderId="12" xfId="0" applyFont="1" applyFill="1" applyBorder="1" applyAlignment="1">
      <alignment horizontal="center" vertical="center"/>
    </xf>
    <xf numFmtId="176" fontId="40" fillId="3" borderId="12" xfId="0" applyFont="1" applyFill="1" applyBorder="1" applyAlignment="1">
      <alignment horizontal="center" vertical="center"/>
    </xf>
    <xf numFmtId="176" fontId="24" fillId="0" borderId="12" xfId="32802" applyNumberFormat="1" applyFont="1" applyFill="1" applyBorder="1" applyAlignment="1">
      <alignment horizontal="center" vertical="center"/>
    </xf>
    <xf numFmtId="176" fontId="40" fillId="0" borderId="12" xfId="0" applyFont="1" applyFill="1" applyBorder="1" applyAlignment="1">
      <alignment vertical="center"/>
    </xf>
    <xf numFmtId="49" fontId="19" fillId="0" borderId="12" xfId="0" applyNumberFormat="1" applyFont="1" applyBorder="1" applyAlignment="1">
      <alignment horizontal="center" vertical="center"/>
    </xf>
    <xf numFmtId="176" fontId="24" fillId="3" borderId="12" xfId="1" applyNumberFormat="1" applyFont="1" applyFill="1" applyBorder="1" applyAlignment="1" applyProtection="1">
      <alignment horizontal="center" vertical="center"/>
    </xf>
    <xf numFmtId="176" fontId="24" fillId="3" borderId="8" xfId="1" applyNumberFormat="1" applyFont="1" applyFill="1" applyBorder="1" applyAlignment="1" applyProtection="1">
      <alignment horizontal="center" vertical="center"/>
    </xf>
    <xf numFmtId="49" fontId="23" fillId="0" borderId="5" xfId="1" quotePrefix="1" applyNumberFormat="1" applyFont="1" applyFill="1" applyBorder="1" applyAlignment="1">
      <alignment horizontal="center" vertical="center"/>
    </xf>
    <xf numFmtId="49" fontId="46" fillId="2" borderId="5" xfId="1" applyNumberFormat="1" applyFont="1" applyFill="1" applyBorder="1" applyAlignment="1" applyProtection="1">
      <alignment horizontal="center" vertical="center" wrapText="1"/>
    </xf>
    <xf numFmtId="49" fontId="19" fillId="3" borderId="8" xfId="1" applyNumberFormat="1" applyFont="1" applyFill="1" applyBorder="1" applyAlignment="1" applyProtection="1">
      <alignment horizontal="center" vertical="center"/>
    </xf>
    <xf numFmtId="176" fontId="52" fillId="3" borderId="5" xfId="0" applyNumberFormat="1" applyFont="1" applyFill="1" applyBorder="1" applyAlignment="1">
      <alignment horizontal="center" vertical="center" wrapText="1"/>
    </xf>
    <xf numFmtId="176" fontId="23" fillId="3" borderId="12" xfId="0" applyNumberFormat="1" applyFont="1" applyFill="1" applyBorder="1" applyAlignment="1">
      <alignment horizontal="center" vertical="center"/>
    </xf>
    <xf numFmtId="176" fontId="19" fillId="3" borderId="8" xfId="0" quotePrefix="1" applyNumberFormat="1" applyFont="1" applyFill="1" applyBorder="1" applyAlignment="1">
      <alignment horizontal="center" vertical="center" wrapText="1"/>
    </xf>
    <xf numFmtId="176" fontId="21" fillId="3" borderId="8" xfId="0" applyNumberFormat="1" applyFont="1" applyFill="1" applyBorder="1" applyAlignment="1">
      <alignment horizontal="center" vertical="center" wrapText="1"/>
    </xf>
    <xf numFmtId="176" fontId="19" fillId="3" borderId="8" xfId="1" quotePrefix="1" applyNumberFormat="1" applyFont="1" applyFill="1" applyBorder="1" applyAlignment="1" applyProtection="1">
      <alignment horizontal="center" vertical="center"/>
    </xf>
    <xf numFmtId="49" fontId="19" fillId="3" borderId="2" xfId="1" applyNumberFormat="1" applyFont="1" applyFill="1" applyBorder="1" applyAlignment="1" applyProtection="1">
      <alignment horizontal="center" vertical="center"/>
    </xf>
    <xf numFmtId="176" fontId="19" fillId="3" borderId="2" xfId="1" applyNumberFormat="1" applyFont="1" applyFill="1" applyBorder="1" applyAlignment="1" applyProtection="1">
      <alignment horizontal="center" vertical="center"/>
    </xf>
    <xf numFmtId="49" fontId="19" fillId="3" borderId="2" xfId="1" quotePrefix="1" applyNumberFormat="1" applyFont="1" applyFill="1" applyBorder="1" applyAlignment="1" applyProtection="1">
      <alignment horizontal="center" vertical="center"/>
    </xf>
    <xf numFmtId="176" fontId="19" fillId="3" borderId="2" xfId="0" applyNumberFormat="1" applyFont="1" applyFill="1" applyBorder="1" applyAlignment="1">
      <alignment horizontal="center" vertical="center"/>
    </xf>
    <xf numFmtId="176" fontId="19" fillId="3" borderId="2" xfId="1" applyFont="1" applyFill="1" applyBorder="1" applyAlignment="1" applyProtection="1">
      <alignment horizontal="center" vertical="center"/>
    </xf>
    <xf numFmtId="14" fontId="19" fillId="3" borderId="2" xfId="0" applyNumberFormat="1" applyFont="1" applyFill="1" applyBorder="1" applyAlignment="1">
      <alignment horizontal="center" vertical="center"/>
    </xf>
    <xf numFmtId="1" fontId="19" fillId="3" borderId="2" xfId="1" applyNumberFormat="1" applyFont="1" applyFill="1" applyBorder="1" applyAlignment="1" applyProtection="1">
      <alignment horizontal="center" vertical="center"/>
    </xf>
    <xf numFmtId="176" fontId="24" fillId="3" borderId="2" xfId="1" applyNumberFormat="1" applyFont="1" applyFill="1" applyBorder="1" applyAlignment="1" applyProtection="1">
      <alignment horizontal="center" vertical="center"/>
    </xf>
    <xf numFmtId="14" fontId="19" fillId="3" borderId="2" xfId="1" applyNumberFormat="1" applyFont="1" applyFill="1" applyBorder="1" applyAlignment="1" applyProtection="1">
      <alignment horizontal="center" vertical="center"/>
    </xf>
    <xf numFmtId="176" fontId="19" fillId="3" borderId="2" xfId="0" applyNumberFormat="1" applyFont="1" applyFill="1" applyBorder="1" applyAlignment="1">
      <alignment horizontal="center" vertical="center" wrapText="1"/>
    </xf>
    <xf numFmtId="49" fontId="19" fillId="3" borderId="2" xfId="0" quotePrefix="1" applyNumberFormat="1" applyFont="1" applyFill="1" applyBorder="1" applyAlignment="1">
      <alignment horizontal="center" vertical="center" wrapText="1"/>
    </xf>
    <xf numFmtId="176" fontId="23" fillId="3" borderId="2" xfId="0" applyNumberFormat="1" applyFont="1" applyFill="1" applyBorder="1" applyAlignment="1">
      <alignment horizontal="center" vertical="center"/>
    </xf>
    <xf numFmtId="49" fontId="19" fillId="3" borderId="2" xfId="0" applyNumberFormat="1" applyFont="1" applyFill="1" applyBorder="1" applyAlignment="1">
      <alignment horizontal="center" vertical="center" wrapText="1"/>
    </xf>
    <xf numFmtId="176" fontId="19" fillId="0" borderId="5" xfId="0" applyNumberFormat="1" applyFont="1" applyFill="1" applyBorder="1" applyAlignment="1">
      <alignment horizontal="center" vertical="center" wrapText="1"/>
    </xf>
    <xf numFmtId="49" fontId="19" fillId="3" borderId="10" xfId="0" quotePrefix="1" applyNumberFormat="1" applyFont="1" applyFill="1" applyBorder="1" applyAlignment="1">
      <alignment horizontal="left" vertical="center" wrapText="1"/>
    </xf>
    <xf numFmtId="176" fontId="40" fillId="3" borderId="10" xfId="0" applyFont="1" applyFill="1" applyBorder="1" applyAlignment="1">
      <alignment vertical="center"/>
    </xf>
    <xf numFmtId="176" fontId="40" fillId="0" borderId="5" xfId="0" applyFont="1" applyBorder="1" applyAlignment="1">
      <alignment vertical="center"/>
    </xf>
    <xf numFmtId="49" fontId="21" fillId="3" borderId="5" xfId="0" applyNumberFormat="1" applyFont="1" applyFill="1" applyBorder="1" applyAlignment="1">
      <alignment horizontal="center" vertical="center"/>
    </xf>
    <xf numFmtId="176" fontId="21" fillId="3" borderId="2" xfId="0" applyNumberFormat="1" applyFont="1" applyFill="1" applyBorder="1" applyAlignment="1">
      <alignment horizontal="center" vertical="center" wrapText="1"/>
    </xf>
    <xf numFmtId="49" fontId="70" fillId="0" borderId="5" xfId="0" applyNumberFormat="1" applyFont="1" applyFill="1" applyBorder="1" applyAlignment="1">
      <alignment horizontal="center" vertical="center"/>
    </xf>
    <xf numFmtId="176" fontId="70" fillId="0" borderId="5" xfId="0" applyNumberFormat="1" applyFont="1" applyFill="1" applyBorder="1" applyAlignment="1">
      <alignment horizontal="center" vertical="center"/>
    </xf>
    <xf numFmtId="14" fontId="70" fillId="0" borderId="5" xfId="0" applyNumberFormat="1" applyFont="1" applyFill="1" applyBorder="1" applyAlignment="1">
      <alignment horizontal="center" vertical="center"/>
    </xf>
    <xf numFmtId="49" fontId="70" fillId="0" borderId="5" xfId="32804" quotePrefix="1" applyNumberFormat="1" applyFont="1" applyFill="1" applyBorder="1" applyAlignment="1">
      <alignment horizontal="center" vertical="center" wrapText="1"/>
    </xf>
    <xf numFmtId="176" fontId="70" fillId="0" borderId="5" xfId="0" applyNumberFormat="1" applyFont="1" applyFill="1" applyBorder="1" applyAlignment="1">
      <alignment horizontal="center" vertical="center" wrapText="1"/>
    </xf>
    <xf numFmtId="49" fontId="70" fillId="0" borderId="5" xfId="0" quotePrefix="1" applyNumberFormat="1" applyFont="1" applyFill="1" applyBorder="1" applyAlignment="1">
      <alignment horizontal="center" vertical="center" wrapText="1"/>
    </xf>
    <xf numFmtId="176" fontId="19" fillId="0" borderId="5" xfId="1" applyNumberFormat="1" applyFont="1" applyFill="1" applyBorder="1" applyAlignment="1" applyProtection="1">
      <alignment horizontal="center"/>
    </xf>
    <xf numFmtId="14" fontId="19" fillId="0" borderId="5" xfId="1" applyNumberFormat="1" applyFont="1" applyFill="1" applyBorder="1" applyAlignment="1" applyProtection="1">
      <alignment horizontal="center"/>
    </xf>
    <xf numFmtId="176" fontId="19" fillId="0" borderId="5" xfId="0" applyNumberFormat="1" applyFont="1" applyFill="1" applyBorder="1" applyAlignment="1">
      <alignment horizontal="center" vertical="center"/>
    </xf>
    <xf numFmtId="176" fontId="19" fillId="0" borderId="5" xfId="0" applyNumberFormat="1" applyFont="1" applyFill="1" applyBorder="1" applyAlignment="1">
      <alignment horizontal="center" vertical="center" wrapText="1"/>
    </xf>
    <xf numFmtId="14" fontId="19" fillId="0" borderId="5" xfId="0" applyNumberFormat="1" applyFont="1" applyFill="1" applyBorder="1" applyAlignment="1">
      <alignment horizontal="center" vertical="center"/>
    </xf>
    <xf numFmtId="49" fontId="19" fillId="0" borderId="5" xfId="0" applyNumberFormat="1" applyFont="1" applyFill="1" applyBorder="1" applyAlignment="1">
      <alignment horizontal="center" vertical="center"/>
    </xf>
    <xf numFmtId="176" fontId="40" fillId="0" borderId="5" xfId="0" applyFont="1" applyFill="1" applyBorder="1" applyAlignment="1">
      <alignment horizontal="center"/>
    </xf>
    <xf numFmtId="49" fontId="19" fillId="3" borderId="18" xfId="0" quotePrefix="1" applyNumberFormat="1" applyFont="1" applyFill="1" applyBorder="1" applyAlignment="1">
      <alignment horizontal="left" vertical="center" wrapText="1"/>
    </xf>
    <xf numFmtId="176" fontId="40" fillId="3" borderId="8" xfId="0" applyFont="1" applyFill="1" applyBorder="1" applyAlignment="1">
      <alignment vertical="center"/>
    </xf>
    <xf numFmtId="176" fontId="40" fillId="3" borderId="14" xfId="0" applyFont="1" applyFill="1" applyBorder="1" applyAlignment="1">
      <alignment vertical="center"/>
    </xf>
    <xf numFmtId="176" fontId="24" fillId="3" borderId="12" xfId="0" applyNumberFormat="1" applyFont="1" applyFill="1" applyBorder="1" applyAlignment="1">
      <alignment horizontal="center" vertical="center" wrapText="1"/>
    </xf>
    <xf numFmtId="176" fontId="40" fillId="3" borderId="12" xfId="0" applyFont="1" applyFill="1" applyBorder="1" applyAlignment="1">
      <alignment vertical="center"/>
    </xf>
    <xf numFmtId="176" fontId="19" fillId="3" borderId="6" xfId="0" applyNumberFormat="1" applyFont="1" applyFill="1" applyBorder="1" applyAlignment="1">
      <alignment horizontal="left" vertical="center" wrapText="1"/>
    </xf>
    <xf numFmtId="176" fontId="24" fillId="4" borderId="5" xfId="0" applyNumberFormat="1" applyFont="1" applyFill="1" applyBorder="1" applyAlignment="1">
      <alignment horizontal="center" vertical="center"/>
    </xf>
    <xf numFmtId="1" fontId="19" fillId="4" borderId="5" xfId="1" applyNumberFormat="1" applyFont="1" applyFill="1" applyBorder="1" applyAlignment="1" applyProtection="1">
      <alignment horizontal="center" vertical="center"/>
    </xf>
    <xf numFmtId="176" fontId="19" fillId="3" borderId="14" xfId="1" applyNumberFormat="1" applyFont="1" applyFill="1" applyBorder="1" applyAlignment="1" applyProtection="1">
      <alignment horizontal="center" vertical="center"/>
    </xf>
    <xf numFmtId="176" fontId="19" fillId="6" borderId="0" xfId="1" applyNumberFormat="1" applyFont="1" applyFill="1" applyBorder="1" applyAlignment="1" applyProtection="1">
      <alignment horizontal="center" vertical="center"/>
    </xf>
    <xf numFmtId="176" fontId="19" fillId="3" borderId="12" xfId="1" applyNumberFormat="1" applyFont="1" applyFill="1" applyBorder="1" applyAlignment="1" applyProtection="1">
      <alignment horizontal="center" vertical="center" wrapText="1"/>
    </xf>
    <xf numFmtId="176" fontId="19" fillId="3" borderId="0" xfId="1" applyNumberFormat="1" applyFont="1" applyFill="1" applyBorder="1" applyAlignment="1" applyProtection="1">
      <alignment horizontal="center" vertical="center"/>
    </xf>
    <xf numFmtId="176" fontId="19" fillId="0" borderId="5" xfId="0" applyNumberFormat="1" applyFont="1" applyFill="1" applyBorder="1" applyAlignment="1">
      <alignment horizontal="center" vertical="center"/>
    </xf>
    <xf numFmtId="176" fontId="23" fillId="0" borderId="5" xfId="1" applyFont="1" applyFill="1" applyBorder="1" applyAlignment="1">
      <alignment horizontal="center" vertical="center"/>
    </xf>
    <xf numFmtId="49" fontId="19" fillId="0" borderId="5" xfId="1" quotePrefix="1" applyNumberFormat="1" applyFont="1" applyFill="1" applyBorder="1" applyAlignment="1">
      <alignment horizontal="center"/>
    </xf>
    <xf numFmtId="14" fontId="19" fillId="0" borderId="5" xfId="1" applyNumberFormat="1" applyFont="1" applyFill="1" applyBorder="1" applyAlignment="1">
      <alignment horizontal="center"/>
    </xf>
    <xf numFmtId="176" fontId="22" fillId="0" borderId="5" xfId="5" applyFill="1" applyBorder="1" applyAlignment="1" applyProtection="1">
      <alignment horizontal="center"/>
    </xf>
    <xf numFmtId="176" fontId="56" fillId="0" borderId="0" xfId="0" applyFont="1" applyFill="1" applyAlignment="1">
      <alignment horizontal="center"/>
    </xf>
    <xf numFmtId="49" fontId="19" fillId="0" borderId="10" xfId="1" applyNumberFormat="1" applyFont="1" applyFill="1" applyBorder="1" applyAlignment="1" applyProtection="1">
      <alignment horizontal="center" vertical="center"/>
    </xf>
    <xf numFmtId="176" fontId="19" fillId="0" borderId="10" xfId="1" applyNumberFormat="1" applyFont="1" applyFill="1" applyBorder="1" applyAlignment="1" applyProtection="1">
      <alignment horizontal="center" vertical="center"/>
    </xf>
    <xf numFmtId="176" fontId="21" fillId="0" borderId="10" xfId="0" applyNumberFormat="1" applyFont="1" applyFill="1" applyBorder="1" applyAlignment="1">
      <alignment horizontal="center" vertical="center" wrapText="1"/>
    </xf>
    <xf numFmtId="176" fontId="19" fillId="0" borderId="10" xfId="1" applyFont="1" applyFill="1" applyBorder="1" applyAlignment="1" applyProtection="1">
      <alignment horizontal="center" vertical="center"/>
    </xf>
    <xf numFmtId="14" fontId="19" fillId="0" borderId="10" xfId="0" applyNumberFormat="1" applyFont="1" applyFill="1" applyBorder="1" applyAlignment="1">
      <alignment horizontal="center" vertical="center"/>
    </xf>
    <xf numFmtId="1" fontId="19" fillId="0" borderId="10" xfId="1" applyNumberFormat="1" applyFont="1" applyFill="1" applyBorder="1" applyAlignment="1" applyProtection="1">
      <alignment horizontal="center" vertical="center"/>
    </xf>
    <xf numFmtId="176" fontId="19" fillId="0" borderId="10" xfId="0" applyNumberFormat="1" applyFont="1" applyFill="1" applyBorder="1" applyAlignment="1">
      <alignment horizontal="center" vertical="center"/>
    </xf>
    <xf numFmtId="176" fontId="19" fillId="0" borderId="10" xfId="0" applyNumberFormat="1" applyFont="1" applyFill="1" applyBorder="1" applyAlignment="1">
      <alignment horizontal="center" vertical="center" wrapText="1"/>
    </xf>
    <xf numFmtId="176" fontId="52" fillId="0" borderId="10" xfId="0" applyNumberFormat="1" applyFont="1" applyFill="1" applyBorder="1" applyAlignment="1">
      <alignment horizontal="center" vertical="center" wrapText="1"/>
    </xf>
    <xf numFmtId="49" fontId="19" fillId="0" borderId="10" xfId="32804" quotePrefix="1" applyNumberFormat="1" applyFont="1" applyFill="1" applyBorder="1" applyAlignment="1">
      <alignment horizontal="center" vertical="center" wrapText="1"/>
    </xf>
    <xf numFmtId="176" fontId="19" fillId="4" borderId="5" xfId="0" applyNumberFormat="1" applyFont="1" applyFill="1" applyBorder="1" applyAlignment="1">
      <alignment horizontal="center" vertical="center"/>
    </xf>
    <xf numFmtId="49" fontId="23" fillId="4" borderId="5" xfId="1" quotePrefix="1" applyNumberFormat="1" applyFont="1" applyFill="1" applyBorder="1" applyAlignment="1">
      <alignment horizontal="center" vertical="center"/>
    </xf>
    <xf numFmtId="176" fontId="23" fillId="0" borderId="25" xfId="1" applyFont="1" applyFill="1" applyBorder="1" applyAlignment="1">
      <alignment horizontal="center" vertical="center"/>
    </xf>
    <xf numFmtId="176" fontId="23" fillId="0" borderId="12" xfId="1" applyFont="1" applyFill="1" applyBorder="1" applyAlignment="1">
      <alignment horizontal="center" vertical="center"/>
    </xf>
    <xf numFmtId="176" fontId="23" fillId="5" borderId="12" xfId="1" applyFont="1" applyFill="1" applyBorder="1" applyAlignment="1">
      <alignment horizontal="center" vertical="center"/>
    </xf>
    <xf numFmtId="49" fontId="19" fillId="0" borderId="12" xfId="1" quotePrefix="1" applyNumberFormat="1" applyFont="1" applyFill="1" applyBorder="1" applyAlignment="1">
      <alignment horizontal="center"/>
    </xf>
    <xf numFmtId="14" fontId="19" fillId="0" borderId="12" xfId="1" applyNumberFormat="1" applyFont="1" applyFill="1" applyBorder="1" applyAlignment="1">
      <alignment horizontal="center"/>
    </xf>
    <xf numFmtId="49" fontId="23" fillId="0" borderId="12" xfId="1" quotePrefix="1" applyNumberFormat="1" applyFont="1" applyFill="1" applyBorder="1" applyAlignment="1">
      <alignment horizontal="center" vertical="center"/>
    </xf>
    <xf numFmtId="49" fontId="23" fillId="4" borderId="20" xfId="1" quotePrefix="1" applyNumberFormat="1" applyFont="1" applyFill="1" applyBorder="1" applyAlignment="1">
      <alignment horizontal="center" vertical="center"/>
    </xf>
    <xf numFmtId="176" fontId="72" fillId="0" borderId="0" xfId="0" applyFont="1" applyBorder="1" applyAlignment="1">
      <alignment vertical="center"/>
    </xf>
    <xf numFmtId="49" fontId="19" fillId="4" borderId="5" xfId="0" applyNumberFormat="1" applyFont="1" applyFill="1" applyBorder="1" applyAlignment="1">
      <alignment horizontal="center" vertical="center" wrapText="1"/>
    </xf>
    <xf numFmtId="176" fontId="19" fillId="0" borderId="5" xfId="1" applyNumberFormat="1" applyFont="1" applyFill="1" applyBorder="1" applyAlignment="1" applyProtection="1">
      <alignment horizontal="center" vertical="center"/>
    </xf>
    <xf numFmtId="176" fontId="61" fillId="0" borderId="5" xfId="0" applyFont="1" applyFill="1" applyBorder="1" applyAlignment="1">
      <alignment horizontal="center" vertical="center"/>
    </xf>
    <xf numFmtId="176" fontId="0" fillId="0" borderId="0" xfId="0" applyAlignment="1">
      <alignment horizontal="center" vertical="center"/>
    </xf>
    <xf numFmtId="176" fontId="52" fillId="0" borderId="5" xfId="1" applyNumberFormat="1" applyFont="1" applyFill="1" applyBorder="1" applyAlignment="1" applyProtection="1">
      <alignment horizontal="center" vertical="center"/>
    </xf>
    <xf numFmtId="176" fontId="0" fillId="0" borderId="0" xfId="0" applyFill="1" applyAlignment="1">
      <alignment horizontal="center" vertical="center"/>
    </xf>
    <xf numFmtId="176" fontId="43" fillId="0" borderId="0" xfId="0" applyFont="1" applyFill="1" applyAlignment="1">
      <alignment horizontal="center" vertical="center"/>
    </xf>
    <xf numFmtId="176" fontId="23" fillId="0" borderId="5" xfId="0" applyFont="1" applyFill="1" applyBorder="1" applyAlignment="1">
      <alignment horizontal="center" vertical="center"/>
    </xf>
    <xf numFmtId="14" fontId="19" fillId="0" borderId="5" xfId="32805" applyNumberFormat="1" applyFont="1" applyFill="1" applyBorder="1" applyAlignment="1" applyProtection="1">
      <alignment horizontal="center" vertical="center"/>
    </xf>
    <xf numFmtId="176" fontId="19" fillId="0" borderId="5" xfId="5" applyNumberFormat="1" applyFont="1" applyFill="1" applyBorder="1" applyAlignment="1" applyProtection="1">
      <alignment horizontal="center" vertical="center"/>
    </xf>
    <xf numFmtId="176" fontId="0" fillId="4" borderId="0" xfId="0" applyFill="1" applyBorder="1" applyAlignment="1">
      <alignment horizontal="center" vertical="center"/>
    </xf>
    <xf numFmtId="176" fontId="0" fillId="0" borderId="0" xfId="0" applyFill="1" applyBorder="1" applyAlignment="1">
      <alignment horizontal="center" vertical="center"/>
    </xf>
    <xf numFmtId="176" fontId="19" fillId="0" borderId="0" xfId="1" applyNumberFormat="1" applyFont="1" applyFill="1" applyBorder="1" applyAlignment="1" applyProtection="1">
      <alignment horizontal="center" vertical="center"/>
    </xf>
    <xf numFmtId="176" fontId="23" fillId="0" borderId="5" xfId="0" applyNumberFormat="1" applyFont="1" applyBorder="1" applyAlignment="1">
      <alignment horizontal="center" vertical="center"/>
    </xf>
    <xf numFmtId="176" fontId="68" fillId="0" borderId="0" xfId="0" applyFont="1" applyFill="1" applyAlignment="1">
      <alignment horizontal="center" vertical="center"/>
    </xf>
    <xf numFmtId="176" fontId="40" fillId="0" borderId="0" xfId="0" applyFont="1" applyFill="1" applyAlignment="1">
      <alignment horizontal="center" vertical="center"/>
    </xf>
    <xf numFmtId="49" fontId="21" fillId="0" borderId="5" xfId="0" applyNumberFormat="1" applyFont="1" applyFill="1" applyBorder="1" applyAlignment="1">
      <alignment horizontal="center" vertical="center"/>
    </xf>
    <xf numFmtId="176" fontId="19" fillId="0" borderId="5" xfId="0" applyFont="1" applyFill="1" applyBorder="1" applyAlignment="1">
      <alignment horizontal="center" vertical="center"/>
    </xf>
    <xf numFmtId="176" fontId="40" fillId="0" borderId="0" xfId="0" applyFont="1" applyFill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176" fontId="19" fillId="0" borderId="5" xfId="1" quotePrefix="1" applyFont="1" applyFill="1" applyBorder="1" applyAlignment="1" applyProtection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176" fontId="68" fillId="0" borderId="0" xfId="0" applyFont="1" applyAlignment="1">
      <alignment horizontal="center" vertical="center"/>
    </xf>
    <xf numFmtId="176" fontId="40" fillId="0" borderId="0" xfId="0" applyFont="1" applyAlignment="1">
      <alignment horizontal="center" vertical="center"/>
    </xf>
    <xf numFmtId="49" fontId="23" fillId="5" borderId="5" xfId="1" quotePrefix="1" applyNumberFormat="1" applyFont="1" applyFill="1" applyBorder="1" applyAlignment="1" applyProtection="1">
      <alignment horizontal="center" vertical="center"/>
    </xf>
    <xf numFmtId="176" fontId="52" fillId="0" borderId="5" xfId="0" applyNumberFormat="1" applyFont="1" applyFill="1" applyBorder="1" applyAlignment="1">
      <alignment horizontal="center" vertical="center"/>
    </xf>
    <xf numFmtId="176" fontId="40" fillId="0" borderId="5" xfId="0" applyFont="1" applyFill="1" applyBorder="1" applyAlignment="1">
      <alignment horizontal="center" vertical="center"/>
    </xf>
    <xf numFmtId="176" fontId="19" fillId="0" borderId="5" xfId="0" quotePrefix="1" applyNumberFormat="1" applyFont="1" applyFill="1" applyBorder="1" applyAlignment="1">
      <alignment horizontal="center" vertical="center" wrapText="1"/>
    </xf>
    <xf numFmtId="49" fontId="19" fillId="0" borderId="5" xfId="32800" applyNumberFormat="1" applyFont="1" applyFill="1" applyBorder="1" applyAlignment="1">
      <alignment horizontal="center" vertical="center"/>
    </xf>
    <xf numFmtId="176" fontId="40" fillId="0" borderId="5" xfId="0" applyFont="1" applyBorder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176" fontId="19" fillId="0" borderId="10" xfId="0" quotePrefix="1" applyNumberFormat="1" applyFont="1" applyFill="1" applyBorder="1" applyAlignment="1">
      <alignment horizontal="center" vertical="center"/>
    </xf>
    <xf numFmtId="14" fontId="19" fillId="0" borderId="10" xfId="1" applyNumberFormat="1" applyFont="1" applyFill="1" applyBorder="1" applyAlignment="1" applyProtection="1">
      <alignment horizontal="center" vertical="center"/>
    </xf>
    <xf numFmtId="176" fontId="0" fillId="0" borderId="10" xfId="0" applyFill="1" applyBorder="1" applyAlignment="1">
      <alignment horizontal="center" vertical="center"/>
    </xf>
    <xf numFmtId="49" fontId="19" fillId="0" borderId="10" xfId="0" applyNumberFormat="1" applyFont="1" applyFill="1" applyBorder="1" applyAlignment="1">
      <alignment horizontal="center" vertical="center" wrapText="1"/>
    </xf>
    <xf numFmtId="176" fontId="22" fillId="0" borderId="0" xfId="5" applyFill="1" applyBorder="1" applyAlignment="1" applyProtection="1">
      <alignment horizontal="center" vertical="center"/>
    </xf>
    <xf numFmtId="176" fontId="22" fillId="0" borderId="0" xfId="5" applyFill="1" applyAlignment="1" applyProtection="1">
      <alignment horizontal="center" vertical="center"/>
    </xf>
    <xf numFmtId="176" fontId="19" fillId="0" borderId="19" xfId="0" applyNumberFormat="1" applyFont="1" applyFill="1" applyBorder="1" applyAlignment="1">
      <alignment horizontal="center" vertical="center" wrapText="1"/>
    </xf>
    <xf numFmtId="176" fontId="53" fillId="0" borderId="0" xfId="0" applyFont="1" applyFill="1" applyAlignment="1">
      <alignment horizontal="center" vertical="center"/>
    </xf>
    <xf numFmtId="176" fontId="57" fillId="0" borderId="0" xfId="0" applyFont="1" applyFill="1" applyAlignment="1">
      <alignment horizontal="center" vertical="center"/>
    </xf>
    <xf numFmtId="176" fontId="52" fillId="4" borderId="5" xfId="1" applyNumberFormat="1" applyFont="1" applyFill="1" applyBorder="1" applyAlignment="1" applyProtection="1">
      <alignment horizontal="center" vertical="center"/>
    </xf>
    <xf numFmtId="176" fontId="0" fillId="3" borderId="0" xfId="0" applyFill="1" applyBorder="1" applyAlignment="1">
      <alignment horizontal="center" vertical="center"/>
    </xf>
    <xf numFmtId="176" fontId="0" fillId="3" borderId="0" xfId="0" applyNumberFormat="1" applyFill="1" applyBorder="1" applyAlignment="1">
      <alignment horizontal="center" vertical="center"/>
    </xf>
    <xf numFmtId="176" fontId="0" fillId="3" borderId="0" xfId="0" applyFill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176" fontId="0" fillId="6" borderId="0" xfId="0" applyFill="1" applyAlignment="1">
      <alignment horizontal="center" vertical="center"/>
    </xf>
    <xf numFmtId="176" fontId="0" fillId="6" borderId="0" xfId="0" applyFill="1" applyBorder="1" applyAlignment="1">
      <alignment horizontal="center" vertical="center"/>
    </xf>
    <xf numFmtId="176" fontId="23" fillId="3" borderId="8" xfId="0" applyFont="1" applyFill="1" applyBorder="1" applyAlignment="1">
      <alignment horizontal="center" vertical="center"/>
    </xf>
    <xf numFmtId="176" fontId="0" fillId="3" borderId="14" xfId="0" applyFill="1" applyBorder="1" applyAlignment="1">
      <alignment horizontal="center" vertical="center"/>
    </xf>
    <xf numFmtId="176" fontId="23" fillId="3" borderId="5" xfId="0" applyFont="1" applyFill="1" applyBorder="1" applyAlignment="1">
      <alignment horizontal="center" vertical="center"/>
    </xf>
    <xf numFmtId="176" fontId="19" fillId="3" borderId="12" xfId="5" applyNumberFormat="1" applyFont="1" applyFill="1" applyBorder="1" applyAlignment="1" applyProtection="1">
      <alignment horizontal="center" vertical="center"/>
    </xf>
    <xf numFmtId="176" fontId="24" fillId="3" borderId="0" xfId="1" applyNumberFormat="1" applyFont="1" applyFill="1" applyBorder="1" applyAlignment="1" applyProtection="1">
      <alignment horizontal="center" vertical="center"/>
    </xf>
    <xf numFmtId="176" fontId="19" fillId="3" borderId="5" xfId="5" applyNumberFormat="1" applyFont="1" applyFill="1" applyBorder="1" applyAlignment="1" applyProtection="1">
      <alignment horizontal="center" vertical="center"/>
    </xf>
    <xf numFmtId="176" fontId="55" fillId="6" borderId="0" xfId="1" applyNumberFormat="1" applyFont="1" applyFill="1" applyBorder="1" applyAlignment="1" applyProtection="1">
      <alignment horizontal="center" vertical="center"/>
    </xf>
    <xf numFmtId="176" fontId="19" fillId="3" borderId="8" xfId="5" applyNumberFormat="1" applyFont="1" applyFill="1" applyBorder="1" applyAlignment="1" applyProtection="1">
      <alignment horizontal="center" vertical="center"/>
    </xf>
    <xf numFmtId="176" fontId="24" fillId="3" borderId="14" xfId="1" applyNumberFormat="1" applyFont="1" applyFill="1" applyBorder="1" applyAlignment="1" applyProtection="1">
      <alignment horizontal="center" vertical="center"/>
    </xf>
    <xf numFmtId="176" fontId="52" fillId="3" borderId="5" xfId="0" applyNumberFormat="1" applyFont="1" applyFill="1" applyBorder="1" applyAlignment="1">
      <alignment horizontal="center" vertical="center"/>
    </xf>
    <xf numFmtId="176" fontId="60" fillId="3" borderId="5" xfId="0" applyFont="1" applyFill="1" applyBorder="1" applyAlignment="1">
      <alignment horizontal="center" vertical="center"/>
    </xf>
    <xf numFmtId="176" fontId="52" fillId="3" borderId="8" xfId="0" applyNumberFormat="1" applyFont="1" applyFill="1" applyBorder="1" applyAlignment="1">
      <alignment horizontal="center" vertical="center"/>
    </xf>
    <xf numFmtId="180" fontId="0" fillId="6" borderId="0" xfId="0" applyNumberFormat="1" applyFill="1" applyAlignment="1">
      <alignment horizontal="center" vertical="center"/>
    </xf>
    <xf numFmtId="180" fontId="0" fillId="3" borderId="0" xfId="0" applyNumberFormat="1" applyFill="1" applyAlignment="1">
      <alignment horizontal="center" vertical="center"/>
    </xf>
    <xf numFmtId="180" fontId="0" fillId="3" borderId="0" xfId="0" applyNumberFormat="1" applyFill="1" applyBorder="1" applyAlignment="1">
      <alignment horizontal="center" vertical="center"/>
    </xf>
    <xf numFmtId="180" fontId="0" fillId="6" borderId="0" xfId="0" applyNumberFormat="1" applyFill="1" applyBorder="1" applyAlignment="1">
      <alignment horizontal="center" vertical="center"/>
    </xf>
    <xf numFmtId="176" fontId="40" fillId="3" borderId="0" xfId="0" applyFont="1" applyFill="1" applyBorder="1" applyAlignment="1">
      <alignment horizontal="center" vertical="center"/>
    </xf>
    <xf numFmtId="49" fontId="19" fillId="3" borderId="8" xfId="32800" applyNumberFormat="1" applyFont="1" applyFill="1" applyBorder="1" applyAlignment="1">
      <alignment horizontal="center" vertical="center"/>
    </xf>
    <xf numFmtId="176" fontId="42" fillId="3" borderId="8" xfId="1" applyNumberFormat="1" applyFont="1" applyFill="1" applyBorder="1" applyAlignment="1" applyProtection="1">
      <alignment horizontal="center" vertical="center"/>
    </xf>
    <xf numFmtId="176" fontId="40" fillId="3" borderId="8" xfId="0" applyFont="1" applyFill="1" applyBorder="1" applyAlignment="1">
      <alignment horizontal="center" vertical="center"/>
    </xf>
    <xf numFmtId="180" fontId="0" fillId="3" borderId="14" xfId="0" applyNumberFormat="1" applyFill="1" applyBorder="1" applyAlignment="1">
      <alignment horizontal="center" vertical="center"/>
    </xf>
    <xf numFmtId="176" fontId="40" fillId="3" borderId="14" xfId="0" applyFont="1" applyFill="1" applyBorder="1" applyAlignment="1">
      <alignment horizontal="center" vertical="center"/>
    </xf>
    <xf numFmtId="49" fontId="19" fillId="3" borderId="12" xfId="32800" applyNumberFormat="1" applyFont="1" applyFill="1" applyBorder="1" applyAlignment="1">
      <alignment horizontal="center" vertical="center"/>
    </xf>
    <xf numFmtId="176" fontId="42" fillId="3" borderId="12" xfId="1" applyNumberFormat="1" applyFont="1" applyFill="1" applyBorder="1" applyAlignment="1" applyProtection="1">
      <alignment horizontal="center" vertical="center"/>
    </xf>
    <xf numFmtId="176" fontId="19" fillId="3" borderId="12" xfId="0" quotePrefix="1" applyNumberFormat="1" applyFont="1" applyFill="1" applyBorder="1" applyAlignment="1">
      <alignment horizontal="center" vertical="center" wrapText="1"/>
    </xf>
    <xf numFmtId="176" fontId="40" fillId="3" borderId="0" xfId="0" applyFont="1" applyFill="1" applyAlignment="1">
      <alignment horizontal="center" vertical="center"/>
    </xf>
    <xf numFmtId="49" fontId="19" fillId="3" borderId="5" xfId="32800" applyNumberFormat="1" applyFont="1" applyFill="1" applyBorder="1" applyAlignment="1">
      <alignment horizontal="center" vertical="center"/>
    </xf>
    <xf numFmtId="176" fontId="0" fillId="6" borderId="14" xfId="0" applyFill="1" applyBorder="1" applyAlignment="1">
      <alignment horizontal="center" vertical="center"/>
    </xf>
    <xf numFmtId="176" fontId="19" fillId="3" borderId="2" xfId="0" quotePrefix="1" applyNumberFormat="1" applyFont="1" applyFill="1" applyBorder="1" applyAlignment="1">
      <alignment horizontal="center" vertical="center"/>
    </xf>
    <xf numFmtId="176" fontId="42" fillId="3" borderId="2" xfId="1" applyNumberFormat="1" applyFont="1" applyFill="1" applyBorder="1" applyAlignment="1" applyProtection="1">
      <alignment horizontal="center" vertical="center"/>
    </xf>
    <xf numFmtId="176" fontId="0" fillId="3" borderId="24" xfId="0" applyFill="1" applyBorder="1" applyAlignment="1">
      <alignment horizontal="center" vertical="center"/>
    </xf>
    <xf numFmtId="176" fontId="40" fillId="3" borderId="24" xfId="0" applyFont="1" applyFill="1" applyBorder="1" applyAlignment="1">
      <alignment horizontal="center" vertical="center"/>
    </xf>
    <xf numFmtId="176" fontId="0" fillId="3" borderId="14" xfId="0" applyNumberFormat="1" applyFill="1" applyBorder="1" applyAlignment="1">
      <alignment horizontal="center" vertical="center"/>
    </xf>
    <xf numFmtId="49" fontId="19" fillId="3" borderId="2" xfId="0" quotePrefix="1" applyNumberFormat="1" applyFont="1" applyFill="1" applyBorder="1" applyAlignment="1">
      <alignment horizontal="center" vertical="center"/>
    </xf>
    <xf numFmtId="176" fontId="21" fillId="3" borderId="2" xfId="0" applyNumberFormat="1" applyFont="1" applyFill="1" applyBorder="1" applyAlignment="1">
      <alignment horizontal="center" vertical="center"/>
    </xf>
    <xf numFmtId="176" fontId="52" fillId="3" borderId="2" xfId="0" applyNumberFormat="1" applyFont="1" applyFill="1" applyBorder="1" applyAlignment="1">
      <alignment horizontal="center" vertical="center"/>
    </xf>
    <xf numFmtId="176" fontId="0" fillId="3" borderId="24" xfId="0" applyNumberFormat="1" applyFill="1" applyBorder="1" applyAlignment="1">
      <alignment horizontal="center" vertical="center"/>
    </xf>
    <xf numFmtId="176" fontId="19" fillId="3" borderId="12" xfId="3" quotePrefix="1" applyNumberFormat="1" applyFont="1" applyFill="1" applyBorder="1" applyAlignment="1">
      <alignment horizontal="center" vertical="center"/>
    </xf>
    <xf numFmtId="49" fontId="23" fillId="3" borderId="5" xfId="1" quotePrefix="1" applyNumberFormat="1" applyFont="1" applyFill="1" applyBorder="1" applyAlignment="1" applyProtection="1">
      <alignment horizontal="center" vertical="center"/>
    </xf>
    <xf numFmtId="14" fontId="19" fillId="0" borderId="0" xfId="1" applyNumberFormat="1" applyFont="1" applyBorder="1" applyAlignment="1" applyProtection="1">
      <alignment horizontal="center" vertical="center"/>
    </xf>
    <xf numFmtId="1" fontId="19" fillId="0" borderId="0" xfId="1" applyNumberFormat="1" applyFont="1" applyBorder="1" applyAlignment="1" applyProtection="1">
      <alignment horizontal="center" vertical="center"/>
    </xf>
    <xf numFmtId="176" fontId="19" fillId="0" borderId="0" xfId="1" applyFont="1" applyFill="1" applyBorder="1" applyAlignment="1" applyProtection="1">
      <alignment horizontal="center" vertical="center"/>
    </xf>
    <xf numFmtId="176" fontId="19" fillId="0" borderId="5" xfId="0" quotePrefix="1" applyNumberFormat="1" applyFont="1" applyFill="1" applyBorder="1" applyAlignment="1">
      <alignment horizontal="center" vertical="center" wrapText="1"/>
    </xf>
    <xf numFmtId="176" fontId="19" fillId="0" borderId="5" xfId="1" applyNumberFormat="1" applyFont="1" applyFill="1" applyBorder="1" applyAlignment="1" applyProtection="1">
      <alignment horizontal="center" vertical="center"/>
    </xf>
    <xf numFmtId="14" fontId="19" fillId="3" borderId="5" xfId="0" applyNumberFormat="1" applyFont="1" applyFill="1" applyBorder="1" applyAlignment="1">
      <alignment horizontal="center" vertical="center" wrapText="1"/>
    </xf>
    <xf numFmtId="176" fontId="52" fillId="3" borderId="5" xfId="1" applyNumberFormat="1" applyFont="1" applyFill="1" applyBorder="1" applyAlignment="1" applyProtection="1">
      <alignment horizontal="center" vertical="center"/>
    </xf>
    <xf numFmtId="176" fontId="57" fillId="3" borderId="0" xfId="0" applyFont="1" applyFill="1" applyAlignment="1">
      <alignment horizontal="center" vertical="center"/>
    </xf>
    <xf numFmtId="49" fontId="19" fillId="3" borderId="15" xfId="0" quotePrefix="1" applyNumberFormat="1" applyFont="1" applyFill="1" applyBorder="1" applyAlignment="1">
      <alignment horizontal="left" vertical="center" wrapText="1"/>
    </xf>
    <xf numFmtId="176" fontId="72" fillId="3" borderId="0" xfId="0" applyFont="1" applyFill="1" applyBorder="1" applyAlignment="1">
      <alignment vertical="center"/>
    </xf>
    <xf numFmtId="49" fontId="19" fillId="3" borderId="5" xfId="0" applyNumberFormat="1" applyFont="1" applyFill="1" applyBorder="1" applyAlignment="1"/>
    <xf numFmtId="49" fontId="70" fillId="3" borderId="5" xfId="0" applyNumberFormat="1" applyFont="1" applyFill="1" applyBorder="1" applyAlignment="1">
      <alignment horizontal="center" vertical="center"/>
    </xf>
    <xf numFmtId="176" fontId="70" fillId="3" borderId="5" xfId="0" applyNumberFormat="1" applyFont="1" applyFill="1" applyBorder="1" applyAlignment="1">
      <alignment horizontal="center" vertical="center"/>
    </xf>
    <xf numFmtId="176" fontId="71" fillId="3" borderId="5" xfId="0" applyNumberFormat="1" applyFont="1" applyFill="1" applyBorder="1" applyAlignment="1">
      <alignment horizontal="center" vertical="center"/>
    </xf>
    <xf numFmtId="49" fontId="70" fillId="3" borderId="5" xfId="0" applyNumberFormat="1" applyFont="1" applyFill="1" applyBorder="1" applyAlignment="1">
      <alignment horizontal="center"/>
    </xf>
    <xf numFmtId="176" fontId="70" fillId="3" borderId="5" xfId="1" applyNumberFormat="1" applyFont="1" applyFill="1" applyBorder="1" applyAlignment="1" applyProtection="1">
      <alignment horizontal="center"/>
    </xf>
    <xf numFmtId="14" fontId="70" fillId="3" borderId="5" xfId="1" applyNumberFormat="1" applyFont="1" applyFill="1" applyBorder="1" applyAlignment="1" applyProtection="1">
      <alignment horizontal="center"/>
    </xf>
    <xf numFmtId="177" fontId="70" fillId="3" borderId="5" xfId="32800" applyNumberFormat="1" applyFont="1" applyFill="1" applyBorder="1" applyAlignment="1">
      <alignment horizontal="center" vertical="center"/>
    </xf>
    <xf numFmtId="14" fontId="70" fillId="3" borderId="5" xfId="0" applyNumberFormat="1" applyFont="1" applyFill="1" applyBorder="1" applyAlignment="1">
      <alignment horizontal="center" vertical="center"/>
    </xf>
    <xf numFmtId="49" fontId="70" fillId="3" borderId="5" xfId="32804" quotePrefix="1" applyNumberFormat="1" applyFont="1" applyFill="1" applyBorder="1" applyAlignment="1">
      <alignment horizontal="center" vertical="center" wrapText="1"/>
    </xf>
    <xf numFmtId="176" fontId="70" fillId="3" borderId="5" xfId="0" applyNumberFormat="1" applyFont="1" applyFill="1" applyBorder="1" applyAlignment="1">
      <alignment horizontal="center" vertical="center" wrapText="1"/>
    </xf>
    <xf numFmtId="14" fontId="70" fillId="3" borderId="12" xfId="0" applyNumberFormat="1" applyFont="1" applyFill="1" applyBorder="1" applyAlignment="1">
      <alignment horizontal="center" vertical="center"/>
    </xf>
    <xf numFmtId="176" fontId="70" fillId="3" borderId="12" xfId="0" applyNumberFormat="1" applyFont="1" applyFill="1" applyBorder="1" applyAlignment="1">
      <alignment horizontal="center" vertical="center" wrapText="1"/>
    </xf>
    <xf numFmtId="49" fontId="70" fillId="3" borderId="5" xfId="0" quotePrefix="1" applyNumberFormat="1" applyFont="1" applyFill="1" applyBorder="1" applyAlignment="1">
      <alignment horizontal="center" vertical="center" wrapText="1"/>
    </xf>
    <xf numFmtId="176" fontId="70" fillId="3" borderId="5" xfId="0" applyNumberFormat="1" applyFont="1" applyFill="1" applyBorder="1" applyAlignment="1">
      <alignment vertical="center" wrapText="1"/>
    </xf>
    <xf numFmtId="49" fontId="70" fillId="3" borderId="5" xfId="0" applyNumberFormat="1" applyFont="1" applyFill="1" applyBorder="1" applyAlignment="1">
      <alignment horizontal="center" vertical="center" wrapText="1"/>
    </xf>
    <xf numFmtId="176" fontId="68" fillId="3" borderId="5" xfId="0" applyFont="1" applyFill="1" applyBorder="1" applyAlignment="1">
      <alignment horizontal="center"/>
    </xf>
    <xf numFmtId="176" fontId="70" fillId="3" borderId="5" xfId="0" quotePrefix="1" applyNumberFormat="1" applyFont="1" applyFill="1" applyBorder="1" applyAlignment="1">
      <alignment horizontal="center" vertical="center"/>
    </xf>
    <xf numFmtId="176" fontId="70" fillId="3" borderId="5" xfId="0" applyNumberFormat="1" applyFont="1" applyFill="1" applyBorder="1" applyAlignment="1">
      <alignment horizontal="left" vertical="center" wrapText="1"/>
    </xf>
    <xf numFmtId="176" fontId="68" fillId="3" borderId="0" xfId="0" applyFont="1" applyFill="1" applyAlignment="1">
      <alignment horizontal="center"/>
    </xf>
    <xf numFmtId="14" fontId="23" fillId="3" borderId="12" xfId="0" applyNumberFormat="1" applyFont="1" applyFill="1" applyBorder="1" applyAlignment="1">
      <alignment horizontal="center" vertical="center"/>
    </xf>
    <xf numFmtId="176" fontId="60" fillId="3" borderId="5" xfId="0" applyNumberFormat="1" applyFont="1" applyFill="1" applyBorder="1" applyAlignment="1">
      <alignment horizontal="center" vertical="center"/>
    </xf>
    <xf numFmtId="49" fontId="23" fillId="3" borderId="5" xfId="0" applyNumberFormat="1" applyFont="1" applyFill="1" applyBorder="1" applyAlignment="1">
      <alignment horizontal="center"/>
    </xf>
    <xf numFmtId="176" fontId="23" fillId="3" borderId="5" xfId="1" applyNumberFormat="1" applyFont="1" applyFill="1" applyBorder="1" applyAlignment="1" applyProtection="1">
      <alignment horizontal="center"/>
    </xf>
    <xf numFmtId="14" fontId="23" fillId="3" borderId="5" xfId="1" applyNumberFormat="1" applyFont="1" applyFill="1" applyBorder="1" applyAlignment="1" applyProtection="1">
      <alignment horizontal="center"/>
    </xf>
    <xf numFmtId="177" fontId="23" fillId="3" borderId="5" xfId="32800" applyNumberFormat="1" applyFont="1" applyFill="1" applyBorder="1" applyAlignment="1">
      <alignment horizontal="center" vertical="center"/>
    </xf>
    <xf numFmtId="14" fontId="23" fillId="3" borderId="5" xfId="0" applyNumberFormat="1" applyFont="1" applyFill="1" applyBorder="1" applyAlignment="1">
      <alignment horizontal="center" vertical="center"/>
    </xf>
    <xf numFmtId="49" fontId="23" fillId="3" borderId="5" xfId="32804" quotePrefix="1" applyNumberFormat="1" applyFont="1" applyFill="1" applyBorder="1" applyAlignment="1">
      <alignment horizontal="center" vertical="center" wrapText="1"/>
    </xf>
    <xf numFmtId="176" fontId="23" fillId="3" borderId="5" xfId="0" applyNumberFormat="1" applyFont="1" applyFill="1" applyBorder="1" applyAlignment="1">
      <alignment horizontal="center" vertical="center" wrapText="1"/>
    </xf>
    <xf numFmtId="49" fontId="23" fillId="3" borderId="5" xfId="0" quotePrefix="1" applyNumberFormat="1" applyFont="1" applyFill="1" applyBorder="1" applyAlignment="1">
      <alignment horizontal="center" vertical="center" wrapText="1"/>
    </xf>
    <xf numFmtId="176" fontId="23" fillId="3" borderId="5" xfId="0" applyNumberFormat="1" applyFont="1" applyFill="1" applyBorder="1" applyAlignment="1">
      <alignment vertical="center" wrapText="1"/>
    </xf>
    <xf numFmtId="49" fontId="23" fillId="3" borderId="5" xfId="0" applyNumberFormat="1" applyFont="1" applyFill="1" applyBorder="1" applyAlignment="1">
      <alignment horizontal="center" vertical="center" wrapText="1"/>
    </xf>
    <xf numFmtId="176" fontId="23" fillId="3" borderId="5" xfId="0" quotePrefix="1" applyNumberFormat="1" applyFont="1" applyFill="1" applyBorder="1" applyAlignment="1">
      <alignment horizontal="center" vertical="center"/>
    </xf>
    <xf numFmtId="176" fontId="23" fillId="3" borderId="5" xfId="0" applyNumberFormat="1" applyFont="1" applyFill="1" applyBorder="1" applyAlignment="1">
      <alignment horizontal="left" vertical="center" wrapText="1"/>
    </xf>
    <xf numFmtId="176" fontId="0" fillId="3" borderId="0" xfId="0" applyFont="1" applyFill="1" applyAlignment="1">
      <alignment horizontal="center"/>
    </xf>
    <xf numFmtId="14" fontId="19" fillId="6" borderId="5" xfId="1" applyNumberFormat="1" applyFont="1" applyFill="1" applyBorder="1" applyAlignment="1" applyProtection="1">
      <alignment horizontal="center" vertical="center"/>
    </xf>
    <xf numFmtId="49" fontId="70" fillId="0" borderId="5" xfId="1" applyNumberFormat="1" applyFont="1" applyFill="1" applyBorder="1" applyAlignment="1" applyProtection="1">
      <alignment horizontal="center" vertical="center"/>
    </xf>
    <xf numFmtId="176" fontId="70" fillId="4" borderId="5" xfId="0" applyNumberFormat="1" applyFont="1" applyFill="1" applyBorder="1" applyAlignment="1">
      <alignment horizontal="center" vertical="center" wrapText="1"/>
    </xf>
    <xf numFmtId="176" fontId="70" fillId="0" borderId="5" xfId="1" applyNumberFormat="1" applyFont="1" applyFill="1" applyBorder="1" applyAlignment="1" applyProtection="1">
      <alignment horizontal="center" vertical="center"/>
    </xf>
    <xf numFmtId="14" fontId="70" fillId="0" borderId="5" xfId="1" applyNumberFormat="1" applyFont="1" applyFill="1" applyBorder="1" applyAlignment="1" applyProtection="1">
      <alignment horizontal="center" vertical="center"/>
    </xf>
    <xf numFmtId="1" fontId="70" fillId="0" borderId="5" xfId="1" applyNumberFormat="1" applyFont="1" applyFill="1" applyBorder="1" applyAlignment="1" applyProtection="1">
      <alignment horizontal="center" vertical="center"/>
    </xf>
    <xf numFmtId="176" fontId="70" fillId="0" borderId="5" xfId="1" applyFont="1" applyFill="1" applyBorder="1" applyAlignment="1" applyProtection="1">
      <alignment horizontal="center" vertical="center"/>
    </xf>
    <xf numFmtId="176" fontId="70" fillId="4" borderId="5" xfId="0" applyNumberFormat="1" applyFont="1" applyFill="1" applyBorder="1" applyAlignment="1">
      <alignment horizontal="center" vertical="center"/>
    </xf>
    <xf numFmtId="49" fontId="70" fillId="4" borderId="5" xfId="0" applyNumberFormat="1" applyFont="1" applyFill="1" applyBorder="1" applyAlignment="1">
      <alignment horizontal="center" vertical="center" wrapText="1"/>
    </xf>
    <xf numFmtId="176" fontId="73" fillId="4" borderId="5" xfId="1" applyNumberFormat="1" applyFont="1" applyFill="1" applyBorder="1" applyAlignment="1" applyProtection="1">
      <alignment horizontal="center" vertical="center"/>
    </xf>
    <xf numFmtId="176" fontId="74" fillId="0" borderId="0" xfId="0" applyFont="1" applyFill="1" applyAlignment="1">
      <alignment horizontal="center" vertical="center"/>
    </xf>
    <xf numFmtId="49" fontId="1" fillId="0" borderId="5" xfId="1" quotePrefix="1" applyNumberFormat="1" applyFont="1" applyFill="1" applyBorder="1" applyAlignment="1" applyProtection="1">
      <alignment horizontal="center" vertical="center"/>
    </xf>
    <xf numFmtId="176" fontId="19" fillId="0" borderId="5" xfId="1" applyFont="1" applyFill="1" applyBorder="1" applyAlignment="1">
      <alignment horizontal="center" vertical="center"/>
    </xf>
    <xf numFmtId="176" fontId="19" fillId="0" borderId="0" xfId="1" applyNumberFormat="1" applyFont="1" applyBorder="1" applyAlignment="1" applyProtection="1">
      <alignment horizontal="center" vertical="center"/>
    </xf>
  </cellXfs>
  <cellStyles count="32833">
    <cellStyle name="_ET_STYLE_NoName_00_ 3 2" xfId="32831" xr:uid="{00000000-0005-0000-0000-000000000000}"/>
    <cellStyle name="Hyperlink 2" xfId="32807" xr:uid="{00000000-0005-0000-0000-000002000000}"/>
    <cellStyle name="Normal 10" xfId="32796" xr:uid="{00000000-0005-0000-0000-000004000000}"/>
    <cellStyle name="Normal 11" xfId="32800" xr:uid="{00000000-0005-0000-0000-000005000000}"/>
    <cellStyle name="Normal 12" xfId="13" xr:uid="{00000000-0005-0000-0000-000006000000}"/>
    <cellStyle name="Normal 13" xfId="32799" xr:uid="{00000000-0005-0000-0000-000007000000}"/>
    <cellStyle name="Normal 14" xfId="32801" xr:uid="{00000000-0005-0000-0000-000008000000}"/>
    <cellStyle name="Normal 15" xfId="10" xr:uid="{00000000-0005-0000-0000-000009000000}"/>
    <cellStyle name="Normal 16" xfId="32802" xr:uid="{00000000-0005-0000-0000-00000A000000}"/>
    <cellStyle name="Normal 17" xfId="32803" xr:uid="{00000000-0005-0000-0000-00000B000000}"/>
    <cellStyle name="Normal 18" xfId="32804" xr:uid="{00000000-0005-0000-0000-00000C000000}"/>
    <cellStyle name="Normal 19" xfId="32813" xr:uid="{00000000-0005-0000-0000-00000D000000}"/>
    <cellStyle name="Normal 2" xfId="1" xr:uid="{00000000-0005-0000-0000-00000E000000}"/>
    <cellStyle name="Normal 2 2" xfId="32789" xr:uid="{00000000-0005-0000-0000-00000F000000}"/>
    <cellStyle name="Normal 2 2 2" xfId="32810" xr:uid="{00000000-0005-0000-0000-000010000000}"/>
    <cellStyle name="Normal 2 2 2 2" xfId="32812" xr:uid="{00000000-0005-0000-0000-000011000000}"/>
    <cellStyle name="Normal 2 2 3" xfId="8" xr:uid="{00000000-0005-0000-0000-000012000000}"/>
    <cellStyle name="Normal 2 3" xfId="32805" xr:uid="{00000000-0005-0000-0000-000013000000}"/>
    <cellStyle name="Normal 2 3 2" xfId="32808" xr:uid="{00000000-0005-0000-0000-000014000000}"/>
    <cellStyle name="Normal 2 6 2" xfId="32811" xr:uid="{00000000-0005-0000-0000-000015000000}"/>
    <cellStyle name="Normal 2 7" xfId="32809" xr:uid="{00000000-0005-0000-0000-000016000000}"/>
    <cellStyle name="Normal 20" xfId="32827" xr:uid="{00000000-0005-0000-0000-000017000000}"/>
    <cellStyle name="Normal 21" xfId="16399" xr:uid="{00000000-0005-0000-0000-000018000000}"/>
    <cellStyle name="Normal 22" xfId="32828" xr:uid="{00000000-0005-0000-0000-000019000000}"/>
    <cellStyle name="Normal 23" xfId="32830" xr:uid="{00000000-0005-0000-0000-00001A000000}"/>
    <cellStyle name="Normal 3" xfId="14" xr:uid="{00000000-0005-0000-0000-00001B000000}"/>
    <cellStyle name="Normal 3 2" xfId="32785" xr:uid="{00000000-0005-0000-0000-00001C000000}"/>
    <cellStyle name="Normal 4" xfId="6" xr:uid="{00000000-0005-0000-0000-00001D000000}"/>
    <cellStyle name="Normal 4 10" xfId="528" xr:uid="{00000000-0005-0000-0000-00001E000000}"/>
    <cellStyle name="Normal 4 10 2" xfId="1552" xr:uid="{00000000-0005-0000-0000-00001F000000}"/>
    <cellStyle name="Normal 4 10 2 2" xfId="3600" xr:uid="{00000000-0005-0000-0000-000020000000}"/>
    <cellStyle name="Normal 4 10 2 2 2" xfId="7696" xr:uid="{00000000-0005-0000-0000-000021000000}"/>
    <cellStyle name="Normal 4 10 2 2 2 2" xfId="15888" xr:uid="{00000000-0005-0000-0000-000022000000}"/>
    <cellStyle name="Normal 4 10 2 2 2 2 2" xfId="32273" xr:uid="{00000000-0005-0000-0000-000023000000}"/>
    <cellStyle name="Normal 4 10 2 2 2 3" xfId="24081" xr:uid="{00000000-0005-0000-0000-000024000000}"/>
    <cellStyle name="Normal 4 10 2 2 3" xfId="11792" xr:uid="{00000000-0005-0000-0000-000025000000}"/>
    <cellStyle name="Normal 4 10 2 2 3 2" xfId="28177" xr:uid="{00000000-0005-0000-0000-000026000000}"/>
    <cellStyle name="Normal 4 10 2 2 4" xfId="19985" xr:uid="{00000000-0005-0000-0000-000027000000}"/>
    <cellStyle name="Normal 4 10 2 3" xfId="5648" xr:uid="{00000000-0005-0000-0000-000028000000}"/>
    <cellStyle name="Normal 4 10 2 3 2" xfId="13840" xr:uid="{00000000-0005-0000-0000-000029000000}"/>
    <cellStyle name="Normal 4 10 2 3 2 2" xfId="30225" xr:uid="{00000000-0005-0000-0000-00002A000000}"/>
    <cellStyle name="Normal 4 10 2 3 3" xfId="22033" xr:uid="{00000000-0005-0000-0000-00002B000000}"/>
    <cellStyle name="Normal 4 10 2 4" xfId="9744" xr:uid="{00000000-0005-0000-0000-00002C000000}"/>
    <cellStyle name="Normal 4 10 2 4 2" xfId="26129" xr:uid="{00000000-0005-0000-0000-00002D000000}"/>
    <cellStyle name="Normal 4 10 2 5" xfId="17937" xr:uid="{00000000-0005-0000-0000-00002E000000}"/>
    <cellStyle name="Normal 4 10 3" xfId="2576" xr:uid="{00000000-0005-0000-0000-00002F000000}"/>
    <cellStyle name="Normal 4 10 3 2" xfId="6672" xr:uid="{00000000-0005-0000-0000-000030000000}"/>
    <cellStyle name="Normal 4 10 3 2 2" xfId="14864" xr:uid="{00000000-0005-0000-0000-000031000000}"/>
    <cellStyle name="Normal 4 10 3 2 2 2" xfId="31249" xr:uid="{00000000-0005-0000-0000-000032000000}"/>
    <cellStyle name="Normal 4 10 3 2 3" xfId="23057" xr:uid="{00000000-0005-0000-0000-000033000000}"/>
    <cellStyle name="Normal 4 10 3 3" xfId="10768" xr:uid="{00000000-0005-0000-0000-000034000000}"/>
    <cellStyle name="Normal 4 10 3 3 2" xfId="27153" xr:uid="{00000000-0005-0000-0000-000035000000}"/>
    <cellStyle name="Normal 4 10 3 4" xfId="18961" xr:uid="{00000000-0005-0000-0000-000036000000}"/>
    <cellStyle name="Normal 4 10 4" xfId="4624" xr:uid="{00000000-0005-0000-0000-000037000000}"/>
    <cellStyle name="Normal 4 10 4 2" xfId="12816" xr:uid="{00000000-0005-0000-0000-000038000000}"/>
    <cellStyle name="Normal 4 10 4 2 2" xfId="29201" xr:uid="{00000000-0005-0000-0000-000039000000}"/>
    <cellStyle name="Normal 4 10 4 3" xfId="21009" xr:uid="{00000000-0005-0000-0000-00003A000000}"/>
    <cellStyle name="Normal 4 10 5" xfId="8720" xr:uid="{00000000-0005-0000-0000-00003B000000}"/>
    <cellStyle name="Normal 4 10 5 2" xfId="25105" xr:uid="{00000000-0005-0000-0000-00003C000000}"/>
    <cellStyle name="Normal 4 10 6" xfId="16913" xr:uid="{00000000-0005-0000-0000-00003D000000}"/>
    <cellStyle name="Normal 4 11" xfId="1040" xr:uid="{00000000-0005-0000-0000-00003E000000}"/>
    <cellStyle name="Normal 4 11 2" xfId="3088" xr:uid="{00000000-0005-0000-0000-00003F000000}"/>
    <cellStyle name="Normal 4 11 2 2" xfId="7184" xr:uid="{00000000-0005-0000-0000-000040000000}"/>
    <cellStyle name="Normal 4 11 2 2 2" xfId="15376" xr:uid="{00000000-0005-0000-0000-000041000000}"/>
    <cellStyle name="Normal 4 11 2 2 2 2" xfId="31761" xr:uid="{00000000-0005-0000-0000-000042000000}"/>
    <cellStyle name="Normal 4 11 2 2 3" xfId="23569" xr:uid="{00000000-0005-0000-0000-000043000000}"/>
    <cellStyle name="Normal 4 11 2 3" xfId="11280" xr:uid="{00000000-0005-0000-0000-000044000000}"/>
    <cellStyle name="Normal 4 11 2 3 2" xfId="27665" xr:uid="{00000000-0005-0000-0000-000045000000}"/>
    <cellStyle name="Normal 4 11 2 4" xfId="19473" xr:uid="{00000000-0005-0000-0000-000046000000}"/>
    <cellStyle name="Normal 4 11 3" xfId="5136" xr:uid="{00000000-0005-0000-0000-000047000000}"/>
    <cellStyle name="Normal 4 11 3 2" xfId="13328" xr:uid="{00000000-0005-0000-0000-000048000000}"/>
    <cellStyle name="Normal 4 11 3 2 2" xfId="29713" xr:uid="{00000000-0005-0000-0000-000049000000}"/>
    <cellStyle name="Normal 4 11 3 3" xfId="21521" xr:uid="{00000000-0005-0000-0000-00004A000000}"/>
    <cellStyle name="Normal 4 11 4" xfId="9232" xr:uid="{00000000-0005-0000-0000-00004B000000}"/>
    <cellStyle name="Normal 4 11 4 2" xfId="25617" xr:uid="{00000000-0005-0000-0000-00004C000000}"/>
    <cellStyle name="Normal 4 11 5" xfId="17425" xr:uid="{00000000-0005-0000-0000-00004D000000}"/>
    <cellStyle name="Normal 4 12" xfId="2064" xr:uid="{00000000-0005-0000-0000-00004E000000}"/>
    <cellStyle name="Normal 4 12 2" xfId="6160" xr:uid="{00000000-0005-0000-0000-00004F000000}"/>
    <cellStyle name="Normal 4 12 2 2" xfId="14352" xr:uid="{00000000-0005-0000-0000-000050000000}"/>
    <cellStyle name="Normal 4 12 2 2 2" xfId="30737" xr:uid="{00000000-0005-0000-0000-000051000000}"/>
    <cellStyle name="Normal 4 12 2 3" xfId="22545" xr:uid="{00000000-0005-0000-0000-000052000000}"/>
    <cellStyle name="Normal 4 12 3" xfId="10256" xr:uid="{00000000-0005-0000-0000-000053000000}"/>
    <cellStyle name="Normal 4 12 3 2" xfId="26641" xr:uid="{00000000-0005-0000-0000-000054000000}"/>
    <cellStyle name="Normal 4 12 4" xfId="18449" xr:uid="{00000000-0005-0000-0000-000055000000}"/>
    <cellStyle name="Normal 4 13" xfId="4112" xr:uid="{00000000-0005-0000-0000-000056000000}"/>
    <cellStyle name="Normal 4 13 2" xfId="12304" xr:uid="{00000000-0005-0000-0000-000057000000}"/>
    <cellStyle name="Normal 4 13 2 2" xfId="28689" xr:uid="{00000000-0005-0000-0000-000058000000}"/>
    <cellStyle name="Normal 4 13 3" xfId="20497" xr:uid="{00000000-0005-0000-0000-000059000000}"/>
    <cellStyle name="Normal 4 14" xfId="8208" xr:uid="{00000000-0005-0000-0000-00005A000000}"/>
    <cellStyle name="Normal 4 14 2" xfId="24593" xr:uid="{00000000-0005-0000-0000-00005B000000}"/>
    <cellStyle name="Normal 4 15" xfId="16401" xr:uid="{00000000-0005-0000-0000-00005C000000}"/>
    <cellStyle name="Normal 4 2" xfId="18" xr:uid="{00000000-0005-0000-0000-00005D000000}"/>
    <cellStyle name="Normal 4 2 10" xfId="1042" xr:uid="{00000000-0005-0000-0000-00005E000000}"/>
    <cellStyle name="Normal 4 2 10 2" xfId="3090" xr:uid="{00000000-0005-0000-0000-00005F000000}"/>
    <cellStyle name="Normal 4 2 10 2 2" xfId="7186" xr:uid="{00000000-0005-0000-0000-000060000000}"/>
    <cellStyle name="Normal 4 2 10 2 2 2" xfId="15378" xr:uid="{00000000-0005-0000-0000-000061000000}"/>
    <cellStyle name="Normal 4 2 10 2 2 2 2" xfId="31763" xr:uid="{00000000-0005-0000-0000-000062000000}"/>
    <cellStyle name="Normal 4 2 10 2 2 3" xfId="23571" xr:uid="{00000000-0005-0000-0000-000063000000}"/>
    <cellStyle name="Normal 4 2 10 2 3" xfId="11282" xr:uid="{00000000-0005-0000-0000-000064000000}"/>
    <cellStyle name="Normal 4 2 10 2 3 2" xfId="27667" xr:uid="{00000000-0005-0000-0000-000065000000}"/>
    <cellStyle name="Normal 4 2 10 2 4" xfId="19475" xr:uid="{00000000-0005-0000-0000-000066000000}"/>
    <cellStyle name="Normal 4 2 10 3" xfId="5138" xr:uid="{00000000-0005-0000-0000-000067000000}"/>
    <cellStyle name="Normal 4 2 10 3 2" xfId="13330" xr:uid="{00000000-0005-0000-0000-000068000000}"/>
    <cellStyle name="Normal 4 2 10 3 2 2" xfId="29715" xr:uid="{00000000-0005-0000-0000-000069000000}"/>
    <cellStyle name="Normal 4 2 10 3 3" xfId="21523" xr:uid="{00000000-0005-0000-0000-00006A000000}"/>
    <cellStyle name="Normal 4 2 10 4" xfId="9234" xr:uid="{00000000-0005-0000-0000-00006B000000}"/>
    <cellStyle name="Normal 4 2 10 4 2" xfId="25619" xr:uid="{00000000-0005-0000-0000-00006C000000}"/>
    <cellStyle name="Normal 4 2 10 5" xfId="17427" xr:uid="{00000000-0005-0000-0000-00006D000000}"/>
    <cellStyle name="Normal 4 2 11" xfId="2066" xr:uid="{00000000-0005-0000-0000-00006E000000}"/>
    <cellStyle name="Normal 4 2 11 2" xfId="6162" xr:uid="{00000000-0005-0000-0000-00006F000000}"/>
    <cellStyle name="Normal 4 2 11 2 2" xfId="14354" xr:uid="{00000000-0005-0000-0000-000070000000}"/>
    <cellStyle name="Normal 4 2 11 2 2 2" xfId="30739" xr:uid="{00000000-0005-0000-0000-000071000000}"/>
    <cellStyle name="Normal 4 2 11 2 3" xfId="22547" xr:uid="{00000000-0005-0000-0000-000072000000}"/>
    <cellStyle name="Normal 4 2 11 3" xfId="10258" xr:uid="{00000000-0005-0000-0000-000073000000}"/>
    <cellStyle name="Normal 4 2 11 3 2" xfId="26643" xr:uid="{00000000-0005-0000-0000-000074000000}"/>
    <cellStyle name="Normal 4 2 11 4" xfId="18451" xr:uid="{00000000-0005-0000-0000-000075000000}"/>
    <cellStyle name="Normal 4 2 12" xfId="4114" xr:uid="{00000000-0005-0000-0000-000076000000}"/>
    <cellStyle name="Normal 4 2 12 2" xfId="12306" xr:uid="{00000000-0005-0000-0000-000077000000}"/>
    <cellStyle name="Normal 4 2 12 2 2" xfId="28691" xr:uid="{00000000-0005-0000-0000-000078000000}"/>
    <cellStyle name="Normal 4 2 12 3" xfId="20499" xr:uid="{00000000-0005-0000-0000-000079000000}"/>
    <cellStyle name="Normal 4 2 13" xfId="8210" xr:uid="{00000000-0005-0000-0000-00007A000000}"/>
    <cellStyle name="Normal 4 2 13 2" xfId="24595" xr:uid="{00000000-0005-0000-0000-00007B000000}"/>
    <cellStyle name="Normal 4 2 14" xfId="16403" xr:uid="{00000000-0005-0000-0000-00007C000000}"/>
    <cellStyle name="Normal 4 2 2" xfId="22" xr:uid="{00000000-0005-0000-0000-00007D000000}"/>
    <cellStyle name="Normal 4 2 2 10" xfId="2070" xr:uid="{00000000-0005-0000-0000-00007E000000}"/>
    <cellStyle name="Normal 4 2 2 10 2" xfId="6166" xr:uid="{00000000-0005-0000-0000-00007F000000}"/>
    <cellStyle name="Normal 4 2 2 10 2 2" xfId="14358" xr:uid="{00000000-0005-0000-0000-000080000000}"/>
    <cellStyle name="Normal 4 2 2 10 2 2 2" xfId="30743" xr:uid="{00000000-0005-0000-0000-000081000000}"/>
    <cellStyle name="Normal 4 2 2 10 2 3" xfId="22551" xr:uid="{00000000-0005-0000-0000-000082000000}"/>
    <cellStyle name="Normal 4 2 2 10 3" xfId="10262" xr:uid="{00000000-0005-0000-0000-000083000000}"/>
    <cellStyle name="Normal 4 2 2 10 3 2" xfId="26647" xr:uid="{00000000-0005-0000-0000-000084000000}"/>
    <cellStyle name="Normal 4 2 2 10 4" xfId="18455" xr:uid="{00000000-0005-0000-0000-000085000000}"/>
    <cellStyle name="Normal 4 2 2 11" xfId="4118" xr:uid="{00000000-0005-0000-0000-000086000000}"/>
    <cellStyle name="Normal 4 2 2 11 2" xfId="12310" xr:uid="{00000000-0005-0000-0000-000087000000}"/>
    <cellStyle name="Normal 4 2 2 11 2 2" xfId="28695" xr:uid="{00000000-0005-0000-0000-000088000000}"/>
    <cellStyle name="Normal 4 2 2 11 3" xfId="20503" xr:uid="{00000000-0005-0000-0000-000089000000}"/>
    <cellStyle name="Normal 4 2 2 12" xfId="8214" xr:uid="{00000000-0005-0000-0000-00008A000000}"/>
    <cellStyle name="Normal 4 2 2 12 2" xfId="24599" xr:uid="{00000000-0005-0000-0000-00008B000000}"/>
    <cellStyle name="Normal 4 2 2 13" xfId="16407" xr:uid="{00000000-0005-0000-0000-00008C000000}"/>
    <cellStyle name="Normal 4 2 2 2" xfId="30" xr:uid="{00000000-0005-0000-0000-00008D000000}"/>
    <cellStyle name="Normal 4 2 2 2 10" xfId="4126" xr:uid="{00000000-0005-0000-0000-00008E000000}"/>
    <cellStyle name="Normal 4 2 2 2 10 2" xfId="12318" xr:uid="{00000000-0005-0000-0000-00008F000000}"/>
    <cellStyle name="Normal 4 2 2 2 10 2 2" xfId="28703" xr:uid="{00000000-0005-0000-0000-000090000000}"/>
    <cellStyle name="Normal 4 2 2 2 10 3" xfId="20511" xr:uid="{00000000-0005-0000-0000-000091000000}"/>
    <cellStyle name="Normal 4 2 2 2 11" xfId="8222" xr:uid="{00000000-0005-0000-0000-000092000000}"/>
    <cellStyle name="Normal 4 2 2 2 11 2" xfId="24607" xr:uid="{00000000-0005-0000-0000-000093000000}"/>
    <cellStyle name="Normal 4 2 2 2 12" xfId="16415" xr:uid="{00000000-0005-0000-0000-000094000000}"/>
    <cellStyle name="Normal 4 2 2 2 2" xfId="46" xr:uid="{00000000-0005-0000-0000-000095000000}"/>
    <cellStyle name="Normal 4 2 2 2 2 10" xfId="8238" xr:uid="{00000000-0005-0000-0000-000096000000}"/>
    <cellStyle name="Normal 4 2 2 2 2 10 2" xfId="24623" xr:uid="{00000000-0005-0000-0000-000097000000}"/>
    <cellStyle name="Normal 4 2 2 2 2 11" xfId="16431" xr:uid="{00000000-0005-0000-0000-000098000000}"/>
    <cellStyle name="Normal 4 2 2 2 2 2" xfId="78" xr:uid="{00000000-0005-0000-0000-000099000000}"/>
    <cellStyle name="Normal 4 2 2 2 2 2 10" xfId="16463" xr:uid="{00000000-0005-0000-0000-00009A000000}"/>
    <cellStyle name="Normal 4 2 2 2 2 2 2" xfId="142" xr:uid="{00000000-0005-0000-0000-00009B000000}"/>
    <cellStyle name="Normal 4 2 2 2 2 2 2 2" xfId="270" xr:uid="{00000000-0005-0000-0000-00009C000000}"/>
    <cellStyle name="Normal 4 2 2 2 2 2 2 2 2" xfId="526" xr:uid="{00000000-0005-0000-0000-00009D000000}"/>
    <cellStyle name="Normal 4 2 2 2 2 2 2 2 2 2" xfId="1038" xr:uid="{00000000-0005-0000-0000-00009E000000}"/>
    <cellStyle name="Normal 4 2 2 2 2 2 2 2 2 2 2" xfId="2062" xr:uid="{00000000-0005-0000-0000-00009F000000}"/>
    <cellStyle name="Normal 4 2 2 2 2 2 2 2 2 2 2 2" xfId="4110" xr:uid="{00000000-0005-0000-0000-0000A0000000}"/>
    <cellStyle name="Normal 4 2 2 2 2 2 2 2 2 2 2 2 2" xfId="8206" xr:uid="{00000000-0005-0000-0000-0000A1000000}"/>
    <cellStyle name="Normal 4 2 2 2 2 2 2 2 2 2 2 2 2 2" xfId="16398" xr:uid="{00000000-0005-0000-0000-0000A2000000}"/>
    <cellStyle name="Normal 4 2 2 2 2 2 2 2 2 2 2 2 2 2 2" xfId="32783" xr:uid="{00000000-0005-0000-0000-0000A3000000}"/>
    <cellStyle name="Normal 4 2 2 2 2 2 2 2 2 2 2 2 2 3" xfId="24591" xr:uid="{00000000-0005-0000-0000-0000A4000000}"/>
    <cellStyle name="Normal 4 2 2 2 2 2 2 2 2 2 2 2 3" xfId="12302" xr:uid="{00000000-0005-0000-0000-0000A5000000}"/>
    <cellStyle name="Normal 4 2 2 2 2 2 2 2 2 2 2 2 3 2" xfId="28687" xr:uid="{00000000-0005-0000-0000-0000A6000000}"/>
    <cellStyle name="Normal 4 2 2 2 2 2 2 2 2 2 2 2 4" xfId="20495" xr:uid="{00000000-0005-0000-0000-0000A7000000}"/>
    <cellStyle name="Normal 4 2 2 2 2 2 2 2 2 2 2 3" xfId="6158" xr:uid="{00000000-0005-0000-0000-0000A8000000}"/>
    <cellStyle name="Normal 4 2 2 2 2 2 2 2 2 2 2 3 2" xfId="14350" xr:uid="{00000000-0005-0000-0000-0000A9000000}"/>
    <cellStyle name="Normal 4 2 2 2 2 2 2 2 2 2 2 3 2 2" xfId="30735" xr:uid="{00000000-0005-0000-0000-0000AA000000}"/>
    <cellStyle name="Normal 4 2 2 2 2 2 2 2 2 2 2 3 3" xfId="22543" xr:uid="{00000000-0005-0000-0000-0000AB000000}"/>
    <cellStyle name="Normal 4 2 2 2 2 2 2 2 2 2 2 4" xfId="10254" xr:uid="{00000000-0005-0000-0000-0000AC000000}"/>
    <cellStyle name="Normal 4 2 2 2 2 2 2 2 2 2 2 4 2" xfId="26639" xr:uid="{00000000-0005-0000-0000-0000AD000000}"/>
    <cellStyle name="Normal 4 2 2 2 2 2 2 2 2 2 2 5" xfId="18447" xr:uid="{00000000-0005-0000-0000-0000AE000000}"/>
    <cellStyle name="Normal 4 2 2 2 2 2 2 2 2 2 3" xfId="3086" xr:uid="{00000000-0005-0000-0000-0000AF000000}"/>
    <cellStyle name="Normal 4 2 2 2 2 2 2 2 2 2 3 2" xfId="7182" xr:uid="{00000000-0005-0000-0000-0000B0000000}"/>
    <cellStyle name="Normal 4 2 2 2 2 2 2 2 2 2 3 2 2" xfId="15374" xr:uid="{00000000-0005-0000-0000-0000B1000000}"/>
    <cellStyle name="Normal 4 2 2 2 2 2 2 2 2 2 3 2 2 2" xfId="31759" xr:uid="{00000000-0005-0000-0000-0000B2000000}"/>
    <cellStyle name="Normal 4 2 2 2 2 2 2 2 2 2 3 2 3" xfId="23567" xr:uid="{00000000-0005-0000-0000-0000B3000000}"/>
    <cellStyle name="Normal 4 2 2 2 2 2 2 2 2 2 3 3" xfId="11278" xr:uid="{00000000-0005-0000-0000-0000B4000000}"/>
    <cellStyle name="Normal 4 2 2 2 2 2 2 2 2 2 3 3 2" xfId="27663" xr:uid="{00000000-0005-0000-0000-0000B5000000}"/>
    <cellStyle name="Normal 4 2 2 2 2 2 2 2 2 2 3 4" xfId="19471" xr:uid="{00000000-0005-0000-0000-0000B6000000}"/>
    <cellStyle name="Normal 4 2 2 2 2 2 2 2 2 2 4" xfId="5134" xr:uid="{00000000-0005-0000-0000-0000B7000000}"/>
    <cellStyle name="Normal 4 2 2 2 2 2 2 2 2 2 4 2" xfId="13326" xr:uid="{00000000-0005-0000-0000-0000B8000000}"/>
    <cellStyle name="Normal 4 2 2 2 2 2 2 2 2 2 4 2 2" xfId="29711" xr:uid="{00000000-0005-0000-0000-0000B9000000}"/>
    <cellStyle name="Normal 4 2 2 2 2 2 2 2 2 2 4 3" xfId="21519" xr:uid="{00000000-0005-0000-0000-0000BA000000}"/>
    <cellStyle name="Normal 4 2 2 2 2 2 2 2 2 2 5" xfId="9230" xr:uid="{00000000-0005-0000-0000-0000BB000000}"/>
    <cellStyle name="Normal 4 2 2 2 2 2 2 2 2 2 5 2" xfId="25615" xr:uid="{00000000-0005-0000-0000-0000BC000000}"/>
    <cellStyle name="Normal 4 2 2 2 2 2 2 2 2 2 6" xfId="17423" xr:uid="{00000000-0005-0000-0000-0000BD000000}"/>
    <cellStyle name="Normal 4 2 2 2 2 2 2 2 2 3" xfId="1550" xr:uid="{00000000-0005-0000-0000-0000BE000000}"/>
    <cellStyle name="Normal 4 2 2 2 2 2 2 2 2 3 2" xfId="3598" xr:uid="{00000000-0005-0000-0000-0000BF000000}"/>
    <cellStyle name="Normal 4 2 2 2 2 2 2 2 2 3 2 2" xfId="7694" xr:uid="{00000000-0005-0000-0000-0000C0000000}"/>
    <cellStyle name="Normal 4 2 2 2 2 2 2 2 2 3 2 2 2" xfId="15886" xr:uid="{00000000-0005-0000-0000-0000C1000000}"/>
    <cellStyle name="Normal 4 2 2 2 2 2 2 2 2 3 2 2 2 2" xfId="32271" xr:uid="{00000000-0005-0000-0000-0000C2000000}"/>
    <cellStyle name="Normal 4 2 2 2 2 2 2 2 2 3 2 2 3" xfId="24079" xr:uid="{00000000-0005-0000-0000-0000C3000000}"/>
    <cellStyle name="Normal 4 2 2 2 2 2 2 2 2 3 2 3" xfId="11790" xr:uid="{00000000-0005-0000-0000-0000C4000000}"/>
    <cellStyle name="Normal 4 2 2 2 2 2 2 2 2 3 2 3 2" xfId="28175" xr:uid="{00000000-0005-0000-0000-0000C5000000}"/>
    <cellStyle name="Normal 4 2 2 2 2 2 2 2 2 3 2 4" xfId="19983" xr:uid="{00000000-0005-0000-0000-0000C6000000}"/>
    <cellStyle name="Normal 4 2 2 2 2 2 2 2 2 3 3" xfId="5646" xr:uid="{00000000-0005-0000-0000-0000C7000000}"/>
    <cellStyle name="Normal 4 2 2 2 2 2 2 2 2 3 3 2" xfId="13838" xr:uid="{00000000-0005-0000-0000-0000C8000000}"/>
    <cellStyle name="Normal 4 2 2 2 2 2 2 2 2 3 3 2 2" xfId="30223" xr:uid="{00000000-0005-0000-0000-0000C9000000}"/>
    <cellStyle name="Normal 4 2 2 2 2 2 2 2 2 3 3 3" xfId="22031" xr:uid="{00000000-0005-0000-0000-0000CA000000}"/>
    <cellStyle name="Normal 4 2 2 2 2 2 2 2 2 3 4" xfId="9742" xr:uid="{00000000-0005-0000-0000-0000CB000000}"/>
    <cellStyle name="Normal 4 2 2 2 2 2 2 2 2 3 4 2" xfId="26127" xr:uid="{00000000-0005-0000-0000-0000CC000000}"/>
    <cellStyle name="Normal 4 2 2 2 2 2 2 2 2 3 5" xfId="17935" xr:uid="{00000000-0005-0000-0000-0000CD000000}"/>
    <cellStyle name="Normal 4 2 2 2 2 2 2 2 2 4" xfId="2574" xr:uid="{00000000-0005-0000-0000-0000CE000000}"/>
    <cellStyle name="Normal 4 2 2 2 2 2 2 2 2 4 2" xfId="6670" xr:uid="{00000000-0005-0000-0000-0000CF000000}"/>
    <cellStyle name="Normal 4 2 2 2 2 2 2 2 2 4 2 2" xfId="14862" xr:uid="{00000000-0005-0000-0000-0000D0000000}"/>
    <cellStyle name="Normal 4 2 2 2 2 2 2 2 2 4 2 2 2" xfId="31247" xr:uid="{00000000-0005-0000-0000-0000D1000000}"/>
    <cellStyle name="Normal 4 2 2 2 2 2 2 2 2 4 2 3" xfId="23055" xr:uid="{00000000-0005-0000-0000-0000D2000000}"/>
    <cellStyle name="Normal 4 2 2 2 2 2 2 2 2 4 3" xfId="10766" xr:uid="{00000000-0005-0000-0000-0000D3000000}"/>
    <cellStyle name="Normal 4 2 2 2 2 2 2 2 2 4 3 2" xfId="27151" xr:uid="{00000000-0005-0000-0000-0000D4000000}"/>
    <cellStyle name="Normal 4 2 2 2 2 2 2 2 2 4 4" xfId="18959" xr:uid="{00000000-0005-0000-0000-0000D5000000}"/>
    <cellStyle name="Normal 4 2 2 2 2 2 2 2 2 5" xfId="4622" xr:uid="{00000000-0005-0000-0000-0000D6000000}"/>
    <cellStyle name="Normal 4 2 2 2 2 2 2 2 2 5 2" xfId="12814" xr:uid="{00000000-0005-0000-0000-0000D7000000}"/>
    <cellStyle name="Normal 4 2 2 2 2 2 2 2 2 5 2 2" xfId="29199" xr:uid="{00000000-0005-0000-0000-0000D8000000}"/>
    <cellStyle name="Normal 4 2 2 2 2 2 2 2 2 5 3" xfId="21007" xr:uid="{00000000-0005-0000-0000-0000D9000000}"/>
    <cellStyle name="Normal 4 2 2 2 2 2 2 2 2 6" xfId="8718" xr:uid="{00000000-0005-0000-0000-0000DA000000}"/>
    <cellStyle name="Normal 4 2 2 2 2 2 2 2 2 6 2" xfId="25103" xr:uid="{00000000-0005-0000-0000-0000DB000000}"/>
    <cellStyle name="Normal 4 2 2 2 2 2 2 2 2 7" xfId="16911" xr:uid="{00000000-0005-0000-0000-0000DC000000}"/>
    <cellStyle name="Normal 4 2 2 2 2 2 2 2 3" xfId="782" xr:uid="{00000000-0005-0000-0000-0000DD000000}"/>
    <cellStyle name="Normal 4 2 2 2 2 2 2 2 3 2" xfId="1806" xr:uid="{00000000-0005-0000-0000-0000DE000000}"/>
    <cellStyle name="Normal 4 2 2 2 2 2 2 2 3 2 2" xfId="3854" xr:uid="{00000000-0005-0000-0000-0000DF000000}"/>
    <cellStyle name="Normal 4 2 2 2 2 2 2 2 3 2 2 2" xfId="7950" xr:uid="{00000000-0005-0000-0000-0000E0000000}"/>
    <cellStyle name="Normal 4 2 2 2 2 2 2 2 3 2 2 2 2" xfId="16142" xr:uid="{00000000-0005-0000-0000-0000E1000000}"/>
    <cellStyle name="Normal 4 2 2 2 2 2 2 2 3 2 2 2 2 2" xfId="32527" xr:uid="{00000000-0005-0000-0000-0000E2000000}"/>
    <cellStyle name="Normal 4 2 2 2 2 2 2 2 3 2 2 2 3" xfId="24335" xr:uid="{00000000-0005-0000-0000-0000E3000000}"/>
    <cellStyle name="Normal 4 2 2 2 2 2 2 2 3 2 2 3" xfId="12046" xr:uid="{00000000-0005-0000-0000-0000E4000000}"/>
    <cellStyle name="Normal 4 2 2 2 2 2 2 2 3 2 2 3 2" xfId="28431" xr:uid="{00000000-0005-0000-0000-0000E5000000}"/>
    <cellStyle name="Normal 4 2 2 2 2 2 2 2 3 2 2 4" xfId="20239" xr:uid="{00000000-0005-0000-0000-0000E6000000}"/>
    <cellStyle name="Normal 4 2 2 2 2 2 2 2 3 2 3" xfId="5902" xr:uid="{00000000-0005-0000-0000-0000E7000000}"/>
    <cellStyle name="Normal 4 2 2 2 2 2 2 2 3 2 3 2" xfId="14094" xr:uid="{00000000-0005-0000-0000-0000E8000000}"/>
    <cellStyle name="Normal 4 2 2 2 2 2 2 2 3 2 3 2 2" xfId="30479" xr:uid="{00000000-0005-0000-0000-0000E9000000}"/>
    <cellStyle name="Normal 4 2 2 2 2 2 2 2 3 2 3 3" xfId="22287" xr:uid="{00000000-0005-0000-0000-0000EA000000}"/>
    <cellStyle name="Normal 4 2 2 2 2 2 2 2 3 2 4" xfId="9998" xr:uid="{00000000-0005-0000-0000-0000EB000000}"/>
    <cellStyle name="Normal 4 2 2 2 2 2 2 2 3 2 4 2" xfId="26383" xr:uid="{00000000-0005-0000-0000-0000EC000000}"/>
    <cellStyle name="Normal 4 2 2 2 2 2 2 2 3 2 5" xfId="18191" xr:uid="{00000000-0005-0000-0000-0000ED000000}"/>
    <cellStyle name="Normal 4 2 2 2 2 2 2 2 3 3" xfId="2830" xr:uid="{00000000-0005-0000-0000-0000EE000000}"/>
    <cellStyle name="Normal 4 2 2 2 2 2 2 2 3 3 2" xfId="6926" xr:uid="{00000000-0005-0000-0000-0000EF000000}"/>
    <cellStyle name="Normal 4 2 2 2 2 2 2 2 3 3 2 2" xfId="15118" xr:uid="{00000000-0005-0000-0000-0000F0000000}"/>
    <cellStyle name="Normal 4 2 2 2 2 2 2 2 3 3 2 2 2" xfId="31503" xr:uid="{00000000-0005-0000-0000-0000F1000000}"/>
    <cellStyle name="Normal 4 2 2 2 2 2 2 2 3 3 2 3" xfId="23311" xr:uid="{00000000-0005-0000-0000-0000F2000000}"/>
    <cellStyle name="Normal 4 2 2 2 2 2 2 2 3 3 3" xfId="11022" xr:uid="{00000000-0005-0000-0000-0000F3000000}"/>
    <cellStyle name="Normal 4 2 2 2 2 2 2 2 3 3 3 2" xfId="27407" xr:uid="{00000000-0005-0000-0000-0000F4000000}"/>
    <cellStyle name="Normal 4 2 2 2 2 2 2 2 3 3 4" xfId="19215" xr:uid="{00000000-0005-0000-0000-0000F5000000}"/>
    <cellStyle name="Normal 4 2 2 2 2 2 2 2 3 4" xfId="4878" xr:uid="{00000000-0005-0000-0000-0000F6000000}"/>
    <cellStyle name="Normal 4 2 2 2 2 2 2 2 3 4 2" xfId="13070" xr:uid="{00000000-0005-0000-0000-0000F7000000}"/>
    <cellStyle name="Normal 4 2 2 2 2 2 2 2 3 4 2 2" xfId="29455" xr:uid="{00000000-0005-0000-0000-0000F8000000}"/>
    <cellStyle name="Normal 4 2 2 2 2 2 2 2 3 4 3" xfId="21263" xr:uid="{00000000-0005-0000-0000-0000F9000000}"/>
    <cellStyle name="Normal 4 2 2 2 2 2 2 2 3 5" xfId="8974" xr:uid="{00000000-0005-0000-0000-0000FA000000}"/>
    <cellStyle name="Normal 4 2 2 2 2 2 2 2 3 5 2" xfId="25359" xr:uid="{00000000-0005-0000-0000-0000FB000000}"/>
    <cellStyle name="Normal 4 2 2 2 2 2 2 2 3 6" xfId="17167" xr:uid="{00000000-0005-0000-0000-0000FC000000}"/>
    <cellStyle name="Normal 4 2 2 2 2 2 2 2 4" xfId="1294" xr:uid="{00000000-0005-0000-0000-0000FD000000}"/>
    <cellStyle name="Normal 4 2 2 2 2 2 2 2 4 2" xfId="3342" xr:uid="{00000000-0005-0000-0000-0000FE000000}"/>
    <cellStyle name="Normal 4 2 2 2 2 2 2 2 4 2 2" xfId="7438" xr:uid="{00000000-0005-0000-0000-0000FF000000}"/>
    <cellStyle name="Normal 4 2 2 2 2 2 2 2 4 2 2 2" xfId="15630" xr:uid="{00000000-0005-0000-0000-000000010000}"/>
    <cellStyle name="Normal 4 2 2 2 2 2 2 2 4 2 2 2 2" xfId="32015" xr:uid="{00000000-0005-0000-0000-000001010000}"/>
    <cellStyle name="Normal 4 2 2 2 2 2 2 2 4 2 2 3" xfId="23823" xr:uid="{00000000-0005-0000-0000-000002010000}"/>
    <cellStyle name="Normal 4 2 2 2 2 2 2 2 4 2 3" xfId="11534" xr:uid="{00000000-0005-0000-0000-000003010000}"/>
    <cellStyle name="Normal 4 2 2 2 2 2 2 2 4 2 3 2" xfId="27919" xr:uid="{00000000-0005-0000-0000-000004010000}"/>
    <cellStyle name="Normal 4 2 2 2 2 2 2 2 4 2 4" xfId="19727" xr:uid="{00000000-0005-0000-0000-000005010000}"/>
    <cellStyle name="Normal 4 2 2 2 2 2 2 2 4 3" xfId="5390" xr:uid="{00000000-0005-0000-0000-000006010000}"/>
    <cellStyle name="Normal 4 2 2 2 2 2 2 2 4 3 2" xfId="13582" xr:uid="{00000000-0005-0000-0000-000007010000}"/>
    <cellStyle name="Normal 4 2 2 2 2 2 2 2 4 3 2 2" xfId="29967" xr:uid="{00000000-0005-0000-0000-000008010000}"/>
    <cellStyle name="Normal 4 2 2 2 2 2 2 2 4 3 3" xfId="21775" xr:uid="{00000000-0005-0000-0000-000009010000}"/>
    <cellStyle name="Normal 4 2 2 2 2 2 2 2 4 4" xfId="9486" xr:uid="{00000000-0005-0000-0000-00000A010000}"/>
    <cellStyle name="Normal 4 2 2 2 2 2 2 2 4 4 2" xfId="25871" xr:uid="{00000000-0005-0000-0000-00000B010000}"/>
    <cellStyle name="Normal 4 2 2 2 2 2 2 2 4 5" xfId="17679" xr:uid="{00000000-0005-0000-0000-00000C010000}"/>
    <cellStyle name="Normal 4 2 2 2 2 2 2 2 5" xfId="2318" xr:uid="{00000000-0005-0000-0000-00000D010000}"/>
    <cellStyle name="Normal 4 2 2 2 2 2 2 2 5 2" xfId="6414" xr:uid="{00000000-0005-0000-0000-00000E010000}"/>
    <cellStyle name="Normal 4 2 2 2 2 2 2 2 5 2 2" xfId="14606" xr:uid="{00000000-0005-0000-0000-00000F010000}"/>
    <cellStyle name="Normal 4 2 2 2 2 2 2 2 5 2 2 2" xfId="30991" xr:uid="{00000000-0005-0000-0000-000010010000}"/>
    <cellStyle name="Normal 4 2 2 2 2 2 2 2 5 2 3" xfId="22799" xr:uid="{00000000-0005-0000-0000-000011010000}"/>
    <cellStyle name="Normal 4 2 2 2 2 2 2 2 5 3" xfId="10510" xr:uid="{00000000-0005-0000-0000-000012010000}"/>
    <cellStyle name="Normal 4 2 2 2 2 2 2 2 5 3 2" xfId="26895" xr:uid="{00000000-0005-0000-0000-000013010000}"/>
    <cellStyle name="Normal 4 2 2 2 2 2 2 2 5 4" xfId="18703" xr:uid="{00000000-0005-0000-0000-000014010000}"/>
    <cellStyle name="Normal 4 2 2 2 2 2 2 2 6" xfId="4366" xr:uid="{00000000-0005-0000-0000-000015010000}"/>
    <cellStyle name="Normal 4 2 2 2 2 2 2 2 6 2" xfId="12558" xr:uid="{00000000-0005-0000-0000-000016010000}"/>
    <cellStyle name="Normal 4 2 2 2 2 2 2 2 6 2 2" xfId="28943" xr:uid="{00000000-0005-0000-0000-000017010000}"/>
    <cellStyle name="Normal 4 2 2 2 2 2 2 2 6 3" xfId="20751" xr:uid="{00000000-0005-0000-0000-000018010000}"/>
    <cellStyle name="Normal 4 2 2 2 2 2 2 2 7" xfId="8462" xr:uid="{00000000-0005-0000-0000-000019010000}"/>
    <cellStyle name="Normal 4 2 2 2 2 2 2 2 7 2" xfId="24847" xr:uid="{00000000-0005-0000-0000-00001A010000}"/>
    <cellStyle name="Normal 4 2 2 2 2 2 2 2 8" xfId="16655" xr:uid="{00000000-0005-0000-0000-00001B010000}"/>
    <cellStyle name="Normal 4 2 2 2 2 2 2 3" xfId="398" xr:uid="{00000000-0005-0000-0000-00001C010000}"/>
    <cellStyle name="Normal 4 2 2 2 2 2 2 3 2" xfId="910" xr:uid="{00000000-0005-0000-0000-00001D010000}"/>
    <cellStyle name="Normal 4 2 2 2 2 2 2 3 2 2" xfId="1934" xr:uid="{00000000-0005-0000-0000-00001E010000}"/>
    <cellStyle name="Normal 4 2 2 2 2 2 2 3 2 2 2" xfId="3982" xr:uid="{00000000-0005-0000-0000-00001F010000}"/>
    <cellStyle name="Normal 4 2 2 2 2 2 2 3 2 2 2 2" xfId="8078" xr:uid="{00000000-0005-0000-0000-000020010000}"/>
    <cellStyle name="Normal 4 2 2 2 2 2 2 3 2 2 2 2 2" xfId="16270" xr:uid="{00000000-0005-0000-0000-000021010000}"/>
    <cellStyle name="Normal 4 2 2 2 2 2 2 3 2 2 2 2 2 2" xfId="32655" xr:uid="{00000000-0005-0000-0000-000022010000}"/>
    <cellStyle name="Normal 4 2 2 2 2 2 2 3 2 2 2 2 3" xfId="24463" xr:uid="{00000000-0005-0000-0000-000023010000}"/>
    <cellStyle name="Normal 4 2 2 2 2 2 2 3 2 2 2 3" xfId="12174" xr:uid="{00000000-0005-0000-0000-000024010000}"/>
    <cellStyle name="Normal 4 2 2 2 2 2 2 3 2 2 2 3 2" xfId="28559" xr:uid="{00000000-0005-0000-0000-000025010000}"/>
    <cellStyle name="Normal 4 2 2 2 2 2 2 3 2 2 2 4" xfId="20367" xr:uid="{00000000-0005-0000-0000-000026010000}"/>
    <cellStyle name="Normal 4 2 2 2 2 2 2 3 2 2 3" xfId="6030" xr:uid="{00000000-0005-0000-0000-000027010000}"/>
    <cellStyle name="Normal 4 2 2 2 2 2 2 3 2 2 3 2" xfId="14222" xr:uid="{00000000-0005-0000-0000-000028010000}"/>
    <cellStyle name="Normal 4 2 2 2 2 2 2 3 2 2 3 2 2" xfId="30607" xr:uid="{00000000-0005-0000-0000-000029010000}"/>
    <cellStyle name="Normal 4 2 2 2 2 2 2 3 2 2 3 3" xfId="22415" xr:uid="{00000000-0005-0000-0000-00002A010000}"/>
    <cellStyle name="Normal 4 2 2 2 2 2 2 3 2 2 4" xfId="10126" xr:uid="{00000000-0005-0000-0000-00002B010000}"/>
    <cellStyle name="Normal 4 2 2 2 2 2 2 3 2 2 4 2" xfId="26511" xr:uid="{00000000-0005-0000-0000-00002C010000}"/>
    <cellStyle name="Normal 4 2 2 2 2 2 2 3 2 2 5" xfId="18319" xr:uid="{00000000-0005-0000-0000-00002D010000}"/>
    <cellStyle name="Normal 4 2 2 2 2 2 2 3 2 3" xfId="2958" xr:uid="{00000000-0005-0000-0000-00002E010000}"/>
    <cellStyle name="Normal 4 2 2 2 2 2 2 3 2 3 2" xfId="7054" xr:uid="{00000000-0005-0000-0000-00002F010000}"/>
    <cellStyle name="Normal 4 2 2 2 2 2 2 3 2 3 2 2" xfId="15246" xr:uid="{00000000-0005-0000-0000-000030010000}"/>
    <cellStyle name="Normal 4 2 2 2 2 2 2 3 2 3 2 2 2" xfId="31631" xr:uid="{00000000-0005-0000-0000-000031010000}"/>
    <cellStyle name="Normal 4 2 2 2 2 2 2 3 2 3 2 3" xfId="23439" xr:uid="{00000000-0005-0000-0000-000032010000}"/>
    <cellStyle name="Normal 4 2 2 2 2 2 2 3 2 3 3" xfId="11150" xr:uid="{00000000-0005-0000-0000-000033010000}"/>
    <cellStyle name="Normal 4 2 2 2 2 2 2 3 2 3 3 2" xfId="27535" xr:uid="{00000000-0005-0000-0000-000034010000}"/>
    <cellStyle name="Normal 4 2 2 2 2 2 2 3 2 3 4" xfId="19343" xr:uid="{00000000-0005-0000-0000-000035010000}"/>
    <cellStyle name="Normal 4 2 2 2 2 2 2 3 2 4" xfId="5006" xr:uid="{00000000-0005-0000-0000-000036010000}"/>
    <cellStyle name="Normal 4 2 2 2 2 2 2 3 2 4 2" xfId="13198" xr:uid="{00000000-0005-0000-0000-000037010000}"/>
    <cellStyle name="Normal 4 2 2 2 2 2 2 3 2 4 2 2" xfId="29583" xr:uid="{00000000-0005-0000-0000-000038010000}"/>
    <cellStyle name="Normal 4 2 2 2 2 2 2 3 2 4 3" xfId="21391" xr:uid="{00000000-0005-0000-0000-000039010000}"/>
    <cellStyle name="Normal 4 2 2 2 2 2 2 3 2 5" xfId="9102" xr:uid="{00000000-0005-0000-0000-00003A010000}"/>
    <cellStyle name="Normal 4 2 2 2 2 2 2 3 2 5 2" xfId="25487" xr:uid="{00000000-0005-0000-0000-00003B010000}"/>
    <cellStyle name="Normal 4 2 2 2 2 2 2 3 2 6" xfId="17295" xr:uid="{00000000-0005-0000-0000-00003C010000}"/>
    <cellStyle name="Normal 4 2 2 2 2 2 2 3 3" xfId="1422" xr:uid="{00000000-0005-0000-0000-00003D010000}"/>
    <cellStyle name="Normal 4 2 2 2 2 2 2 3 3 2" xfId="3470" xr:uid="{00000000-0005-0000-0000-00003E010000}"/>
    <cellStyle name="Normal 4 2 2 2 2 2 2 3 3 2 2" xfId="7566" xr:uid="{00000000-0005-0000-0000-00003F010000}"/>
    <cellStyle name="Normal 4 2 2 2 2 2 2 3 3 2 2 2" xfId="15758" xr:uid="{00000000-0005-0000-0000-000040010000}"/>
    <cellStyle name="Normal 4 2 2 2 2 2 2 3 3 2 2 2 2" xfId="32143" xr:uid="{00000000-0005-0000-0000-000041010000}"/>
    <cellStyle name="Normal 4 2 2 2 2 2 2 3 3 2 2 3" xfId="23951" xr:uid="{00000000-0005-0000-0000-000042010000}"/>
    <cellStyle name="Normal 4 2 2 2 2 2 2 3 3 2 3" xfId="11662" xr:uid="{00000000-0005-0000-0000-000043010000}"/>
    <cellStyle name="Normal 4 2 2 2 2 2 2 3 3 2 3 2" xfId="28047" xr:uid="{00000000-0005-0000-0000-000044010000}"/>
    <cellStyle name="Normal 4 2 2 2 2 2 2 3 3 2 4" xfId="19855" xr:uid="{00000000-0005-0000-0000-000045010000}"/>
    <cellStyle name="Normal 4 2 2 2 2 2 2 3 3 3" xfId="5518" xr:uid="{00000000-0005-0000-0000-000046010000}"/>
    <cellStyle name="Normal 4 2 2 2 2 2 2 3 3 3 2" xfId="13710" xr:uid="{00000000-0005-0000-0000-000047010000}"/>
    <cellStyle name="Normal 4 2 2 2 2 2 2 3 3 3 2 2" xfId="30095" xr:uid="{00000000-0005-0000-0000-000048010000}"/>
    <cellStyle name="Normal 4 2 2 2 2 2 2 3 3 3 3" xfId="21903" xr:uid="{00000000-0005-0000-0000-000049010000}"/>
    <cellStyle name="Normal 4 2 2 2 2 2 2 3 3 4" xfId="9614" xr:uid="{00000000-0005-0000-0000-00004A010000}"/>
    <cellStyle name="Normal 4 2 2 2 2 2 2 3 3 4 2" xfId="25999" xr:uid="{00000000-0005-0000-0000-00004B010000}"/>
    <cellStyle name="Normal 4 2 2 2 2 2 2 3 3 5" xfId="17807" xr:uid="{00000000-0005-0000-0000-00004C010000}"/>
    <cellStyle name="Normal 4 2 2 2 2 2 2 3 4" xfId="2446" xr:uid="{00000000-0005-0000-0000-00004D010000}"/>
    <cellStyle name="Normal 4 2 2 2 2 2 2 3 4 2" xfId="6542" xr:uid="{00000000-0005-0000-0000-00004E010000}"/>
    <cellStyle name="Normal 4 2 2 2 2 2 2 3 4 2 2" xfId="14734" xr:uid="{00000000-0005-0000-0000-00004F010000}"/>
    <cellStyle name="Normal 4 2 2 2 2 2 2 3 4 2 2 2" xfId="31119" xr:uid="{00000000-0005-0000-0000-000050010000}"/>
    <cellStyle name="Normal 4 2 2 2 2 2 2 3 4 2 3" xfId="22927" xr:uid="{00000000-0005-0000-0000-000051010000}"/>
    <cellStyle name="Normal 4 2 2 2 2 2 2 3 4 3" xfId="10638" xr:uid="{00000000-0005-0000-0000-000052010000}"/>
    <cellStyle name="Normal 4 2 2 2 2 2 2 3 4 3 2" xfId="27023" xr:uid="{00000000-0005-0000-0000-000053010000}"/>
    <cellStyle name="Normal 4 2 2 2 2 2 2 3 4 4" xfId="18831" xr:uid="{00000000-0005-0000-0000-000054010000}"/>
    <cellStyle name="Normal 4 2 2 2 2 2 2 3 5" xfId="4494" xr:uid="{00000000-0005-0000-0000-000055010000}"/>
    <cellStyle name="Normal 4 2 2 2 2 2 2 3 5 2" xfId="12686" xr:uid="{00000000-0005-0000-0000-000056010000}"/>
    <cellStyle name="Normal 4 2 2 2 2 2 2 3 5 2 2" xfId="29071" xr:uid="{00000000-0005-0000-0000-000057010000}"/>
    <cellStyle name="Normal 4 2 2 2 2 2 2 3 5 3" xfId="20879" xr:uid="{00000000-0005-0000-0000-000058010000}"/>
    <cellStyle name="Normal 4 2 2 2 2 2 2 3 6" xfId="8590" xr:uid="{00000000-0005-0000-0000-000059010000}"/>
    <cellStyle name="Normal 4 2 2 2 2 2 2 3 6 2" xfId="24975" xr:uid="{00000000-0005-0000-0000-00005A010000}"/>
    <cellStyle name="Normal 4 2 2 2 2 2 2 3 7" xfId="16783" xr:uid="{00000000-0005-0000-0000-00005B010000}"/>
    <cellStyle name="Normal 4 2 2 2 2 2 2 4" xfId="654" xr:uid="{00000000-0005-0000-0000-00005C010000}"/>
    <cellStyle name="Normal 4 2 2 2 2 2 2 4 2" xfId="1678" xr:uid="{00000000-0005-0000-0000-00005D010000}"/>
    <cellStyle name="Normal 4 2 2 2 2 2 2 4 2 2" xfId="3726" xr:uid="{00000000-0005-0000-0000-00005E010000}"/>
    <cellStyle name="Normal 4 2 2 2 2 2 2 4 2 2 2" xfId="7822" xr:uid="{00000000-0005-0000-0000-00005F010000}"/>
    <cellStyle name="Normal 4 2 2 2 2 2 2 4 2 2 2 2" xfId="16014" xr:uid="{00000000-0005-0000-0000-000060010000}"/>
    <cellStyle name="Normal 4 2 2 2 2 2 2 4 2 2 2 2 2" xfId="32399" xr:uid="{00000000-0005-0000-0000-000061010000}"/>
    <cellStyle name="Normal 4 2 2 2 2 2 2 4 2 2 2 3" xfId="24207" xr:uid="{00000000-0005-0000-0000-000062010000}"/>
    <cellStyle name="Normal 4 2 2 2 2 2 2 4 2 2 3" xfId="11918" xr:uid="{00000000-0005-0000-0000-000063010000}"/>
    <cellStyle name="Normal 4 2 2 2 2 2 2 4 2 2 3 2" xfId="28303" xr:uid="{00000000-0005-0000-0000-000064010000}"/>
    <cellStyle name="Normal 4 2 2 2 2 2 2 4 2 2 4" xfId="20111" xr:uid="{00000000-0005-0000-0000-000065010000}"/>
    <cellStyle name="Normal 4 2 2 2 2 2 2 4 2 3" xfId="5774" xr:uid="{00000000-0005-0000-0000-000066010000}"/>
    <cellStyle name="Normal 4 2 2 2 2 2 2 4 2 3 2" xfId="13966" xr:uid="{00000000-0005-0000-0000-000067010000}"/>
    <cellStyle name="Normal 4 2 2 2 2 2 2 4 2 3 2 2" xfId="30351" xr:uid="{00000000-0005-0000-0000-000068010000}"/>
    <cellStyle name="Normal 4 2 2 2 2 2 2 4 2 3 3" xfId="22159" xr:uid="{00000000-0005-0000-0000-000069010000}"/>
    <cellStyle name="Normal 4 2 2 2 2 2 2 4 2 4" xfId="9870" xr:uid="{00000000-0005-0000-0000-00006A010000}"/>
    <cellStyle name="Normal 4 2 2 2 2 2 2 4 2 4 2" xfId="26255" xr:uid="{00000000-0005-0000-0000-00006B010000}"/>
    <cellStyle name="Normal 4 2 2 2 2 2 2 4 2 5" xfId="18063" xr:uid="{00000000-0005-0000-0000-00006C010000}"/>
    <cellStyle name="Normal 4 2 2 2 2 2 2 4 3" xfId="2702" xr:uid="{00000000-0005-0000-0000-00006D010000}"/>
    <cellStyle name="Normal 4 2 2 2 2 2 2 4 3 2" xfId="6798" xr:uid="{00000000-0005-0000-0000-00006E010000}"/>
    <cellStyle name="Normal 4 2 2 2 2 2 2 4 3 2 2" xfId="14990" xr:uid="{00000000-0005-0000-0000-00006F010000}"/>
    <cellStyle name="Normal 4 2 2 2 2 2 2 4 3 2 2 2" xfId="31375" xr:uid="{00000000-0005-0000-0000-000070010000}"/>
    <cellStyle name="Normal 4 2 2 2 2 2 2 4 3 2 3" xfId="23183" xr:uid="{00000000-0005-0000-0000-000071010000}"/>
    <cellStyle name="Normal 4 2 2 2 2 2 2 4 3 3" xfId="10894" xr:uid="{00000000-0005-0000-0000-000072010000}"/>
    <cellStyle name="Normal 4 2 2 2 2 2 2 4 3 3 2" xfId="27279" xr:uid="{00000000-0005-0000-0000-000073010000}"/>
    <cellStyle name="Normal 4 2 2 2 2 2 2 4 3 4" xfId="19087" xr:uid="{00000000-0005-0000-0000-000074010000}"/>
    <cellStyle name="Normal 4 2 2 2 2 2 2 4 4" xfId="4750" xr:uid="{00000000-0005-0000-0000-000075010000}"/>
    <cellStyle name="Normal 4 2 2 2 2 2 2 4 4 2" xfId="12942" xr:uid="{00000000-0005-0000-0000-000076010000}"/>
    <cellStyle name="Normal 4 2 2 2 2 2 2 4 4 2 2" xfId="29327" xr:uid="{00000000-0005-0000-0000-000077010000}"/>
    <cellStyle name="Normal 4 2 2 2 2 2 2 4 4 3" xfId="21135" xr:uid="{00000000-0005-0000-0000-000078010000}"/>
    <cellStyle name="Normal 4 2 2 2 2 2 2 4 5" xfId="8846" xr:uid="{00000000-0005-0000-0000-000079010000}"/>
    <cellStyle name="Normal 4 2 2 2 2 2 2 4 5 2" xfId="25231" xr:uid="{00000000-0005-0000-0000-00007A010000}"/>
    <cellStyle name="Normal 4 2 2 2 2 2 2 4 6" xfId="17039" xr:uid="{00000000-0005-0000-0000-00007B010000}"/>
    <cellStyle name="Normal 4 2 2 2 2 2 2 5" xfId="1166" xr:uid="{00000000-0005-0000-0000-00007C010000}"/>
    <cellStyle name="Normal 4 2 2 2 2 2 2 5 2" xfId="3214" xr:uid="{00000000-0005-0000-0000-00007D010000}"/>
    <cellStyle name="Normal 4 2 2 2 2 2 2 5 2 2" xfId="7310" xr:uid="{00000000-0005-0000-0000-00007E010000}"/>
    <cellStyle name="Normal 4 2 2 2 2 2 2 5 2 2 2" xfId="15502" xr:uid="{00000000-0005-0000-0000-00007F010000}"/>
    <cellStyle name="Normal 4 2 2 2 2 2 2 5 2 2 2 2" xfId="31887" xr:uid="{00000000-0005-0000-0000-000080010000}"/>
    <cellStyle name="Normal 4 2 2 2 2 2 2 5 2 2 3" xfId="23695" xr:uid="{00000000-0005-0000-0000-000081010000}"/>
    <cellStyle name="Normal 4 2 2 2 2 2 2 5 2 3" xfId="11406" xr:uid="{00000000-0005-0000-0000-000082010000}"/>
    <cellStyle name="Normal 4 2 2 2 2 2 2 5 2 3 2" xfId="27791" xr:uid="{00000000-0005-0000-0000-000083010000}"/>
    <cellStyle name="Normal 4 2 2 2 2 2 2 5 2 4" xfId="19599" xr:uid="{00000000-0005-0000-0000-000084010000}"/>
    <cellStyle name="Normal 4 2 2 2 2 2 2 5 3" xfId="5262" xr:uid="{00000000-0005-0000-0000-000085010000}"/>
    <cellStyle name="Normal 4 2 2 2 2 2 2 5 3 2" xfId="13454" xr:uid="{00000000-0005-0000-0000-000086010000}"/>
    <cellStyle name="Normal 4 2 2 2 2 2 2 5 3 2 2" xfId="29839" xr:uid="{00000000-0005-0000-0000-000087010000}"/>
    <cellStyle name="Normal 4 2 2 2 2 2 2 5 3 3" xfId="21647" xr:uid="{00000000-0005-0000-0000-000088010000}"/>
    <cellStyle name="Normal 4 2 2 2 2 2 2 5 4" xfId="9358" xr:uid="{00000000-0005-0000-0000-000089010000}"/>
    <cellStyle name="Normal 4 2 2 2 2 2 2 5 4 2" xfId="25743" xr:uid="{00000000-0005-0000-0000-00008A010000}"/>
    <cellStyle name="Normal 4 2 2 2 2 2 2 5 5" xfId="17551" xr:uid="{00000000-0005-0000-0000-00008B010000}"/>
    <cellStyle name="Normal 4 2 2 2 2 2 2 6" xfId="2190" xr:uid="{00000000-0005-0000-0000-00008C010000}"/>
    <cellStyle name="Normal 4 2 2 2 2 2 2 6 2" xfId="6286" xr:uid="{00000000-0005-0000-0000-00008D010000}"/>
    <cellStyle name="Normal 4 2 2 2 2 2 2 6 2 2" xfId="14478" xr:uid="{00000000-0005-0000-0000-00008E010000}"/>
    <cellStyle name="Normal 4 2 2 2 2 2 2 6 2 2 2" xfId="30863" xr:uid="{00000000-0005-0000-0000-00008F010000}"/>
    <cellStyle name="Normal 4 2 2 2 2 2 2 6 2 3" xfId="22671" xr:uid="{00000000-0005-0000-0000-000090010000}"/>
    <cellStyle name="Normal 4 2 2 2 2 2 2 6 3" xfId="10382" xr:uid="{00000000-0005-0000-0000-000091010000}"/>
    <cellStyle name="Normal 4 2 2 2 2 2 2 6 3 2" xfId="26767" xr:uid="{00000000-0005-0000-0000-000092010000}"/>
    <cellStyle name="Normal 4 2 2 2 2 2 2 6 4" xfId="18575" xr:uid="{00000000-0005-0000-0000-000093010000}"/>
    <cellStyle name="Normal 4 2 2 2 2 2 2 7" xfId="4238" xr:uid="{00000000-0005-0000-0000-000094010000}"/>
    <cellStyle name="Normal 4 2 2 2 2 2 2 7 2" xfId="12430" xr:uid="{00000000-0005-0000-0000-000095010000}"/>
    <cellStyle name="Normal 4 2 2 2 2 2 2 7 2 2" xfId="28815" xr:uid="{00000000-0005-0000-0000-000096010000}"/>
    <cellStyle name="Normal 4 2 2 2 2 2 2 7 3" xfId="20623" xr:uid="{00000000-0005-0000-0000-000097010000}"/>
    <cellStyle name="Normal 4 2 2 2 2 2 2 8" xfId="8334" xr:uid="{00000000-0005-0000-0000-000098010000}"/>
    <cellStyle name="Normal 4 2 2 2 2 2 2 8 2" xfId="24719" xr:uid="{00000000-0005-0000-0000-000099010000}"/>
    <cellStyle name="Normal 4 2 2 2 2 2 2 9" xfId="16527" xr:uid="{00000000-0005-0000-0000-00009A010000}"/>
    <cellStyle name="Normal 4 2 2 2 2 2 3" xfId="206" xr:uid="{00000000-0005-0000-0000-00009B010000}"/>
    <cellStyle name="Normal 4 2 2 2 2 2 3 2" xfId="462" xr:uid="{00000000-0005-0000-0000-00009C010000}"/>
    <cellStyle name="Normal 4 2 2 2 2 2 3 2 2" xfId="974" xr:uid="{00000000-0005-0000-0000-00009D010000}"/>
    <cellStyle name="Normal 4 2 2 2 2 2 3 2 2 2" xfId="1998" xr:uid="{00000000-0005-0000-0000-00009E010000}"/>
    <cellStyle name="Normal 4 2 2 2 2 2 3 2 2 2 2" xfId="4046" xr:uid="{00000000-0005-0000-0000-00009F010000}"/>
    <cellStyle name="Normal 4 2 2 2 2 2 3 2 2 2 2 2" xfId="8142" xr:uid="{00000000-0005-0000-0000-0000A0010000}"/>
    <cellStyle name="Normal 4 2 2 2 2 2 3 2 2 2 2 2 2" xfId="16334" xr:uid="{00000000-0005-0000-0000-0000A1010000}"/>
    <cellStyle name="Normal 4 2 2 2 2 2 3 2 2 2 2 2 2 2" xfId="32719" xr:uid="{00000000-0005-0000-0000-0000A2010000}"/>
    <cellStyle name="Normal 4 2 2 2 2 2 3 2 2 2 2 2 3" xfId="24527" xr:uid="{00000000-0005-0000-0000-0000A3010000}"/>
    <cellStyle name="Normal 4 2 2 2 2 2 3 2 2 2 2 3" xfId="12238" xr:uid="{00000000-0005-0000-0000-0000A4010000}"/>
    <cellStyle name="Normal 4 2 2 2 2 2 3 2 2 2 2 3 2" xfId="28623" xr:uid="{00000000-0005-0000-0000-0000A5010000}"/>
    <cellStyle name="Normal 4 2 2 2 2 2 3 2 2 2 2 4" xfId="20431" xr:uid="{00000000-0005-0000-0000-0000A6010000}"/>
    <cellStyle name="Normal 4 2 2 2 2 2 3 2 2 2 3" xfId="6094" xr:uid="{00000000-0005-0000-0000-0000A7010000}"/>
    <cellStyle name="Normal 4 2 2 2 2 2 3 2 2 2 3 2" xfId="14286" xr:uid="{00000000-0005-0000-0000-0000A8010000}"/>
    <cellStyle name="Normal 4 2 2 2 2 2 3 2 2 2 3 2 2" xfId="30671" xr:uid="{00000000-0005-0000-0000-0000A9010000}"/>
    <cellStyle name="Normal 4 2 2 2 2 2 3 2 2 2 3 3" xfId="22479" xr:uid="{00000000-0005-0000-0000-0000AA010000}"/>
    <cellStyle name="Normal 4 2 2 2 2 2 3 2 2 2 4" xfId="10190" xr:uid="{00000000-0005-0000-0000-0000AB010000}"/>
    <cellStyle name="Normal 4 2 2 2 2 2 3 2 2 2 4 2" xfId="26575" xr:uid="{00000000-0005-0000-0000-0000AC010000}"/>
    <cellStyle name="Normal 4 2 2 2 2 2 3 2 2 2 5" xfId="18383" xr:uid="{00000000-0005-0000-0000-0000AD010000}"/>
    <cellStyle name="Normal 4 2 2 2 2 2 3 2 2 3" xfId="3022" xr:uid="{00000000-0005-0000-0000-0000AE010000}"/>
    <cellStyle name="Normal 4 2 2 2 2 2 3 2 2 3 2" xfId="7118" xr:uid="{00000000-0005-0000-0000-0000AF010000}"/>
    <cellStyle name="Normal 4 2 2 2 2 2 3 2 2 3 2 2" xfId="15310" xr:uid="{00000000-0005-0000-0000-0000B0010000}"/>
    <cellStyle name="Normal 4 2 2 2 2 2 3 2 2 3 2 2 2" xfId="31695" xr:uid="{00000000-0005-0000-0000-0000B1010000}"/>
    <cellStyle name="Normal 4 2 2 2 2 2 3 2 2 3 2 3" xfId="23503" xr:uid="{00000000-0005-0000-0000-0000B2010000}"/>
    <cellStyle name="Normal 4 2 2 2 2 2 3 2 2 3 3" xfId="11214" xr:uid="{00000000-0005-0000-0000-0000B3010000}"/>
    <cellStyle name="Normal 4 2 2 2 2 2 3 2 2 3 3 2" xfId="27599" xr:uid="{00000000-0005-0000-0000-0000B4010000}"/>
    <cellStyle name="Normal 4 2 2 2 2 2 3 2 2 3 4" xfId="19407" xr:uid="{00000000-0005-0000-0000-0000B5010000}"/>
    <cellStyle name="Normal 4 2 2 2 2 2 3 2 2 4" xfId="5070" xr:uid="{00000000-0005-0000-0000-0000B6010000}"/>
    <cellStyle name="Normal 4 2 2 2 2 2 3 2 2 4 2" xfId="13262" xr:uid="{00000000-0005-0000-0000-0000B7010000}"/>
    <cellStyle name="Normal 4 2 2 2 2 2 3 2 2 4 2 2" xfId="29647" xr:uid="{00000000-0005-0000-0000-0000B8010000}"/>
    <cellStyle name="Normal 4 2 2 2 2 2 3 2 2 4 3" xfId="21455" xr:uid="{00000000-0005-0000-0000-0000B9010000}"/>
    <cellStyle name="Normal 4 2 2 2 2 2 3 2 2 5" xfId="9166" xr:uid="{00000000-0005-0000-0000-0000BA010000}"/>
    <cellStyle name="Normal 4 2 2 2 2 2 3 2 2 5 2" xfId="25551" xr:uid="{00000000-0005-0000-0000-0000BB010000}"/>
    <cellStyle name="Normal 4 2 2 2 2 2 3 2 2 6" xfId="17359" xr:uid="{00000000-0005-0000-0000-0000BC010000}"/>
    <cellStyle name="Normal 4 2 2 2 2 2 3 2 3" xfId="1486" xr:uid="{00000000-0005-0000-0000-0000BD010000}"/>
    <cellStyle name="Normal 4 2 2 2 2 2 3 2 3 2" xfId="3534" xr:uid="{00000000-0005-0000-0000-0000BE010000}"/>
    <cellStyle name="Normal 4 2 2 2 2 2 3 2 3 2 2" xfId="7630" xr:uid="{00000000-0005-0000-0000-0000BF010000}"/>
    <cellStyle name="Normal 4 2 2 2 2 2 3 2 3 2 2 2" xfId="15822" xr:uid="{00000000-0005-0000-0000-0000C0010000}"/>
    <cellStyle name="Normal 4 2 2 2 2 2 3 2 3 2 2 2 2" xfId="32207" xr:uid="{00000000-0005-0000-0000-0000C1010000}"/>
    <cellStyle name="Normal 4 2 2 2 2 2 3 2 3 2 2 3" xfId="24015" xr:uid="{00000000-0005-0000-0000-0000C2010000}"/>
    <cellStyle name="Normal 4 2 2 2 2 2 3 2 3 2 3" xfId="11726" xr:uid="{00000000-0005-0000-0000-0000C3010000}"/>
    <cellStyle name="Normal 4 2 2 2 2 2 3 2 3 2 3 2" xfId="28111" xr:uid="{00000000-0005-0000-0000-0000C4010000}"/>
    <cellStyle name="Normal 4 2 2 2 2 2 3 2 3 2 4" xfId="19919" xr:uid="{00000000-0005-0000-0000-0000C5010000}"/>
    <cellStyle name="Normal 4 2 2 2 2 2 3 2 3 3" xfId="5582" xr:uid="{00000000-0005-0000-0000-0000C6010000}"/>
    <cellStyle name="Normal 4 2 2 2 2 2 3 2 3 3 2" xfId="13774" xr:uid="{00000000-0005-0000-0000-0000C7010000}"/>
    <cellStyle name="Normal 4 2 2 2 2 2 3 2 3 3 2 2" xfId="30159" xr:uid="{00000000-0005-0000-0000-0000C8010000}"/>
    <cellStyle name="Normal 4 2 2 2 2 2 3 2 3 3 3" xfId="21967" xr:uid="{00000000-0005-0000-0000-0000C9010000}"/>
    <cellStyle name="Normal 4 2 2 2 2 2 3 2 3 4" xfId="9678" xr:uid="{00000000-0005-0000-0000-0000CA010000}"/>
    <cellStyle name="Normal 4 2 2 2 2 2 3 2 3 4 2" xfId="26063" xr:uid="{00000000-0005-0000-0000-0000CB010000}"/>
    <cellStyle name="Normal 4 2 2 2 2 2 3 2 3 5" xfId="17871" xr:uid="{00000000-0005-0000-0000-0000CC010000}"/>
    <cellStyle name="Normal 4 2 2 2 2 2 3 2 4" xfId="2510" xr:uid="{00000000-0005-0000-0000-0000CD010000}"/>
    <cellStyle name="Normal 4 2 2 2 2 2 3 2 4 2" xfId="6606" xr:uid="{00000000-0005-0000-0000-0000CE010000}"/>
    <cellStyle name="Normal 4 2 2 2 2 2 3 2 4 2 2" xfId="14798" xr:uid="{00000000-0005-0000-0000-0000CF010000}"/>
    <cellStyle name="Normal 4 2 2 2 2 2 3 2 4 2 2 2" xfId="31183" xr:uid="{00000000-0005-0000-0000-0000D0010000}"/>
    <cellStyle name="Normal 4 2 2 2 2 2 3 2 4 2 3" xfId="22991" xr:uid="{00000000-0005-0000-0000-0000D1010000}"/>
    <cellStyle name="Normal 4 2 2 2 2 2 3 2 4 3" xfId="10702" xr:uid="{00000000-0005-0000-0000-0000D2010000}"/>
    <cellStyle name="Normal 4 2 2 2 2 2 3 2 4 3 2" xfId="27087" xr:uid="{00000000-0005-0000-0000-0000D3010000}"/>
    <cellStyle name="Normal 4 2 2 2 2 2 3 2 4 4" xfId="18895" xr:uid="{00000000-0005-0000-0000-0000D4010000}"/>
    <cellStyle name="Normal 4 2 2 2 2 2 3 2 5" xfId="4558" xr:uid="{00000000-0005-0000-0000-0000D5010000}"/>
    <cellStyle name="Normal 4 2 2 2 2 2 3 2 5 2" xfId="12750" xr:uid="{00000000-0005-0000-0000-0000D6010000}"/>
    <cellStyle name="Normal 4 2 2 2 2 2 3 2 5 2 2" xfId="29135" xr:uid="{00000000-0005-0000-0000-0000D7010000}"/>
    <cellStyle name="Normal 4 2 2 2 2 2 3 2 5 3" xfId="20943" xr:uid="{00000000-0005-0000-0000-0000D8010000}"/>
    <cellStyle name="Normal 4 2 2 2 2 2 3 2 6" xfId="8654" xr:uid="{00000000-0005-0000-0000-0000D9010000}"/>
    <cellStyle name="Normal 4 2 2 2 2 2 3 2 6 2" xfId="25039" xr:uid="{00000000-0005-0000-0000-0000DA010000}"/>
    <cellStyle name="Normal 4 2 2 2 2 2 3 2 7" xfId="16847" xr:uid="{00000000-0005-0000-0000-0000DB010000}"/>
    <cellStyle name="Normal 4 2 2 2 2 2 3 3" xfId="718" xr:uid="{00000000-0005-0000-0000-0000DC010000}"/>
    <cellStyle name="Normal 4 2 2 2 2 2 3 3 2" xfId="1742" xr:uid="{00000000-0005-0000-0000-0000DD010000}"/>
    <cellStyle name="Normal 4 2 2 2 2 2 3 3 2 2" xfId="3790" xr:uid="{00000000-0005-0000-0000-0000DE010000}"/>
    <cellStyle name="Normal 4 2 2 2 2 2 3 3 2 2 2" xfId="7886" xr:uid="{00000000-0005-0000-0000-0000DF010000}"/>
    <cellStyle name="Normal 4 2 2 2 2 2 3 3 2 2 2 2" xfId="16078" xr:uid="{00000000-0005-0000-0000-0000E0010000}"/>
    <cellStyle name="Normal 4 2 2 2 2 2 3 3 2 2 2 2 2" xfId="32463" xr:uid="{00000000-0005-0000-0000-0000E1010000}"/>
    <cellStyle name="Normal 4 2 2 2 2 2 3 3 2 2 2 3" xfId="24271" xr:uid="{00000000-0005-0000-0000-0000E2010000}"/>
    <cellStyle name="Normal 4 2 2 2 2 2 3 3 2 2 3" xfId="11982" xr:uid="{00000000-0005-0000-0000-0000E3010000}"/>
    <cellStyle name="Normal 4 2 2 2 2 2 3 3 2 2 3 2" xfId="28367" xr:uid="{00000000-0005-0000-0000-0000E4010000}"/>
    <cellStyle name="Normal 4 2 2 2 2 2 3 3 2 2 4" xfId="20175" xr:uid="{00000000-0005-0000-0000-0000E5010000}"/>
    <cellStyle name="Normal 4 2 2 2 2 2 3 3 2 3" xfId="5838" xr:uid="{00000000-0005-0000-0000-0000E6010000}"/>
    <cellStyle name="Normal 4 2 2 2 2 2 3 3 2 3 2" xfId="14030" xr:uid="{00000000-0005-0000-0000-0000E7010000}"/>
    <cellStyle name="Normal 4 2 2 2 2 2 3 3 2 3 2 2" xfId="30415" xr:uid="{00000000-0005-0000-0000-0000E8010000}"/>
    <cellStyle name="Normal 4 2 2 2 2 2 3 3 2 3 3" xfId="22223" xr:uid="{00000000-0005-0000-0000-0000E9010000}"/>
    <cellStyle name="Normal 4 2 2 2 2 2 3 3 2 4" xfId="9934" xr:uid="{00000000-0005-0000-0000-0000EA010000}"/>
    <cellStyle name="Normal 4 2 2 2 2 2 3 3 2 4 2" xfId="26319" xr:uid="{00000000-0005-0000-0000-0000EB010000}"/>
    <cellStyle name="Normal 4 2 2 2 2 2 3 3 2 5" xfId="18127" xr:uid="{00000000-0005-0000-0000-0000EC010000}"/>
    <cellStyle name="Normal 4 2 2 2 2 2 3 3 3" xfId="2766" xr:uid="{00000000-0005-0000-0000-0000ED010000}"/>
    <cellStyle name="Normal 4 2 2 2 2 2 3 3 3 2" xfId="6862" xr:uid="{00000000-0005-0000-0000-0000EE010000}"/>
    <cellStyle name="Normal 4 2 2 2 2 2 3 3 3 2 2" xfId="15054" xr:uid="{00000000-0005-0000-0000-0000EF010000}"/>
    <cellStyle name="Normal 4 2 2 2 2 2 3 3 3 2 2 2" xfId="31439" xr:uid="{00000000-0005-0000-0000-0000F0010000}"/>
    <cellStyle name="Normal 4 2 2 2 2 2 3 3 3 2 3" xfId="23247" xr:uid="{00000000-0005-0000-0000-0000F1010000}"/>
    <cellStyle name="Normal 4 2 2 2 2 2 3 3 3 3" xfId="10958" xr:uid="{00000000-0005-0000-0000-0000F2010000}"/>
    <cellStyle name="Normal 4 2 2 2 2 2 3 3 3 3 2" xfId="27343" xr:uid="{00000000-0005-0000-0000-0000F3010000}"/>
    <cellStyle name="Normal 4 2 2 2 2 2 3 3 3 4" xfId="19151" xr:uid="{00000000-0005-0000-0000-0000F4010000}"/>
    <cellStyle name="Normal 4 2 2 2 2 2 3 3 4" xfId="4814" xr:uid="{00000000-0005-0000-0000-0000F5010000}"/>
    <cellStyle name="Normal 4 2 2 2 2 2 3 3 4 2" xfId="13006" xr:uid="{00000000-0005-0000-0000-0000F6010000}"/>
    <cellStyle name="Normal 4 2 2 2 2 2 3 3 4 2 2" xfId="29391" xr:uid="{00000000-0005-0000-0000-0000F7010000}"/>
    <cellStyle name="Normal 4 2 2 2 2 2 3 3 4 3" xfId="21199" xr:uid="{00000000-0005-0000-0000-0000F8010000}"/>
    <cellStyle name="Normal 4 2 2 2 2 2 3 3 5" xfId="8910" xr:uid="{00000000-0005-0000-0000-0000F9010000}"/>
    <cellStyle name="Normal 4 2 2 2 2 2 3 3 5 2" xfId="25295" xr:uid="{00000000-0005-0000-0000-0000FA010000}"/>
    <cellStyle name="Normal 4 2 2 2 2 2 3 3 6" xfId="17103" xr:uid="{00000000-0005-0000-0000-0000FB010000}"/>
    <cellStyle name="Normal 4 2 2 2 2 2 3 4" xfId="1230" xr:uid="{00000000-0005-0000-0000-0000FC010000}"/>
    <cellStyle name="Normal 4 2 2 2 2 2 3 4 2" xfId="3278" xr:uid="{00000000-0005-0000-0000-0000FD010000}"/>
    <cellStyle name="Normal 4 2 2 2 2 2 3 4 2 2" xfId="7374" xr:uid="{00000000-0005-0000-0000-0000FE010000}"/>
    <cellStyle name="Normal 4 2 2 2 2 2 3 4 2 2 2" xfId="15566" xr:uid="{00000000-0005-0000-0000-0000FF010000}"/>
    <cellStyle name="Normal 4 2 2 2 2 2 3 4 2 2 2 2" xfId="31951" xr:uid="{00000000-0005-0000-0000-000000020000}"/>
    <cellStyle name="Normal 4 2 2 2 2 2 3 4 2 2 3" xfId="23759" xr:uid="{00000000-0005-0000-0000-000001020000}"/>
    <cellStyle name="Normal 4 2 2 2 2 2 3 4 2 3" xfId="11470" xr:uid="{00000000-0005-0000-0000-000002020000}"/>
    <cellStyle name="Normal 4 2 2 2 2 2 3 4 2 3 2" xfId="27855" xr:uid="{00000000-0005-0000-0000-000003020000}"/>
    <cellStyle name="Normal 4 2 2 2 2 2 3 4 2 4" xfId="19663" xr:uid="{00000000-0005-0000-0000-000004020000}"/>
    <cellStyle name="Normal 4 2 2 2 2 2 3 4 3" xfId="5326" xr:uid="{00000000-0005-0000-0000-000005020000}"/>
    <cellStyle name="Normal 4 2 2 2 2 2 3 4 3 2" xfId="13518" xr:uid="{00000000-0005-0000-0000-000006020000}"/>
    <cellStyle name="Normal 4 2 2 2 2 2 3 4 3 2 2" xfId="29903" xr:uid="{00000000-0005-0000-0000-000007020000}"/>
    <cellStyle name="Normal 4 2 2 2 2 2 3 4 3 3" xfId="21711" xr:uid="{00000000-0005-0000-0000-000008020000}"/>
    <cellStyle name="Normal 4 2 2 2 2 2 3 4 4" xfId="9422" xr:uid="{00000000-0005-0000-0000-000009020000}"/>
    <cellStyle name="Normal 4 2 2 2 2 2 3 4 4 2" xfId="25807" xr:uid="{00000000-0005-0000-0000-00000A020000}"/>
    <cellStyle name="Normal 4 2 2 2 2 2 3 4 5" xfId="17615" xr:uid="{00000000-0005-0000-0000-00000B020000}"/>
    <cellStyle name="Normal 4 2 2 2 2 2 3 5" xfId="2254" xr:uid="{00000000-0005-0000-0000-00000C020000}"/>
    <cellStyle name="Normal 4 2 2 2 2 2 3 5 2" xfId="6350" xr:uid="{00000000-0005-0000-0000-00000D020000}"/>
    <cellStyle name="Normal 4 2 2 2 2 2 3 5 2 2" xfId="14542" xr:uid="{00000000-0005-0000-0000-00000E020000}"/>
    <cellStyle name="Normal 4 2 2 2 2 2 3 5 2 2 2" xfId="30927" xr:uid="{00000000-0005-0000-0000-00000F020000}"/>
    <cellStyle name="Normal 4 2 2 2 2 2 3 5 2 3" xfId="22735" xr:uid="{00000000-0005-0000-0000-000010020000}"/>
    <cellStyle name="Normal 4 2 2 2 2 2 3 5 3" xfId="10446" xr:uid="{00000000-0005-0000-0000-000011020000}"/>
    <cellStyle name="Normal 4 2 2 2 2 2 3 5 3 2" xfId="26831" xr:uid="{00000000-0005-0000-0000-000012020000}"/>
    <cellStyle name="Normal 4 2 2 2 2 2 3 5 4" xfId="18639" xr:uid="{00000000-0005-0000-0000-000013020000}"/>
    <cellStyle name="Normal 4 2 2 2 2 2 3 6" xfId="4302" xr:uid="{00000000-0005-0000-0000-000014020000}"/>
    <cellStyle name="Normal 4 2 2 2 2 2 3 6 2" xfId="12494" xr:uid="{00000000-0005-0000-0000-000015020000}"/>
    <cellStyle name="Normal 4 2 2 2 2 2 3 6 2 2" xfId="28879" xr:uid="{00000000-0005-0000-0000-000016020000}"/>
    <cellStyle name="Normal 4 2 2 2 2 2 3 6 3" xfId="20687" xr:uid="{00000000-0005-0000-0000-000017020000}"/>
    <cellStyle name="Normal 4 2 2 2 2 2 3 7" xfId="8398" xr:uid="{00000000-0005-0000-0000-000018020000}"/>
    <cellStyle name="Normal 4 2 2 2 2 2 3 7 2" xfId="24783" xr:uid="{00000000-0005-0000-0000-000019020000}"/>
    <cellStyle name="Normal 4 2 2 2 2 2 3 8" xfId="16591" xr:uid="{00000000-0005-0000-0000-00001A020000}"/>
    <cellStyle name="Normal 4 2 2 2 2 2 4" xfId="334" xr:uid="{00000000-0005-0000-0000-00001B020000}"/>
    <cellStyle name="Normal 4 2 2 2 2 2 4 2" xfId="846" xr:uid="{00000000-0005-0000-0000-00001C020000}"/>
    <cellStyle name="Normal 4 2 2 2 2 2 4 2 2" xfId="1870" xr:uid="{00000000-0005-0000-0000-00001D020000}"/>
    <cellStyle name="Normal 4 2 2 2 2 2 4 2 2 2" xfId="3918" xr:uid="{00000000-0005-0000-0000-00001E020000}"/>
    <cellStyle name="Normal 4 2 2 2 2 2 4 2 2 2 2" xfId="8014" xr:uid="{00000000-0005-0000-0000-00001F020000}"/>
    <cellStyle name="Normal 4 2 2 2 2 2 4 2 2 2 2 2" xfId="16206" xr:uid="{00000000-0005-0000-0000-000020020000}"/>
    <cellStyle name="Normal 4 2 2 2 2 2 4 2 2 2 2 2 2" xfId="32591" xr:uid="{00000000-0005-0000-0000-000021020000}"/>
    <cellStyle name="Normal 4 2 2 2 2 2 4 2 2 2 2 3" xfId="24399" xr:uid="{00000000-0005-0000-0000-000022020000}"/>
    <cellStyle name="Normal 4 2 2 2 2 2 4 2 2 2 3" xfId="12110" xr:uid="{00000000-0005-0000-0000-000023020000}"/>
    <cellStyle name="Normal 4 2 2 2 2 2 4 2 2 2 3 2" xfId="28495" xr:uid="{00000000-0005-0000-0000-000024020000}"/>
    <cellStyle name="Normal 4 2 2 2 2 2 4 2 2 2 4" xfId="20303" xr:uid="{00000000-0005-0000-0000-000025020000}"/>
    <cellStyle name="Normal 4 2 2 2 2 2 4 2 2 3" xfId="5966" xr:uid="{00000000-0005-0000-0000-000026020000}"/>
    <cellStyle name="Normal 4 2 2 2 2 2 4 2 2 3 2" xfId="14158" xr:uid="{00000000-0005-0000-0000-000027020000}"/>
    <cellStyle name="Normal 4 2 2 2 2 2 4 2 2 3 2 2" xfId="30543" xr:uid="{00000000-0005-0000-0000-000028020000}"/>
    <cellStyle name="Normal 4 2 2 2 2 2 4 2 2 3 3" xfId="22351" xr:uid="{00000000-0005-0000-0000-000029020000}"/>
    <cellStyle name="Normal 4 2 2 2 2 2 4 2 2 4" xfId="10062" xr:uid="{00000000-0005-0000-0000-00002A020000}"/>
    <cellStyle name="Normal 4 2 2 2 2 2 4 2 2 4 2" xfId="26447" xr:uid="{00000000-0005-0000-0000-00002B020000}"/>
    <cellStyle name="Normal 4 2 2 2 2 2 4 2 2 5" xfId="18255" xr:uid="{00000000-0005-0000-0000-00002C020000}"/>
    <cellStyle name="Normal 4 2 2 2 2 2 4 2 3" xfId="2894" xr:uid="{00000000-0005-0000-0000-00002D020000}"/>
    <cellStyle name="Normal 4 2 2 2 2 2 4 2 3 2" xfId="6990" xr:uid="{00000000-0005-0000-0000-00002E020000}"/>
    <cellStyle name="Normal 4 2 2 2 2 2 4 2 3 2 2" xfId="15182" xr:uid="{00000000-0005-0000-0000-00002F020000}"/>
    <cellStyle name="Normal 4 2 2 2 2 2 4 2 3 2 2 2" xfId="31567" xr:uid="{00000000-0005-0000-0000-000030020000}"/>
    <cellStyle name="Normal 4 2 2 2 2 2 4 2 3 2 3" xfId="23375" xr:uid="{00000000-0005-0000-0000-000031020000}"/>
    <cellStyle name="Normal 4 2 2 2 2 2 4 2 3 3" xfId="11086" xr:uid="{00000000-0005-0000-0000-000032020000}"/>
    <cellStyle name="Normal 4 2 2 2 2 2 4 2 3 3 2" xfId="27471" xr:uid="{00000000-0005-0000-0000-000033020000}"/>
    <cellStyle name="Normal 4 2 2 2 2 2 4 2 3 4" xfId="19279" xr:uid="{00000000-0005-0000-0000-000034020000}"/>
    <cellStyle name="Normal 4 2 2 2 2 2 4 2 4" xfId="4942" xr:uid="{00000000-0005-0000-0000-000035020000}"/>
    <cellStyle name="Normal 4 2 2 2 2 2 4 2 4 2" xfId="13134" xr:uid="{00000000-0005-0000-0000-000036020000}"/>
    <cellStyle name="Normal 4 2 2 2 2 2 4 2 4 2 2" xfId="29519" xr:uid="{00000000-0005-0000-0000-000037020000}"/>
    <cellStyle name="Normal 4 2 2 2 2 2 4 2 4 3" xfId="21327" xr:uid="{00000000-0005-0000-0000-000038020000}"/>
    <cellStyle name="Normal 4 2 2 2 2 2 4 2 5" xfId="9038" xr:uid="{00000000-0005-0000-0000-000039020000}"/>
    <cellStyle name="Normal 4 2 2 2 2 2 4 2 5 2" xfId="25423" xr:uid="{00000000-0005-0000-0000-00003A020000}"/>
    <cellStyle name="Normal 4 2 2 2 2 2 4 2 6" xfId="17231" xr:uid="{00000000-0005-0000-0000-00003B020000}"/>
    <cellStyle name="Normal 4 2 2 2 2 2 4 3" xfId="1358" xr:uid="{00000000-0005-0000-0000-00003C020000}"/>
    <cellStyle name="Normal 4 2 2 2 2 2 4 3 2" xfId="3406" xr:uid="{00000000-0005-0000-0000-00003D020000}"/>
    <cellStyle name="Normal 4 2 2 2 2 2 4 3 2 2" xfId="7502" xr:uid="{00000000-0005-0000-0000-00003E020000}"/>
    <cellStyle name="Normal 4 2 2 2 2 2 4 3 2 2 2" xfId="15694" xr:uid="{00000000-0005-0000-0000-00003F020000}"/>
    <cellStyle name="Normal 4 2 2 2 2 2 4 3 2 2 2 2" xfId="32079" xr:uid="{00000000-0005-0000-0000-000040020000}"/>
    <cellStyle name="Normal 4 2 2 2 2 2 4 3 2 2 3" xfId="23887" xr:uid="{00000000-0005-0000-0000-000041020000}"/>
    <cellStyle name="Normal 4 2 2 2 2 2 4 3 2 3" xfId="11598" xr:uid="{00000000-0005-0000-0000-000042020000}"/>
    <cellStyle name="Normal 4 2 2 2 2 2 4 3 2 3 2" xfId="27983" xr:uid="{00000000-0005-0000-0000-000043020000}"/>
    <cellStyle name="Normal 4 2 2 2 2 2 4 3 2 4" xfId="19791" xr:uid="{00000000-0005-0000-0000-000044020000}"/>
    <cellStyle name="Normal 4 2 2 2 2 2 4 3 3" xfId="5454" xr:uid="{00000000-0005-0000-0000-000045020000}"/>
    <cellStyle name="Normal 4 2 2 2 2 2 4 3 3 2" xfId="13646" xr:uid="{00000000-0005-0000-0000-000046020000}"/>
    <cellStyle name="Normal 4 2 2 2 2 2 4 3 3 2 2" xfId="30031" xr:uid="{00000000-0005-0000-0000-000047020000}"/>
    <cellStyle name="Normal 4 2 2 2 2 2 4 3 3 3" xfId="21839" xr:uid="{00000000-0005-0000-0000-000048020000}"/>
    <cellStyle name="Normal 4 2 2 2 2 2 4 3 4" xfId="9550" xr:uid="{00000000-0005-0000-0000-000049020000}"/>
    <cellStyle name="Normal 4 2 2 2 2 2 4 3 4 2" xfId="25935" xr:uid="{00000000-0005-0000-0000-00004A020000}"/>
    <cellStyle name="Normal 4 2 2 2 2 2 4 3 5" xfId="17743" xr:uid="{00000000-0005-0000-0000-00004B020000}"/>
    <cellStyle name="Normal 4 2 2 2 2 2 4 4" xfId="2382" xr:uid="{00000000-0005-0000-0000-00004C020000}"/>
    <cellStyle name="Normal 4 2 2 2 2 2 4 4 2" xfId="6478" xr:uid="{00000000-0005-0000-0000-00004D020000}"/>
    <cellStyle name="Normal 4 2 2 2 2 2 4 4 2 2" xfId="14670" xr:uid="{00000000-0005-0000-0000-00004E020000}"/>
    <cellStyle name="Normal 4 2 2 2 2 2 4 4 2 2 2" xfId="31055" xr:uid="{00000000-0005-0000-0000-00004F020000}"/>
    <cellStyle name="Normal 4 2 2 2 2 2 4 4 2 3" xfId="22863" xr:uid="{00000000-0005-0000-0000-000050020000}"/>
    <cellStyle name="Normal 4 2 2 2 2 2 4 4 3" xfId="10574" xr:uid="{00000000-0005-0000-0000-000051020000}"/>
    <cellStyle name="Normal 4 2 2 2 2 2 4 4 3 2" xfId="26959" xr:uid="{00000000-0005-0000-0000-000052020000}"/>
    <cellStyle name="Normal 4 2 2 2 2 2 4 4 4" xfId="18767" xr:uid="{00000000-0005-0000-0000-000053020000}"/>
    <cellStyle name="Normal 4 2 2 2 2 2 4 5" xfId="4430" xr:uid="{00000000-0005-0000-0000-000054020000}"/>
    <cellStyle name="Normal 4 2 2 2 2 2 4 5 2" xfId="12622" xr:uid="{00000000-0005-0000-0000-000055020000}"/>
    <cellStyle name="Normal 4 2 2 2 2 2 4 5 2 2" xfId="29007" xr:uid="{00000000-0005-0000-0000-000056020000}"/>
    <cellStyle name="Normal 4 2 2 2 2 2 4 5 3" xfId="20815" xr:uid="{00000000-0005-0000-0000-000057020000}"/>
    <cellStyle name="Normal 4 2 2 2 2 2 4 6" xfId="8526" xr:uid="{00000000-0005-0000-0000-000058020000}"/>
    <cellStyle name="Normal 4 2 2 2 2 2 4 6 2" xfId="24911" xr:uid="{00000000-0005-0000-0000-000059020000}"/>
    <cellStyle name="Normal 4 2 2 2 2 2 4 7" xfId="16719" xr:uid="{00000000-0005-0000-0000-00005A020000}"/>
    <cellStyle name="Normal 4 2 2 2 2 2 5" xfId="590" xr:uid="{00000000-0005-0000-0000-00005B020000}"/>
    <cellStyle name="Normal 4 2 2 2 2 2 5 2" xfId="1614" xr:uid="{00000000-0005-0000-0000-00005C020000}"/>
    <cellStyle name="Normal 4 2 2 2 2 2 5 2 2" xfId="3662" xr:uid="{00000000-0005-0000-0000-00005D020000}"/>
    <cellStyle name="Normal 4 2 2 2 2 2 5 2 2 2" xfId="7758" xr:uid="{00000000-0005-0000-0000-00005E020000}"/>
    <cellStyle name="Normal 4 2 2 2 2 2 5 2 2 2 2" xfId="15950" xr:uid="{00000000-0005-0000-0000-00005F020000}"/>
    <cellStyle name="Normal 4 2 2 2 2 2 5 2 2 2 2 2" xfId="32335" xr:uid="{00000000-0005-0000-0000-000060020000}"/>
    <cellStyle name="Normal 4 2 2 2 2 2 5 2 2 2 3" xfId="24143" xr:uid="{00000000-0005-0000-0000-000061020000}"/>
    <cellStyle name="Normal 4 2 2 2 2 2 5 2 2 3" xfId="11854" xr:uid="{00000000-0005-0000-0000-000062020000}"/>
    <cellStyle name="Normal 4 2 2 2 2 2 5 2 2 3 2" xfId="28239" xr:uid="{00000000-0005-0000-0000-000063020000}"/>
    <cellStyle name="Normal 4 2 2 2 2 2 5 2 2 4" xfId="20047" xr:uid="{00000000-0005-0000-0000-000064020000}"/>
    <cellStyle name="Normal 4 2 2 2 2 2 5 2 3" xfId="5710" xr:uid="{00000000-0005-0000-0000-000065020000}"/>
    <cellStyle name="Normal 4 2 2 2 2 2 5 2 3 2" xfId="13902" xr:uid="{00000000-0005-0000-0000-000066020000}"/>
    <cellStyle name="Normal 4 2 2 2 2 2 5 2 3 2 2" xfId="30287" xr:uid="{00000000-0005-0000-0000-000067020000}"/>
    <cellStyle name="Normal 4 2 2 2 2 2 5 2 3 3" xfId="22095" xr:uid="{00000000-0005-0000-0000-000068020000}"/>
    <cellStyle name="Normal 4 2 2 2 2 2 5 2 4" xfId="9806" xr:uid="{00000000-0005-0000-0000-000069020000}"/>
    <cellStyle name="Normal 4 2 2 2 2 2 5 2 4 2" xfId="26191" xr:uid="{00000000-0005-0000-0000-00006A020000}"/>
    <cellStyle name="Normal 4 2 2 2 2 2 5 2 5" xfId="17999" xr:uid="{00000000-0005-0000-0000-00006B020000}"/>
    <cellStyle name="Normal 4 2 2 2 2 2 5 3" xfId="2638" xr:uid="{00000000-0005-0000-0000-00006C020000}"/>
    <cellStyle name="Normal 4 2 2 2 2 2 5 3 2" xfId="6734" xr:uid="{00000000-0005-0000-0000-00006D020000}"/>
    <cellStyle name="Normal 4 2 2 2 2 2 5 3 2 2" xfId="14926" xr:uid="{00000000-0005-0000-0000-00006E020000}"/>
    <cellStyle name="Normal 4 2 2 2 2 2 5 3 2 2 2" xfId="31311" xr:uid="{00000000-0005-0000-0000-00006F020000}"/>
    <cellStyle name="Normal 4 2 2 2 2 2 5 3 2 3" xfId="23119" xr:uid="{00000000-0005-0000-0000-000070020000}"/>
    <cellStyle name="Normal 4 2 2 2 2 2 5 3 3" xfId="10830" xr:uid="{00000000-0005-0000-0000-000071020000}"/>
    <cellStyle name="Normal 4 2 2 2 2 2 5 3 3 2" xfId="27215" xr:uid="{00000000-0005-0000-0000-000072020000}"/>
    <cellStyle name="Normal 4 2 2 2 2 2 5 3 4" xfId="19023" xr:uid="{00000000-0005-0000-0000-000073020000}"/>
    <cellStyle name="Normal 4 2 2 2 2 2 5 4" xfId="4686" xr:uid="{00000000-0005-0000-0000-000074020000}"/>
    <cellStyle name="Normal 4 2 2 2 2 2 5 4 2" xfId="12878" xr:uid="{00000000-0005-0000-0000-000075020000}"/>
    <cellStyle name="Normal 4 2 2 2 2 2 5 4 2 2" xfId="29263" xr:uid="{00000000-0005-0000-0000-000076020000}"/>
    <cellStyle name="Normal 4 2 2 2 2 2 5 4 3" xfId="21071" xr:uid="{00000000-0005-0000-0000-000077020000}"/>
    <cellStyle name="Normal 4 2 2 2 2 2 5 5" xfId="8782" xr:uid="{00000000-0005-0000-0000-000078020000}"/>
    <cellStyle name="Normal 4 2 2 2 2 2 5 5 2" xfId="25167" xr:uid="{00000000-0005-0000-0000-000079020000}"/>
    <cellStyle name="Normal 4 2 2 2 2 2 5 6" xfId="16975" xr:uid="{00000000-0005-0000-0000-00007A020000}"/>
    <cellStyle name="Normal 4 2 2 2 2 2 6" xfId="1102" xr:uid="{00000000-0005-0000-0000-00007B020000}"/>
    <cellStyle name="Normal 4 2 2 2 2 2 6 2" xfId="3150" xr:uid="{00000000-0005-0000-0000-00007C020000}"/>
    <cellStyle name="Normal 4 2 2 2 2 2 6 2 2" xfId="7246" xr:uid="{00000000-0005-0000-0000-00007D020000}"/>
    <cellStyle name="Normal 4 2 2 2 2 2 6 2 2 2" xfId="15438" xr:uid="{00000000-0005-0000-0000-00007E020000}"/>
    <cellStyle name="Normal 4 2 2 2 2 2 6 2 2 2 2" xfId="31823" xr:uid="{00000000-0005-0000-0000-00007F020000}"/>
    <cellStyle name="Normal 4 2 2 2 2 2 6 2 2 3" xfId="23631" xr:uid="{00000000-0005-0000-0000-000080020000}"/>
    <cellStyle name="Normal 4 2 2 2 2 2 6 2 3" xfId="11342" xr:uid="{00000000-0005-0000-0000-000081020000}"/>
    <cellStyle name="Normal 4 2 2 2 2 2 6 2 3 2" xfId="27727" xr:uid="{00000000-0005-0000-0000-000082020000}"/>
    <cellStyle name="Normal 4 2 2 2 2 2 6 2 4" xfId="19535" xr:uid="{00000000-0005-0000-0000-000083020000}"/>
    <cellStyle name="Normal 4 2 2 2 2 2 6 3" xfId="5198" xr:uid="{00000000-0005-0000-0000-000084020000}"/>
    <cellStyle name="Normal 4 2 2 2 2 2 6 3 2" xfId="13390" xr:uid="{00000000-0005-0000-0000-000085020000}"/>
    <cellStyle name="Normal 4 2 2 2 2 2 6 3 2 2" xfId="29775" xr:uid="{00000000-0005-0000-0000-000086020000}"/>
    <cellStyle name="Normal 4 2 2 2 2 2 6 3 3" xfId="21583" xr:uid="{00000000-0005-0000-0000-000087020000}"/>
    <cellStyle name="Normal 4 2 2 2 2 2 6 4" xfId="9294" xr:uid="{00000000-0005-0000-0000-000088020000}"/>
    <cellStyle name="Normal 4 2 2 2 2 2 6 4 2" xfId="25679" xr:uid="{00000000-0005-0000-0000-000089020000}"/>
    <cellStyle name="Normal 4 2 2 2 2 2 6 5" xfId="17487" xr:uid="{00000000-0005-0000-0000-00008A020000}"/>
    <cellStyle name="Normal 4 2 2 2 2 2 7" xfId="2126" xr:uid="{00000000-0005-0000-0000-00008B020000}"/>
    <cellStyle name="Normal 4 2 2 2 2 2 7 2" xfId="6222" xr:uid="{00000000-0005-0000-0000-00008C020000}"/>
    <cellStyle name="Normal 4 2 2 2 2 2 7 2 2" xfId="14414" xr:uid="{00000000-0005-0000-0000-00008D020000}"/>
    <cellStyle name="Normal 4 2 2 2 2 2 7 2 2 2" xfId="30799" xr:uid="{00000000-0005-0000-0000-00008E020000}"/>
    <cellStyle name="Normal 4 2 2 2 2 2 7 2 3" xfId="22607" xr:uid="{00000000-0005-0000-0000-00008F020000}"/>
    <cellStyle name="Normal 4 2 2 2 2 2 7 3" xfId="10318" xr:uid="{00000000-0005-0000-0000-000090020000}"/>
    <cellStyle name="Normal 4 2 2 2 2 2 7 3 2" xfId="26703" xr:uid="{00000000-0005-0000-0000-000091020000}"/>
    <cellStyle name="Normal 4 2 2 2 2 2 7 4" xfId="18511" xr:uid="{00000000-0005-0000-0000-000092020000}"/>
    <cellStyle name="Normal 4 2 2 2 2 2 8" xfId="4174" xr:uid="{00000000-0005-0000-0000-000093020000}"/>
    <cellStyle name="Normal 4 2 2 2 2 2 8 2" xfId="12366" xr:uid="{00000000-0005-0000-0000-000094020000}"/>
    <cellStyle name="Normal 4 2 2 2 2 2 8 2 2" xfId="28751" xr:uid="{00000000-0005-0000-0000-000095020000}"/>
    <cellStyle name="Normal 4 2 2 2 2 2 8 3" xfId="20559" xr:uid="{00000000-0005-0000-0000-000096020000}"/>
    <cellStyle name="Normal 4 2 2 2 2 2 9" xfId="8270" xr:uid="{00000000-0005-0000-0000-000097020000}"/>
    <cellStyle name="Normal 4 2 2 2 2 2 9 2" xfId="24655" xr:uid="{00000000-0005-0000-0000-000098020000}"/>
    <cellStyle name="Normal 4 2 2 2 2 3" xfId="110" xr:uid="{00000000-0005-0000-0000-000099020000}"/>
    <cellStyle name="Normal 4 2 2 2 2 3 2" xfId="238" xr:uid="{00000000-0005-0000-0000-00009A020000}"/>
    <cellStyle name="Normal 4 2 2 2 2 3 2 2" xfId="494" xr:uid="{00000000-0005-0000-0000-00009B020000}"/>
    <cellStyle name="Normal 4 2 2 2 2 3 2 2 2" xfId="1006" xr:uid="{00000000-0005-0000-0000-00009C020000}"/>
    <cellStyle name="Normal 4 2 2 2 2 3 2 2 2 2" xfId="2030" xr:uid="{00000000-0005-0000-0000-00009D020000}"/>
    <cellStyle name="Normal 4 2 2 2 2 3 2 2 2 2 2" xfId="4078" xr:uid="{00000000-0005-0000-0000-00009E020000}"/>
    <cellStyle name="Normal 4 2 2 2 2 3 2 2 2 2 2 2" xfId="8174" xr:uid="{00000000-0005-0000-0000-00009F020000}"/>
    <cellStyle name="Normal 4 2 2 2 2 3 2 2 2 2 2 2 2" xfId="16366" xr:uid="{00000000-0005-0000-0000-0000A0020000}"/>
    <cellStyle name="Normal 4 2 2 2 2 3 2 2 2 2 2 2 2 2" xfId="32751" xr:uid="{00000000-0005-0000-0000-0000A1020000}"/>
    <cellStyle name="Normal 4 2 2 2 2 3 2 2 2 2 2 2 3" xfId="24559" xr:uid="{00000000-0005-0000-0000-0000A2020000}"/>
    <cellStyle name="Normal 4 2 2 2 2 3 2 2 2 2 2 3" xfId="12270" xr:uid="{00000000-0005-0000-0000-0000A3020000}"/>
    <cellStyle name="Normal 4 2 2 2 2 3 2 2 2 2 2 3 2" xfId="28655" xr:uid="{00000000-0005-0000-0000-0000A4020000}"/>
    <cellStyle name="Normal 4 2 2 2 2 3 2 2 2 2 2 4" xfId="20463" xr:uid="{00000000-0005-0000-0000-0000A5020000}"/>
    <cellStyle name="Normal 4 2 2 2 2 3 2 2 2 2 3" xfId="6126" xr:uid="{00000000-0005-0000-0000-0000A6020000}"/>
    <cellStyle name="Normal 4 2 2 2 2 3 2 2 2 2 3 2" xfId="14318" xr:uid="{00000000-0005-0000-0000-0000A7020000}"/>
    <cellStyle name="Normal 4 2 2 2 2 3 2 2 2 2 3 2 2" xfId="30703" xr:uid="{00000000-0005-0000-0000-0000A8020000}"/>
    <cellStyle name="Normal 4 2 2 2 2 3 2 2 2 2 3 3" xfId="22511" xr:uid="{00000000-0005-0000-0000-0000A9020000}"/>
    <cellStyle name="Normal 4 2 2 2 2 3 2 2 2 2 4" xfId="10222" xr:uid="{00000000-0005-0000-0000-0000AA020000}"/>
    <cellStyle name="Normal 4 2 2 2 2 3 2 2 2 2 4 2" xfId="26607" xr:uid="{00000000-0005-0000-0000-0000AB020000}"/>
    <cellStyle name="Normal 4 2 2 2 2 3 2 2 2 2 5" xfId="18415" xr:uid="{00000000-0005-0000-0000-0000AC020000}"/>
    <cellStyle name="Normal 4 2 2 2 2 3 2 2 2 3" xfId="3054" xr:uid="{00000000-0005-0000-0000-0000AD020000}"/>
    <cellStyle name="Normal 4 2 2 2 2 3 2 2 2 3 2" xfId="7150" xr:uid="{00000000-0005-0000-0000-0000AE020000}"/>
    <cellStyle name="Normal 4 2 2 2 2 3 2 2 2 3 2 2" xfId="15342" xr:uid="{00000000-0005-0000-0000-0000AF020000}"/>
    <cellStyle name="Normal 4 2 2 2 2 3 2 2 2 3 2 2 2" xfId="31727" xr:uid="{00000000-0005-0000-0000-0000B0020000}"/>
    <cellStyle name="Normal 4 2 2 2 2 3 2 2 2 3 2 3" xfId="23535" xr:uid="{00000000-0005-0000-0000-0000B1020000}"/>
    <cellStyle name="Normal 4 2 2 2 2 3 2 2 2 3 3" xfId="11246" xr:uid="{00000000-0005-0000-0000-0000B2020000}"/>
    <cellStyle name="Normal 4 2 2 2 2 3 2 2 2 3 3 2" xfId="27631" xr:uid="{00000000-0005-0000-0000-0000B3020000}"/>
    <cellStyle name="Normal 4 2 2 2 2 3 2 2 2 3 4" xfId="19439" xr:uid="{00000000-0005-0000-0000-0000B4020000}"/>
    <cellStyle name="Normal 4 2 2 2 2 3 2 2 2 4" xfId="5102" xr:uid="{00000000-0005-0000-0000-0000B5020000}"/>
    <cellStyle name="Normal 4 2 2 2 2 3 2 2 2 4 2" xfId="13294" xr:uid="{00000000-0005-0000-0000-0000B6020000}"/>
    <cellStyle name="Normal 4 2 2 2 2 3 2 2 2 4 2 2" xfId="29679" xr:uid="{00000000-0005-0000-0000-0000B7020000}"/>
    <cellStyle name="Normal 4 2 2 2 2 3 2 2 2 4 3" xfId="21487" xr:uid="{00000000-0005-0000-0000-0000B8020000}"/>
    <cellStyle name="Normal 4 2 2 2 2 3 2 2 2 5" xfId="9198" xr:uid="{00000000-0005-0000-0000-0000B9020000}"/>
    <cellStyle name="Normal 4 2 2 2 2 3 2 2 2 5 2" xfId="25583" xr:uid="{00000000-0005-0000-0000-0000BA020000}"/>
    <cellStyle name="Normal 4 2 2 2 2 3 2 2 2 6" xfId="17391" xr:uid="{00000000-0005-0000-0000-0000BB020000}"/>
    <cellStyle name="Normal 4 2 2 2 2 3 2 2 3" xfId="1518" xr:uid="{00000000-0005-0000-0000-0000BC020000}"/>
    <cellStyle name="Normal 4 2 2 2 2 3 2 2 3 2" xfId="3566" xr:uid="{00000000-0005-0000-0000-0000BD020000}"/>
    <cellStyle name="Normal 4 2 2 2 2 3 2 2 3 2 2" xfId="7662" xr:uid="{00000000-0005-0000-0000-0000BE020000}"/>
    <cellStyle name="Normal 4 2 2 2 2 3 2 2 3 2 2 2" xfId="15854" xr:uid="{00000000-0005-0000-0000-0000BF020000}"/>
    <cellStyle name="Normal 4 2 2 2 2 3 2 2 3 2 2 2 2" xfId="32239" xr:uid="{00000000-0005-0000-0000-0000C0020000}"/>
    <cellStyle name="Normal 4 2 2 2 2 3 2 2 3 2 2 3" xfId="24047" xr:uid="{00000000-0005-0000-0000-0000C1020000}"/>
    <cellStyle name="Normal 4 2 2 2 2 3 2 2 3 2 3" xfId="11758" xr:uid="{00000000-0005-0000-0000-0000C2020000}"/>
    <cellStyle name="Normal 4 2 2 2 2 3 2 2 3 2 3 2" xfId="28143" xr:uid="{00000000-0005-0000-0000-0000C3020000}"/>
    <cellStyle name="Normal 4 2 2 2 2 3 2 2 3 2 4" xfId="19951" xr:uid="{00000000-0005-0000-0000-0000C4020000}"/>
    <cellStyle name="Normal 4 2 2 2 2 3 2 2 3 3" xfId="5614" xr:uid="{00000000-0005-0000-0000-0000C5020000}"/>
    <cellStyle name="Normal 4 2 2 2 2 3 2 2 3 3 2" xfId="13806" xr:uid="{00000000-0005-0000-0000-0000C6020000}"/>
    <cellStyle name="Normal 4 2 2 2 2 3 2 2 3 3 2 2" xfId="30191" xr:uid="{00000000-0005-0000-0000-0000C7020000}"/>
    <cellStyle name="Normal 4 2 2 2 2 3 2 2 3 3 3" xfId="21999" xr:uid="{00000000-0005-0000-0000-0000C8020000}"/>
    <cellStyle name="Normal 4 2 2 2 2 3 2 2 3 4" xfId="9710" xr:uid="{00000000-0005-0000-0000-0000C9020000}"/>
    <cellStyle name="Normal 4 2 2 2 2 3 2 2 3 4 2" xfId="26095" xr:uid="{00000000-0005-0000-0000-0000CA020000}"/>
    <cellStyle name="Normal 4 2 2 2 2 3 2 2 3 5" xfId="17903" xr:uid="{00000000-0005-0000-0000-0000CB020000}"/>
    <cellStyle name="Normal 4 2 2 2 2 3 2 2 4" xfId="2542" xr:uid="{00000000-0005-0000-0000-0000CC020000}"/>
    <cellStyle name="Normal 4 2 2 2 2 3 2 2 4 2" xfId="6638" xr:uid="{00000000-0005-0000-0000-0000CD020000}"/>
    <cellStyle name="Normal 4 2 2 2 2 3 2 2 4 2 2" xfId="14830" xr:uid="{00000000-0005-0000-0000-0000CE020000}"/>
    <cellStyle name="Normal 4 2 2 2 2 3 2 2 4 2 2 2" xfId="31215" xr:uid="{00000000-0005-0000-0000-0000CF020000}"/>
    <cellStyle name="Normal 4 2 2 2 2 3 2 2 4 2 3" xfId="23023" xr:uid="{00000000-0005-0000-0000-0000D0020000}"/>
    <cellStyle name="Normal 4 2 2 2 2 3 2 2 4 3" xfId="10734" xr:uid="{00000000-0005-0000-0000-0000D1020000}"/>
    <cellStyle name="Normal 4 2 2 2 2 3 2 2 4 3 2" xfId="27119" xr:uid="{00000000-0005-0000-0000-0000D2020000}"/>
    <cellStyle name="Normal 4 2 2 2 2 3 2 2 4 4" xfId="18927" xr:uid="{00000000-0005-0000-0000-0000D3020000}"/>
    <cellStyle name="Normal 4 2 2 2 2 3 2 2 5" xfId="4590" xr:uid="{00000000-0005-0000-0000-0000D4020000}"/>
    <cellStyle name="Normal 4 2 2 2 2 3 2 2 5 2" xfId="12782" xr:uid="{00000000-0005-0000-0000-0000D5020000}"/>
    <cellStyle name="Normal 4 2 2 2 2 3 2 2 5 2 2" xfId="29167" xr:uid="{00000000-0005-0000-0000-0000D6020000}"/>
    <cellStyle name="Normal 4 2 2 2 2 3 2 2 5 3" xfId="20975" xr:uid="{00000000-0005-0000-0000-0000D7020000}"/>
    <cellStyle name="Normal 4 2 2 2 2 3 2 2 6" xfId="8686" xr:uid="{00000000-0005-0000-0000-0000D8020000}"/>
    <cellStyle name="Normal 4 2 2 2 2 3 2 2 6 2" xfId="25071" xr:uid="{00000000-0005-0000-0000-0000D9020000}"/>
    <cellStyle name="Normal 4 2 2 2 2 3 2 2 7" xfId="16879" xr:uid="{00000000-0005-0000-0000-0000DA020000}"/>
    <cellStyle name="Normal 4 2 2 2 2 3 2 3" xfId="750" xr:uid="{00000000-0005-0000-0000-0000DB020000}"/>
    <cellStyle name="Normal 4 2 2 2 2 3 2 3 2" xfId="1774" xr:uid="{00000000-0005-0000-0000-0000DC020000}"/>
    <cellStyle name="Normal 4 2 2 2 2 3 2 3 2 2" xfId="3822" xr:uid="{00000000-0005-0000-0000-0000DD020000}"/>
    <cellStyle name="Normal 4 2 2 2 2 3 2 3 2 2 2" xfId="7918" xr:uid="{00000000-0005-0000-0000-0000DE020000}"/>
    <cellStyle name="Normal 4 2 2 2 2 3 2 3 2 2 2 2" xfId="16110" xr:uid="{00000000-0005-0000-0000-0000DF020000}"/>
    <cellStyle name="Normal 4 2 2 2 2 3 2 3 2 2 2 2 2" xfId="32495" xr:uid="{00000000-0005-0000-0000-0000E0020000}"/>
    <cellStyle name="Normal 4 2 2 2 2 3 2 3 2 2 2 3" xfId="24303" xr:uid="{00000000-0005-0000-0000-0000E1020000}"/>
    <cellStyle name="Normal 4 2 2 2 2 3 2 3 2 2 3" xfId="12014" xr:uid="{00000000-0005-0000-0000-0000E2020000}"/>
    <cellStyle name="Normal 4 2 2 2 2 3 2 3 2 2 3 2" xfId="28399" xr:uid="{00000000-0005-0000-0000-0000E3020000}"/>
    <cellStyle name="Normal 4 2 2 2 2 3 2 3 2 2 4" xfId="20207" xr:uid="{00000000-0005-0000-0000-0000E4020000}"/>
    <cellStyle name="Normal 4 2 2 2 2 3 2 3 2 3" xfId="5870" xr:uid="{00000000-0005-0000-0000-0000E5020000}"/>
    <cellStyle name="Normal 4 2 2 2 2 3 2 3 2 3 2" xfId="14062" xr:uid="{00000000-0005-0000-0000-0000E6020000}"/>
    <cellStyle name="Normal 4 2 2 2 2 3 2 3 2 3 2 2" xfId="30447" xr:uid="{00000000-0005-0000-0000-0000E7020000}"/>
    <cellStyle name="Normal 4 2 2 2 2 3 2 3 2 3 3" xfId="22255" xr:uid="{00000000-0005-0000-0000-0000E8020000}"/>
    <cellStyle name="Normal 4 2 2 2 2 3 2 3 2 4" xfId="9966" xr:uid="{00000000-0005-0000-0000-0000E9020000}"/>
    <cellStyle name="Normal 4 2 2 2 2 3 2 3 2 4 2" xfId="26351" xr:uid="{00000000-0005-0000-0000-0000EA020000}"/>
    <cellStyle name="Normal 4 2 2 2 2 3 2 3 2 5" xfId="18159" xr:uid="{00000000-0005-0000-0000-0000EB020000}"/>
    <cellStyle name="Normal 4 2 2 2 2 3 2 3 3" xfId="2798" xr:uid="{00000000-0005-0000-0000-0000EC020000}"/>
    <cellStyle name="Normal 4 2 2 2 2 3 2 3 3 2" xfId="6894" xr:uid="{00000000-0005-0000-0000-0000ED020000}"/>
    <cellStyle name="Normal 4 2 2 2 2 3 2 3 3 2 2" xfId="15086" xr:uid="{00000000-0005-0000-0000-0000EE020000}"/>
    <cellStyle name="Normal 4 2 2 2 2 3 2 3 3 2 2 2" xfId="31471" xr:uid="{00000000-0005-0000-0000-0000EF020000}"/>
    <cellStyle name="Normal 4 2 2 2 2 3 2 3 3 2 3" xfId="23279" xr:uid="{00000000-0005-0000-0000-0000F0020000}"/>
    <cellStyle name="Normal 4 2 2 2 2 3 2 3 3 3" xfId="10990" xr:uid="{00000000-0005-0000-0000-0000F1020000}"/>
    <cellStyle name="Normal 4 2 2 2 2 3 2 3 3 3 2" xfId="27375" xr:uid="{00000000-0005-0000-0000-0000F2020000}"/>
    <cellStyle name="Normal 4 2 2 2 2 3 2 3 3 4" xfId="19183" xr:uid="{00000000-0005-0000-0000-0000F3020000}"/>
    <cellStyle name="Normal 4 2 2 2 2 3 2 3 4" xfId="4846" xr:uid="{00000000-0005-0000-0000-0000F4020000}"/>
    <cellStyle name="Normal 4 2 2 2 2 3 2 3 4 2" xfId="13038" xr:uid="{00000000-0005-0000-0000-0000F5020000}"/>
    <cellStyle name="Normal 4 2 2 2 2 3 2 3 4 2 2" xfId="29423" xr:uid="{00000000-0005-0000-0000-0000F6020000}"/>
    <cellStyle name="Normal 4 2 2 2 2 3 2 3 4 3" xfId="21231" xr:uid="{00000000-0005-0000-0000-0000F7020000}"/>
    <cellStyle name="Normal 4 2 2 2 2 3 2 3 5" xfId="8942" xr:uid="{00000000-0005-0000-0000-0000F8020000}"/>
    <cellStyle name="Normal 4 2 2 2 2 3 2 3 5 2" xfId="25327" xr:uid="{00000000-0005-0000-0000-0000F9020000}"/>
    <cellStyle name="Normal 4 2 2 2 2 3 2 3 6" xfId="17135" xr:uid="{00000000-0005-0000-0000-0000FA020000}"/>
    <cellStyle name="Normal 4 2 2 2 2 3 2 4" xfId="1262" xr:uid="{00000000-0005-0000-0000-0000FB020000}"/>
    <cellStyle name="Normal 4 2 2 2 2 3 2 4 2" xfId="3310" xr:uid="{00000000-0005-0000-0000-0000FC020000}"/>
    <cellStyle name="Normal 4 2 2 2 2 3 2 4 2 2" xfId="7406" xr:uid="{00000000-0005-0000-0000-0000FD020000}"/>
    <cellStyle name="Normal 4 2 2 2 2 3 2 4 2 2 2" xfId="15598" xr:uid="{00000000-0005-0000-0000-0000FE020000}"/>
    <cellStyle name="Normal 4 2 2 2 2 3 2 4 2 2 2 2" xfId="31983" xr:uid="{00000000-0005-0000-0000-0000FF020000}"/>
    <cellStyle name="Normal 4 2 2 2 2 3 2 4 2 2 3" xfId="23791" xr:uid="{00000000-0005-0000-0000-000000030000}"/>
    <cellStyle name="Normal 4 2 2 2 2 3 2 4 2 3" xfId="11502" xr:uid="{00000000-0005-0000-0000-000001030000}"/>
    <cellStyle name="Normal 4 2 2 2 2 3 2 4 2 3 2" xfId="27887" xr:uid="{00000000-0005-0000-0000-000002030000}"/>
    <cellStyle name="Normal 4 2 2 2 2 3 2 4 2 4" xfId="19695" xr:uid="{00000000-0005-0000-0000-000003030000}"/>
    <cellStyle name="Normal 4 2 2 2 2 3 2 4 3" xfId="5358" xr:uid="{00000000-0005-0000-0000-000004030000}"/>
    <cellStyle name="Normal 4 2 2 2 2 3 2 4 3 2" xfId="13550" xr:uid="{00000000-0005-0000-0000-000005030000}"/>
    <cellStyle name="Normal 4 2 2 2 2 3 2 4 3 2 2" xfId="29935" xr:uid="{00000000-0005-0000-0000-000006030000}"/>
    <cellStyle name="Normal 4 2 2 2 2 3 2 4 3 3" xfId="21743" xr:uid="{00000000-0005-0000-0000-000007030000}"/>
    <cellStyle name="Normal 4 2 2 2 2 3 2 4 4" xfId="9454" xr:uid="{00000000-0005-0000-0000-000008030000}"/>
    <cellStyle name="Normal 4 2 2 2 2 3 2 4 4 2" xfId="25839" xr:uid="{00000000-0005-0000-0000-000009030000}"/>
    <cellStyle name="Normal 4 2 2 2 2 3 2 4 5" xfId="17647" xr:uid="{00000000-0005-0000-0000-00000A030000}"/>
    <cellStyle name="Normal 4 2 2 2 2 3 2 5" xfId="2286" xr:uid="{00000000-0005-0000-0000-00000B030000}"/>
    <cellStyle name="Normal 4 2 2 2 2 3 2 5 2" xfId="6382" xr:uid="{00000000-0005-0000-0000-00000C030000}"/>
    <cellStyle name="Normal 4 2 2 2 2 3 2 5 2 2" xfId="14574" xr:uid="{00000000-0005-0000-0000-00000D030000}"/>
    <cellStyle name="Normal 4 2 2 2 2 3 2 5 2 2 2" xfId="30959" xr:uid="{00000000-0005-0000-0000-00000E030000}"/>
    <cellStyle name="Normal 4 2 2 2 2 3 2 5 2 3" xfId="22767" xr:uid="{00000000-0005-0000-0000-00000F030000}"/>
    <cellStyle name="Normal 4 2 2 2 2 3 2 5 3" xfId="10478" xr:uid="{00000000-0005-0000-0000-000010030000}"/>
    <cellStyle name="Normal 4 2 2 2 2 3 2 5 3 2" xfId="26863" xr:uid="{00000000-0005-0000-0000-000011030000}"/>
    <cellStyle name="Normal 4 2 2 2 2 3 2 5 4" xfId="18671" xr:uid="{00000000-0005-0000-0000-000012030000}"/>
    <cellStyle name="Normal 4 2 2 2 2 3 2 6" xfId="4334" xr:uid="{00000000-0005-0000-0000-000013030000}"/>
    <cellStyle name="Normal 4 2 2 2 2 3 2 6 2" xfId="12526" xr:uid="{00000000-0005-0000-0000-000014030000}"/>
    <cellStyle name="Normal 4 2 2 2 2 3 2 6 2 2" xfId="28911" xr:uid="{00000000-0005-0000-0000-000015030000}"/>
    <cellStyle name="Normal 4 2 2 2 2 3 2 6 3" xfId="20719" xr:uid="{00000000-0005-0000-0000-000016030000}"/>
    <cellStyle name="Normal 4 2 2 2 2 3 2 7" xfId="8430" xr:uid="{00000000-0005-0000-0000-000017030000}"/>
    <cellStyle name="Normal 4 2 2 2 2 3 2 7 2" xfId="24815" xr:uid="{00000000-0005-0000-0000-000018030000}"/>
    <cellStyle name="Normal 4 2 2 2 2 3 2 8" xfId="16623" xr:uid="{00000000-0005-0000-0000-000019030000}"/>
    <cellStyle name="Normal 4 2 2 2 2 3 3" xfId="366" xr:uid="{00000000-0005-0000-0000-00001A030000}"/>
    <cellStyle name="Normal 4 2 2 2 2 3 3 2" xfId="878" xr:uid="{00000000-0005-0000-0000-00001B030000}"/>
    <cellStyle name="Normal 4 2 2 2 2 3 3 2 2" xfId="1902" xr:uid="{00000000-0005-0000-0000-00001C030000}"/>
    <cellStyle name="Normal 4 2 2 2 2 3 3 2 2 2" xfId="3950" xr:uid="{00000000-0005-0000-0000-00001D030000}"/>
    <cellStyle name="Normal 4 2 2 2 2 3 3 2 2 2 2" xfId="8046" xr:uid="{00000000-0005-0000-0000-00001E030000}"/>
    <cellStyle name="Normal 4 2 2 2 2 3 3 2 2 2 2 2" xfId="16238" xr:uid="{00000000-0005-0000-0000-00001F030000}"/>
    <cellStyle name="Normal 4 2 2 2 2 3 3 2 2 2 2 2 2" xfId="32623" xr:uid="{00000000-0005-0000-0000-000020030000}"/>
    <cellStyle name="Normal 4 2 2 2 2 3 3 2 2 2 2 3" xfId="24431" xr:uid="{00000000-0005-0000-0000-000021030000}"/>
    <cellStyle name="Normal 4 2 2 2 2 3 3 2 2 2 3" xfId="12142" xr:uid="{00000000-0005-0000-0000-000022030000}"/>
    <cellStyle name="Normal 4 2 2 2 2 3 3 2 2 2 3 2" xfId="28527" xr:uid="{00000000-0005-0000-0000-000023030000}"/>
    <cellStyle name="Normal 4 2 2 2 2 3 3 2 2 2 4" xfId="20335" xr:uid="{00000000-0005-0000-0000-000024030000}"/>
    <cellStyle name="Normal 4 2 2 2 2 3 3 2 2 3" xfId="5998" xr:uid="{00000000-0005-0000-0000-000025030000}"/>
    <cellStyle name="Normal 4 2 2 2 2 3 3 2 2 3 2" xfId="14190" xr:uid="{00000000-0005-0000-0000-000026030000}"/>
    <cellStyle name="Normal 4 2 2 2 2 3 3 2 2 3 2 2" xfId="30575" xr:uid="{00000000-0005-0000-0000-000027030000}"/>
    <cellStyle name="Normal 4 2 2 2 2 3 3 2 2 3 3" xfId="22383" xr:uid="{00000000-0005-0000-0000-000028030000}"/>
    <cellStyle name="Normal 4 2 2 2 2 3 3 2 2 4" xfId="10094" xr:uid="{00000000-0005-0000-0000-000029030000}"/>
    <cellStyle name="Normal 4 2 2 2 2 3 3 2 2 4 2" xfId="26479" xr:uid="{00000000-0005-0000-0000-00002A030000}"/>
    <cellStyle name="Normal 4 2 2 2 2 3 3 2 2 5" xfId="18287" xr:uid="{00000000-0005-0000-0000-00002B030000}"/>
    <cellStyle name="Normal 4 2 2 2 2 3 3 2 3" xfId="2926" xr:uid="{00000000-0005-0000-0000-00002C030000}"/>
    <cellStyle name="Normal 4 2 2 2 2 3 3 2 3 2" xfId="7022" xr:uid="{00000000-0005-0000-0000-00002D030000}"/>
    <cellStyle name="Normal 4 2 2 2 2 3 3 2 3 2 2" xfId="15214" xr:uid="{00000000-0005-0000-0000-00002E030000}"/>
    <cellStyle name="Normal 4 2 2 2 2 3 3 2 3 2 2 2" xfId="31599" xr:uid="{00000000-0005-0000-0000-00002F030000}"/>
    <cellStyle name="Normal 4 2 2 2 2 3 3 2 3 2 3" xfId="23407" xr:uid="{00000000-0005-0000-0000-000030030000}"/>
    <cellStyle name="Normal 4 2 2 2 2 3 3 2 3 3" xfId="11118" xr:uid="{00000000-0005-0000-0000-000031030000}"/>
    <cellStyle name="Normal 4 2 2 2 2 3 3 2 3 3 2" xfId="27503" xr:uid="{00000000-0005-0000-0000-000032030000}"/>
    <cellStyle name="Normal 4 2 2 2 2 3 3 2 3 4" xfId="19311" xr:uid="{00000000-0005-0000-0000-000033030000}"/>
    <cellStyle name="Normal 4 2 2 2 2 3 3 2 4" xfId="4974" xr:uid="{00000000-0005-0000-0000-000034030000}"/>
    <cellStyle name="Normal 4 2 2 2 2 3 3 2 4 2" xfId="13166" xr:uid="{00000000-0005-0000-0000-000035030000}"/>
    <cellStyle name="Normal 4 2 2 2 2 3 3 2 4 2 2" xfId="29551" xr:uid="{00000000-0005-0000-0000-000036030000}"/>
    <cellStyle name="Normal 4 2 2 2 2 3 3 2 4 3" xfId="21359" xr:uid="{00000000-0005-0000-0000-000037030000}"/>
    <cellStyle name="Normal 4 2 2 2 2 3 3 2 5" xfId="9070" xr:uid="{00000000-0005-0000-0000-000038030000}"/>
    <cellStyle name="Normal 4 2 2 2 2 3 3 2 5 2" xfId="25455" xr:uid="{00000000-0005-0000-0000-000039030000}"/>
    <cellStyle name="Normal 4 2 2 2 2 3 3 2 6" xfId="17263" xr:uid="{00000000-0005-0000-0000-00003A030000}"/>
    <cellStyle name="Normal 4 2 2 2 2 3 3 3" xfId="1390" xr:uid="{00000000-0005-0000-0000-00003B030000}"/>
    <cellStyle name="Normal 4 2 2 2 2 3 3 3 2" xfId="3438" xr:uid="{00000000-0005-0000-0000-00003C030000}"/>
    <cellStyle name="Normal 4 2 2 2 2 3 3 3 2 2" xfId="7534" xr:uid="{00000000-0005-0000-0000-00003D030000}"/>
    <cellStyle name="Normal 4 2 2 2 2 3 3 3 2 2 2" xfId="15726" xr:uid="{00000000-0005-0000-0000-00003E030000}"/>
    <cellStyle name="Normal 4 2 2 2 2 3 3 3 2 2 2 2" xfId="32111" xr:uid="{00000000-0005-0000-0000-00003F030000}"/>
    <cellStyle name="Normal 4 2 2 2 2 3 3 3 2 2 3" xfId="23919" xr:uid="{00000000-0005-0000-0000-000040030000}"/>
    <cellStyle name="Normal 4 2 2 2 2 3 3 3 2 3" xfId="11630" xr:uid="{00000000-0005-0000-0000-000041030000}"/>
    <cellStyle name="Normal 4 2 2 2 2 3 3 3 2 3 2" xfId="28015" xr:uid="{00000000-0005-0000-0000-000042030000}"/>
    <cellStyle name="Normal 4 2 2 2 2 3 3 3 2 4" xfId="19823" xr:uid="{00000000-0005-0000-0000-000043030000}"/>
    <cellStyle name="Normal 4 2 2 2 2 3 3 3 3" xfId="5486" xr:uid="{00000000-0005-0000-0000-000044030000}"/>
    <cellStyle name="Normal 4 2 2 2 2 3 3 3 3 2" xfId="13678" xr:uid="{00000000-0005-0000-0000-000045030000}"/>
    <cellStyle name="Normal 4 2 2 2 2 3 3 3 3 2 2" xfId="30063" xr:uid="{00000000-0005-0000-0000-000046030000}"/>
    <cellStyle name="Normal 4 2 2 2 2 3 3 3 3 3" xfId="21871" xr:uid="{00000000-0005-0000-0000-000047030000}"/>
    <cellStyle name="Normal 4 2 2 2 2 3 3 3 4" xfId="9582" xr:uid="{00000000-0005-0000-0000-000048030000}"/>
    <cellStyle name="Normal 4 2 2 2 2 3 3 3 4 2" xfId="25967" xr:uid="{00000000-0005-0000-0000-000049030000}"/>
    <cellStyle name="Normal 4 2 2 2 2 3 3 3 5" xfId="17775" xr:uid="{00000000-0005-0000-0000-00004A030000}"/>
    <cellStyle name="Normal 4 2 2 2 2 3 3 4" xfId="2414" xr:uid="{00000000-0005-0000-0000-00004B030000}"/>
    <cellStyle name="Normal 4 2 2 2 2 3 3 4 2" xfId="6510" xr:uid="{00000000-0005-0000-0000-00004C030000}"/>
    <cellStyle name="Normal 4 2 2 2 2 3 3 4 2 2" xfId="14702" xr:uid="{00000000-0005-0000-0000-00004D030000}"/>
    <cellStyle name="Normal 4 2 2 2 2 3 3 4 2 2 2" xfId="31087" xr:uid="{00000000-0005-0000-0000-00004E030000}"/>
    <cellStyle name="Normal 4 2 2 2 2 3 3 4 2 3" xfId="22895" xr:uid="{00000000-0005-0000-0000-00004F030000}"/>
    <cellStyle name="Normal 4 2 2 2 2 3 3 4 3" xfId="10606" xr:uid="{00000000-0005-0000-0000-000050030000}"/>
    <cellStyle name="Normal 4 2 2 2 2 3 3 4 3 2" xfId="26991" xr:uid="{00000000-0005-0000-0000-000051030000}"/>
    <cellStyle name="Normal 4 2 2 2 2 3 3 4 4" xfId="18799" xr:uid="{00000000-0005-0000-0000-000052030000}"/>
    <cellStyle name="Normal 4 2 2 2 2 3 3 5" xfId="4462" xr:uid="{00000000-0005-0000-0000-000053030000}"/>
    <cellStyle name="Normal 4 2 2 2 2 3 3 5 2" xfId="12654" xr:uid="{00000000-0005-0000-0000-000054030000}"/>
    <cellStyle name="Normal 4 2 2 2 2 3 3 5 2 2" xfId="29039" xr:uid="{00000000-0005-0000-0000-000055030000}"/>
    <cellStyle name="Normal 4 2 2 2 2 3 3 5 3" xfId="20847" xr:uid="{00000000-0005-0000-0000-000056030000}"/>
    <cellStyle name="Normal 4 2 2 2 2 3 3 6" xfId="8558" xr:uid="{00000000-0005-0000-0000-000057030000}"/>
    <cellStyle name="Normal 4 2 2 2 2 3 3 6 2" xfId="24943" xr:uid="{00000000-0005-0000-0000-000058030000}"/>
    <cellStyle name="Normal 4 2 2 2 2 3 3 7" xfId="16751" xr:uid="{00000000-0005-0000-0000-000059030000}"/>
    <cellStyle name="Normal 4 2 2 2 2 3 4" xfId="622" xr:uid="{00000000-0005-0000-0000-00005A030000}"/>
    <cellStyle name="Normal 4 2 2 2 2 3 4 2" xfId="1646" xr:uid="{00000000-0005-0000-0000-00005B030000}"/>
    <cellStyle name="Normal 4 2 2 2 2 3 4 2 2" xfId="3694" xr:uid="{00000000-0005-0000-0000-00005C030000}"/>
    <cellStyle name="Normal 4 2 2 2 2 3 4 2 2 2" xfId="7790" xr:uid="{00000000-0005-0000-0000-00005D030000}"/>
    <cellStyle name="Normal 4 2 2 2 2 3 4 2 2 2 2" xfId="15982" xr:uid="{00000000-0005-0000-0000-00005E030000}"/>
    <cellStyle name="Normal 4 2 2 2 2 3 4 2 2 2 2 2" xfId="32367" xr:uid="{00000000-0005-0000-0000-00005F030000}"/>
    <cellStyle name="Normal 4 2 2 2 2 3 4 2 2 2 3" xfId="24175" xr:uid="{00000000-0005-0000-0000-000060030000}"/>
    <cellStyle name="Normal 4 2 2 2 2 3 4 2 2 3" xfId="11886" xr:uid="{00000000-0005-0000-0000-000061030000}"/>
    <cellStyle name="Normal 4 2 2 2 2 3 4 2 2 3 2" xfId="28271" xr:uid="{00000000-0005-0000-0000-000062030000}"/>
    <cellStyle name="Normal 4 2 2 2 2 3 4 2 2 4" xfId="20079" xr:uid="{00000000-0005-0000-0000-000063030000}"/>
    <cellStyle name="Normal 4 2 2 2 2 3 4 2 3" xfId="5742" xr:uid="{00000000-0005-0000-0000-000064030000}"/>
    <cellStyle name="Normal 4 2 2 2 2 3 4 2 3 2" xfId="13934" xr:uid="{00000000-0005-0000-0000-000065030000}"/>
    <cellStyle name="Normal 4 2 2 2 2 3 4 2 3 2 2" xfId="30319" xr:uid="{00000000-0005-0000-0000-000066030000}"/>
    <cellStyle name="Normal 4 2 2 2 2 3 4 2 3 3" xfId="22127" xr:uid="{00000000-0005-0000-0000-000067030000}"/>
    <cellStyle name="Normal 4 2 2 2 2 3 4 2 4" xfId="9838" xr:uid="{00000000-0005-0000-0000-000068030000}"/>
    <cellStyle name="Normal 4 2 2 2 2 3 4 2 4 2" xfId="26223" xr:uid="{00000000-0005-0000-0000-000069030000}"/>
    <cellStyle name="Normal 4 2 2 2 2 3 4 2 5" xfId="18031" xr:uid="{00000000-0005-0000-0000-00006A030000}"/>
    <cellStyle name="Normal 4 2 2 2 2 3 4 3" xfId="2670" xr:uid="{00000000-0005-0000-0000-00006B030000}"/>
    <cellStyle name="Normal 4 2 2 2 2 3 4 3 2" xfId="6766" xr:uid="{00000000-0005-0000-0000-00006C030000}"/>
    <cellStyle name="Normal 4 2 2 2 2 3 4 3 2 2" xfId="14958" xr:uid="{00000000-0005-0000-0000-00006D030000}"/>
    <cellStyle name="Normal 4 2 2 2 2 3 4 3 2 2 2" xfId="31343" xr:uid="{00000000-0005-0000-0000-00006E030000}"/>
    <cellStyle name="Normal 4 2 2 2 2 3 4 3 2 3" xfId="23151" xr:uid="{00000000-0005-0000-0000-00006F030000}"/>
    <cellStyle name="Normal 4 2 2 2 2 3 4 3 3" xfId="10862" xr:uid="{00000000-0005-0000-0000-000070030000}"/>
    <cellStyle name="Normal 4 2 2 2 2 3 4 3 3 2" xfId="27247" xr:uid="{00000000-0005-0000-0000-000071030000}"/>
    <cellStyle name="Normal 4 2 2 2 2 3 4 3 4" xfId="19055" xr:uid="{00000000-0005-0000-0000-000072030000}"/>
    <cellStyle name="Normal 4 2 2 2 2 3 4 4" xfId="4718" xr:uid="{00000000-0005-0000-0000-000073030000}"/>
    <cellStyle name="Normal 4 2 2 2 2 3 4 4 2" xfId="12910" xr:uid="{00000000-0005-0000-0000-000074030000}"/>
    <cellStyle name="Normal 4 2 2 2 2 3 4 4 2 2" xfId="29295" xr:uid="{00000000-0005-0000-0000-000075030000}"/>
    <cellStyle name="Normal 4 2 2 2 2 3 4 4 3" xfId="21103" xr:uid="{00000000-0005-0000-0000-000076030000}"/>
    <cellStyle name="Normal 4 2 2 2 2 3 4 5" xfId="8814" xr:uid="{00000000-0005-0000-0000-000077030000}"/>
    <cellStyle name="Normal 4 2 2 2 2 3 4 5 2" xfId="25199" xr:uid="{00000000-0005-0000-0000-000078030000}"/>
    <cellStyle name="Normal 4 2 2 2 2 3 4 6" xfId="17007" xr:uid="{00000000-0005-0000-0000-000079030000}"/>
    <cellStyle name="Normal 4 2 2 2 2 3 5" xfId="1134" xr:uid="{00000000-0005-0000-0000-00007A030000}"/>
    <cellStyle name="Normal 4 2 2 2 2 3 5 2" xfId="3182" xr:uid="{00000000-0005-0000-0000-00007B030000}"/>
    <cellStyle name="Normal 4 2 2 2 2 3 5 2 2" xfId="7278" xr:uid="{00000000-0005-0000-0000-00007C030000}"/>
    <cellStyle name="Normal 4 2 2 2 2 3 5 2 2 2" xfId="15470" xr:uid="{00000000-0005-0000-0000-00007D030000}"/>
    <cellStyle name="Normal 4 2 2 2 2 3 5 2 2 2 2" xfId="31855" xr:uid="{00000000-0005-0000-0000-00007E030000}"/>
    <cellStyle name="Normal 4 2 2 2 2 3 5 2 2 3" xfId="23663" xr:uid="{00000000-0005-0000-0000-00007F030000}"/>
    <cellStyle name="Normal 4 2 2 2 2 3 5 2 3" xfId="11374" xr:uid="{00000000-0005-0000-0000-000080030000}"/>
    <cellStyle name="Normal 4 2 2 2 2 3 5 2 3 2" xfId="27759" xr:uid="{00000000-0005-0000-0000-000081030000}"/>
    <cellStyle name="Normal 4 2 2 2 2 3 5 2 4" xfId="19567" xr:uid="{00000000-0005-0000-0000-000082030000}"/>
    <cellStyle name="Normal 4 2 2 2 2 3 5 3" xfId="5230" xr:uid="{00000000-0005-0000-0000-000083030000}"/>
    <cellStyle name="Normal 4 2 2 2 2 3 5 3 2" xfId="13422" xr:uid="{00000000-0005-0000-0000-000084030000}"/>
    <cellStyle name="Normal 4 2 2 2 2 3 5 3 2 2" xfId="29807" xr:uid="{00000000-0005-0000-0000-000085030000}"/>
    <cellStyle name="Normal 4 2 2 2 2 3 5 3 3" xfId="21615" xr:uid="{00000000-0005-0000-0000-000086030000}"/>
    <cellStyle name="Normal 4 2 2 2 2 3 5 4" xfId="9326" xr:uid="{00000000-0005-0000-0000-000087030000}"/>
    <cellStyle name="Normal 4 2 2 2 2 3 5 4 2" xfId="25711" xr:uid="{00000000-0005-0000-0000-000088030000}"/>
    <cellStyle name="Normal 4 2 2 2 2 3 5 5" xfId="17519" xr:uid="{00000000-0005-0000-0000-000089030000}"/>
    <cellStyle name="Normal 4 2 2 2 2 3 6" xfId="2158" xr:uid="{00000000-0005-0000-0000-00008A030000}"/>
    <cellStyle name="Normal 4 2 2 2 2 3 6 2" xfId="6254" xr:uid="{00000000-0005-0000-0000-00008B030000}"/>
    <cellStyle name="Normal 4 2 2 2 2 3 6 2 2" xfId="14446" xr:uid="{00000000-0005-0000-0000-00008C030000}"/>
    <cellStyle name="Normal 4 2 2 2 2 3 6 2 2 2" xfId="30831" xr:uid="{00000000-0005-0000-0000-00008D030000}"/>
    <cellStyle name="Normal 4 2 2 2 2 3 6 2 3" xfId="22639" xr:uid="{00000000-0005-0000-0000-00008E030000}"/>
    <cellStyle name="Normal 4 2 2 2 2 3 6 3" xfId="10350" xr:uid="{00000000-0005-0000-0000-00008F030000}"/>
    <cellStyle name="Normal 4 2 2 2 2 3 6 3 2" xfId="26735" xr:uid="{00000000-0005-0000-0000-000090030000}"/>
    <cellStyle name="Normal 4 2 2 2 2 3 6 4" xfId="18543" xr:uid="{00000000-0005-0000-0000-000091030000}"/>
    <cellStyle name="Normal 4 2 2 2 2 3 7" xfId="4206" xr:uid="{00000000-0005-0000-0000-000092030000}"/>
    <cellStyle name="Normal 4 2 2 2 2 3 7 2" xfId="12398" xr:uid="{00000000-0005-0000-0000-000093030000}"/>
    <cellStyle name="Normal 4 2 2 2 2 3 7 2 2" xfId="28783" xr:uid="{00000000-0005-0000-0000-000094030000}"/>
    <cellStyle name="Normal 4 2 2 2 2 3 7 3" xfId="20591" xr:uid="{00000000-0005-0000-0000-000095030000}"/>
    <cellStyle name="Normal 4 2 2 2 2 3 8" xfId="8302" xr:uid="{00000000-0005-0000-0000-000096030000}"/>
    <cellStyle name="Normal 4 2 2 2 2 3 8 2" xfId="24687" xr:uid="{00000000-0005-0000-0000-000097030000}"/>
    <cellStyle name="Normal 4 2 2 2 2 3 9" xfId="16495" xr:uid="{00000000-0005-0000-0000-000098030000}"/>
    <cellStyle name="Normal 4 2 2 2 2 4" xfId="174" xr:uid="{00000000-0005-0000-0000-000099030000}"/>
    <cellStyle name="Normal 4 2 2 2 2 4 2" xfId="430" xr:uid="{00000000-0005-0000-0000-00009A030000}"/>
    <cellStyle name="Normal 4 2 2 2 2 4 2 2" xfId="942" xr:uid="{00000000-0005-0000-0000-00009B030000}"/>
    <cellStyle name="Normal 4 2 2 2 2 4 2 2 2" xfId="1966" xr:uid="{00000000-0005-0000-0000-00009C030000}"/>
    <cellStyle name="Normal 4 2 2 2 2 4 2 2 2 2" xfId="4014" xr:uid="{00000000-0005-0000-0000-00009D030000}"/>
    <cellStyle name="Normal 4 2 2 2 2 4 2 2 2 2 2" xfId="8110" xr:uid="{00000000-0005-0000-0000-00009E030000}"/>
    <cellStyle name="Normal 4 2 2 2 2 4 2 2 2 2 2 2" xfId="16302" xr:uid="{00000000-0005-0000-0000-00009F030000}"/>
    <cellStyle name="Normal 4 2 2 2 2 4 2 2 2 2 2 2 2" xfId="32687" xr:uid="{00000000-0005-0000-0000-0000A0030000}"/>
    <cellStyle name="Normal 4 2 2 2 2 4 2 2 2 2 2 3" xfId="24495" xr:uid="{00000000-0005-0000-0000-0000A1030000}"/>
    <cellStyle name="Normal 4 2 2 2 2 4 2 2 2 2 3" xfId="12206" xr:uid="{00000000-0005-0000-0000-0000A2030000}"/>
    <cellStyle name="Normal 4 2 2 2 2 4 2 2 2 2 3 2" xfId="28591" xr:uid="{00000000-0005-0000-0000-0000A3030000}"/>
    <cellStyle name="Normal 4 2 2 2 2 4 2 2 2 2 4" xfId="20399" xr:uid="{00000000-0005-0000-0000-0000A4030000}"/>
    <cellStyle name="Normal 4 2 2 2 2 4 2 2 2 3" xfId="6062" xr:uid="{00000000-0005-0000-0000-0000A5030000}"/>
    <cellStyle name="Normal 4 2 2 2 2 4 2 2 2 3 2" xfId="14254" xr:uid="{00000000-0005-0000-0000-0000A6030000}"/>
    <cellStyle name="Normal 4 2 2 2 2 4 2 2 2 3 2 2" xfId="30639" xr:uid="{00000000-0005-0000-0000-0000A7030000}"/>
    <cellStyle name="Normal 4 2 2 2 2 4 2 2 2 3 3" xfId="22447" xr:uid="{00000000-0005-0000-0000-0000A8030000}"/>
    <cellStyle name="Normal 4 2 2 2 2 4 2 2 2 4" xfId="10158" xr:uid="{00000000-0005-0000-0000-0000A9030000}"/>
    <cellStyle name="Normal 4 2 2 2 2 4 2 2 2 4 2" xfId="26543" xr:uid="{00000000-0005-0000-0000-0000AA030000}"/>
    <cellStyle name="Normal 4 2 2 2 2 4 2 2 2 5" xfId="18351" xr:uid="{00000000-0005-0000-0000-0000AB030000}"/>
    <cellStyle name="Normal 4 2 2 2 2 4 2 2 3" xfId="2990" xr:uid="{00000000-0005-0000-0000-0000AC030000}"/>
    <cellStyle name="Normal 4 2 2 2 2 4 2 2 3 2" xfId="7086" xr:uid="{00000000-0005-0000-0000-0000AD030000}"/>
    <cellStyle name="Normal 4 2 2 2 2 4 2 2 3 2 2" xfId="15278" xr:uid="{00000000-0005-0000-0000-0000AE030000}"/>
    <cellStyle name="Normal 4 2 2 2 2 4 2 2 3 2 2 2" xfId="31663" xr:uid="{00000000-0005-0000-0000-0000AF030000}"/>
    <cellStyle name="Normal 4 2 2 2 2 4 2 2 3 2 3" xfId="23471" xr:uid="{00000000-0005-0000-0000-0000B0030000}"/>
    <cellStyle name="Normal 4 2 2 2 2 4 2 2 3 3" xfId="11182" xr:uid="{00000000-0005-0000-0000-0000B1030000}"/>
    <cellStyle name="Normal 4 2 2 2 2 4 2 2 3 3 2" xfId="27567" xr:uid="{00000000-0005-0000-0000-0000B2030000}"/>
    <cellStyle name="Normal 4 2 2 2 2 4 2 2 3 4" xfId="19375" xr:uid="{00000000-0005-0000-0000-0000B3030000}"/>
    <cellStyle name="Normal 4 2 2 2 2 4 2 2 4" xfId="5038" xr:uid="{00000000-0005-0000-0000-0000B4030000}"/>
    <cellStyle name="Normal 4 2 2 2 2 4 2 2 4 2" xfId="13230" xr:uid="{00000000-0005-0000-0000-0000B5030000}"/>
    <cellStyle name="Normal 4 2 2 2 2 4 2 2 4 2 2" xfId="29615" xr:uid="{00000000-0005-0000-0000-0000B6030000}"/>
    <cellStyle name="Normal 4 2 2 2 2 4 2 2 4 3" xfId="21423" xr:uid="{00000000-0005-0000-0000-0000B7030000}"/>
    <cellStyle name="Normal 4 2 2 2 2 4 2 2 5" xfId="9134" xr:uid="{00000000-0005-0000-0000-0000B8030000}"/>
    <cellStyle name="Normal 4 2 2 2 2 4 2 2 5 2" xfId="25519" xr:uid="{00000000-0005-0000-0000-0000B9030000}"/>
    <cellStyle name="Normal 4 2 2 2 2 4 2 2 6" xfId="17327" xr:uid="{00000000-0005-0000-0000-0000BA030000}"/>
    <cellStyle name="Normal 4 2 2 2 2 4 2 3" xfId="1454" xr:uid="{00000000-0005-0000-0000-0000BB030000}"/>
    <cellStyle name="Normal 4 2 2 2 2 4 2 3 2" xfId="3502" xr:uid="{00000000-0005-0000-0000-0000BC030000}"/>
    <cellStyle name="Normal 4 2 2 2 2 4 2 3 2 2" xfId="7598" xr:uid="{00000000-0005-0000-0000-0000BD030000}"/>
    <cellStyle name="Normal 4 2 2 2 2 4 2 3 2 2 2" xfId="15790" xr:uid="{00000000-0005-0000-0000-0000BE030000}"/>
    <cellStyle name="Normal 4 2 2 2 2 4 2 3 2 2 2 2" xfId="32175" xr:uid="{00000000-0005-0000-0000-0000BF030000}"/>
    <cellStyle name="Normal 4 2 2 2 2 4 2 3 2 2 3" xfId="23983" xr:uid="{00000000-0005-0000-0000-0000C0030000}"/>
    <cellStyle name="Normal 4 2 2 2 2 4 2 3 2 3" xfId="11694" xr:uid="{00000000-0005-0000-0000-0000C1030000}"/>
    <cellStyle name="Normal 4 2 2 2 2 4 2 3 2 3 2" xfId="28079" xr:uid="{00000000-0005-0000-0000-0000C2030000}"/>
    <cellStyle name="Normal 4 2 2 2 2 4 2 3 2 4" xfId="19887" xr:uid="{00000000-0005-0000-0000-0000C3030000}"/>
    <cellStyle name="Normal 4 2 2 2 2 4 2 3 3" xfId="5550" xr:uid="{00000000-0005-0000-0000-0000C4030000}"/>
    <cellStyle name="Normal 4 2 2 2 2 4 2 3 3 2" xfId="13742" xr:uid="{00000000-0005-0000-0000-0000C5030000}"/>
    <cellStyle name="Normal 4 2 2 2 2 4 2 3 3 2 2" xfId="30127" xr:uid="{00000000-0005-0000-0000-0000C6030000}"/>
    <cellStyle name="Normal 4 2 2 2 2 4 2 3 3 3" xfId="21935" xr:uid="{00000000-0005-0000-0000-0000C7030000}"/>
    <cellStyle name="Normal 4 2 2 2 2 4 2 3 4" xfId="9646" xr:uid="{00000000-0005-0000-0000-0000C8030000}"/>
    <cellStyle name="Normal 4 2 2 2 2 4 2 3 4 2" xfId="26031" xr:uid="{00000000-0005-0000-0000-0000C9030000}"/>
    <cellStyle name="Normal 4 2 2 2 2 4 2 3 5" xfId="17839" xr:uid="{00000000-0005-0000-0000-0000CA030000}"/>
    <cellStyle name="Normal 4 2 2 2 2 4 2 4" xfId="2478" xr:uid="{00000000-0005-0000-0000-0000CB030000}"/>
    <cellStyle name="Normal 4 2 2 2 2 4 2 4 2" xfId="6574" xr:uid="{00000000-0005-0000-0000-0000CC030000}"/>
    <cellStyle name="Normal 4 2 2 2 2 4 2 4 2 2" xfId="14766" xr:uid="{00000000-0005-0000-0000-0000CD030000}"/>
    <cellStyle name="Normal 4 2 2 2 2 4 2 4 2 2 2" xfId="31151" xr:uid="{00000000-0005-0000-0000-0000CE030000}"/>
    <cellStyle name="Normal 4 2 2 2 2 4 2 4 2 3" xfId="22959" xr:uid="{00000000-0005-0000-0000-0000CF030000}"/>
    <cellStyle name="Normal 4 2 2 2 2 4 2 4 3" xfId="10670" xr:uid="{00000000-0005-0000-0000-0000D0030000}"/>
    <cellStyle name="Normal 4 2 2 2 2 4 2 4 3 2" xfId="27055" xr:uid="{00000000-0005-0000-0000-0000D1030000}"/>
    <cellStyle name="Normal 4 2 2 2 2 4 2 4 4" xfId="18863" xr:uid="{00000000-0005-0000-0000-0000D2030000}"/>
    <cellStyle name="Normal 4 2 2 2 2 4 2 5" xfId="4526" xr:uid="{00000000-0005-0000-0000-0000D3030000}"/>
    <cellStyle name="Normal 4 2 2 2 2 4 2 5 2" xfId="12718" xr:uid="{00000000-0005-0000-0000-0000D4030000}"/>
    <cellStyle name="Normal 4 2 2 2 2 4 2 5 2 2" xfId="29103" xr:uid="{00000000-0005-0000-0000-0000D5030000}"/>
    <cellStyle name="Normal 4 2 2 2 2 4 2 5 3" xfId="20911" xr:uid="{00000000-0005-0000-0000-0000D6030000}"/>
    <cellStyle name="Normal 4 2 2 2 2 4 2 6" xfId="8622" xr:uid="{00000000-0005-0000-0000-0000D7030000}"/>
    <cellStyle name="Normal 4 2 2 2 2 4 2 6 2" xfId="25007" xr:uid="{00000000-0005-0000-0000-0000D8030000}"/>
    <cellStyle name="Normal 4 2 2 2 2 4 2 7" xfId="16815" xr:uid="{00000000-0005-0000-0000-0000D9030000}"/>
    <cellStyle name="Normal 4 2 2 2 2 4 3" xfId="686" xr:uid="{00000000-0005-0000-0000-0000DA030000}"/>
    <cellStyle name="Normal 4 2 2 2 2 4 3 2" xfId="1710" xr:uid="{00000000-0005-0000-0000-0000DB030000}"/>
    <cellStyle name="Normal 4 2 2 2 2 4 3 2 2" xfId="3758" xr:uid="{00000000-0005-0000-0000-0000DC030000}"/>
    <cellStyle name="Normal 4 2 2 2 2 4 3 2 2 2" xfId="7854" xr:uid="{00000000-0005-0000-0000-0000DD030000}"/>
    <cellStyle name="Normal 4 2 2 2 2 4 3 2 2 2 2" xfId="16046" xr:uid="{00000000-0005-0000-0000-0000DE030000}"/>
    <cellStyle name="Normal 4 2 2 2 2 4 3 2 2 2 2 2" xfId="32431" xr:uid="{00000000-0005-0000-0000-0000DF030000}"/>
    <cellStyle name="Normal 4 2 2 2 2 4 3 2 2 2 3" xfId="24239" xr:uid="{00000000-0005-0000-0000-0000E0030000}"/>
    <cellStyle name="Normal 4 2 2 2 2 4 3 2 2 3" xfId="11950" xr:uid="{00000000-0005-0000-0000-0000E1030000}"/>
    <cellStyle name="Normal 4 2 2 2 2 4 3 2 2 3 2" xfId="28335" xr:uid="{00000000-0005-0000-0000-0000E2030000}"/>
    <cellStyle name="Normal 4 2 2 2 2 4 3 2 2 4" xfId="20143" xr:uid="{00000000-0005-0000-0000-0000E3030000}"/>
    <cellStyle name="Normal 4 2 2 2 2 4 3 2 3" xfId="5806" xr:uid="{00000000-0005-0000-0000-0000E4030000}"/>
    <cellStyle name="Normal 4 2 2 2 2 4 3 2 3 2" xfId="13998" xr:uid="{00000000-0005-0000-0000-0000E5030000}"/>
    <cellStyle name="Normal 4 2 2 2 2 4 3 2 3 2 2" xfId="30383" xr:uid="{00000000-0005-0000-0000-0000E6030000}"/>
    <cellStyle name="Normal 4 2 2 2 2 4 3 2 3 3" xfId="22191" xr:uid="{00000000-0005-0000-0000-0000E7030000}"/>
    <cellStyle name="Normal 4 2 2 2 2 4 3 2 4" xfId="9902" xr:uid="{00000000-0005-0000-0000-0000E8030000}"/>
    <cellStyle name="Normal 4 2 2 2 2 4 3 2 4 2" xfId="26287" xr:uid="{00000000-0005-0000-0000-0000E9030000}"/>
    <cellStyle name="Normal 4 2 2 2 2 4 3 2 5" xfId="18095" xr:uid="{00000000-0005-0000-0000-0000EA030000}"/>
    <cellStyle name="Normal 4 2 2 2 2 4 3 3" xfId="2734" xr:uid="{00000000-0005-0000-0000-0000EB030000}"/>
    <cellStyle name="Normal 4 2 2 2 2 4 3 3 2" xfId="6830" xr:uid="{00000000-0005-0000-0000-0000EC030000}"/>
    <cellStyle name="Normal 4 2 2 2 2 4 3 3 2 2" xfId="15022" xr:uid="{00000000-0005-0000-0000-0000ED030000}"/>
    <cellStyle name="Normal 4 2 2 2 2 4 3 3 2 2 2" xfId="31407" xr:uid="{00000000-0005-0000-0000-0000EE030000}"/>
    <cellStyle name="Normal 4 2 2 2 2 4 3 3 2 3" xfId="23215" xr:uid="{00000000-0005-0000-0000-0000EF030000}"/>
    <cellStyle name="Normal 4 2 2 2 2 4 3 3 3" xfId="10926" xr:uid="{00000000-0005-0000-0000-0000F0030000}"/>
    <cellStyle name="Normal 4 2 2 2 2 4 3 3 3 2" xfId="27311" xr:uid="{00000000-0005-0000-0000-0000F1030000}"/>
    <cellStyle name="Normal 4 2 2 2 2 4 3 3 4" xfId="19119" xr:uid="{00000000-0005-0000-0000-0000F2030000}"/>
    <cellStyle name="Normal 4 2 2 2 2 4 3 4" xfId="4782" xr:uid="{00000000-0005-0000-0000-0000F3030000}"/>
    <cellStyle name="Normal 4 2 2 2 2 4 3 4 2" xfId="12974" xr:uid="{00000000-0005-0000-0000-0000F4030000}"/>
    <cellStyle name="Normal 4 2 2 2 2 4 3 4 2 2" xfId="29359" xr:uid="{00000000-0005-0000-0000-0000F5030000}"/>
    <cellStyle name="Normal 4 2 2 2 2 4 3 4 3" xfId="21167" xr:uid="{00000000-0005-0000-0000-0000F6030000}"/>
    <cellStyle name="Normal 4 2 2 2 2 4 3 5" xfId="8878" xr:uid="{00000000-0005-0000-0000-0000F7030000}"/>
    <cellStyle name="Normal 4 2 2 2 2 4 3 5 2" xfId="25263" xr:uid="{00000000-0005-0000-0000-0000F8030000}"/>
    <cellStyle name="Normal 4 2 2 2 2 4 3 6" xfId="17071" xr:uid="{00000000-0005-0000-0000-0000F9030000}"/>
    <cellStyle name="Normal 4 2 2 2 2 4 4" xfId="1198" xr:uid="{00000000-0005-0000-0000-0000FA030000}"/>
    <cellStyle name="Normal 4 2 2 2 2 4 4 2" xfId="3246" xr:uid="{00000000-0005-0000-0000-0000FB030000}"/>
    <cellStyle name="Normal 4 2 2 2 2 4 4 2 2" xfId="7342" xr:uid="{00000000-0005-0000-0000-0000FC030000}"/>
    <cellStyle name="Normal 4 2 2 2 2 4 4 2 2 2" xfId="15534" xr:uid="{00000000-0005-0000-0000-0000FD030000}"/>
    <cellStyle name="Normal 4 2 2 2 2 4 4 2 2 2 2" xfId="31919" xr:uid="{00000000-0005-0000-0000-0000FE030000}"/>
    <cellStyle name="Normal 4 2 2 2 2 4 4 2 2 3" xfId="23727" xr:uid="{00000000-0005-0000-0000-0000FF030000}"/>
    <cellStyle name="Normal 4 2 2 2 2 4 4 2 3" xfId="11438" xr:uid="{00000000-0005-0000-0000-000000040000}"/>
    <cellStyle name="Normal 4 2 2 2 2 4 4 2 3 2" xfId="27823" xr:uid="{00000000-0005-0000-0000-000001040000}"/>
    <cellStyle name="Normal 4 2 2 2 2 4 4 2 4" xfId="19631" xr:uid="{00000000-0005-0000-0000-000002040000}"/>
    <cellStyle name="Normal 4 2 2 2 2 4 4 3" xfId="5294" xr:uid="{00000000-0005-0000-0000-000003040000}"/>
    <cellStyle name="Normal 4 2 2 2 2 4 4 3 2" xfId="13486" xr:uid="{00000000-0005-0000-0000-000004040000}"/>
    <cellStyle name="Normal 4 2 2 2 2 4 4 3 2 2" xfId="29871" xr:uid="{00000000-0005-0000-0000-000005040000}"/>
    <cellStyle name="Normal 4 2 2 2 2 4 4 3 3" xfId="21679" xr:uid="{00000000-0005-0000-0000-000006040000}"/>
    <cellStyle name="Normal 4 2 2 2 2 4 4 4" xfId="9390" xr:uid="{00000000-0005-0000-0000-000007040000}"/>
    <cellStyle name="Normal 4 2 2 2 2 4 4 4 2" xfId="25775" xr:uid="{00000000-0005-0000-0000-000008040000}"/>
    <cellStyle name="Normal 4 2 2 2 2 4 4 5" xfId="17583" xr:uid="{00000000-0005-0000-0000-000009040000}"/>
    <cellStyle name="Normal 4 2 2 2 2 4 5" xfId="2222" xr:uid="{00000000-0005-0000-0000-00000A040000}"/>
    <cellStyle name="Normal 4 2 2 2 2 4 5 2" xfId="6318" xr:uid="{00000000-0005-0000-0000-00000B040000}"/>
    <cellStyle name="Normal 4 2 2 2 2 4 5 2 2" xfId="14510" xr:uid="{00000000-0005-0000-0000-00000C040000}"/>
    <cellStyle name="Normal 4 2 2 2 2 4 5 2 2 2" xfId="30895" xr:uid="{00000000-0005-0000-0000-00000D040000}"/>
    <cellStyle name="Normal 4 2 2 2 2 4 5 2 3" xfId="22703" xr:uid="{00000000-0005-0000-0000-00000E040000}"/>
    <cellStyle name="Normal 4 2 2 2 2 4 5 3" xfId="10414" xr:uid="{00000000-0005-0000-0000-00000F040000}"/>
    <cellStyle name="Normal 4 2 2 2 2 4 5 3 2" xfId="26799" xr:uid="{00000000-0005-0000-0000-000010040000}"/>
    <cellStyle name="Normal 4 2 2 2 2 4 5 4" xfId="18607" xr:uid="{00000000-0005-0000-0000-000011040000}"/>
    <cellStyle name="Normal 4 2 2 2 2 4 6" xfId="4270" xr:uid="{00000000-0005-0000-0000-000012040000}"/>
    <cellStyle name="Normal 4 2 2 2 2 4 6 2" xfId="12462" xr:uid="{00000000-0005-0000-0000-000013040000}"/>
    <cellStyle name="Normal 4 2 2 2 2 4 6 2 2" xfId="28847" xr:uid="{00000000-0005-0000-0000-000014040000}"/>
    <cellStyle name="Normal 4 2 2 2 2 4 6 3" xfId="20655" xr:uid="{00000000-0005-0000-0000-000015040000}"/>
    <cellStyle name="Normal 4 2 2 2 2 4 7" xfId="8366" xr:uid="{00000000-0005-0000-0000-000016040000}"/>
    <cellStyle name="Normal 4 2 2 2 2 4 7 2" xfId="24751" xr:uid="{00000000-0005-0000-0000-000017040000}"/>
    <cellStyle name="Normal 4 2 2 2 2 4 8" xfId="16559" xr:uid="{00000000-0005-0000-0000-000018040000}"/>
    <cellStyle name="Normal 4 2 2 2 2 5" xfId="302" xr:uid="{00000000-0005-0000-0000-000019040000}"/>
    <cellStyle name="Normal 4 2 2 2 2 5 2" xfId="814" xr:uid="{00000000-0005-0000-0000-00001A040000}"/>
    <cellStyle name="Normal 4 2 2 2 2 5 2 2" xfId="1838" xr:uid="{00000000-0005-0000-0000-00001B040000}"/>
    <cellStyle name="Normal 4 2 2 2 2 5 2 2 2" xfId="3886" xr:uid="{00000000-0005-0000-0000-00001C040000}"/>
    <cellStyle name="Normal 4 2 2 2 2 5 2 2 2 2" xfId="7982" xr:uid="{00000000-0005-0000-0000-00001D040000}"/>
    <cellStyle name="Normal 4 2 2 2 2 5 2 2 2 2 2" xfId="16174" xr:uid="{00000000-0005-0000-0000-00001E040000}"/>
    <cellStyle name="Normal 4 2 2 2 2 5 2 2 2 2 2 2" xfId="32559" xr:uid="{00000000-0005-0000-0000-00001F040000}"/>
    <cellStyle name="Normal 4 2 2 2 2 5 2 2 2 2 3" xfId="24367" xr:uid="{00000000-0005-0000-0000-000020040000}"/>
    <cellStyle name="Normal 4 2 2 2 2 5 2 2 2 3" xfId="12078" xr:uid="{00000000-0005-0000-0000-000021040000}"/>
    <cellStyle name="Normal 4 2 2 2 2 5 2 2 2 3 2" xfId="28463" xr:uid="{00000000-0005-0000-0000-000022040000}"/>
    <cellStyle name="Normal 4 2 2 2 2 5 2 2 2 4" xfId="20271" xr:uid="{00000000-0005-0000-0000-000023040000}"/>
    <cellStyle name="Normal 4 2 2 2 2 5 2 2 3" xfId="5934" xr:uid="{00000000-0005-0000-0000-000024040000}"/>
    <cellStyle name="Normal 4 2 2 2 2 5 2 2 3 2" xfId="14126" xr:uid="{00000000-0005-0000-0000-000025040000}"/>
    <cellStyle name="Normal 4 2 2 2 2 5 2 2 3 2 2" xfId="30511" xr:uid="{00000000-0005-0000-0000-000026040000}"/>
    <cellStyle name="Normal 4 2 2 2 2 5 2 2 3 3" xfId="22319" xr:uid="{00000000-0005-0000-0000-000027040000}"/>
    <cellStyle name="Normal 4 2 2 2 2 5 2 2 4" xfId="10030" xr:uid="{00000000-0005-0000-0000-000028040000}"/>
    <cellStyle name="Normal 4 2 2 2 2 5 2 2 4 2" xfId="26415" xr:uid="{00000000-0005-0000-0000-000029040000}"/>
    <cellStyle name="Normal 4 2 2 2 2 5 2 2 5" xfId="18223" xr:uid="{00000000-0005-0000-0000-00002A040000}"/>
    <cellStyle name="Normal 4 2 2 2 2 5 2 3" xfId="2862" xr:uid="{00000000-0005-0000-0000-00002B040000}"/>
    <cellStyle name="Normal 4 2 2 2 2 5 2 3 2" xfId="6958" xr:uid="{00000000-0005-0000-0000-00002C040000}"/>
    <cellStyle name="Normal 4 2 2 2 2 5 2 3 2 2" xfId="15150" xr:uid="{00000000-0005-0000-0000-00002D040000}"/>
    <cellStyle name="Normal 4 2 2 2 2 5 2 3 2 2 2" xfId="31535" xr:uid="{00000000-0005-0000-0000-00002E040000}"/>
    <cellStyle name="Normal 4 2 2 2 2 5 2 3 2 3" xfId="23343" xr:uid="{00000000-0005-0000-0000-00002F040000}"/>
    <cellStyle name="Normal 4 2 2 2 2 5 2 3 3" xfId="11054" xr:uid="{00000000-0005-0000-0000-000030040000}"/>
    <cellStyle name="Normal 4 2 2 2 2 5 2 3 3 2" xfId="27439" xr:uid="{00000000-0005-0000-0000-000031040000}"/>
    <cellStyle name="Normal 4 2 2 2 2 5 2 3 4" xfId="19247" xr:uid="{00000000-0005-0000-0000-000032040000}"/>
    <cellStyle name="Normal 4 2 2 2 2 5 2 4" xfId="4910" xr:uid="{00000000-0005-0000-0000-000033040000}"/>
    <cellStyle name="Normal 4 2 2 2 2 5 2 4 2" xfId="13102" xr:uid="{00000000-0005-0000-0000-000034040000}"/>
    <cellStyle name="Normal 4 2 2 2 2 5 2 4 2 2" xfId="29487" xr:uid="{00000000-0005-0000-0000-000035040000}"/>
    <cellStyle name="Normal 4 2 2 2 2 5 2 4 3" xfId="21295" xr:uid="{00000000-0005-0000-0000-000036040000}"/>
    <cellStyle name="Normal 4 2 2 2 2 5 2 5" xfId="9006" xr:uid="{00000000-0005-0000-0000-000037040000}"/>
    <cellStyle name="Normal 4 2 2 2 2 5 2 5 2" xfId="25391" xr:uid="{00000000-0005-0000-0000-000038040000}"/>
    <cellStyle name="Normal 4 2 2 2 2 5 2 6" xfId="17199" xr:uid="{00000000-0005-0000-0000-000039040000}"/>
    <cellStyle name="Normal 4 2 2 2 2 5 3" xfId="1326" xr:uid="{00000000-0005-0000-0000-00003A040000}"/>
    <cellStyle name="Normal 4 2 2 2 2 5 3 2" xfId="3374" xr:uid="{00000000-0005-0000-0000-00003B040000}"/>
    <cellStyle name="Normal 4 2 2 2 2 5 3 2 2" xfId="7470" xr:uid="{00000000-0005-0000-0000-00003C040000}"/>
    <cellStyle name="Normal 4 2 2 2 2 5 3 2 2 2" xfId="15662" xr:uid="{00000000-0005-0000-0000-00003D040000}"/>
    <cellStyle name="Normal 4 2 2 2 2 5 3 2 2 2 2" xfId="32047" xr:uid="{00000000-0005-0000-0000-00003E040000}"/>
    <cellStyle name="Normal 4 2 2 2 2 5 3 2 2 3" xfId="23855" xr:uid="{00000000-0005-0000-0000-00003F040000}"/>
    <cellStyle name="Normal 4 2 2 2 2 5 3 2 3" xfId="11566" xr:uid="{00000000-0005-0000-0000-000040040000}"/>
    <cellStyle name="Normal 4 2 2 2 2 5 3 2 3 2" xfId="27951" xr:uid="{00000000-0005-0000-0000-000041040000}"/>
    <cellStyle name="Normal 4 2 2 2 2 5 3 2 4" xfId="19759" xr:uid="{00000000-0005-0000-0000-000042040000}"/>
    <cellStyle name="Normal 4 2 2 2 2 5 3 3" xfId="5422" xr:uid="{00000000-0005-0000-0000-000043040000}"/>
    <cellStyle name="Normal 4 2 2 2 2 5 3 3 2" xfId="13614" xr:uid="{00000000-0005-0000-0000-000044040000}"/>
    <cellStyle name="Normal 4 2 2 2 2 5 3 3 2 2" xfId="29999" xr:uid="{00000000-0005-0000-0000-000045040000}"/>
    <cellStyle name="Normal 4 2 2 2 2 5 3 3 3" xfId="21807" xr:uid="{00000000-0005-0000-0000-000046040000}"/>
    <cellStyle name="Normal 4 2 2 2 2 5 3 4" xfId="9518" xr:uid="{00000000-0005-0000-0000-000047040000}"/>
    <cellStyle name="Normal 4 2 2 2 2 5 3 4 2" xfId="25903" xr:uid="{00000000-0005-0000-0000-000048040000}"/>
    <cellStyle name="Normal 4 2 2 2 2 5 3 5" xfId="17711" xr:uid="{00000000-0005-0000-0000-000049040000}"/>
    <cellStyle name="Normal 4 2 2 2 2 5 4" xfId="2350" xr:uid="{00000000-0005-0000-0000-00004A040000}"/>
    <cellStyle name="Normal 4 2 2 2 2 5 4 2" xfId="6446" xr:uid="{00000000-0005-0000-0000-00004B040000}"/>
    <cellStyle name="Normal 4 2 2 2 2 5 4 2 2" xfId="14638" xr:uid="{00000000-0005-0000-0000-00004C040000}"/>
    <cellStyle name="Normal 4 2 2 2 2 5 4 2 2 2" xfId="31023" xr:uid="{00000000-0005-0000-0000-00004D040000}"/>
    <cellStyle name="Normal 4 2 2 2 2 5 4 2 3" xfId="22831" xr:uid="{00000000-0005-0000-0000-00004E040000}"/>
    <cellStyle name="Normal 4 2 2 2 2 5 4 3" xfId="10542" xr:uid="{00000000-0005-0000-0000-00004F040000}"/>
    <cellStyle name="Normal 4 2 2 2 2 5 4 3 2" xfId="26927" xr:uid="{00000000-0005-0000-0000-000050040000}"/>
    <cellStyle name="Normal 4 2 2 2 2 5 4 4" xfId="18735" xr:uid="{00000000-0005-0000-0000-000051040000}"/>
    <cellStyle name="Normal 4 2 2 2 2 5 5" xfId="4398" xr:uid="{00000000-0005-0000-0000-000052040000}"/>
    <cellStyle name="Normal 4 2 2 2 2 5 5 2" xfId="12590" xr:uid="{00000000-0005-0000-0000-000053040000}"/>
    <cellStyle name="Normal 4 2 2 2 2 5 5 2 2" xfId="28975" xr:uid="{00000000-0005-0000-0000-000054040000}"/>
    <cellStyle name="Normal 4 2 2 2 2 5 5 3" xfId="20783" xr:uid="{00000000-0005-0000-0000-000055040000}"/>
    <cellStyle name="Normal 4 2 2 2 2 5 6" xfId="8494" xr:uid="{00000000-0005-0000-0000-000056040000}"/>
    <cellStyle name="Normal 4 2 2 2 2 5 6 2" xfId="24879" xr:uid="{00000000-0005-0000-0000-000057040000}"/>
    <cellStyle name="Normal 4 2 2 2 2 5 7" xfId="16687" xr:uid="{00000000-0005-0000-0000-000058040000}"/>
    <cellStyle name="Normal 4 2 2 2 2 6" xfId="558" xr:uid="{00000000-0005-0000-0000-000059040000}"/>
    <cellStyle name="Normal 4 2 2 2 2 6 2" xfId="1582" xr:uid="{00000000-0005-0000-0000-00005A040000}"/>
    <cellStyle name="Normal 4 2 2 2 2 6 2 2" xfId="3630" xr:uid="{00000000-0005-0000-0000-00005B040000}"/>
    <cellStyle name="Normal 4 2 2 2 2 6 2 2 2" xfId="7726" xr:uid="{00000000-0005-0000-0000-00005C040000}"/>
    <cellStyle name="Normal 4 2 2 2 2 6 2 2 2 2" xfId="15918" xr:uid="{00000000-0005-0000-0000-00005D040000}"/>
    <cellStyle name="Normal 4 2 2 2 2 6 2 2 2 2 2" xfId="32303" xr:uid="{00000000-0005-0000-0000-00005E040000}"/>
    <cellStyle name="Normal 4 2 2 2 2 6 2 2 2 3" xfId="24111" xr:uid="{00000000-0005-0000-0000-00005F040000}"/>
    <cellStyle name="Normal 4 2 2 2 2 6 2 2 3" xfId="11822" xr:uid="{00000000-0005-0000-0000-000060040000}"/>
    <cellStyle name="Normal 4 2 2 2 2 6 2 2 3 2" xfId="28207" xr:uid="{00000000-0005-0000-0000-000061040000}"/>
    <cellStyle name="Normal 4 2 2 2 2 6 2 2 4" xfId="20015" xr:uid="{00000000-0005-0000-0000-000062040000}"/>
    <cellStyle name="Normal 4 2 2 2 2 6 2 3" xfId="5678" xr:uid="{00000000-0005-0000-0000-000063040000}"/>
    <cellStyle name="Normal 4 2 2 2 2 6 2 3 2" xfId="13870" xr:uid="{00000000-0005-0000-0000-000064040000}"/>
    <cellStyle name="Normal 4 2 2 2 2 6 2 3 2 2" xfId="30255" xr:uid="{00000000-0005-0000-0000-000065040000}"/>
    <cellStyle name="Normal 4 2 2 2 2 6 2 3 3" xfId="22063" xr:uid="{00000000-0005-0000-0000-000066040000}"/>
    <cellStyle name="Normal 4 2 2 2 2 6 2 4" xfId="9774" xr:uid="{00000000-0005-0000-0000-000067040000}"/>
    <cellStyle name="Normal 4 2 2 2 2 6 2 4 2" xfId="26159" xr:uid="{00000000-0005-0000-0000-000068040000}"/>
    <cellStyle name="Normal 4 2 2 2 2 6 2 5" xfId="17967" xr:uid="{00000000-0005-0000-0000-000069040000}"/>
    <cellStyle name="Normal 4 2 2 2 2 6 3" xfId="2606" xr:uid="{00000000-0005-0000-0000-00006A040000}"/>
    <cellStyle name="Normal 4 2 2 2 2 6 3 2" xfId="6702" xr:uid="{00000000-0005-0000-0000-00006B040000}"/>
    <cellStyle name="Normal 4 2 2 2 2 6 3 2 2" xfId="14894" xr:uid="{00000000-0005-0000-0000-00006C040000}"/>
    <cellStyle name="Normal 4 2 2 2 2 6 3 2 2 2" xfId="31279" xr:uid="{00000000-0005-0000-0000-00006D040000}"/>
    <cellStyle name="Normal 4 2 2 2 2 6 3 2 3" xfId="23087" xr:uid="{00000000-0005-0000-0000-00006E040000}"/>
    <cellStyle name="Normal 4 2 2 2 2 6 3 3" xfId="10798" xr:uid="{00000000-0005-0000-0000-00006F040000}"/>
    <cellStyle name="Normal 4 2 2 2 2 6 3 3 2" xfId="27183" xr:uid="{00000000-0005-0000-0000-000070040000}"/>
    <cellStyle name="Normal 4 2 2 2 2 6 3 4" xfId="18991" xr:uid="{00000000-0005-0000-0000-000071040000}"/>
    <cellStyle name="Normal 4 2 2 2 2 6 4" xfId="4654" xr:uid="{00000000-0005-0000-0000-000072040000}"/>
    <cellStyle name="Normal 4 2 2 2 2 6 4 2" xfId="12846" xr:uid="{00000000-0005-0000-0000-000073040000}"/>
    <cellStyle name="Normal 4 2 2 2 2 6 4 2 2" xfId="29231" xr:uid="{00000000-0005-0000-0000-000074040000}"/>
    <cellStyle name="Normal 4 2 2 2 2 6 4 3" xfId="21039" xr:uid="{00000000-0005-0000-0000-000075040000}"/>
    <cellStyle name="Normal 4 2 2 2 2 6 5" xfId="8750" xr:uid="{00000000-0005-0000-0000-000076040000}"/>
    <cellStyle name="Normal 4 2 2 2 2 6 5 2" xfId="25135" xr:uid="{00000000-0005-0000-0000-000077040000}"/>
    <cellStyle name="Normal 4 2 2 2 2 6 6" xfId="16943" xr:uid="{00000000-0005-0000-0000-000078040000}"/>
    <cellStyle name="Normal 4 2 2 2 2 7" xfId="1070" xr:uid="{00000000-0005-0000-0000-000079040000}"/>
    <cellStyle name="Normal 4 2 2 2 2 7 2" xfId="3118" xr:uid="{00000000-0005-0000-0000-00007A040000}"/>
    <cellStyle name="Normal 4 2 2 2 2 7 2 2" xfId="7214" xr:uid="{00000000-0005-0000-0000-00007B040000}"/>
    <cellStyle name="Normal 4 2 2 2 2 7 2 2 2" xfId="15406" xr:uid="{00000000-0005-0000-0000-00007C040000}"/>
    <cellStyle name="Normal 4 2 2 2 2 7 2 2 2 2" xfId="31791" xr:uid="{00000000-0005-0000-0000-00007D040000}"/>
    <cellStyle name="Normal 4 2 2 2 2 7 2 2 3" xfId="23599" xr:uid="{00000000-0005-0000-0000-00007E040000}"/>
    <cellStyle name="Normal 4 2 2 2 2 7 2 3" xfId="11310" xr:uid="{00000000-0005-0000-0000-00007F040000}"/>
    <cellStyle name="Normal 4 2 2 2 2 7 2 3 2" xfId="27695" xr:uid="{00000000-0005-0000-0000-000080040000}"/>
    <cellStyle name="Normal 4 2 2 2 2 7 2 4" xfId="19503" xr:uid="{00000000-0005-0000-0000-000081040000}"/>
    <cellStyle name="Normal 4 2 2 2 2 7 3" xfId="5166" xr:uid="{00000000-0005-0000-0000-000082040000}"/>
    <cellStyle name="Normal 4 2 2 2 2 7 3 2" xfId="13358" xr:uid="{00000000-0005-0000-0000-000083040000}"/>
    <cellStyle name="Normal 4 2 2 2 2 7 3 2 2" xfId="29743" xr:uid="{00000000-0005-0000-0000-000084040000}"/>
    <cellStyle name="Normal 4 2 2 2 2 7 3 3" xfId="21551" xr:uid="{00000000-0005-0000-0000-000085040000}"/>
    <cellStyle name="Normal 4 2 2 2 2 7 4" xfId="9262" xr:uid="{00000000-0005-0000-0000-000086040000}"/>
    <cellStyle name="Normal 4 2 2 2 2 7 4 2" xfId="25647" xr:uid="{00000000-0005-0000-0000-000087040000}"/>
    <cellStyle name="Normal 4 2 2 2 2 7 5" xfId="17455" xr:uid="{00000000-0005-0000-0000-000088040000}"/>
    <cellStyle name="Normal 4 2 2 2 2 8" xfId="2094" xr:uid="{00000000-0005-0000-0000-000089040000}"/>
    <cellStyle name="Normal 4 2 2 2 2 8 2" xfId="6190" xr:uid="{00000000-0005-0000-0000-00008A040000}"/>
    <cellStyle name="Normal 4 2 2 2 2 8 2 2" xfId="14382" xr:uid="{00000000-0005-0000-0000-00008B040000}"/>
    <cellStyle name="Normal 4 2 2 2 2 8 2 2 2" xfId="30767" xr:uid="{00000000-0005-0000-0000-00008C040000}"/>
    <cellStyle name="Normal 4 2 2 2 2 8 2 3" xfId="22575" xr:uid="{00000000-0005-0000-0000-00008D040000}"/>
    <cellStyle name="Normal 4 2 2 2 2 8 3" xfId="10286" xr:uid="{00000000-0005-0000-0000-00008E040000}"/>
    <cellStyle name="Normal 4 2 2 2 2 8 3 2" xfId="26671" xr:uid="{00000000-0005-0000-0000-00008F040000}"/>
    <cellStyle name="Normal 4 2 2 2 2 8 4" xfId="18479" xr:uid="{00000000-0005-0000-0000-000090040000}"/>
    <cellStyle name="Normal 4 2 2 2 2 9" xfId="4142" xr:uid="{00000000-0005-0000-0000-000091040000}"/>
    <cellStyle name="Normal 4 2 2 2 2 9 2" xfId="12334" xr:uid="{00000000-0005-0000-0000-000092040000}"/>
    <cellStyle name="Normal 4 2 2 2 2 9 2 2" xfId="28719" xr:uid="{00000000-0005-0000-0000-000093040000}"/>
    <cellStyle name="Normal 4 2 2 2 2 9 3" xfId="20527" xr:uid="{00000000-0005-0000-0000-000094040000}"/>
    <cellStyle name="Normal 4 2 2 2 3" xfId="62" xr:uid="{00000000-0005-0000-0000-000095040000}"/>
    <cellStyle name="Normal 4 2 2 2 3 10" xfId="16447" xr:uid="{00000000-0005-0000-0000-000096040000}"/>
    <cellStyle name="Normal 4 2 2 2 3 2" xfId="126" xr:uid="{00000000-0005-0000-0000-000097040000}"/>
    <cellStyle name="Normal 4 2 2 2 3 2 2" xfId="254" xr:uid="{00000000-0005-0000-0000-000098040000}"/>
    <cellStyle name="Normal 4 2 2 2 3 2 2 2" xfId="510" xr:uid="{00000000-0005-0000-0000-000099040000}"/>
    <cellStyle name="Normal 4 2 2 2 3 2 2 2 2" xfId="1022" xr:uid="{00000000-0005-0000-0000-00009A040000}"/>
    <cellStyle name="Normal 4 2 2 2 3 2 2 2 2 2" xfId="2046" xr:uid="{00000000-0005-0000-0000-00009B040000}"/>
    <cellStyle name="Normal 4 2 2 2 3 2 2 2 2 2 2" xfId="4094" xr:uid="{00000000-0005-0000-0000-00009C040000}"/>
    <cellStyle name="Normal 4 2 2 2 3 2 2 2 2 2 2 2" xfId="8190" xr:uid="{00000000-0005-0000-0000-00009D040000}"/>
    <cellStyle name="Normal 4 2 2 2 3 2 2 2 2 2 2 2 2" xfId="16382" xr:uid="{00000000-0005-0000-0000-00009E040000}"/>
    <cellStyle name="Normal 4 2 2 2 3 2 2 2 2 2 2 2 2 2" xfId="32767" xr:uid="{00000000-0005-0000-0000-00009F040000}"/>
    <cellStyle name="Normal 4 2 2 2 3 2 2 2 2 2 2 2 3" xfId="24575" xr:uid="{00000000-0005-0000-0000-0000A0040000}"/>
    <cellStyle name="Normal 4 2 2 2 3 2 2 2 2 2 2 3" xfId="12286" xr:uid="{00000000-0005-0000-0000-0000A1040000}"/>
    <cellStyle name="Normal 4 2 2 2 3 2 2 2 2 2 2 3 2" xfId="28671" xr:uid="{00000000-0005-0000-0000-0000A2040000}"/>
    <cellStyle name="Normal 4 2 2 2 3 2 2 2 2 2 2 4" xfId="20479" xr:uid="{00000000-0005-0000-0000-0000A3040000}"/>
    <cellStyle name="Normal 4 2 2 2 3 2 2 2 2 2 3" xfId="6142" xr:uid="{00000000-0005-0000-0000-0000A4040000}"/>
    <cellStyle name="Normal 4 2 2 2 3 2 2 2 2 2 3 2" xfId="14334" xr:uid="{00000000-0005-0000-0000-0000A5040000}"/>
    <cellStyle name="Normal 4 2 2 2 3 2 2 2 2 2 3 2 2" xfId="30719" xr:uid="{00000000-0005-0000-0000-0000A6040000}"/>
    <cellStyle name="Normal 4 2 2 2 3 2 2 2 2 2 3 3" xfId="22527" xr:uid="{00000000-0005-0000-0000-0000A7040000}"/>
    <cellStyle name="Normal 4 2 2 2 3 2 2 2 2 2 4" xfId="10238" xr:uid="{00000000-0005-0000-0000-0000A8040000}"/>
    <cellStyle name="Normal 4 2 2 2 3 2 2 2 2 2 4 2" xfId="26623" xr:uid="{00000000-0005-0000-0000-0000A9040000}"/>
    <cellStyle name="Normal 4 2 2 2 3 2 2 2 2 2 5" xfId="18431" xr:uid="{00000000-0005-0000-0000-0000AA040000}"/>
    <cellStyle name="Normal 4 2 2 2 3 2 2 2 2 3" xfId="3070" xr:uid="{00000000-0005-0000-0000-0000AB040000}"/>
    <cellStyle name="Normal 4 2 2 2 3 2 2 2 2 3 2" xfId="7166" xr:uid="{00000000-0005-0000-0000-0000AC040000}"/>
    <cellStyle name="Normal 4 2 2 2 3 2 2 2 2 3 2 2" xfId="15358" xr:uid="{00000000-0005-0000-0000-0000AD040000}"/>
    <cellStyle name="Normal 4 2 2 2 3 2 2 2 2 3 2 2 2" xfId="31743" xr:uid="{00000000-0005-0000-0000-0000AE040000}"/>
    <cellStyle name="Normal 4 2 2 2 3 2 2 2 2 3 2 3" xfId="23551" xr:uid="{00000000-0005-0000-0000-0000AF040000}"/>
    <cellStyle name="Normal 4 2 2 2 3 2 2 2 2 3 3" xfId="11262" xr:uid="{00000000-0005-0000-0000-0000B0040000}"/>
    <cellStyle name="Normal 4 2 2 2 3 2 2 2 2 3 3 2" xfId="27647" xr:uid="{00000000-0005-0000-0000-0000B1040000}"/>
    <cellStyle name="Normal 4 2 2 2 3 2 2 2 2 3 4" xfId="19455" xr:uid="{00000000-0005-0000-0000-0000B2040000}"/>
    <cellStyle name="Normal 4 2 2 2 3 2 2 2 2 4" xfId="5118" xr:uid="{00000000-0005-0000-0000-0000B3040000}"/>
    <cellStyle name="Normal 4 2 2 2 3 2 2 2 2 4 2" xfId="13310" xr:uid="{00000000-0005-0000-0000-0000B4040000}"/>
    <cellStyle name="Normal 4 2 2 2 3 2 2 2 2 4 2 2" xfId="29695" xr:uid="{00000000-0005-0000-0000-0000B5040000}"/>
    <cellStyle name="Normal 4 2 2 2 3 2 2 2 2 4 3" xfId="21503" xr:uid="{00000000-0005-0000-0000-0000B6040000}"/>
    <cellStyle name="Normal 4 2 2 2 3 2 2 2 2 5" xfId="9214" xr:uid="{00000000-0005-0000-0000-0000B7040000}"/>
    <cellStyle name="Normal 4 2 2 2 3 2 2 2 2 5 2" xfId="25599" xr:uid="{00000000-0005-0000-0000-0000B8040000}"/>
    <cellStyle name="Normal 4 2 2 2 3 2 2 2 2 6" xfId="17407" xr:uid="{00000000-0005-0000-0000-0000B9040000}"/>
    <cellStyle name="Normal 4 2 2 2 3 2 2 2 3" xfId="1534" xr:uid="{00000000-0005-0000-0000-0000BA040000}"/>
    <cellStyle name="Normal 4 2 2 2 3 2 2 2 3 2" xfId="3582" xr:uid="{00000000-0005-0000-0000-0000BB040000}"/>
    <cellStyle name="Normal 4 2 2 2 3 2 2 2 3 2 2" xfId="7678" xr:uid="{00000000-0005-0000-0000-0000BC040000}"/>
    <cellStyle name="Normal 4 2 2 2 3 2 2 2 3 2 2 2" xfId="15870" xr:uid="{00000000-0005-0000-0000-0000BD040000}"/>
    <cellStyle name="Normal 4 2 2 2 3 2 2 2 3 2 2 2 2" xfId="32255" xr:uid="{00000000-0005-0000-0000-0000BE040000}"/>
    <cellStyle name="Normal 4 2 2 2 3 2 2 2 3 2 2 3" xfId="24063" xr:uid="{00000000-0005-0000-0000-0000BF040000}"/>
    <cellStyle name="Normal 4 2 2 2 3 2 2 2 3 2 3" xfId="11774" xr:uid="{00000000-0005-0000-0000-0000C0040000}"/>
    <cellStyle name="Normal 4 2 2 2 3 2 2 2 3 2 3 2" xfId="28159" xr:uid="{00000000-0005-0000-0000-0000C1040000}"/>
    <cellStyle name="Normal 4 2 2 2 3 2 2 2 3 2 4" xfId="19967" xr:uid="{00000000-0005-0000-0000-0000C2040000}"/>
    <cellStyle name="Normal 4 2 2 2 3 2 2 2 3 3" xfId="5630" xr:uid="{00000000-0005-0000-0000-0000C3040000}"/>
    <cellStyle name="Normal 4 2 2 2 3 2 2 2 3 3 2" xfId="13822" xr:uid="{00000000-0005-0000-0000-0000C4040000}"/>
    <cellStyle name="Normal 4 2 2 2 3 2 2 2 3 3 2 2" xfId="30207" xr:uid="{00000000-0005-0000-0000-0000C5040000}"/>
    <cellStyle name="Normal 4 2 2 2 3 2 2 2 3 3 3" xfId="22015" xr:uid="{00000000-0005-0000-0000-0000C6040000}"/>
    <cellStyle name="Normal 4 2 2 2 3 2 2 2 3 4" xfId="9726" xr:uid="{00000000-0005-0000-0000-0000C7040000}"/>
    <cellStyle name="Normal 4 2 2 2 3 2 2 2 3 4 2" xfId="26111" xr:uid="{00000000-0005-0000-0000-0000C8040000}"/>
    <cellStyle name="Normal 4 2 2 2 3 2 2 2 3 5" xfId="17919" xr:uid="{00000000-0005-0000-0000-0000C9040000}"/>
    <cellStyle name="Normal 4 2 2 2 3 2 2 2 4" xfId="2558" xr:uid="{00000000-0005-0000-0000-0000CA040000}"/>
    <cellStyle name="Normal 4 2 2 2 3 2 2 2 4 2" xfId="6654" xr:uid="{00000000-0005-0000-0000-0000CB040000}"/>
    <cellStyle name="Normal 4 2 2 2 3 2 2 2 4 2 2" xfId="14846" xr:uid="{00000000-0005-0000-0000-0000CC040000}"/>
    <cellStyle name="Normal 4 2 2 2 3 2 2 2 4 2 2 2" xfId="31231" xr:uid="{00000000-0005-0000-0000-0000CD040000}"/>
    <cellStyle name="Normal 4 2 2 2 3 2 2 2 4 2 3" xfId="23039" xr:uid="{00000000-0005-0000-0000-0000CE040000}"/>
    <cellStyle name="Normal 4 2 2 2 3 2 2 2 4 3" xfId="10750" xr:uid="{00000000-0005-0000-0000-0000CF040000}"/>
    <cellStyle name="Normal 4 2 2 2 3 2 2 2 4 3 2" xfId="27135" xr:uid="{00000000-0005-0000-0000-0000D0040000}"/>
    <cellStyle name="Normal 4 2 2 2 3 2 2 2 4 4" xfId="18943" xr:uid="{00000000-0005-0000-0000-0000D1040000}"/>
    <cellStyle name="Normal 4 2 2 2 3 2 2 2 5" xfId="4606" xr:uid="{00000000-0005-0000-0000-0000D2040000}"/>
    <cellStyle name="Normal 4 2 2 2 3 2 2 2 5 2" xfId="12798" xr:uid="{00000000-0005-0000-0000-0000D3040000}"/>
    <cellStyle name="Normal 4 2 2 2 3 2 2 2 5 2 2" xfId="29183" xr:uid="{00000000-0005-0000-0000-0000D4040000}"/>
    <cellStyle name="Normal 4 2 2 2 3 2 2 2 5 3" xfId="20991" xr:uid="{00000000-0005-0000-0000-0000D5040000}"/>
    <cellStyle name="Normal 4 2 2 2 3 2 2 2 6" xfId="8702" xr:uid="{00000000-0005-0000-0000-0000D6040000}"/>
    <cellStyle name="Normal 4 2 2 2 3 2 2 2 6 2" xfId="25087" xr:uid="{00000000-0005-0000-0000-0000D7040000}"/>
    <cellStyle name="Normal 4 2 2 2 3 2 2 2 7" xfId="16895" xr:uid="{00000000-0005-0000-0000-0000D8040000}"/>
    <cellStyle name="Normal 4 2 2 2 3 2 2 3" xfId="766" xr:uid="{00000000-0005-0000-0000-0000D9040000}"/>
    <cellStyle name="Normal 4 2 2 2 3 2 2 3 2" xfId="1790" xr:uid="{00000000-0005-0000-0000-0000DA040000}"/>
    <cellStyle name="Normal 4 2 2 2 3 2 2 3 2 2" xfId="3838" xr:uid="{00000000-0005-0000-0000-0000DB040000}"/>
    <cellStyle name="Normal 4 2 2 2 3 2 2 3 2 2 2" xfId="7934" xr:uid="{00000000-0005-0000-0000-0000DC040000}"/>
    <cellStyle name="Normal 4 2 2 2 3 2 2 3 2 2 2 2" xfId="16126" xr:uid="{00000000-0005-0000-0000-0000DD040000}"/>
    <cellStyle name="Normal 4 2 2 2 3 2 2 3 2 2 2 2 2" xfId="32511" xr:uid="{00000000-0005-0000-0000-0000DE040000}"/>
    <cellStyle name="Normal 4 2 2 2 3 2 2 3 2 2 2 3" xfId="24319" xr:uid="{00000000-0005-0000-0000-0000DF040000}"/>
    <cellStyle name="Normal 4 2 2 2 3 2 2 3 2 2 3" xfId="12030" xr:uid="{00000000-0005-0000-0000-0000E0040000}"/>
    <cellStyle name="Normal 4 2 2 2 3 2 2 3 2 2 3 2" xfId="28415" xr:uid="{00000000-0005-0000-0000-0000E1040000}"/>
    <cellStyle name="Normal 4 2 2 2 3 2 2 3 2 2 4" xfId="20223" xr:uid="{00000000-0005-0000-0000-0000E2040000}"/>
    <cellStyle name="Normal 4 2 2 2 3 2 2 3 2 3" xfId="5886" xr:uid="{00000000-0005-0000-0000-0000E3040000}"/>
    <cellStyle name="Normal 4 2 2 2 3 2 2 3 2 3 2" xfId="14078" xr:uid="{00000000-0005-0000-0000-0000E4040000}"/>
    <cellStyle name="Normal 4 2 2 2 3 2 2 3 2 3 2 2" xfId="30463" xr:uid="{00000000-0005-0000-0000-0000E5040000}"/>
    <cellStyle name="Normal 4 2 2 2 3 2 2 3 2 3 3" xfId="22271" xr:uid="{00000000-0005-0000-0000-0000E6040000}"/>
    <cellStyle name="Normal 4 2 2 2 3 2 2 3 2 4" xfId="9982" xr:uid="{00000000-0005-0000-0000-0000E7040000}"/>
    <cellStyle name="Normal 4 2 2 2 3 2 2 3 2 4 2" xfId="26367" xr:uid="{00000000-0005-0000-0000-0000E8040000}"/>
    <cellStyle name="Normal 4 2 2 2 3 2 2 3 2 5" xfId="18175" xr:uid="{00000000-0005-0000-0000-0000E9040000}"/>
    <cellStyle name="Normal 4 2 2 2 3 2 2 3 3" xfId="2814" xr:uid="{00000000-0005-0000-0000-0000EA040000}"/>
    <cellStyle name="Normal 4 2 2 2 3 2 2 3 3 2" xfId="6910" xr:uid="{00000000-0005-0000-0000-0000EB040000}"/>
    <cellStyle name="Normal 4 2 2 2 3 2 2 3 3 2 2" xfId="15102" xr:uid="{00000000-0005-0000-0000-0000EC040000}"/>
    <cellStyle name="Normal 4 2 2 2 3 2 2 3 3 2 2 2" xfId="31487" xr:uid="{00000000-0005-0000-0000-0000ED040000}"/>
    <cellStyle name="Normal 4 2 2 2 3 2 2 3 3 2 3" xfId="23295" xr:uid="{00000000-0005-0000-0000-0000EE040000}"/>
    <cellStyle name="Normal 4 2 2 2 3 2 2 3 3 3" xfId="11006" xr:uid="{00000000-0005-0000-0000-0000EF040000}"/>
    <cellStyle name="Normal 4 2 2 2 3 2 2 3 3 3 2" xfId="27391" xr:uid="{00000000-0005-0000-0000-0000F0040000}"/>
    <cellStyle name="Normal 4 2 2 2 3 2 2 3 3 4" xfId="19199" xr:uid="{00000000-0005-0000-0000-0000F1040000}"/>
    <cellStyle name="Normal 4 2 2 2 3 2 2 3 4" xfId="4862" xr:uid="{00000000-0005-0000-0000-0000F2040000}"/>
    <cellStyle name="Normal 4 2 2 2 3 2 2 3 4 2" xfId="13054" xr:uid="{00000000-0005-0000-0000-0000F3040000}"/>
    <cellStyle name="Normal 4 2 2 2 3 2 2 3 4 2 2" xfId="29439" xr:uid="{00000000-0005-0000-0000-0000F4040000}"/>
    <cellStyle name="Normal 4 2 2 2 3 2 2 3 4 3" xfId="21247" xr:uid="{00000000-0005-0000-0000-0000F5040000}"/>
    <cellStyle name="Normal 4 2 2 2 3 2 2 3 5" xfId="8958" xr:uid="{00000000-0005-0000-0000-0000F6040000}"/>
    <cellStyle name="Normal 4 2 2 2 3 2 2 3 5 2" xfId="25343" xr:uid="{00000000-0005-0000-0000-0000F7040000}"/>
    <cellStyle name="Normal 4 2 2 2 3 2 2 3 6" xfId="17151" xr:uid="{00000000-0005-0000-0000-0000F8040000}"/>
    <cellStyle name="Normal 4 2 2 2 3 2 2 4" xfId="1278" xr:uid="{00000000-0005-0000-0000-0000F9040000}"/>
    <cellStyle name="Normal 4 2 2 2 3 2 2 4 2" xfId="3326" xr:uid="{00000000-0005-0000-0000-0000FA040000}"/>
    <cellStyle name="Normal 4 2 2 2 3 2 2 4 2 2" xfId="7422" xr:uid="{00000000-0005-0000-0000-0000FB040000}"/>
    <cellStyle name="Normal 4 2 2 2 3 2 2 4 2 2 2" xfId="15614" xr:uid="{00000000-0005-0000-0000-0000FC040000}"/>
    <cellStyle name="Normal 4 2 2 2 3 2 2 4 2 2 2 2" xfId="31999" xr:uid="{00000000-0005-0000-0000-0000FD040000}"/>
    <cellStyle name="Normal 4 2 2 2 3 2 2 4 2 2 3" xfId="23807" xr:uid="{00000000-0005-0000-0000-0000FE040000}"/>
    <cellStyle name="Normal 4 2 2 2 3 2 2 4 2 3" xfId="11518" xr:uid="{00000000-0005-0000-0000-0000FF040000}"/>
    <cellStyle name="Normal 4 2 2 2 3 2 2 4 2 3 2" xfId="27903" xr:uid="{00000000-0005-0000-0000-000000050000}"/>
    <cellStyle name="Normal 4 2 2 2 3 2 2 4 2 4" xfId="19711" xr:uid="{00000000-0005-0000-0000-000001050000}"/>
    <cellStyle name="Normal 4 2 2 2 3 2 2 4 3" xfId="5374" xr:uid="{00000000-0005-0000-0000-000002050000}"/>
    <cellStyle name="Normal 4 2 2 2 3 2 2 4 3 2" xfId="13566" xr:uid="{00000000-0005-0000-0000-000003050000}"/>
    <cellStyle name="Normal 4 2 2 2 3 2 2 4 3 2 2" xfId="29951" xr:uid="{00000000-0005-0000-0000-000004050000}"/>
    <cellStyle name="Normal 4 2 2 2 3 2 2 4 3 3" xfId="21759" xr:uid="{00000000-0005-0000-0000-000005050000}"/>
    <cellStyle name="Normal 4 2 2 2 3 2 2 4 4" xfId="9470" xr:uid="{00000000-0005-0000-0000-000006050000}"/>
    <cellStyle name="Normal 4 2 2 2 3 2 2 4 4 2" xfId="25855" xr:uid="{00000000-0005-0000-0000-000007050000}"/>
    <cellStyle name="Normal 4 2 2 2 3 2 2 4 5" xfId="17663" xr:uid="{00000000-0005-0000-0000-000008050000}"/>
    <cellStyle name="Normal 4 2 2 2 3 2 2 5" xfId="2302" xr:uid="{00000000-0005-0000-0000-000009050000}"/>
    <cellStyle name="Normal 4 2 2 2 3 2 2 5 2" xfId="6398" xr:uid="{00000000-0005-0000-0000-00000A050000}"/>
    <cellStyle name="Normal 4 2 2 2 3 2 2 5 2 2" xfId="14590" xr:uid="{00000000-0005-0000-0000-00000B050000}"/>
    <cellStyle name="Normal 4 2 2 2 3 2 2 5 2 2 2" xfId="30975" xr:uid="{00000000-0005-0000-0000-00000C050000}"/>
    <cellStyle name="Normal 4 2 2 2 3 2 2 5 2 3" xfId="22783" xr:uid="{00000000-0005-0000-0000-00000D050000}"/>
    <cellStyle name="Normal 4 2 2 2 3 2 2 5 3" xfId="10494" xr:uid="{00000000-0005-0000-0000-00000E050000}"/>
    <cellStyle name="Normal 4 2 2 2 3 2 2 5 3 2" xfId="26879" xr:uid="{00000000-0005-0000-0000-00000F050000}"/>
    <cellStyle name="Normal 4 2 2 2 3 2 2 5 4" xfId="18687" xr:uid="{00000000-0005-0000-0000-000010050000}"/>
    <cellStyle name="Normal 4 2 2 2 3 2 2 6" xfId="4350" xr:uid="{00000000-0005-0000-0000-000011050000}"/>
    <cellStyle name="Normal 4 2 2 2 3 2 2 6 2" xfId="12542" xr:uid="{00000000-0005-0000-0000-000012050000}"/>
    <cellStyle name="Normal 4 2 2 2 3 2 2 6 2 2" xfId="28927" xr:uid="{00000000-0005-0000-0000-000013050000}"/>
    <cellStyle name="Normal 4 2 2 2 3 2 2 6 3" xfId="20735" xr:uid="{00000000-0005-0000-0000-000014050000}"/>
    <cellStyle name="Normal 4 2 2 2 3 2 2 7" xfId="8446" xr:uid="{00000000-0005-0000-0000-000015050000}"/>
    <cellStyle name="Normal 4 2 2 2 3 2 2 7 2" xfId="24831" xr:uid="{00000000-0005-0000-0000-000016050000}"/>
    <cellStyle name="Normal 4 2 2 2 3 2 2 8" xfId="16639" xr:uid="{00000000-0005-0000-0000-000017050000}"/>
    <cellStyle name="Normal 4 2 2 2 3 2 3" xfId="382" xr:uid="{00000000-0005-0000-0000-000018050000}"/>
    <cellStyle name="Normal 4 2 2 2 3 2 3 2" xfId="894" xr:uid="{00000000-0005-0000-0000-000019050000}"/>
    <cellStyle name="Normal 4 2 2 2 3 2 3 2 2" xfId="1918" xr:uid="{00000000-0005-0000-0000-00001A050000}"/>
    <cellStyle name="Normal 4 2 2 2 3 2 3 2 2 2" xfId="3966" xr:uid="{00000000-0005-0000-0000-00001B050000}"/>
    <cellStyle name="Normal 4 2 2 2 3 2 3 2 2 2 2" xfId="8062" xr:uid="{00000000-0005-0000-0000-00001C050000}"/>
    <cellStyle name="Normal 4 2 2 2 3 2 3 2 2 2 2 2" xfId="16254" xr:uid="{00000000-0005-0000-0000-00001D050000}"/>
    <cellStyle name="Normal 4 2 2 2 3 2 3 2 2 2 2 2 2" xfId="32639" xr:uid="{00000000-0005-0000-0000-00001E050000}"/>
    <cellStyle name="Normal 4 2 2 2 3 2 3 2 2 2 2 3" xfId="24447" xr:uid="{00000000-0005-0000-0000-00001F050000}"/>
    <cellStyle name="Normal 4 2 2 2 3 2 3 2 2 2 3" xfId="12158" xr:uid="{00000000-0005-0000-0000-000020050000}"/>
    <cellStyle name="Normal 4 2 2 2 3 2 3 2 2 2 3 2" xfId="28543" xr:uid="{00000000-0005-0000-0000-000021050000}"/>
    <cellStyle name="Normal 4 2 2 2 3 2 3 2 2 2 4" xfId="20351" xr:uid="{00000000-0005-0000-0000-000022050000}"/>
    <cellStyle name="Normal 4 2 2 2 3 2 3 2 2 3" xfId="6014" xr:uid="{00000000-0005-0000-0000-000023050000}"/>
    <cellStyle name="Normal 4 2 2 2 3 2 3 2 2 3 2" xfId="14206" xr:uid="{00000000-0005-0000-0000-000024050000}"/>
    <cellStyle name="Normal 4 2 2 2 3 2 3 2 2 3 2 2" xfId="30591" xr:uid="{00000000-0005-0000-0000-000025050000}"/>
    <cellStyle name="Normal 4 2 2 2 3 2 3 2 2 3 3" xfId="22399" xr:uid="{00000000-0005-0000-0000-000026050000}"/>
    <cellStyle name="Normal 4 2 2 2 3 2 3 2 2 4" xfId="10110" xr:uid="{00000000-0005-0000-0000-000027050000}"/>
    <cellStyle name="Normal 4 2 2 2 3 2 3 2 2 4 2" xfId="26495" xr:uid="{00000000-0005-0000-0000-000028050000}"/>
    <cellStyle name="Normal 4 2 2 2 3 2 3 2 2 5" xfId="18303" xr:uid="{00000000-0005-0000-0000-000029050000}"/>
    <cellStyle name="Normal 4 2 2 2 3 2 3 2 3" xfId="2942" xr:uid="{00000000-0005-0000-0000-00002A050000}"/>
    <cellStyle name="Normal 4 2 2 2 3 2 3 2 3 2" xfId="7038" xr:uid="{00000000-0005-0000-0000-00002B050000}"/>
    <cellStyle name="Normal 4 2 2 2 3 2 3 2 3 2 2" xfId="15230" xr:uid="{00000000-0005-0000-0000-00002C050000}"/>
    <cellStyle name="Normal 4 2 2 2 3 2 3 2 3 2 2 2" xfId="31615" xr:uid="{00000000-0005-0000-0000-00002D050000}"/>
    <cellStyle name="Normal 4 2 2 2 3 2 3 2 3 2 3" xfId="23423" xr:uid="{00000000-0005-0000-0000-00002E050000}"/>
    <cellStyle name="Normal 4 2 2 2 3 2 3 2 3 3" xfId="11134" xr:uid="{00000000-0005-0000-0000-00002F050000}"/>
    <cellStyle name="Normal 4 2 2 2 3 2 3 2 3 3 2" xfId="27519" xr:uid="{00000000-0005-0000-0000-000030050000}"/>
    <cellStyle name="Normal 4 2 2 2 3 2 3 2 3 4" xfId="19327" xr:uid="{00000000-0005-0000-0000-000031050000}"/>
    <cellStyle name="Normal 4 2 2 2 3 2 3 2 4" xfId="4990" xr:uid="{00000000-0005-0000-0000-000032050000}"/>
    <cellStyle name="Normal 4 2 2 2 3 2 3 2 4 2" xfId="13182" xr:uid="{00000000-0005-0000-0000-000033050000}"/>
    <cellStyle name="Normal 4 2 2 2 3 2 3 2 4 2 2" xfId="29567" xr:uid="{00000000-0005-0000-0000-000034050000}"/>
    <cellStyle name="Normal 4 2 2 2 3 2 3 2 4 3" xfId="21375" xr:uid="{00000000-0005-0000-0000-000035050000}"/>
    <cellStyle name="Normal 4 2 2 2 3 2 3 2 5" xfId="9086" xr:uid="{00000000-0005-0000-0000-000036050000}"/>
    <cellStyle name="Normal 4 2 2 2 3 2 3 2 5 2" xfId="25471" xr:uid="{00000000-0005-0000-0000-000037050000}"/>
    <cellStyle name="Normal 4 2 2 2 3 2 3 2 6" xfId="17279" xr:uid="{00000000-0005-0000-0000-000038050000}"/>
    <cellStyle name="Normal 4 2 2 2 3 2 3 3" xfId="1406" xr:uid="{00000000-0005-0000-0000-000039050000}"/>
    <cellStyle name="Normal 4 2 2 2 3 2 3 3 2" xfId="3454" xr:uid="{00000000-0005-0000-0000-00003A050000}"/>
    <cellStyle name="Normal 4 2 2 2 3 2 3 3 2 2" xfId="7550" xr:uid="{00000000-0005-0000-0000-00003B050000}"/>
    <cellStyle name="Normal 4 2 2 2 3 2 3 3 2 2 2" xfId="15742" xr:uid="{00000000-0005-0000-0000-00003C050000}"/>
    <cellStyle name="Normal 4 2 2 2 3 2 3 3 2 2 2 2" xfId="32127" xr:uid="{00000000-0005-0000-0000-00003D050000}"/>
    <cellStyle name="Normal 4 2 2 2 3 2 3 3 2 2 3" xfId="23935" xr:uid="{00000000-0005-0000-0000-00003E050000}"/>
    <cellStyle name="Normal 4 2 2 2 3 2 3 3 2 3" xfId="11646" xr:uid="{00000000-0005-0000-0000-00003F050000}"/>
    <cellStyle name="Normal 4 2 2 2 3 2 3 3 2 3 2" xfId="28031" xr:uid="{00000000-0005-0000-0000-000040050000}"/>
    <cellStyle name="Normal 4 2 2 2 3 2 3 3 2 4" xfId="19839" xr:uid="{00000000-0005-0000-0000-000041050000}"/>
    <cellStyle name="Normal 4 2 2 2 3 2 3 3 3" xfId="5502" xr:uid="{00000000-0005-0000-0000-000042050000}"/>
    <cellStyle name="Normal 4 2 2 2 3 2 3 3 3 2" xfId="13694" xr:uid="{00000000-0005-0000-0000-000043050000}"/>
    <cellStyle name="Normal 4 2 2 2 3 2 3 3 3 2 2" xfId="30079" xr:uid="{00000000-0005-0000-0000-000044050000}"/>
    <cellStyle name="Normal 4 2 2 2 3 2 3 3 3 3" xfId="21887" xr:uid="{00000000-0005-0000-0000-000045050000}"/>
    <cellStyle name="Normal 4 2 2 2 3 2 3 3 4" xfId="9598" xr:uid="{00000000-0005-0000-0000-000046050000}"/>
    <cellStyle name="Normal 4 2 2 2 3 2 3 3 4 2" xfId="25983" xr:uid="{00000000-0005-0000-0000-000047050000}"/>
    <cellStyle name="Normal 4 2 2 2 3 2 3 3 5" xfId="17791" xr:uid="{00000000-0005-0000-0000-000048050000}"/>
    <cellStyle name="Normal 4 2 2 2 3 2 3 4" xfId="2430" xr:uid="{00000000-0005-0000-0000-000049050000}"/>
    <cellStyle name="Normal 4 2 2 2 3 2 3 4 2" xfId="6526" xr:uid="{00000000-0005-0000-0000-00004A050000}"/>
    <cellStyle name="Normal 4 2 2 2 3 2 3 4 2 2" xfId="14718" xr:uid="{00000000-0005-0000-0000-00004B050000}"/>
    <cellStyle name="Normal 4 2 2 2 3 2 3 4 2 2 2" xfId="31103" xr:uid="{00000000-0005-0000-0000-00004C050000}"/>
    <cellStyle name="Normal 4 2 2 2 3 2 3 4 2 3" xfId="22911" xr:uid="{00000000-0005-0000-0000-00004D050000}"/>
    <cellStyle name="Normal 4 2 2 2 3 2 3 4 3" xfId="10622" xr:uid="{00000000-0005-0000-0000-00004E050000}"/>
    <cellStyle name="Normal 4 2 2 2 3 2 3 4 3 2" xfId="27007" xr:uid="{00000000-0005-0000-0000-00004F050000}"/>
    <cellStyle name="Normal 4 2 2 2 3 2 3 4 4" xfId="18815" xr:uid="{00000000-0005-0000-0000-000050050000}"/>
    <cellStyle name="Normal 4 2 2 2 3 2 3 5" xfId="4478" xr:uid="{00000000-0005-0000-0000-000051050000}"/>
    <cellStyle name="Normal 4 2 2 2 3 2 3 5 2" xfId="12670" xr:uid="{00000000-0005-0000-0000-000052050000}"/>
    <cellStyle name="Normal 4 2 2 2 3 2 3 5 2 2" xfId="29055" xr:uid="{00000000-0005-0000-0000-000053050000}"/>
    <cellStyle name="Normal 4 2 2 2 3 2 3 5 3" xfId="20863" xr:uid="{00000000-0005-0000-0000-000054050000}"/>
    <cellStyle name="Normal 4 2 2 2 3 2 3 6" xfId="8574" xr:uid="{00000000-0005-0000-0000-000055050000}"/>
    <cellStyle name="Normal 4 2 2 2 3 2 3 6 2" xfId="24959" xr:uid="{00000000-0005-0000-0000-000056050000}"/>
    <cellStyle name="Normal 4 2 2 2 3 2 3 7" xfId="16767" xr:uid="{00000000-0005-0000-0000-000057050000}"/>
    <cellStyle name="Normal 4 2 2 2 3 2 4" xfId="638" xr:uid="{00000000-0005-0000-0000-000058050000}"/>
    <cellStyle name="Normal 4 2 2 2 3 2 4 2" xfId="1662" xr:uid="{00000000-0005-0000-0000-000059050000}"/>
    <cellStyle name="Normal 4 2 2 2 3 2 4 2 2" xfId="3710" xr:uid="{00000000-0005-0000-0000-00005A050000}"/>
    <cellStyle name="Normal 4 2 2 2 3 2 4 2 2 2" xfId="7806" xr:uid="{00000000-0005-0000-0000-00005B050000}"/>
    <cellStyle name="Normal 4 2 2 2 3 2 4 2 2 2 2" xfId="15998" xr:uid="{00000000-0005-0000-0000-00005C050000}"/>
    <cellStyle name="Normal 4 2 2 2 3 2 4 2 2 2 2 2" xfId="32383" xr:uid="{00000000-0005-0000-0000-00005D050000}"/>
    <cellStyle name="Normal 4 2 2 2 3 2 4 2 2 2 3" xfId="24191" xr:uid="{00000000-0005-0000-0000-00005E050000}"/>
    <cellStyle name="Normal 4 2 2 2 3 2 4 2 2 3" xfId="11902" xr:uid="{00000000-0005-0000-0000-00005F050000}"/>
    <cellStyle name="Normal 4 2 2 2 3 2 4 2 2 3 2" xfId="28287" xr:uid="{00000000-0005-0000-0000-000060050000}"/>
    <cellStyle name="Normal 4 2 2 2 3 2 4 2 2 4" xfId="20095" xr:uid="{00000000-0005-0000-0000-000061050000}"/>
    <cellStyle name="Normal 4 2 2 2 3 2 4 2 3" xfId="5758" xr:uid="{00000000-0005-0000-0000-000062050000}"/>
    <cellStyle name="Normal 4 2 2 2 3 2 4 2 3 2" xfId="13950" xr:uid="{00000000-0005-0000-0000-000063050000}"/>
    <cellStyle name="Normal 4 2 2 2 3 2 4 2 3 2 2" xfId="30335" xr:uid="{00000000-0005-0000-0000-000064050000}"/>
    <cellStyle name="Normal 4 2 2 2 3 2 4 2 3 3" xfId="22143" xr:uid="{00000000-0005-0000-0000-000065050000}"/>
    <cellStyle name="Normal 4 2 2 2 3 2 4 2 4" xfId="9854" xr:uid="{00000000-0005-0000-0000-000066050000}"/>
    <cellStyle name="Normal 4 2 2 2 3 2 4 2 4 2" xfId="26239" xr:uid="{00000000-0005-0000-0000-000067050000}"/>
    <cellStyle name="Normal 4 2 2 2 3 2 4 2 5" xfId="18047" xr:uid="{00000000-0005-0000-0000-000068050000}"/>
    <cellStyle name="Normal 4 2 2 2 3 2 4 3" xfId="2686" xr:uid="{00000000-0005-0000-0000-000069050000}"/>
    <cellStyle name="Normal 4 2 2 2 3 2 4 3 2" xfId="6782" xr:uid="{00000000-0005-0000-0000-00006A050000}"/>
    <cellStyle name="Normal 4 2 2 2 3 2 4 3 2 2" xfId="14974" xr:uid="{00000000-0005-0000-0000-00006B050000}"/>
    <cellStyle name="Normal 4 2 2 2 3 2 4 3 2 2 2" xfId="31359" xr:uid="{00000000-0005-0000-0000-00006C050000}"/>
    <cellStyle name="Normal 4 2 2 2 3 2 4 3 2 3" xfId="23167" xr:uid="{00000000-0005-0000-0000-00006D050000}"/>
    <cellStyle name="Normal 4 2 2 2 3 2 4 3 3" xfId="10878" xr:uid="{00000000-0005-0000-0000-00006E050000}"/>
    <cellStyle name="Normal 4 2 2 2 3 2 4 3 3 2" xfId="27263" xr:uid="{00000000-0005-0000-0000-00006F050000}"/>
    <cellStyle name="Normal 4 2 2 2 3 2 4 3 4" xfId="19071" xr:uid="{00000000-0005-0000-0000-000070050000}"/>
    <cellStyle name="Normal 4 2 2 2 3 2 4 4" xfId="4734" xr:uid="{00000000-0005-0000-0000-000071050000}"/>
    <cellStyle name="Normal 4 2 2 2 3 2 4 4 2" xfId="12926" xr:uid="{00000000-0005-0000-0000-000072050000}"/>
    <cellStyle name="Normal 4 2 2 2 3 2 4 4 2 2" xfId="29311" xr:uid="{00000000-0005-0000-0000-000073050000}"/>
    <cellStyle name="Normal 4 2 2 2 3 2 4 4 3" xfId="21119" xr:uid="{00000000-0005-0000-0000-000074050000}"/>
    <cellStyle name="Normal 4 2 2 2 3 2 4 5" xfId="8830" xr:uid="{00000000-0005-0000-0000-000075050000}"/>
    <cellStyle name="Normal 4 2 2 2 3 2 4 5 2" xfId="25215" xr:uid="{00000000-0005-0000-0000-000076050000}"/>
    <cellStyle name="Normal 4 2 2 2 3 2 4 6" xfId="17023" xr:uid="{00000000-0005-0000-0000-000077050000}"/>
    <cellStyle name="Normal 4 2 2 2 3 2 5" xfId="1150" xr:uid="{00000000-0005-0000-0000-000078050000}"/>
    <cellStyle name="Normal 4 2 2 2 3 2 5 2" xfId="3198" xr:uid="{00000000-0005-0000-0000-000079050000}"/>
    <cellStyle name="Normal 4 2 2 2 3 2 5 2 2" xfId="7294" xr:uid="{00000000-0005-0000-0000-00007A050000}"/>
    <cellStyle name="Normal 4 2 2 2 3 2 5 2 2 2" xfId="15486" xr:uid="{00000000-0005-0000-0000-00007B050000}"/>
    <cellStyle name="Normal 4 2 2 2 3 2 5 2 2 2 2" xfId="31871" xr:uid="{00000000-0005-0000-0000-00007C050000}"/>
    <cellStyle name="Normal 4 2 2 2 3 2 5 2 2 3" xfId="23679" xr:uid="{00000000-0005-0000-0000-00007D050000}"/>
    <cellStyle name="Normal 4 2 2 2 3 2 5 2 3" xfId="11390" xr:uid="{00000000-0005-0000-0000-00007E050000}"/>
    <cellStyle name="Normal 4 2 2 2 3 2 5 2 3 2" xfId="27775" xr:uid="{00000000-0005-0000-0000-00007F050000}"/>
    <cellStyle name="Normal 4 2 2 2 3 2 5 2 4" xfId="19583" xr:uid="{00000000-0005-0000-0000-000080050000}"/>
    <cellStyle name="Normal 4 2 2 2 3 2 5 3" xfId="5246" xr:uid="{00000000-0005-0000-0000-000081050000}"/>
    <cellStyle name="Normal 4 2 2 2 3 2 5 3 2" xfId="13438" xr:uid="{00000000-0005-0000-0000-000082050000}"/>
    <cellStyle name="Normal 4 2 2 2 3 2 5 3 2 2" xfId="29823" xr:uid="{00000000-0005-0000-0000-000083050000}"/>
    <cellStyle name="Normal 4 2 2 2 3 2 5 3 3" xfId="21631" xr:uid="{00000000-0005-0000-0000-000084050000}"/>
    <cellStyle name="Normal 4 2 2 2 3 2 5 4" xfId="9342" xr:uid="{00000000-0005-0000-0000-000085050000}"/>
    <cellStyle name="Normal 4 2 2 2 3 2 5 4 2" xfId="25727" xr:uid="{00000000-0005-0000-0000-000086050000}"/>
    <cellStyle name="Normal 4 2 2 2 3 2 5 5" xfId="17535" xr:uid="{00000000-0005-0000-0000-000087050000}"/>
    <cellStyle name="Normal 4 2 2 2 3 2 6" xfId="2174" xr:uid="{00000000-0005-0000-0000-000088050000}"/>
    <cellStyle name="Normal 4 2 2 2 3 2 6 2" xfId="6270" xr:uid="{00000000-0005-0000-0000-000089050000}"/>
    <cellStyle name="Normal 4 2 2 2 3 2 6 2 2" xfId="14462" xr:uid="{00000000-0005-0000-0000-00008A050000}"/>
    <cellStyle name="Normal 4 2 2 2 3 2 6 2 2 2" xfId="30847" xr:uid="{00000000-0005-0000-0000-00008B050000}"/>
    <cellStyle name="Normal 4 2 2 2 3 2 6 2 3" xfId="22655" xr:uid="{00000000-0005-0000-0000-00008C050000}"/>
    <cellStyle name="Normal 4 2 2 2 3 2 6 3" xfId="10366" xr:uid="{00000000-0005-0000-0000-00008D050000}"/>
    <cellStyle name="Normal 4 2 2 2 3 2 6 3 2" xfId="26751" xr:uid="{00000000-0005-0000-0000-00008E050000}"/>
    <cellStyle name="Normal 4 2 2 2 3 2 6 4" xfId="18559" xr:uid="{00000000-0005-0000-0000-00008F050000}"/>
    <cellStyle name="Normal 4 2 2 2 3 2 7" xfId="4222" xr:uid="{00000000-0005-0000-0000-000090050000}"/>
    <cellStyle name="Normal 4 2 2 2 3 2 7 2" xfId="12414" xr:uid="{00000000-0005-0000-0000-000091050000}"/>
    <cellStyle name="Normal 4 2 2 2 3 2 7 2 2" xfId="28799" xr:uid="{00000000-0005-0000-0000-000092050000}"/>
    <cellStyle name="Normal 4 2 2 2 3 2 7 3" xfId="20607" xr:uid="{00000000-0005-0000-0000-000093050000}"/>
    <cellStyle name="Normal 4 2 2 2 3 2 8" xfId="8318" xr:uid="{00000000-0005-0000-0000-000094050000}"/>
    <cellStyle name="Normal 4 2 2 2 3 2 8 2" xfId="24703" xr:uid="{00000000-0005-0000-0000-000095050000}"/>
    <cellStyle name="Normal 4 2 2 2 3 2 9" xfId="16511" xr:uid="{00000000-0005-0000-0000-000096050000}"/>
    <cellStyle name="Normal 4 2 2 2 3 3" xfId="190" xr:uid="{00000000-0005-0000-0000-000097050000}"/>
    <cellStyle name="Normal 4 2 2 2 3 3 2" xfId="446" xr:uid="{00000000-0005-0000-0000-000098050000}"/>
    <cellStyle name="Normal 4 2 2 2 3 3 2 2" xfId="958" xr:uid="{00000000-0005-0000-0000-000099050000}"/>
    <cellStyle name="Normal 4 2 2 2 3 3 2 2 2" xfId="1982" xr:uid="{00000000-0005-0000-0000-00009A050000}"/>
    <cellStyle name="Normal 4 2 2 2 3 3 2 2 2 2" xfId="4030" xr:uid="{00000000-0005-0000-0000-00009B050000}"/>
    <cellStyle name="Normal 4 2 2 2 3 3 2 2 2 2 2" xfId="8126" xr:uid="{00000000-0005-0000-0000-00009C050000}"/>
    <cellStyle name="Normal 4 2 2 2 3 3 2 2 2 2 2 2" xfId="16318" xr:uid="{00000000-0005-0000-0000-00009D050000}"/>
    <cellStyle name="Normal 4 2 2 2 3 3 2 2 2 2 2 2 2" xfId="32703" xr:uid="{00000000-0005-0000-0000-00009E050000}"/>
    <cellStyle name="Normal 4 2 2 2 3 3 2 2 2 2 2 3" xfId="24511" xr:uid="{00000000-0005-0000-0000-00009F050000}"/>
    <cellStyle name="Normal 4 2 2 2 3 3 2 2 2 2 3" xfId="12222" xr:uid="{00000000-0005-0000-0000-0000A0050000}"/>
    <cellStyle name="Normal 4 2 2 2 3 3 2 2 2 2 3 2" xfId="28607" xr:uid="{00000000-0005-0000-0000-0000A1050000}"/>
    <cellStyle name="Normal 4 2 2 2 3 3 2 2 2 2 4" xfId="20415" xr:uid="{00000000-0005-0000-0000-0000A2050000}"/>
    <cellStyle name="Normal 4 2 2 2 3 3 2 2 2 3" xfId="6078" xr:uid="{00000000-0005-0000-0000-0000A3050000}"/>
    <cellStyle name="Normal 4 2 2 2 3 3 2 2 2 3 2" xfId="14270" xr:uid="{00000000-0005-0000-0000-0000A4050000}"/>
    <cellStyle name="Normal 4 2 2 2 3 3 2 2 2 3 2 2" xfId="30655" xr:uid="{00000000-0005-0000-0000-0000A5050000}"/>
    <cellStyle name="Normal 4 2 2 2 3 3 2 2 2 3 3" xfId="22463" xr:uid="{00000000-0005-0000-0000-0000A6050000}"/>
    <cellStyle name="Normal 4 2 2 2 3 3 2 2 2 4" xfId="10174" xr:uid="{00000000-0005-0000-0000-0000A7050000}"/>
    <cellStyle name="Normal 4 2 2 2 3 3 2 2 2 4 2" xfId="26559" xr:uid="{00000000-0005-0000-0000-0000A8050000}"/>
    <cellStyle name="Normal 4 2 2 2 3 3 2 2 2 5" xfId="18367" xr:uid="{00000000-0005-0000-0000-0000A9050000}"/>
    <cellStyle name="Normal 4 2 2 2 3 3 2 2 3" xfId="3006" xr:uid="{00000000-0005-0000-0000-0000AA050000}"/>
    <cellStyle name="Normal 4 2 2 2 3 3 2 2 3 2" xfId="7102" xr:uid="{00000000-0005-0000-0000-0000AB050000}"/>
    <cellStyle name="Normal 4 2 2 2 3 3 2 2 3 2 2" xfId="15294" xr:uid="{00000000-0005-0000-0000-0000AC050000}"/>
    <cellStyle name="Normal 4 2 2 2 3 3 2 2 3 2 2 2" xfId="31679" xr:uid="{00000000-0005-0000-0000-0000AD050000}"/>
    <cellStyle name="Normal 4 2 2 2 3 3 2 2 3 2 3" xfId="23487" xr:uid="{00000000-0005-0000-0000-0000AE050000}"/>
    <cellStyle name="Normal 4 2 2 2 3 3 2 2 3 3" xfId="11198" xr:uid="{00000000-0005-0000-0000-0000AF050000}"/>
    <cellStyle name="Normal 4 2 2 2 3 3 2 2 3 3 2" xfId="27583" xr:uid="{00000000-0005-0000-0000-0000B0050000}"/>
    <cellStyle name="Normal 4 2 2 2 3 3 2 2 3 4" xfId="19391" xr:uid="{00000000-0005-0000-0000-0000B1050000}"/>
    <cellStyle name="Normal 4 2 2 2 3 3 2 2 4" xfId="5054" xr:uid="{00000000-0005-0000-0000-0000B2050000}"/>
    <cellStyle name="Normal 4 2 2 2 3 3 2 2 4 2" xfId="13246" xr:uid="{00000000-0005-0000-0000-0000B3050000}"/>
    <cellStyle name="Normal 4 2 2 2 3 3 2 2 4 2 2" xfId="29631" xr:uid="{00000000-0005-0000-0000-0000B4050000}"/>
    <cellStyle name="Normal 4 2 2 2 3 3 2 2 4 3" xfId="21439" xr:uid="{00000000-0005-0000-0000-0000B5050000}"/>
    <cellStyle name="Normal 4 2 2 2 3 3 2 2 5" xfId="9150" xr:uid="{00000000-0005-0000-0000-0000B6050000}"/>
    <cellStyle name="Normal 4 2 2 2 3 3 2 2 5 2" xfId="25535" xr:uid="{00000000-0005-0000-0000-0000B7050000}"/>
    <cellStyle name="Normal 4 2 2 2 3 3 2 2 6" xfId="17343" xr:uid="{00000000-0005-0000-0000-0000B8050000}"/>
    <cellStyle name="Normal 4 2 2 2 3 3 2 3" xfId="1470" xr:uid="{00000000-0005-0000-0000-0000B9050000}"/>
    <cellStyle name="Normal 4 2 2 2 3 3 2 3 2" xfId="3518" xr:uid="{00000000-0005-0000-0000-0000BA050000}"/>
    <cellStyle name="Normal 4 2 2 2 3 3 2 3 2 2" xfId="7614" xr:uid="{00000000-0005-0000-0000-0000BB050000}"/>
    <cellStyle name="Normal 4 2 2 2 3 3 2 3 2 2 2" xfId="15806" xr:uid="{00000000-0005-0000-0000-0000BC050000}"/>
    <cellStyle name="Normal 4 2 2 2 3 3 2 3 2 2 2 2" xfId="32191" xr:uid="{00000000-0005-0000-0000-0000BD050000}"/>
    <cellStyle name="Normal 4 2 2 2 3 3 2 3 2 2 3" xfId="23999" xr:uid="{00000000-0005-0000-0000-0000BE050000}"/>
    <cellStyle name="Normal 4 2 2 2 3 3 2 3 2 3" xfId="11710" xr:uid="{00000000-0005-0000-0000-0000BF050000}"/>
    <cellStyle name="Normal 4 2 2 2 3 3 2 3 2 3 2" xfId="28095" xr:uid="{00000000-0005-0000-0000-0000C0050000}"/>
    <cellStyle name="Normal 4 2 2 2 3 3 2 3 2 4" xfId="19903" xr:uid="{00000000-0005-0000-0000-0000C1050000}"/>
    <cellStyle name="Normal 4 2 2 2 3 3 2 3 3" xfId="5566" xr:uid="{00000000-0005-0000-0000-0000C2050000}"/>
    <cellStyle name="Normal 4 2 2 2 3 3 2 3 3 2" xfId="13758" xr:uid="{00000000-0005-0000-0000-0000C3050000}"/>
    <cellStyle name="Normal 4 2 2 2 3 3 2 3 3 2 2" xfId="30143" xr:uid="{00000000-0005-0000-0000-0000C4050000}"/>
    <cellStyle name="Normal 4 2 2 2 3 3 2 3 3 3" xfId="21951" xr:uid="{00000000-0005-0000-0000-0000C5050000}"/>
    <cellStyle name="Normal 4 2 2 2 3 3 2 3 4" xfId="9662" xr:uid="{00000000-0005-0000-0000-0000C6050000}"/>
    <cellStyle name="Normal 4 2 2 2 3 3 2 3 4 2" xfId="26047" xr:uid="{00000000-0005-0000-0000-0000C7050000}"/>
    <cellStyle name="Normal 4 2 2 2 3 3 2 3 5" xfId="17855" xr:uid="{00000000-0005-0000-0000-0000C8050000}"/>
    <cellStyle name="Normal 4 2 2 2 3 3 2 4" xfId="2494" xr:uid="{00000000-0005-0000-0000-0000C9050000}"/>
    <cellStyle name="Normal 4 2 2 2 3 3 2 4 2" xfId="6590" xr:uid="{00000000-0005-0000-0000-0000CA050000}"/>
    <cellStyle name="Normal 4 2 2 2 3 3 2 4 2 2" xfId="14782" xr:uid="{00000000-0005-0000-0000-0000CB050000}"/>
    <cellStyle name="Normal 4 2 2 2 3 3 2 4 2 2 2" xfId="31167" xr:uid="{00000000-0005-0000-0000-0000CC050000}"/>
    <cellStyle name="Normal 4 2 2 2 3 3 2 4 2 3" xfId="22975" xr:uid="{00000000-0005-0000-0000-0000CD050000}"/>
    <cellStyle name="Normal 4 2 2 2 3 3 2 4 3" xfId="10686" xr:uid="{00000000-0005-0000-0000-0000CE050000}"/>
    <cellStyle name="Normal 4 2 2 2 3 3 2 4 3 2" xfId="27071" xr:uid="{00000000-0005-0000-0000-0000CF050000}"/>
    <cellStyle name="Normal 4 2 2 2 3 3 2 4 4" xfId="18879" xr:uid="{00000000-0005-0000-0000-0000D0050000}"/>
    <cellStyle name="Normal 4 2 2 2 3 3 2 5" xfId="4542" xr:uid="{00000000-0005-0000-0000-0000D1050000}"/>
    <cellStyle name="Normal 4 2 2 2 3 3 2 5 2" xfId="12734" xr:uid="{00000000-0005-0000-0000-0000D2050000}"/>
    <cellStyle name="Normal 4 2 2 2 3 3 2 5 2 2" xfId="29119" xr:uid="{00000000-0005-0000-0000-0000D3050000}"/>
    <cellStyle name="Normal 4 2 2 2 3 3 2 5 3" xfId="20927" xr:uid="{00000000-0005-0000-0000-0000D4050000}"/>
    <cellStyle name="Normal 4 2 2 2 3 3 2 6" xfId="8638" xr:uid="{00000000-0005-0000-0000-0000D5050000}"/>
    <cellStyle name="Normal 4 2 2 2 3 3 2 6 2" xfId="25023" xr:uid="{00000000-0005-0000-0000-0000D6050000}"/>
    <cellStyle name="Normal 4 2 2 2 3 3 2 7" xfId="16831" xr:uid="{00000000-0005-0000-0000-0000D7050000}"/>
    <cellStyle name="Normal 4 2 2 2 3 3 3" xfId="702" xr:uid="{00000000-0005-0000-0000-0000D8050000}"/>
    <cellStyle name="Normal 4 2 2 2 3 3 3 2" xfId="1726" xr:uid="{00000000-0005-0000-0000-0000D9050000}"/>
    <cellStyle name="Normal 4 2 2 2 3 3 3 2 2" xfId="3774" xr:uid="{00000000-0005-0000-0000-0000DA050000}"/>
    <cellStyle name="Normal 4 2 2 2 3 3 3 2 2 2" xfId="7870" xr:uid="{00000000-0005-0000-0000-0000DB050000}"/>
    <cellStyle name="Normal 4 2 2 2 3 3 3 2 2 2 2" xfId="16062" xr:uid="{00000000-0005-0000-0000-0000DC050000}"/>
    <cellStyle name="Normal 4 2 2 2 3 3 3 2 2 2 2 2" xfId="32447" xr:uid="{00000000-0005-0000-0000-0000DD050000}"/>
    <cellStyle name="Normal 4 2 2 2 3 3 3 2 2 2 3" xfId="24255" xr:uid="{00000000-0005-0000-0000-0000DE050000}"/>
    <cellStyle name="Normal 4 2 2 2 3 3 3 2 2 3" xfId="11966" xr:uid="{00000000-0005-0000-0000-0000DF050000}"/>
    <cellStyle name="Normal 4 2 2 2 3 3 3 2 2 3 2" xfId="28351" xr:uid="{00000000-0005-0000-0000-0000E0050000}"/>
    <cellStyle name="Normal 4 2 2 2 3 3 3 2 2 4" xfId="20159" xr:uid="{00000000-0005-0000-0000-0000E1050000}"/>
    <cellStyle name="Normal 4 2 2 2 3 3 3 2 3" xfId="5822" xr:uid="{00000000-0005-0000-0000-0000E2050000}"/>
    <cellStyle name="Normal 4 2 2 2 3 3 3 2 3 2" xfId="14014" xr:uid="{00000000-0005-0000-0000-0000E3050000}"/>
    <cellStyle name="Normal 4 2 2 2 3 3 3 2 3 2 2" xfId="30399" xr:uid="{00000000-0005-0000-0000-0000E4050000}"/>
    <cellStyle name="Normal 4 2 2 2 3 3 3 2 3 3" xfId="22207" xr:uid="{00000000-0005-0000-0000-0000E5050000}"/>
    <cellStyle name="Normal 4 2 2 2 3 3 3 2 4" xfId="9918" xr:uid="{00000000-0005-0000-0000-0000E6050000}"/>
    <cellStyle name="Normal 4 2 2 2 3 3 3 2 4 2" xfId="26303" xr:uid="{00000000-0005-0000-0000-0000E7050000}"/>
    <cellStyle name="Normal 4 2 2 2 3 3 3 2 5" xfId="18111" xr:uid="{00000000-0005-0000-0000-0000E8050000}"/>
    <cellStyle name="Normal 4 2 2 2 3 3 3 3" xfId="2750" xr:uid="{00000000-0005-0000-0000-0000E9050000}"/>
    <cellStyle name="Normal 4 2 2 2 3 3 3 3 2" xfId="6846" xr:uid="{00000000-0005-0000-0000-0000EA050000}"/>
    <cellStyle name="Normal 4 2 2 2 3 3 3 3 2 2" xfId="15038" xr:uid="{00000000-0005-0000-0000-0000EB050000}"/>
    <cellStyle name="Normal 4 2 2 2 3 3 3 3 2 2 2" xfId="31423" xr:uid="{00000000-0005-0000-0000-0000EC050000}"/>
    <cellStyle name="Normal 4 2 2 2 3 3 3 3 2 3" xfId="23231" xr:uid="{00000000-0005-0000-0000-0000ED050000}"/>
    <cellStyle name="Normal 4 2 2 2 3 3 3 3 3" xfId="10942" xr:uid="{00000000-0005-0000-0000-0000EE050000}"/>
    <cellStyle name="Normal 4 2 2 2 3 3 3 3 3 2" xfId="27327" xr:uid="{00000000-0005-0000-0000-0000EF050000}"/>
    <cellStyle name="Normal 4 2 2 2 3 3 3 3 4" xfId="19135" xr:uid="{00000000-0005-0000-0000-0000F0050000}"/>
    <cellStyle name="Normal 4 2 2 2 3 3 3 4" xfId="4798" xr:uid="{00000000-0005-0000-0000-0000F1050000}"/>
    <cellStyle name="Normal 4 2 2 2 3 3 3 4 2" xfId="12990" xr:uid="{00000000-0005-0000-0000-0000F2050000}"/>
    <cellStyle name="Normal 4 2 2 2 3 3 3 4 2 2" xfId="29375" xr:uid="{00000000-0005-0000-0000-0000F3050000}"/>
    <cellStyle name="Normal 4 2 2 2 3 3 3 4 3" xfId="21183" xr:uid="{00000000-0005-0000-0000-0000F4050000}"/>
    <cellStyle name="Normal 4 2 2 2 3 3 3 5" xfId="8894" xr:uid="{00000000-0005-0000-0000-0000F5050000}"/>
    <cellStyle name="Normal 4 2 2 2 3 3 3 5 2" xfId="25279" xr:uid="{00000000-0005-0000-0000-0000F6050000}"/>
    <cellStyle name="Normal 4 2 2 2 3 3 3 6" xfId="17087" xr:uid="{00000000-0005-0000-0000-0000F7050000}"/>
    <cellStyle name="Normal 4 2 2 2 3 3 4" xfId="1214" xr:uid="{00000000-0005-0000-0000-0000F8050000}"/>
    <cellStyle name="Normal 4 2 2 2 3 3 4 2" xfId="3262" xr:uid="{00000000-0005-0000-0000-0000F9050000}"/>
    <cellStyle name="Normal 4 2 2 2 3 3 4 2 2" xfId="7358" xr:uid="{00000000-0005-0000-0000-0000FA050000}"/>
    <cellStyle name="Normal 4 2 2 2 3 3 4 2 2 2" xfId="15550" xr:uid="{00000000-0005-0000-0000-0000FB050000}"/>
    <cellStyle name="Normal 4 2 2 2 3 3 4 2 2 2 2" xfId="31935" xr:uid="{00000000-0005-0000-0000-0000FC050000}"/>
    <cellStyle name="Normal 4 2 2 2 3 3 4 2 2 3" xfId="23743" xr:uid="{00000000-0005-0000-0000-0000FD050000}"/>
    <cellStyle name="Normal 4 2 2 2 3 3 4 2 3" xfId="11454" xr:uid="{00000000-0005-0000-0000-0000FE050000}"/>
    <cellStyle name="Normal 4 2 2 2 3 3 4 2 3 2" xfId="27839" xr:uid="{00000000-0005-0000-0000-0000FF050000}"/>
    <cellStyle name="Normal 4 2 2 2 3 3 4 2 4" xfId="19647" xr:uid="{00000000-0005-0000-0000-000000060000}"/>
    <cellStyle name="Normal 4 2 2 2 3 3 4 3" xfId="5310" xr:uid="{00000000-0005-0000-0000-000001060000}"/>
    <cellStyle name="Normal 4 2 2 2 3 3 4 3 2" xfId="13502" xr:uid="{00000000-0005-0000-0000-000002060000}"/>
    <cellStyle name="Normal 4 2 2 2 3 3 4 3 2 2" xfId="29887" xr:uid="{00000000-0005-0000-0000-000003060000}"/>
    <cellStyle name="Normal 4 2 2 2 3 3 4 3 3" xfId="21695" xr:uid="{00000000-0005-0000-0000-000004060000}"/>
    <cellStyle name="Normal 4 2 2 2 3 3 4 4" xfId="9406" xr:uid="{00000000-0005-0000-0000-000005060000}"/>
    <cellStyle name="Normal 4 2 2 2 3 3 4 4 2" xfId="25791" xr:uid="{00000000-0005-0000-0000-000006060000}"/>
    <cellStyle name="Normal 4 2 2 2 3 3 4 5" xfId="17599" xr:uid="{00000000-0005-0000-0000-000007060000}"/>
    <cellStyle name="Normal 4 2 2 2 3 3 5" xfId="2238" xr:uid="{00000000-0005-0000-0000-000008060000}"/>
    <cellStyle name="Normal 4 2 2 2 3 3 5 2" xfId="6334" xr:uid="{00000000-0005-0000-0000-000009060000}"/>
    <cellStyle name="Normal 4 2 2 2 3 3 5 2 2" xfId="14526" xr:uid="{00000000-0005-0000-0000-00000A060000}"/>
    <cellStyle name="Normal 4 2 2 2 3 3 5 2 2 2" xfId="30911" xr:uid="{00000000-0005-0000-0000-00000B060000}"/>
    <cellStyle name="Normal 4 2 2 2 3 3 5 2 3" xfId="22719" xr:uid="{00000000-0005-0000-0000-00000C060000}"/>
    <cellStyle name="Normal 4 2 2 2 3 3 5 3" xfId="10430" xr:uid="{00000000-0005-0000-0000-00000D060000}"/>
    <cellStyle name="Normal 4 2 2 2 3 3 5 3 2" xfId="26815" xr:uid="{00000000-0005-0000-0000-00000E060000}"/>
    <cellStyle name="Normal 4 2 2 2 3 3 5 4" xfId="18623" xr:uid="{00000000-0005-0000-0000-00000F060000}"/>
    <cellStyle name="Normal 4 2 2 2 3 3 6" xfId="4286" xr:uid="{00000000-0005-0000-0000-000010060000}"/>
    <cellStyle name="Normal 4 2 2 2 3 3 6 2" xfId="12478" xr:uid="{00000000-0005-0000-0000-000011060000}"/>
    <cellStyle name="Normal 4 2 2 2 3 3 6 2 2" xfId="28863" xr:uid="{00000000-0005-0000-0000-000012060000}"/>
    <cellStyle name="Normal 4 2 2 2 3 3 6 3" xfId="20671" xr:uid="{00000000-0005-0000-0000-000013060000}"/>
    <cellStyle name="Normal 4 2 2 2 3 3 7" xfId="8382" xr:uid="{00000000-0005-0000-0000-000014060000}"/>
    <cellStyle name="Normal 4 2 2 2 3 3 7 2" xfId="24767" xr:uid="{00000000-0005-0000-0000-000015060000}"/>
    <cellStyle name="Normal 4 2 2 2 3 3 8" xfId="16575" xr:uid="{00000000-0005-0000-0000-000016060000}"/>
    <cellStyle name="Normal 4 2 2 2 3 4" xfId="318" xr:uid="{00000000-0005-0000-0000-000017060000}"/>
    <cellStyle name="Normal 4 2 2 2 3 4 2" xfId="830" xr:uid="{00000000-0005-0000-0000-000018060000}"/>
    <cellStyle name="Normal 4 2 2 2 3 4 2 2" xfId="1854" xr:uid="{00000000-0005-0000-0000-000019060000}"/>
    <cellStyle name="Normal 4 2 2 2 3 4 2 2 2" xfId="3902" xr:uid="{00000000-0005-0000-0000-00001A060000}"/>
    <cellStyle name="Normal 4 2 2 2 3 4 2 2 2 2" xfId="7998" xr:uid="{00000000-0005-0000-0000-00001B060000}"/>
    <cellStyle name="Normal 4 2 2 2 3 4 2 2 2 2 2" xfId="16190" xr:uid="{00000000-0005-0000-0000-00001C060000}"/>
    <cellStyle name="Normal 4 2 2 2 3 4 2 2 2 2 2 2" xfId="32575" xr:uid="{00000000-0005-0000-0000-00001D060000}"/>
    <cellStyle name="Normal 4 2 2 2 3 4 2 2 2 2 3" xfId="24383" xr:uid="{00000000-0005-0000-0000-00001E060000}"/>
    <cellStyle name="Normal 4 2 2 2 3 4 2 2 2 3" xfId="12094" xr:uid="{00000000-0005-0000-0000-00001F060000}"/>
    <cellStyle name="Normal 4 2 2 2 3 4 2 2 2 3 2" xfId="28479" xr:uid="{00000000-0005-0000-0000-000020060000}"/>
    <cellStyle name="Normal 4 2 2 2 3 4 2 2 2 4" xfId="20287" xr:uid="{00000000-0005-0000-0000-000021060000}"/>
    <cellStyle name="Normal 4 2 2 2 3 4 2 2 3" xfId="5950" xr:uid="{00000000-0005-0000-0000-000022060000}"/>
    <cellStyle name="Normal 4 2 2 2 3 4 2 2 3 2" xfId="14142" xr:uid="{00000000-0005-0000-0000-000023060000}"/>
    <cellStyle name="Normal 4 2 2 2 3 4 2 2 3 2 2" xfId="30527" xr:uid="{00000000-0005-0000-0000-000024060000}"/>
    <cellStyle name="Normal 4 2 2 2 3 4 2 2 3 3" xfId="22335" xr:uid="{00000000-0005-0000-0000-000025060000}"/>
    <cellStyle name="Normal 4 2 2 2 3 4 2 2 4" xfId="10046" xr:uid="{00000000-0005-0000-0000-000026060000}"/>
    <cellStyle name="Normal 4 2 2 2 3 4 2 2 4 2" xfId="26431" xr:uid="{00000000-0005-0000-0000-000027060000}"/>
    <cellStyle name="Normal 4 2 2 2 3 4 2 2 5" xfId="18239" xr:uid="{00000000-0005-0000-0000-000028060000}"/>
    <cellStyle name="Normal 4 2 2 2 3 4 2 3" xfId="2878" xr:uid="{00000000-0005-0000-0000-000029060000}"/>
    <cellStyle name="Normal 4 2 2 2 3 4 2 3 2" xfId="6974" xr:uid="{00000000-0005-0000-0000-00002A060000}"/>
    <cellStyle name="Normal 4 2 2 2 3 4 2 3 2 2" xfId="15166" xr:uid="{00000000-0005-0000-0000-00002B060000}"/>
    <cellStyle name="Normal 4 2 2 2 3 4 2 3 2 2 2" xfId="31551" xr:uid="{00000000-0005-0000-0000-00002C060000}"/>
    <cellStyle name="Normal 4 2 2 2 3 4 2 3 2 3" xfId="23359" xr:uid="{00000000-0005-0000-0000-00002D060000}"/>
    <cellStyle name="Normal 4 2 2 2 3 4 2 3 3" xfId="11070" xr:uid="{00000000-0005-0000-0000-00002E060000}"/>
    <cellStyle name="Normal 4 2 2 2 3 4 2 3 3 2" xfId="27455" xr:uid="{00000000-0005-0000-0000-00002F060000}"/>
    <cellStyle name="Normal 4 2 2 2 3 4 2 3 4" xfId="19263" xr:uid="{00000000-0005-0000-0000-000030060000}"/>
    <cellStyle name="Normal 4 2 2 2 3 4 2 4" xfId="4926" xr:uid="{00000000-0005-0000-0000-000031060000}"/>
    <cellStyle name="Normal 4 2 2 2 3 4 2 4 2" xfId="13118" xr:uid="{00000000-0005-0000-0000-000032060000}"/>
    <cellStyle name="Normal 4 2 2 2 3 4 2 4 2 2" xfId="29503" xr:uid="{00000000-0005-0000-0000-000033060000}"/>
    <cellStyle name="Normal 4 2 2 2 3 4 2 4 3" xfId="21311" xr:uid="{00000000-0005-0000-0000-000034060000}"/>
    <cellStyle name="Normal 4 2 2 2 3 4 2 5" xfId="9022" xr:uid="{00000000-0005-0000-0000-000035060000}"/>
    <cellStyle name="Normal 4 2 2 2 3 4 2 5 2" xfId="25407" xr:uid="{00000000-0005-0000-0000-000036060000}"/>
    <cellStyle name="Normal 4 2 2 2 3 4 2 6" xfId="17215" xr:uid="{00000000-0005-0000-0000-000037060000}"/>
    <cellStyle name="Normal 4 2 2 2 3 4 3" xfId="1342" xr:uid="{00000000-0005-0000-0000-000038060000}"/>
    <cellStyle name="Normal 4 2 2 2 3 4 3 2" xfId="3390" xr:uid="{00000000-0005-0000-0000-000039060000}"/>
    <cellStyle name="Normal 4 2 2 2 3 4 3 2 2" xfId="7486" xr:uid="{00000000-0005-0000-0000-00003A060000}"/>
    <cellStyle name="Normal 4 2 2 2 3 4 3 2 2 2" xfId="15678" xr:uid="{00000000-0005-0000-0000-00003B060000}"/>
    <cellStyle name="Normal 4 2 2 2 3 4 3 2 2 2 2" xfId="32063" xr:uid="{00000000-0005-0000-0000-00003C060000}"/>
    <cellStyle name="Normal 4 2 2 2 3 4 3 2 2 3" xfId="23871" xr:uid="{00000000-0005-0000-0000-00003D060000}"/>
    <cellStyle name="Normal 4 2 2 2 3 4 3 2 3" xfId="11582" xr:uid="{00000000-0005-0000-0000-00003E060000}"/>
    <cellStyle name="Normal 4 2 2 2 3 4 3 2 3 2" xfId="27967" xr:uid="{00000000-0005-0000-0000-00003F060000}"/>
    <cellStyle name="Normal 4 2 2 2 3 4 3 2 4" xfId="19775" xr:uid="{00000000-0005-0000-0000-000040060000}"/>
    <cellStyle name="Normal 4 2 2 2 3 4 3 3" xfId="5438" xr:uid="{00000000-0005-0000-0000-000041060000}"/>
    <cellStyle name="Normal 4 2 2 2 3 4 3 3 2" xfId="13630" xr:uid="{00000000-0005-0000-0000-000042060000}"/>
    <cellStyle name="Normal 4 2 2 2 3 4 3 3 2 2" xfId="30015" xr:uid="{00000000-0005-0000-0000-000043060000}"/>
    <cellStyle name="Normal 4 2 2 2 3 4 3 3 3" xfId="21823" xr:uid="{00000000-0005-0000-0000-000044060000}"/>
    <cellStyle name="Normal 4 2 2 2 3 4 3 4" xfId="9534" xr:uid="{00000000-0005-0000-0000-000045060000}"/>
    <cellStyle name="Normal 4 2 2 2 3 4 3 4 2" xfId="25919" xr:uid="{00000000-0005-0000-0000-000046060000}"/>
    <cellStyle name="Normal 4 2 2 2 3 4 3 5" xfId="17727" xr:uid="{00000000-0005-0000-0000-000047060000}"/>
    <cellStyle name="Normal 4 2 2 2 3 4 4" xfId="2366" xr:uid="{00000000-0005-0000-0000-000048060000}"/>
    <cellStyle name="Normal 4 2 2 2 3 4 4 2" xfId="6462" xr:uid="{00000000-0005-0000-0000-000049060000}"/>
    <cellStyle name="Normal 4 2 2 2 3 4 4 2 2" xfId="14654" xr:uid="{00000000-0005-0000-0000-00004A060000}"/>
    <cellStyle name="Normal 4 2 2 2 3 4 4 2 2 2" xfId="31039" xr:uid="{00000000-0005-0000-0000-00004B060000}"/>
    <cellStyle name="Normal 4 2 2 2 3 4 4 2 3" xfId="22847" xr:uid="{00000000-0005-0000-0000-00004C060000}"/>
    <cellStyle name="Normal 4 2 2 2 3 4 4 3" xfId="10558" xr:uid="{00000000-0005-0000-0000-00004D060000}"/>
    <cellStyle name="Normal 4 2 2 2 3 4 4 3 2" xfId="26943" xr:uid="{00000000-0005-0000-0000-00004E060000}"/>
    <cellStyle name="Normal 4 2 2 2 3 4 4 4" xfId="18751" xr:uid="{00000000-0005-0000-0000-00004F060000}"/>
    <cellStyle name="Normal 4 2 2 2 3 4 5" xfId="4414" xr:uid="{00000000-0005-0000-0000-000050060000}"/>
    <cellStyle name="Normal 4 2 2 2 3 4 5 2" xfId="12606" xr:uid="{00000000-0005-0000-0000-000051060000}"/>
    <cellStyle name="Normal 4 2 2 2 3 4 5 2 2" xfId="28991" xr:uid="{00000000-0005-0000-0000-000052060000}"/>
    <cellStyle name="Normal 4 2 2 2 3 4 5 3" xfId="20799" xr:uid="{00000000-0005-0000-0000-000053060000}"/>
    <cellStyle name="Normal 4 2 2 2 3 4 6" xfId="8510" xr:uid="{00000000-0005-0000-0000-000054060000}"/>
    <cellStyle name="Normal 4 2 2 2 3 4 6 2" xfId="24895" xr:uid="{00000000-0005-0000-0000-000055060000}"/>
    <cellStyle name="Normal 4 2 2 2 3 4 7" xfId="16703" xr:uid="{00000000-0005-0000-0000-000056060000}"/>
    <cellStyle name="Normal 4 2 2 2 3 5" xfId="574" xr:uid="{00000000-0005-0000-0000-000057060000}"/>
    <cellStyle name="Normal 4 2 2 2 3 5 2" xfId="1598" xr:uid="{00000000-0005-0000-0000-000058060000}"/>
    <cellStyle name="Normal 4 2 2 2 3 5 2 2" xfId="3646" xr:uid="{00000000-0005-0000-0000-000059060000}"/>
    <cellStyle name="Normal 4 2 2 2 3 5 2 2 2" xfId="7742" xr:uid="{00000000-0005-0000-0000-00005A060000}"/>
    <cellStyle name="Normal 4 2 2 2 3 5 2 2 2 2" xfId="15934" xr:uid="{00000000-0005-0000-0000-00005B060000}"/>
    <cellStyle name="Normal 4 2 2 2 3 5 2 2 2 2 2" xfId="32319" xr:uid="{00000000-0005-0000-0000-00005C060000}"/>
    <cellStyle name="Normal 4 2 2 2 3 5 2 2 2 3" xfId="24127" xr:uid="{00000000-0005-0000-0000-00005D060000}"/>
    <cellStyle name="Normal 4 2 2 2 3 5 2 2 3" xfId="11838" xr:uid="{00000000-0005-0000-0000-00005E060000}"/>
    <cellStyle name="Normal 4 2 2 2 3 5 2 2 3 2" xfId="28223" xr:uid="{00000000-0005-0000-0000-00005F060000}"/>
    <cellStyle name="Normal 4 2 2 2 3 5 2 2 4" xfId="20031" xr:uid="{00000000-0005-0000-0000-000060060000}"/>
    <cellStyle name="Normal 4 2 2 2 3 5 2 3" xfId="5694" xr:uid="{00000000-0005-0000-0000-000061060000}"/>
    <cellStyle name="Normal 4 2 2 2 3 5 2 3 2" xfId="13886" xr:uid="{00000000-0005-0000-0000-000062060000}"/>
    <cellStyle name="Normal 4 2 2 2 3 5 2 3 2 2" xfId="30271" xr:uid="{00000000-0005-0000-0000-000063060000}"/>
    <cellStyle name="Normal 4 2 2 2 3 5 2 3 3" xfId="22079" xr:uid="{00000000-0005-0000-0000-000064060000}"/>
    <cellStyle name="Normal 4 2 2 2 3 5 2 4" xfId="9790" xr:uid="{00000000-0005-0000-0000-000065060000}"/>
    <cellStyle name="Normal 4 2 2 2 3 5 2 4 2" xfId="26175" xr:uid="{00000000-0005-0000-0000-000066060000}"/>
    <cellStyle name="Normal 4 2 2 2 3 5 2 5" xfId="17983" xr:uid="{00000000-0005-0000-0000-000067060000}"/>
    <cellStyle name="Normal 4 2 2 2 3 5 3" xfId="2622" xr:uid="{00000000-0005-0000-0000-000068060000}"/>
    <cellStyle name="Normal 4 2 2 2 3 5 3 2" xfId="6718" xr:uid="{00000000-0005-0000-0000-000069060000}"/>
    <cellStyle name="Normal 4 2 2 2 3 5 3 2 2" xfId="14910" xr:uid="{00000000-0005-0000-0000-00006A060000}"/>
    <cellStyle name="Normal 4 2 2 2 3 5 3 2 2 2" xfId="31295" xr:uid="{00000000-0005-0000-0000-00006B060000}"/>
    <cellStyle name="Normal 4 2 2 2 3 5 3 2 3" xfId="23103" xr:uid="{00000000-0005-0000-0000-00006C060000}"/>
    <cellStyle name="Normal 4 2 2 2 3 5 3 3" xfId="10814" xr:uid="{00000000-0005-0000-0000-00006D060000}"/>
    <cellStyle name="Normal 4 2 2 2 3 5 3 3 2" xfId="27199" xr:uid="{00000000-0005-0000-0000-00006E060000}"/>
    <cellStyle name="Normal 4 2 2 2 3 5 3 4" xfId="19007" xr:uid="{00000000-0005-0000-0000-00006F060000}"/>
    <cellStyle name="Normal 4 2 2 2 3 5 4" xfId="4670" xr:uid="{00000000-0005-0000-0000-000070060000}"/>
    <cellStyle name="Normal 4 2 2 2 3 5 4 2" xfId="12862" xr:uid="{00000000-0005-0000-0000-000071060000}"/>
    <cellStyle name="Normal 4 2 2 2 3 5 4 2 2" xfId="29247" xr:uid="{00000000-0005-0000-0000-000072060000}"/>
    <cellStyle name="Normal 4 2 2 2 3 5 4 3" xfId="21055" xr:uid="{00000000-0005-0000-0000-000073060000}"/>
    <cellStyle name="Normal 4 2 2 2 3 5 5" xfId="8766" xr:uid="{00000000-0005-0000-0000-000074060000}"/>
    <cellStyle name="Normal 4 2 2 2 3 5 5 2" xfId="25151" xr:uid="{00000000-0005-0000-0000-000075060000}"/>
    <cellStyle name="Normal 4 2 2 2 3 5 6" xfId="16959" xr:uid="{00000000-0005-0000-0000-000076060000}"/>
    <cellStyle name="Normal 4 2 2 2 3 6" xfId="1086" xr:uid="{00000000-0005-0000-0000-000077060000}"/>
    <cellStyle name="Normal 4 2 2 2 3 6 2" xfId="3134" xr:uid="{00000000-0005-0000-0000-000078060000}"/>
    <cellStyle name="Normal 4 2 2 2 3 6 2 2" xfId="7230" xr:uid="{00000000-0005-0000-0000-000079060000}"/>
    <cellStyle name="Normal 4 2 2 2 3 6 2 2 2" xfId="15422" xr:uid="{00000000-0005-0000-0000-00007A060000}"/>
    <cellStyle name="Normal 4 2 2 2 3 6 2 2 2 2" xfId="31807" xr:uid="{00000000-0005-0000-0000-00007B060000}"/>
    <cellStyle name="Normal 4 2 2 2 3 6 2 2 3" xfId="23615" xr:uid="{00000000-0005-0000-0000-00007C060000}"/>
    <cellStyle name="Normal 4 2 2 2 3 6 2 3" xfId="11326" xr:uid="{00000000-0005-0000-0000-00007D060000}"/>
    <cellStyle name="Normal 4 2 2 2 3 6 2 3 2" xfId="27711" xr:uid="{00000000-0005-0000-0000-00007E060000}"/>
    <cellStyle name="Normal 4 2 2 2 3 6 2 4" xfId="19519" xr:uid="{00000000-0005-0000-0000-00007F060000}"/>
    <cellStyle name="Normal 4 2 2 2 3 6 3" xfId="5182" xr:uid="{00000000-0005-0000-0000-000080060000}"/>
    <cellStyle name="Normal 4 2 2 2 3 6 3 2" xfId="13374" xr:uid="{00000000-0005-0000-0000-000081060000}"/>
    <cellStyle name="Normal 4 2 2 2 3 6 3 2 2" xfId="29759" xr:uid="{00000000-0005-0000-0000-000082060000}"/>
    <cellStyle name="Normal 4 2 2 2 3 6 3 3" xfId="21567" xr:uid="{00000000-0005-0000-0000-000083060000}"/>
    <cellStyle name="Normal 4 2 2 2 3 6 4" xfId="9278" xr:uid="{00000000-0005-0000-0000-000084060000}"/>
    <cellStyle name="Normal 4 2 2 2 3 6 4 2" xfId="25663" xr:uid="{00000000-0005-0000-0000-000085060000}"/>
    <cellStyle name="Normal 4 2 2 2 3 6 5" xfId="17471" xr:uid="{00000000-0005-0000-0000-000086060000}"/>
    <cellStyle name="Normal 4 2 2 2 3 7" xfId="2110" xr:uid="{00000000-0005-0000-0000-000087060000}"/>
    <cellStyle name="Normal 4 2 2 2 3 7 2" xfId="6206" xr:uid="{00000000-0005-0000-0000-000088060000}"/>
    <cellStyle name="Normal 4 2 2 2 3 7 2 2" xfId="14398" xr:uid="{00000000-0005-0000-0000-000089060000}"/>
    <cellStyle name="Normal 4 2 2 2 3 7 2 2 2" xfId="30783" xr:uid="{00000000-0005-0000-0000-00008A060000}"/>
    <cellStyle name="Normal 4 2 2 2 3 7 2 3" xfId="22591" xr:uid="{00000000-0005-0000-0000-00008B060000}"/>
    <cellStyle name="Normal 4 2 2 2 3 7 3" xfId="10302" xr:uid="{00000000-0005-0000-0000-00008C060000}"/>
    <cellStyle name="Normal 4 2 2 2 3 7 3 2" xfId="26687" xr:uid="{00000000-0005-0000-0000-00008D060000}"/>
    <cellStyle name="Normal 4 2 2 2 3 7 4" xfId="18495" xr:uid="{00000000-0005-0000-0000-00008E060000}"/>
    <cellStyle name="Normal 4 2 2 2 3 8" xfId="4158" xr:uid="{00000000-0005-0000-0000-00008F060000}"/>
    <cellStyle name="Normal 4 2 2 2 3 8 2" xfId="12350" xr:uid="{00000000-0005-0000-0000-000090060000}"/>
    <cellStyle name="Normal 4 2 2 2 3 8 2 2" xfId="28735" xr:uid="{00000000-0005-0000-0000-000091060000}"/>
    <cellStyle name="Normal 4 2 2 2 3 8 3" xfId="20543" xr:uid="{00000000-0005-0000-0000-000092060000}"/>
    <cellStyle name="Normal 4 2 2 2 3 9" xfId="8254" xr:uid="{00000000-0005-0000-0000-000093060000}"/>
    <cellStyle name="Normal 4 2 2 2 3 9 2" xfId="24639" xr:uid="{00000000-0005-0000-0000-000094060000}"/>
    <cellStyle name="Normal 4 2 2 2 4" xfId="94" xr:uid="{00000000-0005-0000-0000-000095060000}"/>
    <cellStyle name="Normal 4 2 2 2 4 2" xfId="222" xr:uid="{00000000-0005-0000-0000-000096060000}"/>
    <cellStyle name="Normal 4 2 2 2 4 2 2" xfId="478" xr:uid="{00000000-0005-0000-0000-000097060000}"/>
    <cellStyle name="Normal 4 2 2 2 4 2 2 2" xfId="990" xr:uid="{00000000-0005-0000-0000-000098060000}"/>
    <cellStyle name="Normal 4 2 2 2 4 2 2 2 2" xfId="2014" xr:uid="{00000000-0005-0000-0000-000099060000}"/>
    <cellStyle name="Normal 4 2 2 2 4 2 2 2 2 2" xfId="4062" xr:uid="{00000000-0005-0000-0000-00009A060000}"/>
    <cellStyle name="Normal 4 2 2 2 4 2 2 2 2 2 2" xfId="8158" xr:uid="{00000000-0005-0000-0000-00009B060000}"/>
    <cellStyle name="Normal 4 2 2 2 4 2 2 2 2 2 2 2" xfId="16350" xr:uid="{00000000-0005-0000-0000-00009C060000}"/>
    <cellStyle name="Normal 4 2 2 2 4 2 2 2 2 2 2 2 2" xfId="32735" xr:uid="{00000000-0005-0000-0000-00009D060000}"/>
    <cellStyle name="Normal 4 2 2 2 4 2 2 2 2 2 2 3" xfId="24543" xr:uid="{00000000-0005-0000-0000-00009E060000}"/>
    <cellStyle name="Normal 4 2 2 2 4 2 2 2 2 2 3" xfId="12254" xr:uid="{00000000-0005-0000-0000-00009F060000}"/>
    <cellStyle name="Normal 4 2 2 2 4 2 2 2 2 2 3 2" xfId="28639" xr:uid="{00000000-0005-0000-0000-0000A0060000}"/>
    <cellStyle name="Normal 4 2 2 2 4 2 2 2 2 2 4" xfId="20447" xr:uid="{00000000-0005-0000-0000-0000A1060000}"/>
    <cellStyle name="Normal 4 2 2 2 4 2 2 2 2 3" xfId="6110" xr:uid="{00000000-0005-0000-0000-0000A2060000}"/>
    <cellStyle name="Normal 4 2 2 2 4 2 2 2 2 3 2" xfId="14302" xr:uid="{00000000-0005-0000-0000-0000A3060000}"/>
    <cellStyle name="Normal 4 2 2 2 4 2 2 2 2 3 2 2" xfId="30687" xr:uid="{00000000-0005-0000-0000-0000A4060000}"/>
    <cellStyle name="Normal 4 2 2 2 4 2 2 2 2 3 3" xfId="22495" xr:uid="{00000000-0005-0000-0000-0000A5060000}"/>
    <cellStyle name="Normal 4 2 2 2 4 2 2 2 2 4" xfId="10206" xr:uid="{00000000-0005-0000-0000-0000A6060000}"/>
    <cellStyle name="Normal 4 2 2 2 4 2 2 2 2 4 2" xfId="26591" xr:uid="{00000000-0005-0000-0000-0000A7060000}"/>
    <cellStyle name="Normal 4 2 2 2 4 2 2 2 2 5" xfId="18399" xr:uid="{00000000-0005-0000-0000-0000A8060000}"/>
    <cellStyle name="Normal 4 2 2 2 4 2 2 2 3" xfId="3038" xr:uid="{00000000-0005-0000-0000-0000A9060000}"/>
    <cellStyle name="Normal 4 2 2 2 4 2 2 2 3 2" xfId="7134" xr:uid="{00000000-0005-0000-0000-0000AA060000}"/>
    <cellStyle name="Normal 4 2 2 2 4 2 2 2 3 2 2" xfId="15326" xr:uid="{00000000-0005-0000-0000-0000AB060000}"/>
    <cellStyle name="Normal 4 2 2 2 4 2 2 2 3 2 2 2" xfId="31711" xr:uid="{00000000-0005-0000-0000-0000AC060000}"/>
    <cellStyle name="Normal 4 2 2 2 4 2 2 2 3 2 3" xfId="23519" xr:uid="{00000000-0005-0000-0000-0000AD060000}"/>
    <cellStyle name="Normal 4 2 2 2 4 2 2 2 3 3" xfId="11230" xr:uid="{00000000-0005-0000-0000-0000AE060000}"/>
    <cellStyle name="Normal 4 2 2 2 4 2 2 2 3 3 2" xfId="27615" xr:uid="{00000000-0005-0000-0000-0000AF060000}"/>
    <cellStyle name="Normal 4 2 2 2 4 2 2 2 3 4" xfId="19423" xr:uid="{00000000-0005-0000-0000-0000B0060000}"/>
    <cellStyle name="Normal 4 2 2 2 4 2 2 2 4" xfId="5086" xr:uid="{00000000-0005-0000-0000-0000B1060000}"/>
    <cellStyle name="Normal 4 2 2 2 4 2 2 2 4 2" xfId="13278" xr:uid="{00000000-0005-0000-0000-0000B2060000}"/>
    <cellStyle name="Normal 4 2 2 2 4 2 2 2 4 2 2" xfId="29663" xr:uid="{00000000-0005-0000-0000-0000B3060000}"/>
    <cellStyle name="Normal 4 2 2 2 4 2 2 2 4 3" xfId="21471" xr:uid="{00000000-0005-0000-0000-0000B4060000}"/>
    <cellStyle name="Normal 4 2 2 2 4 2 2 2 5" xfId="9182" xr:uid="{00000000-0005-0000-0000-0000B5060000}"/>
    <cellStyle name="Normal 4 2 2 2 4 2 2 2 5 2" xfId="25567" xr:uid="{00000000-0005-0000-0000-0000B6060000}"/>
    <cellStyle name="Normal 4 2 2 2 4 2 2 2 6" xfId="17375" xr:uid="{00000000-0005-0000-0000-0000B7060000}"/>
    <cellStyle name="Normal 4 2 2 2 4 2 2 3" xfId="1502" xr:uid="{00000000-0005-0000-0000-0000B8060000}"/>
    <cellStyle name="Normal 4 2 2 2 4 2 2 3 2" xfId="3550" xr:uid="{00000000-0005-0000-0000-0000B9060000}"/>
    <cellStyle name="Normal 4 2 2 2 4 2 2 3 2 2" xfId="7646" xr:uid="{00000000-0005-0000-0000-0000BA060000}"/>
    <cellStyle name="Normal 4 2 2 2 4 2 2 3 2 2 2" xfId="15838" xr:uid="{00000000-0005-0000-0000-0000BB060000}"/>
    <cellStyle name="Normal 4 2 2 2 4 2 2 3 2 2 2 2" xfId="32223" xr:uid="{00000000-0005-0000-0000-0000BC060000}"/>
    <cellStyle name="Normal 4 2 2 2 4 2 2 3 2 2 3" xfId="24031" xr:uid="{00000000-0005-0000-0000-0000BD060000}"/>
    <cellStyle name="Normal 4 2 2 2 4 2 2 3 2 3" xfId="11742" xr:uid="{00000000-0005-0000-0000-0000BE060000}"/>
    <cellStyle name="Normal 4 2 2 2 4 2 2 3 2 3 2" xfId="28127" xr:uid="{00000000-0005-0000-0000-0000BF060000}"/>
    <cellStyle name="Normal 4 2 2 2 4 2 2 3 2 4" xfId="19935" xr:uid="{00000000-0005-0000-0000-0000C0060000}"/>
    <cellStyle name="Normal 4 2 2 2 4 2 2 3 3" xfId="5598" xr:uid="{00000000-0005-0000-0000-0000C1060000}"/>
    <cellStyle name="Normal 4 2 2 2 4 2 2 3 3 2" xfId="13790" xr:uid="{00000000-0005-0000-0000-0000C2060000}"/>
    <cellStyle name="Normal 4 2 2 2 4 2 2 3 3 2 2" xfId="30175" xr:uid="{00000000-0005-0000-0000-0000C3060000}"/>
    <cellStyle name="Normal 4 2 2 2 4 2 2 3 3 3" xfId="21983" xr:uid="{00000000-0005-0000-0000-0000C4060000}"/>
    <cellStyle name="Normal 4 2 2 2 4 2 2 3 4" xfId="9694" xr:uid="{00000000-0005-0000-0000-0000C5060000}"/>
    <cellStyle name="Normal 4 2 2 2 4 2 2 3 4 2" xfId="26079" xr:uid="{00000000-0005-0000-0000-0000C6060000}"/>
    <cellStyle name="Normal 4 2 2 2 4 2 2 3 5" xfId="17887" xr:uid="{00000000-0005-0000-0000-0000C7060000}"/>
    <cellStyle name="Normal 4 2 2 2 4 2 2 4" xfId="2526" xr:uid="{00000000-0005-0000-0000-0000C8060000}"/>
    <cellStyle name="Normal 4 2 2 2 4 2 2 4 2" xfId="6622" xr:uid="{00000000-0005-0000-0000-0000C9060000}"/>
    <cellStyle name="Normal 4 2 2 2 4 2 2 4 2 2" xfId="14814" xr:uid="{00000000-0005-0000-0000-0000CA060000}"/>
    <cellStyle name="Normal 4 2 2 2 4 2 2 4 2 2 2" xfId="31199" xr:uid="{00000000-0005-0000-0000-0000CB060000}"/>
    <cellStyle name="Normal 4 2 2 2 4 2 2 4 2 3" xfId="23007" xr:uid="{00000000-0005-0000-0000-0000CC060000}"/>
    <cellStyle name="Normal 4 2 2 2 4 2 2 4 3" xfId="10718" xr:uid="{00000000-0005-0000-0000-0000CD060000}"/>
    <cellStyle name="Normal 4 2 2 2 4 2 2 4 3 2" xfId="27103" xr:uid="{00000000-0005-0000-0000-0000CE060000}"/>
    <cellStyle name="Normal 4 2 2 2 4 2 2 4 4" xfId="18911" xr:uid="{00000000-0005-0000-0000-0000CF060000}"/>
    <cellStyle name="Normal 4 2 2 2 4 2 2 5" xfId="4574" xr:uid="{00000000-0005-0000-0000-0000D0060000}"/>
    <cellStyle name="Normal 4 2 2 2 4 2 2 5 2" xfId="12766" xr:uid="{00000000-0005-0000-0000-0000D1060000}"/>
    <cellStyle name="Normal 4 2 2 2 4 2 2 5 2 2" xfId="29151" xr:uid="{00000000-0005-0000-0000-0000D2060000}"/>
    <cellStyle name="Normal 4 2 2 2 4 2 2 5 3" xfId="20959" xr:uid="{00000000-0005-0000-0000-0000D3060000}"/>
    <cellStyle name="Normal 4 2 2 2 4 2 2 6" xfId="8670" xr:uid="{00000000-0005-0000-0000-0000D4060000}"/>
    <cellStyle name="Normal 4 2 2 2 4 2 2 6 2" xfId="25055" xr:uid="{00000000-0005-0000-0000-0000D5060000}"/>
    <cellStyle name="Normal 4 2 2 2 4 2 2 7" xfId="16863" xr:uid="{00000000-0005-0000-0000-0000D6060000}"/>
    <cellStyle name="Normal 4 2 2 2 4 2 3" xfId="734" xr:uid="{00000000-0005-0000-0000-0000D7060000}"/>
    <cellStyle name="Normal 4 2 2 2 4 2 3 2" xfId="1758" xr:uid="{00000000-0005-0000-0000-0000D8060000}"/>
    <cellStyle name="Normal 4 2 2 2 4 2 3 2 2" xfId="3806" xr:uid="{00000000-0005-0000-0000-0000D9060000}"/>
    <cellStyle name="Normal 4 2 2 2 4 2 3 2 2 2" xfId="7902" xr:uid="{00000000-0005-0000-0000-0000DA060000}"/>
    <cellStyle name="Normal 4 2 2 2 4 2 3 2 2 2 2" xfId="16094" xr:uid="{00000000-0005-0000-0000-0000DB060000}"/>
    <cellStyle name="Normal 4 2 2 2 4 2 3 2 2 2 2 2" xfId="32479" xr:uid="{00000000-0005-0000-0000-0000DC060000}"/>
    <cellStyle name="Normal 4 2 2 2 4 2 3 2 2 2 3" xfId="24287" xr:uid="{00000000-0005-0000-0000-0000DD060000}"/>
    <cellStyle name="Normal 4 2 2 2 4 2 3 2 2 3" xfId="11998" xr:uid="{00000000-0005-0000-0000-0000DE060000}"/>
    <cellStyle name="Normal 4 2 2 2 4 2 3 2 2 3 2" xfId="28383" xr:uid="{00000000-0005-0000-0000-0000DF060000}"/>
    <cellStyle name="Normal 4 2 2 2 4 2 3 2 2 4" xfId="20191" xr:uid="{00000000-0005-0000-0000-0000E0060000}"/>
    <cellStyle name="Normal 4 2 2 2 4 2 3 2 3" xfId="5854" xr:uid="{00000000-0005-0000-0000-0000E1060000}"/>
    <cellStyle name="Normal 4 2 2 2 4 2 3 2 3 2" xfId="14046" xr:uid="{00000000-0005-0000-0000-0000E2060000}"/>
    <cellStyle name="Normal 4 2 2 2 4 2 3 2 3 2 2" xfId="30431" xr:uid="{00000000-0005-0000-0000-0000E3060000}"/>
    <cellStyle name="Normal 4 2 2 2 4 2 3 2 3 3" xfId="22239" xr:uid="{00000000-0005-0000-0000-0000E4060000}"/>
    <cellStyle name="Normal 4 2 2 2 4 2 3 2 4" xfId="9950" xr:uid="{00000000-0005-0000-0000-0000E5060000}"/>
    <cellStyle name="Normal 4 2 2 2 4 2 3 2 4 2" xfId="26335" xr:uid="{00000000-0005-0000-0000-0000E6060000}"/>
    <cellStyle name="Normal 4 2 2 2 4 2 3 2 5" xfId="18143" xr:uid="{00000000-0005-0000-0000-0000E7060000}"/>
    <cellStyle name="Normal 4 2 2 2 4 2 3 3" xfId="2782" xr:uid="{00000000-0005-0000-0000-0000E8060000}"/>
    <cellStyle name="Normal 4 2 2 2 4 2 3 3 2" xfId="6878" xr:uid="{00000000-0005-0000-0000-0000E9060000}"/>
    <cellStyle name="Normal 4 2 2 2 4 2 3 3 2 2" xfId="15070" xr:uid="{00000000-0005-0000-0000-0000EA060000}"/>
    <cellStyle name="Normal 4 2 2 2 4 2 3 3 2 2 2" xfId="31455" xr:uid="{00000000-0005-0000-0000-0000EB060000}"/>
    <cellStyle name="Normal 4 2 2 2 4 2 3 3 2 3" xfId="23263" xr:uid="{00000000-0005-0000-0000-0000EC060000}"/>
    <cellStyle name="Normal 4 2 2 2 4 2 3 3 3" xfId="10974" xr:uid="{00000000-0005-0000-0000-0000ED060000}"/>
    <cellStyle name="Normal 4 2 2 2 4 2 3 3 3 2" xfId="27359" xr:uid="{00000000-0005-0000-0000-0000EE060000}"/>
    <cellStyle name="Normal 4 2 2 2 4 2 3 3 4" xfId="19167" xr:uid="{00000000-0005-0000-0000-0000EF060000}"/>
    <cellStyle name="Normal 4 2 2 2 4 2 3 4" xfId="4830" xr:uid="{00000000-0005-0000-0000-0000F0060000}"/>
    <cellStyle name="Normal 4 2 2 2 4 2 3 4 2" xfId="13022" xr:uid="{00000000-0005-0000-0000-0000F1060000}"/>
    <cellStyle name="Normal 4 2 2 2 4 2 3 4 2 2" xfId="29407" xr:uid="{00000000-0005-0000-0000-0000F2060000}"/>
    <cellStyle name="Normal 4 2 2 2 4 2 3 4 3" xfId="21215" xr:uid="{00000000-0005-0000-0000-0000F3060000}"/>
    <cellStyle name="Normal 4 2 2 2 4 2 3 5" xfId="8926" xr:uid="{00000000-0005-0000-0000-0000F4060000}"/>
    <cellStyle name="Normal 4 2 2 2 4 2 3 5 2" xfId="25311" xr:uid="{00000000-0005-0000-0000-0000F5060000}"/>
    <cellStyle name="Normal 4 2 2 2 4 2 3 6" xfId="17119" xr:uid="{00000000-0005-0000-0000-0000F6060000}"/>
    <cellStyle name="Normal 4 2 2 2 4 2 4" xfId="1246" xr:uid="{00000000-0005-0000-0000-0000F7060000}"/>
    <cellStyle name="Normal 4 2 2 2 4 2 4 2" xfId="3294" xr:uid="{00000000-0005-0000-0000-0000F8060000}"/>
    <cellStyle name="Normal 4 2 2 2 4 2 4 2 2" xfId="7390" xr:uid="{00000000-0005-0000-0000-0000F9060000}"/>
    <cellStyle name="Normal 4 2 2 2 4 2 4 2 2 2" xfId="15582" xr:uid="{00000000-0005-0000-0000-0000FA060000}"/>
    <cellStyle name="Normal 4 2 2 2 4 2 4 2 2 2 2" xfId="31967" xr:uid="{00000000-0005-0000-0000-0000FB060000}"/>
    <cellStyle name="Normal 4 2 2 2 4 2 4 2 2 3" xfId="23775" xr:uid="{00000000-0005-0000-0000-0000FC060000}"/>
    <cellStyle name="Normal 4 2 2 2 4 2 4 2 3" xfId="11486" xr:uid="{00000000-0005-0000-0000-0000FD060000}"/>
    <cellStyle name="Normal 4 2 2 2 4 2 4 2 3 2" xfId="27871" xr:uid="{00000000-0005-0000-0000-0000FE060000}"/>
    <cellStyle name="Normal 4 2 2 2 4 2 4 2 4" xfId="19679" xr:uid="{00000000-0005-0000-0000-0000FF060000}"/>
    <cellStyle name="Normal 4 2 2 2 4 2 4 3" xfId="5342" xr:uid="{00000000-0005-0000-0000-000000070000}"/>
    <cellStyle name="Normal 4 2 2 2 4 2 4 3 2" xfId="13534" xr:uid="{00000000-0005-0000-0000-000001070000}"/>
    <cellStyle name="Normal 4 2 2 2 4 2 4 3 2 2" xfId="29919" xr:uid="{00000000-0005-0000-0000-000002070000}"/>
    <cellStyle name="Normal 4 2 2 2 4 2 4 3 3" xfId="21727" xr:uid="{00000000-0005-0000-0000-000003070000}"/>
    <cellStyle name="Normal 4 2 2 2 4 2 4 4" xfId="9438" xr:uid="{00000000-0005-0000-0000-000004070000}"/>
    <cellStyle name="Normal 4 2 2 2 4 2 4 4 2" xfId="25823" xr:uid="{00000000-0005-0000-0000-000005070000}"/>
    <cellStyle name="Normal 4 2 2 2 4 2 4 5" xfId="17631" xr:uid="{00000000-0005-0000-0000-000006070000}"/>
    <cellStyle name="Normal 4 2 2 2 4 2 5" xfId="2270" xr:uid="{00000000-0005-0000-0000-000007070000}"/>
    <cellStyle name="Normal 4 2 2 2 4 2 5 2" xfId="6366" xr:uid="{00000000-0005-0000-0000-000008070000}"/>
    <cellStyle name="Normal 4 2 2 2 4 2 5 2 2" xfId="14558" xr:uid="{00000000-0005-0000-0000-000009070000}"/>
    <cellStyle name="Normal 4 2 2 2 4 2 5 2 2 2" xfId="30943" xr:uid="{00000000-0005-0000-0000-00000A070000}"/>
    <cellStyle name="Normal 4 2 2 2 4 2 5 2 3" xfId="22751" xr:uid="{00000000-0005-0000-0000-00000B070000}"/>
    <cellStyle name="Normal 4 2 2 2 4 2 5 3" xfId="10462" xr:uid="{00000000-0005-0000-0000-00000C070000}"/>
    <cellStyle name="Normal 4 2 2 2 4 2 5 3 2" xfId="26847" xr:uid="{00000000-0005-0000-0000-00000D070000}"/>
    <cellStyle name="Normal 4 2 2 2 4 2 5 4" xfId="18655" xr:uid="{00000000-0005-0000-0000-00000E070000}"/>
    <cellStyle name="Normal 4 2 2 2 4 2 6" xfId="4318" xr:uid="{00000000-0005-0000-0000-00000F070000}"/>
    <cellStyle name="Normal 4 2 2 2 4 2 6 2" xfId="12510" xr:uid="{00000000-0005-0000-0000-000010070000}"/>
    <cellStyle name="Normal 4 2 2 2 4 2 6 2 2" xfId="28895" xr:uid="{00000000-0005-0000-0000-000011070000}"/>
    <cellStyle name="Normal 4 2 2 2 4 2 6 3" xfId="20703" xr:uid="{00000000-0005-0000-0000-000012070000}"/>
    <cellStyle name="Normal 4 2 2 2 4 2 7" xfId="8414" xr:uid="{00000000-0005-0000-0000-000013070000}"/>
    <cellStyle name="Normal 4 2 2 2 4 2 7 2" xfId="24799" xr:uid="{00000000-0005-0000-0000-000014070000}"/>
    <cellStyle name="Normal 4 2 2 2 4 2 8" xfId="16607" xr:uid="{00000000-0005-0000-0000-000015070000}"/>
    <cellStyle name="Normal 4 2 2 2 4 3" xfId="350" xr:uid="{00000000-0005-0000-0000-000016070000}"/>
    <cellStyle name="Normal 4 2 2 2 4 3 2" xfId="862" xr:uid="{00000000-0005-0000-0000-000017070000}"/>
    <cellStyle name="Normal 4 2 2 2 4 3 2 2" xfId="1886" xr:uid="{00000000-0005-0000-0000-000018070000}"/>
    <cellStyle name="Normal 4 2 2 2 4 3 2 2 2" xfId="3934" xr:uid="{00000000-0005-0000-0000-000019070000}"/>
    <cellStyle name="Normal 4 2 2 2 4 3 2 2 2 2" xfId="8030" xr:uid="{00000000-0005-0000-0000-00001A070000}"/>
    <cellStyle name="Normal 4 2 2 2 4 3 2 2 2 2 2" xfId="16222" xr:uid="{00000000-0005-0000-0000-00001B070000}"/>
    <cellStyle name="Normal 4 2 2 2 4 3 2 2 2 2 2 2" xfId="32607" xr:uid="{00000000-0005-0000-0000-00001C070000}"/>
    <cellStyle name="Normal 4 2 2 2 4 3 2 2 2 2 3" xfId="24415" xr:uid="{00000000-0005-0000-0000-00001D070000}"/>
    <cellStyle name="Normal 4 2 2 2 4 3 2 2 2 3" xfId="12126" xr:uid="{00000000-0005-0000-0000-00001E070000}"/>
    <cellStyle name="Normal 4 2 2 2 4 3 2 2 2 3 2" xfId="28511" xr:uid="{00000000-0005-0000-0000-00001F070000}"/>
    <cellStyle name="Normal 4 2 2 2 4 3 2 2 2 4" xfId="20319" xr:uid="{00000000-0005-0000-0000-000020070000}"/>
    <cellStyle name="Normal 4 2 2 2 4 3 2 2 3" xfId="5982" xr:uid="{00000000-0005-0000-0000-000021070000}"/>
    <cellStyle name="Normal 4 2 2 2 4 3 2 2 3 2" xfId="14174" xr:uid="{00000000-0005-0000-0000-000022070000}"/>
    <cellStyle name="Normal 4 2 2 2 4 3 2 2 3 2 2" xfId="30559" xr:uid="{00000000-0005-0000-0000-000023070000}"/>
    <cellStyle name="Normal 4 2 2 2 4 3 2 2 3 3" xfId="22367" xr:uid="{00000000-0005-0000-0000-000024070000}"/>
    <cellStyle name="Normal 4 2 2 2 4 3 2 2 4" xfId="10078" xr:uid="{00000000-0005-0000-0000-000025070000}"/>
    <cellStyle name="Normal 4 2 2 2 4 3 2 2 4 2" xfId="26463" xr:uid="{00000000-0005-0000-0000-000026070000}"/>
    <cellStyle name="Normal 4 2 2 2 4 3 2 2 5" xfId="18271" xr:uid="{00000000-0005-0000-0000-000027070000}"/>
    <cellStyle name="Normal 4 2 2 2 4 3 2 3" xfId="2910" xr:uid="{00000000-0005-0000-0000-000028070000}"/>
    <cellStyle name="Normal 4 2 2 2 4 3 2 3 2" xfId="7006" xr:uid="{00000000-0005-0000-0000-000029070000}"/>
    <cellStyle name="Normal 4 2 2 2 4 3 2 3 2 2" xfId="15198" xr:uid="{00000000-0005-0000-0000-00002A070000}"/>
    <cellStyle name="Normal 4 2 2 2 4 3 2 3 2 2 2" xfId="31583" xr:uid="{00000000-0005-0000-0000-00002B070000}"/>
    <cellStyle name="Normal 4 2 2 2 4 3 2 3 2 3" xfId="23391" xr:uid="{00000000-0005-0000-0000-00002C070000}"/>
    <cellStyle name="Normal 4 2 2 2 4 3 2 3 3" xfId="11102" xr:uid="{00000000-0005-0000-0000-00002D070000}"/>
    <cellStyle name="Normal 4 2 2 2 4 3 2 3 3 2" xfId="27487" xr:uid="{00000000-0005-0000-0000-00002E070000}"/>
    <cellStyle name="Normal 4 2 2 2 4 3 2 3 4" xfId="19295" xr:uid="{00000000-0005-0000-0000-00002F070000}"/>
    <cellStyle name="Normal 4 2 2 2 4 3 2 4" xfId="4958" xr:uid="{00000000-0005-0000-0000-000030070000}"/>
    <cellStyle name="Normal 4 2 2 2 4 3 2 4 2" xfId="13150" xr:uid="{00000000-0005-0000-0000-000031070000}"/>
    <cellStyle name="Normal 4 2 2 2 4 3 2 4 2 2" xfId="29535" xr:uid="{00000000-0005-0000-0000-000032070000}"/>
    <cellStyle name="Normal 4 2 2 2 4 3 2 4 3" xfId="21343" xr:uid="{00000000-0005-0000-0000-000033070000}"/>
    <cellStyle name="Normal 4 2 2 2 4 3 2 5" xfId="9054" xr:uid="{00000000-0005-0000-0000-000034070000}"/>
    <cellStyle name="Normal 4 2 2 2 4 3 2 5 2" xfId="25439" xr:uid="{00000000-0005-0000-0000-000035070000}"/>
    <cellStyle name="Normal 4 2 2 2 4 3 2 6" xfId="17247" xr:uid="{00000000-0005-0000-0000-000036070000}"/>
    <cellStyle name="Normal 4 2 2 2 4 3 3" xfId="1374" xr:uid="{00000000-0005-0000-0000-000037070000}"/>
    <cellStyle name="Normal 4 2 2 2 4 3 3 2" xfId="3422" xr:uid="{00000000-0005-0000-0000-000038070000}"/>
    <cellStyle name="Normal 4 2 2 2 4 3 3 2 2" xfId="7518" xr:uid="{00000000-0005-0000-0000-000039070000}"/>
    <cellStyle name="Normal 4 2 2 2 4 3 3 2 2 2" xfId="15710" xr:uid="{00000000-0005-0000-0000-00003A070000}"/>
    <cellStyle name="Normal 4 2 2 2 4 3 3 2 2 2 2" xfId="32095" xr:uid="{00000000-0005-0000-0000-00003B070000}"/>
    <cellStyle name="Normal 4 2 2 2 4 3 3 2 2 3" xfId="23903" xr:uid="{00000000-0005-0000-0000-00003C070000}"/>
    <cellStyle name="Normal 4 2 2 2 4 3 3 2 3" xfId="11614" xr:uid="{00000000-0005-0000-0000-00003D070000}"/>
    <cellStyle name="Normal 4 2 2 2 4 3 3 2 3 2" xfId="27999" xr:uid="{00000000-0005-0000-0000-00003E070000}"/>
    <cellStyle name="Normal 4 2 2 2 4 3 3 2 4" xfId="19807" xr:uid="{00000000-0005-0000-0000-00003F070000}"/>
    <cellStyle name="Normal 4 2 2 2 4 3 3 3" xfId="5470" xr:uid="{00000000-0005-0000-0000-000040070000}"/>
    <cellStyle name="Normal 4 2 2 2 4 3 3 3 2" xfId="13662" xr:uid="{00000000-0005-0000-0000-000041070000}"/>
    <cellStyle name="Normal 4 2 2 2 4 3 3 3 2 2" xfId="30047" xr:uid="{00000000-0005-0000-0000-000042070000}"/>
    <cellStyle name="Normal 4 2 2 2 4 3 3 3 3" xfId="21855" xr:uid="{00000000-0005-0000-0000-000043070000}"/>
    <cellStyle name="Normal 4 2 2 2 4 3 3 4" xfId="9566" xr:uid="{00000000-0005-0000-0000-000044070000}"/>
    <cellStyle name="Normal 4 2 2 2 4 3 3 4 2" xfId="25951" xr:uid="{00000000-0005-0000-0000-000045070000}"/>
    <cellStyle name="Normal 4 2 2 2 4 3 3 5" xfId="17759" xr:uid="{00000000-0005-0000-0000-000046070000}"/>
    <cellStyle name="Normal 4 2 2 2 4 3 4" xfId="2398" xr:uid="{00000000-0005-0000-0000-000047070000}"/>
    <cellStyle name="Normal 4 2 2 2 4 3 4 2" xfId="6494" xr:uid="{00000000-0005-0000-0000-000048070000}"/>
    <cellStyle name="Normal 4 2 2 2 4 3 4 2 2" xfId="14686" xr:uid="{00000000-0005-0000-0000-000049070000}"/>
    <cellStyle name="Normal 4 2 2 2 4 3 4 2 2 2" xfId="31071" xr:uid="{00000000-0005-0000-0000-00004A070000}"/>
    <cellStyle name="Normal 4 2 2 2 4 3 4 2 3" xfId="22879" xr:uid="{00000000-0005-0000-0000-00004B070000}"/>
    <cellStyle name="Normal 4 2 2 2 4 3 4 3" xfId="10590" xr:uid="{00000000-0005-0000-0000-00004C070000}"/>
    <cellStyle name="Normal 4 2 2 2 4 3 4 3 2" xfId="26975" xr:uid="{00000000-0005-0000-0000-00004D070000}"/>
    <cellStyle name="Normal 4 2 2 2 4 3 4 4" xfId="18783" xr:uid="{00000000-0005-0000-0000-00004E070000}"/>
    <cellStyle name="Normal 4 2 2 2 4 3 5" xfId="4446" xr:uid="{00000000-0005-0000-0000-00004F070000}"/>
    <cellStyle name="Normal 4 2 2 2 4 3 5 2" xfId="12638" xr:uid="{00000000-0005-0000-0000-000050070000}"/>
    <cellStyle name="Normal 4 2 2 2 4 3 5 2 2" xfId="29023" xr:uid="{00000000-0005-0000-0000-000051070000}"/>
    <cellStyle name="Normal 4 2 2 2 4 3 5 3" xfId="20831" xr:uid="{00000000-0005-0000-0000-000052070000}"/>
    <cellStyle name="Normal 4 2 2 2 4 3 6" xfId="8542" xr:uid="{00000000-0005-0000-0000-000053070000}"/>
    <cellStyle name="Normal 4 2 2 2 4 3 6 2" xfId="24927" xr:uid="{00000000-0005-0000-0000-000054070000}"/>
    <cellStyle name="Normal 4 2 2 2 4 3 7" xfId="16735" xr:uid="{00000000-0005-0000-0000-000055070000}"/>
    <cellStyle name="Normal 4 2 2 2 4 4" xfId="606" xr:uid="{00000000-0005-0000-0000-000056070000}"/>
    <cellStyle name="Normal 4 2 2 2 4 4 2" xfId="1630" xr:uid="{00000000-0005-0000-0000-000057070000}"/>
    <cellStyle name="Normal 4 2 2 2 4 4 2 2" xfId="3678" xr:uid="{00000000-0005-0000-0000-000058070000}"/>
    <cellStyle name="Normal 4 2 2 2 4 4 2 2 2" xfId="7774" xr:uid="{00000000-0005-0000-0000-000059070000}"/>
    <cellStyle name="Normal 4 2 2 2 4 4 2 2 2 2" xfId="15966" xr:uid="{00000000-0005-0000-0000-00005A070000}"/>
    <cellStyle name="Normal 4 2 2 2 4 4 2 2 2 2 2" xfId="32351" xr:uid="{00000000-0005-0000-0000-00005B070000}"/>
    <cellStyle name="Normal 4 2 2 2 4 4 2 2 2 3" xfId="24159" xr:uid="{00000000-0005-0000-0000-00005C070000}"/>
    <cellStyle name="Normal 4 2 2 2 4 4 2 2 3" xfId="11870" xr:uid="{00000000-0005-0000-0000-00005D070000}"/>
    <cellStyle name="Normal 4 2 2 2 4 4 2 2 3 2" xfId="28255" xr:uid="{00000000-0005-0000-0000-00005E070000}"/>
    <cellStyle name="Normal 4 2 2 2 4 4 2 2 4" xfId="20063" xr:uid="{00000000-0005-0000-0000-00005F070000}"/>
    <cellStyle name="Normal 4 2 2 2 4 4 2 3" xfId="5726" xr:uid="{00000000-0005-0000-0000-000060070000}"/>
    <cellStyle name="Normal 4 2 2 2 4 4 2 3 2" xfId="13918" xr:uid="{00000000-0005-0000-0000-000061070000}"/>
    <cellStyle name="Normal 4 2 2 2 4 4 2 3 2 2" xfId="30303" xr:uid="{00000000-0005-0000-0000-000062070000}"/>
    <cellStyle name="Normal 4 2 2 2 4 4 2 3 3" xfId="22111" xr:uid="{00000000-0005-0000-0000-000063070000}"/>
    <cellStyle name="Normal 4 2 2 2 4 4 2 4" xfId="9822" xr:uid="{00000000-0005-0000-0000-000064070000}"/>
    <cellStyle name="Normal 4 2 2 2 4 4 2 4 2" xfId="26207" xr:uid="{00000000-0005-0000-0000-000065070000}"/>
    <cellStyle name="Normal 4 2 2 2 4 4 2 5" xfId="18015" xr:uid="{00000000-0005-0000-0000-000066070000}"/>
    <cellStyle name="Normal 4 2 2 2 4 4 3" xfId="2654" xr:uid="{00000000-0005-0000-0000-000067070000}"/>
    <cellStyle name="Normal 4 2 2 2 4 4 3 2" xfId="6750" xr:uid="{00000000-0005-0000-0000-000068070000}"/>
    <cellStyle name="Normal 4 2 2 2 4 4 3 2 2" xfId="14942" xr:uid="{00000000-0005-0000-0000-000069070000}"/>
    <cellStyle name="Normal 4 2 2 2 4 4 3 2 2 2" xfId="31327" xr:uid="{00000000-0005-0000-0000-00006A070000}"/>
    <cellStyle name="Normal 4 2 2 2 4 4 3 2 3" xfId="23135" xr:uid="{00000000-0005-0000-0000-00006B070000}"/>
    <cellStyle name="Normal 4 2 2 2 4 4 3 3" xfId="10846" xr:uid="{00000000-0005-0000-0000-00006C070000}"/>
    <cellStyle name="Normal 4 2 2 2 4 4 3 3 2" xfId="27231" xr:uid="{00000000-0005-0000-0000-00006D070000}"/>
    <cellStyle name="Normal 4 2 2 2 4 4 3 4" xfId="19039" xr:uid="{00000000-0005-0000-0000-00006E070000}"/>
    <cellStyle name="Normal 4 2 2 2 4 4 4" xfId="4702" xr:uid="{00000000-0005-0000-0000-00006F070000}"/>
    <cellStyle name="Normal 4 2 2 2 4 4 4 2" xfId="12894" xr:uid="{00000000-0005-0000-0000-000070070000}"/>
    <cellStyle name="Normal 4 2 2 2 4 4 4 2 2" xfId="29279" xr:uid="{00000000-0005-0000-0000-000071070000}"/>
    <cellStyle name="Normal 4 2 2 2 4 4 4 3" xfId="21087" xr:uid="{00000000-0005-0000-0000-000072070000}"/>
    <cellStyle name="Normal 4 2 2 2 4 4 5" xfId="8798" xr:uid="{00000000-0005-0000-0000-000073070000}"/>
    <cellStyle name="Normal 4 2 2 2 4 4 5 2" xfId="25183" xr:uid="{00000000-0005-0000-0000-000074070000}"/>
    <cellStyle name="Normal 4 2 2 2 4 4 6" xfId="16991" xr:uid="{00000000-0005-0000-0000-000075070000}"/>
    <cellStyle name="Normal 4 2 2 2 4 5" xfId="1118" xr:uid="{00000000-0005-0000-0000-000076070000}"/>
    <cellStyle name="Normal 4 2 2 2 4 5 2" xfId="3166" xr:uid="{00000000-0005-0000-0000-000077070000}"/>
    <cellStyle name="Normal 4 2 2 2 4 5 2 2" xfId="7262" xr:uid="{00000000-0005-0000-0000-000078070000}"/>
    <cellStyle name="Normal 4 2 2 2 4 5 2 2 2" xfId="15454" xr:uid="{00000000-0005-0000-0000-000079070000}"/>
    <cellStyle name="Normal 4 2 2 2 4 5 2 2 2 2" xfId="31839" xr:uid="{00000000-0005-0000-0000-00007A070000}"/>
    <cellStyle name="Normal 4 2 2 2 4 5 2 2 3" xfId="23647" xr:uid="{00000000-0005-0000-0000-00007B070000}"/>
    <cellStyle name="Normal 4 2 2 2 4 5 2 3" xfId="11358" xr:uid="{00000000-0005-0000-0000-00007C070000}"/>
    <cellStyle name="Normal 4 2 2 2 4 5 2 3 2" xfId="27743" xr:uid="{00000000-0005-0000-0000-00007D070000}"/>
    <cellStyle name="Normal 4 2 2 2 4 5 2 4" xfId="19551" xr:uid="{00000000-0005-0000-0000-00007E070000}"/>
    <cellStyle name="Normal 4 2 2 2 4 5 3" xfId="5214" xr:uid="{00000000-0005-0000-0000-00007F070000}"/>
    <cellStyle name="Normal 4 2 2 2 4 5 3 2" xfId="13406" xr:uid="{00000000-0005-0000-0000-000080070000}"/>
    <cellStyle name="Normal 4 2 2 2 4 5 3 2 2" xfId="29791" xr:uid="{00000000-0005-0000-0000-000081070000}"/>
    <cellStyle name="Normal 4 2 2 2 4 5 3 3" xfId="21599" xr:uid="{00000000-0005-0000-0000-000082070000}"/>
    <cellStyle name="Normal 4 2 2 2 4 5 4" xfId="9310" xr:uid="{00000000-0005-0000-0000-000083070000}"/>
    <cellStyle name="Normal 4 2 2 2 4 5 4 2" xfId="25695" xr:uid="{00000000-0005-0000-0000-000084070000}"/>
    <cellStyle name="Normal 4 2 2 2 4 5 5" xfId="17503" xr:uid="{00000000-0005-0000-0000-000085070000}"/>
    <cellStyle name="Normal 4 2 2 2 4 6" xfId="2142" xr:uid="{00000000-0005-0000-0000-000086070000}"/>
    <cellStyle name="Normal 4 2 2 2 4 6 2" xfId="6238" xr:uid="{00000000-0005-0000-0000-000087070000}"/>
    <cellStyle name="Normal 4 2 2 2 4 6 2 2" xfId="14430" xr:uid="{00000000-0005-0000-0000-000088070000}"/>
    <cellStyle name="Normal 4 2 2 2 4 6 2 2 2" xfId="30815" xr:uid="{00000000-0005-0000-0000-000089070000}"/>
    <cellStyle name="Normal 4 2 2 2 4 6 2 3" xfId="22623" xr:uid="{00000000-0005-0000-0000-00008A070000}"/>
    <cellStyle name="Normal 4 2 2 2 4 6 3" xfId="10334" xr:uid="{00000000-0005-0000-0000-00008B070000}"/>
    <cellStyle name="Normal 4 2 2 2 4 6 3 2" xfId="26719" xr:uid="{00000000-0005-0000-0000-00008C070000}"/>
    <cellStyle name="Normal 4 2 2 2 4 6 4" xfId="18527" xr:uid="{00000000-0005-0000-0000-00008D070000}"/>
    <cellStyle name="Normal 4 2 2 2 4 7" xfId="4190" xr:uid="{00000000-0005-0000-0000-00008E070000}"/>
    <cellStyle name="Normal 4 2 2 2 4 7 2" xfId="12382" xr:uid="{00000000-0005-0000-0000-00008F070000}"/>
    <cellStyle name="Normal 4 2 2 2 4 7 2 2" xfId="28767" xr:uid="{00000000-0005-0000-0000-000090070000}"/>
    <cellStyle name="Normal 4 2 2 2 4 7 3" xfId="20575" xr:uid="{00000000-0005-0000-0000-000091070000}"/>
    <cellStyle name="Normal 4 2 2 2 4 8" xfId="8286" xr:uid="{00000000-0005-0000-0000-000092070000}"/>
    <cellStyle name="Normal 4 2 2 2 4 8 2" xfId="24671" xr:uid="{00000000-0005-0000-0000-000093070000}"/>
    <cellStyle name="Normal 4 2 2 2 4 9" xfId="16479" xr:uid="{00000000-0005-0000-0000-000094070000}"/>
    <cellStyle name="Normal 4 2 2 2 5" xfId="158" xr:uid="{00000000-0005-0000-0000-000095070000}"/>
    <cellStyle name="Normal 4 2 2 2 5 2" xfId="414" xr:uid="{00000000-0005-0000-0000-000096070000}"/>
    <cellStyle name="Normal 4 2 2 2 5 2 2" xfId="926" xr:uid="{00000000-0005-0000-0000-000097070000}"/>
    <cellStyle name="Normal 4 2 2 2 5 2 2 2" xfId="1950" xr:uid="{00000000-0005-0000-0000-000098070000}"/>
    <cellStyle name="Normal 4 2 2 2 5 2 2 2 2" xfId="3998" xr:uid="{00000000-0005-0000-0000-000099070000}"/>
    <cellStyle name="Normal 4 2 2 2 5 2 2 2 2 2" xfId="8094" xr:uid="{00000000-0005-0000-0000-00009A070000}"/>
    <cellStyle name="Normal 4 2 2 2 5 2 2 2 2 2 2" xfId="16286" xr:uid="{00000000-0005-0000-0000-00009B070000}"/>
    <cellStyle name="Normal 4 2 2 2 5 2 2 2 2 2 2 2" xfId="32671" xr:uid="{00000000-0005-0000-0000-00009C070000}"/>
    <cellStyle name="Normal 4 2 2 2 5 2 2 2 2 2 3" xfId="24479" xr:uid="{00000000-0005-0000-0000-00009D070000}"/>
    <cellStyle name="Normal 4 2 2 2 5 2 2 2 2 3" xfId="12190" xr:uid="{00000000-0005-0000-0000-00009E070000}"/>
    <cellStyle name="Normal 4 2 2 2 5 2 2 2 2 3 2" xfId="28575" xr:uid="{00000000-0005-0000-0000-00009F070000}"/>
    <cellStyle name="Normal 4 2 2 2 5 2 2 2 2 4" xfId="20383" xr:uid="{00000000-0005-0000-0000-0000A0070000}"/>
    <cellStyle name="Normal 4 2 2 2 5 2 2 2 3" xfId="6046" xr:uid="{00000000-0005-0000-0000-0000A1070000}"/>
    <cellStyle name="Normal 4 2 2 2 5 2 2 2 3 2" xfId="14238" xr:uid="{00000000-0005-0000-0000-0000A2070000}"/>
    <cellStyle name="Normal 4 2 2 2 5 2 2 2 3 2 2" xfId="30623" xr:uid="{00000000-0005-0000-0000-0000A3070000}"/>
    <cellStyle name="Normal 4 2 2 2 5 2 2 2 3 3" xfId="22431" xr:uid="{00000000-0005-0000-0000-0000A4070000}"/>
    <cellStyle name="Normal 4 2 2 2 5 2 2 2 4" xfId="10142" xr:uid="{00000000-0005-0000-0000-0000A5070000}"/>
    <cellStyle name="Normal 4 2 2 2 5 2 2 2 4 2" xfId="26527" xr:uid="{00000000-0005-0000-0000-0000A6070000}"/>
    <cellStyle name="Normal 4 2 2 2 5 2 2 2 5" xfId="18335" xr:uid="{00000000-0005-0000-0000-0000A7070000}"/>
    <cellStyle name="Normal 4 2 2 2 5 2 2 3" xfId="2974" xr:uid="{00000000-0005-0000-0000-0000A8070000}"/>
    <cellStyle name="Normal 4 2 2 2 5 2 2 3 2" xfId="7070" xr:uid="{00000000-0005-0000-0000-0000A9070000}"/>
    <cellStyle name="Normal 4 2 2 2 5 2 2 3 2 2" xfId="15262" xr:uid="{00000000-0005-0000-0000-0000AA070000}"/>
    <cellStyle name="Normal 4 2 2 2 5 2 2 3 2 2 2" xfId="31647" xr:uid="{00000000-0005-0000-0000-0000AB070000}"/>
    <cellStyle name="Normal 4 2 2 2 5 2 2 3 2 3" xfId="23455" xr:uid="{00000000-0005-0000-0000-0000AC070000}"/>
    <cellStyle name="Normal 4 2 2 2 5 2 2 3 3" xfId="11166" xr:uid="{00000000-0005-0000-0000-0000AD070000}"/>
    <cellStyle name="Normal 4 2 2 2 5 2 2 3 3 2" xfId="27551" xr:uid="{00000000-0005-0000-0000-0000AE070000}"/>
    <cellStyle name="Normal 4 2 2 2 5 2 2 3 4" xfId="19359" xr:uid="{00000000-0005-0000-0000-0000AF070000}"/>
    <cellStyle name="Normal 4 2 2 2 5 2 2 4" xfId="5022" xr:uid="{00000000-0005-0000-0000-0000B0070000}"/>
    <cellStyle name="Normal 4 2 2 2 5 2 2 4 2" xfId="13214" xr:uid="{00000000-0005-0000-0000-0000B1070000}"/>
    <cellStyle name="Normal 4 2 2 2 5 2 2 4 2 2" xfId="29599" xr:uid="{00000000-0005-0000-0000-0000B2070000}"/>
    <cellStyle name="Normal 4 2 2 2 5 2 2 4 3" xfId="21407" xr:uid="{00000000-0005-0000-0000-0000B3070000}"/>
    <cellStyle name="Normal 4 2 2 2 5 2 2 5" xfId="9118" xr:uid="{00000000-0005-0000-0000-0000B4070000}"/>
    <cellStyle name="Normal 4 2 2 2 5 2 2 5 2" xfId="25503" xr:uid="{00000000-0005-0000-0000-0000B5070000}"/>
    <cellStyle name="Normal 4 2 2 2 5 2 2 6" xfId="17311" xr:uid="{00000000-0005-0000-0000-0000B6070000}"/>
    <cellStyle name="Normal 4 2 2 2 5 2 3" xfId="1438" xr:uid="{00000000-0005-0000-0000-0000B7070000}"/>
    <cellStyle name="Normal 4 2 2 2 5 2 3 2" xfId="3486" xr:uid="{00000000-0005-0000-0000-0000B8070000}"/>
    <cellStyle name="Normal 4 2 2 2 5 2 3 2 2" xfId="7582" xr:uid="{00000000-0005-0000-0000-0000B9070000}"/>
    <cellStyle name="Normal 4 2 2 2 5 2 3 2 2 2" xfId="15774" xr:uid="{00000000-0005-0000-0000-0000BA070000}"/>
    <cellStyle name="Normal 4 2 2 2 5 2 3 2 2 2 2" xfId="32159" xr:uid="{00000000-0005-0000-0000-0000BB070000}"/>
    <cellStyle name="Normal 4 2 2 2 5 2 3 2 2 3" xfId="23967" xr:uid="{00000000-0005-0000-0000-0000BC070000}"/>
    <cellStyle name="Normal 4 2 2 2 5 2 3 2 3" xfId="11678" xr:uid="{00000000-0005-0000-0000-0000BD070000}"/>
    <cellStyle name="Normal 4 2 2 2 5 2 3 2 3 2" xfId="28063" xr:uid="{00000000-0005-0000-0000-0000BE070000}"/>
    <cellStyle name="Normal 4 2 2 2 5 2 3 2 4" xfId="19871" xr:uid="{00000000-0005-0000-0000-0000BF070000}"/>
    <cellStyle name="Normal 4 2 2 2 5 2 3 3" xfId="5534" xr:uid="{00000000-0005-0000-0000-0000C0070000}"/>
    <cellStyle name="Normal 4 2 2 2 5 2 3 3 2" xfId="13726" xr:uid="{00000000-0005-0000-0000-0000C1070000}"/>
    <cellStyle name="Normal 4 2 2 2 5 2 3 3 2 2" xfId="30111" xr:uid="{00000000-0005-0000-0000-0000C2070000}"/>
    <cellStyle name="Normal 4 2 2 2 5 2 3 3 3" xfId="21919" xr:uid="{00000000-0005-0000-0000-0000C3070000}"/>
    <cellStyle name="Normal 4 2 2 2 5 2 3 4" xfId="9630" xr:uid="{00000000-0005-0000-0000-0000C4070000}"/>
    <cellStyle name="Normal 4 2 2 2 5 2 3 4 2" xfId="26015" xr:uid="{00000000-0005-0000-0000-0000C5070000}"/>
    <cellStyle name="Normal 4 2 2 2 5 2 3 5" xfId="17823" xr:uid="{00000000-0005-0000-0000-0000C6070000}"/>
    <cellStyle name="Normal 4 2 2 2 5 2 4" xfId="2462" xr:uid="{00000000-0005-0000-0000-0000C7070000}"/>
    <cellStyle name="Normal 4 2 2 2 5 2 4 2" xfId="6558" xr:uid="{00000000-0005-0000-0000-0000C8070000}"/>
    <cellStyle name="Normal 4 2 2 2 5 2 4 2 2" xfId="14750" xr:uid="{00000000-0005-0000-0000-0000C9070000}"/>
    <cellStyle name="Normal 4 2 2 2 5 2 4 2 2 2" xfId="31135" xr:uid="{00000000-0005-0000-0000-0000CA070000}"/>
    <cellStyle name="Normal 4 2 2 2 5 2 4 2 3" xfId="22943" xr:uid="{00000000-0005-0000-0000-0000CB070000}"/>
    <cellStyle name="Normal 4 2 2 2 5 2 4 3" xfId="10654" xr:uid="{00000000-0005-0000-0000-0000CC070000}"/>
    <cellStyle name="Normal 4 2 2 2 5 2 4 3 2" xfId="27039" xr:uid="{00000000-0005-0000-0000-0000CD070000}"/>
    <cellStyle name="Normal 4 2 2 2 5 2 4 4" xfId="18847" xr:uid="{00000000-0005-0000-0000-0000CE070000}"/>
    <cellStyle name="Normal 4 2 2 2 5 2 5" xfId="4510" xr:uid="{00000000-0005-0000-0000-0000CF070000}"/>
    <cellStyle name="Normal 4 2 2 2 5 2 5 2" xfId="12702" xr:uid="{00000000-0005-0000-0000-0000D0070000}"/>
    <cellStyle name="Normal 4 2 2 2 5 2 5 2 2" xfId="29087" xr:uid="{00000000-0005-0000-0000-0000D1070000}"/>
    <cellStyle name="Normal 4 2 2 2 5 2 5 3" xfId="20895" xr:uid="{00000000-0005-0000-0000-0000D2070000}"/>
    <cellStyle name="Normal 4 2 2 2 5 2 6" xfId="8606" xr:uid="{00000000-0005-0000-0000-0000D3070000}"/>
    <cellStyle name="Normal 4 2 2 2 5 2 6 2" xfId="24991" xr:uid="{00000000-0005-0000-0000-0000D4070000}"/>
    <cellStyle name="Normal 4 2 2 2 5 2 7" xfId="16799" xr:uid="{00000000-0005-0000-0000-0000D5070000}"/>
    <cellStyle name="Normal 4 2 2 2 5 3" xfId="670" xr:uid="{00000000-0005-0000-0000-0000D6070000}"/>
    <cellStyle name="Normal 4 2 2 2 5 3 2" xfId="1694" xr:uid="{00000000-0005-0000-0000-0000D7070000}"/>
    <cellStyle name="Normal 4 2 2 2 5 3 2 2" xfId="3742" xr:uid="{00000000-0005-0000-0000-0000D8070000}"/>
    <cellStyle name="Normal 4 2 2 2 5 3 2 2 2" xfId="7838" xr:uid="{00000000-0005-0000-0000-0000D9070000}"/>
    <cellStyle name="Normal 4 2 2 2 5 3 2 2 2 2" xfId="16030" xr:uid="{00000000-0005-0000-0000-0000DA070000}"/>
    <cellStyle name="Normal 4 2 2 2 5 3 2 2 2 2 2" xfId="32415" xr:uid="{00000000-0005-0000-0000-0000DB070000}"/>
    <cellStyle name="Normal 4 2 2 2 5 3 2 2 2 3" xfId="24223" xr:uid="{00000000-0005-0000-0000-0000DC070000}"/>
    <cellStyle name="Normal 4 2 2 2 5 3 2 2 3" xfId="11934" xr:uid="{00000000-0005-0000-0000-0000DD070000}"/>
    <cellStyle name="Normal 4 2 2 2 5 3 2 2 3 2" xfId="28319" xr:uid="{00000000-0005-0000-0000-0000DE070000}"/>
    <cellStyle name="Normal 4 2 2 2 5 3 2 2 4" xfId="20127" xr:uid="{00000000-0005-0000-0000-0000DF070000}"/>
    <cellStyle name="Normal 4 2 2 2 5 3 2 3" xfId="5790" xr:uid="{00000000-0005-0000-0000-0000E0070000}"/>
    <cellStyle name="Normal 4 2 2 2 5 3 2 3 2" xfId="13982" xr:uid="{00000000-0005-0000-0000-0000E1070000}"/>
    <cellStyle name="Normal 4 2 2 2 5 3 2 3 2 2" xfId="30367" xr:uid="{00000000-0005-0000-0000-0000E2070000}"/>
    <cellStyle name="Normal 4 2 2 2 5 3 2 3 3" xfId="22175" xr:uid="{00000000-0005-0000-0000-0000E3070000}"/>
    <cellStyle name="Normal 4 2 2 2 5 3 2 4" xfId="9886" xr:uid="{00000000-0005-0000-0000-0000E4070000}"/>
    <cellStyle name="Normal 4 2 2 2 5 3 2 4 2" xfId="26271" xr:uid="{00000000-0005-0000-0000-0000E5070000}"/>
    <cellStyle name="Normal 4 2 2 2 5 3 2 5" xfId="18079" xr:uid="{00000000-0005-0000-0000-0000E6070000}"/>
    <cellStyle name="Normal 4 2 2 2 5 3 3" xfId="2718" xr:uid="{00000000-0005-0000-0000-0000E7070000}"/>
    <cellStyle name="Normal 4 2 2 2 5 3 3 2" xfId="6814" xr:uid="{00000000-0005-0000-0000-0000E8070000}"/>
    <cellStyle name="Normal 4 2 2 2 5 3 3 2 2" xfId="15006" xr:uid="{00000000-0005-0000-0000-0000E9070000}"/>
    <cellStyle name="Normal 4 2 2 2 5 3 3 2 2 2" xfId="31391" xr:uid="{00000000-0005-0000-0000-0000EA070000}"/>
    <cellStyle name="Normal 4 2 2 2 5 3 3 2 3" xfId="23199" xr:uid="{00000000-0005-0000-0000-0000EB070000}"/>
    <cellStyle name="Normal 4 2 2 2 5 3 3 3" xfId="10910" xr:uid="{00000000-0005-0000-0000-0000EC070000}"/>
    <cellStyle name="Normal 4 2 2 2 5 3 3 3 2" xfId="27295" xr:uid="{00000000-0005-0000-0000-0000ED070000}"/>
    <cellStyle name="Normal 4 2 2 2 5 3 3 4" xfId="19103" xr:uid="{00000000-0005-0000-0000-0000EE070000}"/>
    <cellStyle name="Normal 4 2 2 2 5 3 4" xfId="4766" xr:uid="{00000000-0005-0000-0000-0000EF070000}"/>
    <cellStyle name="Normal 4 2 2 2 5 3 4 2" xfId="12958" xr:uid="{00000000-0005-0000-0000-0000F0070000}"/>
    <cellStyle name="Normal 4 2 2 2 5 3 4 2 2" xfId="29343" xr:uid="{00000000-0005-0000-0000-0000F1070000}"/>
    <cellStyle name="Normal 4 2 2 2 5 3 4 3" xfId="21151" xr:uid="{00000000-0005-0000-0000-0000F2070000}"/>
    <cellStyle name="Normal 4 2 2 2 5 3 5" xfId="8862" xr:uid="{00000000-0005-0000-0000-0000F3070000}"/>
    <cellStyle name="Normal 4 2 2 2 5 3 5 2" xfId="25247" xr:uid="{00000000-0005-0000-0000-0000F4070000}"/>
    <cellStyle name="Normal 4 2 2 2 5 3 6" xfId="17055" xr:uid="{00000000-0005-0000-0000-0000F5070000}"/>
    <cellStyle name="Normal 4 2 2 2 5 4" xfId="1182" xr:uid="{00000000-0005-0000-0000-0000F6070000}"/>
    <cellStyle name="Normal 4 2 2 2 5 4 2" xfId="3230" xr:uid="{00000000-0005-0000-0000-0000F7070000}"/>
    <cellStyle name="Normal 4 2 2 2 5 4 2 2" xfId="7326" xr:uid="{00000000-0005-0000-0000-0000F8070000}"/>
    <cellStyle name="Normal 4 2 2 2 5 4 2 2 2" xfId="15518" xr:uid="{00000000-0005-0000-0000-0000F9070000}"/>
    <cellStyle name="Normal 4 2 2 2 5 4 2 2 2 2" xfId="31903" xr:uid="{00000000-0005-0000-0000-0000FA070000}"/>
    <cellStyle name="Normal 4 2 2 2 5 4 2 2 3" xfId="23711" xr:uid="{00000000-0005-0000-0000-0000FB070000}"/>
    <cellStyle name="Normal 4 2 2 2 5 4 2 3" xfId="11422" xr:uid="{00000000-0005-0000-0000-0000FC070000}"/>
    <cellStyle name="Normal 4 2 2 2 5 4 2 3 2" xfId="27807" xr:uid="{00000000-0005-0000-0000-0000FD070000}"/>
    <cellStyle name="Normal 4 2 2 2 5 4 2 4" xfId="19615" xr:uid="{00000000-0005-0000-0000-0000FE070000}"/>
    <cellStyle name="Normal 4 2 2 2 5 4 3" xfId="5278" xr:uid="{00000000-0005-0000-0000-0000FF070000}"/>
    <cellStyle name="Normal 4 2 2 2 5 4 3 2" xfId="13470" xr:uid="{00000000-0005-0000-0000-000000080000}"/>
    <cellStyle name="Normal 4 2 2 2 5 4 3 2 2" xfId="29855" xr:uid="{00000000-0005-0000-0000-000001080000}"/>
    <cellStyle name="Normal 4 2 2 2 5 4 3 3" xfId="21663" xr:uid="{00000000-0005-0000-0000-000002080000}"/>
    <cellStyle name="Normal 4 2 2 2 5 4 4" xfId="9374" xr:uid="{00000000-0005-0000-0000-000003080000}"/>
    <cellStyle name="Normal 4 2 2 2 5 4 4 2" xfId="25759" xr:uid="{00000000-0005-0000-0000-000004080000}"/>
    <cellStyle name="Normal 4 2 2 2 5 4 5" xfId="17567" xr:uid="{00000000-0005-0000-0000-000005080000}"/>
    <cellStyle name="Normal 4 2 2 2 5 5" xfId="2206" xr:uid="{00000000-0005-0000-0000-000006080000}"/>
    <cellStyle name="Normal 4 2 2 2 5 5 2" xfId="6302" xr:uid="{00000000-0005-0000-0000-000007080000}"/>
    <cellStyle name="Normal 4 2 2 2 5 5 2 2" xfId="14494" xr:uid="{00000000-0005-0000-0000-000008080000}"/>
    <cellStyle name="Normal 4 2 2 2 5 5 2 2 2" xfId="30879" xr:uid="{00000000-0005-0000-0000-000009080000}"/>
    <cellStyle name="Normal 4 2 2 2 5 5 2 3" xfId="22687" xr:uid="{00000000-0005-0000-0000-00000A080000}"/>
    <cellStyle name="Normal 4 2 2 2 5 5 3" xfId="10398" xr:uid="{00000000-0005-0000-0000-00000B080000}"/>
    <cellStyle name="Normal 4 2 2 2 5 5 3 2" xfId="26783" xr:uid="{00000000-0005-0000-0000-00000C080000}"/>
    <cellStyle name="Normal 4 2 2 2 5 5 4" xfId="18591" xr:uid="{00000000-0005-0000-0000-00000D080000}"/>
    <cellStyle name="Normal 4 2 2 2 5 6" xfId="4254" xr:uid="{00000000-0005-0000-0000-00000E080000}"/>
    <cellStyle name="Normal 4 2 2 2 5 6 2" xfId="12446" xr:uid="{00000000-0005-0000-0000-00000F080000}"/>
    <cellStyle name="Normal 4 2 2 2 5 6 2 2" xfId="28831" xr:uid="{00000000-0005-0000-0000-000010080000}"/>
    <cellStyle name="Normal 4 2 2 2 5 6 3" xfId="20639" xr:uid="{00000000-0005-0000-0000-000011080000}"/>
    <cellStyle name="Normal 4 2 2 2 5 7" xfId="8350" xr:uid="{00000000-0005-0000-0000-000012080000}"/>
    <cellStyle name="Normal 4 2 2 2 5 7 2" xfId="24735" xr:uid="{00000000-0005-0000-0000-000013080000}"/>
    <cellStyle name="Normal 4 2 2 2 5 8" xfId="16543" xr:uid="{00000000-0005-0000-0000-000014080000}"/>
    <cellStyle name="Normal 4 2 2 2 6" xfId="286" xr:uid="{00000000-0005-0000-0000-000015080000}"/>
    <cellStyle name="Normal 4 2 2 2 6 2" xfId="798" xr:uid="{00000000-0005-0000-0000-000016080000}"/>
    <cellStyle name="Normal 4 2 2 2 6 2 2" xfId="1822" xr:uid="{00000000-0005-0000-0000-000017080000}"/>
    <cellStyle name="Normal 4 2 2 2 6 2 2 2" xfId="3870" xr:uid="{00000000-0005-0000-0000-000018080000}"/>
    <cellStyle name="Normal 4 2 2 2 6 2 2 2 2" xfId="7966" xr:uid="{00000000-0005-0000-0000-000019080000}"/>
    <cellStyle name="Normal 4 2 2 2 6 2 2 2 2 2" xfId="16158" xr:uid="{00000000-0005-0000-0000-00001A080000}"/>
    <cellStyle name="Normal 4 2 2 2 6 2 2 2 2 2 2" xfId="32543" xr:uid="{00000000-0005-0000-0000-00001B080000}"/>
    <cellStyle name="Normal 4 2 2 2 6 2 2 2 2 3" xfId="24351" xr:uid="{00000000-0005-0000-0000-00001C080000}"/>
    <cellStyle name="Normal 4 2 2 2 6 2 2 2 3" xfId="12062" xr:uid="{00000000-0005-0000-0000-00001D080000}"/>
    <cellStyle name="Normal 4 2 2 2 6 2 2 2 3 2" xfId="28447" xr:uid="{00000000-0005-0000-0000-00001E080000}"/>
    <cellStyle name="Normal 4 2 2 2 6 2 2 2 4" xfId="20255" xr:uid="{00000000-0005-0000-0000-00001F080000}"/>
    <cellStyle name="Normal 4 2 2 2 6 2 2 3" xfId="5918" xr:uid="{00000000-0005-0000-0000-000020080000}"/>
    <cellStyle name="Normal 4 2 2 2 6 2 2 3 2" xfId="14110" xr:uid="{00000000-0005-0000-0000-000021080000}"/>
    <cellStyle name="Normal 4 2 2 2 6 2 2 3 2 2" xfId="30495" xr:uid="{00000000-0005-0000-0000-000022080000}"/>
    <cellStyle name="Normal 4 2 2 2 6 2 2 3 3" xfId="22303" xr:uid="{00000000-0005-0000-0000-000023080000}"/>
    <cellStyle name="Normal 4 2 2 2 6 2 2 4" xfId="10014" xr:uid="{00000000-0005-0000-0000-000024080000}"/>
    <cellStyle name="Normal 4 2 2 2 6 2 2 4 2" xfId="26399" xr:uid="{00000000-0005-0000-0000-000025080000}"/>
    <cellStyle name="Normal 4 2 2 2 6 2 2 5" xfId="18207" xr:uid="{00000000-0005-0000-0000-000026080000}"/>
    <cellStyle name="Normal 4 2 2 2 6 2 3" xfId="2846" xr:uid="{00000000-0005-0000-0000-000027080000}"/>
    <cellStyle name="Normal 4 2 2 2 6 2 3 2" xfId="6942" xr:uid="{00000000-0005-0000-0000-000028080000}"/>
    <cellStyle name="Normal 4 2 2 2 6 2 3 2 2" xfId="15134" xr:uid="{00000000-0005-0000-0000-000029080000}"/>
    <cellStyle name="Normal 4 2 2 2 6 2 3 2 2 2" xfId="31519" xr:uid="{00000000-0005-0000-0000-00002A080000}"/>
    <cellStyle name="Normal 4 2 2 2 6 2 3 2 3" xfId="23327" xr:uid="{00000000-0005-0000-0000-00002B080000}"/>
    <cellStyle name="Normal 4 2 2 2 6 2 3 3" xfId="11038" xr:uid="{00000000-0005-0000-0000-00002C080000}"/>
    <cellStyle name="Normal 4 2 2 2 6 2 3 3 2" xfId="27423" xr:uid="{00000000-0005-0000-0000-00002D080000}"/>
    <cellStyle name="Normal 4 2 2 2 6 2 3 4" xfId="19231" xr:uid="{00000000-0005-0000-0000-00002E080000}"/>
    <cellStyle name="Normal 4 2 2 2 6 2 4" xfId="4894" xr:uid="{00000000-0005-0000-0000-00002F080000}"/>
    <cellStyle name="Normal 4 2 2 2 6 2 4 2" xfId="13086" xr:uid="{00000000-0005-0000-0000-000030080000}"/>
    <cellStyle name="Normal 4 2 2 2 6 2 4 2 2" xfId="29471" xr:uid="{00000000-0005-0000-0000-000031080000}"/>
    <cellStyle name="Normal 4 2 2 2 6 2 4 3" xfId="21279" xr:uid="{00000000-0005-0000-0000-000032080000}"/>
    <cellStyle name="Normal 4 2 2 2 6 2 5" xfId="8990" xr:uid="{00000000-0005-0000-0000-000033080000}"/>
    <cellStyle name="Normal 4 2 2 2 6 2 5 2" xfId="25375" xr:uid="{00000000-0005-0000-0000-000034080000}"/>
    <cellStyle name="Normal 4 2 2 2 6 2 6" xfId="17183" xr:uid="{00000000-0005-0000-0000-000035080000}"/>
    <cellStyle name="Normal 4 2 2 2 6 3" xfId="1310" xr:uid="{00000000-0005-0000-0000-000036080000}"/>
    <cellStyle name="Normal 4 2 2 2 6 3 2" xfId="3358" xr:uid="{00000000-0005-0000-0000-000037080000}"/>
    <cellStyle name="Normal 4 2 2 2 6 3 2 2" xfId="7454" xr:uid="{00000000-0005-0000-0000-000038080000}"/>
    <cellStyle name="Normal 4 2 2 2 6 3 2 2 2" xfId="15646" xr:uid="{00000000-0005-0000-0000-000039080000}"/>
    <cellStyle name="Normal 4 2 2 2 6 3 2 2 2 2" xfId="32031" xr:uid="{00000000-0005-0000-0000-00003A080000}"/>
    <cellStyle name="Normal 4 2 2 2 6 3 2 2 3" xfId="23839" xr:uid="{00000000-0005-0000-0000-00003B080000}"/>
    <cellStyle name="Normal 4 2 2 2 6 3 2 3" xfId="11550" xr:uid="{00000000-0005-0000-0000-00003C080000}"/>
    <cellStyle name="Normal 4 2 2 2 6 3 2 3 2" xfId="27935" xr:uid="{00000000-0005-0000-0000-00003D080000}"/>
    <cellStyle name="Normal 4 2 2 2 6 3 2 4" xfId="19743" xr:uid="{00000000-0005-0000-0000-00003E080000}"/>
    <cellStyle name="Normal 4 2 2 2 6 3 3" xfId="5406" xr:uid="{00000000-0005-0000-0000-00003F080000}"/>
    <cellStyle name="Normal 4 2 2 2 6 3 3 2" xfId="13598" xr:uid="{00000000-0005-0000-0000-000040080000}"/>
    <cellStyle name="Normal 4 2 2 2 6 3 3 2 2" xfId="29983" xr:uid="{00000000-0005-0000-0000-000041080000}"/>
    <cellStyle name="Normal 4 2 2 2 6 3 3 3" xfId="21791" xr:uid="{00000000-0005-0000-0000-000042080000}"/>
    <cellStyle name="Normal 4 2 2 2 6 3 4" xfId="9502" xr:uid="{00000000-0005-0000-0000-000043080000}"/>
    <cellStyle name="Normal 4 2 2 2 6 3 4 2" xfId="25887" xr:uid="{00000000-0005-0000-0000-000044080000}"/>
    <cellStyle name="Normal 4 2 2 2 6 3 5" xfId="17695" xr:uid="{00000000-0005-0000-0000-000045080000}"/>
    <cellStyle name="Normal 4 2 2 2 6 4" xfId="2334" xr:uid="{00000000-0005-0000-0000-000046080000}"/>
    <cellStyle name="Normal 4 2 2 2 6 4 2" xfId="6430" xr:uid="{00000000-0005-0000-0000-000047080000}"/>
    <cellStyle name="Normal 4 2 2 2 6 4 2 2" xfId="14622" xr:uid="{00000000-0005-0000-0000-000048080000}"/>
    <cellStyle name="Normal 4 2 2 2 6 4 2 2 2" xfId="31007" xr:uid="{00000000-0005-0000-0000-000049080000}"/>
    <cellStyle name="Normal 4 2 2 2 6 4 2 3" xfId="22815" xr:uid="{00000000-0005-0000-0000-00004A080000}"/>
    <cellStyle name="Normal 4 2 2 2 6 4 3" xfId="10526" xr:uid="{00000000-0005-0000-0000-00004B080000}"/>
    <cellStyle name="Normal 4 2 2 2 6 4 3 2" xfId="26911" xr:uid="{00000000-0005-0000-0000-00004C080000}"/>
    <cellStyle name="Normal 4 2 2 2 6 4 4" xfId="18719" xr:uid="{00000000-0005-0000-0000-00004D080000}"/>
    <cellStyle name="Normal 4 2 2 2 6 5" xfId="4382" xr:uid="{00000000-0005-0000-0000-00004E080000}"/>
    <cellStyle name="Normal 4 2 2 2 6 5 2" xfId="12574" xr:uid="{00000000-0005-0000-0000-00004F080000}"/>
    <cellStyle name="Normal 4 2 2 2 6 5 2 2" xfId="28959" xr:uid="{00000000-0005-0000-0000-000050080000}"/>
    <cellStyle name="Normal 4 2 2 2 6 5 3" xfId="20767" xr:uid="{00000000-0005-0000-0000-000051080000}"/>
    <cellStyle name="Normal 4 2 2 2 6 6" xfId="8478" xr:uid="{00000000-0005-0000-0000-000052080000}"/>
    <cellStyle name="Normal 4 2 2 2 6 6 2" xfId="24863" xr:uid="{00000000-0005-0000-0000-000053080000}"/>
    <cellStyle name="Normal 4 2 2 2 6 7" xfId="16671" xr:uid="{00000000-0005-0000-0000-000054080000}"/>
    <cellStyle name="Normal 4 2 2 2 7" xfId="542" xr:uid="{00000000-0005-0000-0000-000055080000}"/>
    <cellStyle name="Normal 4 2 2 2 7 2" xfId="1566" xr:uid="{00000000-0005-0000-0000-000056080000}"/>
    <cellStyle name="Normal 4 2 2 2 7 2 2" xfId="3614" xr:uid="{00000000-0005-0000-0000-000057080000}"/>
    <cellStyle name="Normal 4 2 2 2 7 2 2 2" xfId="7710" xr:uid="{00000000-0005-0000-0000-000058080000}"/>
    <cellStyle name="Normal 4 2 2 2 7 2 2 2 2" xfId="15902" xr:uid="{00000000-0005-0000-0000-000059080000}"/>
    <cellStyle name="Normal 4 2 2 2 7 2 2 2 2 2" xfId="32287" xr:uid="{00000000-0005-0000-0000-00005A080000}"/>
    <cellStyle name="Normal 4 2 2 2 7 2 2 2 3" xfId="24095" xr:uid="{00000000-0005-0000-0000-00005B080000}"/>
    <cellStyle name="Normal 4 2 2 2 7 2 2 3" xfId="11806" xr:uid="{00000000-0005-0000-0000-00005C080000}"/>
    <cellStyle name="Normal 4 2 2 2 7 2 2 3 2" xfId="28191" xr:uid="{00000000-0005-0000-0000-00005D080000}"/>
    <cellStyle name="Normal 4 2 2 2 7 2 2 4" xfId="19999" xr:uid="{00000000-0005-0000-0000-00005E080000}"/>
    <cellStyle name="Normal 4 2 2 2 7 2 3" xfId="5662" xr:uid="{00000000-0005-0000-0000-00005F080000}"/>
    <cellStyle name="Normal 4 2 2 2 7 2 3 2" xfId="13854" xr:uid="{00000000-0005-0000-0000-000060080000}"/>
    <cellStyle name="Normal 4 2 2 2 7 2 3 2 2" xfId="30239" xr:uid="{00000000-0005-0000-0000-000061080000}"/>
    <cellStyle name="Normal 4 2 2 2 7 2 3 3" xfId="22047" xr:uid="{00000000-0005-0000-0000-000062080000}"/>
    <cellStyle name="Normal 4 2 2 2 7 2 4" xfId="9758" xr:uid="{00000000-0005-0000-0000-000063080000}"/>
    <cellStyle name="Normal 4 2 2 2 7 2 4 2" xfId="26143" xr:uid="{00000000-0005-0000-0000-000064080000}"/>
    <cellStyle name="Normal 4 2 2 2 7 2 5" xfId="17951" xr:uid="{00000000-0005-0000-0000-000065080000}"/>
    <cellStyle name="Normal 4 2 2 2 7 3" xfId="2590" xr:uid="{00000000-0005-0000-0000-000066080000}"/>
    <cellStyle name="Normal 4 2 2 2 7 3 2" xfId="6686" xr:uid="{00000000-0005-0000-0000-000067080000}"/>
    <cellStyle name="Normal 4 2 2 2 7 3 2 2" xfId="14878" xr:uid="{00000000-0005-0000-0000-000068080000}"/>
    <cellStyle name="Normal 4 2 2 2 7 3 2 2 2" xfId="31263" xr:uid="{00000000-0005-0000-0000-000069080000}"/>
    <cellStyle name="Normal 4 2 2 2 7 3 2 3" xfId="23071" xr:uid="{00000000-0005-0000-0000-00006A080000}"/>
    <cellStyle name="Normal 4 2 2 2 7 3 3" xfId="10782" xr:uid="{00000000-0005-0000-0000-00006B080000}"/>
    <cellStyle name="Normal 4 2 2 2 7 3 3 2" xfId="27167" xr:uid="{00000000-0005-0000-0000-00006C080000}"/>
    <cellStyle name="Normal 4 2 2 2 7 3 4" xfId="18975" xr:uid="{00000000-0005-0000-0000-00006D080000}"/>
    <cellStyle name="Normal 4 2 2 2 7 4" xfId="4638" xr:uid="{00000000-0005-0000-0000-00006E080000}"/>
    <cellStyle name="Normal 4 2 2 2 7 4 2" xfId="12830" xr:uid="{00000000-0005-0000-0000-00006F080000}"/>
    <cellStyle name="Normal 4 2 2 2 7 4 2 2" xfId="29215" xr:uid="{00000000-0005-0000-0000-000070080000}"/>
    <cellStyle name="Normal 4 2 2 2 7 4 3" xfId="21023" xr:uid="{00000000-0005-0000-0000-000071080000}"/>
    <cellStyle name="Normal 4 2 2 2 7 5" xfId="8734" xr:uid="{00000000-0005-0000-0000-000072080000}"/>
    <cellStyle name="Normal 4 2 2 2 7 5 2" xfId="25119" xr:uid="{00000000-0005-0000-0000-000073080000}"/>
    <cellStyle name="Normal 4 2 2 2 7 6" xfId="16927" xr:uid="{00000000-0005-0000-0000-000074080000}"/>
    <cellStyle name="Normal 4 2 2 2 8" xfId="1054" xr:uid="{00000000-0005-0000-0000-000075080000}"/>
    <cellStyle name="Normal 4 2 2 2 8 2" xfId="3102" xr:uid="{00000000-0005-0000-0000-000076080000}"/>
    <cellStyle name="Normal 4 2 2 2 8 2 2" xfId="7198" xr:uid="{00000000-0005-0000-0000-000077080000}"/>
    <cellStyle name="Normal 4 2 2 2 8 2 2 2" xfId="15390" xr:uid="{00000000-0005-0000-0000-000078080000}"/>
    <cellStyle name="Normal 4 2 2 2 8 2 2 2 2" xfId="31775" xr:uid="{00000000-0005-0000-0000-000079080000}"/>
    <cellStyle name="Normal 4 2 2 2 8 2 2 3" xfId="23583" xr:uid="{00000000-0005-0000-0000-00007A080000}"/>
    <cellStyle name="Normal 4 2 2 2 8 2 3" xfId="11294" xr:uid="{00000000-0005-0000-0000-00007B080000}"/>
    <cellStyle name="Normal 4 2 2 2 8 2 3 2" xfId="27679" xr:uid="{00000000-0005-0000-0000-00007C080000}"/>
    <cellStyle name="Normal 4 2 2 2 8 2 4" xfId="19487" xr:uid="{00000000-0005-0000-0000-00007D080000}"/>
    <cellStyle name="Normal 4 2 2 2 8 3" xfId="5150" xr:uid="{00000000-0005-0000-0000-00007E080000}"/>
    <cellStyle name="Normal 4 2 2 2 8 3 2" xfId="13342" xr:uid="{00000000-0005-0000-0000-00007F080000}"/>
    <cellStyle name="Normal 4 2 2 2 8 3 2 2" xfId="29727" xr:uid="{00000000-0005-0000-0000-000080080000}"/>
    <cellStyle name="Normal 4 2 2 2 8 3 3" xfId="21535" xr:uid="{00000000-0005-0000-0000-000081080000}"/>
    <cellStyle name="Normal 4 2 2 2 8 4" xfId="9246" xr:uid="{00000000-0005-0000-0000-000082080000}"/>
    <cellStyle name="Normal 4 2 2 2 8 4 2" xfId="25631" xr:uid="{00000000-0005-0000-0000-000083080000}"/>
    <cellStyle name="Normal 4 2 2 2 8 5" xfId="17439" xr:uid="{00000000-0005-0000-0000-000084080000}"/>
    <cellStyle name="Normal 4 2 2 2 9" xfId="2078" xr:uid="{00000000-0005-0000-0000-000085080000}"/>
    <cellStyle name="Normal 4 2 2 2 9 2" xfId="6174" xr:uid="{00000000-0005-0000-0000-000086080000}"/>
    <cellStyle name="Normal 4 2 2 2 9 2 2" xfId="14366" xr:uid="{00000000-0005-0000-0000-000087080000}"/>
    <cellStyle name="Normal 4 2 2 2 9 2 2 2" xfId="30751" xr:uid="{00000000-0005-0000-0000-000088080000}"/>
    <cellStyle name="Normal 4 2 2 2 9 2 3" xfId="22559" xr:uid="{00000000-0005-0000-0000-000089080000}"/>
    <cellStyle name="Normal 4 2 2 2 9 3" xfId="10270" xr:uid="{00000000-0005-0000-0000-00008A080000}"/>
    <cellStyle name="Normal 4 2 2 2 9 3 2" xfId="26655" xr:uid="{00000000-0005-0000-0000-00008B080000}"/>
    <cellStyle name="Normal 4 2 2 2 9 4" xfId="18463" xr:uid="{00000000-0005-0000-0000-00008C080000}"/>
    <cellStyle name="Normal 4 2 2 3" xfId="38" xr:uid="{00000000-0005-0000-0000-00008D080000}"/>
    <cellStyle name="Normal 4 2 2 3 10" xfId="8230" xr:uid="{00000000-0005-0000-0000-00008E080000}"/>
    <cellStyle name="Normal 4 2 2 3 10 2" xfId="24615" xr:uid="{00000000-0005-0000-0000-00008F080000}"/>
    <cellStyle name="Normal 4 2 2 3 11" xfId="16423" xr:uid="{00000000-0005-0000-0000-000090080000}"/>
    <cellStyle name="Normal 4 2 2 3 2" xfId="70" xr:uid="{00000000-0005-0000-0000-000091080000}"/>
    <cellStyle name="Normal 4 2 2 3 2 10" xfId="16455" xr:uid="{00000000-0005-0000-0000-000092080000}"/>
    <cellStyle name="Normal 4 2 2 3 2 2" xfId="134" xr:uid="{00000000-0005-0000-0000-000093080000}"/>
    <cellStyle name="Normal 4 2 2 3 2 2 2" xfId="262" xr:uid="{00000000-0005-0000-0000-000094080000}"/>
    <cellStyle name="Normal 4 2 2 3 2 2 2 2" xfId="518" xr:uid="{00000000-0005-0000-0000-000095080000}"/>
    <cellStyle name="Normal 4 2 2 3 2 2 2 2 2" xfId="1030" xr:uid="{00000000-0005-0000-0000-000096080000}"/>
    <cellStyle name="Normal 4 2 2 3 2 2 2 2 2 2" xfId="2054" xr:uid="{00000000-0005-0000-0000-000097080000}"/>
    <cellStyle name="Normal 4 2 2 3 2 2 2 2 2 2 2" xfId="4102" xr:uid="{00000000-0005-0000-0000-000098080000}"/>
    <cellStyle name="Normal 4 2 2 3 2 2 2 2 2 2 2 2" xfId="8198" xr:uid="{00000000-0005-0000-0000-000099080000}"/>
    <cellStyle name="Normal 4 2 2 3 2 2 2 2 2 2 2 2 2" xfId="16390" xr:uid="{00000000-0005-0000-0000-00009A080000}"/>
    <cellStyle name="Normal 4 2 2 3 2 2 2 2 2 2 2 2 2 2" xfId="32775" xr:uid="{00000000-0005-0000-0000-00009B080000}"/>
    <cellStyle name="Normal 4 2 2 3 2 2 2 2 2 2 2 2 3" xfId="24583" xr:uid="{00000000-0005-0000-0000-00009C080000}"/>
    <cellStyle name="Normal 4 2 2 3 2 2 2 2 2 2 2 3" xfId="12294" xr:uid="{00000000-0005-0000-0000-00009D080000}"/>
    <cellStyle name="Normal 4 2 2 3 2 2 2 2 2 2 2 3 2" xfId="28679" xr:uid="{00000000-0005-0000-0000-00009E080000}"/>
    <cellStyle name="Normal 4 2 2 3 2 2 2 2 2 2 2 4" xfId="20487" xr:uid="{00000000-0005-0000-0000-00009F080000}"/>
    <cellStyle name="Normal 4 2 2 3 2 2 2 2 2 2 3" xfId="6150" xr:uid="{00000000-0005-0000-0000-0000A0080000}"/>
    <cellStyle name="Normal 4 2 2 3 2 2 2 2 2 2 3 2" xfId="14342" xr:uid="{00000000-0005-0000-0000-0000A1080000}"/>
    <cellStyle name="Normal 4 2 2 3 2 2 2 2 2 2 3 2 2" xfId="30727" xr:uid="{00000000-0005-0000-0000-0000A2080000}"/>
    <cellStyle name="Normal 4 2 2 3 2 2 2 2 2 2 3 3" xfId="22535" xr:uid="{00000000-0005-0000-0000-0000A3080000}"/>
    <cellStyle name="Normal 4 2 2 3 2 2 2 2 2 2 4" xfId="10246" xr:uid="{00000000-0005-0000-0000-0000A4080000}"/>
    <cellStyle name="Normal 4 2 2 3 2 2 2 2 2 2 4 2" xfId="26631" xr:uid="{00000000-0005-0000-0000-0000A5080000}"/>
    <cellStyle name="Normal 4 2 2 3 2 2 2 2 2 2 5" xfId="18439" xr:uid="{00000000-0005-0000-0000-0000A6080000}"/>
    <cellStyle name="Normal 4 2 2 3 2 2 2 2 2 3" xfId="3078" xr:uid="{00000000-0005-0000-0000-0000A7080000}"/>
    <cellStyle name="Normal 4 2 2 3 2 2 2 2 2 3 2" xfId="7174" xr:uid="{00000000-0005-0000-0000-0000A8080000}"/>
    <cellStyle name="Normal 4 2 2 3 2 2 2 2 2 3 2 2" xfId="15366" xr:uid="{00000000-0005-0000-0000-0000A9080000}"/>
    <cellStyle name="Normal 4 2 2 3 2 2 2 2 2 3 2 2 2" xfId="31751" xr:uid="{00000000-0005-0000-0000-0000AA080000}"/>
    <cellStyle name="Normal 4 2 2 3 2 2 2 2 2 3 2 3" xfId="23559" xr:uid="{00000000-0005-0000-0000-0000AB080000}"/>
    <cellStyle name="Normal 4 2 2 3 2 2 2 2 2 3 3" xfId="11270" xr:uid="{00000000-0005-0000-0000-0000AC080000}"/>
    <cellStyle name="Normal 4 2 2 3 2 2 2 2 2 3 3 2" xfId="27655" xr:uid="{00000000-0005-0000-0000-0000AD080000}"/>
    <cellStyle name="Normal 4 2 2 3 2 2 2 2 2 3 4" xfId="19463" xr:uid="{00000000-0005-0000-0000-0000AE080000}"/>
    <cellStyle name="Normal 4 2 2 3 2 2 2 2 2 4" xfId="5126" xr:uid="{00000000-0005-0000-0000-0000AF080000}"/>
    <cellStyle name="Normal 4 2 2 3 2 2 2 2 2 4 2" xfId="13318" xr:uid="{00000000-0005-0000-0000-0000B0080000}"/>
    <cellStyle name="Normal 4 2 2 3 2 2 2 2 2 4 2 2" xfId="29703" xr:uid="{00000000-0005-0000-0000-0000B1080000}"/>
    <cellStyle name="Normal 4 2 2 3 2 2 2 2 2 4 3" xfId="21511" xr:uid="{00000000-0005-0000-0000-0000B2080000}"/>
    <cellStyle name="Normal 4 2 2 3 2 2 2 2 2 5" xfId="9222" xr:uid="{00000000-0005-0000-0000-0000B3080000}"/>
    <cellStyle name="Normal 4 2 2 3 2 2 2 2 2 5 2" xfId="25607" xr:uid="{00000000-0005-0000-0000-0000B4080000}"/>
    <cellStyle name="Normal 4 2 2 3 2 2 2 2 2 6" xfId="17415" xr:uid="{00000000-0005-0000-0000-0000B5080000}"/>
    <cellStyle name="Normal 4 2 2 3 2 2 2 2 3" xfId="1542" xr:uid="{00000000-0005-0000-0000-0000B6080000}"/>
    <cellStyle name="Normal 4 2 2 3 2 2 2 2 3 2" xfId="3590" xr:uid="{00000000-0005-0000-0000-0000B7080000}"/>
    <cellStyle name="Normal 4 2 2 3 2 2 2 2 3 2 2" xfId="7686" xr:uid="{00000000-0005-0000-0000-0000B8080000}"/>
    <cellStyle name="Normal 4 2 2 3 2 2 2 2 3 2 2 2" xfId="15878" xr:uid="{00000000-0005-0000-0000-0000B9080000}"/>
    <cellStyle name="Normal 4 2 2 3 2 2 2 2 3 2 2 2 2" xfId="32263" xr:uid="{00000000-0005-0000-0000-0000BA080000}"/>
    <cellStyle name="Normal 4 2 2 3 2 2 2 2 3 2 2 3" xfId="24071" xr:uid="{00000000-0005-0000-0000-0000BB080000}"/>
    <cellStyle name="Normal 4 2 2 3 2 2 2 2 3 2 3" xfId="11782" xr:uid="{00000000-0005-0000-0000-0000BC080000}"/>
    <cellStyle name="Normal 4 2 2 3 2 2 2 2 3 2 3 2" xfId="28167" xr:uid="{00000000-0005-0000-0000-0000BD080000}"/>
    <cellStyle name="Normal 4 2 2 3 2 2 2 2 3 2 4" xfId="19975" xr:uid="{00000000-0005-0000-0000-0000BE080000}"/>
    <cellStyle name="Normal 4 2 2 3 2 2 2 2 3 3" xfId="5638" xr:uid="{00000000-0005-0000-0000-0000BF080000}"/>
    <cellStyle name="Normal 4 2 2 3 2 2 2 2 3 3 2" xfId="13830" xr:uid="{00000000-0005-0000-0000-0000C0080000}"/>
    <cellStyle name="Normal 4 2 2 3 2 2 2 2 3 3 2 2" xfId="30215" xr:uid="{00000000-0005-0000-0000-0000C1080000}"/>
    <cellStyle name="Normal 4 2 2 3 2 2 2 2 3 3 3" xfId="22023" xr:uid="{00000000-0005-0000-0000-0000C2080000}"/>
    <cellStyle name="Normal 4 2 2 3 2 2 2 2 3 4" xfId="9734" xr:uid="{00000000-0005-0000-0000-0000C3080000}"/>
    <cellStyle name="Normal 4 2 2 3 2 2 2 2 3 4 2" xfId="26119" xr:uid="{00000000-0005-0000-0000-0000C4080000}"/>
    <cellStyle name="Normal 4 2 2 3 2 2 2 2 3 5" xfId="17927" xr:uid="{00000000-0005-0000-0000-0000C5080000}"/>
    <cellStyle name="Normal 4 2 2 3 2 2 2 2 4" xfId="2566" xr:uid="{00000000-0005-0000-0000-0000C6080000}"/>
    <cellStyle name="Normal 4 2 2 3 2 2 2 2 4 2" xfId="6662" xr:uid="{00000000-0005-0000-0000-0000C7080000}"/>
    <cellStyle name="Normal 4 2 2 3 2 2 2 2 4 2 2" xfId="14854" xr:uid="{00000000-0005-0000-0000-0000C8080000}"/>
    <cellStyle name="Normal 4 2 2 3 2 2 2 2 4 2 2 2" xfId="31239" xr:uid="{00000000-0005-0000-0000-0000C9080000}"/>
    <cellStyle name="Normal 4 2 2 3 2 2 2 2 4 2 3" xfId="23047" xr:uid="{00000000-0005-0000-0000-0000CA080000}"/>
    <cellStyle name="Normal 4 2 2 3 2 2 2 2 4 3" xfId="10758" xr:uid="{00000000-0005-0000-0000-0000CB080000}"/>
    <cellStyle name="Normal 4 2 2 3 2 2 2 2 4 3 2" xfId="27143" xr:uid="{00000000-0005-0000-0000-0000CC080000}"/>
    <cellStyle name="Normal 4 2 2 3 2 2 2 2 4 4" xfId="18951" xr:uid="{00000000-0005-0000-0000-0000CD080000}"/>
    <cellStyle name="Normal 4 2 2 3 2 2 2 2 5" xfId="4614" xr:uid="{00000000-0005-0000-0000-0000CE080000}"/>
    <cellStyle name="Normal 4 2 2 3 2 2 2 2 5 2" xfId="12806" xr:uid="{00000000-0005-0000-0000-0000CF080000}"/>
    <cellStyle name="Normal 4 2 2 3 2 2 2 2 5 2 2" xfId="29191" xr:uid="{00000000-0005-0000-0000-0000D0080000}"/>
    <cellStyle name="Normal 4 2 2 3 2 2 2 2 5 3" xfId="20999" xr:uid="{00000000-0005-0000-0000-0000D1080000}"/>
    <cellStyle name="Normal 4 2 2 3 2 2 2 2 6" xfId="8710" xr:uid="{00000000-0005-0000-0000-0000D2080000}"/>
    <cellStyle name="Normal 4 2 2 3 2 2 2 2 6 2" xfId="25095" xr:uid="{00000000-0005-0000-0000-0000D3080000}"/>
    <cellStyle name="Normal 4 2 2 3 2 2 2 2 7" xfId="16903" xr:uid="{00000000-0005-0000-0000-0000D4080000}"/>
    <cellStyle name="Normal 4 2 2 3 2 2 2 3" xfId="774" xr:uid="{00000000-0005-0000-0000-0000D5080000}"/>
    <cellStyle name="Normal 4 2 2 3 2 2 2 3 2" xfId="1798" xr:uid="{00000000-0005-0000-0000-0000D6080000}"/>
    <cellStyle name="Normal 4 2 2 3 2 2 2 3 2 2" xfId="3846" xr:uid="{00000000-0005-0000-0000-0000D7080000}"/>
    <cellStyle name="Normal 4 2 2 3 2 2 2 3 2 2 2" xfId="7942" xr:uid="{00000000-0005-0000-0000-0000D8080000}"/>
    <cellStyle name="Normal 4 2 2 3 2 2 2 3 2 2 2 2" xfId="16134" xr:uid="{00000000-0005-0000-0000-0000D9080000}"/>
    <cellStyle name="Normal 4 2 2 3 2 2 2 3 2 2 2 2 2" xfId="32519" xr:uid="{00000000-0005-0000-0000-0000DA080000}"/>
    <cellStyle name="Normal 4 2 2 3 2 2 2 3 2 2 2 3" xfId="24327" xr:uid="{00000000-0005-0000-0000-0000DB080000}"/>
    <cellStyle name="Normal 4 2 2 3 2 2 2 3 2 2 3" xfId="12038" xr:uid="{00000000-0005-0000-0000-0000DC080000}"/>
    <cellStyle name="Normal 4 2 2 3 2 2 2 3 2 2 3 2" xfId="28423" xr:uid="{00000000-0005-0000-0000-0000DD080000}"/>
    <cellStyle name="Normal 4 2 2 3 2 2 2 3 2 2 4" xfId="20231" xr:uid="{00000000-0005-0000-0000-0000DE080000}"/>
    <cellStyle name="Normal 4 2 2 3 2 2 2 3 2 3" xfId="5894" xr:uid="{00000000-0005-0000-0000-0000DF080000}"/>
    <cellStyle name="Normal 4 2 2 3 2 2 2 3 2 3 2" xfId="14086" xr:uid="{00000000-0005-0000-0000-0000E0080000}"/>
    <cellStyle name="Normal 4 2 2 3 2 2 2 3 2 3 2 2" xfId="30471" xr:uid="{00000000-0005-0000-0000-0000E1080000}"/>
    <cellStyle name="Normal 4 2 2 3 2 2 2 3 2 3 3" xfId="22279" xr:uid="{00000000-0005-0000-0000-0000E2080000}"/>
    <cellStyle name="Normal 4 2 2 3 2 2 2 3 2 4" xfId="9990" xr:uid="{00000000-0005-0000-0000-0000E3080000}"/>
    <cellStyle name="Normal 4 2 2 3 2 2 2 3 2 4 2" xfId="26375" xr:uid="{00000000-0005-0000-0000-0000E4080000}"/>
    <cellStyle name="Normal 4 2 2 3 2 2 2 3 2 5" xfId="18183" xr:uid="{00000000-0005-0000-0000-0000E5080000}"/>
    <cellStyle name="Normal 4 2 2 3 2 2 2 3 3" xfId="2822" xr:uid="{00000000-0005-0000-0000-0000E6080000}"/>
    <cellStyle name="Normal 4 2 2 3 2 2 2 3 3 2" xfId="6918" xr:uid="{00000000-0005-0000-0000-0000E7080000}"/>
    <cellStyle name="Normal 4 2 2 3 2 2 2 3 3 2 2" xfId="15110" xr:uid="{00000000-0005-0000-0000-0000E8080000}"/>
    <cellStyle name="Normal 4 2 2 3 2 2 2 3 3 2 2 2" xfId="31495" xr:uid="{00000000-0005-0000-0000-0000E9080000}"/>
    <cellStyle name="Normal 4 2 2 3 2 2 2 3 3 2 3" xfId="23303" xr:uid="{00000000-0005-0000-0000-0000EA080000}"/>
    <cellStyle name="Normal 4 2 2 3 2 2 2 3 3 3" xfId="11014" xr:uid="{00000000-0005-0000-0000-0000EB080000}"/>
    <cellStyle name="Normal 4 2 2 3 2 2 2 3 3 3 2" xfId="27399" xr:uid="{00000000-0005-0000-0000-0000EC080000}"/>
    <cellStyle name="Normal 4 2 2 3 2 2 2 3 3 4" xfId="19207" xr:uid="{00000000-0005-0000-0000-0000ED080000}"/>
    <cellStyle name="Normal 4 2 2 3 2 2 2 3 4" xfId="4870" xr:uid="{00000000-0005-0000-0000-0000EE080000}"/>
    <cellStyle name="Normal 4 2 2 3 2 2 2 3 4 2" xfId="13062" xr:uid="{00000000-0005-0000-0000-0000EF080000}"/>
    <cellStyle name="Normal 4 2 2 3 2 2 2 3 4 2 2" xfId="29447" xr:uid="{00000000-0005-0000-0000-0000F0080000}"/>
    <cellStyle name="Normal 4 2 2 3 2 2 2 3 4 3" xfId="21255" xr:uid="{00000000-0005-0000-0000-0000F1080000}"/>
    <cellStyle name="Normal 4 2 2 3 2 2 2 3 5" xfId="8966" xr:uid="{00000000-0005-0000-0000-0000F2080000}"/>
    <cellStyle name="Normal 4 2 2 3 2 2 2 3 5 2" xfId="25351" xr:uid="{00000000-0005-0000-0000-0000F3080000}"/>
    <cellStyle name="Normal 4 2 2 3 2 2 2 3 6" xfId="17159" xr:uid="{00000000-0005-0000-0000-0000F4080000}"/>
    <cellStyle name="Normal 4 2 2 3 2 2 2 4" xfId="1286" xr:uid="{00000000-0005-0000-0000-0000F5080000}"/>
    <cellStyle name="Normal 4 2 2 3 2 2 2 4 2" xfId="3334" xr:uid="{00000000-0005-0000-0000-0000F6080000}"/>
    <cellStyle name="Normal 4 2 2 3 2 2 2 4 2 2" xfId="7430" xr:uid="{00000000-0005-0000-0000-0000F7080000}"/>
    <cellStyle name="Normal 4 2 2 3 2 2 2 4 2 2 2" xfId="15622" xr:uid="{00000000-0005-0000-0000-0000F8080000}"/>
    <cellStyle name="Normal 4 2 2 3 2 2 2 4 2 2 2 2" xfId="32007" xr:uid="{00000000-0005-0000-0000-0000F9080000}"/>
    <cellStyle name="Normal 4 2 2 3 2 2 2 4 2 2 3" xfId="23815" xr:uid="{00000000-0005-0000-0000-0000FA080000}"/>
    <cellStyle name="Normal 4 2 2 3 2 2 2 4 2 3" xfId="11526" xr:uid="{00000000-0005-0000-0000-0000FB080000}"/>
    <cellStyle name="Normal 4 2 2 3 2 2 2 4 2 3 2" xfId="27911" xr:uid="{00000000-0005-0000-0000-0000FC080000}"/>
    <cellStyle name="Normal 4 2 2 3 2 2 2 4 2 4" xfId="19719" xr:uid="{00000000-0005-0000-0000-0000FD080000}"/>
    <cellStyle name="Normal 4 2 2 3 2 2 2 4 3" xfId="5382" xr:uid="{00000000-0005-0000-0000-0000FE080000}"/>
    <cellStyle name="Normal 4 2 2 3 2 2 2 4 3 2" xfId="13574" xr:uid="{00000000-0005-0000-0000-0000FF080000}"/>
    <cellStyle name="Normal 4 2 2 3 2 2 2 4 3 2 2" xfId="29959" xr:uid="{00000000-0005-0000-0000-000000090000}"/>
    <cellStyle name="Normal 4 2 2 3 2 2 2 4 3 3" xfId="21767" xr:uid="{00000000-0005-0000-0000-000001090000}"/>
    <cellStyle name="Normal 4 2 2 3 2 2 2 4 4" xfId="9478" xr:uid="{00000000-0005-0000-0000-000002090000}"/>
    <cellStyle name="Normal 4 2 2 3 2 2 2 4 4 2" xfId="25863" xr:uid="{00000000-0005-0000-0000-000003090000}"/>
    <cellStyle name="Normal 4 2 2 3 2 2 2 4 5" xfId="17671" xr:uid="{00000000-0005-0000-0000-000004090000}"/>
    <cellStyle name="Normal 4 2 2 3 2 2 2 5" xfId="2310" xr:uid="{00000000-0005-0000-0000-000005090000}"/>
    <cellStyle name="Normal 4 2 2 3 2 2 2 5 2" xfId="6406" xr:uid="{00000000-0005-0000-0000-000006090000}"/>
    <cellStyle name="Normal 4 2 2 3 2 2 2 5 2 2" xfId="14598" xr:uid="{00000000-0005-0000-0000-000007090000}"/>
    <cellStyle name="Normal 4 2 2 3 2 2 2 5 2 2 2" xfId="30983" xr:uid="{00000000-0005-0000-0000-000008090000}"/>
    <cellStyle name="Normal 4 2 2 3 2 2 2 5 2 3" xfId="22791" xr:uid="{00000000-0005-0000-0000-000009090000}"/>
    <cellStyle name="Normal 4 2 2 3 2 2 2 5 3" xfId="10502" xr:uid="{00000000-0005-0000-0000-00000A090000}"/>
    <cellStyle name="Normal 4 2 2 3 2 2 2 5 3 2" xfId="26887" xr:uid="{00000000-0005-0000-0000-00000B090000}"/>
    <cellStyle name="Normal 4 2 2 3 2 2 2 5 4" xfId="18695" xr:uid="{00000000-0005-0000-0000-00000C090000}"/>
    <cellStyle name="Normal 4 2 2 3 2 2 2 6" xfId="4358" xr:uid="{00000000-0005-0000-0000-00000D090000}"/>
    <cellStyle name="Normal 4 2 2 3 2 2 2 6 2" xfId="12550" xr:uid="{00000000-0005-0000-0000-00000E090000}"/>
    <cellStyle name="Normal 4 2 2 3 2 2 2 6 2 2" xfId="28935" xr:uid="{00000000-0005-0000-0000-00000F090000}"/>
    <cellStyle name="Normal 4 2 2 3 2 2 2 6 3" xfId="20743" xr:uid="{00000000-0005-0000-0000-000010090000}"/>
    <cellStyle name="Normal 4 2 2 3 2 2 2 7" xfId="8454" xr:uid="{00000000-0005-0000-0000-000011090000}"/>
    <cellStyle name="Normal 4 2 2 3 2 2 2 7 2" xfId="24839" xr:uid="{00000000-0005-0000-0000-000012090000}"/>
    <cellStyle name="Normal 4 2 2 3 2 2 2 8" xfId="16647" xr:uid="{00000000-0005-0000-0000-000013090000}"/>
    <cellStyle name="Normal 4 2 2 3 2 2 3" xfId="390" xr:uid="{00000000-0005-0000-0000-000014090000}"/>
    <cellStyle name="Normal 4 2 2 3 2 2 3 2" xfId="902" xr:uid="{00000000-0005-0000-0000-000015090000}"/>
    <cellStyle name="Normal 4 2 2 3 2 2 3 2 2" xfId="1926" xr:uid="{00000000-0005-0000-0000-000016090000}"/>
    <cellStyle name="Normal 4 2 2 3 2 2 3 2 2 2" xfId="3974" xr:uid="{00000000-0005-0000-0000-000017090000}"/>
    <cellStyle name="Normal 4 2 2 3 2 2 3 2 2 2 2" xfId="8070" xr:uid="{00000000-0005-0000-0000-000018090000}"/>
    <cellStyle name="Normal 4 2 2 3 2 2 3 2 2 2 2 2" xfId="16262" xr:uid="{00000000-0005-0000-0000-000019090000}"/>
    <cellStyle name="Normal 4 2 2 3 2 2 3 2 2 2 2 2 2" xfId="32647" xr:uid="{00000000-0005-0000-0000-00001A090000}"/>
    <cellStyle name="Normal 4 2 2 3 2 2 3 2 2 2 2 3" xfId="24455" xr:uid="{00000000-0005-0000-0000-00001B090000}"/>
    <cellStyle name="Normal 4 2 2 3 2 2 3 2 2 2 3" xfId="12166" xr:uid="{00000000-0005-0000-0000-00001C090000}"/>
    <cellStyle name="Normal 4 2 2 3 2 2 3 2 2 2 3 2" xfId="28551" xr:uid="{00000000-0005-0000-0000-00001D090000}"/>
    <cellStyle name="Normal 4 2 2 3 2 2 3 2 2 2 4" xfId="20359" xr:uid="{00000000-0005-0000-0000-00001E090000}"/>
    <cellStyle name="Normal 4 2 2 3 2 2 3 2 2 3" xfId="6022" xr:uid="{00000000-0005-0000-0000-00001F090000}"/>
    <cellStyle name="Normal 4 2 2 3 2 2 3 2 2 3 2" xfId="14214" xr:uid="{00000000-0005-0000-0000-000020090000}"/>
    <cellStyle name="Normal 4 2 2 3 2 2 3 2 2 3 2 2" xfId="30599" xr:uid="{00000000-0005-0000-0000-000021090000}"/>
    <cellStyle name="Normal 4 2 2 3 2 2 3 2 2 3 3" xfId="22407" xr:uid="{00000000-0005-0000-0000-000022090000}"/>
    <cellStyle name="Normal 4 2 2 3 2 2 3 2 2 4" xfId="10118" xr:uid="{00000000-0005-0000-0000-000023090000}"/>
    <cellStyle name="Normal 4 2 2 3 2 2 3 2 2 4 2" xfId="26503" xr:uid="{00000000-0005-0000-0000-000024090000}"/>
    <cellStyle name="Normal 4 2 2 3 2 2 3 2 2 5" xfId="18311" xr:uid="{00000000-0005-0000-0000-000025090000}"/>
    <cellStyle name="Normal 4 2 2 3 2 2 3 2 3" xfId="2950" xr:uid="{00000000-0005-0000-0000-000026090000}"/>
    <cellStyle name="Normal 4 2 2 3 2 2 3 2 3 2" xfId="7046" xr:uid="{00000000-0005-0000-0000-000027090000}"/>
    <cellStyle name="Normal 4 2 2 3 2 2 3 2 3 2 2" xfId="15238" xr:uid="{00000000-0005-0000-0000-000028090000}"/>
    <cellStyle name="Normal 4 2 2 3 2 2 3 2 3 2 2 2" xfId="31623" xr:uid="{00000000-0005-0000-0000-000029090000}"/>
    <cellStyle name="Normal 4 2 2 3 2 2 3 2 3 2 3" xfId="23431" xr:uid="{00000000-0005-0000-0000-00002A090000}"/>
    <cellStyle name="Normal 4 2 2 3 2 2 3 2 3 3" xfId="11142" xr:uid="{00000000-0005-0000-0000-00002B090000}"/>
    <cellStyle name="Normal 4 2 2 3 2 2 3 2 3 3 2" xfId="27527" xr:uid="{00000000-0005-0000-0000-00002C090000}"/>
    <cellStyle name="Normal 4 2 2 3 2 2 3 2 3 4" xfId="19335" xr:uid="{00000000-0005-0000-0000-00002D090000}"/>
    <cellStyle name="Normal 4 2 2 3 2 2 3 2 4" xfId="4998" xr:uid="{00000000-0005-0000-0000-00002E090000}"/>
    <cellStyle name="Normal 4 2 2 3 2 2 3 2 4 2" xfId="13190" xr:uid="{00000000-0005-0000-0000-00002F090000}"/>
    <cellStyle name="Normal 4 2 2 3 2 2 3 2 4 2 2" xfId="29575" xr:uid="{00000000-0005-0000-0000-000030090000}"/>
    <cellStyle name="Normal 4 2 2 3 2 2 3 2 4 3" xfId="21383" xr:uid="{00000000-0005-0000-0000-000031090000}"/>
    <cellStyle name="Normal 4 2 2 3 2 2 3 2 5" xfId="9094" xr:uid="{00000000-0005-0000-0000-000032090000}"/>
    <cellStyle name="Normal 4 2 2 3 2 2 3 2 5 2" xfId="25479" xr:uid="{00000000-0005-0000-0000-000033090000}"/>
    <cellStyle name="Normal 4 2 2 3 2 2 3 2 6" xfId="17287" xr:uid="{00000000-0005-0000-0000-000034090000}"/>
    <cellStyle name="Normal 4 2 2 3 2 2 3 3" xfId="1414" xr:uid="{00000000-0005-0000-0000-000035090000}"/>
    <cellStyle name="Normal 4 2 2 3 2 2 3 3 2" xfId="3462" xr:uid="{00000000-0005-0000-0000-000036090000}"/>
    <cellStyle name="Normal 4 2 2 3 2 2 3 3 2 2" xfId="7558" xr:uid="{00000000-0005-0000-0000-000037090000}"/>
    <cellStyle name="Normal 4 2 2 3 2 2 3 3 2 2 2" xfId="15750" xr:uid="{00000000-0005-0000-0000-000038090000}"/>
    <cellStyle name="Normal 4 2 2 3 2 2 3 3 2 2 2 2" xfId="32135" xr:uid="{00000000-0005-0000-0000-000039090000}"/>
    <cellStyle name="Normal 4 2 2 3 2 2 3 3 2 2 3" xfId="23943" xr:uid="{00000000-0005-0000-0000-00003A090000}"/>
    <cellStyle name="Normal 4 2 2 3 2 2 3 3 2 3" xfId="11654" xr:uid="{00000000-0005-0000-0000-00003B090000}"/>
    <cellStyle name="Normal 4 2 2 3 2 2 3 3 2 3 2" xfId="28039" xr:uid="{00000000-0005-0000-0000-00003C090000}"/>
    <cellStyle name="Normal 4 2 2 3 2 2 3 3 2 4" xfId="19847" xr:uid="{00000000-0005-0000-0000-00003D090000}"/>
    <cellStyle name="Normal 4 2 2 3 2 2 3 3 3" xfId="5510" xr:uid="{00000000-0005-0000-0000-00003E090000}"/>
    <cellStyle name="Normal 4 2 2 3 2 2 3 3 3 2" xfId="13702" xr:uid="{00000000-0005-0000-0000-00003F090000}"/>
    <cellStyle name="Normal 4 2 2 3 2 2 3 3 3 2 2" xfId="30087" xr:uid="{00000000-0005-0000-0000-000040090000}"/>
    <cellStyle name="Normal 4 2 2 3 2 2 3 3 3 3" xfId="21895" xr:uid="{00000000-0005-0000-0000-000041090000}"/>
    <cellStyle name="Normal 4 2 2 3 2 2 3 3 4" xfId="9606" xr:uid="{00000000-0005-0000-0000-000042090000}"/>
    <cellStyle name="Normal 4 2 2 3 2 2 3 3 4 2" xfId="25991" xr:uid="{00000000-0005-0000-0000-000043090000}"/>
    <cellStyle name="Normal 4 2 2 3 2 2 3 3 5" xfId="17799" xr:uid="{00000000-0005-0000-0000-000044090000}"/>
    <cellStyle name="Normal 4 2 2 3 2 2 3 4" xfId="2438" xr:uid="{00000000-0005-0000-0000-000045090000}"/>
    <cellStyle name="Normal 4 2 2 3 2 2 3 4 2" xfId="6534" xr:uid="{00000000-0005-0000-0000-000046090000}"/>
    <cellStyle name="Normal 4 2 2 3 2 2 3 4 2 2" xfId="14726" xr:uid="{00000000-0005-0000-0000-000047090000}"/>
    <cellStyle name="Normal 4 2 2 3 2 2 3 4 2 2 2" xfId="31111" xr:uid="{00000000-0005-0000-0000-000048090000}"/>
    <cellStyle name="Normal 4 2 2 3 2 2 3 4 2 3" xfId="22919" xr:uid="{00000000-0005-0000-0000-000049090000}"/>
    <cellStyle name="Normal 4 2 2 3 2 2 3 4 3" xfId="10630" xr:uid="{00000000-0005-0000-0000-00004A090000}"/>
    <cellStyle name="Normal 4 2 2 3 2 2 3 4 3 2" xfId="27015" xr:uid="{00000000-0005-0000-0000-00004B090000}"/>
    <cellStyle name="Normal 4 2 2 3 2 2 3 4 4" xfId="18823" xr:uid="{00000000-0005-0000-0000-00004C090000}"/>
    <cellStyle name="Normal 4 2 2 3 2 2 3 5" xfId="4486" xr:uid="{00000000-0005-0000-0000-00004D090000}"/>
    <cellStyle name="Normal 4 2 2 3 2 2 3 5 2" xfId="12678" xr:uid="{00000000-0005-0000-0000-00004E090000}"/>
    <cellStyle name="Normal 4 2 2 3 2 2 3 5 2 2" xfId="29063" xr:uid="{00000000-0005-0000-0000-00004F090000}"/>
    <cellStyle name="Normal 4 2 2 3 2 2 3 5 3" xfId="20871" xr:uid="{00000000-0005-0000-0000-000050090000}"/>
    <cellStyle name="Normal 4 2 2 3 2 2 3 6" xfId="8582" xr:uid="{00000000-0005-0000-0000-000051090000}"/>
    <cellStyle name="Normal 4 2 2 3 2 2 3 6 2" xfId="24967" xr:uid="{00000000-0005-0000-0000-000052090000}"/>
    <cellStyle name="Normal 4 2 2 3 2 2 3 7" xfId="16775" xr:uid="{00000000-0005-0000-0000-000053090000}"/>
    <cellStyle name="Normal 4 2 2 3 2 2 4" xfId="646" xr:uid="{00000000-0005-0000-0000-000054090000}"/>
    <cellStyle name="Normal 4 2 2 3 2 2 4 2" xfId="1670" xr:uid="{00000000-0005-0000-0000-000055090000}"/>
    <cellStyle name="Normal 4 2 2 3 2 2 4 2 2" xfId="3718" xr:uid="{00000000-0005-0000-0000-000056090000}"/>
    <cellStyle name="Normal 4 2 2 3 2 2 4 2 2 2" xfId="7814" xr:uid="{00000000-0005-0000-0000-000057090000}"/>
    <cellStyle name="Normal 4 2 2 3 2 2 4 2 2 2 2" xfId="16006" xr:uid="{00000000-0005-0000-0000-000058090000}"/>
    <cellStyle name="Normal 4 2 2 3 2 2 4 2 2 2 2 2" xfId="32391" xr:uid="{00000000-0005-0000-0000-000059090000}"/>
    <cellStyle name="Normal 4 2 2 3 2 2 4 2 2 2 3" xfId="24199" xr:uid="{00000000-0005-0000-0000-00005A090000}"/>
    <cellStyle name="Normal 4 2 2 3 2 2 4 2 2 3" xfId="11910" xr:uid="{00000000-0005-0000-0000-00005B090000}"/>
    <cellStyle name="Normal 4 2 2 3 2 2 4 2 2 3 2" xfId="28295" xr:uid="{00000000-0005-0000-0000-00005C090000}"/>
    <cellStyle name="Normal 4 2 2 3 2 2 4 2 2 4" xfId="20103" xr:uid="{00000000-0005-0000-0000-00005D090000}"/>
    <cellStyle name="Normal 4 2 2 3 2 2 4 2 3" xfId="5766" xr:uid="{00000000-0005-0000-0000-00005E090000}"/>
    <cellStyle name="Normal 4 2 2 3 2 2 4 2 3 2" xfId="13958" xr:uid="{00000000-0005-0000-0000-00005F090000}"/>
    <cellStyle name="Normal 4 2 2 3 2 2 4 2 3 2 2" xfId="30343" xr:uid="{00000000-0005-0000-0000-000060090000}"/>
    <cellStyle name="Normal 4 2 2 3 2 2 4 2 3 3" xfId="22151" xr:uid="{00000000-0005-0000-0000-000061090000}"/>
    <cellStyle name="Normal 4 2 2 3 2 2 4 2 4" xfId="9862" xr:uid="{00000000-0005-0000-0000-000062090000}"/>
    <cellStyle name="Normal 4 2 2 3 2 2 4 2 4 2" xfId="26247" xr:uid="{00000000-0005-0000-0000-000063090000}"/>
    <cellStyle name="Normal 4 2 2 3 2 2 4 2 5" xfId="18055" xr:uid="{00000000-0005-0000-0000-000064090000}"/>
    <cellStyle name="Normal 4 2 2 3 2 2 4 3" xfId="2694" xr:uid="{00000000-0005-0000-0000-000065090000}"/>
    <cellStyle name="Normal 4 2 2 3 2 2 4 3 2" xfId="6790" xr:uid="{00000000-0005-0000-0000-000066090000}"/>
    <cellStyle name="Normal 4 2 2 3 2 2 4 3 2 2" xfId="14982" xr:uid="{00000000-0005-0000-0000-000067090000}"/>
    <cellStyle name="Normal 4 2 2 3 2 2 4 3 2 2 2" xfId="31367" xr:uid="{00000000-0005-0000-0000-000068090000}"/>
    <cellStyle name="Normal 4 2 2 3 2 2 4 3 2 3" xfId="23175" xr:uid="{00000000-0005-0000-0000-000069090000}"/>
    <cellStyle name="Normal 4 2 2 3 2 2 4 3 3" xfId="10886" xr:uid="{00000000-0005-0000-0000-00006A090000}"/>
    <cellStyle name="Normal 4 2 2 3 2 2 4 3 3 2" xfId="27271" xr:uid="{00000000-0005-0000-0000-00006B090000}"/>
    <cellStyle name="Normal 4 2 2 3 2 2 4 3 4" xfId="19079" xr:uid="{00000000-0005-0000-0000-00006C090000}"/>
    <cellStyle name="Normal 4 2 2 3 2 2 4 4" xfId="4742" xr:uid="{00000000-0005-0000-0000-00006D090000}"/>
    <cellStyle name="Normal 4 2 2 3 2 2 4 4 2" xfId="12934" xr:uid="{00000000-0005-0000-0000-00006E090000}"/>
    <cellStyle name="Normal 4 2 2 3 2 2 4 4 2 2" xfId="29319" xr:uid="{00000000-0005-0000-0000-00006F090000}"/>
    <cellStyle name="Normal 4 2 2 3 2 2 4 4 3" xfId="21127" xr:uid="{00000000-0005-0000-0000-000070090000}"/>
    <cellStyle name="Normal 4 2 2 3 2 2 4 5" xfId="8838" xr:uid="{00000000-0005-0000-0000-000071090000}"/>
    <cellStyle name="Normal 4 2 2 3 2 2 4 5 2" xfId="25223" xr:uid="{00000000-0005-0000-0000-000072090000}"/>
    <cellStyle name="Normal 4 2 2 3 2 2 4 6" xfId="17031" xr:uid="{00000000-0005-0000-0000-000073090000}"/>
    <cellStyle name="Normal 4 2 2 3 2 2 5" xfId="1158" xr:uid="{00000000-0005-0000-0000-000074090000}"/>
    <cellStyle name="Normal 4 2 2 3 2 2 5 2" xfId="3206" xr:uid="{00000000-0005-0000-0000-000075090000}"/>
    <cellStyle name="Normal 4 2 2 3 2 2 5 2 2" xfId="7302" xr:uid="{00000000-0005-0000-0000-000076090000}"/>
    <cellStyle name="Normal 4 2 2 3 2 2 5 2 2 2" xfId="15494" xr:uid="{00000000-0005-0000-0000-000077090000}"/>
    <cellStyle name="Normal 4 2 2 3 2 2 5 2 2 2 2" xfId="31879" xr:uid="{00000000-0005-0000-0000-000078090000}"/>
    <cellStyle name="Normal 4 2 2 3 2 2 5 2 2 3" xfId="23687" xr:uid="{00000000-0005-0000-0000-000079090000}"/>
    <cellStyle name="Normal 4 2 2 3 2 2 5 2 3" xfId="11398" xr:uid="{00000000-0005-0000-0000-00007A090000}"/>
    <cellStyle name="Normal 4 2 2 3 2 2 5 2 3 2" xfId="27783" xr:uid="{00000000-0005-0000-0000-00007B090000}"/>
    <cellStyle name="Normal 4 2 2 3 2 2 5 2 4" xfId="19591" xr:uid="{00000000-0005-0000-0000-00007C090000}"/>
    <cellStyle name="Normal 4 2 2 3 2 2 5 3" xfId="5254" xr:uid="{00000000-0005-0000-0000-00007D090000}"/>
    <cellStyle name="Normal 4 2 2 3 2 2 5 3 2" xfId="13446" xr:uid="{00000000-0005-0000-0000-00007E090000}"/>
    <cellStyle name="Normal 4 2 2 3 2 2 5 3 2 2" xfId="29831" xr:uid="{00000000-0005-0000-0000-00007F090000}"/>
    <cellStyle name="Normal 4 2 2 3 2 2 5 3 3" xfId="21639" xr:uid="{00000000-0005-0000-0000-000080090000}"/>
    <cellStyle name="Normal 4 2 2 3 2 2 5 4" xfId="9350" xr:uid="{00000000-0005-0000-0000-000081090000}"/>
    <cellStyle name="Normal 4 2 2 3 2 2 5 4 2" xfId="25735" xr:uid="{00000000-0005-0000-0000-000082090000}"/>
    <cellStyle name="Normal 4 2 2 3 2 2 5 5" xfId="17543" xr:uid="{00000000-0005-0000-0000-000083090000}"/>
    <cellStyle name="Normal 4 2 2 3 2 2 6" xfId="2182" xr:uid="{00000000-0005-0000-0000-000084090000}"/>
    <cellStyle name="Normal 4 2 2 3 2 2 6 2" xfId="6278" xr:uid="{00000000-0005-0000-0000-000085090000}"/>
    <cellStyle name="Normal 4 2 2 3 2 2 6 2 2" xfId="14470" xr:uid="{00000000-0005-0000-0000-000086090000}"/>
    <cellStyle name="Normal 4 2 2 3 2 2 6 2 2 2" xfId="30855" xr:uid="{00000000-0005-0000-0000-000087090000}"/>
    <cellStyle name="Normal 4 2 2 3 2 2 6 2 3" xfId="22663" xr:uid="{00000000-0005-0000-0000-000088090000}"/>
    <cellStyle name="Normal 4 2 2 3 2 2 6 3" xfId="10374" xr:uid="{00000000-0005-0000-0000-000089090000}"/>
    <cellStyle name="Normal 4 2 2 3 2 2 6 3 2" xfId="26759" xr:uid="{00000000-0005-0000-0000-00008A090000}"/>
    <cellStyle name="Normal 4 2 2 3 2 2 6 4" xfId="18567" xr:uid="{00000000-0005-0000-0000-00008B090000}"/>
    <cellStyle name="Normal 4 2 2 3 2 2 7" xfId="4230" xr:uid="{00000000-0005-0000-0000-00008C090000}"/>
    <cellStyle name="Normal 4 2 2 3 2 2 7 2" xfId="12422" xr:uid="{00000000-0005-0000-0000-00008D090000}"/>
    <cellStyle name="Normal 4 2 2 3 2 2 7 2 2" xfId="28807" xr:uid="{00000000-0005-0000-0000-00008E090000}"/>
    <cellStyle name="Normal 4 2 2 3 2 2 7 3" xfId="20615" xr:uid="{00000000-0005-0000-0000-00008F090000}"/>
    <cellStyle name="Normal 4 2 2 3 2 2 8" xfId="8326" xr:uid="{00000000-0005-0000-0000-000090090000}"/>
    <cellStyle name="Normal 4 2 2 3 2 2 8 2" xfId="24711" xr:uid="{00000000-0005-0000-0000-000091090000}"/>
    <cellStyle name="Normal 4 2 2 3 2 2 9" xfId="16519" xr:uid="{00000000-0005-0000-0000-000092090000}"/>
    <cellStyle name="Normal 4 2 2 3 2 3" xfId="198" xr:uid="{00000000-0005-0000-0000-000093090000}"/>
    <cellStyle name="Normal 4 2 2 3 2 3 2" xfId="454" xr:uid="{00000000-0005-0000-0000-000094090000}"/>
    <cellStyle name="Normal 4 2 2 3 2 3 2 2" xfId="966" xr:uid="{00000000-0005-0000-0000-000095090000}"/>
    <cellStyle name="Normal 4 2 2 3 2 3 2 2 2" xfId="1990" xr:uid="{00000000-0005-0000-0000-000096090000}"/>
    <cellStyle name="Normal 4 2 2 3 2 3 2 2 2 2" xfId="4038" xr:uid="{00000000-0005-0000-0000-000097090000}"/>
    <cellStyle name="Normal 4 2 2 3 2 3 2 2 2 2 2" xfId="8134" xr:uid="{00000000-0005-0000-0000-000098090000}"/>
    <cellStyle name="Normal 4 2 2 3 2 3 2 2 2 2 2 2" xfId="16326" xr:uid="{00000000-0005-0000-0000-000099090000}"/>
    <cellStyle name="Normal 4 2 2 3 2 3 2 2 2 2 2 2 2" xfId="32711" xr:uid="{00000000-0005-0000-0000-00009A090000}"/>
    <cellStyle name="Normal 4 2 2 3 2 3 2 2 2 2 2 3" xfId="24519" xr:uid="{00000000-0005-0000-0000-00009B090000}"/>
    <cellStyle name="Normal 4 2 2 3 2 3 2 2 2 2 3" xfId="12230" xr:uid="{00000000-0005-0000-0000-00009C090000}"/>
    <cellStyle name="Normal 4 2 2 3 2 3 2 2 2 2 3 2" xfId="28615" xr:uid="{00000000-0005-0000-0000-00009D090000}"/>
    <cellStyle name="Normal 4 2 2 3 2 3 2 2 2 2 4" xfId="20423" xr:uid="{00000000-0005-0000-0000-00009E090000}"/>
    <cellStyle name="Normal 4 2 2 3 2 3 2 2 2 3" xfId="6086" xr:uid="{00000000-0005-0000-0000-00009F090000}"/>
    <cellStyle name="Normal 4 2 2 3 2 3 2 2 2 3 2" xfId="14278" xr:uid="{00000000-0005-0000-0000-0000A0090000}"/>
    <cellStyle name="Normal 4 2 2 3 2 3 2 2 2 3 2 2" xfId="30663" xr:uid="{00000000-0005-0000-0000-0000A1090000}"/>
    <cellStyle name="Normal 4 2 2 3 2 3 2 2 2 3 3" xfId="22471" xr:uid="{00000000-0005-0000-0000-0000A2090000}"/>
    <cellStyle name="Normal 4 2 2 3 2 3 2 2 2 4" xfId="10182" xr:uid="{00000000-0005-0000-0000-0000A3090000}"/>
    <cellStyle name="Normal 4 2 2 3 2 3 2 2 2 4 2" xfId="26567" xr:uid="{00000000-0005-0000-0000-0000A4090000}"/>
    <cellStyle name="Normal 4 2 2 3 2 3 2 2 2 5" xfId="18375" xr:uid="{00000000-0005-0000-0000-0000A5090000}"/>
    <cellStyle name="Normal 4 2 2 3 2 3 2 2 3" xfId="3014" xr:uid="{00000000-0005-0000-0000-0000A6090000}"/>
    <cellStyle name="Normal 4 2 2 3 2 3 2 2 3 2" xfId="7110" xr:uid="{00000000-0005-0000-0000-0000A7090000}"/>
    <cellStyle name="Normal 4 2 2 3 2 3 2 2 3 2 2" xfId="15302" xr:uid="{00000000-0005-0000-0000-0000A8090000}"/>
    <cellStyle name="Normal 4 2 2 3 2 3 2 2 3 2 2 2" xfId="31687" xr:uid="{00000000-0005-0000-0000-0000A9090000}"/>
    <cellStyle name="Normal 4 2 2 3 2 3 2 2 3 2 3" xfId="23495" xr:uid="{00000000-0005-0000-0000-0000AA090000}"/>
    <cellStyle name="Normal 4 2 2 3 2 3 2 2 3 3" xfId="11206" xr:uid="{00000000-0005-0000-0000-0000AB090000}"/>
    <cellStyle name="Normal 4 2 2 3 2 3 2 2 3 3 2" xfId="27591" xr:uid="{00000000-0005-0000-0000-0000AC090000}"/>
    <cellStyle name="Normal 4 2 2 3 2 3 2 2 3 4" xfId="19399" xr:uid="{00000000-0005-0000-0000-0000AD090000}"/>
    <cellStyle name="Normal 4 2 2 3 2 3 2 2 4" xfId="5062" xr:uid="{00000000-0005-0000-0000-0000AE090000}"/>
    <cellStyle name="Normal 4 2 2 3 2 3 2 2 4 2" xfId="13254" xr:uid="{00000000-0005-0000-0000-0000AF090000}"/>
    <cellStyle name="Normal 4 2 2 3 2 3 2 2 4 2 2" xfId="29639" xr:uid="{00000000-0005-0000-0000-0000B0090000}"/>
    <cellStyle name="Normal 4 2 2 3 2 3 2 2 4 3" xfId="21447" xr:uid="{00000000-0005-0000-0000-0000B1090000}"/>
    <cellStyle name="Normal 4 2 2 3 2 3 2 2 5" xfId="9158" xr:uid="{00000000-0005-0000-0000-0000B2090000}"/>
    <cellStyle name="Normal 4 2 2 3 2 3 2 2 5 2" xfId="25543" xr:uid="{00000000-0005-0000-0000-0000B3090000}"/>
    <cellStyle name="Normal 4 2 2 3 2 3 2 2 6" xfId="17351" xr:uid="{00000000-0005-0000-0000-0000B4090000}"/>
    <cellStyle name="Normal 4 2 2 3 2 3 2 3" xfId="1478" xr:uid="{00000000-0005-0000-0000-0000B5090000}"/>
    <cellStyle name="Normal 4 2 2 3 2 3 2 3 2" xfId="3526" xr:uid="{00000000-0005-0000-0000-0000B6090000}"/>
    <cellStyle name="Normal 4 2 2 3 2 3 2 3 2 2" xfId="7622" xr:uid="{00000000-0005-0000-0000-0000B7090000}"/>
    <cellStyle name="Normal 4 2 2 3 2 3 2 3 2 2 2" xfId="15814" xr:uid="{00000000-0005-0000-0000-0000B8090000}"/>
    <cellStyle name="Normal 4 2 2 3 2 3 2 3 2 2 2 2" xfId="32199" xr:uid="{00000000-0005-0000-0000-0000B9090000}"/>
    <cellStyle name="Normal 4 2 2 3 2 3 2 3 2 2 3" xfId="24007" xr:uid="{00000000-0005-0000-0000-0000BA090000}"/>
    <cellStyle name="Normal 4 2 2 3 2 3 2 3 2 3" xfId="11718" xr:uid="{00000000-0005-0000-0000-0000BB090000}"/>
    <cellStyle name="Normal 4 2 2 3 2 3 2 3 2 3 2" xfId="28103" xr:uid="{00000000-0005-0000-0000-0000BC090000}"/>
    <cellStyle name="Normal 4 2 2 3 2 3 2 3 2 4" xfId="19911" xr:uid="{00000000-0005-0000-0000-0000BD090000}"/>
    <cellStyle name="Normal 4 2 2 3 2 3 2 3 3" xfId="5574" xr:uid="{00000000-0005-0000-0000-0000BE090000}"/>
    <cellStyle name="Normal 4 2 2 3 2 3 2 3 3 2" xfId="13766" xr:uid="{00000000-0005-0000-0000-0000BF090000}"/>
    <cellStyle name="Normal 4 2 2 3 2 3 2 3 3 2 2" xfId="30151" xr:uid="{00000000-0005-0000-0000-0000C0090000}"/>
    <cellStyle name="Normal 4 2 2 3 2 3 2 3 3 3" xfId="21959" xr:uid="{00000000-0005-0000-0000-0000C1090000}"/>
    <cellStyle name="Normal 4 2 2 3 2 3 2 3 4" xfId="9670" xr:uid="{00000000-0005-0000-0000-0000C2090000}"/>
    <cellStyle name="Normal 4 2 2 3 2 3 2 3 4 2" xfId="26055" xr:uid="{00000000-0005-0000-0000-0000C3090000}"/>
    <cellStyle name="Normal 4 2 2 3 2 3 2 3 5" xfId="17863" xr:uid="{00000000-0005-0000-0000-0000C4090000}"/>
    <cellStyle name="Normal 4 2 2 3 2 3 2 4" xfId="2502" xr:uid="{00000000-0005-0000-0000-0000C5090000}"/>
    <cellStyle name="Normal 4 2 2 3 2 3 2 4 2" xfId="6598" xr:uid="{00000000-0005-0000-0000-0000C6090000}"/>
    <cellStyle name="Normal 4 2 2 3 2 3 2 4 2 2" xfId="14790" xr:uid="{00000000-0005-0000-0000-0000C7090000}"/>
    <cellStyle name="Normal 4 2 2 3 2 3 2 4 2 2 2" xfId="31175" xr:uid="{00000000-0005-0000-0000-0000C8090000}"/>
    <cellStyle name="Normal 4 2 2 3 2 3 2 4 2 3" xfId="22983" xr:uid="{00000000-0005-0000-0000-0000C9090000}"/>
    <cellStyle name="Normal 4 2 2 3 2 3 2 4 3" xfId="10694" xr:uid="{00000000-0005-0000-0000-0000CA090000}"/>
    <cellStyle name="Normal 4 2 2 3 2 3 2 4 3 2" xfId="27079" xr:uid="{00000000-0005-0000-0000-0000CB090000}"/>
    <cellStyle name="Normal 4 2 2 3 2 3 2 4 4" xfId="18887" xr:uid="{00000000-0005-0000-0000-0000CC090000}"/>
    <cellStyle name="Normal 4 2 2 3 2 3 2 5" xfId="4550" xr:uid="{00000000-0005-0000-0000-0000CD090000}"/>
    <cellStyle name="Normal 4 2 2 3 2 3 2 5 2" xfId="12742" xr:uid="{00000000-0005-0000-0000-0000CE090000}"/>
    <cellStyle name="Normal 4 2 2 3 2 3 2 5 2 2" xfId="29127" xr:uid="{00000000-0005-0000-0000-0000CF090000}"/>
    <cellStyle name="Normal 4 2 2 3 2 3 2 5 3" xfId="20935" xr:uid="{00000000-0005-0000-0000-0000D0090000}"/>
    <cellStyle name="Normal 4 2 2 3 2 3 2 6" xfId="8646" xr:uid="{00000000-0005-0000-0000-0000D1090000}"/>
    <cellStyle name="Normal 4 2 2 3 2 3 2 6 2" xfId="25031" xr:uid="{00000000-0005-0000-0000-0000D2090000}"/>
    <cellStyle name="Normal 4 2 2 3 2 3 2 7" xfId="16839" xr:uid="{00000000-0005-0000-0000-0000D3090000}"/>
    <cellStyle name="Normal 4 2 2 3 2 3 3" xfId="710" xr:uid="{00000000-0005-0000-0000-0000D4090000}"/>
    <cellStyle name="Normal 4 2 2 3 2 3 3 2" xfId="1734" xr:uid="{00000000-0005-0000-0000-0000D5090000}"/>
    <cellStyle name="Normal 4 2 2 3 2 3 3 2 2" xfId="3782" xr:uid="{00000000-0005-0000-0000-0000D6090000}"/>
    <cellStyle name="Normal 4 2 2 3 2 3 3 2 2 2" xfId="7878" xr:uid="{00000000-0005-0000-0000-0000D7090000}"/>
    <cellStyle name="Normal 4 2 2 3 2 3 3 2 2 2 2" xfId="16070" xr:uid="{00000000-0005-0000-0000-0000D8090000}"/>
    <cellStyle name="Normal 4 2 2 3 2 3 3 2 2 2 2 2" xfId="32455" xr:uid="{00000000-0005-0000-0000-0000D9090000}"/>
    <cellStyle name="Normal 4 2 2 3 2 3 3 2 2 2 3" xfId="24263" xr:uid="{00000000-0005-0000-0000-0000DA090000}"/>
    <cellStyle name="Normal 4 2 2 3 2 3 3 2 2 3" xfId="11974" xr:uid="{00000000-0005-0000-0000-0000DB090000}"/>
    <cellStyle name="Normal 4 2 2 3 2 3 3 2 2 3 2" xfId="28359" xr:uid="{00000000-0005-0000-0000-0000DC090000}"/>
    <cellStyle name="Normal 4 2 2 3 2 3 3 2 2 4" xfId="20167" xr:uid="{00000000-0005-0000-0000-0000DD090000}"/>
    <cellStyle name="Normal 4 2 2 3 2 3 3 2 3" xfId="5830" xr:uid="{00000000-0005-0000-0000-0000DE090000}"/>
    <cellStyle name="Normal 4 2 2 3 2 3 3 2 3 2" xfId="14022" xr:uid="{00000000-0005-0000-0000-0000DF090000}"/>
    <cellStyle name="Normal 4 2 2 3 2 3 3 2 3 2 2" xfId="30407" xr:uid="{00000000-0005-0000-0000-0000E0090000}"/>
    <cellStyle name="Normal 4 2 2 3 2 3 3 2 3 3" xfId="22215" xr:uid="{00000000-0005-0000-0000-0000E1090000}"/>
    <cellStyle name="Normal 4 2 2 3 2 3 3 2 4" xfId="9926" xr:uid="{00000000-0005-0000-0000-0000E2090000}"/>
    <cellStyle name="Normal 4 2 2 3 2 3 3 2 4 2" xfId="26311" xr:uid="{00000000-0005-0000-0000-0000E3090000}"/>
    <cellStyle name="Normal 4 2 2 3 2 3 3 2 5" xfId="18119" xr:uid="{00000000-0005-0000-0000-0000E4090000}"/>
    <cellStyle name="Normal 4 2 2 3 2 3 3 3" xfId="2758" xr:uid="{00000000-0005-0000-0000-0000E5090000}"/>
    <cellStyle name="Normal 4 2 2 3 2 3 3 3 2" xfId="6854" xr:uid="{00000000-0005-0000-0000-0000E6090000}"/>
    <cellStyle name="Normal 4 2 2 3 2 3 3 3 2 2" xfId="15046" xr:uid="{00000000-0005-0000-0000-0000E7090000}"/>
    <cellStyle name="Normal 4 2 2 3 2 3 3 3 2 2 2" xfId="31431" xr:uid="{00000000-0005-0000-0000-0000E8090000}"/>
    <cellStyle name="Normal 4 2 2 3 2 3 3 3 2 3" xfId="23239" xr:uid="{00000000-0005-0000-0000-0000E9090000}"/>
    <cellStyle name="Normal 4 2 2 3 2 3 3 3 3" xfId="10950" xr:uid="{00000000-0005-0000-0000-0000EA090000}"/>
    <cellStyle name="Normal 4 2 2 3 2 3 3 3 3 2" xfId="27335" xr:uid="{00000000-0005-0000-0000-0000EB090000}"/>
    <cellStyle name="Normal 4 2 2 3 2 3 3 3 4" xfId="19143" xr:uid="{00000000-0005-0000-0000-0000EC090000}"/>
    <cellStyle name="Normal 4 2 2 3 2 3 3 4" xfId="4806" xr:uid="{00000000-0005-0000-0000-0000ED090000}"/>
    <cellStyle name="Normal 4 2 2 3 2 3 3 4 2" xfId="12998" xr:uid="{00000000-0005-0000-0000-0000EE090000}"/>
    <cellStyle name="Normal 4 2 2 3 2 3 3 4 2 2" xfId="29383" xr:uid="{00000000-0005-0000-0000-0000EF090000}"/>
    <cellStyle name="Normal 4 2 2 3 2 3 3 4 3" xfId="21191" xr:uid="{00000000-0005-0000-0000-0000F0090000}"/>
    <cellStyle name="Normal 4 2 2 3 2 3 3 5" xfId="8902" xr:uid="{00000000-0005-0000-0000-0000F1090000}"/>
    <cellStyle name="Normal 4 2 2 3 2 3 3 5 2" xfId="25287" xr:uid="{00000000-0005-0000-0000-0000F2090000}"/>
    <cellStyle name="Normal 4 2 2 3 2 3 3 6" xfId="17095" xr:uid="{00000000-0005-0000-0000-0000F3090000}"/>
    <cellStyle name="Normal 4 2 2 3 2 3 4" xfId="1222" xr:uid="{00000000-0005-0000-0000-0000F4090000}"/>
    <cellStyle name="Normal 4 2 2 3 2 3 4 2" xfId="3270" xr:uid="{00000000-0005-0000-0000-0000F5090000}"/>
    <cellStyle name="Normal 4 2 2 3 2 3 4 2 2" xfId="7366" xr:uid="{00000000-0005-0000-0000-0000F6090000}"/>
    <cellStyle name="Normal 4 2 2 3 2 3 4 2 2 2" xfId="15558" xr:uid="{00000000-0005-0000-0000-0000F7090000}"/>
    <cellStyle name="Normal 4 2 2 3 2 3 4 2 2 2 2" xfId="31943" xr:uid="{00000000-0005-0000-0000-0000F8090000}"/>
    <cellStyle name="Normal 4 2 2 3 2 3 4 2 2 3" xfId="23751" xr:uid="{00000000-0005-0000-0000-0000F9090000}"/>
    <cellStyle name="Normal 4 2 2 3 2 3 4 2 3" xfId="11462" xr:uid="{00000000-0005-0000-0000-0000FA090000}"/>
    <cellStyle name="Normal 4 2 2 3 2 3 4 2 3 2" xfId="27847" xr:uid="{00000000-0005-0000-0000-0000FB090000}"/>
    <cellStyle name="Normal 4 2 2 3 2 3 4 2 4" xfId="19655" xr:uid="{00000000-0005-0000-0000-0000FC090000}"/>
    <cellStyle name="Normal 4 2 2 3 2 3 4 3" xfId="5318" xr:uid="{00000000-0005-0000-0000-0000FD090000}"/>
    <cellStyle name="Normal 4 2 2 3 2 3 4 3 2" xfId="13510" xr:uid="{00000000-0005-0000-0000-0000FE090000}"/>
    <cellStyle name="Normal 4 2 2 3 2 3 4 3 2 2" xfId="29895" xr:uid="{00000000-0005-0000-0000-0000FF090000}"/>
    <cellStyle name="Normal 4 2 2 3 2 3 4 3 3" xfId="21703" xr:uid="{00000000-0005-0000-0000-0000000A0000}"/>
    <cellStyle name="Normal 4 2 2 3 2 3 4 4" xfId="9414" xr:uid="{00000000-0005-0000-0000-0000010A0000}"/>
    <cellStyle name="Normal 4 2 2 3 2 3 4 4 2" xfId="25799" xr:uid="{00000000-0005-0000-0000-0000020A0000}"/>
    <cellStyle name="Normal 4 2 2 3 2 3 4 5" xfId="17607" xr:uid="{00000000-0005-0000-0000-0000030A0000}"/>
    <cellStyle name="Normal 4 2 2 3 2 3 5" xfId="2246" xr:uid="{00000000-0005-0000-0000-0000040A0000}"/>
    <cellStyle name="Normal 4 2 2 3 2 3 5 2" xfId="6342" xr:uid="{00000000-0005-0000-0000-0000050A0000}"/>
    <cellStyle name="Normal 4 2 2 3 2 3 5 2 2" xfId="14534" xr:uid="{00000000-0005-0000-0000-0000060A0000}"/>
    <cellStyle name="Normal 4 2 2 3 2 3 5 2 2 2" xfId="30919" xr:uid="{00000000-0005-0000-0000-0000070A0000}"/>
    <cellStyle name="Normal 4 2 2 3 2 3 5 2 3" xfId="22727" xr:uid="{00000000-0005-0000-0000-0000080A0000}"/>
    <cellStyle name="Normal 4 2 2 3 2 3 5 3" xfId="10438" xr:uid="{00000000-0005-0000-0000-0000090A0000}"/>
    <cellStyle name="Normal 4 2 2 3 2 3 5 3 2" xfId="26823" xr:uid="{00000000-0005-0000-0000-00000A0A0000}"/>
    <cellStyle name="Normal 4 2 2 3 2 3 5 4" xfId="18631" xr:uid="{00000000-0005-0000-0000-00000B0A0000}"/>
    <cellStyle name="Normal 4 2 2 3 2 3 6" xfId="4294" xr:uid="{00000000-0005-0000-0000-00000C0A0000}"/>
    <cellStyle name="Normal 4 2 2 3 2 3 6 2" xfId="12486" xr:uid="{00000000-0005-0000-0000-00000D0A0000}"/>
    <cellStyle name="Normal 4 2 2 3 2 3 6 2 2" xfId="28871" xr:uid="{00000000-0005-0000-0000-00000E0A0000}"/>
    <cellStyle name="Normal 4 2 2 3 2 3 6 3" xfId="20679" xr:uid="{00000000-0005-0000-0000-00000F0A0000}"/>
    <cellStyle name="Normal 4 2 2 3 2 3 7" xfId="8390" xr:uid="{00000000-0005-0000-0000-0000100A0000}"/>
    <cellStyle name="Normal 4 2 2 3 2 3 7 2" xfId="24775" xr:uid="{00000000-0005-0000-0000-0000110A0000}"/>
    <cellStyle name="Normal 4 2 2 3 2 3 8" xfId="16583" xr:uid="{00000000-0005-0000-0000-0000120A0000}"/>
    <cellStyle name="Normal 4 2 2 3 2 4" xfId="326" xr:uid="{00000000-0005-0000-0000-0000130A0000}"/>
    <cellStyle name="Normal 4 2 2 3 2 4 2" xfId="838" xr:uid="{00000000-0005-0000-0000-0000140A0000}"/>
    <cellStyle name="Normal 4 2 2 3 2 4 2 2" xfId="1862" xr:uid="{00000000-0005-0000-0000-0000150A0000}"/>
    <cellStyle name="Normal 4 2 2 3 2 4 2 2 2" xfId="3910" xr:uid="{00000000-0005-0000-0000-0000160A0000}"/>
    <cellStyle name="Normal 4 2 2 3 2 4 2 2 2 2" xfId="8006" xr:uid="{00000000-0005-0000-0000-0000170A0000}"/>
    <cellStyle name="Normal 4 2 2 3 2 4 2 2 2 2 2" xfId="16198" xr:uid="{00000000-0005-0000-0000-0000180A0000}"/>
    <cellStyle name="Normal 4 2 2 3 2 4 2 2 2 2 2 2" xfId="32583" xr:uid="{00000000-0005-0000-0000-0000190A0000}"/>
    <cellStyle name="Normal 4 2 2 3 2 4 2 2 2 2 3" xfId="24391" xr:uid="{00000000-0005-0000-0000-00001A0A0000}"/>
    <cellStyle name="Normal 4 2 2 3 2 4 2 2 2 3" xfId="12102" xr:uid="{00000000-0005-0000-0000-00001B0A0000}"/>
    <cellStyle name="Normal 4 2 2 3 2 4 2 2 2 3 2" xfId="28487" xr:uid="{00000000-0005-0000-0000-00001C0A0000}"/>
    <cellStyle name="Normal 4 2 2 3 2 4 2 2 2 4" xfId="20295" xr:uid="{00000000-0005-0000-0000-00001D0A0000}"/>
    <cellStyle name="Normal 4 2 2 3 2 4 2 2 3" xfId="5958" xr:uid="{00000000-0005-0000-0000-00001E0A0000}"/>
    <cellStyle name="Normal 4 2 2 3 2 4 2 2 3 2" xfId="14150" xr:uid="{00000000-0005-0000-0000-00001F0A0000}"/>
    <cellStyle name="Normal 4 2 2 3 2 4 2 2 3 2 2" xfId="30535" xr:uid="{00000000-0005-0000-0000-0000200A0000}"/>
    <cellStyle name="Normal 4 2 2 3 2 4 2 2 3 3" xfId="22343" xr:uid="{00000000-0005-0000-0000-0000210A0000}"/>
    <cellStyle name="Normal 4 2 2 3 2 4 2 2 4" xfId="10054" xr:uid="{00000000-0005-0000-0000-0000220A0000}"/>
    <cellStyle name="Normal 4 2 2 3 2 4 2 2 4 2" xfId="26439" xr:uid="{00000000-0005-0000-0000-0000230A0000}"/>
    <cellStyle name="Normal 4 2 2 3 2 4 2 2 5" xfId="18247" xr:uid="{00000000-0005-0000-0000-0000240A0000}"/>
    <cellStyle name="Normal 4 2 2 3 2 4 2 3" xfId="2886" xr:uid="{00000000-0005-0000-0000-0000250A0000}"/>
    <cellStyle name="Normal 4 2 2 3 2 4 2 3 2" xfId="6982" xr:uid="{00000000-0005-0000-0000-0000260A0000}"/>
    <cellStyle name="Normal 4 2 2 3 2 4 2 3 2 2" xfId="15174" xr:uid="{00000000-0005-0000-0000-0000270A0000}"/>
    <cellStyle name="Normal 4 2 2 3 2 4 2 3 2 2 2" xfId="31559" xr:uid="{00000000-0005-0000-0000-0000280A0000}"/>
    <cellStyle name="Normal 4 2 2 3 2 4 2 3 2 3" xfId="23367" xr:uid="{00000000-0005-0000-0000-0000290A0000}"/>
    <cellStyle name="Normal 4 2 2 3 2 4 2 3 3" xfId="11078" xr:uid="{00000000-0005-0000-0000-00002A0A0000}"/>
    <cellStyle name="Normal 4 2 2 3 2 4 2 3 3 2" xfId="27463" xr:uid="{00000000-0005-0000-0000-00002B0A0000}"/>
    <cellStyle name="Normal 4 2 2 3 2 4 2 3 4" xfId="19271" xr:uid="{00000000-0005-0000-0000-00002C0A0000}"/>
    <cellStyle name="Normal 4 2 2 3 2 4 2 4" xfId="4934" xr:uid="{00000000-0005-0000-0000-00002D0A0000}"/>
    <cellStyle name="Normal 4 2 2 3 2 4 2 4 2" xfId="13126" xr:uid="{00000000-0005-0000-0000-00002E0A0000}"/>
    <cellStyle name="Normal 4 2 2 3 2 4 2 4 2 2" xfId="29511" xr:uid="{00000000-0005-0000-0000-00002F0A0000}"/>
    <cellStyle name="Normal 4 2 2 3 2 4 2 4 3" xfId="21319" xr:uid="{00000000-0005-0000-0000-0000300A0000}"/>
    <cellStyle name="Normal 4 2 2 3 2 4 2 5" xfId="9030" xr:uid="{00000000-0005-0000-0000-0000310A0000}"/>
    <cellStyle name="Normal 4 2 2 3 2 4 2 5 2" xfId="25415" xr:uid="{00000000-0005-0000-0000-0000320A0000}"/>
    <cellStyle name="Normal 4 2 2 3 2 4 2 6" xfId="17223" xr:uid="{00000000-0005-0000-0000-0000330A0000}"/>
    <cellStyle name="Normal 4 2 2 3 2 4 3" xfId="1350" xr:uid="{00000000-0005-0000-0000-0000340A0000}"/>
    <cellStyle name="Normal 4 2 2 3 2 4 3 2" xfId="3398" xr:uid="{00000000-0005-0000-0000-0000350A0000}"/>
    <cellStyle name="Normal 4 2 2 3 2 4 3 2 2" xfId="7494" xr:uid="{00000000-0005-0000-0000-0000360A0000}"/>
    <cellStyle name="Normal 4 2 2 3 2 4 3 2 2 2" xfId="15686" xr:uid="{00000000-0005-0000-0000-0000370A0000}"/>
    <cellStyle name="Normal 4 2 2 3 2 4 3 2 2 2 2" xfId="32071" xr:uid="{00000000-0005-0000-0000-0000380A0000}"/>
    <cellStyle name="Normal 4 2 2 3 2 4 3 2 2 3" xfId="23879" xr:uid="{00000000-0005-0000-0000-0000390A0000}"/>
    <cellStyle name="Normal 4 2 2 3 2 4 3 2 3" xfId="11590" xr:uid="{00000000-0005-0000-0000-00003A0A0000}"/>
    <cellStyle name="Normal 4 2 2 3 2 4 3 2 3 2" xfId="27975" xr:uid="{00000000-0005-0000-0000-00003B0A0000}"/>
    <cellStyle name="Normal 4 2 2 3 2 4 3 2 4" xfId="19783" xr:uid="{00000000-0005-0000-0000-00003C0A0000}"/>
    <cellStyle name="Normal 4 2 2 3 2 4 3 3" xfId="5446" xr:uid="{00000000-0005-0000-0000-00003D0A0000}"/>
    <cellStyle name="Normal 4 2 2 3 2 4 3 3 2" xfId="13638" xr:uid="{00000000-0005-0000-0000-00003E0A0000}"/>
    <cellStyle name="Normal 4 2 2 3 2 4 3 3 2 2" xfId="30023" xr:uid="{00000000-0005-0000-0000-00003F0A0000}"/>
    <cellStyle name="Normal 4 2 2 3 2 4 3 3 3" xfId="21831" xr:uid="{00000000-0005-0000-0000-0000400A0000}"/>
    <cellStyle name="Normal 4 2 2 3 2 4 3 4" xfId="9542" xr:uid="{00000000-0005-0000-0000-0000410A0000}"/>
    <cellStyle name="Normal 4 2 2 3 2 4 3 4 2" xfId="25927" xr:uid="{00000000-0005-0000-0000-0000420A0000}"/>
    <cellStyle name="Normal 4 2 2 3 2 4 3 5" xfId="17735" xr:uid="{00000000-0005-0000-0000-0000430A0000}"/>
    <cellStyle name="Normal 4 2 2 3 2 4 4" xfId="2374" xr:uid="{00000000-0005-0000-0000-0000440A0000}"/>
    <cellStyle name="Normal 4 2 2 3 2 4 4 2" xfId="6470" xr:uid="{00000000-0005-0000-0000-0000450A0000}"/>
    <cellStyle name="Normal 4 2 2 3 2 4 4 2 2" xfId="14662" xr:uid="{00000000-0005-0000-0000-0000460A0000}"/>
    <cellStyle name="Normal 4 2 2 3 2 4 4 2 2 2" xfId="31047" xr:uid="{00000000-0005-0000-0000-0000470A0000}"/>
    <cellStyle name="Normal 4 2 2 3 2 4 4 2 3" xfId="22855" xr:uid="{00000000-0005-0000-0000-0000480A0000}"/>
    <cellStyle name="Normal 4 2 2 3 2 4 4 3" xfId="10566" xr:uid="{00000000-0005-0000-0000-0000490A0000}"/>
    <cellStyle name="Normal 4 2 2 3 2 4 4 3 2" xfId="26951" xr:uid="{00000000-0005-0000-0000-00004A0A0000}"/>
    <cellStyle name="Normal 4 2 2 3 2 4 4 4" xfId="18759" xr:uid="{00000000-0005-0000-0000-00004B0A0000}"/>
    <cellStyle name="Normal 4 2 2 3 2 4 5" xfId="4422" xr:uid="{00000000-0005-0000-0000-00004C0A0000}"/>
    <cellStyle name="Normal 4 2 2 3 2 4 5 2" xfId="12614" xr:uid="{00000000-0005-0000-0000-00004D0A0000}"/>
    <cellStyle name="Normal 4 2 2 3 2 4 5 2 2" xfId="28999" xr:uid="{00000000-0005-0000-0000-00004E0A0000}"/>
    <cellStyle name="Normal 4 2 2 3 2 4 5 3" xfId="20807" xr:uid="{00000000-0005-0000-0000-00004F0A0000}"/>
    <cellStyle name="Normal 4 2 2 3 2 4 6" xfId="8518" xr:uid="{00000000-0005-0000-0000-0000500A0000}"/>
    <cellStyle name="Normal 4 2 2 3 2 4 6 2" xfId="24903" xr:uid="{00000000-0005-0000-0000-0000510A0000}"/>
    <cellStyle name="Normal 4 2 2 3 2 4 7" xfId="16711" xr:uid="{00000000-0005-0000-0000-0000520A0000}"/>
    <cellStyle name="Normal 4 2 2 3 2 5" xfId="582" xr:uid="{00000000-0005-0000-0000-0000530A0000}"/>
    <cellStyle name="Normal 4 2 2 3 2 5 2" xfId="1606" xr:uid="{00000000-0005-0000-0000-0000540A0000}"/>
    <cellStyle name="Normal 4 2 2 3 2 5 2 2" xfId="3654" xr:uid="{00000000-0005-0000-0000-0000550A0000}"/>
    <cellStyle name="Normal 4 2 2 3 2 5 2 2 2" xfId="7750" xr:uid="{00000000-0005-0000-0000-0000560A0000}"/>
    <cellStyle name="Normal 4 2 2 3 2 5 2 2 2 2" xfId="15942" xr:uid="{00000000-0005-0000-0000-0000570A0000}"/>
    <cellStyle name="Normal 4 2 2 3 2 5 2 2 2 2 2" xfId="32327" xr:uid="{00000000-0005-0000-0000-0000580A0000}"/>
    <cellStyle name="Normal 4 2 2 3 2 5 2 2 2 3" xfId="24135" xr:uid="{00000000-0005-0000-0000-0000590A0000}"/>
    <cellStyle name="Normal 4 2 2 3 2 5 2 2 3" xfId="11846" xr:uid="{00000000-0005-0000-0000-00005A0A0000}"/>
    <cellStyle name="Normal 4 2 2 3 2 5 2 2 3 2" xfId="28231" xr:uid="{00000000-0005-0000-0000-00005B0A0000}"/>
    <cellStyle name="Normal 4 2 2 3 2 5 2 2 4" xfId="20039" xr:uid="{00000000-0005-0000-0000-00005C0A0000}"/>
    <cellStyle name="Normal 4 2 2 3 2 5 2 3" xfId="5702" xr:uid="{00000000-0005-0000-0000-00005D0A0000}"/>
    <cellStyle name="Normal 4 2 2 3 2 5 2 3 2" xfId="13894" xr:uid="{00000000-0005-0000-0000-00005E0A0000}"/>
    <cellStyle name="Normal 4 2 2 3 2 5 2 3 2 2" xfId="30279" xr:uid="{00000000-0005-0000-0000-00005F0A0000}"/>
    <cellStyle name="Normal 4 2 2 3 2 5 2 3 3" xfId="22087" xr:uid="{00000000-0005-0000-0000-0000600A0000}"/>
    <cellStyle name="Normal 4 2 2 3 2 5 2 4" xfId="9798" xr:uid="{00000000-0005-0000-0000-0000610A0000}"/>
    <cellStyle name="Normal 4 2 2 3 2 5 2 4 2" xfId="26183" xr:uid="{00000000-0005-0000-0000-0000620A0000}"/>
    <cellStyle name="Normal 4 2 2 3 2 5 2 5" xfId="17991" xr:uid="{00000000-0005-0000-0000-0000630A0000}"/>
    <cellStyle name="Normal 4 2 2 3 2 5 3" xfId="2630" xr:uid="{00000000-0005-0000-0000-0000640A0000}"/>
    <cellStyle name="Normal 4 2 2 3 2 5 3 2" xfId="6726" xr:uid="{00000000-0005-0000-0000-0000650A0000}"/>
    <cellStyle name="Normal 4 2 2 3 2 5 3 2 2" xfId="14918" xr:uid="{00000000-0005-0000-0000-0000660A0000}"/>
    <cellStyle name="Normal 4 2 2 3 2 5 3 2 2 2" xfId="31303" xr:uid="{00000000-0005-0000-0000-0000670A0000}"/>
    <cellStyle name="Normal 4 2 2 3 2 5 3 2 3" xfId="23111" xr:uid="{00000000-0005-0000-0000-0000680A0000}"/>
    <cellStyle name="Normal 4 2 2 3 2 5 3 3" xfId="10822" xr:uid="{00000000-0005-0000-0000-0000690A0000}"/>
    <cellStyle name="Normal 4 2 2 3 2 5 3 3 2" xfId="27207" xr:uid="{00000000-0005-0000-0000-00006A0A0000}"/>
    <cellStyle name="Normal 4 2 2 3 2 5 3 4" xfId="19015" xr:uid="{00000000-0005-0000-0000-00006B0A0000}"/>
    <cellStyle name="Normal 4 2 2 3 2 5 4" xfId="4678" xr:uid="{00000000-0005-0000-0000-00006C0A0000}"/>
    <cellStyle name="Normal 4 2 2 3 2 5 4 2" xfId="12870" xr:uid="{00000000-0005-0000-0000-00006D0A0000}"/>
    <cellStyle name="Normal 4 2 2 3 2 5 4 2 2" xfId="29255" xr:uid="{00000000-0005-0000-0000-00006E0A0000}"/>
    <cellStyle name="Normal 4 2 2 3 2 5 4 3" xfId="21063" xr:uid="{00000000-0005-0000-0000-00006F0A0000}"/>
    <cellStyle name="Normal 4 2 2 3 2 5 5" xfId="8774" xr:uid="{00000000-0005-0000-0000-0000700A0000}"/>
    <cellStyle name="Normal 4 2 2 3 2 5 5 2" xfId="25159" xr:uid="{00000000-0005-0000-0000-0000710A0000}"/>
    <cellStyle name="Normal 4 2 2 3 2 5 6" xfId="16967" xr:uid="{00000000-0005-0000-0000-0000720A0000}"/>
    <cellStyle name="Normal 4 2 2 3 2 6" xfId="1094" xr:uid="{00000000-0005-0000-0000-0000730A0000}"/>
    <cellStyle name="Normal 4 2 2 3 2 6 2" xfId="3142" xr:uid="{00000000-0005-0000-0000-0000740A0000}"/>
    <cellStyle name="Normal 4 2 2 3 2 6 2 2" xfId="7238" xr:uid="{00000000-0005-0000-0000-0000750A0000}"/>
    <cellStyle name="Normal 4 2 2 3 2 6 2 2 2" xfId="15430" xr:uid="{00000000-0005-0000-0000-0000760A0000}"/>
    <cellStyle name="Normal 4 2 2 3 2 6 2 2 2 2" xfId="31815" xr:uid="{00000000-0005-0000-0000-0000770A0000}"/>
    <cellStyle name="Normal 4 2 2 3 2 6 2 2 3" xfId="23623" xr:uid="{00000000-0005-0000-0000-0000780A0000}"/>
    <cellStyle name="Normal 4 2 2 3 2 6 2 3" xfId="11334" xr:uid="{00000000-0005-0000-0000-0000790A0000}"/>
    <cellStyle name="Normal 4 2 2 3 2 6 2 3 2" xfId="27719" xr:uid="{00000000-0005-0000-0000-00007A0A0000}"/>
    <cellStyle name="Normal 4 2 2 3 2 6 2 4" xfId="19527" xr:uid="{00000000-0005-0000-0000-00007B0A0000}"/>
    <cellStyle name="Normal 4 2 2 3 2 6 3" xfId="5190" xr:uid="{00000000-0005-0000-0000-00007C0A0000}"/>
    <cellStyle name="Normal 4 2 2 3 2 6 3 2" xfId="13382" xr:uid="{00000000-0005-0000-0000-00007D0A0000}"/>
    <cellStyle name="Normal 4 2 2 3 2 6 3 2 2" xfId="29767" xr:uid="{00000000-0005-0000-0000-00007E0A0000}"/>
    <cellStyle name="Normal 4 2 2 3 2 6 3 3" xfId="21575" xr:uid="{00000000-0005-0000-0000-00007F0A0000}"/>
    <cellStyle name="Normal 4 2 2 3 2 6 4" xfId="9286" xr:uid="{00000000-0005-0000-0000-0000800A0000}"/>
    <cellStyle name="Normal 4 2 2 3 2 6 4 2" xfId="25671" xr:uid="{00000000-0005-0000-0000-0000810A0000}"/>
    <cellStyle name="Normal 4 2 2 3 2 6 5" xfId="17479" xr:uid="{00000000-0005-0000-0000-0000820A0000}"/>
    <cellStyle name="Normal 4 2 2 3 2 7" xfId="2118" xr:uid="{00000000-0005-0000-0000-0000830A0000}"/>
    <cellStyle name="Normal 4 2 2 3 2 7 2" xfId="6214" xr:uid="{00000000-0005-0000-0000-0000840A0000}"/>
    <cellStyle name="Normal 4 2 2 3 2 7 2 2" xfId="14406" xr:uid="{00000000-0005-0000-0000-0000850A0000}"/>
    <cellStyle name="Normal 4 2 2 3 2 7 2 2 2" xfId="30791" xr:uid="{00000000-0005-0000-0000-0000860A0000}"/>
    <cellStyle name="Normal 4 2 2 3 2 7 2 3" xfId="22599" xr:uid="{00000000-0005-0000-0000-0000870A0000}"/>
    <cellStyle name="Normal 4 2 2 3 2 7 3" xfId="10310" xr:uid="{00000000-0005-0000-0000-0000880A0000}"/>
    <cellStyle name="Normal 4 2 2 3 2 7 3 2" xfId="26695" xr:uid="{00000000-0005-0000-0000-0000890A0000}"/>
    <cellStyle name="Normal 4 2 2 3 2 7 4" xfId="18503" xr:uid="{00000000-0005-0000-0000-00008A0A0000}"/>
    <cellStyle name="Normal 4 2 2 3 2 8" xfId="4166" xr:uid="{00000000-0005-0000-0000-00008B0A0000}"/>
    <cellStyle name="Normal 4 2 2 3 2 8 2" xfId="12358" xr:uid="{00000000-0005-0000-0000-00008C0A0000}"/>
    <cellStyle name="Normal 4 2 2 3 2 8 2 2" xfId="28743" xr:uid="{00000000-0005-0000-0000-00008D0A0000}"/>
    <cellStyle name="Normal 4 2 2 3 2 8 3" xfId="20551" xr:uid="{00000000-0005-0000-0000-00008E0A0000}"/>
    <cellStyle name="Normal 4 2 2 3 2 9" xfId="8262" xr:uid="{00000000-0005-0000-0000-00008F0A0000}"/>
    <cellStyle name="Normal 4 2 2 3 2 9 2" xfId="24647" xr:uid="{00000000-0005-0000-0000-0000900A0000}"/>
    <cellStyle name="Normal 4 2 2 3 3" xfId="102" xr:uid="{00000000-0005-0000-0000-0000910A0000}"/>
    <cellStyle name="Normal 4 2 2 3 3 2" xfId="230" xr:uid="{00000000-0005-0000-0000-0000920A0000}"/>
    <cellStyle name="Normal 4 2 2 3 3 2 2" xfId="486" xr:uid="{00000000-0005-0000-0000-0000930A0000}"/>
    <cellStyle name="Normal 4 2 2 3 3 2 2 2" xfId="998" xr:uid="{00000000-0005-0000-0000-0000940A0000}"/>
    <cellStyle name="Normal 4 2 2 3 3 2 2 2 2" xfId="2022" xr:uid="{00000000-0005-0000-0000-0000950A0000}"/>
    <cellStyle name="Normal 4 2 2 3 3 2 2 2 2 2" xfId="4070" xr:uid="{00000000-0005-0000-0000-0000960A0000}"/>
    <cellStyle name="Normal 4 2 2 3 3 2 2 2 2 2 2" xfId="8166" xr:uid="{00000000-0005-0000-0000-0000970A0000}"/>
    <cellStyle name="Normal 4 2 2 3 3 2 2 2 2 2 2 2" xfId="16358" xr:uid="{00000000-0005-0000-0000-0000980A0000}"/>
    <cellStyle name="Normal 4 2 2 3 3 2 2 2 2 2 2 2 2" xfId="32743" xr:uid="{00000000-0005-0000-0000-0000990A0000}"/>
    <cellStyle name="Normal 4 2 2 3 3 2 2 2 2 2 2 3" xfId="24551" xr:uid="{00000000-0005-0000-0000-00009A0A0000}"/>
    <cellStyle name="Normal 4 2 2 3 3 2 2 2 2 2 3" xfId="12262" xr:uid="{00000000-0005-0000-0000-00009B0A0000}"/>
    <cellStyle name="Normal 4 2 2 3 3 2 2 2 2 2 3 2" xfId="28647" xr:uid="{00000000-0005-0000-0000-00009C0A0000}"/>
    <cellStyle name="Normal 4 2 2 3 3 2 2 2 2 2 4" xfId="20455" xr:uid="{00000000-0005-0000-0000-00009D0A0000}"/>
    <cellStyle name="Normal 4 2 2 3 3 2 2 2 2 3" xfId="6118" xr:uid="{00000000-0005-0000-0000-00009E0A0000}"/>
    <cellStyle name="Normal 4 2 2 3 3 2 2 2 2 3 2" xfId="14310" xr:uid="{00000000-0005-0000-0000-00009F0A0000}"/>
    <cellStyle name="Normal 4 2 2 3 3 2 2 2 2 3 2 2" xfId="30695" xr:uid="{00000000-0005-0000-0000-0000A00A0000}"/>
    <cellStyle name="Normal 4 2 2 3 3 2 2 2 2 3 3" xfId="22503" xr:uid="{00000000-0005-0000-0000-0000A10A0000}"/>
    <cellStyle name="Normal 4 2 2 3 3 2 2 2 2 4" xfId="10214" xr:uid="{00000000-0005-0000-0000-0000A20A0000}"/>
    <cellStyle name="Normal 4 2 2 3 3 2 2 2 2 4 2" xfId="26599" xr:uid="{00000000-0005-0000-0000-0000A30A0000}"/>
    <cellStyle name="Normal 4 2 2 3 3 2 2 2 2 5" xfId="18407" xr:uid="{00000000-0005-0000-0000-0000A40A0000}"/>
    <cellStyle name="Normal 4 2 2 3 3 2 2 2 3" xfId="3046" xr:uid="{00000000-0005-0000-0000-0000A50A0000}"/>
    <cellStyle name="Normal 4 2 2 3 3 2 2 2 3 2" xfId="7142" xr:uid="{00000000-0005-0000-0000-0000A60A0000}"/>
    <cellStyle name="Normal 4 2 2 3 3 2 2 2 3 2 2" xfId="15334" xr:uid="{00000000-0005-0000-0000-0000A70A0000}"/>
    <cellStyle name="Normal 4 2 2 3 3 2 2 2 3 2 2 2" xfId="31719" xr:uid="{00000000-0005-0000-0000-0000A80A0000}"/>
    <cellStyle name="Normal 4 2 2 3 3 2 2 2 3 2 3" xfId="23527" xr:uid="{00000000-0005-0000-0000-0000A90A0000}"/>
    <cellStyle name="Normal 4 2 2 3 3 2 2 2 3 3" xfId="11238" xr:uid="{00000000-0005-0000-0000-0000AA0A0000}"/>
    <cellStyle name="Normal 4 2 2 3 3 2 2 2 3 3 2" xfId="27623" xr:uid="{00000000-0005-0000-0000-0000AB0A0000}"/>
    <cellStyle name="Normal 4 2 2 3 3 2 2 2 3 4" xfId="19431" xr:uid="{00000000-0005-0000-0000-0000AC0A0000}"/>
    <cellStyle name="Normal 4 2 2 3 3 2 2 2 4" xfId="5094" xr:uid="{00000000-0005-0000-0000-0000AD0A0000}"/>
    <cellStyle name="Normal 4 2 2 3 3 2 2 2 4 2" xfId="13286" xr:uid="{00000000-0005-0000-0000-0000AE0A0000}"/>
    <cellStyle name="Normal 4 2 2 3 3 2 2 2 4 2 2" xfId="29671" xr:uid="{00000000-0005-0000-0000-0000AF0A0000}"/>
    <cellStyle name="Normal 4 2 2 3 3 2 2 2 4 3" xfId="21479" xr:uid="{00000000-0005-0000-0000-0000B00A0000}"/>
    <cellStyle name="Normal 4 2 2 3 3 2 2 2 5" xfId="9190" xr:uid="{00000000-0005-0000-0000-0000B10A0000}"/>
    <cellStyle name="Normal 4 2 2 3 3 2 2 2 5 2" xfId="25575" xr:uid="{00000000-0005-0000-0000-0000B20A0000}"/>
    <cellStyle name="Normal 4 2 2 3 3 2 2 2 6" xfId="17383" xr:uid="{00000000-0005-0000-0000-0000B30A0000}"/>
    <cellStyle name="Normal 4 2 2 3 3 2 2 3" xfId="1510" xr:uid="{00000000-0005-0000-0000-0000B40A0000}"/>
    <cellStyle name="Normal 4 2 2 3 3 2 2 3 2" xfId="3558" xr:uid="{00000000-0005-0000-0000-0000B50A0000}"/>
    <cellStyle name="Normal 4 2 2 3 3 2 2 3 2 2" xfId="7654" xr:uid="{00000000-0005-0000-0000-0000B60A0000}"/>
    <cellStyle name="Normal 4 2 2 3 3 2 2 3 2 2 2" xfId="15846" xr:uid="{00000000-0005-0000-0000-0000B70A0000}"/>
    <cellStyle name="Normal 4 2 2 3 3 2 2 3 2 2 2 2" xfId="32231" xr:uid="{00000000-0005-0000-0000-0000B80A0000}"/>
    <cellStyle name="Normal 4 2 2 3 3 2 2 3 2 2 3" xfId="24039" xr:uid="{00000000-0005-0000-0000-0000B90A0000}"/>
    <cellStyle name="Normal 4 2 2 3 3 2 2 3 2 3" xfId="11750" xr:uid="{00000000-0005-0000-0000-0000BA0A0000}"/>
    <cellStyle name="Normal 4 2 2 3 3 2 2 3 2 3 2" xfId="28135" xr:uid="{00000000-0005-0000-0000-0000BB0A0000}"/>
    <cellStyle name="Normal 4 2 2 3 3 2 2 3 2 4" xfId="19943" xr:uid="{00000000-0005-0000-0000-0000BC0A0000}"/>
    <cellStyle name="Normal 4 2 2 3 3 2 2 3 3" xfId="5606" xr:uid="{00000000-0005-0000-0000-0000BD0A0000}"/>
    <cellStyle name="Normal 4 2 2 3 3 2 2 3 3 2" xfId="13798" xr:uid="{00000000-0005-0000-0000-0000BE0A0000}"/>
    <cellStyle name="Normal 4 2 2 3 3 2 2 3 3 2 2" xfId="30183" xr:uid="{00000000-0005-0000-0000-0000BF0A0000}"/>
    <cellStyle name="Normal 4 2 2 3 3 2 2 3 3 3" xfId="21991" xr:uid="{00000000-0005-0000-0000-0000C00A0000}"/>
    <cellStyle name="Normal 4 2 2 3 3 2 2 3 4" xfId="9702" xr:uid="{00000000-0005-0000-0000-0000C10A0000}"/>
    <cellStyle name="Normal 4 2 2 3 3 2 2 3 4 2" xfId="26087" xr:uid="{00000000-0005-0000-0000-0000C20A0000}"/>
    <cellStyle name="Normal 4 2 2 3 3 2 2 3 5" xfId="17895" xr:uid="{00000000-0005-0000-0000-0000C30A0000}"/>
    <cellStyle name="Normal 4 2 2 3 3 2 2 4" xfId="2534" xr:uid="{00000000-0005-0000-0000-0000C40A0000}"/>
    <cellStyle name="Normal 4 2 2 3 3 2 2 4 2" xfId="6630" xr:uid="{00000000-0005-0000-0000-0000C50A0000}"/>
    <cellStyle name="Normal 4 2 2 3 3 2 2 4 2 2" xfId="14822" xr:uid="{00000000-0005-0000-0000-0000C60A0000}"/>
    <cellStyle name="Normal 4 2 2 3 3 2 2 4 2 2 2" xfId="31207" xr:uid="{00000000-0005-0000-0000-0000C70A0000}"/>
    <cellStyle name="Normal 4 2 2 3 3 2 2 4 2 3" xfId="23015" xr:uid="{00000000-0005-0000-0000-0000C80A0000}"/>
    <cellStyle name="Normal 4 2 2 3 3 2 2 4 3" xfId="10726" xr:uid="{00000000-0005-0000-0000-0000C90A0000}"/>
    <cellStyle name="Normal 4 2 2 3 3 2 2 4 3 2" xfId="27111" xr:uid="{00000000-0005-0000-0000-0000CA0A0000}"/>
    <cellStyle name="Normal 4 2 2 3 3 2 2 4 4" xfId="18919" xr:uid="{00000000-0005-0000-0000-0000CB0A0000}"/>
    <cellStyle name="Normal 4 2 2 3 3 2 2 5" xfId="4582" xr:uid="{00000000-0005-0000-0000-0000CC0A0000}"/>
    <cellStyle name="Normal 4 2 2 3 3 2 2 5 2" xfId="12774" xr:uid="{00000000-0005-0000-0000-0000CD0A0000}"/>
    <cellStyle name="Normal 4 2 2 3 3 2 2 5 2 2" xfId="29159" xr:uid="{00000000-0005-0000-0000-0000CE0A0000}"/>
    <cellStyle name="Normal 4 2 2 3 3 2 2 5 3" xfId="20967" xr:uid="{00000000-0005-0000-0000-0000CF0A0000}"/>
    <cellStyle name="Normal 4 2 2 3 3 2 2 6" xfId="8678" xr:uid="{00000000-0005-0000-0000-0000D00A0000}"/>
    <cellStyle name="Normal 4 2 2 3 3 2 2 6 2" xfId="25063" xr:uid="{00000000-0005-0000-0000-0000D10A0000}"/>
    <cellStyle name="Normal 4 2 2 3 3 2 2 7" xfId="16871" xr:uid="{00000000-0005-0000-0000-0000D20A0000}"/>
    <cellStyle name="Normal 4 2 2 3 3 2 3" xfId="742" xr:uid="{00000000-0005-0000-0000-0000D30A0000}"/>
    <cellStyle name="Normal 4 2 2 3 3 2 3 2" xfId="1766" xr:uid="{00000000-0005-0000-0000-0000D40A0000}"/>
    <cellStyle name="Normal 4 2 2 3 3 2 3 2 2" xfId="3814" xr:uid="{00000000-0005-0000-0000-0000D50A0000}"/>
    <cellStyle name="Normal 4 2 2 3 3 2 3 2 2 2" xfId="7910" xr:uid="{00000000-0005-0000-0000-0000D60A0000}"/>
    <cellStyle name="Normal 4 2 2 3 3 2 3 2 2 2 2" xfId="16102" xr:uid="{00000000-0005-0000-0000-0000D70A0000}"/>
    <cellStyle name="Normal 4 2 2 3 3 2 3 2 2 2 2 2" xfId="32487" xr:uid="{00000000-0005-0000-0000-0000D80A0000}"/>
    <cellStyle name="Normal 4 2 2 3 3 2 3 2 2 2 3" xfId="24295" xr:uid="{00000000-0005-0000-0000-0000D90A0000}"/>
    <cellStyle name="Normal 4 2 2 3 3 2 3 2 2 3" xfId="12006" xr:uid="{00000000-0005-0000-0000-0000DA0A0000}"/>
    <cellStyle name="Normal 4 2 2 3 3 2 3 2 2 3 2" xfId="28391" xr:uid="{00000000-0005-0000-0000-0000DB0A0000}"/>
    <cellStyle name="Normal 4 2 2 3 3 2 3 2 2 4" xfId="20199" xr:uid="{00000000-0005-0000-0000-0000DC0A0000}"/>
    <cellStyle name="Normal 4 2 2 3 3 2 3 2 3" xfId="5862" xr:uid="{00000000-0005-0000-0000-0000DD0A0000}"/>
    <cellStyle name="Normal 4 2 2 3 3 2 3 2 3 2" xfId="14054" xr:uid="{00000000-0005-0000-0000-0000DE0A0000}"/>
    <cellStyle name="Normal 4 2 2 3 3 2 3 2 3 2 2" xfId="30439" xr:uid="{00000000-0005-0000-0000-0000DF0A0000}"/>
    <cellStyle name="Normal 4 2 2 3 3 2 3 2 3 3" xfId="22247" xr:uid="{00000000-0005-0000-0000-0000E00A0000}"/>
    <cellStyle name="Normal 4 2 2 3 3 2 3 2 4" xfId="9958" xr:uid="{00000000-0005-0000-0000-0000E10A0000}"/>
    <cellStyle name="Normal 4 2 2 3 3 2 3 2 4 2" xfId="26343" xr:uid="{00000000-0005-0000-0000-0000E20A0000}"/>
    <cellStyle name="Normal 4 2 2 3 3 2 3 2 5" xfId="18151" xr:uid="{00000000-0005-0000-0000-0000E30A0000}"/>
    <cellStyle name="Normal 4 2 2 3 3 2 3 3" xfId="2790" xr:uid="{00000000-0005-0000-0000-0000E40A0000}"/>
    <cellStyle name="Normal 4 2 2 3 3 2 3 3 2" xfId="6886" xr:uid="{00000000-0005-0000-0000-0000E50A0000}"/>
    <cellStyle name="Normal 4 2 2 3 3 2 3 3 2 2" xfId="15078" xr:uid="{00000000-0005-0000-0000-0000E60A0000}"/>
    <cellStyle name="Normal 4 2 2 3 3 2 3 3 2 2 2" xfId="31463" xr:uid="{00000000-0005-0000-0000-0000E70A0000}"/>
    <cellStyle name="Normal 4 2 2 3 3 2 3 3 2 3" xfId="23271" xr:uid="{00000000-0005-0000-0000-0000E80A0000}"/>
    <cellStyle name="Normal 4 2 2 3 3 2 3 3 3" xfId="10982" xr:uid="{00000000-0005-0000-0000-0000E90A0000}"/>
    <cellStyle name="Normal 4 2 2 3 3 2 3 3 3 2" xfId="27367" xr:uid="{00000000-0005-0000-0000-0000EA0A0000}"/>
    <cellStyle name="Normal 4 2 2 3 3 2 3 3 4" xfId="19175" xr:uid="{00000000-0005-0000-0000-0000EB0A0000}"/>
    <cellStyle name="Normal 4 2 2 3 3 2 3 4" xfId="4838" xr:uid="{00000000-0005-0000-0000-0000EC0A0000}"/>
    <cellStyle name="Normal 4 2 2 3 3 2 3 4 2" xfId="13030" xr:uid="{00000000-0005-0000-0000-0000ED0A0000}"/>
    <cellStyle name="Normal 4 2 2 3 3 2 3 4 2 2" xfId="29415" xr:uid="{00000000-0005-0000-0000-0000EE0A0000}"/>
    <cellStyle name="Normal 4 2 2 3 3 2 3 4 3" xfId="21223" xr:uid="{00000000-0005-0000-0000-0000EF0A0000}"/>
    <cellStyle name="Normal 4 2 2 3 3 2 3 5" xfId="8934" xr:uid="{00000000-0005-0000-0000-0000F00A0000}"/>
    <cellStyle name="Normal 4 2 2 3 3 2 3 5 2" xfId="25319" xr:uid="{00000000-0005-0000-0000-0000F10A0000}"/>
    <cellStyle name="Normal 4 2 2 3 3 2 3 6" xfId="17127" xr:uid="{00000000-0005-0000-0000-0000F20A0000}"/>
    <cellStyle name="Normal 4 2 2 3 3 2 4" xfId="1254" xr:uid="{00000000-0005-0000-0000-0000F30A0000}"/>
    <cellStyle name="Normal 4 2 2 3 3 2 4 2" xfId="3302" xr:uid="{00000000-0005-0000-0000-0000F40A0000}"/>
    <cellStyle name="Normal 4 2 2 3 3 2 4 2 2" xfId="7398" xr:uid="{00000000-0005-0000-0000-0000F50A0000}"/>
    <cellStyle name="Normal 4 2 2 3 3 2 4 2 2 2" xfId="15590" xr:uid="{00000000-0005-0000-0000-0000F60A0000}"/>
    <cellStyle name="Normal 4 2 2 3 3 2 4 2 2 2 2" xfId="31975" xr:uid="{00000000-0005-0000-0000-0000F70A0000}"/>
    <cellStyle name="Normal 4 2 2 3 3 2 4 2 2 3" xfId="23783" xr:uid="{00000000-0005-0000-0000-0000F80A0000}"/>
    <cellStyle name="Normal 4 2 2 3 3 2 4 2 3" xfId="11494" xr:uid="{00000000-0005-0000-0000-0000F90A0000}"/>
    <cellStyle name="Normal 4 2 2 3 3 2 4 2 3 2" xfId="27879" xr:uid="{00000000-0005-0000-0000-0000FA0A0000}"/>
    <cellStyle name="Normal 4 2 2 3 3 2 4 2 4" xfId="19687" xr:uid="{00000000-0005-0000-0000-0000FB0A0000}"/>
    <cellStyle name="Normal 4 2 2 3 3 2 4 3" xfId="5350" xr:uid="{00000000-0005-0000-0000-0000FC0A0000}"/>
    <cellStyle name="Normal 4 2 2 3 3 2 4 3 2" xfId="13542" xr:uid="{00000000-0005-0000-0000-0000FD0A0000}"/>
    <cellStyle name="Normal 4 2 2 3 3 2 4 3 2 2" xfId="29927" xr:uid="{00000000-0005-0000-0000-0000FE0A0000}"/>
    <cellStyle name="Normal 4 2 2 3 3 2 4 3 3" xfId="21735" xr:uid="{00000000-0005-0000-0000-0000FF0A0000}"/>
    <cellStyle name="Normal 4 2 2 3 3 2 4 4" xfId="9446" xr:uid="{00000000-0005-0000-0000-0000000B0000}"/>
    <cellStyle name="Normal 4 2 2 3 3 2 4 4 2" xfId="25831" xr:uid="{00000000-0005-0000-0000-0000010B0000}"/>
    <cellStyle name="Normal 4 2 2 3 3 2 4 5" xfId="17639" xr:uid="{00000000-0005-0000-0000-0000020B0000}"/>
    <cellStyle name="Normal 4 2 2 3 3 2 5" xfId="2278" xr:uid="{00000000-0005-0000-0000-0000030B0000}"/>
    <cellStyle name="Normal 4 2 2 3 3 2 5 2" xfId="6374" xr:uid="{00000000-0005-0000-0000-0000040B0000}"/>
    <cellStyle name="Normal 4 2 2 3 3 2 5 2 2" xfId="14566" xr:uid="{00000000-0005-0000-0000-0000050B0000}"/>
    <cellStyle name="Normal 4 2 2 3 3 2 5 2 2 2" xfId="30951" xr:uid="{00000000-0005-0000-0000-0000060B0000}"/>
    <cellStyle name="Normal 4 2 2 3 3 2 5 2 3" xfId="22759" xr:uid="{00000000-0005-0000-0000-0000070B0000}"/>
    <cellStyle name="Normal 4 2 2 3 3 2 5 3" xfId="10470" xr:uid="{00000000-0005-0000-0000-0000080B0000}"/>
    <cellStyle name="Normal 4 2 2 3 3 2 5 3 2" xfId="26855" xr:uid="{00000000-0005-0000-0000-0000090B0000}"/>
    <cellStyle name="Normal 4 2 2 3 3 2 5 4" xfId="18663" xr:uid="{00000000-0005-0000-0000-00000A0B0000}"/>
    <cellStyle name="Normal 4 2 2 3 3 2 6" xfId="4326" xr:uid="{00000000-0005-0000-0000-00000B0B0000}"/>
    <cellStyle name="Normal 4 2 2 3 3 2 6 2" xfId="12518" xr:uid="{00000000-0005-0000-0000-00000C0B0000}"/>
    <cellStyle name="Normal 4 2 2 3 3 2 6 2 2" xfId="28903" xr:uid="{00000000-0005-0000-0000-00000D0B0000}"/>
    <cellStyle name="Normal 4 2 2 3 3 2 6 3" xfId="20711" xr:uid="{00000000-0005-0000-0000-00000E0B0000}"/>
    <cellStyle name="Normal 4 2 2 3 3 2 7" xfId="8422" xr:uid="{00000000-0005-0000-0000-00000F0B0000}"/>
    <cellStyle name="Normal 4 2 2 3 3 2 7 2" xfId="24807" xr:uid="{00000000-0005-0000-0000-0000100B0000}"/>
    <cellStyle name="Normal 4 2 2 3 3 2 8" xfId="16615" xr:uid="{00000000-0005-0000-0000-0000110B0000}"/>
    <cellStyle name="Normal 4 2 2 3 3 3" xfId="358" xr:uid="{00000000-0005-0000-0000-0000120B0000}"/>
    <cellStyle name="Normal 4 2 2 3 3 3 2" xfId="870" xr:uid="{00000000-0005-0000-0000-0000130B0000}"/>
    <cellStyle name="Normal 4 2 2 3 3 3 2 2" xfId="1894" xr:uid="{00000000-0005-0000-0000-0000140B0000}"/>
    <cellStyle name="Normal 4 2 2 3 3 3 2 2 2" xfId="3942" xr:uid="{00000000-0005-0000-0000-0000150B0000}"/>
    <cellStyle name="Normal 4 2 2 3 3 3 2 2 2 2" xfId="8038" xr:uid="{00000000-0005-0000-0000-0000160B0000}"/>
    <cellStyle name="Normal 4 2 2 3 3 3 2 2 2 2 2" xfId="16230" xr:uid="{00000000-0005-0000-0000-0000170B0000}"/>
    <cellStyle name="Normal 4 2 2 3 3 3 2 2 2 2 2 2" xfId="32615" xr:uid="{00000000-0005-0000-0000-0000180B0000}"/>
    <cellStyle name="Normal 4 2 2 3 3 3 2 2 2 2 3" xfId="24423" xr:uid="{00000000-0005-0000-0000-0000190B0000}"/>
    <cellStyle name="Normal 4 2 2 3 3 3 2 2 2 3" xfId="12134" xr:uid="{00000000-0005-0000-0000-00001A0B0000}"/>
    <cellStyle name="Normal 4 2 2 3 3 3 2 2 2 3 2" xfId="28519" xr:uid="{00000000-0005-0000-0000-00001B0B0000}"/>
    <cellStyle name="Normal 4 2 2 3 3 3 2 2 2 4" xfId="20327" xr:uid="{00000000-0005-0000-0000-00001C0B0000}"/>
    <cellStyle name="Normal 4 2 2 3 3 3 2 2 3" xfId="5990" xr:uid="{00000000-0005-0000-0000-00001D0B0000}"/>
    <cellStyle name="Normal 4 2 2 3 3 3 2 2 3 2" xfId="14182" xr:uid="{00000000-0005-0000-0000-00001E0B0000}"/>
    <cellStyle name="Normal 4 2 2 3 3 3 2 2 3 2 2" xfId="30567" xr:uid="{00000000-0005-0000-0000-00001F0B0000}"/>
    <cellStyle name="Normal 4 2 2 3 3 3 2 2 3 3" xfId="22375" xr:uid="{00000000-0005-0000-0000-0000200B0000}"/>
    <cellStyle name="Normal 4 2 2 3 3 3 2 2 4" xfId="10086" xr:uid="{00000000-0005-0000-0000-0000210B0000}"/>
    <cellStyle name="Normal 4 2 2 3 3 3 2 2 4 2" xfId="26471" xr:uid="{00000000-0005-0000-0000-0000220B0000}"/>
    <cellStyle name="Normal 4 2 2 3 3 3 2 2 5" xfId="18279" xr:uid="{00000000-0005-0000-0000-0000230B0000}"/>
    <cellStyle name="Normal 4 2 2 3 3 3 2 3" xfId="2918" xr:uid="{00000000-0005-0000-0000-0000240B0000}"/>
    <cellStyle name="Normal 4 2 2 3 3 3 2 3 2" xfId="7014" xr:uid="{00000000-0005-0000-0000-0000250B0000}"/>
    <cellStyle name="Normal 4 2 2 3 3 3 2 3 2 2" xfId="15206" xr:uid="{00000000-0005-0000-0000-0000260B0000}"/>
    <cellStyle name="Normal 4 2 2 3 3 3 2 3 2 2 2" xfId="31591" xr:uid="{00000000-0005-0000-0000-0000270B0000}"/>
    <cellStyle name="Normal 4 2 2 3 3 3 2 3 2 3" xfId="23399" xr:uid="{00000000-0005-0000-0000-0000280B0000}"/>
    <cellStyle name="Normal 4 2 2 3 3 3 2 3 3" xfId="11110" xr:uid="{00000000-0005-0000-0000-0000290B0000}"/>
    <cellStyle name="Normal 4 2 2 3 3 3 2 3 3 2" xfId="27495" xr:uid="{00000000-0005-0000-0000-00002A0B0000}"/>
    <cellStyle name="Normal 4 2 2 3 3 3 2 3 4" xfId="19303" xr:uid="{00000000-0005-0000-0000-00002B0B0000}"/>
    <cellStyle name="Normal 4 2 2 3 3 3 2 4" xfId="4966" xr:uid="{00000000-0005-0000-0000-00002C0B0000}"/>
    <cellStyle name="Normal 4 2 2 3 3 3 2 4 2" xfId="13158" xr:uid="{00000000-0005-0000-0000-00002D0B0000}"/>
    <cellStyle name="Normal 4 2 2 3 3 3 2 4 2 2" xfId="29543" xr:uid="{00000000-0005-0000-0000-00002E0B0000}"/>
    <cellStyle name="Normal 4 2 2 3 3 3 2 4 3" xfId="21351" xr:uid="{00000000-0005-0000-0000-00002F0B0000}"/>
    <cellStyle name="Normal 4 2 2 3 3 3 2 5" xfId="9062" xr:uid="{00000000-0005-0000-0000-0000300B0000}"/>
    <cellStyle name="Normal 4 2 2 3 3 3 2 5 2" xfId="25447" xr:uid="{00000000-0005-0000-0000-0000310B0000}"/>
    <cellStyle name="Normal 4 2 2 3 3 3 2 6" xfId="17255" xr:uid="{00000000-0005-0000-0000-0000320B0000}"/>
    <cellStyle name="Normal 4 2 2 3 3 3 3" xfId="1382" xr:uid="{00000000-0005-0000-0000-0000330B0000}"/>
    <cellStyle name="Normal 4 2 2 3 3 3 3 2" xfId="3430" xr:uid="{00000000-0005-0000-0000-0000340B0000}"/>
    <cellStyle name="Normal 4 2 2 3 3 3 3 2 2" xfId="7526" xr:uid="{00000000-0005-0000-0000-0000350B0000}"/>
    <cellStyle name="Normal 4 2 2 3 3 3 3 2 2 2" xfId="15718" xr:uid="{00000000-0005-0000-0000-0000360B0000}"/>
    <cellStyle name="Normal 4 2 2 3 3 3 3 2 2 2 2" xfId="32103" xr:uid="{00000000-0005-0000-0000-0000370B0000}"/>
    <cellStyle name="Normal 4 2 2 3 3 3 3 2 2 3" xfId="23911" xr:uid="{00000000-0005-0000-0000-0000380B0000}"/>
    <cellStyle name="Normal 4 2 2 3 3 3 3 2 3" xfId="11622" xr:uid="{00000000-0005-0000-0000-0000390B0000}"/>
    <cellStyle name="Normal 4 2 2 3 3 3 3 2 3 2" xfId="28007" xr:uid="{00000000-0005-0000-0000-00003A0B0000}"/>
    <cellStyle name="Normal 4 2 2 3 3 3 3 2 4" xfId="19815" xr:uid="{00000000-0005-0000-0000-00003B0B0000}"/>
    <cellStyle name="Normal 4 2 2 3 3 3 3 3" xfId="5478" xr:uid="{00000000-0005-0000-0000-00003C0B0000}"/>
    <cellStyle name="Normal 4 2 2 3 3 3 3 3 2" xfId="13670" xr:uid="{00000000-0005-0000-0000-00003D0B0000}"/>
    <cellStyle name="Normal 4 2 2 3 3 3 3 3 2 2" xfId="30055" xr:uid="{00000000-0005-0000-0000-00003E0B0000}"/>
    <cellStyle name="Normal 4 2 2 3 3 3 3 3 3" xfId="21863" xr:uid="{00000000-0005-0000-0000-00003F0B0000}"/>
    <cellStyle name="Normal 4 2 2 3 3 3 3 4" xfId="9574" xr:uid="{00000000-0005-0000-0000-0000400B0000}"/>
    <cellStyle name="Normal 4 2 2 3 3 3 3 4 2" xfId="25959" xr:uid="{00000000-0005-0000-0000-0000410B0000}"/>
    <cellStyle name="Normal 4 2 2 3 3 3 3 5" xfId="17767" xr:uid="{00000000-0005-0000-0000-0000420B0000}"/>
    <cellStyle name="Normal 4 2 2 3 3 3 4" xfId="2406" xr:uid="{00000000-0005-0000-0000-0000430B0000}"/>
    <cellStyle name="Normal 4 2 2 3 3 3 4 2" xfId="6502" xr:uid="{00000000-0005-0000-0000-0000440B0000}"/>
    <cellStyle name="Normal 4 2 2 3 3 3 4 2 2" xfId="14694" xr:uid="{00000000-0005-0000-0000-0000450B0000}"/>
    <cellStyle name="Normal 4 2 2 3 3 3 4 2 2 2" xfId="31079" xr:uid="{00000000-0005-0000-0000-0000460B0000}"/>
    <cellStyle name="Normal 4 2 2 3 3 3 4 2 3" xfId="22887" xr:uid="{00000000-0005-0000-0000-0000470B0000}"/>
    <cellStyle name="Normal 4 2 2 3 3 3 4 3" xfId="10598" xr:uid="{00000000-0005-0000-0000-0000480B0000}"/>
    <cellStyle name="Normal 4 2 2 3 3 3 4 3 2" xfId="26983" xr:uid="{00000000-0005-0000-0000-0000490B0000}"/>
    <cellStyle name="Normal 4 2 2 3 3 3 4 4" xfId="18791" xr:uid="{00000000-0005-0000-0000-00004A0B0000}"/>
    <cellStyle name="Normal 4 2 2 3 3 3 5" xfId="4454" xr:uid="{00000000-0005-0000-0000-00004B0B0000}"/>
    <cellStyle name="Normal 4 2 2 3 3 3 5 2" xfId="12646" xr:uid="{00000000-0005-0000-0000-00004C0B0000}"/>
    <cellStyle name="Normal 4 2 2 3 3 3 5 2 2" xfId="29031" xr:uid="{00000000-0005-0000-0000-00004D0B0000}"/>
    <cellStyle name="Normal 4 2 2 3 3 3 5 3" xfId="20839" xr:uid="{00000000-0005-0000-0000-00004E0B0000}"/>
    <cellStyle name="Normal 4 2 2 3 3 3 6" xfId="8550" xr:uid="{00000000-0005-0000-0000-00004F0B0000}"/>
    <cellStyle name="Normal 4 2 2 3 3 3 6 2" xfId="24935" xr:uid="{00000000-0005-0000-0000-0000500B0000}"/>
    <cellStyle name="Normal 4 2 2 3 3 3 7" xfId="16743" xr:uid="{00000000-0005-0000-0000-0000510B0000}"/>
    <cellStyle name="Normal 4 2 2 3 3 4" xfId="614" xr:uid="{00000000-0005-0000-0000-0000520B0000}"/>
    <cellStyle name="Normal 4 2 2 3 3 4 2" xfId="1638" xr:uid="{00000000-0005-0000-0000-0000530B0000}"/>
    <cellStyle name="Normal 4 2 2 3 3 4 2 2" xfId="3686" xr:uid="{00000000-0005-0000-0000-0000540B0000}"/>
    <cellStyle name="Normal 4 2 2 3 3 4 2 2 2" xfId="7782" xr:uid="{00000000-0005-0000-0000-0000550B0000}"/>
    <cellStyle name="Normal 4 2 2 3 3 4 2 2 2 2" xfId="15974" xr:uid="{00000000-0005-0000-0000-0000560B0000}"/>
    <cellStyle name="Normal 4 2 2 3 3 4 2 2 2 2 2" xfId="32359" xr:uid="{00000000-0005-0000-0000-0000570B0000}"/>
    <cellStyle name="Normal 4 2 2 3 3 4 2 2 2 3" xfId="24167" xr:uid="{00000000-0005-0000-0000-0000580B0000}"/>
    <cellStyle name="Normal 4 2 2 3 3 4 2 2 3" xfId="11878" xr:uid="{00000000-0005-0000-0000-0000590B0000}"/>
    <cellStyle name="Normal 4 2 2 3 3 4 2 2 3 2" xfId="28263" xr:uid="{00000000-0005-0000-0000-00005A0B0000}"/>
    <cellStyle name="Normal 4 2 2 3 3 4 2 2 4" xfId="20071" xr:uid="{00000000-0005-0000-0000-00005B0B0000}"/>
    <cellStyle name="Normal 4 2 2 3 3 4 2 3" xfId="5734" xr:uid="{00000000-0005-0000-0000-00005C0B0000}"/>
    <cellStyle name="Normal 4 2 2 3 3 4 2 3 2" xfId="13926" xr:uid="{00000000-0005-0000-0000-00005D0B0000}"/>
    <cellStyle name="Normal 4 2 2 3 3 4 2 3 2 2" xfId="30311" xr:uid="{00000000-0005-0000-0000-00005E0B0000}"/>
    <cellStyle name="Normal 4 2 2 3 3 4 2 3 3" xfId="22119" xr:uid="{00000000-0005-0000-0000-00005F0B0000}"/>
    <cellStyle name="Normal 4 2 2 3 3 4 2 4" xfId="9830" xr:uid="{00000000-0005-0000-0000-0000600B0000}"/>
    <cellStyle name="Normal 4 2 2 3 3 4 2 4 2" xfId="26215" xr:uid="{00000000-0005-0000-0000-0000610B0000}"/>
    <cellStyle name="Normal 4 2 2 3 3 4 2 5" xfId="18023" xr:uid="{00000000-0005-0000-0000-0000620B0000}"/>
    <cellStyle name="Normal 4 2 2 3 3 4 3" xfId="2662" xr:uid="{00000000-0005-0000-0000-0000630B0000}"/>
    <cellStyle name="Normal 4 2 2 3 3 4 3 2" xfId="6758" xr:uid="{00000000-0005-0000-0000-0000640B0000}"/>
    <cellStyle name="Normal 4 2 2 3 3 4 3 2 2" xfId="14950" xr:uid="{00000000-0005-0000-0000-0000650B0000}"/>
    <cellStyle name="Normal 4 2 2 3 3 4 3 2 2 2" xfId="31335" xr:uid="{00000000-0005-0000-0000-0000660B0000}"/>
    <cellStyle name="Normal 4 2 2 3 3 4 3 2 3" xfId="23143" xr:uid="{00000000-0005-0000-0000-0000670B0000}"/>
    <cellStyle name="Normal 4 2 2 3 3 4 3 3" xfId="10854" xr:uid="{00000000-0005-0000-0000-0000680B0000}"/>
    <cellStyle name="Normal 4 2 2 3 3 4 3 3 2" xfId="27239" xr:uid="{00000000-0005-0000-0000-0000690B0000}"/>
    <cellStyle name="Normal 4 2 2 3 3 4 3 4" xfId="19047" xr:uid="{00000000-0005-0000-0000-00006A0B0000}"/>
    <cellStyle name="Normal 4 2 2 3 3 4 4" xfId="4710" xr:uid="{00000000-0005-0000-0000-00006B0B0000}"/>
    <cellStyle name="Normal 4 2 2 3 3 4 4 2" xfId="12902" xr:uid="{00000000-0005-0000-0000-00006C0B0000}"/>
    <cellStyle name="Normal 4 2 2 3 3 4 4 2 2" xfId="29287" xr:uid="{00000000-0005-0000-0000-00006D0B0000}"/>
    <cellStyle name="Normal 4 2 2 3 3 4 4 3" xfId="21095" xr:uid="{00000000-0005-0000-0000-00006E0B0000}"/>
    <cellStyle name="Normal 4 2 2 3 3 4 5" xfId="8806" xr:uid="{00000000-0005-0000-0000-00006F0B0000}"/>
    <cellStyle name="Normal 4 2 2 3 3 4 5 2" xfId="25191" xr:uid="{00000000-0005-0000-0000-0000700B0000}"/>
    <cellStyle name="Normal 4 2 2 3 3 4 6" xfId="16999" xr:uid="{00000000-0005-0000-0000-0000710B0000}"/>
    <cellStyle name="Normal 4 2 2 3 3 5" xfId="1126" xr:uid="{00000000-0005-0000-0000-0000720B0000}"/>
    <cellStyle name="Normal 4 2 2 3 3 5 2" xfId="3174" xr:uid="{00000000-0005-0000-0000-0000730B0000}"/>
    <cellStyle name="Normal 4 2 2 3 3 5 2 2" xfId="7270" xr:uid="{00000000-0005-0000-0000-0000740B0000}"/>
    <cellStyle name="Normal 4 2 2 3 3 5 2 2 2" xfId="15462" xr:uid="{00000000-0005-0000-0000-0000750B0000}"/>
    <cellStyle name="Normal 4 2 2 3 3 5 2 2 2 2" xfId="31847" xr:uid="{00000000-0005-0000-0000-0000760B0000}"/>
    <cellStyle name="Normal 4 2 2 3 3 5 2 2 3" xfId="23655" xr:uid="{00000000-0005-0000-0000-0000770B0000}"/>
    <cellStyle name="Normal 4 2 2 3 3 5 2 3" xfId="11366" xr:uid="{00000000-0005-0000-0000-0000780B0000}"/>
    <cellStyle name="Normal 4 2 2 3 3 5 2 3 2" xfId="27751" xr:uid="{00000000-0005-0000-0000-0000790B0000}"/>
    <cellStyle name="Normal 4 2 2 3 3 5 2 4" xfId="19559" xr:uid="{00000000-0005-0000-0000-00007A0B0000}"/>
    <cellStyle name="Normal 4 2 2 3 3 5 3" xfId="5222" xr:uid="{00000000-0005-0000-0000-00007B0B0000}"/>
    <cellStyle name="Normal 4 2 2 3 3 5 3 2" xfId="13414" xr:uid="{00000000-0005-0000-0000-00007C0B0000}"/>
    <cellStyle name="Normal 4 2 2 3 3 5 3 2 2" xfId="29799" xr:uid="{00000000-0005-0000-0000-00007D0B0000}"/>
    <cellStyle name="Normal 4 2 2 3 3 5 3 3" xfId="21607" xr:uid="{00000000-0005-0000-0000-00007E0B0000}"/>
    <cellStyle name="Normal 4 2 2 3 3 5 4" xfId="9318" xr:uid="{00000000-0005-0000-0000-00007F0B0000}"/>
    <cellStyle name="Normal 4 2 2 3 3 5 4 2" xfId="25703" xr:uid="{00000000-0005-0000-0000-0000800B0000}"/>
    <cellStyle name="Normal 4 2 2 3 3 5 5" xfId="17511" xr:uid="{00000000-0005-0000-0000-0000810B0000}"/>
    <cellStyle name="Normal 4 2 2 3 3 6" xfId="2150" xr:uid="{00000000-0005-0000-0000-0000820B0000}"/>
    <cellStyle name="Normal 4 2 2 3 3 6 2" xfId="6246" xr:uid="{00000000-0005-0000-0000-0000830B0000}"/>
    <cellStyle name="Normal 4 2 2 3 3 6 2 2" xfId="14438" xr:uid="{00000000-0005-0000-0000-0000840B0000}"/>
    <cellStyle name="Normal 4 2 2 3 3 6 2 2 2" xfId="30823" xr:uid="{00000000-0005-0000-0000-0000850B0000}"/>
    <cellStyle name="Normal 4 2 2 3 3 6 2 3" xfId="22631" xr:uid="{00000000-0005-0000-0000-0000860B0000}"/>
    <cellStyle name="Normal 4 2 2 3 3 6 3" xfId="10342" xr:uid="{00000000-0005-0000-0000-0000870B0000}"/>
    <cellStyle name="Normal 4 2 2 3 3 6 3 2" xfId="26727" xr:uid="{00000000-0005-0000-0000-0000880B0000}"/>
    <cellStyle name="Normal 4 2 2 3 3 6 4" xfId="18535" xr:uid="{00000000-0005-0000-0000-0000890B0000}"/>
    <cellStyle name="Normal 4 2 2 3 3 7" xfId="4198" xr:uid="{00000000-0005-0000-0000-00008A0B0000}"/>
    <cellStyle name="Normal 4 2 2 3 3 7 2" xfId="12390" xr:uid="{00000000-0005-0000-0000-00008B0B0000}"/>
    <cellStyle name="Normal 4 2 2 3 3 7 2 2" xfId="28775" xr:uid="{00000000-0005-0000-0000-00008C0B0000}"/>
    <cellStyle name="Normal 4 2 2 3 3 7 3" xfId="20583" xr:uid="{00000000-0005-0000-0000-00008D0B0000}"/>
    <cellStyle name="Normal 4 2 2 3 3 8" xfId="8294" xr:uid="{00000000-0005-0000-0000-00008E0B0000}"/>
    <cellStyle name="Normal 4 2 2 3 3 8 2" xfId="24679" xr:uid="{00000000-0005-0000-0000-00008F0B0000}"/>
    <cellStyle name="Normal 4 2 2 3 3 9" xfId="16487" xr:uid="{00000000-0005-0000-0000-0000900B0000}"/>
    <cellStyle name="Normal 4 2 2 3 4" xfId="166" xr:uid="{00000000-0005-0000-0000-0000910B0000}"/>
    <cellStyle name="Normal 4 2 2 3 4 2" xfId="422" xr:uid="{00000000-0005-0000-0000-0000920B0000}"/>
    <cellStyle name="Normal 4 2 2 3 4 2 2" xfId="934" xr:uid="{00000000-0005-0000-0000-0000930B0000}"/>
    <cellStyle name="Normal 4 2 2 3 4 2 2 2" xfId="1958" xr:uid="{00000000-0005-0000-0000-0000940B0000}"/>
    <cellStyle name="Normal 4 2 2 3 4 2 2 2 2" xfId="4006" xr:uid="{00000000-0005-0000-0000-0000950B0000}"/>
    <cellStyle name="Normal 4 2 2 3 4 2 2 2 2 2" xfId="8102" xr:uid="{00000000-0005-0000-0000-0000960B0000}"/>
    <cellStyle name="Normal 4 2 2 3 4 2 2 2 2 2 2" xfId="16294" xr:uid="{00000000-0005-0000-0000-0000970B0000}"/>
    <cellStyle name="Normal 4 2 2 3 4 2 2 2 2 2 2 2" xfId="32679" xr:uid="{00000000-0005-0000-0000-0000980B0000}"/>
    <cellStyle name="Normal 4 2 2 3 4 2 2 2 2 2 3" xfId="24487" xr:uid="{00000000-0005-0000-0000-0000990B0000}"/>
    <cellStyle name="Normal 4 2 2 3 4 2 2 2 2 3" xfId="12198" xr:uid="{00000000-0005-0000-0000-00009A0B0000}"/>
    <cellStyle name="Normal 4 2 2 3 4 2 2 2 2 3 2" xfId="28583" xr:uid="{00000000-0005-0000-0000-00009B0B0000}"/>
    <cellStyle name="Normal 4 2 2 3 4 2 2 2 2 4" xfId="20391" xr:uid="{00000000-0005-0000-0000-00009C0B0000}"/>
    <cellStyle name="Normal 4 2 2 3 4 2 2 2 3" xfId="6054" xr:uid="{00000000-0005-0000-0000-00009D0B0000}"/>
    <cellStyle name="Normal 4 2 2 3 4 2 2 2 3 2" xfId="14246" xr:uid="{00000000-0005-0000-0000-00009E0B0000}"/>
    <cellStyle name="Normal 4 2 2 3 4 2 2 2 3 2 2" xfId="30631" xr:uid="{00000000-0005-0000-0000-00009F0B0000}"/>
    <cellStyle name="Normal 4 2 2 3 4 2 2 2 3 3" xfId="22439" xr:uid="{00000000-0005-0000-0000-0000A00B0000}"/>
    <cellStyle name="Normal 4 2 2 3 4 2 2 2 4" xfId="10150" xr:uid="{00000000-0005-0000-0000-0000A10B0000}"/>
    <cellStyle name="Normal 4 2 2 3 4 2 2 2 4 2" xfId="26535" xr:uid="{00000000-0005-0000-0000-0000A20B0000}"/>
    <cellStyle name="Normal 4 2 2 3 4 2 2 2 5" xfId="18343" xr:uid="{00000000-0005-0000-0000-0000A30B0000}"/>
    <cellStyle name="Normal 4 2 2 3 4 2 2 3" xfId="2982" xr:uid="{00000000-0005-0000-0000-0000A40B0000}"/>
    <cellStyle name="Normal 4 2 2 3 4 2 2 3 2" xfId="7078" xr:uid="{00000000-0005-0000-0000-0000A50B0000}"/>
    <cellStyle name="Normal 4 2 2 3 4 2 2 3 2 2" xfId="15270" xr:uid="{00000000-0005-0000-0000-0000A60B0000}"/>
    <cellStyle name="Normal 4 2 2 3 4 2 2 3 2 2 2" xfId="31655" xr:uid="{00000000-0005-0000-0000-0000A70B0000}"/>
    <cellStyle name="Normal 4 2 2 3 4 2 2 3 2 3" xfId="23463" xr:uid="{00000000-0005-0000-0000-0000A80B0000}"/>
    <cellStyle name="Normal 4 2 2 3 4 2 2 3 3" xfId="11174" xr:uid="{00000000-0005-0000-0000-0000A90B0000}"/>
    <cellStyle name="Normal 4 2 2 3 4 2 2 3 3 2" xfId="27559" xr:uid="{00000000-0005-0000-0000-0000AA0B0000}"/>
    <cellStyle name="Normal 4 2 2 3 4 2 2 3 4" xfId="19367" xr:uid="{00000000-0005-0000-0000-0000AB0B0000}"/>
    <cellStyle name="Normal 4 2 2 3 4 2 2 4" xfId="5030" xr:uid="{00000000-0005-0000-0000-0000AC0B0000}"/>
    <cellStyle name="Normal 4 2 2 3 4 2 2 4 2" xfId="13222" xr:uid="{00000000-0005-0000-0000-0000AD0B0000}"/>
    <cellStyle name="Normal 4 2 2 3 4 2 2 4 2 2" xfId="29607" xr:uid="{00000000-0005-0000-0000-0000AE0B0000}"/>
    <cellStyle name="Normal 4 2 2 3 4 2 2 4 3" xfId="21415" xr:uid="{00000000-0005-0000-0000-0000AF0B0000}"/>
    <cellStyle name="Normal 4 2 2 3 4 2 2 5" xfId="9126" xr:uid="{00000000-0005-0000-0000-0000B00B0000}"/>
    <cellStyle name="Normal 4 2 2 3 4 2 2 5 2" xfId="25511" xr:uid="{00000000-0005-0000-0000-0000B10B0000}"/>
    <cellStyle name="Normal 4 2 2 3 4 2 2 6" xfId="17319" xr:uid="{00000000-0005-0000-0000-0000B20B0000}"/>
    <cellStyle name="Normal 4 2 2 3 4 2 3" xfId="1446" xr:uid="{00000000-0005-0000-0000-0000B30B0000}"/>
    <cellStyle name="Normal 4 2 2 3 4 2 3 2" xfId="3494" xr:uid="{00000000-0005-0000-0000-0000B40B0000}"/>
    <cellStyle name="Normal 4 2 2 3 4 2 3 2 2" xfId="7590" xr:uid="{00000000-0005-0000-0000-0000B50B0000}"/>
    <cellStyle name="Normal 4 2 2 3 4 2 3 2 2 2" xfId="15782" xr:uid="{00000000-0005-0000-0000-0000B60B0000}"/>
    <cellStyle name="Normal 4 2 2 3 4 2 3 2 2 2 2" xfId="32167" xr:uid="{00000000-0005-0000-0000-0000B70B0000}"/>
    <cellStyle name="Normal 4 2 2 3 4 2 3 2 2 3" xfId="23975" xr:uid="{00000000-0005-0000-0000-0000B80B0000}"/>
    <cellStyle name="Normal 4 2 2 3 4 2 3 2 3" xfId="11686" xr:uid="{00000000-0005-0000-0000-0000B90B0000}"/>
    <cellStyle name="Normal 4 2 2 3 4 2 3 2 3 2" xfId="28071" xr:uid="{00000000-0005-0000-0000-0000BA0B0000}"/>
    <cellStyle name="Normal 4 2 2 3 4 2 3 2 4" xfId="19879" xr:uid="{00000000-0005-0000-0000-0000BB0B0000}"/>
    <cellStyle name="Normal 4 2 2 3 4 2 3 3" xfId="5542" xr:uid="{00000000-0005-0000-0000-0000BC0B0000}"/>
    <cellStyle name="Normal 4 2 2 3 4 2 3 3 2" xfId="13734" xr:uid="{00000000-0005-0000-0000-0000BD0B0000}"/>
    <cellStyle name="Normal 4 2 2 3 4 2 3 3 2 2" xfId="30119" xr:uid="{00000000-0005-0000-0000-0000BE0B0000}"/>
    <cellStyle name="Normal 4 2 2 3 4 2 3 3 3" xfId="21927" xr:uid="{00000000-0005-0000-0000-0000BF0B0000}"/>
    <cellStyle name="Normal 4 2 2 3 4 2 3 4" xfId="9638" xr:uid="{00000000-0005-0000-0000-0000C00B0000}"/>
    <cellStyle name="Normal 4 2 2 3 4 2 3 4 2" xfId="26023" xr:uid="{00000000-0005-0000-0000-0000C10B0000}"/>
    <cellStyle name="Normal 4 2 2 3 4 2 3 5" xfId="17831" xr:uid="{00000000-0005-0000-0000-0000C20B0000}"/>
    <cellStyle name="Normal 4 2 2 3 4 2 4" xfId="2470" xr:uid="{00000000-0005-0000-0000-0000C30B0000}"/>
    <cellStyle name="Normal 4 2 2 3 4 2 4 2" xfId="6566" xr:uid="{00000000-0005-0000-0000-0000C40B0000}"/>
    <cellStyle name="Normal 4 2 2 3 4 2 4 2 2" xfId="14758" xr:uid="{00000000-0005-0000-0000-0000C50B0000}"/>
    <cellStyle name="Normal 4 2 2 3 4 2 4 2 2 2" xfId="31143" xr:uid="{00000000-0005-0000-0000-0000C60B0000}"/>
    <cellStyle name="Normal 4 2 2 3 4 2 4 2 3" xfId="22951" xr:uid="{00000000-0005-0000-0000-0000C70B0000}"/>
    <cellStyle name="Normal 4 2 2 3 4 2 4 3" xfId="10662" xr:uid="{00000000-0005-0000-0000-0000C80B0000}"/>
    <cellStyle name="Normal 4 2 2 3 4 2 4 3 2" xfId="27047" xr:uid="{00000000-0005-0000-0000-0000C90B0000}"/>
    <cellStyle name="Normal 4 2 2 3 4 2 4 4" xfId="18855" xr:uid="{00000000-0005-0000-0000-0000CA0B0000}"/>
    <cellStyle name="Normal 4 2 2 3 4 2 5" xfId="4518" xr:uid="{00000000-0005-0000-0000-0000CB0B0000}"/>
    <cellStyle name="Normal 4 2 2 3 4 2 5 2" xfId="12710" xr:uid="{00000000-0005-0000-0000-0000CC0B0000}"/>
    <cellStyle name="Normal 4 2 2 3 4 2 5 2 2" xfId="29095" xr:uid="{00000000-0005-0000-0000-0000CD0B0000}"/>
    <cellStyle name="Normal 4 2 2 3 4 2 5 3" xfId="20903" xr:uid="{00000000-0005-0000-0000-0000CE0B0000}"/>
    <cellStyle name="Normal 4 2 2 3 4 2 6" xfId="8614" xr:uid="{00000000-0005-0000-0000-0000CF0B0000}"/>
    <cellStyle name="Normal 4 2 2 3 4 2 6 2" xfId="24999" xr:uid="{00000000-0005-0000-0000-0000D00B0000}"/>
    <cellStyle name="Normal 4 2 2 3 4 2 7" xfId="16807" xr:uid="{00000000-0005-0000-0000-0000D10B0000}"/>
    <cellStyle name="Normal 4 2 2 3 4 3" xfId="678" xr:uid="{00000000-0005-0000-0000-0000D20B0000}"/>
    <cellStyle name="Normal 4 2 2 3 4 3 2" xfId="1702" xr:uid="{00000000-0005-0000-0000-0000D30B0000}"/>
    <cellStyle name="Normal 4 2 2 3 4 3 2 2" xfId="3750" xr:uid="{00000000-0005-0000-0000-0000D40B0000}"/>
    <cellStyle name="Normal 4 2 2 3 4 3 2 2 2" xfId="7846" xr:uid="{00000000-0005-0000-0000-0000D50B0000}"/>
    <cellStyle name="Normal 4 2 2 3 4 3 2 2 2 2" xfId="16038" xr:uid="{00000000-0005-0000-0000-0000D60B0000}"/>
    <cellStyle name="Normal 4 2 2 3 4 3 2 2 2 2 2" xfId="32423" xr:uid="{00000000-0005-0000-0000-0000D70B0000}"/>
    <cellStyle name="Normal 4 2 2 3 4 3 2 2 2 3" xfId="24231" xr:uid="{00000000-0005-0000-0000-0000D80B0000}"/>
    <cellStyle name="Normal 4 2 2 3 4 3 2 2 3" xfId="11942" xr:uid="{00000000-0005-0000-0000-0000D90B0000}"/>
    <cellStyle name="Normal 4 2 2 3 4 3 2 2 3 2" xfId="28327" xr:uid="{00000000-0005-0000-0000-0000DA0B0000}"/>
    <cellStyle name="Normal 4 2 2 3 4 3 2 2 4" xfId="20135" xr:uid="{00000000-0005-0000-0000-0000DB0B0000}"/>
    <cellStyle name="Normal 4 2 2 3 4 3 2 3" xfId="5798" xr:uid="{00000000-0005-0000-0000-0000DC0B0000}"/>
    <cellStyle name="Normal 4 2 2 3 4 3 2 3 2" xfId="13990" xr:uid="{00000000-0005-0000-0000-0000DD0B0000}"/>
    <cellStyle name="Normal 4 2 2 3 4 3 2 3 2 2" xfId="30375" xr:uid="{00000000-0005-0000-0000-0000DE0B0000}"/>
    <cellStyle name="Normal 4 2 2 3 4 3 2 3 3" xfId="22183" xr:uid="{00000000-0005-0000-0000-0000DF0B0000}"/>
    <cellStyle name="Normal 4 2 2 3 4 3 2 4" xfId="9894" xr:uid="{00000000-0005-0000-0000-0000E00B0000}"/>
    <cellStyle name="Normal 4 2 2 3 4 3 2 4 2" xfId="26279" xr:uid="{00000000-0005-0000-0000-0000E10B0000}"/>
    <cellStyle name="Normal 4 2 2 3 4 3 2 5" xfId="18087" xr:uid="{00000000-0005-0000-0000-0000E20B0000}"/>
    <cellStyle name="Normal 4 2 2 3 4 3 3" xfId="2726" xr:uid="{00000000-0005-0000-0000-0000E30B0000}"/>
    <cellStyle name="Normal 4 2 2 3 4 3 3 2" xfId="6822" xr:uid="{00000000-0005-0000-0000-0000E40B0000}"/>
    <cellStyle name="Normal 4 2 2 3 4 3 3 2 2" xfId="15014" xr:uid="{00000000-0005-0000-0000-0000E50B0000}"/>
    <cellStyle name="Normal 4 2 2 3 4 3 3 2 2 2" xfId="31399" xr:uid="{00000000-0005-0000-0000-0000E60B0000}"/>
    <cellStyle name="Normal 4 2 2 3 4 3 3 2 3" xfId="23207" xr:uid="{00000000-0005-0000-0000-0000E70B0000}"/>
    <cellStyle name="Normal 4 2 2 3 4 3 3 3" xfId="10918" xr:uid="{00000000-0005-0000-0000-0000E80B0000}"/>
    <cellStyle name="Normal 4 2 2 3 4 3 3 3 2" xfId="27303" xr:uid="{00000000-0005-0000-0000-0000E90B0000}"/>
    <cellStyle name="Normal 4 2 2 3 4 3 3 4" xfId="19111" xr:uid="{00000000-0005-0000-0000-0000EA0B0000}"/>
    <cellStyle name="Normal 4 2 2 3 4 3 4" xfId="4774" xr:uid="{00000000-0005-0000-0000-0000EB0B0000}"/>
    <cellStyle name="Normal 4 2 2 3 4 3 4 2" xfId="12966" xr:uid="{00000000-0005-0000-0000-0000EC0B0000}"/>
    <cellStyle name="Normal 4 2 2 3 4 3 4 2 2" xfId="29351" xr:uid="{00000000-0005-0000-0000-0000ED0B0000}"/>
    <cellStyle name="Normal 4 2 2 3 4 3 4 3" xfId="21159" xr:uid="{00000000-0005-0000-0000-0000EE0B0000}"/>
    <cellStyle name="Normal 4 2 2 3 4 3 5" xfId="8870" xr:uid="{00000000-0005-0000-0000-0000EF0B0000}"/>
    <cellStyle name="Normal 4 2 2 3 4 3 5 2" xfId="25255" xr:uid="{00000000-0005-0000-0000-0000F00B0000}"/>
    <cellStyle name="Normal 4 2 2 3 4 3 6" xfId="17063" xr:uid="{00000000-0005-0000-0000-0000F10B0000}"/>
    <cellStyle name="Normal 4 2 2 3 4 4" xfId="1190" xr:uid="{00000000-0005-0000-0000-0000F20B0000}"/>
    <cellStyle name="Normal 4 2 2 3 4 4 2" xfId="3238" xr:uid="{00000000-0005-0000-0000-0000F30B0000}"/>
    <cellStyle name="Normal 4 2 2 3 4 4 2 2" xfId="7334" xr:uid="{00000000-0005-0000-0000-0000F40B0000}"/>
    <cellStyle name="Normal 4 2 2 3 4 4 2 2 2" xfId="15526" xr:uid="{00000000-0005-0000-0000-0000F50B0000}"/>
    <cellStyle name="Normal 4 2 2 3 4 4 2 2 2 2" xfId="31911" xr:uid="{00000000-0005-0000-0000-0000F60B0000}"/>
    <cellStyle name="Normal 4 2 2 3 4 4 2 2 3" xfId="23719" xr:uid="{00000000-0005-0000-0000-0000F70B0000}"/>
    <cellStyle name="Normal 4 2 2 3 4 4 2 3" xfId="11430" xr:uid="{00000000-0005-0000-0000-0000F80B0000}"/>
    <cellStyle name="Normal 4 2 2 3 4 4 2 3 2" xfId="27815" xr:uid="{00000000-0005-0000-0000-0000F90B0000}"/>
    <cellStyle name="Normal 4 2 2 3 4 4 2 4" xfId="19623" xr:uid="{00000000-0005-0000-0000-0000FA0B0000}"/>
    <cellStyle name="Normal 4 2 2 3 4 4 3" xfId="5286" xr:uid="{00000000-0005-0000-0000-0000FB0B0000}"/>
    <cellStyle name="Normal 4 2 2 3 4 4 3 2" xfId="13478" xr:uid="{00000000-0005-0000-0000-0000FC0B0000}"/>
    <cellStyle name="Normal 4 2 2 3 4 4 3 2 2" xfId="29863" xr:uid="{00000000-0005-0000-0000-0000FD0B0000}"/>
    <cellStyle name="Normal 4 2 2 3 4 4 3 3" xfId="21671" xr:uid="{00000000-0005-0000-0000-0000FE0B0000}"/>
    <cellStyle name="Normal 4 2 2 3 4 4 4" xfId="9382" xr:uid="{00000000-0005-0000-0000-0000FF0B0000}"/>
    <cellStyle name="Normal 4 2 2 3 4 4 4 2" xfId="25767" xr:uid="{00000000-0005-0000-0000-0000000C0000}"/>
    <cellStyle name="Normal 4 2 2 3 4 4 5" xfId="17575" xr:uid="{00000000-0005-0000-0000-0000010C0000}"/>
    <cellStyle name="Normal 4 2 2 3 4 5" xfId="2214" xr:uid="{00000000-0005-0000-0000-0000020C0000}"/>
    <cellStyle name="Normal 4 2 2 3 4 5 2" xfId="6310" xr:uid="{00000000-0005-0000-0000-0000030C0000}"/>
    <cellStyle name="Normal 4 2 2 3 4 5 2 2" xfId="14502" xr:uid="{00000000-0005-0000-0000-0000040C0000}"/>
    <cellStyle name="Normal 4 2 2 3 4 5 2 2 2" xfId="30887" xr:uid="{00000000-0005-0000-0000-0000050C0000}"/>
    <cellStyle name="Normal 4 2 2 3 4 5 2 3" xfId="22695" xr:uid="{00000000-0005-0000-0000-0000060C0000}"/>
    <cellStyle name="Normal 4 2 2 3 4 5 3" xfId="10406" xr:uid="{00000000-0005-0000-0000-0000070C0000}"/>
    <cellStyle name="Normal 4 2 2 3 4 5 3 2" xfId="26791" xr:uid="{00000000-0005-0000-0000-0000080C0000}"/>
    <cellStyle name="Normal 4 2 2 3 4 5 4" xfId="18599" xr:uid="{00000000-0005-0000-0000-0000090C0000}"/>
    <cellStyle name="Normal 4 2 2 3 4 6" xfId="4262" xr:uid="{00000000-0005-0000-0000-00000A0C0000}"/>
    <cellStyle name="Normal 4 2 2 3 4 6 2" xfId="12454" xr:uid="{00000000-0005-0000-0000-00000B0C0000}"/>
    <cellStyle name="Normal 4 2 2 3 4 6 2 2" xfId="28839" xr:uid="{00000000-0005-0000-0000-00000C0C0000}"/>
    <cellStyle name="Normal 4 2 2 3 4 6 3" xfId="20647" xr:uid="{00000000-0005-0000-0000-00000D0C0000}"/>
    <cellStyle name="Normal 4 2 2 3 4 7" xfId="8358" xr:uid="{00000000-0005-0000-0000-00000E0C0000}"/>
    <cellStyle name="Normal 4 2 2 3 4 7 2" xfId="24743" xr:uid="{00000000-0005-0000-0000-00000F0C0000}"/>
    <cellStyle name="Normal 4 2 2 3 4 8" xfId="16551" xr:uid="{00000000-0005-0000-0000-0000100C0000}"/>
    <cellStyle name="Normal 4 2 2 3 5" xfId="294" xr:uid="{00000000-0005-0000-0000-0000110C0000}"/>
    <cellStyle name="Normal 4 2 2 3 5 2" xfId="806" xr:uid="{00000000-0005-0000-0000-0000120C0000}"/>
    <cellStyle name="Normal 4 2 2 3 5 2 2" xfId="1830" xr:uid="{00000000-0005-0000-0000-0000130C0000}"/>
    <cellStyle name="Normal 4 2 2 3 5 2 2 2" xfId="3878" xr:uid="{00000000-0005-0000-0000-0000140C0000}"/>
    <cellStyle name="Normal 4 2 2 3 5 2 2 2 2" xfId="7974" xr:uid="{00000000-0005-0000-0000-0000150C0000}"/>
    <cellStyle name="Normal 4 2 2 3 5 2 2 2 2 2" xfId="16166" xr:uid="{00000000-0005-0000-0000-0000160C0000}"/>
    <cellStyle name="Normal 4 2 2 3 5 2 2 2 2 2 2" xfId="32551" xr:uid="{00000000-0005-0000-0000-0000170C0000}"/>
    <cellStyle name="Normal 4 2 2 3 5 2 2 2 2 3" xfId="24359" xr:uid="{00000000-0005-0000-0000-0000180C0000}"/>
    <cellStyle name="Normal 4 2 2 3 5 2 2 2 3" xfId="12070" xr:uid="{00000000-0005-0000-0000-0000190C0000}"/>
    <cellStyle name="Normal 4 2 2 3 5 2 2 2 3 2" xfId="28455" xr:uid="{00000000-0005-0000-0000-00001A0C0000}"/>
    <cellStyle name="Normal 4 2 2 3 5 2 2 2 4" xfId="20263" xr:uid="{00000000-0005-0000-0000-00001B0C0000}"/>
    <cellStyle name="Normal 4 2 2 3 5 2 2 3" xfId="5926" xr:uid="{00000000-0005-0000-0000-00001C0C0000}"/>
    <cellStyle name="Normal 4 2 2 3 5 2 2 3 2" xfId="14118" xr:uid="{00000000-0005-0000-0000-00001D0C0000}"/>
    <cellStyle name="Normal 4 2 2 3 5 2 2 3 2 2" xfId="30503" xr:uid="{00000000-0005-0000-0000-00001E0C0000}"/>
    <cellStyle name="Normal 4 2 2 3 5 2 2 3 3" xfId="22311" xr:uid="{00000000-0005-0000-0000-00001F0C0000}"/>
    <cellStyle name="Normal 4 2 2 3 5 2 2 4" xfId="10022" xr:uid="{00000000-0005-0000-0000-0000200C0000}"/>
    <cellStyle name="Normal 4 2 2 3 5 2 2 4 2" xfId="26407" xr:uid="{00000000-0005-0000-0000-0000210C0000}"/>
    <cellStyle name="Normal 4 2 2 3 5 2 2 5" xfId="18215" xr:uid="{00000000-0005-0000-0000-0000220C0000}"/>
    <cellStyle name="Normal 4 2 2 3 5 2 3" xfId="2854" xr:uid="{00000000-0005-0000-0000-0000230C0000}"/>
    <cellStyle name="Normal 4 2 2 3 5 2 3 2" xfId="6950" xr:uid="{00000000-0005-0000-0000-0000240C0000}"/>
    <cellStyle name="Normal 4 2 2 3 5 2 3 2 2" xfId="15142" xr:uid="{00000000-0005-0000-0000-0000250C0000}"/>
    <cellStyle name="Normal 4 2 2 3 5 2 3 2 2 2" xfId="31527" xr:uid="{00000000-0005-0000-0000-0000260C0000}"/>
    <cellStyle name="Normal 4 2 2 3 5 2 3 2 3" xfId="23335" xr:uid="{00000000-0005-0000-0000-0000270C0000}"/>
    <cellStyle name="Normal 4 2 2 3 5 2 3 3" xfId="11046" xr:uid="{00000000-0005-0000-0000-0000280C0000}"/>
    <cellStyle name="Normal 4 2 2 3 5 2 3 3 2" xfId="27431" xr:uid="{00000000-0005-0000-0000-0000290C0000}"/>
    <cellStyle name="Normal 4 2 2 3 5 2 3 4" xfId="19239" xr:uid="{00000000-0005-0000-0000-00002A0C0000}"/>
    <cellStyle name="Normal 4 2 2 3 5 2 4" xfId="4902" xr:uid="{00000000-0005-0000-0000-00002B0C0000}"/>
    <cellStyle name="Normal 4 2 2 3 5 2 4 2" xfId="13094" xr:uid="{00000000-0005-0000-0000-00002C0C0000}"/>
    <cellStyle name="Normal 4 2 2 3 5 2 4 2 2" xfId="29479" xr:uid="{00000000-0005-0000-0000-00002D0C0000}"/>
    <cellStyle name="Normal 4 2 2 3 5 2 4 3" xfId="21287" xr:uid="{00000000-0005-0000-0000-00002E0C0000}"/>
    <cellStyle name="Normal 4 2 2 3 5 2 5" xfId="8998" xr:uid="{00000000-0005-0000-0000-00002F0C0000}"/>
    <cellStyle name="Normal 4 2 2 3 5 2 5 2" xfId="25383" xr:uid="{00000000-0005-0000-0000-0000300C0000}"/>
    <cellStyle name="Normal 4 2 2 3 5 2 6" xfId="17191" xr:uid="{00000000-0005-0000-0000-0000310C0000}"/>
    <cellStyle name="Normal 4 2 2 3 5 3" xfId="1318" xr:uid="{00000000-0005-0000-0000-0000320C0000}"/>
    <cellStyle name="Normal 4 2 2 3 5 3 2" xfId="3366" xr:uid="{00000000-0005-0000-0000-0000330C0000}"/>
    <cellStyle name="Normal 4 2 2 3 5 3 2 2" xfId="7462" xr:uid="{00000000-0005-0000-0000-0000340C0000}"/>
    <cellStyle name="Normal 4 2 2 3 5 3 2 2 2" xfId="15654" xr:uid="{00000000-0005-0000-0000-0000350C0000}"/>
    <cellStyle name="Normal 4 2 2 3 5 3 2 2 2 2" xfId="32039" xr:uid="{00000000-0005-0000-0000-0000360C0000}"/>
    <cellStyle name="Normal 4 2 2 3 5 3 2 2 3" xfId="23847" xr:uid="{00000000-0005-0000-0000-0000370C0000}"/>
    <cellStyle name="Normal 4 2 2 3 5 3 2 3" xfId="11558" xr:uid="{00000000-0005-0000-0000-0000380C0000}"/>
    <cellStyle name="Normal 4 2 2 3 5 3 2 3 2" xfId="27943" xr:uid="{00000000-0005-0000-0000-0000390C0000}"/>
    <cellStyle name="Normal 4 2 2 3 5 3 2 4" xfId="19751" xr:uid="{00000000-0005-0000-0000-00003A0C0000}"/>
    <cellStyle name="Normal 4 2 2 3 5 3 3" xfId="5414" xr:uid="{00000000-0005-0000-0000-00003B0C0000}"/>
    <cellStyle name="Normal 4 2 2 3 5 3 3 2" xfId="13606" xr:uid="{00000000-0005-0000-0000-00003C0C0000}"/>
    <cellStyle name="Normal 4 2 2 3 5 3 3 2 2" xfId="29991" xr:uid="{00000000-0005-0000-0000-00003D0C0000}"/>
    <cellStyle name="Normal 4 2 2 3 5 3 3 3" xfId="21799" xr:uid="{00000000-0005-0000-0000-00003E0C0000}"/>
    <cellStyle name="Normal 4 2 2 3 5 3 4" xfId="9510" xr:uid="{00000000-0005-0000-0000-00003F0C0000}"/>
    <cellStyle name="Normal 4 2 2 3 5 3 4 2" xfId="25895" xr:uid="{00000000-0005-0000-0000-0000400C0000}"/>
    <cellStyle name="Normal 4 2 2 3 5 3 5" xfId="17703" xr:uid="{00000000-0005-0000-0000-0000410C0000}"/>
    <cellStyle name="Normal 4 2 2 3 5 4" xfId="2342" xr:uid="{00000000-0005-0000-0000-0000420C0000}"/>
    <cellStyle name="Normal 4 2 2 3 5 4 2" xfId="6438" xr:uid="{00000000-0005-0000-0000-0000430C0000}"/>
    <cellStyle name="Normal 4 2 2 3 5 4 2 2" xfId="14630" xr:uid="{00000000-0005-0000-0000-0000440C0000}"/>
    <cellStyle name="Normal 4 2 2 3 5 4 2 2 2" xfId="31015" xr:uid="{00000000-0005-0000-0000-0000450C0000}"/>
    <cellStyle name="Normal 4 2 2 3 5 4 2 3" xfId="22823" xr:uid="{00000000-0005-0000-0000-0000460C0000}"/>
    <cellStyle name="Normal 4 2 2 3 5 4 3" xfId="10534" xr:uid="{00000000-0005-0000-0000-0000470C0000}"/>
    <cellStyle name="Normal 4 2 2 3 5 4 3 2" xfId="26919" xr:uid="{00000000-0005-0000-0000-0000480C0000}"/>
    <cellStyle name="Normal 4 2 2 3 5 4 4" xfId="18727" xr:uid="{00000000-0005-0000-0000-0000490C0000}"/>
    <cellStyle name="Normal 4 2 2 3 5 5" xfId="4390" xr:uid="{00000000-0005-0000-0000-00004A0C0000}"/>
    <cellStyle name="Normal 4 2 2 3 5 5 2" xfId="12582" xr:uid="{00000000-0005-0000-0000-00004B0C0000}"/>
    <cellStyle name="Normal 4 2 2 3 5 5 2 2" xfId="28967" xr:uid="{00000000-0005-0000-0000-00004C0C0000}"/>
    <cellStyle name="Normal 4 2 2 3 5 5 3" xfId="20775" xr:uid="{00000000-0005-0000-0000-00004D0C0000}"/>
    <cellStyle name="Normal 4 2 2 3 5 6" xfId="8486" xr:uid="{00000000-0005-0000-0000-00004E0C0000}"/>
    <cellStyle name="Normal 4 2 2 3 5 6 2" xfId="24871" xr:uid="{00000000-0005-0000-0000-00004F0C0000}"/>
    <cellStyle name="Normal 4 2 2 3 5 7" xfId="16679" xr:uid="{00000000-0005-0000-0000-0000500C0000}"/>
    <cellStyle name="Normal 4 2 2 3 6" xfId="550" xr:uid="{00000000-0005-0000-0000-0000510C0000}"/>
    <cellStyle name="Normal 4 2 2 3 6 2" xfId="1574" xr:uid="{00000000-0005-0000-0000-0000520C0000}"/>
    <cellStyle name="Normal 4 2 2 3 6 2 2" xfId="3622" xr:uid="{00000000-0005-0000-0000-0000530C0000}"/>
    <cellStyle name="Normal 4 2 2 3 6 2 2 2" xfId="7718" xr:uid="{00000000-0005-0000-0000-0000540C0000}"/>
    <cellStyle name="Normal 4 2 2 3 6 2 2 2 2" xfId="15910" xr:uid="{00000000-0005-0000-0000-0000550C0000}"/>
    <cellStyle name="Normal 4 2 2 3 6 2 2 2 2 2" xfId="32295" xr:uid="{00000000-0005-0000-0000-0000560C0000}"/>
    <cellStyle name="Normal 4 2 2 3 6 2 2 2 3" xfId="24103" xr:uid="{00000000-0005-0000-0000-0000570C0000}"/>
    <cellStyle name="Normal 4 2 2 3 6 2 2 3" xfId="11814" xr:uid="{00000000-0005-0000-0000-0000580C0000}"/>
    <cellStyle name="Normal 4 2 2 3 6 2 2 3 2" xfId="28199" xr:uid="{00000000-0005-0000-0000-0000590C0000}"/>
    <cellStyle name="Normal 4 2 2 3 6 2 2 4" xfId="20007" xr:uid="{00000000-0005-0000-0000-00005A0C0000}"/>
    <cellStyle name="Normal 4 2 2 3 6 2 3" xfId="5670" xr:uid="{00000000-0005-0000-0000-00005B0C0000}"/>
    <cellStyle name="Normal 4 2 2 3 6 2 3 2" xfId="13862" xr:uid="{00000000-0005-0000-0000-00005C0C0000}"/>
    <cellStyle name="Normal 4 2 2 3 6 2 3 2 2" xfId="30247" xr:uid="{00000000-0005-0000-0000-00005D0C0000}"/>
    <cellStyle name="Normal 4 2 2 3 6 2 3 3" xfId="22055" xr:uid="{00000000-0005-0000-0000-00005E0C0000}"/>
    <cellStyle name="Normal 4 2 2 3 6 2 4" xfId="9766" xr:uid="{00000000-0005-0000-0000-00005F0C0000}"/>
    <cellStyle name="Normal 4 2 2 3 6 2 4 2" xfId="26151" xr:uid="{00000000-0005-0000-0000-0000600C0000}"/>
    <cellStyle name="Normal 4 2 2 3 6 2 5" xfId="17959" xr:uid="{00000000-0005-0000-0000-0000610C0000}"/>
    <cellStyle name="Normal 4 2 2 3 6 3" xfId="2598" xr:uid="{00000000-0005-0000-0000-0000620C0000}"/>
    <cellStyle name="Normal 4 2 2 3 6 3 2" xfId="6694" xr:uid="{00000000-0005-0000-0000-0000630C0000}"/>
    <cellStyle name="Normal 4 2 2 3 6 3 2 2" xfId="14886" xr:uid="{00000000-0005-0000-0000-0000640C0000}"/>
    <cellStyle name="Normal 4 2 2 3 6 3 2 2 2" xfId="31271" xr:uid="{00000000-0005-0000-0000-0000650C0000}"/>
    <cellStyle name="Normal 4 2 2 3 6 3 2 3" xfId="23079" xr:uid="{00000000-0005-0000-0000-0000660C0000}"/>
    <cellStyle name="Normal 4 2 2 3 6 3 3" xfId="10790" xr:uid="{00000000-0005-0000-0000-0000670C0000}"/>
    <cellStyle name="Normal 4 2 2 3 6 3 3 2" xfId="27175" xr:uid="{00000000-0005-0000-0000-0000680C0000}"/>
    <cellStyle name="Normal 4 2 2 3 6 3 4" xfId="18983" xr:uid="{00000000-0005-0000-0000-0000690C0000}"/>
    <cellStyle name="Normal 4 2 2 3 6 4" xfId="4646" xr:uid="{00000000-0005-0000-0000-00006A0C0000}"/>
    <cellStyle name="Normal 4 2 2 3 6 4 2" xfId="12838" xr:uid="{00000000-0005-0000-0000-00006B0C0000}"/>
    <cellStyle name="Normal 4 2 2 3 6 4 2 2" xfId="29223" xr:uid="{00000000-0005-0000-0000-00006C0C0000}"/>
    <cellStyle name="Normal 4 2 2 3 6 4 3" xfId="21031" xr:uid="{00000000-0005-0000-0000-00006D0C0000}"/>
    <cellStyle name="Normal 4 2 2 3 6 5" xfId="8742" xr:uid="{00000000-0005-0000-0000-00006E0C0000}"/>
    <cellStyle name="Normal 4 2 2 3 6 5 2" xfId="25127" xr:uid="{00000000-0005-0000-0000-00006F0C0000}"/>
    <cellStyle name="Normal 4 2 2 3 6 6" xfId="16935" xr:uid="{00000000-0005-0000-0000-0000700C0000}"/>
    <cellStyle name="Normal 4 2 2 3 7" xfId="1062" xr:uid="{00000000-0005-0000-0000-0000710C0000}"/>
    <cellStyle name="Normal 4 2 2 3 7 2" xfId="3110" xr:uid="{00000000-0005-0000-0000-0000720C0000}"/>
    <cellStyle name="Normal 4 2 2 3 7 2 2" xfId="7206" xr:uid="{00000000-0005-0000-0000-0000730C0000}"/>
    <cellStyle name="Normal 4 2 2 3 7 2 2 2" xfId="15398" xr:uid="{00000000-0005-0000-0000-0000740C0000}"/>
    <cellStyle name="Normal 4 2 2 3 7 2 2 2 2" xfId="31783" xr:uid="{00000000-0005-0000-0000-0000750C0000}"/>
    <cellStyle name="Normal 4 2 2 3 7 2 2 3" xfId="23591" xr:uid="{00000000-0005-0000-0000-0000760C0000}"/>
    <cellStyle name="Normal 4 2 2 3 7 2 3" xfId="11302" xr:uid="{00000000-0005-0000-0000-0000770C0000}"/>
    <cellStyle name="Normal 4 2 2 3 7 2 3 2" xfId="27687" xr:uid="{00000000-0005-0000-0000-0000780C0000}"/>
    <cellStyle name="Normal 4 2 2 3 7 2 4" xfId="19495" xr:uid="{00000000-0005-0000-0000-0000790C0000}"/>
    <cellStyle name="Normal 4 2 2 3 7 3" xfId="5158" xr:uid="{00000000-0005-0000-0000-00007A0C0000}"/>
    <cellStyle name="Normal 4 2 2 3 7 3 2" xfId="13350" xr:uid="{00000000-0005-0000-0000-00007B0C0000}"/>
    <cellStyle name="Normal 4 2 2 3 7 3 2 2" xfId="29735" xr:uid="{00000000-0005-0000-0000-00007C0C0000}"/>
    <cellStyle name="Normal 4 2 2 3 7 3 3" xfId="21543" xr:uid="{00000000-0005-0000-0000-00007D0C0000}"/>
    <cellStyle name="Normal 4 2 2 3 7 4" xfId="9254" xr:uid="{00000000-0005-0000-0000-00007E0C0000}"/>
    <cellStyle name="Normal 4 2 2 3 7 4 2" xfId="25639" xr:uid="{00000000-0005-0000-0000-00007F0C0000}"/>
    <cellStyle name="Normal 4 2 2 3 7 5" xfId="17447" xr:uid="{00000000-0005-0000-0000-0000800C0000}"/>
    <cellStyle name="Normal 4 2 2 3 8" xfId="2086" xr:uid="{00000000-0005-0000-0000-0000810C0000}"/>
    <cellStyle name="Normal 4 2 2 3 8 2" xfId="6182" xr:uid="{00000000-0005-0000-0000-0000820C0000}"/>
    <cellStyle name="Normal 4 2 2 3 8 2 2" xfId="14374" xr:uid="{00000000-0005-0000-0000-0000830C0000}"/>
    <cellStyle name="Normal 4 2 2 3 8 2 2 2" xfId="30759" xr:uid="{00000000-0005-0000-0000-0000840C0000}"/>
    <cellStyle name="Normal 4 2 2 3 8 2 3" xfId="22567" xr:uid="{00000000-0005-0000-0000-0000850C0000}"/>
    <cellStyle name="Normal 4 2 2 3 8 3" xfId="10278" xr:uid="{00000000-0005-0000-0000-0000860C0000}"/>
    <cellStyle name="Normal 4 2 2 3 8 3 2" xfId="26663" xr:uid="{00000000-0005-0000-0000-0000870C0000}"/>
    <cellStyle name="Normal 4 2 2 3 8 4" xfId="18471" xr:uid="{00000000-0005-0000-0000-0000880C0000}"/>
    <cellStyle name="Normal 4 2 2 3 9" xfId="4134" xr:uid="{00000000-0005-0000-0000-0000890C0000}"/>
    <cellStyle name="Normal 4 2 2 3 9 2" xfId="12326" xr:uid="{00000000-0005-0000-0000-00008A0C0000}"/>
    <cellStyle name="Normal 4 2 2 3 9 2 2" xfId="28711" xr:uid="{00000000-0005-0000-0000-00008B0C0000}"/>
    <cellStyle name="Normal 4 2 2 3 9 3" xfId="20519" xr:uid="{00000000-0005-0000-0000-00008C0C0000}"/>
    <cellStyle name="Normal 4 2 2 4" xfId="54" xr:uid="{00000000-0005-0000-0000-00008D0C0000}"/>
    <cellStyle name="Normal 4 2 2 4 10" xfId="16439" xr:uid="{00000000-0005-0000-0000-00008E0C0000}"/>
    <cellStyle name="Normal 4 2 2 4 2" xfId="118" xr:uid="{00000000-0005-0000-0000-00008F0C0000}"/>
    <cellStyle name="Normal 4 2 2 4 2 2" xfId="246" xr:uid="{00000000-0005-0000-0000-0000900C0000}"/>
    <cellStyle name="Normal 4 2 2 4 2 2 2" xfId="502" xr:uid="{00000000-0005-0000-0000-0000910C0000}"/>
    <cellStyle name="Normal 4 2 2 4 2 2 2 2" xfId="1014" xr:uid="{00000000-0005-0000-0000-0000920C0000}"/>
    <cellStyle name="Normal 4 2 2 4 2 2 2 2 2" xfId="2038" xr:uid="{00000000-0005-0000-0000-0000930C0000}"/>
    <cellStyle name="Normal 4 2 2 4 2 2 2 2 2 2" xfId="4086" xr:uid="{00000000-0005-0000-0000-0000940C0000}"/>
    <cellStyle name="Normal 4 2 2 4 2 2 2 2 2 2 2" xfId="8182" xr:uid="{00000000-0005-0000-0000-0000950C0000}"/>
    <cellStyle name="Normal 4 2 2 4 2 2 2 2 2 2 2 2" xfId="16374" xr:uid="{00000000-0005-0000-0000-0000960C0000}"/>
    <cellStyle name="Normal 4 2 2 4 2 2 2 2 2 2 2 2 2" xfId="32759" xr:uid="{00000000-0005-0000-0000-0000970C0000}"/>
    <cellStyle name="Normal 4 2 2 4 2 2 2 2 2 2 2 3" xfId="24567" xr:uid="{00000000-0005-0000-0000-0000980C0000}"/>
    <cellStyle name="Normal 4 2 2 4 2 2 2 2 2 2 3" xfId="12278" xr:uid="{00000000-0005-0000-0000-0000990C0000}"/>
    <cellStyle name="Normal 4 2 2 4 2 2 2 2 2 2 3 2" xfId="28663" xr:uid="{00000000-0005-0000-0000-00009A0C0000}"/>
    <cellStyle name="Normal 4 2 2 4 2 2 2 2 2 2 4" xfId="20471" xr:uid="{00000000-0005-0000-0000-00009B0C0000}"/>
    <cellStyle name="Normal 4 2 2 4 2 2 2 2 2 3" xfId="6134" xr:uid="{00000000-0005-0000-0000-00009C0C0000}"/>
    <cellStyle name="Normal 4 2 2 4 2 2 2 2 2 3 2" xfId="14326" xr:uid="{00000000-0005-0000-0000-00009D0C0000}"/>
    <cellStyle name="Normal 4 2 2 4 2 2 2 2 2 3 2 2" xfId="30711" xr:uid="{00000000-0005-0000-0000-00009E0C0000}"/>
    <cellStyle name="Normal 4 2 2 4 2 2 2 2 2 3 3" xfId="22519" xr:uid="{00000000-0005-0000-0000-00009F0C0000}"/>
    <cellStyle name="Normal 4 2 2 4 2 2 2 2 2 4" xfId="10230" xr:uid="{00000000-0005-0000-0000-0000A00C0000}"/>
    <cellStyle name="Normal 4 2 2 4 2 2 2 2 2 4 2" xfId="26615" xr:uid="{00000000-0005-0000-0000-0000A10C0000}"/>
    <cellStyle name="Normal 4 2 2 4 2 2 2 2 2 5" xfId="18423" xr:uid="{00000000-0005-0000-0000-0000A20C0000}"/>
    <cellStyle name="Normal 4 2 2 4 2 2 2 2 3" xfId="3062" xr:uid="{00000000-0005-0000-0000-0000A30C0000}"/>
    <cellStyle name="Normal 4 2 2 4 2 2 2 2 3 2" xfId="7158" xr:uid="{00000000-0005-0000-0000-0000A40C0000}"/>
    <cellStyle name="Normal 4 2 2 4 2 2 2 2 3 2 2" xfId="15350" xr:uid="{00000000-0005-0000-0000-0000A50C0000}"/>
    <cellStyle name="Normal 4 2 2 4 2 2 2 2 3 2 2 2" xfId="31735" xr:uid="{00000000-0005-0000-0000-0000A60C0000}"/>
    <cellStyle name="Normal 4 2 2 4 2 2 2 2 3 2 3" xfId="23543" xr:uid="{00000000-0005-0000-0000-0000A70C0000}"/>
    <cellStyle name="Normal 4 2 2 4 2 2 2 2 3 3" xfId="11254" xr:uid="{00000000-0005-0000-0000-0000A80C0000}"/>
    <cellStyle name="Normal 4 2 2 4 2 2 2 2 3 3 2" xfId="27639" xr:uid="{00000000-0005-0000-0000-0000A90C0000}"/>
    <cellStyle name="Normal 4 2 2 4 2 2 2 2 3 4" xfId="19447" xr:uid="{00000000-0005-0000-0000-0000AA0C0000}"/>
    <cellStyle name="Normal 4 2 2 4 2 2 2 2 4" xfId="5110" xr:uid="{00000000-0005-0000-0000-0000AB0C0000}"/>
    <cellStyle name="Normal 4 2 2 4 2 2 2 2 4 2" xfId="13302" xr:uid="{00000000-0005-0000-0000-0000AC0C0000}"/>
    <cellStyle name="Normal 4 2 2 4 2 2 2 2 4 2 2" xfId="29687" xr:uid="{00000000-0005-0000-0000-0000AD0C0000}"/>
    <cellStyle name="Normal 4 2 2 4 2 2 2 2 4 3" xfId="21495" xr:uid="{00000000-0005-0000-0000-0000AE0C0000}"/>
    <cellStyle name="Normal 4 2 2 4 2 2 2 2 5" xfId="9206" xr:uid="{00000000-0005-0000-0000-0000AF0C0000}"/>
    <cellStyle name="Normal 4 2 2 4 2 2 2 2 5 2" xfId="25591" xr:uid="{00000000-0005-0000-0000-0000B00C0000}"/>
    <cellStyle name="Normal 4 2 2 4 2 2 2 2 6" xfId="17399" xr:uid="{00000000-0005-0000-0000-0000B10C0000}"/>
    <cellStyle name="Normal 4 2 2 4 2 2 2 3" xfId="1526" xr:uid="{00000000-0005-0000-0000-0000B20C0000}"/>
    <cellStyle name="Normal 4 2 2 4 2 2 2 3 2" xfId="3574" xr:uid="{00000000-0005-0000-0000-0000B30C0000}"/>
    <cellStyle name="Normal 4 2 2 4 2 2 2 3 2 2" xfId="7670" xr:uid="{00000000-0005-0000-0000-0000B40C0000}"/>
    <cellStyle name="Normal 4 2 2 4 2 2 2 3 2 2 2" xfId="15862" xr:uid="{00000000-0005-0000-0000-0000B50C0000}"/>
    <cellStyle name="Normal 4 2 2 4 2 2 2 3 2 2 2 2" xfId="32247" xr:uid="{00000000-0005-0000-0000-0000B60C0000}"/>
    <cellStyle name="Normal 4 2 2 4 2 2 2 3 2 2 3" xfId="24055" xr:uid="{00000000-0005-0000-0000-0000B70C0000}"/>
    <cellStyle name="Normal 4 2 2 4 2 2 2 3 2 3" xfId="11766" xr:uid="{00000000-0005-0000-0000-0000B80C0000}"/>
    <cellStyle name="Normal 4 2 2 4 2 2 2 3 2 3 2" xfId="28151" xr:uid="{00000000-0005-0000-0000-0000B90C0000}"/>
    <cellStyle name="Normal 4 2 2 4 2 2 2 3 2 4" xfId="19959" xr:uid="{00000000-0005-0000-0000-0000BA0C0000}"/>
    <cellStyle name="Normal 4 2 2 4 2 2 2 3 3" xfId="5622" xr:uid="{00000000-0005-0000-0000-0000BB0C0000}"/>
    <cellStyle name="Normal 4 2 2 4 2 2 2 3 3 2" xfId="13814" xr:uid="{00000000-0005-0000-0000-0000BC0C0000}"/>
    <cellStyle name="Normal 4 2 2 4 2 2 2 3 3 2 2" xfId="30199" xr:uid="{00000000-0005-0000-0000-0000BD0C0000}"/>
    <cellStyle name="Normal 4 2 2 4 2 2 2 3 3 3" xfId="22007" xr:uid="{00000000-0005-0000-0000-0000BE0C0000}"/>
    <cellStyle name="Normal 4 2 2 4 2 2 2 3 4" xfId="9718" xr:uid="{00000000-0005-0000-0000-0000BF0C0000}"/>
    <cellStyle name="Normal 4 2 2 4 2 2 2 3 4 2" xfId="26103" xr:uid="{00000000-0005-0000-0000-0000C00C0000}"/>
    <cellStyle name="Normal 4 2 2 4 2 2 2 3 5" xfId="17911" xr:uid="{00000000-0005-0000-0000-0000C10C0000}"/>
    <cellStyle name="Normal 4 2 2 4 2 2 2 4" xfId="2550" xr:uid="{00000000-0005-0000-0000-0000C20C0000}"/>
    <cellStyle name="Normal 4 2 2 4 2 2 2 4 2" xfId="6646" xr:uid="{00000000-0005-0000-0000-0000C30C0000}"/>
    <cellStyle name="Normal 4 2 2 4 2 2 2 4 2 2" xfId="14838" xr:uid="{00000000-0005-0000-0000-0000C40C0000}"/>
    <cellStyle name="Normal 4 2 2 4 2 2 2 4 2 2 2" xfId="31223" xr:uid="{00000000-0005-0000-0000-0000C50C0000}"/>
    <cellStyle name="Normal 4 2 2 4 2 2 2 4 2 3" xfId="23031" xr:uid="{00000000-0005-0000-0000-0000C60C0000}"/>
    <cellStyle name="Normal 4 2 2 4 2 2 2 4 3" xfId="10742" xr:uid="{00000000-0005-0000-0000-0000C70C0000}"/>
    <cellStyle name="Normal 4 2 2 4 2 2 2 4 3 2" xfId="27127" xr:uid="{00000000-0005-0000-0000-0000C80C0000}"/>
    <cellStyle name="Normal 4 2 2 4 2 2 2 4 4" xfId="18935" xr:uid="{00000000-0005-0000-0000-0000C90C0000}"/>
    <cellStyle name="Normal 4 2 2 4 2 2 2 5" xfId="4598" xr:uid="{00000000-0005-0000-0000-0000CA0C0000}"/>
    <cellStyle name="Normal 4 2 2 4 2 2 2 5 2" xfId="12790" xr:uid="{00000000-0005-0000-0000-0000CB0C0000}"/>
    <cellStyle name="Normal 4 2 2 4 2 2 2 5 2 2" xfId="29175" xr:uid="{00000000-0005-0000-0000-0000CC0C0000}"/>
    <cellStyle name="Normal 4 2 2 4 2 2 2 5 3" xfId="20983" xr:uid="{00000000-0005-0000-0000-0000CD0C0000}"/>
    <cellStyle name="Normal 4 2 2 4 2 2 2 6" xfId="8694" xr:uid="{00000000-0005-0000-0000-0000CE0C0000}"/>
    <cellStyle name="Normal 4 2 2 4 2 2 2 6 2" xfId="25079" xr:uid="{00000000-0005-0000-0000-0000CF0C0000}"/>
    <cellStyle name="Normal 4 2 2 4 2 2 2 7" xfId="16887" xr:uid="{00000000-0005-0000-0000-0000D00C0000}"/>
    <cellStyle name="Normal 4 2 2 4 2 2 3" xfId="758" xr:uid="{00000000-0005-0000-0000-0000D10C0000}"/>
    <cellStyle name="Normal 4 2 2 4 2 2 3 2" xfId="1782" xr:uid="{00000000-0005-0000-0000-0000D20C0000}"/>
    <cellStyle name="Normal 4 2 2 4 2 2 3 2 2" xfId="3830" xr:uid="{00000000-0005-0000-0000-0000D30C0000}"/>
    <cellStyle name="Normal 4 2 2 4 2 2 3 2 2 2" xfId="7926" xr:uid="{00000000-0005-0000-0000-0000D40C0000}"/>
    <cellStyle name="Normal 4 2 2 4 2 2 3 2 2 2 2" xfId="16118" xr:uid="{00000000-0005-0000-0000-0000D50C0000}"/>
    <cellStyle name="Normal 4 2 2 4 2 2 3 2 2 2 2 2" xfId="32503" xr:uid="{00000000-0005-0000-0000-0000D60C0000}"/>
    <cellStyle name="Normal 4 2 2 4 2 2 3 2 2 2 3" xfId="24311" xr:uid="{00000000-0005-0000-0000-0000D70C0000}"/>
    <cellStyle name="Normal 4 2 2 4 2 2 3 2 2 3" xfId="12022" xr:uid="{00000000-0005-0000-0000-0000D80C0000}"/>
    <cellStyle name="Normal 4 2 2 4 2 2 3 2 2 3 2" xfId="28407" xr:uid="{00000000-0005-0000-0000-0000D90C0000}"/>
    <cellStyle name="Normal 4 2 2 4 2 2 3 2 2 4" xfId="20215" xr:uid="{00000000-0005-0000-0000-0000DA0C0000}"/>
    <cellStyle name="Normal 4 2 2 4 2 2 3 2 3" xfId="5878" xr:uid="{00000000-0005-0000-0000-0000DB0C0000}"/>
    <cellStyle name="Normal 4 2 2 4 2 2 3 2 3 2" xfId="14070" xr:uid="{00000000-0005-0000-0000-0000DC0C0000}"/>
    <cellStyle name="Normal 4 2 2 4 2 2 3 2 3 2 2" xfId="30455" xr:uid="{00000000-0005-0000-0000-0000DD0C0000}"/>
    <cellStyle name="Normal 4 2 2 4 2 2 3 2 3 3" xfId="22263" xr:uid="{00000000-0005-0000-0000-0000DE0C0000}"/>
    <cellStyle name="Normal 4 2 2 4 2 2 3 2 4" xfId="9974" xr:uid="{00000000-0005-0000-0000-0000DF0C0000}"/>
    <cellStyle name="Normal 4 2 2 4 2 2 3 2 4 2" xfId="26359" xr:uid="{00000000-0005-0000-0000-0000E00C0000}"/>
    <cellStyle name="Normal 4 2 2 4 2 2 3 2 5" xfId="18167" xr:uid="{00000000-0005-0000-0000-0000E10C0000}"/>
    <cellStyle name="Normal 4 2 2 4 2 2 3 3" xfId="2806" xr:uid="{00000000-0005-0000-0000-0000E20C0000}"/>
    <cellStyle name="Normal 4 2 2 4 2 2 3 3 2" xfId="6902" xr:uid="{00000000-0005-0000-0000-0000E30C0000}"/>
    <cellStyle name="Normal 4 2 2 4 2 2 3 3 2 2" xfId="15094" xr:uid="{00000000-0005-0000-0000-0000E40C0000}"/>
    <cellStyle name="Normal 4 2 2 4 2 2 3 3 2 2 2" xfId="31479" xr:uid="{00000000-0005-0000-0000-0000E50C0000}"/>
    <cellStyle name="Normal 4 2 2 4 2 2 3 3 2 3" xfId="23287" xr:uid="{00000000-0005-0000-0000-0000E60C0000}"/>
    <cellStyle name="Normal 4 2 2 4 2 2 3 3 3" xfId="10998" xr:uid="{00000000-0005-0000-0000-0000E70C0000}"/>
    <cellStyle name="Normal 4 2 2 4 2 2 3 3 3 2" xfId="27383" xr:uid="{00000000-0005-0000-0000-0000E80C0000}"/>
    <cellStyle name="Normal 4 2 2 4 2 2 3 3 4" xfId="19191" xr:uid="{00000000-0005-0000-0000-0000E90C0000}"/>
    <cellStyle name="Normal 4 2 2 4 2 2 3 4" xfId="4854" xr:uid="{00000000-0005-0000-0000-0000EA0C0000}"/>
    <cellStyle name="Normal 4 2 2 4 2 2 3 4 2" xfId="13046" xr:uid="{00000000-0005-0000-0000-0000EB0C0000}"/>
    <cellStyle name="Normal 4 2 2 4 2 2 3 4 2 2" xfId="29431" xr:uid="{00000000-0005-0000-0000-0000EC0C0000}"/>
    <cellStyle name="Normal 4 2 2 4 2 2 3 4 3" xfId="21239" xr:uid="{00000000-0005-0000-0000-0000ED0C0000}"/>
    <cellStyle name="Normal 4 2 2 4 2 2 3 5" xfId="8950" xr:uid="{00000000-0005-0000-0000-0000EE0C0000}"/>
    <cellStyle name="Normal 4 2 2 4 2 2 3 5 2" xfId="25335" xr:uid="{00000000-0005-0000-0000-0000EF0C0000}"/>
    <cellStyle name="Normal 4 2 2 4 2 2 3 6" xfId="17143" xr:uid="{00000000-0005-0000-0000-0000F00C0000}"/>
    <cellStyle name="Normal 4 2 2 4 2 2 4" xfId="1270" xr:uid="{00000000-0005-0000-0000-0000F10C0000}"/>
    <cellStyle name="Normal 4 2 2 4 2 2 4 2" xfId="3318" xr:uid="{00000000-0005-0000-0000-0000F20C0000}"/>
    <cellStyle name="Normal 4 2 2 4 2 2 4 2 2" xfId="7414" xr:uid="{00000000-0005-0000-0000-0000F30C0000}"/>
    <cellStyle name="Normal 4 2 2 4 2 2 4 2 2 2" xfId="15606" xr:uid="{00000000-0005-0000-0000-0000F40C0000}"/>
    <cellStyle name="Normal 4 2 2 4 2 2 4 2 2 2 2" xfId="31991" xr:uid="{00000000-0005-0000-0000-0000F50C0000}"/>
    <cellStyle name="Normal 4 2 2 4 2 2 4 2 2 3" xfId="23799" xr:uid="{00000000-0005-0000-0000-0000F60C0000}"/>
    <cellStyle name="Normal 4 2 2 4 2 2 4 2 3" xfId="11510" xr:uid="{00000000-0005-0000-0000-0000F70C0000}"/>
    <cellStyle name="Normal 4 2 2 4 2 2 4 2 3 2" xfId="27895" xr:uid="{00000000-0005-0000-0000-0000F80C0000}"/>
    <cellStyle name="Normal 4 2 2 4 2 2 4 2 4" xfId="19703" xr:uid="{00000000-0005-0000-0000-0000F90C0000}"/>
    <cellStyle name="Normal 4 2 2 4 2 2 4 3" xfId="5366" xr:uid="{00000000-0005-0000-0000-0000FA0C0000}"/>
    <cellStyle name="Normal 4 2 2 4 2 2 4 3 2" xfId="13558" xr:uid="{00000000-0005-0000-0000-0000FB0C0000}"/>
    <cellStyle name="Normal 4 2 2 4 2 2 4 3 2 2" xfId="29943" xr:uid="{00000000-0005-0000-0000-0000FC0C0000}"/>
    <cellStyle name="Normal 4 2 2 4 2 2 4 3 3" xfId="21751" xr:uid="{00000000-0005-0000-0000-0000FD0C0000}"/>
    <cellStyle name="Normal 4 2 2 4 2 2 4 4" xfId="9462" xr:uid="{00000000-0005-0000-0000-0000FE0C0000}"/>
    <cellStyle name="Normal 4 2 2 4 2 2 4 4 2" xfId="25847" xr:uid="{00000000-0005-0000-0000-0000FF0C0000}"/>
    <cellStyle name="Normal 4 2 2 4 2 2 4 5" xfId="17655" xr:uid="{00000000-0005-0000-0000-0000000D0000}"/>
    <cellStyle name="Normal 4 2 2 4 2 2 5" xfId="2294" xr:uid="{00000000-0005-0000-0000-0000010D0000}"/>
    <cellStyle name="Normal 4 2 2 4 2 2 5 2" xfId="6390" xr:uid="{00000000-0005-0000-0000-0000020D0000}"/>
    <cellStyle name="Normal 4 2 2 4 2 2 5 2 2" xfId="14582" xr:uid="{00000000-0005-0000-0000-0000030D0000}"/>
    <cellStyle name="Normal 4 2 2 4 2 2 5 2 2 2" xfId="30967" xr:uid="{00000000-0005-0000-0000-0000040D0000}"/>
    <cellStyle name="Normal 4 2 2 4 2 2 5 2 3" xfId="22775" xr:uid="{00000000-0005-0000-0000-0000050D0000}"/>
    <cellStyle name="Normal 4 2 2 4 2 2 5 3" xfId="10486" xr:uid="{00000000-0005-0000-0000-0000060D0000}"/>
    <cellStyle name="Normal 4 2 2 4 2 2 5 3 2" xfId="26871" xr:uid="{00000000-0005-0000-0000-0000070D0000}"/>
    <cellStyle name="Normal 4 2 2 4 2 2 5 4" xfId="18679" xr:uid="{00000000-0005-0000-0000-0000080D0000}"/>
    <cellStyle name="Normal 4 2 2 4 2 2 6" xfId="4342" xr:uid="{00000000-0005-0000-0000-0000090D0000}"/>
    <cellStyle name="Normal 4 2 2 4 2 2 6 2" xfId="12534" xr:uid="{00000000-0005-0000-0000-00000A0D0000}"/>
    <cellStyle name="Normal 4 2 2 4 2 2 6 2 2" xfId="28919" xr:uid="{00000000-0005-0000-0000-00000B0D0000}"/>
    <cellStyle name="Normal 4 2 2 4 2 2 6 3" xfId="20727" xr:uid="{00000000-0005-0000-0000-00000C0D0000}"/>
    <cellStyle name="Normal 4 2 2 4 2 2 7" xfId="8438" xr:uid="{00000000-0005-0000-0000-00000D0D0000}"/>
    <cellStyle name="Normal 4 2 2 4 2 2 7 2" xfId="24823" xr:uid="{00000000-0005-0000-0000-00000E0D0000}"/>
    <cellStyle name="Normal 4 2 2 4 2 2 8" xfId="16631" xr:uid="{00000000-0005-0000-0000-00000F0D0000}"/>
    <cellStyle name="Normal 4 2 2 4 2 3" xfId="374" xr:uid="{00000000-0005-0000-0000-0000100D0000}"/>
    <cellStyle name="Normal 4 2 2 4 2 3 2" xfId="886" xr:uid="{00000000-0005-0000-0000-0000110D0000}"/>
    <cellStyle name="Normal 4 2 2 4 2 3 2 2" xfId="1910" xr:uid="{00000000-0005-0000-0000-0000120D0000}"/>
    <cellStyle name="Normal 4 2 2 4 2 3 2 2 2" xfId="3958" xr:uid="{00000000-0005-0000-0000-0000130D0000}"/>
    <cellStyle name="Normal 4 2 2 4 2 3 2 2 2 2" xfId="8054" xr:uid="{00000000-0005-0000-0000-0000140D0000}"/>
    <cellStyle name="Normal 4 2 2 4 2 3 2 2 2 2 2" xfId="16246" xr:uid="{00000000-0005-0000-0000-0000150D0000}"/>
    <cellStyle name="Normal 4 2 2 4 2 3 2 2 2 2 2 2" xfId="32631" xr:uid="{00000000-0005-0000-0000-0000160D0000}"/>
    <cellStyle name="Normal 4 2 2 4 2 3 2 2 2 2 3" xfId="24439" xr:uid="{00000000-0005-0000-0000-0000170D0000}"/>
    <cellStyle name="Normal 4 2 2 4 2 3 2 2 2 3" xfId="12150" xr:uid="{00000000-0005-0000-0000-0000180D0000}"/>
    <cellStyle name="Normal 4 2 2 4 2 3 2 2 2 3 2" xfId="28535" xr:uid="{00000000-0005-0000-0000-0000190D0000}"/>
    <cellStyle name="Normal 4 2 2 4 2 3 2 2 2 4" xfId="20343" xr:uid="{00000000-0005-0000-0000-00001A0D0000}"/>
    <cellStyle name="Normal 4 2 2 4 2 3 2 2 3" xfId="6006" xr:uid="{00000000-0005-0000-0000-00001B0D0000}"/>
    <cellStyle name="Normal 4 2 2 4 2 3 2 2 3 2" xfId="14198" xr:uid="{00000000-0005-0000-0000-00001C0D0000}"/>
    <cellStyle name="Normal 4 2 2 4 2 3 2 2 3 2 2" xfId="30583" xr:uid="{00000000-0005-0000-0000-00001D0D0000}"/>
    <cellStyle name="Normal 4 2 2 4 2 3 2 2 3 3" xfId="22391" xr:uid="{00000000-0005-0000-0000-00001E0D0000}"/>
    <cellStyle name="Normal 4 2 2 4 2 3 2 2 4" xfId="10102" xr:uid="{00000000-0005-0000-0000-00001F0D0000}"/>
    <cellStyle name="Normal 4 2 2 4 2 3 2 2 4 2" xfId="26487" xr:uid="{00000000-0005-0000-0000-0000200D0000}"/>
    <cellStyle name="Normal 4 2 2 4 2 3 2 2 5" xfId="18295" xr:uid="{00000000-0005-0000-0000-0000210D0000}"/>
    <cellStyle name="Normal 4 2 2 4 2 3 2 3" xfId="2934" xr:uid="{00000000-0005-0000-0000-0000220D0000}"/>
    <cellStyle name="Normal 4 2 2 4 2 3 2 3 2" xfId="7030" xr:uid="{00000000-0005-0000-0000-0000230D0000}"/>
    <cellStyle name="Normal 4 2 2 4 2 3 2 3 2 2" xfId="15222" xr:uid="{00000000-0005-0000-0000-0000240D0000}"/>
    <cellStyle name="Normal 4 2 2 4 2 3 2 3 2 2 2" xfId="31607" xr:uid="{00000000-0005-0000-0000-0000250D0000}"/>
    <cellStyle name="Normal 4 2 2 4 2 3 2 3 2 3" xfId="23415" xr:uid="{00000000-0005-0000-0000-0000260D0000}"/>
    <cellStyle name="Normal 4 2 2 4 2 3 2 3 3" xfId="11126" xr:uid="{00000000-0005-0000-0000-0000270D0000}"/>
    <cellStyle name="Normal 4 2 2 4 2 3 2 3 3 2" xfId="27511" xr:uid="{00000000-0005-0000-0000-0000280D0000}"/>
    <cellStyle name="Normal 4 2 2 4 2 3 2 3 4" xfId="19319" xr:uid="{00000000-0005-0000-0000-0000290D0000}"/>
    <cellStyle name="Normal 4 2 2 4 2 3 2 4" xfId="4982" xr:uid="{00000000-0005-0000-0000-00002A0D0000}"/>
    <cellStyle name="Normal 4 2 2 4 2 3 2 4 2" xfId="13174" xr:uid="{00000000-0005-0000-0000-00002B0D0000}"/>
    <cellStyle name="Normal 4 2 2 4 2 3 2 4 2 2" xfId="29559" xr:uid="{00000000-0005-0000-0000-00002C0D0000}"/>
    <cellStyle name="Normal 4 2 2 4 2 3 2 4 3" xfId="21367" xr:uid="{00000000-0005-0000-0000-00002D0D0000}"/>
    <cellStyle name="Normal 4 2 2 4 2 3 2 5" xfId="9078" xr:uid="{00000000-0005-0000-0000-00002E0D0000}"/>
    <cellStyle name="Normal 4 2 2 4 2 3 2 5 2" xfId="25463" xr:uid="{00000000-0005-0000-0000-00002F0D0000}"/>
    <cellStyle name="Normal 4 2 2 4 2 3 2 6" xfId="17271" xr:uid="{00000000-0005-0000-0000-0000300D0000}"/>
    <cellStyle name="Normal 4 2 2 4 2 3 3" xfId="1398" xr:uid="{00000000-0005-0000-0000-0000310D0000}"/>
    <cellStyle name="Normal 4 2 2 4 2 3 3 2" xfId="3446" xr:uid="{00000000-0005-0000-0000-0000320D0000}"/>
    <cellStyle name="Normal 4 2 2 4 2 3 3 2 2" xfId="7542" xr:uid="{00000000-0005-0000-0000-0000330D0000}"/>
    <cellStyle name="Normal 4 2 2 4 2 3 3 2 2 2" xfId="15734" xr:uid="{00000000-0005-0000-0000-0000340D0000}"/>
    <cellStyle name="Normal 4 2 2 4 2 3 3 2 2 2 2" xfId="32119" xr:uid="{00000000-0005-0000-0000-0000350D0000}"/>
    <cellStyle name="Normal 4 2 2 4 2 3 3 2 2 3" xfId="23927" xr:uid="{00000000-0005-0000-0000-0000360D0000}"/>
    <cellStyle name="Normal 4 2 2 4 2 3 3 2 3" xfId="11638" xr:uid="{00000000-0005-0000-0000-0000370D0000}"/>
    <cellStyle name="Normal 4 2 2 4 2 3 3 2 3 2" xfId="28023" xr:uid="{00000000-0005-0000-0000-0000380D0000}"/>
    <cellStyle name="Normal 4 2 2 4 2 3 3 2 4" xfId="19831" xr:uid="{00000000-0005-0000-0000-0000390D0000}"/>
    <cellStyle name="Normal 4 2 2 4 2 3 3 3" xfId="5494" xr:uid="{00000000-0005-0000-0000-00003A0D0000}"/>
    <cellStyle name="Normal 4 2 2 4 2 3 3 3 2" xfId="13686" xr:uid="{00000000-0005-0000-0000-00003B0D0000}"/>
    <cellStyle name="Normal 4 2 2 4 2 3 3 3 2 2" xfId="30071" xr:uid="{00000000-0005-0000-0000-00003C0D0000}"/>
    <cellStyle name="Normal 4 2 2 4 2 3 3 3 3" xfId="21879" xr:uid="{00000000-0005-0000-0000-00003D0D0000}"/>
    <cellStyle name="Normal 4 2 2 4 2 3 3 4" xfId="9590" xr:uid="{00000000-0005-0000-0000-00003E0D0000}"/>
    <cellStyle name="Normal 4 2 2 4 2 3 3 4 2" xfId="25975" xr:uid="{00000000-0005-0000-0000-00003F0D0000}"/>
    <cellStyle name="Normal 4 2 2 4 2 3 3 5" xfId="17783" xr:uid="{00000000-0005-0000-0000-0000400D0000}"/>
    <cellStyle name="Normal 4 2 2 4 2 3 4" xfId="2422" xr:uid="{00000000-0005-0000-0000-0000410D0000}"/>
    <cellStyle name="Normal 4 2 2 4 2 3 4 2" xfId="6518" xr:uid="{00000000-0005-0000-0000-0000420D0000}"/>
    <cellStyle name="Normal 4 2 2 4 2 3 4 2 2" xfId="14710" xr:uid="{00000000-0005-0000-0000-0000430D0000}"/>
    <cellStyle name="Normal 4 2 2 4 2 3 4 2 2 2" xfId="31095" xr:uid="{00000000-0005-0000-0000-0000440D0000}"/>
    <cellStyle name="Normal 4 2 2 4 2 3 4 2 3" xfId="22903" xr:uid="{00000000-0005-0000-0000-0000450D0000}"/>
    <cellStyle name="Normal 4 2 2 4 2 3 4 3" xfId="10614" xr:uid="{00000000-0005-0000-0000-0000460D0000}"/>
    <cellStyle name="Normal 4 2 2 4 2 3 4 3 2" xfId="26999" xr:uid="{00000000-0005-0000-0000-0000470D0000}"/>
    <cellStyle name="Normal 4 2 2 4 2 3 4 4" xfId="18807" xr:uid="{00000000-0005-0000-0000-0000480D0000}"/>
    <cellStyle name="Normal 4 2 2 4 2 3 5" xfId="4470" xr:uid="{00000000-0005-0000-0000-0000490D0000}"/>
    <cellStyle name="Normal 4 2 2 4 2 3 5 2" xfId="12662" xr:uid="{00000000-0005-0000-0000-00004A0D0000}"/>
    <cellStyle name="Normal 4 2 2 4 2 3 5 2 2" xfId="29047" xr:uid="{00000000-0005-0000-0000-00004B0D0000}"/>
    <cellStyle name="Normal 4 2 2 4 2 3 5 3" xfId="20855" xr:uid="{00000000-0005-0000-0000-00004C0D0000}"/>
    <cellStyle name="Normal 4 2 2 4 2 3 6" xfId="8566" xr:uid="{00000000-0005-0000-0000-00004D0D0000}"/>
    <cellStyle name="Normal 4 2 2 4 2 3 6 2" xfId="24951" xr:uid="{00000000-0005-0000-0000-00004E0D0000}"/>
    <cellStyle name="Normal 4 2 2 4 2 3 7" xfId="16759" xr:uid="{00000000-0005-0000-0000-00004F0D0000}"/>
    <cellStyle name="Normal 4 2 2 4 2 4" xfId="630" xr:uid="{00000000-0005-0000-0000-0000500D0000}"/>
    <cellStyle name="Normal 4 2 2 4 2 4 2" xfId="1654" xr:uid="{00000000-0005-0000-0000-0000510D0000}"/>
    <cellStyle name="Normal 4 2 2 4 2 4 2 2" xfId="3702" xr:uid="{00000000-0005-0000-0000-0000520D0000}"/>
    <cellStyle name="Normal 4 2 2 4 2 4 2 2 2" xfId="7798" xr:uid="{00000000-0005-0000-0000-0000530D0000}"/>
    <cellStyle name="Normal 4 2 2 4 2 4 2 2 2 2" xfId="15990" xr:uid="{00000000-0005-0000-0000-0000540D0000}"/>
    <cellStyle name="Normal 4 2 2 4 2 4 2 2 2 2 2" xfId="32375" xr:uid="{00000000-0005-0000-0000-0000550D0000}"/>
    <cellStyle name="Normal 4 2 2 4 2 4 2 2 2 3" xfId="24183" xr:uid="{00000000-0005-0000-0000-0000560D0000}"/>
    <cellStyle name="Normal 4 2 2 4 2 4 2 2 3" xfId="11894" xr:uid="{00000000-0005-0000-0000-0000570D0000}"/>
    <cellStyle name="Normal 4 2 2 4 2 4 2 2 3 2" xfId="28279" xr:uid="{00000000-0005-0000-0000-0000580D0000}"/>
    <cellStyle name="Normal 4 2 2 4 2 4 2 2 4" xfId="20087" xr:uid="{00000000-0005-0000-0000-0000590D0000}"/>
    <cellStyle name="Normal 4 2 2 4 2 4 2 3" xfId="5750" xr:uid="{00000000-0005-0000-0000-00005A0D0000}"/>
    <cellStyle name="Normal 4 2 2 4 2 4 2 3 2" xfId="13942" xr:uid="{00000000-0005-0000-0000-00005B0D0000}"/>
    <cellStyle name="Normal 4 2 2 4 2 4 2 3 2 2" xfId="30327" xr:uid="{00000000-0005-0000-0000-00005C0D0000}"/>
    <cellStyle name="Normal 4 2 2 4 2 4 2 3 3" xfId="22135" xr:uid="{00000000-0005-0000-0000-00005D0D0000}"/>
    <cellStyle name="Normal 4 2 2 4 2 4 2 4" xfId="9846" xr:uid="{00000000-0005-0000-0000-00005E0D0000}"/>
    <cellStyle name="Normal 4 2 2 4 2 4 2 4 2" xfId="26231" xr:uid="{00000000-0005-0000-0000-00005F0D0000}"/>
    <cellStyle name="Normal 4 2 2 4 2 4 2 5" xfId="18039" xr:uid="{00000000-0005-0000-0000-0000600D0000}"/>
    <cellStyle name="Normal 4 2 2 4 2 4 3" xfId="2678" xr:uid="{00000000-0005-0000-0000-0000610D0000}"/>
    <cellStyle name="Normal 4 2 2 4 2 4 3 2" xfId="6774" xr:uid="{00000000-0005-0000-0000-0000620D0000}"/>
    <cellStyle name="Normal 4 2 2 4 2 4 3 2 2" xfId="14966" xr:uid="{00000000-0005-0000-0000-0000630D0000}"/>
    <cellStyle name="Normal 4 2 2 4 2 4 3 2 2 2" xfId="31351" xr:uid="{00000000-0005-0000-0000-0000640D0000}"/>
    <cellStyle name="Normal 4 2 2 4 2 4 3 2 3" xfId="23159" xr:uid="{00000000-0005-0000-0000-0000650D0000}"/>
    <cellStyle name="Normal 4 2 2 4 2 4 3 3" xfId="10870" xr:uid="{00000000-0005-0000-0000-0000660D0000}"/>
    <cellStyle name="Normal 4 2 2 4 2 4 3 3 2" xfId="27255" xr:uid="{00000000-0005-0000-0000-0000670D0000}"/>
    <cellStyle name="Normal 4 2 2 4 2 4 3 4" xfId="19063" xr:uid="{00000000-0005-0000-0000-0000680D0000}"/>
    <cellStyle name="Normal 4 2 2 4 2 4 4" xfId="4726" xr:uid="{00000000-0005-0000-0000-0000690D0000}"/>
    <cellStyle name="Normal 4 2 2 4 2 4 4 2" xfId="12918" xr:uid="{00000000-0005-0000-0000-00006A0D0000}"/>
    <cellStyle name="Normal 4 2 2 4 2 4 4 2 2" xfId="29303" xr:uid="{00000000-0005-0000-0000-00006B0D0000}"/>
    <cellStyle name="Normal 4 2 2 4 2 4 4 3" xfId="21111" xr:uid="{00000000-0005-0000-0000-00006C0D0000}"/>
    <cellStyle name="Normal 4 2 2 4 2 4 5" xfId="8822" xr:uid="{00000000-0005-0000-0000-00006D0D0000}"/>
    <cellStyle name="Normal 4 2 2 4 2 4 5 2" xfId="25207" xr:uid="{00000000-0005-0000-0000-00006E0D0000}"/>
    <cellStyle name="Normal 4 2 2 4 2 4 6" xfId="17015" xr:uid="{00000000-0005-0000-0000-00006F0D0000}"/>
    <cellStyle name="Normal 4 2 2 4 2 5" xfId="1142" xr:uid="{00000000-0005-0000-0000-0000700D0000}"/>
    <cellStyle name="Normal 4 2 2 4 2 5 2" xfId="3190" xr:uid="{00000000-0005-0000-0000-0000710D0000}"/>
    <cellStyle name="Normal 4 2 2 4 2 5 2 2" xfId="7286" xr:uid="{00000000-0005-0000-0000-0000720D0000}"/>
    <cellStyle name="Normal 4 2 2 4 2 5 2 2 2" xfId="15478" xr:uid="{00000000-0005-0000-0000-0000730D0000}"/>
    <cellStyle name="Normal 4 2 2 4 2 5 2 2 2 2" xfId="31863" xr:uid="{00000000-0005-0000-0000-0000740D0000}"/>
    <cellStyle name="Normal 4 2 2 4 2 5 2 2 3" xfId="23671" xr:uid="{00000000-0005-0000-0000-0000750D0000}"/>
    <cellStyle name="Normal 4 2 2 4 2 5 2 3" xfId="11382" xr:uid="{00000000-0005-0000-0000-0000760D0000}"/>
    <cellStyle name="Normal 4 2 2 4 2 5 2 3 2" xfId="27767" xr:uid="{00000000-0005-0000-0000-0000770D0000}"/>
    <cellStyle name="Normal 4 2 2 4 2 5 2 4" xfId="19575" xr:uid="{00000000-0005-0000-0000-0000780D0000}"/>
    <cellStyle name="Normal 4 2 2 4 2 5 3" xfId="5238" xr:uid="{00000000-0005-0000-0000-0000790D0000}"/>
    <cellStyle name="Normal 4 2 2 4 2 5 3 2" xfId="13430" xr:uid="{00000000-0005-0000-0000-00007A0D0000}"/>
    <cellStyle name="Normal 4 2 2 4 2 5 3 2 2" xfId="29815" xr:uid="{00000000-0005-0000-0000-00007B0D0000}"/>
    <cellStyle name="Normal 4 2 2 4 2 5 3 3" xfId="21623" xr:uid="{00000000-0005-0000-0000-00007C0D0000}"/>
    <cellStyle name="Normal 4 2 2 4 2 5 4" xfId="9334" xr:uid="{00000000-0005-0000-0000-00007D0D0000}"/>
    <cellStyle name="Normal 4 2 2 4 2 5 4 2" xfId="25719" xr:uid="{00000000-0005-0000-0000-00007E0D0000}"/>
    <cellStyle name="Normal 4 2 2 4 2 5 5" xfId="17527" xr:uid="{00000000-0005-0000-0000-00007F0D0000}"/>
    <cellStyle name="Normal 4 2 2 4 2 6" xfId="2166" xr:uid="{00000000-0005-0000-0000-0000800D0000}"/>
    <cellStyle name="Normal 4 2 2 4 2 6 2" xfId="6262" xr:uid="{00000000-0005-0000-0000-0000810D0000}"/>
    <cellStyle name="Normal 4 2 2 4 2 6 2 2" xfId="14454" xr:uid="{00000000-0005-0000-0000-0000820D0000}"/>
    <cellStyle name="Normal 4 2 2 4 2 6 2 2 2" xfId="30839" xr:uid="{00000000-0005-0000-0000-0000830D0000}"/>
    <cellStyle name="Normal 4 2 2 4 2 6 2 3" xfId="22647" xr:uid="{00000000-0005-0000-0000-0000840D0000}"/>
    <cellStyle name="Normal 4 2 2 4 2 6 3" xfId="10358" xr:uid="{00000000-0005-0000-0000-0000850D0000}"/>
    <cellStyle name="Normal 4 2 2 4 2 6 3 2" xfId="26743" xr:uid="{00000000-0005-0000-0000-0000860D0000}"/>
    <cellStyle name="Normal 4 2 2 4 2 6 4" xfId="18551" xr:uid="{00000000-0005-0000-0000-0000870D0000}"/>
    <cellStyle name="Normal 4 2 2 4 2 7" xfId="4214" xr:uid="{00000000-0005-0000-0000-0000880D0000}"/>
    <cellStyle name="Normal 4 2 2 4 2 7 2" xfId="12406" xr:uid="{00000000-0005-0000-0000-0000890D0000}"/>
    <cellStyle name="Normal 4 2 2 4 2 7 2 2" xfId="28791" xr:uid="{00000000-0005-0000-0000-00008A0D0000}"/>
    <cellStyle name="Normal 4 2 2 4 2 7 3" xfId="20599" xr:uid="{00000000-0005-0000-0000-00008B0D0000}"/>
    <cellStyle name="Normal 4 2 2 4 2 8" xfId="8310" xr:uid="{00000000-0005-0000-0000-00008C0D0000}"/>
    <cellStyle name="Normal 4 2 2 4 2 8 2" xfId="24695" xr:uid="{00000000-0005-0000-0000-00008D0D0000}"/>
    <cellStyle name="Normal 4 2 2 4 2 9" xfId="16503" xr:uid="{00000000-0005-0000-0000-00008E0D0000}"/>
    <cellStyle name="Normal 4 2 2 4 3" xfId="182" xr:uid="{00000000-0005-0000-0000-00008F0D0000}"/>
    <cellStyle name="Normal 4 2 2 4 3 2" xfId="438" xr:uid="{00000000-0005-0000-0000-0000900D0000}"/>
    <cellStyle name="Normal 4 2 2 4 3 2 2" xfId="950" xr:uid="{00000000-0005-0000-0000-0000910D0000}"/>
    <cellStyle name="Normal 4 2 2 4 3 2 2 2" xfId="1974" xr:uid="{00000000-0005-0000-0000-0000920D0000}"/>
    <cellStyle name="Normal 4 2 2 4 3 2 2 2 2" xfId="4022" xr:uid="{00000000-0005-0000-0000-0000930D0000}"/>
    <cellStyle name="Normal 4 2 2 4 3 2 2 2 2 2" xfId="8118" xr:uid="{00000000-0005-0000-0000-0000940D0000}"/>
    <cellStyle name="Normal 4 2 2 4 3 2 2 2 2 2 2" xfId="16310" xr:uid="{00000000-0005-0000-0000-0000950D0000}"/>
    <cellStyle name="Normal 4 2 2 4 3 2 2 2 2 2 2 2" xfId="32695" xr:uid="{00000000-0005-0000-0000-0000960D0000}"/>
    <cellStyle name="Normal 4 2 2 4 3 2 2 2 2 2 3" xfId="24503" xr:uid="{00000000-0005-0000-0000-0000970D0000}"/>
    <cellStyle name="Normal 4 2 2 4 3 2 2 2 2 3" xfId="12214" xr:uid="{00000000-0005-0000-0000-0000980D0000}"/>
    <cellStyle name="Normal 4 2 2 4 3 2 2 2 2 3 2" xfId="28599" xr:uid="{00000000-0005-0000-0000-0000990D0000}"/>
    <cellStyle name="Normal 4 2 2 4 3 2 2 2 2 4" xfId="20407" xr:uid="{00000000-0005-0000-0000-00009A0D0000}"/>
    <cellStyle name="Normal 4 2 2 4 3 2 2 2 3" xfId="6070" xr:uid="{00000000-0005-0000-0000-00009B0D0000}"/>
    <cellStyle name="Normal 4 2 2 4 3 2 2 2 3 2" xfId="14262" xr:uid="{00000000-0005-0000-0000-00009C0D0000}"/>
    <cellStyle name="Normal 4 2 2 4 3 2 2 2 3 2 2" xfId="30647" xr:uid="{00000000-0005-0000-0000-00009D0D0000}"/>
    <cellStyle name="Normal 4 2 2 4 3 2 2 2 3 3" xfId="22455" xr:uid="{00000000-0005-0000-0000-00009E0D0000}"/>
    <cellStyle name="Normal 4 2 2 4 3 2 2 2 4" xfId="10166" xr:uid="{00000000-0005-0000-0000-00009F0D0000}"/>
    <cellStyle name="Normal 4 2 2 4 3 2 2 2 4 2" xfId="26551" xr:uid="{00000000-0005-0000-0000-0000A00D0000}"/>
    <cellStyle name="Normal 4 2 2 4 3 2 2 2 5" xfId="18359" xr:uid="{00000000-0005-0000-0000-0000A10D0000}"/>
    <cellStyle name="Normal 4 2 2 4 3 2 2 3" xfId="2998" xr:uid="{00000000-0005-0000-0000-0000A20D0000}"/>
    <cellStyle name="Normal 4 2 2 4 3 2 2 3 2" xfId="7094" xr:uid="{00000000-0005-0000-0000-0000A30D0000}"/>
    <cellStyle name="Normal 4 2 2 4 3 2 2 3 2 2" xfId="15286" xr:uid="{00000000-0005-0000-0000-0000A40D0000}"/>
    <cellStyle name="Normal 4 2 2 4 3 2 2 3 2 2 2" xfId="31671" xr:uid="{00000000-0005-0000-0000-0000A50D0000}"/>
    <cellStyle name="Normal 4 2 2 4 3 2 2 3 2 3" xfId="23479" xr:uid="{00000000-0005-0000-0000-0000A60D0000}"/>
    <cellStyle name="Normal 4 2 2 4 3 2 2 3 3" xfId="11190" xr:uid="{00000000-0005-0000-0000-0000A70D0000}"/>
    <cellStyle name="Normal 4 2 2 4 3 2 2 3 3 2" xfId="27575" xr:uid="{00000000-0005-0000-0000-0000A80D0000}"/>
    <cellStyle name="Normal 4 2 2 4 3 2 2 3 4" xfId="19383" xr:uid="{00000000-0005-0000-0000-0000A90D0000}"/>
    <cellStyle name="Normal 4 2 2 4 3 2 2 4" xfId="5046" xr:uid="{00000000-0005-0000-0000-0000AA0D0000}"/>
    <cellStyle name="Normal 4 2 2 4 3 2 2 4 2" xfId="13238" xr:uid="{00000000-0005-0000-0000-0000AB0D0000}"/>
    <cellStyle name="Normal 4 2 2 4 3 2 2 4 2 2" xfId="29623" xr:uid="{00000000-0005-0000-0000-0000AC0D0000}"/>
    <cellStyle name="Normal 4 2 2 4 3 2 2 4 3" xfId="21431" xr:uid="{00000000-0005-0000-0000-0000AD0D0000}"/>
    <cellStyle name="Normal 4 2 2 4 3 2 2 5" xfId="9142" xr:uid="{00000000-0005-0000-0000-0000AE0D0000}"/>
    <cellStyle name="Normal 4 2 2 4 3 2 2 5 2" xfId="25527" xr:uid="{00000000-0005-0000-0000-0000AF0D0000}"/>
    <cellStyle name="Normal 4 2 2 4 3 2 2 6" xfId="17335" xr:uid="{00000000-0005-0000-0000-0000B00D0000}"/>
    <cellStyle name="Normal 4 2 2 4 3 2 3" xfId="1462" xr:uid="{00000000-0005-0000-0000-0000B10D0000}"/>
    <cellStyle name="Normal 4 2 2 4 3 2 3 2" xfId="3510" xr:uid="{00000000-0005-0000-0000-0000B20D0000}"/>
    <cellStyle name="Normal 4 2 2 4 3 2 3 2 2" xfId="7606" xr:uid="{00000000-0005-0000-0000-0000B30D0000}"/>
    <cellStyle name="Normal 4 2 2 4 3 2 3 2 2 2" xfId="15798" xr:uid="{00000000-0005-0000-0000-0000B40D0000}"/>
    <cellStyle name="Normal 4 2 2 4 3 2 3 2 2 2 2" xfId="32183" xr:uid="{00000000-0005-0000-0000-0000B50D0000}"/>
    <cellStyle name="Normal 4 2 2 4 3 2 3 2 2 3" xfId="23991" xr:uid="{00000000-0005-0000-0000-0000B60D0000}"/>
    <cellStyle name="Normal 4 2 2 4 3 2 3 2 3" xfId="11702" xr:uid="{00000000-0005-0000-0000-0000B70D0000}"/>
    <cellStyle name="Normal 4 2 2 4 3 2 3 2 3 2" xfId="28087" xr:uid="{00000000-0005-0000-0000-0000B80D0000}"/>
    <cellStyle name="Normal 4 2 2 4 3 2 3 2 4" xfId="19895" xr:uid="{00000000-0005-0000-0000-0000B90D0000}"/>
    <cellStyle name="Normal 4 2 2 4 3 2 3 3" xfId="5558" xr:uid="{00000000-0005-0000-0000-0000BA0D0000}"/>
    <cellStyle name="Normal 4 2 2 4 3 2 3 3 2" xfId="13750" xr:uid="{00000000-0005-0000-0000-0000BB0D0000}"/>
    <cellStyle name="Normal 4 2 2 4 3 2 3 3 2 2" xfId="30135" xr:uid="{00000000-0005-0000-0000-0000BC0D0000}"/>
    <cellStyle name="Normal 4 2 2 4 3 2 3 3 3" xfId="21943" xr:uid="{00000000-0005-0000-0000-0000BD0D0000}"/>
    <cellStyle name="Normal 4 2 2 4 3 2 3 4" xfId="9654" xr:uid="{00000000-0005-0000-0000-0000BE0D0000}"/>
    <cellStyle name="Normal 4 2 2 4 3 2 3 4 2" xfId="26039" xr:uid="{00000000-0005-0000-0000-0000BF0D0000}"/>
    <cellStyle name="Normal 4 2 2 4 3 2 3 5" xfId="17847" xr:uid="{00000000-0005-0000-0000-0000C00D0000}"/>
    <cellStyle name="Normal 4 2 2 4 3 2 4" xfId="2486" xr:uid="{00000000-0005-0000-0000-0000C10D0000}"/>
    <cellStyle name="Normal 4 2 2 4 3 2 4 2" xfId="6582" xr:uid="{00000000-0005-0000-0000-0000C20D0000}"/>
    <cellStyle name="Normal 4 2 2 4 3 2 4 2 2" xfId="14774" xr:uid="{00000000-0005-0000-0000-0000C30D0000}"/>
    <cellStyle name="Normal 4 2 2 4 3 2 4 2 2 2" xfId="31159" xr:uid="{00000000-0005-0000-0000-0000C40D0000}"/>
    <cellStyle name="Normal 4 2 2 4 3 2 4 2 3" xfId="22967" xr:uid="{00000000-0005-0000-0000-0000C50D0000}"/>
    <cellStyle name="Normal 4 2 2 4 3 2 4 3" xfId="10678" xr:uid="{00000000-0005-0000-0000-0000C60D0000}"/>
    <cellStyle name="Normal 4 2 2 4 3 2 4 3 2" xfId="27063" xr:uid="{00000000-0005-0000-0000-0000C70D0000}"/>
    <cellStyle name="Normal 4 2 2 4 3 2 4 4" xfId="18871" xr:uid="{00000000-0005-0000-0000-0000C80D0000}"/>
    <cellStyle name="Normal 4 2 2 4 3 2 5" xfId="4534" xr:uid="{00000000-0005-0000-0000-0000C90D0000}"/>
    <cellStyle name="Normal 4 2 2 4 3 2 5 2" xfId="12726" xr:uid="{00000000-0005-0000-0000-0000CA0D0000}"/>
    <cellStyle name="Normal 4 2 2 4 3 2 5 2 2" xfId="29111" xr:uid="{00000000-0005-0000-0000-0000CB0D0000}"/>
    <cellStyle name="Normal 4 2 2 4 3 2 5 3" xfId="20919" xr:uid="{00000000-0005-0000-0000-0000CC0D0000}"/>
    <cellStyle name="Normal 4 2 2 4 3 2 6" xfId="8630" xr:uid="{00000000-0005-0000-0000-0000CD0D0000}"/>
    <cellStyle name="Normal 4 2 2 4 3 2 6 2" xfId="25015" xr:uid="{00000000-0005-0000-0000-0000CE0D0000}"/>
    <cellStyle name="Normal 4 2 2 4 3 2 7" xfId="16823" xr:uid="{00000000-0005-0000-0000-0000CF0D0000}"/>
    <cellStyle name="Normal 4 2 2 4 3 3" xfId="694" xr:uid="{00000000-0005-0000-0000-0000D00D0000}"/>
    <cellStyle name="Normal 4 2 2 4 3 3 2" xfId="1718" xr:uid="{00000000-0005-0000-0000-0000D10D0000}"/>
    <cellStyle name="Normal 4 2 2 4 3 3 2 2" xfId="3766" xr:uid="{00000000-0005-0000-0000-0000D20D0000}"/>
    <cellStyle name="Normal 4 2 2 4 3 3 2 2 2" xfId="7862" xr:uid="{00000000-0005-0000-0000-0000D30D0000}"/>
    <cellStyle name="Normal 4 2 2 4 3 3 2 2 2 2" xfId="16054" xr:uid="{00000000-0005-0000-0000-0000D40D0000}"/>
    <cellStyle name="Normal 4 2 2 4 3 3 2 2 2 2 2" xfId="32439" xr:uid="{00000000-0005-0000-0000-0000D50D0000}"/>
    <cellStyle name="Normal 4 2 2 4 3 3 2 2 2 3" xfId="24247" xr:uid="{00000000-0005-0000-0000-0000D60D0000}"/>
    <cellStyle name="Normal 4 2 2 4 3 3 2 2 3" xfId="11958" xr:uid="{00000000-0005-0000-0000-0000D70D0000}"/>
    <cellStyle name="Normal 4 2 2 4 3 3 2 2 3 2" xfId="28343" xr:uid="{00000000-0005-0000-0000-0000D80D0000}"/>
    <cellStyle name="Normal 4 2 2 4 3 3 2 2 4" xfId="20151" xr:uid="{00000000-0005-0000-0000-0000D90D0000}"/>
    <cellStyle name="Normal 4 2 2 4 3 3 2 3" xfId="5814" xr:uid="{00000000-0005-0000-0000-0000DA0D0000}"/>
    <cellStyle name="Normal 4 2 2 4 3 3 2 3 2" xfId="14006" xr:uid="{00000000-0005-0000-0000-0000DB0D0000}"/>
    <cellStyle name="Normal 4 2 2 4 3 3 2 3 2 2" xfId="30391" xr:uid="{00000000-0005-0000-0000-0000DC0D0000}"/>
    <cellStyle name="Normal 4 2 2 4 3 3 2 3 3" xfId="22199" xr:uid="{00000000-0005-0000-0000-0000DD0D0000}"/>
    <cellStyle name="Normal 4 2 2 4 3 3 2 4" xfId="9910" xr:uid="{00000000-0005-0000-0000-0000DE0D0000}"/>
    <cellStyle name="Normal 4 2 2 4 3 3 2 4 2" xfId="26295" xr:uid="{00000000-0005-0000-0000-0000DF0D0000}"/>
    <cellStyle name="Normal 4 2 2 4 3 3 2 5" xfId="18103" xr:uid="{00000000-0005-0000-0000-0000E00D0000}"/>
    <cellStyle name="Normal 4 2 2 4 3 3 3" xfId="2742" xr:uid="{00000000-0005-0000-0000-0000E10D0000}"/>
    <cellStyle name="Normal 4 2 2 4 3 3 3 2" xfId="6838" xr:uid="{00000000-0005-0000-0000-0000E20D0000}"/>
    <cellStyle name="Normal 4 2 2 4 3 3 3 2 2" xfId="15030" xr:uid="{00000000-0005-0000-0000-0000E30D0000}"/>
    <cellStyle name="Normal 4 2 2 4 3 3 3 2 2 2" xfId="31415" xr:uid="{00000000-0005-0000-0000-0000E40D0000}"/>
    <cellStyle name="Normal 4 2 2 4 3 3 3 2 3" xfId="23223" xr:uid="{00000000-0005-0000-0000-0000E50D0000}"/>
    <cellStyle name="Normal 4 2 2 4 3 3 3 3" xfId="10934" xr:uid="{00000000-0005-0000-0000-0000E60D0000}"/>
    <cellStyle name="Normal 4 2 2 4 3 3 3 3 2" xfId="27319" xr:uid="{00000000-0005-0000-0000-0000E70D0000}"/>
    <cellStyle name="Normal 4 2 2 4 3 3 3 4" xfId="19127" xr:uid="{00000000-0005-0000-0000-0000E80D0000}"/>
    <cellStyle name="Normal 4 2 2 4 3 3 4" xfId="4790" xr:uid="{00000000-0005-0000-0000-0000E90D0000}"/>
    <cellStyle name="Normal 4 2 2 4 3 3 4 2" xfId="12982" xr:uid="{00000000-0005-0000-0000-0000EA0D0000}"/>
    <cellStyle name="Normal 4 2 2 4 3 3 4 2 2" xfId="29367" xr:uid="{00000000-0005-0000-0000-0000EB0D0000}"/>
    <cellStyle name="Normal 4 2 2 4 3 3 4 3" xfId="21175" xr:uid="{00000000-0005-0000-0000-0000EC0D0000}"/>
    <cellStyle name="Normal 4 2 2 4 3 3 5" xfId="8886" xr:uid="{00000000-0005-0000-0000-0000ED0D0000}"/>
    <cellStyle name="Normal 4 2 2 4 3 3 5 2" xfId="25271" xr:uid="{00000000-0005-0000-0000-0000EE0D0000}"/>
    <cellStyle name="Normal 4 2 2 4 3 3 6" xfId="17079" xr:uid="{00000000-0005-0000-0000-0000EF0D0000}"/>
    <cellStyle name="Normal 4 2 2 4 3 4" xfId="1206" xr:uid="{00000000-0005-0000-0000-0000F00D0000}"/>
    <cellStyle name="Normal 4 2 2 4 3 4 2" xfId="3254" xr:uid="{00000000-0005-0000-0000-0000F10D0000}"/>
    <cellStyle name="Normal 4 2 2 4 3 4 2 2" xfId="7350" xr:uid="{00000000-0005-0000-0000-0000F20D0000}"/>
    <cellStyle name="Normal 4 2 2 4 3 4 2 2 2" xfId="15542" xr:uid="{00000000-0005-0000-0000-0000F30D0000}"/>
    <cellStyle name="Normal 4 2 2 4 3 4 2 2 2 2" xfId="31927" xr:uid="{00000000-0005-0000-0000-0000F40D0000}"/>
    <cellStyle name="Normal 4 2 2 4 3 4 2 2 3" xfId="23735" xr:uid="{00000000-0005-0000-0000-0000F50D0000}"/>
    <cellStyle name="Normal 4 2 2 4 3 4 2 3" xfId="11446" xr:uid="{00000000-0005-0000-0000-0000F60D0000}"/>
    <cellStyle name="Normal 4 2 2 4 3 4 2 3 2" xfId="27831" xr:uid="{00000000-0005-0000-0000-0000F70D0000}"/>
    <cellStyle name="Normal 4 2 2 4 3 4 2 4" xfId="19639" xr:uid="{00000000-0005-0000-0000-0000F80D0000}"/>
    <cellStyle name="Normal 4 2 2 4 3 4 3" xfId="5302" xr:uid="{00000000-0005-0000-0000-0000F90D0000}"/>
    <cellStyle name="Normal 4 2 2 4 3 4 3 2" xfId="13494" xr:uid="{00000000-0005-0000-0000-0000FA0D0000}"/>
    <cellStyle name="Normal 4 2 2 4 3 4 3 2 2" xfId="29879" xr:uid="{00000000-0005-0000-0000-0000FB0D0000}"/>
    <cellStyle name="Normal 4 2 2 4 3 4 3 3" xfId="21687" xr:uid="{00000000-0005-0000-0000-0000FC0D0000}"/>
    <cellStyle name="Normal 4 2 2 4 3 4 4" xfId="9398" xr:uid="{00000000-0005-0000-0000-0000FD0D0000}"/>
    <cellStyle name="Normal 4 2 2 4 3 4 4 2" xfId="25783" xr:uid="{00000000-0005-0000-0000-0000FE0D0000}"/>
    <cellStyle name="Normal 4 2 2 4 3 4 5" xfId="17591" xr:uid="{00000000-0005-0000-0000-0000FF0D0000}"/>
    <cellStyle name="Normal 4 2 2 4 3 5" xfId="2230" xr:uid="{00000000-0005-0000-0000-0000000E0000}"/>
    <cellStyle name="Normal 4 2 2 4 3 5 2" xfId="6326" xr:uid="{00000000-0005-0000-0000-0000010E0000}"/>
    <cellStyle name="Normal 4 2 2 4 3 5 2 2" xfId="14518" xr:uid="{00000000-0005-0000-0000-0000020E0000}"/>
    <cellStyle name="Normal 4 2 2 4 3 5 2 2 2" xfId="30903" xr:uid="{00000000-0005-0000-0000-0000030E0000}"/>
    <cellStyle name="Normal 4 2 2 4 3 5 2 3" xfId="22711" xr:uid="{00000000-0005-0000-0000-0000040E0000}"/>
    <cellStyle name="Normal 4 2 2 4 3 5 3" xfId="10422" xr:uid="{00000000-0005-0000-0000-0000050E0000}"/>
    <cellStyle name="Normal 4 2 2 4 3 5 3 2" xfId="26807" xr:uid="{00000000-0005-0000-0000-0000060E0000}"/>
    <cellStyle name="Normal 4 2 2 4 3 5 4" xfId="18615" xr:uid="{00000000-0005-0000-0000-0000070E0000}"/>
    <cellStyle name="Normal 4 2 2 4 3 6" xfId="4278" xr:uid="{00000000-0005-0000-0000-0000080E0000}"/>
    <cellStyle name="Normal 4 2 2 4 3 6 2" xfId="12470" xr:uid="{00000000-0005-0000-0000-0000090E0000}"/>
    <cellStyle name="Normal 4 2 2 4 3 6 2 2" xfId="28855" xr:uid="{00000000-0005-0000-0000-00000A0E0000}"/>
    <cellStyle name="Normal 4 2 2 4 3 6 3" xfId="20663" xr:uid="{00000000-0005-0000-0000-00000B0E0000}"/>
    <cellStyle name="Normal 4 2 2 4 3 7" xfId="8374" xr:uid="{00000000-0005-0000-0000-00000C0E0000}"/>
    <cellStyle name="Normal 4 2 2 4 3 7 2" xfId="24759" xr:uid="{00000000-0005-0000-0000-00000D0E0000}"/>
    <cellStyle name="Normal 4 2 2 4 3 8" xfId="16567" xr:uid="{00000000-0005-0000-0000-00000E0E0000}"/>
    <cellStyle name="Normal 4 2 2 4 4" xfId="310" xr:uid="{00000000-0005-0000-0000-00000F0E0000}"/>
    <cellStyle name="Normal 4 2 2 4 4 2" xfId="822" xr:uid="{00000000-0005-0000-0000-0000100E0000}"/>
    <cellStyle name="Normal 4 2 2 4 4 2 2" xfId="1846" xr:uid="{00000000-0005-0000-0000-0000110E0000}"/>
    <cellStyle name="Normal 4 2 2 4 4 2 2 2" xfId="3894" xr:uid="{00000000-0005-0000-0000-0000120E0000}"/>
    <cellStyle name="Normal 4 2 2 4 4 2 2 2 2" xfId="7990" xr:uid="{00000000-0005-0000-0000-0000130E0000}"/>
    <cellStyle name="Normal 4 2 2 4 4 2 2 2 2 2" xfId="16182" xr:uid="{00000000-0005-0000-0000-0000140E0000}"/>
    <cellStyle name="Normal 4 2 2 4 4 2 2 2 2 2 2" xfId="32567" xr:uid="{00000000-0005-0000-0000-0000150E0000}"/>
    <cellStyle name="Normal 4 2 2 4 4 2 2 2 2 3" xfId="24375" xr:uid="{00000000-0005-0000-0000-0000160E0000}"/>
    <cellStyle name="Normal 4 2 2 4 4 2 2 2 3" xfId="12086" xr:uid="{00000000-0005-0000-0000-0000170E0000}"/>
    <cellStyle name="Normal 4 2 2 4 4 2 2 2 3 2" xfId="28471" xr:uid="{00000000-0005-0000-0000-0000180E0000}"/>
    <cellStyle name="Normal 4 2 2 4 4 2 2 2 4" xfId="20279" xr:uid="{00000000-0005-0000-0000-0000190E0000}"/>
    <cellStyle name="Normal 4 2 2 4 4 2 2 3" xfId="5942" xr:uid="{00000000-0005-0000-0000-00001A0E0000}"/>
    <cellStyle name="Normal 4 2 2 4 4 2 2 3 2" xfId="14134" xr:uid="{00000000-0005-0000-0000-00001B0E0000}"/>
    <cellStyle name="Normal 4 2 2 4 4 2 2 3 2 2" xfId="30519" xr:uid="{00000000-0005-0000-0000-00001C0E0000}"/>
    <cellStyle name="Normal 4 2 2 4 4 2 2 3 3" xfId="22327" xr:uid="{00000000-0005-0000-0000-00001D0E0000}"/>
    <cellStyle name="Normal 4 2 2 4 4 2 2 4" xfId="10038" xr:uid="{00000000-0005-0000-0000-00001E0E0000}"/>
    <cellStyle name="Normal 4 2 2 4 4 2 2 4 2" xfId="26423" xr:uid="{00000000-0005-0000-0000-00001F0E0000}"/>
    <cellStyle name="Normal 4 2 2 4 4 2 2 5" xfId="18231" xr:uid="{00000000-0005-0000-0000-0000200E0000}"/>
    <cellStyle name="Normal 4 2 2 4 4 2 3" xfId="2870" xr:uid="{00000000-0005-0000-0000-0000210E0000}"/>
    <cellStyle name="Normal 4 2 2 4 4 2 3 2" xfId="6966" xr:uid="{00000000-0005-0000-0000-0000220E0000}"/>
    <cellStyle name="Normal 4 2 2 4 4 2 3 2 2" xfId="15158" xr:uid="{00000000-0005-0000-0000-0000230E0000}"/>
    <cellStyle name="Normal 4 2 2 4 4 2 3 2 2 2" xfId="31543" xr:uid="{00000000-0005-0000-0000-0000240E0000}"/>
    <cellStyle name="Normal 4 2 2 4 4 2 3 2 3" xfId="23351" xr:uid="{00000000-0005-0000-0000-0000250E0000}"/>
    <cellStyle name="Normal 4 2 2 4 4 2 3 3" xfId="11062" xr:uid="{00000000-0005-0000-0000-0000260E0000}"/>
    <cellStyle name="Normal 4 2 2 4 4 2 3 3 2" xfId="27447" xr:uid="{00000000-0005-0000-0000-0000270E0000}"/>
    <cellStyle name="Normal 4 2 2 4 4 2 3 4" xfId="19255" xr:uid="{00000000-0005-0000-0000-0000280E0000}"/>
    <cellStyle name="Normal 4 2 2 4 4 2 4" xfId="4918" xr:uid="{00000000-0005-0000-0000-0000290E0000}"/>
    <cellStyle name="Normal 4 2 2 4 4 2 4 2" xfId="13110" xr:uid="{00000000-0005-0000-0000-00002A0E0000}"/>
    <cellStyle name="Normal 4 2 2 4 4 2 4 2 2" xfId="29495" xr:uid="{00000000-0005-0000-0000-00002B0E0000}"/>
    <cellStyle name="Normal 4 2 2 4 4 2 4 3" xfId="21303" xr:uid="{00000000-0005-0000-0000-00002C0E0000}"/>
    <cellStyle name="Normal 4 2 2 4 4 2 5" xfId="9014" xr:uid="{00000000-0005-0000-0000-00002D0E0000}"/>
    <cellStyle name="Normal 4 2 2 4 4 2 5 2" xfId="25399" xr:uid="{00000000-0005-0000-0000-00002E0E0000}"/>
    <cellStyle name="Normal 4 2 2 4 4 2 6" xfId="17207" xr:uid="{00000000-0005-0000-0000-00002F0E0000}"/>
    <cellStyle name="Normal 4 2 2 4 4 3" xfId="1334" xr:uid="{00000000-0005-0000-0000-0000300E0000}"/>
    <cellStyle name="Normal 4 2 2 4 4 3 2" xfId="3382" xr:uid="{00000000-0005-0000-0000-0000310E0000}"/>
    <cellStyle name="Normal 4 2 2 4 4 3 2 2" xfId="7478" xr:uid="{00000000-0005-0000-0000-0000320E0000}"/>
    <cellStyle name="Normal 4 2 2 4 4 3 2 2 2" xfId="15670" xr:uid="{00000000-0005-0000-0000-0000330E0000}"/>
    <cellStyle name="Normal 4 2 2 4 4 3 2 2 2 2" xfId="32055" xr:uid="{00000000-0005-0000-0000-0000340E0000}"/>
    <cellStyle name="Normal 4 2 2 4 4 3 2 2 3" xfId="23863" xr:uid="{00000000-0005-0000-0000-0000350E0000}"/>
    <cellStyle name="Normal 4 2 2 4 4 3 2 3" xfId="11574" xr:uid="{00000000-0005-0000-0000-0000360E0000}"/>
    <cellStyle name="Normal 4 2 2 4 4 3 2 3 2" xfId="27959" xr:uid="{00000000-0005-0000-0000-0000370E0000}"/>
    <cellStyle name="Normal 4 2 2 4 4 3 2 4" xfId="19767" xr:uid="{00000000-0005-0000-0000-0000380E0000}"/>
    <cellStyle name="Normal 4 2 2 4 4 3 3" xfId="5430" xr:uid="{00000000-0005-0000-0000-0000390E0000}"/>
    <cellStyle name="Normal 4 2 2 4 4 3 3 2" xfId="13622" xr:uid="{00000000-0005-0000-0000-00003A0E0000}"/>
    <cellStyle name="Normal 4 2 2 4 4 3 3 2 2" xfId="30007" xr:uid="{00000000-0005-0000-0000-00003B0E0000}"/>
    <cellStyle name="Normal 4 2 2 4 4 3 3 3" xfId="21815" xr:uid="{00000000-0005-0000-0000-00003C0E0000}"/>
    <cellStyle name="Normal 4 2 2 4 4 3 4" xfId="9526" xr:uid="{00000000-0005-0000-0000-00003D0E0000}"/>
    <cellStyle name="Normal 4 2 2 4 4 3 4 2" xfId="25911" xr:uid="{00000000-0005-0000-0000-00003E0E0000}"/>
    <cellStyle name="Normal 4 2 2 4 4 3 5" xfId="17719" xr:uid="{00000000-0005-0000-0000-00003F0E0000}"/>
    <cellStyle name="Normal 4 2 2 4 4 4" xfId="2358" xr:uid="{00000000-0005-0000-0000-0000400E0000}"/>
    <cellStyle name="Normal 4 2 2 4 4 4 2" xfId="6454" xr:uid="{00000000-0005-0000-0000-0000410E0000}"/>
    <cellStyle name="Normal 4 2 2 4 4 4 2 2" xfId="14646" xr:uid="{00000000-0005-0000-0000-0000420E0000}"/>
    <cellStyle name="Normal 4 2 2 4 4 4 2 2 2" xfId="31031" xr:uid="{00000000-0005-0000-0000-0000430E0000}"/>
    <cellStyle name="Normal 4 2 2 4 4 4 2 3" xfId="22839" xr:uid="{00000000-0005-0000-0000-0000440E0000}"/>
    <cellStyle name="Normal 4 2 2 4 4 4 3" xfId="10550" xr:uid="{00000000-0005-0000-0000-0000450E0000}"/>
    <cellStyle name="Normal 4 2 2 4 4 4 3 2" xfId="26935" xr:uid="{00000000-0005-0000-0000-0000460E0000}"/>
    <cellStyle name="Normal 4 2 2 4 4 4 4" xfId="18743" xr:uid="{00000000-0005-0000-0000-0000470E0000}"/>
    <cellStyle name="Normal 4 2 2 4 4 5" xfId="4406" xr:uid="{00000000-0005-0000-0000-0000480E0000}"/>
    <cellStyle name="Normal 4 2 2 4 4 5 2" xfId="12598" xr:uid="{00000000-0005-0000-0000-0000490E0000}"/>
    <cellStyle name="Normal 4 2 2 4 4 5 2 2" xfId="28983" xr:uid="{00000000-0005-0000-0000-00004A0E0000}"/>
    <cellStyle name="Normal 4 2 2 4 4 5 3" xfId="20791" xr:uid="{00000000-0005-0000-0000-00004B0E0000}"/>
    <cellStyle name="Normal 4 2 2 4 4 6" xfId="8502" xr:uid="{00000000-0005-0000-0000-00004C0E0000}"/>
    <cellStyle name="Normal 4 2 2 4 4 6 2" xfId="24887" xr:uid="{00000000-0005-0000-0000-00004D0E0000}"/>
    <cellStyle name="Normal 4 2 2 4 4 7" xfId="16695" xr:uid="{00000000-0005-0000-0000-00004E0E0000}"/>
    <cellStyle name="Normal 4 2 2 4 5" xfId="566" xr:uid="{00000000-0005-0000-0000-00004F0E0000}"/>
    <cellStyle name="Normal 4 2 2 4 5 2" xfId="1590" xr:uid="{00000000-0005-0000-0000-0000500E0000}"/>
    <cellStyle name="Normal 4 2 2 4 5 2 2" xfId="3638" xr:uid="{00000000-0005-0000-0000-0000510E0000}"/>
    <cellStyle name="Normal 4 2 2 4 5 2 2 2" xfId="7734" xr:uid="{00000000-0005-0000-0000-0000520E0000}"/>
    <cellStyle name="Normal 4 2 2 4 5 2 2 2 2" xfId="15926" xr:uid="{00000000-0005-0000-0000-0000530E0000}"/>
    <cellStyle name="Normal 4 2 2 4 5 2 2 2 2 2" xfId="32311" xr:uid="{00000000-0005-0000-0000-0000540E0000}"/>
    <cellStyle name="Normal 4 2 2 4 5 2 2 2 3" xfId="24119" xr:uid="{00000000-0005-0000-0000-0000550E0000}"/>
    <cellStyle name="Normal 4 2 2 4 5 2 2 3" xfId="11830" xr:uid="{00000000-0005-0000-0000-0000560E0000}"/>
    <cellStyle name="Normal 4 2 2 4 5 2 2 3 2" xfId="28215" xr:uid="{00000000-0005-0000-0000-0000570E0000}"/>
    <cellStyle name="Normal 4 2 2 4 5 2 2 4" xfId="20023" xr:uid="{00000000-0005-0000-0000-0000580E0000}"/>
    <cellStyle name="Normal 4 2 2 4 5 2 3" xfId="5686" xr:uid="{00000000-0005-0000-0000-0000590E0000}"/>
    <cellStyle name="Normal 4 2 2 4 5 2 3 2" xfId="13878" xr:uid="{00000000-0005-0000-0000-00005A0E0000}"/>
    <cellStyle name="Normal 4 2 2 4 5 2 3 2 2" xfId="30263" xr:uid="{00000000-0005-0000-0000-00005B0E0000}"/>
    <cellStyle name="Normal 4 2 2 4 5 2 3 3" xfId="22071" xr:uid="{00000000-0005-0000-0000-00005C0E0000}"/>
    <cellStyle name="Normal 4 2 2 4 5 2 4" xfId="9782" xr:uid="{00000000-0005-0000-0000-00005D0E0000}"/>
    <cellStyle name="Normal 4 2 2 4 5 2 4 2" xfId="26167" xr:uid="{00000000-0005-0000-0000-00005E0E0000}"/>
    <cellStyle name="Normal 4 2 2 4 5 2 5" xfId="17975" xr:uid="{00000000-0005-0000-0000-00005F0E0000}"/>
    <cellStyle name="Normal 4 2 2 4 5 3" xfId="2614" xr:uid="{00000000-0005-0000-0000-0000600E0000}"/>
    <cellStyle name="Normal 4 2 2 4 5 3 2" xfId="6710" xr:uid="{00000000-0005-0000-0000-0000610E0000}"/>
    <cellStyle name="Normal 4 2 2 4 5 3 2 2" xfId="14902" xr:uid="{00000000-0005-0000-0000-0000620E0000}"/>
    <cellStyle name="Normal 4 2 2 4 5 3 2 2 2" xfId="31287" xr:uid="{00000000-0005-0000-0000-0000630E0000}"/>
    <cellStyle name="Normal 4 2 2 4 5 3 2 3" xfId="23095" xr:uid="{00000000-0005-0000-0000-0000640E0000}"/>
    <cellStyle name="Normal 4 2 2 4 5 3 3" xfId="10806" xr:uid="{00000000-0005-0000-0000-0000650E0000}"/>
    <cellStyle name="Normal 4 2 2 4 5 3 3 2" xfId="27191" xr:uid="{00000000-0005-0000-0000-0000660E0000}"/>
    <cellStyle name="Normal 4 2 2 4 5 3 4" xfId="18999" xr:uid="{00000000-0005-0000-0000-0000670E0000}"/>
    <cellStyle name="Normal 4 2 2 4 5 4" xfId="4662" xr:uid="{00000000-0005-0000-0000-0000680E0000}"/>
    <cellStyle name="Normal 4 2 2 4 5 4 2" xfId="12854" xr:uid="{00000000-0005-0000-0000-0000690E0000}"/>
    <cellStyle name="Normal 4 2 2 4 5 4 2 2" xfId="29239" xr:uid="{00000000-0005-0000-0000-00006A0E0000}"/>
    <cellStyle name="Normal 4 2 2 4 5 4 3" xfId="21047" xr:uid="{00000000-0005-0000-0000-00006B0E0000}"/>
    <cellStyle name="Normal 4 2 2 4 5 5" xfId="8758" xr:uid="{00000000-0005-0000-0000-00006C0E0000}"/>
    <cellStyle name="Normal 4 2 2 4 5 5 2" xfId="25143" xr:uid="{00000000-0005-0000-0000-00006D0E0000}"/>
    <cellStyle name="Normal 4 2 2 4 5 6" xfId="16951" xr:uid="{00000000-0005-0000-0000-00006E0E0000}"/>
    <cellStyle name="Normal 4 2 2 4 6" xfId="1078" xr:uid="{00000000-0005-0000-0000-00006F0E0000}"/>
    <cellStyle name="Normal 4 2 2 4 6 2" xfId="3126" xr:uid="{00000000-0005-0000-0000-0000700E0000}"/>
    <cellStyle name="Normal 4 2 2 4 6 2 2" xfId="7222" xr:uid="{00000000-0005-0000-0000-0000710E0000}"/>
    <cellStyle name="Normal 4 2 2 4 6 2 2 2" xfId="15414" xr:uid="{00000000-0005-0000-0000-0000720E0000}"/>
    <cellStyle name="Normal 4 2 2 4 6 2 2 2 2" xfId="31799" xr:uid="{00000000-0005-0000-0000-0000730E0000}"/>
    <cellStyle name="Normal 4 2 2 4 6 2 2 3" xfId="23607" xr:uid="{00000000-0005-0000-0000-0000740E0000}"/>
    <cellStyle name="Normal 4 2 2 4 6 2 3" xfId="11318" xr:uid="{00000000-0005-0000-0000-0000750E0000}"/>
    <cellStyle name="Normal 4 2 2 4 6 2 3 2" xfId="27703" xr:uid="{00000000-0005-0000-0000-0000760E0000}"/>
    <cellStyle name="Normal 4 2 2 4 6 2 4" xfId="19511" xr:uid="{00000000-0005-0000-0000-0000770E0000}"/>
    <cellStyle name="Normal 4 2 2 4 6 3" xfId="5174" xr:uid="{00000000-0005-0000-0000-0000780E0000}"/>
    <cellStyle name="Normal 4 2 2 4 6 3 2" xfId="13366" xr:uid="{00000000-0005-0000-0000-0000790E0000}"/>
    <cellStyle name="Normal 4 2 2 4 6 3 2 2" xfId="29751" xr:uid="{00000000-0005-0000-0000-00007A0E0000}"/>
    <cellStyle name="Normal 4 2 2 4 6 3 3" xfId="21559" xr:uid="{00000000-0005-0000-0000-00007B0E0000}"/>
    <cellStyle name="Normal 4 2 2 4 6 4" xfId="9270" xr:uid="{00000000-0005-0000-0000-00007C0E0000}"/>
    <cellStyle name="Normal 4 2 2 4 6 4 2" xfId="25655" xr:uid="{00000000-0005-0000-0000-00007D0E0000}"/>
    <cellStyle name="Normal 4 2 2 4 6 5" xfId="17463" xr:uid="{00000000-0005-0000-0000-00007E0E0000}"/>
    <cellStyle name="Normal 4 2 2 4 7" xfId="2102" xr:uid="{00000000-0005-0000-0000-00007F0E0000}"/>
    <cellStyle name="Normal 4 2 2 4 7 2" xfId="6198" xr:uid="{00000000-0005-0000-0000-0000800E0000}"/>
    <cellStyle name="Normal 4 2 2 4 7 2 2" xfId="14390" xr:uid="{00000000-0005-0000-0000-0000810E0000}"/>
    <cellStyle name="Normal 4 2 2 4 7 2 2 2" xfId="30775" xr:uid="{00000000-0005-0000-0000-0000820E0000}"/>
    <cellStyle name="Normal 4 2 2 4 7 2 3" xfId="22583" xr:uid="{00000000-0005-0000-0000-0000830E0000}"/>
    <cellStyle name="Normal 4 2 2 4 7 3" xfId="10294" xr:uid="{00000000-0005-0000-0000-0000840E0000}"/>
    <cellStyle name="Normal 4 2 2 4 7 3 2" xfId="26679" xr:uid="{00000000-0005-0000-0000-0000850E0000}"/>
    <cellStyle name="Normal 4 2 2 4 7 4" xfId="18487" xr:uid="{00000000-0005-0000-0000-0000860E0000}"/>
    <cellStyle name="Normal 4 2 2 4 8" xfId="4150" xr:uid="{00000000-0005-0000-0000-0000870E0000}"/>
    <cellStyle name="Normal 4 2 2 4 8 2" xfId="12342" xr:uid="{00000000-0005-0000-0000-0000880E0000}"/>
    <cellStyle name="Normal 4 2 2 4 8 2 2" xfId="28727" xr:uid="{00000000-0005-0000-0000-0000890E0000}"/>
    <cellStyle name="Normal 4 2 2 4 8 3" xfId="20535" xr:uid="{00000000-0005-0000-0000-00008A0E0000}"/>
    <cellStyle name="Normal 4 2 2 4 9" xfId="8246" xr:uid="{00000000-0005-0000-0000-00008B0E0000}"/>
    <cellStyle name="Normal 4 2 2 4 9 2" xfId="24631" xr:uid="{00000000-0005-0000-0000-00008C0E0000}"/>
    <cellStyle name="Normal 4 2 2 5" xfId="86" xr:uid="{00000000-0005-0000-0000-00008D0E0000}"/>
    <cellStyle name="Normal 4 2 2 5 2" xfId="214" xr:uid="{00000000-0005-0000-0000-00008E0E0000}"/>
    <cellStyle name="Normal 4 2 2 5 2 2" xfId="470" xr:uid="{00000000-0005-0000-0000-00008F0E0000}"/>
    <cellStyle name="Normal 4 2 2 5 2 2 2" xfId="982" xr:uid="{00000000-0005-0000-0000-0000900E0000}"/>
    <cellStyle name="Normal 4 2 2 5 2 2 2 2" xfId="2006" xr:uid="{00000000-0005-0000-0000-0000910E0000}"/>
    <cellStyle name="Normal 4 2 2 5 2 2 2 2 2" xfId="4054" xr:uid="{00000000-0005-0000-0000-0000920E0000}"/>
    <cellStyle name="Normal 4 2 2 5 2 2 2 2 2 2" xfId="8150" xr:uid="{00000000-0005-0000-0000-0000930E0000}"/>
    <cellStyle name="Normal 4 2 2 5 2 2 2 2 2 2 2" xfId="16342" xr:uid="{00000000-0005-0000-0000-0000940E0000}"/>
    <cellStyle name="Normal 4 2 2 5 2 2 2 2 2 2 2 2" xfId="32727" xr:uid="{00000000-0005-0000-0000-0000950E0000}"/>
    <cellStyle name="Normal 4 2 2 5 2 2 2 2 2 2 3" xfId="24535" xr:uid="{00000000-0005-0000-0000-0000960E0000}"/>
    <cellStyle name="Normal 4 2 2 5 2 2 2 2 2 3" xfId="12246" xr:uid="{00000000-0005-0000-0000-0000970E0000}"/>
    <cellStyle name="Normal 4 2 2 5 2 2 2 2 2 3 2" xfId="28631" xr:uid="{00000000-0005-0000-0000-0000980E0000}"/>
    <cellStyle name="Normal 4 2 2 5 2 2 2 2 2 4" xfId="20439" xr:uid="{00000000-0005-0000-0000-0000990E0000}"/>
    <cellStyle name="Normal 4 2 2 5 2 2 2 2 3" xfId="6102" xr:uid="{00000000-0005-0000-0000-00009A0E0000}"/>
    <cellStyle name="Normal 4 2 2 5 2 2 2 2 3 2" xfId="14294" xr:uid="{00000000-0005-0000-0000-00009B0E0000}"/>
    <cellStyle name="Normal 4 2 2 5 2 2 2 2 3 2 2" xfId="30679" xr:uid="{00000000-0005-0000-0000-00009C0E0000}"/>
    <cellStyle name="Normal 4 2 2 5 2 2 2 2 3 3" xfId="22487" xr:uid="{00000000-0005-0000-0000-00009D0E0000}"/>
    <cellStyle name="Normal 4 2 2 5 2 2 2 2 4" xfId="10198" xr:uid="{00000000-0005-0000-0000-00009E0E0000}"/>
    <cellStyle name="Normal 4 2 2 5 2 2 2 2 4 2" xfId="26583" xr:uid="{00000000-0005-0000-0000-00009F0E0000}"/>
    <cellStyle name="Normal 4 2 2 5 2 2 2 2 5" xfId="18391" xr:uid="{00000000-0005-0000-0000-0000A00E0000}"/>
    <cellStyle name="Normal 4 2 2 5 2 2 2 3" xfId="3030" xr:uid="{00000000-0005-0000-0000-0000A10E0000}"/>
    <cellStyle name="Normal 4 2 2 5 2 2 2 3 2" xfId="7126" xr:uid="{00000000-0005-0000-0000-0000A20E0000}"/>
    <cellStyle name="Normal 4 2 2 5 2 2 2 3 2 2" xfId="15318" xr:uid="{00000000-0005-0000-0000-0000A30E0000}"/>
    <cellStyle name="Normal 4 2 2 5 2 2 2 3 2 2 2" xfId="31703" xr:uid="{00000000-0005-0000-0000-0000A40E0000}"/>
    <cellStyle name="Normal 4 2 2 5 2 2 2 3 2 3" xfId="23511" xr:uid="{00000000-0005-0000-0000-0000A50E0000}"/>
    <cellStyle name="Normal 4 2 2 5 2 2 2 3 3" xfId="11222" xr:uid="{00000000-0005-0000-0000-0000A60E0000}"/>
    <cellStyle name="Normal 4 2 2 5 2 2 2 3 3 2" xfId="27607" xr:uid="{00000000-0005-0000-0000-0000A70E0000}"/>
    <cellStyle name="Normal 4 2 2 5 2 2 2 3 4" xfId="19415" xr:uid="{00000000-0005-0000-0000-0000A80E0000}"/>
    <cellStyle name="Normal 4 2 2 5 2 2 2 4" xfId="5078" xr:uid="{00000000-0005-0000-0000-0000A90E0000}"/>
    <cellStyle name="Normal 4 2 2 5 2 2 2 4 2" xfId="13270" xr:uid="{00000000-0005-0000-0000-0000AA0E0000}"/>
    <cellStyle name="Normal 4 2 2 5 2 2 2 4 2 2" xfId="29655" xr:uid="{00000000-0005-0000-0000-0000AB0E0000}"/>
    <cellStyle name="Normal 4 2 2 5 2 2 2 4 3" xfId="21463" xr:uid="{00000000-0005-0000-0000-0000AC0E0000}"/>
    <cellStyle name="Normal 4 2 2 5 2 2 2 5" xfId="9174" xr:uid="{00000000-0005-0000-0000-0000AD0E0000}"/>
    <cellStyle name="Normal 4 2 2 5 2 2 2 5 2" xfId="25559" xr:uid="{00000000-0005-0000-0000-0000AE0E0000}"/>
    <cellStyle name="Normal 4 2 2 5 2 2 2 6" xfId="17367" xr:uid="{00000000-0005-0000-0000-0000AF0E0000}"/>
    <cellStyle name="Normal 4 2 2 5 2 2 3" xfId="1494" xr:uid="{00000000-0005-0000-0000-0000B00E0000}"/>
    <cellStyle name="Normal 4 2 2 5 2 2 3 2" xfId="3542" xr:uid="{00000000-0005-0000-0000-0000B10E0000}"/>
    <cellStyle name="Normal 4 2 2 5 2 2 3 2 2" xfId="7638" xr:uid="{00000000-0005-0000-0000-0000B20E0000}"/>
    <cellStyle name="Normal 4 2 2 5 2 2 3 2 2 2" xfId="15830" xr:uid="{00000000-0005-0000-0000-0000B30E0000}"/>
    <cellStyle name="Normal 4 2 2 5 2 2 3 2 2 2 2" xfId="32215" xr:uid="{00000000-0005-0000-0000-0000B40E0000}"/>
    <cellStyle name="Normal 4 2 2 5 2 2 3 2 2 3" xfId="24023" xr:uid="{00000000-0005-0000-0000-0000B50E0000}"/>
    <cellStyle name="Normal 4 2 2 5 2 2 3 2 3" xfId="11734" xr:uid="{00000000-0005-0000-0000-0000B60E0000}"/>
    <cellStyle name="Normal 4 2 2 5 2 2 3 2 3 2" xfId="28119" xr:uid="{00000000-0005-0000-0000-0000B70E0000}"/>
    <cellStyle name="Normal 4 2 2 5 2 2 3 2 4" xfId="19927" xr:uid="{00000000-0005-0000-0000-0000B80E0000}"/>
    <cellStyle name="Normal 4 2 2 5 2 2 3 3" xfId="5590" xr:uid="{00000000-0005-0000-0000-0000B90E0000}"/>
    <cellStyle name="Normal 4 2 2 5 2 2 3 3 2" xfId="13782" xr:uid="{00000000-0005-0000-0000-0000BA0E0000}"/>
    <cellStyle name="Normal 4 2 2 5 2 2 3 3 2 2" xfId="30167" xr:uid="{00000000-0005-0000-0000-0000BB0E0000}"/>
    <cellStyle name="Normal 4 2 2 5 2 2 3 3 3" xfId="21975" xr:uid="{00000000-0005-0000-0000-0000BC0E0000}"/>
    <cellStyle name="Normal 4 2 2 5 2 2 3 4" xfId="9686" xr:uid="{00000000-0005-0000-0000-0000BD0E0000}"/>
    <cellStyle name="Normal 4 2 2 5 2 2 3 4 2" xfId="26071" xr:uid="{00000000-0005-0000-0000-0000BE0E0000}"/>
    <cellStyle name="Normal 4 2 2 5 2 2 3 5" xfId="17879" xr:uid="{00000000-0005-0000-0000-0000BF0E0000}"/>
    <cellStyle name="Normal 4 2 2 5 2 2 4" xfId="2518" xr:uid="{00000000-0005-0000-0000-0000C00E0000}"/>
    <cellStyle name="Normal 4 2 2 5 2 2 4 2" xfId="6614" xr:uid="{00000000-0005-0000-0000-0000C10E0000}"/>
    <cellStyle name="Normal 4 2 2 5 2 2 4 2 2" xfId="14806" xr:uid="{00000000-0005-0000-0000-0000C20E0000}"/>
    <cellStyle name="Normal 4 2 2 5 2 2 4 2 2 2" xfId="31191" xr:uid="{00000000-0005-0000-0000-0000C30E0000}"/>
    <cellStyle name="Normal 4 2 2 5 2 2 4 2 3" xfId="22999" xr:uid="{00000000-0005-0000-0000-0000C40E0000}"/>
    <cellStyle name="Normal 4 2 2 5 2 2 4 3" xfId="10710" xr:uid="{00000000-0005-0000-0000-0000C50E0000}"/>
    <cellStyle name="Normal 4 2 2 5 2 2 4 3 2" xfId="27095" xr:uid="{00000000-0005-0000-0000-0000C60E0000}"/>
    <cellStyle name="Normal 4 2 2 5 2 2 4 4" xfId="18903" xr:uid="{00000000-0005-0000-0000-0000C70E0000}"/>
    <cellStyle name="Normal 4 2 2 5 2 2 5" xfId="4566" xr:uid="{00000000-0005-0000-0000-0000C80E0000}"/>
    <cellStyle name="Normal 4 2 2 5 2 2 5 2" xfId="12758" xr:uid="{00000000-0005-0000-0000-0000C90E0000}"/>
    <cellStyle name="Normal 4 2 2 5 2 2 5 2 2" xfId="29143" xr:uid="{00000000-0005-0000-0000-0000CA0E0000}"/>
    <cellStyle name="Normal 4 2 2 5 2 2 5 3" xfId="20951" xr:uid="{00000000-0005-0000-0000-0000CB0E0000}"/>
    <cellStyle name="Normal 4 2 2 5 2 2 6" xfId="8662" xr:uid="{00000000-0005-0000-0000-0000CC0E0000}"/>
    <cellStyle name="Normal 4 2 2 5 2 2 6 2" xfId="25047" xr:uid="{00000000-0005-0000-0000-0000CD0E0000}"/>
    <cellStyle name="Normal 4 2 2 5 2 2 7" xfId="16855" xr:uid="{00000000-0005-0000-0000-0000CE0E0000}"/>
    <cellStyle name="Normal 4 2 2 5 2 3" xfId="726" xr:uid="{00000000-0005-0000-0000-0000CF0E0000}"/>
    <cellStyle name="Normal 4 2 2 5 2 3 2" xfId="1750" xr:uid="{00000000-0005-0000-0000-0000D00E0000}"/>
    <cellStyle name="Normal 4 2 2 5 2 3 2 2" xfId="3798" xr:uid="{00000000-0005-0000-0000-0000D10E0000}"/>
    <cellStyle name="Normal 4 2 2 5 2 3 2 2 2" xfId="7894" xr:uid="{00000000-0005-0000-0000-0000D20E0000}"/>
    <cellStyle name="Normal 4 2 2 5 2 3 2 2 2 2" xfId="16086" xr:uid="{00000000-0005-0000-0000-0000D30E0000}"/>
    <cellStyle name="Normal 4 2 2 5 2 3 2 2 2 2 2" xfId="32471" xr:uid="{00000000-0005-0000-0000-0000D40E0000}"/>
    <cellStyle name="Normal 4 2 2 5 2 3 2 2 2 3" xfId="24279" xr:uid="{00000000-0005-0000-0000-0000D50E0000}"/>
    <cellStyle name="Normal 4 2 2 5 2 3 2 2 3" xfId="11990" xr:uid="{00000000-0005-0000-0000-0000D60E0000}"/>
    <cellStyle name="Normal 4 2 2 5 2 3 2 2 3 2" xfId="28375" xr:uid="{00000000-0005-0000-0000-0000D70E0000}"/>
    <cellStyle name="Normal 4 2 2 5 2 3 2 2 4" xfId="20183" xr:uid="{00000000-0005-0000-0000-0000D80E0000}"/>
    <cellStyle name="Normal 4 2 2 5 2 3 2 3" xfId="5846" xr:uid="{00000000-0005-0000-0000-0000D90E0000}"/>
    <cellStyle name="Normal 4 2 2 5 2 3 2 3 2" xfId="14038" xr:uid="{00000000-0005-0000-0000-0000DA0E0000}"/>
    <cellStyle name="Normal 4 2 2 5 2 3 2 3 2 2" xfId="30423" xr:uid="{00000000-0005-0000-0000-0000DB0E0000}"/>
    <cellStyle name="Normal 4 2 2 5 2 3 2 3 3" xfId="22231" xr:uid="{00000000-0005-0000-0000-0000DC0E0000}"/>
    <cellStyle name="Normal 4 2 2 5 2 3 2 4" xfId="9942" xr:uid="{00000000-0005-0000-0000-0000DD0E0000}"/>
    <cellStyle name="Normal 4 2 2 5 2 3 2 4 2" xfId="26327" xr:uid="{00000000-0005-0000-0000-0000DE0E0000}"/>
    <cellStyle name="Normal 4 2 2 5 2 3 2 5" xfId="18135" xr:uid="{00000000-0005-0000-0000-0000DF0E0000}"/>
    <cellStyle name="Normal 4 2 2 5 2 3 3" xfId="2774" xr:uid="{00000000-0005-0000-0000-0000E00E0000}"/>
    <cellStyle name="Normal 4 2 2 5 2 3 3 2" xfId="6870" xr:uid="{00000000-0005-0000-0000-0000E10E0000}"/>
    <cellStyle name="Normal 4 2 2 5 2 3 3 2 2" xfId="15062" xr:uid="{00000000-0005-0000-0000-0000E20E0000}"/>
    <cellStyle name="Normal 4 2 2 5 2 3 3 2 2 2" xfId="31447" xr:uid="{00000000-0005-0000-0000-0000E30E0000}"/>
    <cellStyle name="Normal 4 2 2 5 2 3 3 2 3" xfId="23255" xr:uid="{00000000-0005-0000-0000-0000E40E0000}"/>
    <cellStyle name="Normal 4 2 2 5 2 3 3 3" xfId="10966" xr:uid="{00000000-0005-0000-0000-0000E50E0000}"/>
    <cellStyle name="Normal 4 2 2 5 2 3 3 3 2" xfId="27351" xr:uid="{00000000-0005-0000-0000-0000E60E0000}"/>
    <cellStyle name="Normal 4 2 2 5 2 3 3 4" xfId="19159" xr:uid="{00000000-0005-0000-0000-0000E70E0000}"/>
    <cellStyle name="Normal 4 2 2 5 2 3 4" xfId="4822" xr:uid="{00000000-0005-0000-0000-0000E80E0000}"/>
    <cellStyle name="Normal 4 2 2 5 2 3 4 2" xfId="13014" xr:uid="{00000000-0005-0000-0000-0000E90E0000}"/>
    <cellStyle name="Normal 4 2 2 5 2 3 4 2 2" xfId="29399" xr:uid="{00000000-0005-0000-0000-0000EA0E0000}"/>
    <cellStyle name="Normal 4 2 2 5 2 3 4 3" xfId="21207" xr:uid="{00000000-0005-0000-0000-0000EB0E0000}"/>
    <cellStyle name="Normal 4 2 2 5 2 3 5" xfId="8918" xr:uid="{00000000-0005-0000-0000-0000EC0E0000}"/>
    <cellStyle name="Normal 4 2 2 5 2 3 5 2" xfId="25303" xr:uid="{00000000-0005-0000-0000-0000ED0E0000}"/>
    <cellStyle name="Normal 4 2 2 5 2 3 6" xfId="17111" xr:uid="{00000000-0005-0000-0000-0000EE0E0000}"/>
    <cellStyle name="Normal 4 2 2 5 2 4" xfId="1238" xr:uid="{00000000-0005-0000-0000-0000EF0E0000}"/>
    <cellStyle name="Normal 4 2 2 5 2 4 2" xfId="3286" xr:uid="{00000000-0005-0000-0000-0000F00E0000}"/>
    <cellStyle name="Normal 4 2 2 5 2 4 2 2" xfId="7382" xr:uid="{00000000-0005-0000-0000-0000F10E0000}"/>
    <cellStyle name="Normal 4 2 2 5 2 4 2 2 2" xfId="15574" xr:uid="{00000000-0005-0000-0000-0000F20E0000}"/>
    <cellStyle name="Normal 4 2 2 5 2 4 2 2 2 2" xfId="31959" xr:uid="{00000000-0005-0000-0000-0000F30E0000}"/>
    <cellStyle name="Normal 4 2 2 5 2 4 2 2 3" xfId="23767" xr:uid="{00000000-0005-0000-0000-0000F40E0000}"/>
    <cellStyle name="Normal 4 2 2 5 2 4 2 3" xfId="11478" xr:uid="{00000000-0005-0000-0000-0000F50E0000}"/>
    <cellStyle name="Normal 4 2 2 5 2 4 2 3 2" xfId="27863" xr:uid="{00000000-0005-0000-0000-0000F60E0000}"/>
    <cellStyle name="Normal 4 2 2 5 2 4 2 4" xfId="19671" xr:uid="{00000000-0005-0000-0000-0000F70E0000}"/>
    <cellStyle name="Normal 4 2 2 5 2 4 3" xfId="5334" xr:uid="{00000000-0005-0000-0000-0000F80E0000}"/>
    <cellStyle name="Normal 4 2 2 5 2 4 3 2" xfId="13526" xr:uid="{00000000-0005-0000-0000-0000F90E0000}"/>
    <cellStyle name="Normal 4 2 2 5 2 4 3 2 2" xfId="29911" xr:uid="{00000000-0005-0000-0000-0000FA0E0000}"/>
    <cellStyle name="Normal 4 2 2 5 2 4 3 3" xfId="21719" xr:uid="{00000000-0005-0000-0000-0000FB0E0000}"/>
    <cellStyle name="Normal 4 2 2 5 2 4 4" xfId="9430" xr:uid="{00000000-0005-0000-0000-0000FC0E0000}"/>
    <cellStyle name="Normal 4 2 2 5 2 4 4 2" xfId="25815" xr:uid="{00000000-0005-0000-0000-0000FD0E0000}"/>
    <cellStyle name="Normal 4 2 2 5 2 4 5" xfId="17623" xr:uid="{00000000-0005-0000-0000-0000FE0E0000}"/>
    <cellStyle name="Normal 4 2 2 5 2 5" xfId="2262" xr:uid="{00000000-0005-0000-0000-0000FF0E0000}"/>
    <cellStyle name="Normal 4 2 2 5 2 5 2" xfId="6358" xr:uid="{00000000-0005-0000-0000-0000000F0000}"/>
    <cellStyle name="Normal 4 2 2 5 2 5 2 2" xfId="14550" xr:uid="{00000000-0005-0000-0000-0000010F0000}"/>
    <cellStyle name="Normal 4 2 2 5 2 5 2 2 2" xfId="30935" xr:uid="{00000000-0005-0000-0000-0000020F0000}"/>
    <cellStyle name="Normal 4 2 2 5 2 5 2 3" xfId="22743" xr:uid="{00000000-0005-0000-0000-0000030F0000}"/>
    <cellStyle name="Normal 4 2 2 5 2 5 3" xfId="10454" xr:uid="{00000000-0005-0000-0000-0000040F0000}"/>
    <cellStyle name="Normal 4 2 2 5 2 5 3 2" xfId="26839" xr:uid="{00000000-0005-0000-0000-0000050F0000}"/>
    <cellStyle name="Normal 4 2 2 5 2 5 4" xfId="18647" xr:uid="{00000000-0005-0000-0000-0000060F0000}"/>
    <cellStyle name="Normal 4 2 2 5 2 6" xfId="4310" xr:uid="{00000000-0005-0000-0000-0000070F0000}"/>
    <cellStyle name="Normal 4 2 2 5 2 6 2" xfId="12502" xr:uid="{00000000-0005-0000-0000-0000080F0000}"/>
    <cellStyle name="Normal 4 2 2 5 2 6 2 2" xfId="28887" xr:uid="{00000000-0005-0000-0000-0000090F0000}"/>
    <cellStyle name="Normal 4 2 2 5 2 6 3" xfId="20695" xr:uid="{00000000-0005-0000-0000-00000A0F0000}"/>
    <cellStyle name="Normal 4 2 2 5 2 7" xfId="8406" xr:uid="{00000000-0005-0000-0000-00000B0F0000}"/>
    <cellStyle name="Normal 4 2 2 5 2 7 2" xfId="24791" xr:uid="{00000000-0005-0000-0000-00000C0F0000}"/>
    <cellStyle name="Normal 4 2 2 5 2 8" xfId="16599" xr:uid="{00000000-0005-0000-0000-00000D0F0000}"/>
    <cellStyle name="Normal 4 2 2 5 3" xfId="342" xr:uid="{00000000-0005-0000-0000-00000E0F0000}"/>
    <cellStyle name="Normal 4 2 2 5 3 2" xfId="854" xr:uid="{00000000-0005-0000-0000-00000F0F0000}"/>
    <cellStyle name="Normal 4 2 2 5 3 2 2" xfId="1878" xr:uid="{00000000-0005-0000-0000-0000100F0000}"/>
    <cellStyle name="Normal 4 2 2 5 3 2 2 2" xfId="3926" xr:uid="{00000000-0005-0000-0000-0000110F0000}"/>
    <cellStyle name="Normal 4 2 2 5 3 2 2 2 2" xfId="8022" xr:uid="{00000000-0005-0000-0000-0000120F0000}"/>
    <cellStyle name="Normal 4 2 2 5 3 2 2 2 2 2" xfId="16214" xr:uid="{00000000-0005-0000-0000-0000130F0000}"/>
    <cellStyle name="Normal 4 2 2 5 3 2 2 2 2 2 2" xfId="32599" xr:uid="{00000000-0005-0000-0000-0000140F0000}"/>
    <cellStyle name="Normal 4 2 2 5 3 2 2 2 2 3" xfId="24407" xr:uid="{00000000-0005-0000-0000-0000150F0000}"/>
    <cellStyle name="Normal 4 2 2 5 3 2 2 2 3" xfId="12118" xr:uid="{00000000-0005-0000-0000-0000160F0000}"/>
    <cellStyle name="Normal 4 2 2 5 3 2 2 2 3 2" xfId="28503" xr:uid="{00000000-0005-0000-0000-0000170F0000}"/>
    <cellStyle name="Normal 4 2 2 5 3 2 2 2 4" xfId="20311" xr:uid="{00000000-0005-0000-0000-0000180F0000}"/>
    <cellStyle name="Normal 4 2 2 5 3 2 2 3" xfId="5974" xr:uid="{00000000-0005-0000-0000-0000190F0000}"/>
    <cellStyle name="Normal 4 2 2 5 3 2 2 3 2" xfId="14166" xr:uid="{00000000-0005-0000-0000-00001A0F0000}"/>
    <cellStyle name="Normal 4 2 2 5 3 2 2 3 2 2" xfId="30551" xr:uid="{00000000-0005-0000-0000-00001B0F0000}"/>
    <cellStyle name="Normal 4 2 2 5 3 2 2 3 3" xfId="22359" xr:uid="{00000000-0005-0000-0000-00001C0F0000}"/>
    <cellStyle name="Normal 4 2 2 5 3 2 2 4" xfId="10070" xr:uid="{00000000-0005-0000-0000-00001D0F0000}"/>
    <cellStyle name="Normal 4 2 2 5 3 2 2 4 2" xfId="26455" xr:uid="{00000000-0005-0000-0000-00001E0F0000}"/>
    <cellStyle name="Normal 4 2 2 5 3 2 2 5" xfId="18263" xr:uid="{00000000-0005-0000-0000-00001F0F0000}"/>
    <cellStyle name="Normal 4 2 2 5 3 2 3" xfId="2902" xr:uid="{00000000-0005-0000-0000-0000200F0000}"/>
    <cellStyle name="Normal 4 2 2 5 3 2 3 2" xfId="6998" xr:uid="{00000000-0005-0000-0000-0000210F0000}"/>
    <cellStyle name="Normal 4 2 2 5 3 2 3 2 2" xfId="15190" xr:uid="{00000000-0005-0000-0000-0000220F0000}"/>
    <cellStyle name="Normal 4 2 2 5 3 2 3 2 2 2" xfId="31575" xr:uid="{00000000-0005-0000-0000-0000230F0000}"/>
    <cellStyle name="Normal 4 2 2 5 3 2 3 2 3" xfId="23383" xr:uid="{00000000-0005-0000-0000-0000240F0000}"/>
    <cellStyle name="Normal 4 2 2 5 3 2 3 3" xfId="11094" xr:uid="{00000000-0005-0000-0000-0000250F0000}"/>
    <cellStyle name="Normal 4 2 2 5 3 2 3 3 2" xfId="27479" xr:uid="{00000000-0005-0000-0000-0000260F0000}"/>
    <cellStyle name="Normal 4 2 2 5 3 2 3 4" xfId="19287" xr:uid="{00000000-0005-0000-0000-0000270F0000}"/>
    <cellStyle name="Normal 4 2 2 5 3 2 4" xfId="4950" xr:uid="{00000000-0005-0000-0000-0000280F0000}"/>
    <cellStyle name="Normal 4 2 2 5 3 2 4 2" xfId="13142" xr:uid="{00000000-0005-0000-0000-0000290F0000}"/>
    <cellStyle name="Normal 4 2 2 5 3 2 4 2 2" xfId="29527" xr:uid="{00000000-0005-0000-0000-00002A0F0000}"/>
    <cellStyle name="Normal 4 2 2 5 3 2 4 3" xfId="21335" xr:uid="{00000000-0005-0000-0000-00002B0F0000}"/>
    <cellStyle name="Normal 4 2 2 5 3 2 5" xfId="9046" xr:uid="{00000000-0005-0000-0000-00002C0F0000}"/>
    <cellStyle name="Normal 4 2 2 5 3 2 5 2" xfId="25431" xr:uid="{00000000-0005-0000-0000-00002D0F0000}"/>
    <cellStyle name="Normal 4 2 2 5 3 2 6" xfId="17239" xr:uid="{00000000-0005-0000-0000-00002E0F0000}"/>
    <cellStyle name="Normal 4 2 2 5 3 3" xfId="1366" xr:uid="{00000000-0005-0000-0000-00002F0F0000}"/>
    <cellStyle name="Normal 4 2 2 5 3 3 2" xfId="3414" xr:uid="{00000000-0005-0000-0000-0000300F0000}"/>
    <cellStyle name="Normal 4 2 2 5 3 3 2 2" xfId="7510" xr:uid="{00000000-0005-0000-0000-0000310F0000}"/>
    <cellStyle name="Normal 4 2 2 5 3 3 2 2 2" xfId="15702" xr:uid="{00000000-0005-0000-0000-0000320F0000}"/>
    <cellStyle name="Normal 4 2 2 5 3 3 2 2 2 2" xfId="32087" xr:uid="{00000000-0005-0000-0000-0000330F0000}"/>
    <cellStyle name="Normal 4 2 2 5 3 3 2 2 3" xfId="23895" xr:uid="{00000000-0005-0000-0000-0000340F0000}"/>
    <cellStyle name="Normal 4 2 2 5 3 3 2 3" xfId="11606" xr:uid="{00000000-0005-0000-0000-0000350F0000}"/>
    <cellStyle name="Normal 4 2 2 5 3 3 2 3 2" xfId="27991" xr:uid="{00000000-0005-0000-0000-0000360F0000}"/>
    <cellStyle name="Normal 4 2 2 5 3 3 2 4" xfId="19799" xr:uid="{00000000-0005-0000-0000-0000370F0000}"/>
    <cellStyle name="Normal 4 2 2 5 3 3 3" xfId="5462" xr:uid="{00000000-0005-0000-0000-0000380F0000}"/>
    <cellStyle name="Normal 4 2 2 5 3 3 3 2" xfId="13654" xr:uid="{00000000-0005-0000-0000-0000390F0000}"/>
    <cellStyle name="Normal 4 2 2 5 3 3 3 2 2" xfId="30039" xr:uid="{00000000-0005-0000-0000-00003A0F0000}"/>
    <cellStyle name="Normal 4 2 2 5 3 3 3 3" xfId="21847" xr:uid="{00000000-0005-0000-0000-00003B0F0000}"/>
    <cellStyle name="Normal 4 2 2 5 3 3 4" xfId="9558" xr:uid="{00000000-0005-0000-0000-00003C0F0000}"/>
    <cellStyle name="Normal 4 2 2 5 3 3 4 2" xfId="25943" xr:uid="{00000000-0005-0000-0000-00003D0F0000}"/>
    <cellStyle name="Normal 4 2 2 5 3 3 5" xfId="17751" xr:uid="{00000000-0005-0000-0000-00003E0F0000}"/>
    <cellStyle name="Normal 4 2 2 5 3 4" xfId="2390" xr:uid="{00000000-0005-0000-0000-00003F0F0000}"/>
    <cellStyle name="Normal 4 2 2 5 3 4 2" xfId="6486" xr:uid="{00000000-0005-0000-0000-0000400F0000}"/>
    <cellStyle name="Normal 4 2 2 5 3 4 2 2" xfId="14678" xr:uid="{00000000-0005-0000-0000-0000410F0000}"/>
    <cellStyle name="Normal 4 2 2 5 3 4 2 2 2" xfId="31063" xr:uid="{00000000-0005-0000-0000-0000420F0000}"/>
    <cellStyle name="Normal 4 2 2 5 3 4 2 3" xfId="22871" xr:uid="{00000000-0005-0000-0000-0000430F0000}"/>
    <cellStyle name="Normal 4 2 2 5 3 4 3" xfId="10582" xr:uid="{00000000-0005-0000-0000-0000440F0000}"/>
    <cellStyle name="Normal 4 2 2 5 3 4 3 2" xfId="26967" xr:uid="{00000000-0005-0000-0000-0000450F0000}"/>
    <cellStyle name="Normal 4 2 2 5 3 4 4" xfId="18775" xr:uid="{00000000-0005-0000-0000-0000460F0000}"/>
    <cellStyle name="Normal 4 2 2 5 3 5" xfId="4438" xr:uid="{00000000-0005-0000-0000-0000470F0000}"/>
    <cellStyle name="Normal 4 2 2 5 3 5 2" xfId="12630" xr:uid="{00000000-0005-0000-0000-0000480F0000}"/>
    <cellStyle name="Normal 4 2 2 5 3 5 2 2" xfId="29015" xr:uid="{00000000-0005-0000-0000-0000490F0000}"/>
    <cellStyle name="Normal 4 2 2 5 3 5 3" xfId="20823" xr:uid="{00000000-0005-0000-0000-00004A0F0000}"/>
    <cellStyle name="Normal 4 2 2 5 3 6" xfId="8534" xr:uid="{00000000-0005-0000-0000-00004B0F0000}"/>
    <cellStyle name="Normal 4 2 2 5 3 6 2" xfId="24919" xr:uid="{00000000-0005-0000-0000-00004C0F0000}"/>
    <cellStyle name="Normal 4 2 2 5 3 7" xfId="16727" xr:uid="{00000000-0005-0000-0000-00004D0F0000}"/>
    <cellStyle name="Normal 4 2 2 5 4" xfId="598" xr:uid="{00000000-0005-0000-0000-00004E0F0000}"/>
    <cellStyle name="Normal 4 2 2 5 4 2" xfId="1622" xr:uid="{00000000-0005-0000-0000-00004F0F0000}"/>
    <cellStyle name="Normal 4 2 2 5 4 2 2" xfId="3670" xr:uid="{00000000-0005-0000-0000-0000500F0000}"/>
    <cellStyle name="Normal 4 2 2 5 4 2 2 2" xfId="7766" xr:uid="{00000000-0005-0000-0000-0000510F0000}"/>
    <cellStyle name="Normal 4 2 2 5 4 2 2 2 2" xfId="15958" xr:uid="{00000000-0005-0000-0000-0000520F0000}"/>
    <cellStyle name="Normal 4 2 2 5 4 2 2 2 2 2" xfId="32343" xr:uid="{00000000-0005-0000-0000-0000530F0000}"/>
    <cellStyle name="Normal 4 2 2 5 4 2 2 2 3" xfId="24151" xr:uid="{00000000-0005-0000-0000-0000540F0000}"/>
    <cellStyle name="Normal 4 2 2 5 4 2 2 3" xfId="11862" xr:uid="{00000000-0005-0000-0000-0000550F0000}"/>
    <cellStyle name="Normal 4 2 2 5 4 2 2 3 2" xfId="28247" xr:uid="{00000000-0005-0000-0000-0000560F0000}"/>
    <cellStyle name="Normal 4 2 2 5 4 2 2 4" xfId="20055" xr:uid="{00000000-0005-0000-0000-0000570F0000}"/>
    <cellStyle name="Normal 4 2 2 5 4 2 3" xfId="5718" xr:uid="{00000000-0005-0000-0000-0000580F0000}"/>
    <cellStyle name="Normal 4 2 2 5 4 2 3 2" xfId="13910" xr:uid="{00000000-0005-0000-0000-0000590F0000}"/>
    <cellStyle name="Normal 4 2 2 5 4 2 3 2 2" xfId="30295" xr:uid="{00000000-0005-0000-0000-00005A0F0000}"/>
    <cellStyle name="Normal 4 2 2 5 4 2 3 3" xfId="22103" xr:uid="{00000000-0005-0000-0000-00005B0F0000}"/>
    <cellStyle name="Normal 4 2 2 5 4 2 4" xfId="9814" xr:uid="{00000000-0005-0000-0000-00005C0F0000}"/>
    <cellStyle name="Normal 4 2 2 5 4 2 4 2" xfId="26199" xr:uid="{00000000-0005-0000-0000-00005D0F0000}"/>
    <cellStyle name="Normal 4 2 2 5 4 2 5" xfId="18007" xr:uid="{00000000-0005-0000-0000-00005E0F0000}"/>
    <cellStyle name="Normal 4 2 2 5 4 3" xfId="2646" xr:uid="{00000000-0005-0000-0000-00005F0F0000}"/>
    <cellStyle name="Normal 4 2 2 5 4 3 2" xfId="6742" xr:uid="{00000000-0005-0000-0000-0000600F0000}"/>
    <cellStyle name="Normal 4 2 2 5 4 3 2 2" xfId="14934" xr:uid="{00000000-0005-0000-0000-0000610F0000}"/>
    <cellStyle name="Normal 4 2 2 5 4 3 2 2 2" xfId="31319" xr:uid="{00000000-0005-0000-0000-0000620F0000}"/>
    <cellStyle name="Normal 4 2 2 5 4 3 2 3" xfId="23127" xr:uid="{00000000-0005-0000-0000-0000630F0000}"/>
    <cellStyle name="Normal 4 2 2 5 4 3 3" xfId="10838" xr:uid="{00000000-0005-0000-0000-0000640F0000}"/>
    <cellStyle name="Normal 4 2 2 5 4 3 3 2" xfId="27223" xr:uid="{00000000-0005-0000-0000-0000650F0000}"/>
    <cellStyle name="Normal 4 2 2 5 4 3 4" xfId="19031" xr:uid="{00000000-0005-0000-0000-0000660F0000}"/>
    <cellStyle name="Normal 4 2 2 5 4 4" xfId="4694" xr:uid="{00000000-0005-0000-0000-0000670F0000}"/>
    <cellStyle name="Normal 4 2 2 5 4 4 2" xfId="12886" xr:uid="{00000000-0005-0000-0000-0000680F0000}"/>
    <cellStyle name="Normal 4 2 2 5 4 4 2 2" xfId="29271" xr:uid="{00000000-0005-0000-0000-0000690F0000}"/>
    <cellStyle name="Normal 4 2 2 5 4 4 3" xfId="21079" xr:uid="{00000000-0005-0000-0000-00006A0F0000}"/>
    <cellStyle name="Normal 4 2 2 5 4 5" xfId="8790" xr:uid="{00000000-0005-0000-0000-00006B0F0000}"/>
    <cellStyle name="Normal 4 2 2 5 4 5 2" xfId="25175" xr:uid="{00000000-0005-0000-0000-00006C0F0000}"/>
    <cellStyle name="Normal 4 2 2 5 4 6" xfId="16983" xr:uid="{00000000-0005-0000-0000-00006D0F0000}"/>
    <cellStyle name="Normal 4 2 2 5 5" xfId="1110" xr:uid="{00000000-0005-0000-0000-00006E0F0000}"/>
    <cellStyle name="Normal 4 2 2 5 5 2" xfId="3158" xr:uid="{00000000-0005-0000-0000-00006F0F0000}"/>
    <cellStyle name="Normal 4 2 2 5 5 2 2" xfId="7254" xr:uid="{00000000-0005-0000-0000-0000700F0000}"/>
    <cellStyle name="Normal 4 2 2 5 5 2 2 2" xfId="15446" xr:uid="{00000000-0005-0000-0000-0000710F0000}"/>
    <cellStyle name="Normal 4 2 2 5 5 2 2 2 2" xfId="31831" xr:uid="{00000000-0005-0000-0000-0000720F0000}"/>
    <cellStyle name="Normal 4 2 2 5 5 2 2 3" xfId="23639" xr:uid="{00000000-0005-0000-0000-0000730F0000}"/>
    <cellStyle name="Normal 4 2 2 5 5 2 3" xfId="11350" xr:uid="{00000000-0005-0000-0000-0000740F0000}"/>
    <cellStyle name="Normal 4 2 2 5 5 2 3 2" xfId="27735" xr:uid="{00000000-0005-0000-0000-0000750F0000}"/>
    <cellStyle name="Normal 4 2 2 5 5 2 4" xfId="19543" xr:uid="{00000000-0005-0000-0000-0000760F0000}"/>
    <cellStyle name="Normal 4 2 2 5 5 3" xfId="5206" xr:uid="{00000000-0005-0000-0000-0000770F0000}"/>
    <cellStyle name="Normal 4 2 2 5 5 3 2" xfId="13398" xr:uid="{00000000-0005-0000-0000-0000780F0000}"/>
    <cellStyle name="Normal 4 2 2 5 5 3 2 2" xfId="29783" xr:uid="{00000000-0005-0000-0000-0000790F0000}"/>
    <cellStyle name="Normal 4 2 2 5 5 3 3" xfId="21591" xr:uid="{00000000-0005-0000-0000-00007A0F0000}"/>
    <cellStyle name="Normal 4 2 2 5 5 4" xfId="9302" xr:uid="{00000000-0005-0000-0000-00007B0F0000}"/>
    <cellStyle name="Normal 4 2 2 5 5 4 2" xfId="25687" xr:uid="{00000000-0005-0000-0000-00007C0F0000}"/>
    <cellStyle name="Normal 4 2 2 5 5 5" xfId="17495" xr:uid="{00000000-0005-0000-0000-00007D0F0000}"/>
    <cellStyle name="Normal 4 2 2 5 6" xfId="2134" xr:uid="{00000000-0005-0000-0000-00007E0F0000}"/>
    <cellStyle name="Normal 4 2 2 5 6 2" xfId="6230" xr:uid="{00000000-0005-0000-0000-00007F0F0000}"/>
    <cellStyle name="Normal 4 2 2 5 6 2 2" xfId="14422" xr:uid="{00000000-0005-0000-0000-0000800F0000}"/>
    <cellStyle name="Normal 4 2 2 5 6 2 2 2" xfId="30807" xr:uid="{00000000-0005-0000-0000-0000810F0000}"/>
    <cellStyle name="Normal 4 2 2 5 6 2 3" xfId="22615" xr:uid="{00000000-0005-0000-0000-0000820F0000}"/>
    <cellStyle name="Normal 4 2 2 5 6 3" xfId="10326" xr:uid="{00000000-0005-0000-0000-0000830F0000}"/>
    <cellStyle name="Normal 4 2 2 5 6 3 2" xfId="26711" xr:uid="{00000000-0005-0000-0000-0000840F0000}"/>
    <cellStyle name="Normal 4 2 2 5 6 4" xfId="18519" xr:uid="{00000000-0005-0000-0000-0000850F0000}"/>
    <cellStyle name="Normal 4 2 2 5 7" xfId="4182" xr:uid="{00000000-0005-0000-0000-0000860F0000}"/>
    <cellStyle name="Normal 4 2 2 5 7 2" xfId="12374" xr:uid="{00000000-0005-0000-0000-0000870F0000}"/>
    <cellStyle name="Normal 4 2 2 5 7 2 2" xfId="28759" xr:uid="{00000000-0005-0000-0000-0000880F0000}"/>
    <cellStyle name="Normal 4 2 2 5 7 3" xfId="20567" xr:uid="{00000000-0005-0000-0000-0000890F0000}"/>
    <cellStyle name="Normal 4 2 2 5 8" xfId="8278" xr:uid="{00000000-0005-0000-0000-00008A0F0000}"/>
    <cellStyle name="Normal 4 2 2 5 8 2" xfId="24663" xr:uid="{00000000-0005-0000-0000-00008B0F0000}"/>
    <cellStyle name="Normal 4 2 2 5 9" xfId="16471" xr:uid="{00000000-0005-0000-0000-00008C0F0000}"/>
    <cellStyle name="Normal 4 2 2 6" xfId="150" xr:uid="{00000000-0005-0000-0000-00008D0F0000}"/>
    <cellStyle name="Normal 4 2 2 6 2" xfId="406" xr:uid="{00000000-0005-0000-0000-00008E0F0000}"/>
    <cellStyle name="Normal 4 2 2 6 2 2" xfId="918" xr:uid="{00000000-0005-0000-0000-00008F0F0000}"/>
    <cellStyle name="Normal 4 2 2 6 2 2 2" xfId="1942" xr:uid="{00000000-0005-0000-0000-0000900F0000}"/>
    <cellStyle name="Normal 4 2 2 6 2 2 2 2" xfId="3990" xr:uid="{00000000-0005-0000-0000-0000910F0000}"/>
    <cellStyle name="Normal 4 2 2 6 2 2 2 2 2" xfId="8086" xr:uid="{00000000-0005-0000-0000-0000920F0000}"/>
    <cellStyle name="Normal 4 2 2 6 2 2 2 2 2 2" xfId="16278" xr:uid="{00000000-0005-0000-0000-0000930F0000}"/>
    <cellStyle name="Normal 4 2 2 6 2 2 2 2 2 2 2" xfId="32663" xr:uid="{00000000-0005-0000-0000-0000940F0000}"/>
    <cellStyle name="Normal 4 2 2 6 2 2 2 2 2 3" xfId="24471" xr:uid="{00000000-0005-0000-0000-0000950F0000}"/>
    <cellStyle name="Normal 4 2 2 6 2 2 2 2 3" xfId="12182" xr:uid="{00000000-0005-0000-0000-0000960F0000}"/>
    <cellStyle name="Normal 4 2 2 6 2 2 2 2 3 2" xfId="28567" xr:uid="{00000000-0005-0000-0000-0000970F0000}"/>
    <cellStyle name="Normal 4 2 2 6 2 2 2 2 4" xfId="20375" xr:uid="{00000000-0005-0000-0000-0000980F0000}"/>
    <cellStyle name="Normal 4 2 2 6 2 2 2 3" xfId="6038" xr:uid="{00000000-0005-0000-0000-0000990F0000}"/>
    <cellStyle name="Normal 4 2 2 6 2 2 2 3 2" xfId="14230" xr:uid="{00000000-0005-0000-0000-00009A0F0000}"/>
    <cellStyle name="Normal 4 2 2 6 2 2 2 3 2 2" xfId="30615" xr:uid="{00000000-0005-0000-0000-00009B0F0000}"/>
    <cellStyle name="Normal 4 2 2 6 2 2 2 3 3" xfId="22423" xr:uid="{00000000-0005-0000-0000-00009C0F0000}"/>
    <cellStyle name="Normal 4 2 2 6 2 2 2 4" xfId="10134" xr:uid="{00000000-0005-0000-0000-00009D0F0000}"/>
    <cellStyle name="Normal 4 2 2 6 2 2 2 4 2" xfId="26519" xr:uid="{00000000-0005-0000-0000-00009E0F0000}"/>
    <cellStyle name="Normal 4 2 2 6 2 2 2 5" xfId="18327" xr:uid="{00000000-0005-0000-0000-00009F0F0000}"/>
    <cellStyle name="Normal 4 2 2 6 2 2 3" xfId="2966" xr:uid="{00000000-0005-0000-0000-0000A00F0000}"/>
    <cellStyle name="Normal 4 2 2 6 2 2 3 2" xfId="7062" xr:uid="{00000000-0005-0000-0000-0000A10F0000}"/>
    <cellStyle name="Normal 4 2 2 6 2 2 3 2 2" xfId="15254" xr:uid="{00000000-0005-0000-0000-0000A20F0000}"/>
    <cellStyle name="Normal 4 2 2 6 2 2 3 2 2 2" xfId="31639" xr:uid="{00000000-0005-0000-0000-0000A30F0000}"/>
    <cellStyle name="Normal 4 2 2 6 2 2 3 2 3" xfId="23447" xr:uid="{00000000-0005-0000-0000-0000A40F0000}"/>
    <cellStyle name="Normal 4 2 2 6 2 2 3 3" xfId="11158" xr:uid="{00000000-0005-0000-0000-0000A50F0000}"/>
    <cellStyle name="Normal 4 2 2 6 2 2 3 3 2" xfId="27543" xr:uid="{00000000-0005-0000-0000-0000A60F0000}"/>
    <cellStyle name="Normal 4 2 2 6 2 2 3 4" xfId="19351" xr:uid="{00000000-0005-0000-0000-0000A70F0000}"/>
    <cellStyle name="Normal 4 2 2 6 2 2 4" xfId="5014" xr:uid="{00000000-0005-0000-0000-0000A80F0000}"/>
    <cellStyle name="Normal 4 2 2 6 2 2 4 2" xfId="13206" xr:uid="{00000000-0005-0000-0000-0000A90F0000}"/>
    <cellStyle name="Normal 4 2 2 6 2 2 4 2 2" xfId="29591" xr:uid="{00000000-0005-0000-0000-0000AA0F0000}"/>
    <cellStyle name="Normal 4 2 2 6 2 2 4 3" xfId="21399" xr:uid="{00000000-0005-0000-0000-0000AB0F0000}"/>
    <cellStyle name="Normal 4 2 2 6 2 2 5" xfId="9110" xr:uid="{00000000-0005-0000-0000-0000AC0F0000}"/>
    <cellStyle name="Normal 4 2 2 6 2 2 5 2" xfId="25495" xr:uid="{00000000-0005-0000-0000-0000AD0F0000}"/>
    <cellStyle name="Normal 4 2 2 6 2 2 6" xfId="17303" xr:uid="{00000000-0005-0000-0000-0000AE0F0000}"/>
    <cellStyle name="Normal 4 2 2 6 2 3" xfId="1430" xr:uid="{00000000-0005-0000-0000-0000AF0F0000}"/>
    <cellStyle name="Normal 4 2 2 6 2 3 2" xfId="3478" xr:uid="{00000000-0005-0000-0000-0000B00F0000}"/>
    <cellStyle name="Normal 4 2 2 6 2 3 2 2" xfId="7574" xr:uid="{00000000-0005-0000-0000-0000B10F0000}"/>
    <cellStyle name="Normal 4 2 2 6 2 3 2 2 2" xfId="15766" xr:uid="{00000000-0005-0000-0000-0000B20F0000}"/>
    <cellStyle name="Normal 4 2 2 6 2 3 2 2 2 2" xfId="32151" xr:uid="{00000000-0005-0000-0000-0000B30F0000}"/>
    <cellStyle name="Normal 4 2 2 6 2 3 2 2 3" xfId="23959" xr:uid="{00000000-0005-0000-0000-0000B40F0000}"/>
    <cellStyle name="Normal 4 2 2 6 2 3 2 3" xfId="11670" xr:uid="{00000000-0005-0000-0000-0000B50F0000}"/>
    <cellStyle name="Normal 4 2 2 6 2 3 2 3 2" xfId="28055" xr:uid="{00000000-0005-0000-0000-0000B60F0000}"/>
    <cellStyle name="Normal 4 2 2 6 2 3 2 4" xfId="19863" xr:uid="{00000000-0005-0000-0000-0000B70F0000}"/>
    <cellStyle name="Normal 4 2 2 6 2 3 3" xfId="5526" xr:uid="{00000000-0005-0000-0000-0000B80F0000}"/>
    <cellStyle name="Normal 4 2 2 6 2 3 3 2" xfId="13718" xr:uid="{00000000-0005-0000-0000-0000B90F0000}"/>
    <cellStyle name="Normal 4 2 2 6 2 3 3 2 2" xfId="30103" xr:uid="{00000000-0005-0000-0000-0000BA0F0000}"/>
    <cellStyle name="Normal 4 2 2 6 2 3 3 3" xfId="21911" xr:uid="{00000000-0005-0000-0000-0000BB0F0000}"/>
    <cellStyle name="Normal 4 2 2 6 2 3 4" xfId="9622" xr:uid="{00000000-0005-0000-0000-0000BC0F0000}"/>
    <cellStyle name="Normal 4 2 2 6 2 3 4 2" xfId="26007" xr:uid="{00000000-0005-0000-0000-0000BD0F0000}"/>
    <cellStyle name="Normal 4 2 2 6 2 3 5" xfId="17815" xr:uid="{00000000-0005-0000-0000-0000BE0F0000}"/>
    <cellStyle name="Normal 4 2 2 6 2 4" xfId="2454" xr:uid="{00000000-0005-0000-0000-0000BF0F0000}"/>
    <cellStyle name="Normal 4 2 2 6 2 4 2" xfId="6550" xr:uid="{00000000-0005-0000-0000-0000C00F0000}"/>
    <cellStyle name="Normal 4 2 2 6 2 4 2 2" xfId="14742" xr:uid="{00000000-0005-0000-0000-0000C10F0000}"/>
    <cellStyle name="Normal 4 2 2 6 2 4 2 2 2" xfId="31127" xr:uid="{00000000-0005-0000-0000-0000C20F0000}"/>
    <cellStyle name="Normal 4 2 2 6 2 4 2 3" xfId="22935" xr:uid="{00000000-0005-0000-0000-0000C30F0000}"/>
    <cellStyle name="Normal 4 2 2 6 2 4 3" xfId="10646" xr:uid="{00000000-0005-0000-0000-0000C40F0000}"/>
    <cellStyle name="Normal 4 2 2 6 2 4 3 2" xfId="27031" xr:uid="{00000000-0005-0000-0000-0000C50F0000}"/>
    <cellStyle name="Normal 4 2 2 6 2 4 4" xfId="18839" xr:uid="{00000000-0005-0000-0000-0000C60F0000}"/>
    <cellStyle name="Normal 4 2 2 6 2 5" xfId="4502" xr:uid="{00000000-0005-0000-0000-0000C70F0000}"/>
    <cellStyle name="Normal 4 2 2 6 2 5 2" xfId="12694" xr:uid="{00000000-0005-0000-0000-0000C80F0000}"/>
    <cellStyle name="Normal 4 2 2 6 2 5 2 2" xfId="29079" xr:uid="{00000000-0005-0000-0000-0000C90F0000}"/>
    <cellStyle name="Normal 4 2 2 6 2 5 3" xfId="20887" xr:uid="{00000000-0005-0000-0000-0000CA0F0000}"/>
    <cellStyle name="Normal 4 2 2 6 2 6" xfId="8598" xr:uid="{00000000-0005-0000-0000-0000CB0F0000}"/>
    <cellStyle name="Normal 4 2 2 6 2 6 2" xfId="24983" xr:uid="{00000000-0005-0000-0000-0000CC0F0000}"/>
    <cellStyle name="Normal 4 2 2 6 2 7" xfId="16791" xr:uid="{00000000-0005-0000-0000-0000CD0F0000}"/>
    <cellStyle name="Normal 4 2 2 6 3" xfId="662" xr:uid="{00000000-0005-0000-0000-0000CE0F0000}"/>
    <cellStyle name="Normal 4 2 2 6 3 2" xfId="1686" xr:uid="{00000000-0005-0000-0000-0000CF0F0000}"/>
    <cellStyle name="Normal 4 2 2 6 3 2 2" xfId="3734" xr:uid="{00000000-0005-0000-0000-0000D00F0000}"/>
    <cellStyle name="Normal 4 2 2 6 3 2 2 2" xfId="7830" xr:uid="{00000000-0005-0000-0000-0000D10F0000}"/>
    <cellStyle name="Normal 4 2 2 6 3 2 2 2 2" xfId="16022" xr:uid="{00000000-0005-0000-0000-0000D20F0000}"/>
    <cellStyle name="Normal 4 2 2 6 3 2 2 2 2 2" xfId="32407" xr:uid="{00000000-0005-0000-0000-0000D30F0000}"/>
    <cellStyle name="Normal 4 2 2 6 3 2 2 2 3" xfId="24215" xr:uid="{00000000-0005-0000-0000-0000D40F0000}"/>
    <cellStyle name="Normal 4 2 2 6 3 2 2 3" xfId="11926" xr:uid="{00000000-0005-0000-0000-0000D50F0000}"/>
    <cellStyle name="Normal 4 2 2 6 3 2 2 3 2" xfId="28311" xr:uid="{00000000-0005-0000-0000-0000D60F0000}"/>
    <cellStyle name="Normal 4 2 2 6 3 2 2 4" xfId="20119" xr:uid="{00000000-0005-0000-0000-0000D70F0000}"/>
    <cellStyle name="Normal 4 2 2 6 3 2 3" xfId="5782" xr:uid="{00000000-0005-0000-0000-0000D80F0000}"/>
    <cellStyle name="Normal 4 2 2 6 3 2 3 2" xfId="13974" xr:uid="{00000000-0005-0000-0000-0000D90F0000}"/>
    <cellStyle name="Normal 4 2 2 6 3 2 3 2 2" xfId="30359" xr:uid="{00000000-0005-0000-0000-0000DA0F0000}"/>
    <cellStyle name="Normal 4 2 2 6 3 2 3 3" xfId="22167" xr:uid="{00000000-0005-0000-0000-0000DB0F0000}"/>
    <cellStyle name="Normal 4 2 2 6 3 2 4" xfId="9878" xr:uid="{00000000-0005-0000-0000-0000DC0F0000}"/>
    <cellStyle name="Normal 4 2 2 6 3 2 4 2" xfId="26263" xr:uid="{00000000-0005-0000-0000-0000DD0F0000}"/>
    <cellStyle name="Normal 4 2 2 6 3 2 5" xfId="18071" xr:uid="{00000000-0005-0000-0000-0000DE0F0000}"/>
    <cellStyle name="Normal 4 2 2 6 3 3" xfId="2710" xr:uid="{00000000-0005-0000-0000-0000DF0F0000}"/>
    <cellStyle name="Normal 4 2 2 6 3 3 2" xfId="6806" xr:uid="{00000000-0005-0000-0000-0000E00F0000}"/>
    <cellStyle name="Normal 4 2 2 6 3 3 2 2" xfId="14998" xr:uid="{00000000-0005-0000-0000-0000E10F0000}"/>
    <cellStyle name="Normal 4 2 2 6 3 3 2 2 2" xfId="31383" xr:uid="{00000000-0005-0000-0000-0000E20F0000}"/>
    <cellStyle name="Normal 4 2 2 6 3 3 2 3" xfId="23191" xr:uid="{00000000-0005-0000-0000-0000E30F0000}"/>
    <cellStyle name="Normal 4 2 2 6 3 3 3" xfId="10902" xr:uid="{00000000-0005-0000-0000-0000E40F0000}"/>
    <cellStyle name="Normal 4 2 2 6 3 3 3 2" xfId="27287" xr:uid="{00000000-0005-0000-0000-0000E50F0000}"/>
    <cellStyle name="Normal 4 2 2 6 3 3 4" xfId="19095" xr:uid="{00000000-0005-0000-0000-0000E60F0000}"/>
    <cellStyle name="Normal 4 2 2 6 3 4" xfId="4758" xr:uid="{00000000-0005-0000-0000-0000E70F0000}"/>
    <cellStyle name="Normal 4 2 2 6 3 4 2" xfId="12950" xr:uid="{00000000-0005-0000-0000-0000E80F0000}"/>
    <cellStyle name="Normal 4 2 2 6 3 4 2 2" xfId="29335" xr:uid="{00000000-0005-0000-0000-0000E90F0000}"/>
    <cellStyle name="Normal 4 2 2 6 3 4 3" xfId="21143" xr:uid="{00000000-0005-0000-0000-0000EA0F0000}"/>
    <cellStyle name="Normal 4 2 2 6 3 5" xfId="8854" xr:uid="{00000000-0005-0000-0000-0000EB0F0000}"/>
    <cellStyle name="Normal 4 2 2 6 3 5 2" xfId="25239" xr:uid="{00000000-0005-0000-0000-0000EC0F0000}"/>
    <cellStyle name="Normal 4 2 2 6 3 6" xfId="17047" xr:uid="{00000000-0005-0000-0000-0000ED0F0000}"/>
    <cellStyle name="Normal 4 2 2 6 4" xfId="1174" xr:uid="{00000000-0005-0000-0000-0000EE0F0000}"/>
    <cellStyle name="Normal 4 2 2 6 4 2" xfId="3222" xr:uid="{00000000-0005-0000-0000-0000EF0F0000}"/>
    <cellStyle name="Normal 4 2 2 6 4 2 2" xfId="7318" xr:uid="{00000000-0005-0000-0000-0000F00F0000}"/>
    <cellStyle name="Normal 4 2 2 6 4 2 2 2" xfId="15510" xr:uid="{00000000-0005-0000-0000-0000F10F0000}"/>
    <cellStyle name="Normal 4 2 2 6 4 2 2 2 2" xfId="31895" xr:uid="{00000000-0005-0000-0000-0000F20F0000}"/>
    <cellStyle name="Normal 4 2 2 6 4 2 2 3" xfId="23703" xr:uid="{00000000-0005-0000-0000-0000F30F0000}"/>
    <cellStyle name="Normal 4 2 2 6 4 2 3" xfId="11414" xr:uid="{00000000-0005-0000-0000-0000F40F0000}"/>
    <cellStyle name="Normal 4 2 2 6 4 2 3 2" xfId="27799" xr:uid="{00000000-0005-0000-0000-0000F50F0000}"/>
    <cellStyle name="Normal 4 2 2 6 4 2 4" xfId="19607" xr:uid="{00000000-0005-0000-0000-0000F60F0000}"/>
    <cellStyle name="Normal 4 2 2 6 4 3" xfId="5270" xr:uid="{00000000-0005-0000-0000-0000F70F0000}"/>
    <cellStyle name="Normal 4 2 2 6 4 3 2" xfId="13462" xr:uid="{00000000-0005-0000-0000-0000F80F0000}"/>
    <cellStyle name="Normal 4 2 2 6 4 3 2 2" xfId="29847" xr:uid="{00000000-0005-0000-0000-0000F90F0000}"/>
    <cellStyle name="Normal 4 2 2 6 4 3 3" xfId="21655" xr:uid="{00000000-0005-0000-0000-0000FA0F0000}"/>
    <cellStyle name="Normal 4 2 2 6 4 4" xfId="9366" xr:uid="{00000000-0005-0000-0000-0000FB0F0000}"/>
    <cellStyle name="Normal 4 2 2 6 4 4 2" xfId="25751" xr:uid="{00000000-0005-0000-0000-0000FC0F0000}"/>
    <cellStyle name="Normal 4 2 2 6 4 5" xfId="17559" xr:uid="{00000000-0005-0000-0000-0000FD0F0000}"/>
    <cellStyle name="Normal 4 2 2 6 5" xfId="2198" xr:uid="{00000000-0005-0000-0000-0000FE0F0000}"/>
    <cellStyle name="Normal 4 2 2 6 5 2" xfId="6294" xr:uid="{00000000-0005-0000-0000-0000FF0F0000}"/>
    <cellStyle name="Normal 4 2 2 6 5 2 2" xfId="14486" xr:uid="{00000000-0005-0000-0000-000000100000}"/>
    <cellStyle name="Normal 4 2 2 6 5 2 2 2" xfId="30871" xr:uid="{00000000-0005-0000-0000-000001100000}"/>
    <cellStyle name="Normal 4 2 2 6 5 2 3" xfId="22679" xr:uid="{00000000-0005-0000-0000-000002100000}"/>
    <cellStyle name="Normal 4 2 2 6 5 3" xfId="10390" xr:uid="{00000000-0005-0000-0000-000003100000}"/>
    <cellStyle name="Normal 4 2 2 6 5 3 2" xfId="26775" xr:uid="{00000000-0005-0000-0000-000004100000}"/>
    <cellStyle name="Normal 4 2 2 6 5 4" xfId="18583" xr:uid="{00000000-0005-0000-0000-000005100000}"/>
    <cellStyle name="Normal 4 2 2 6 6" xfId="4246" xr:uid="{00000000-0005-0000-0000-000006100000}"/>
    <cellStyle name="Normal 4 2 2 6 6 2" xfId="12438" xr:uid="{00000000-0005-0000-0000-000007100000}"/>
    <cellStyle name="Normal 4 2 2 6 6 2 2" xfId="28823" xr:uid="{00000000-0005-0000-0000-000008100000}"/>
    <cellStyle name="Normal 4 2 2 6 6 3" xfId="20631" xr:uid="{00000000-0005-0000-0000-000009100000}"/>
    <cellStyle name="Normal 4 2 2 6 7" xfId="8342" xr:uid="{00000000-0005-0000-0000-00000A100000}"/>
    <cellStyle name="Normal 4 2 2 6 7 2" xfId="24727" xr:uid="{00000000-0005-0000-0000-00000B100000}"/>
    <cellStyle name="Normal 4 2 2 6 8" xfId="16535" xr:uid="{00000000-0005-0000-0000-00000C100000}"/>
    <cellStyle name="Normal 4 2 2 7" xfId="278" xr:uid="{00000000-0005-0000-0000-00000D100000}"/>
    <cellStyle name="Normal 4 2 2 7 2" xfId="790" xr:uid="{00000000-0005-0000-0000-00000E100000}"/>
    <cellStyle name="Normal 4 2 2 7 2 2" xfId="1814" xr:uid="{00000000-0005-0000-0000-00000F100000}"/>
    <cellStyle name="Normal 4 2 2 7 2 2 2" xfId="3862" xr:uid="{00000000-0005-0000-0000-000010100000}"/>
    <cellStyle name="Normal 4 2 2 7 2 2 2 2" xfId="7958" xr:uid="{00000000-0005-0000-0000-000011100000}"/>
    <cellStyle name="Normal 4 2 2 7 2 2 2 2 2" xfId="16150" xr:uid="{00000000-0005-0000-0000-000012100000}"/>
    <cellStyle name="Normal 4 2 2 7 2 2 2 2 2 2" xfId="32535" xr:uid="{00000000-0005-0000-0000-000013100000}"/>
    <cellStyle name="Normal 4 2 2 7 2 2 2 2 3" xfId="24343" xr:uid="{00000000-0005-0000-0000-000014100000}"/>
    <cellStyle name="Normal 4 2 2 7 2 2 2 3" xfId="12054" xr:uid="{00000000-0005-0000-0000-000015100000}"/>
    <cellStyle name="Normal 4 2 2 7 2 2 2 3 2" xfId="28439" xr:uid="{00000000-0005-0000-0000-000016100000}"/>
    <cellStyle name="Normal 4 2 2 7 2 2 2 4" xfId="20247" xr:uid="{00000000-0005-0000-0000-000017100000}"/>
    <cellStyle name="Normal 4 2 2 7 2 2 3" xfId="5910" xr:uid="{00000000-0005-0000-0000-000018100000}"/>
    <cellStyle name="Normal 4 2 2 7 2 2 3 2" xfId="14102" xr:uid="{00000000-0005-0000-0000-000019100000}"/>
    <cellStyle name="Normal 4 2 2 7 2 2 3 2 2" xfId="30487" xr:uid="{00000000-0005-0000-0000-00001A100000}"/>
    <cellStyle name="Normal 4 2 2 7 2 2 3 3" xfId="22295" xr:uid="{00000000-0005-0000-0000-00001B100000}"/>
    <cellStyle name="Normal 4 2 2 7 2 2 4" xfId="10006" xr:uid="{00000000-0005-0000-0000-00001C100000}"/>
    <cellStyle name="Normal 4 2 2 7 2 2 4 2" xfId="26391" xr:uid="{00000000-0005-0000-0000-00001D100000}"/>
    <cellStyle name="Normal 4 2 2 7 2 2 5" xfId="18199" xr:uid="{00000000-0005-0000-0000-00001E100000}"/>
    <cellStyle name="Normal 4 2 2 7 2 3" xfId="2838" xr:uid="{00000000-0005-0000-0000-00001F100000}"/>
    <cellStyle name="Normal 4 2 2 7 2 3 2" xfId="6934" xr:uid="{00000000-0005-0000-0000-000020100000}"/>
    <cellStyle name="Normal 4 2 2 7 2 3 2 2" xfId="15126" xr:uid="{00000000-0005-0000-0000-000021100000}"/>
    <cellStyle name="Normal 4 2 2 7 2 3 2 2 2" xfId="31511" xr:uid="{00000000-0005-0000-0000-000022100000}"/>
    <cellStyle name="Normal 4 2 2 7 2 3 2 3" xfId="23319" xr:uid="{00000000-0005-0000-0000-000023100000}"/>
    <cellStyle name="Normal 4 2 2 7 2 3 3" xfId="11030" xr:uid="{00000000-0005-0000-0000-000024100000}"/>
    <cellStyle name="Normal 4 2 2 7 2 3 3 2" xfId="27415" xr:uid="{00000000-0005-0000-0000-000025100000}"/>
    <cellStyle name="Normal 4 2 2 7 2 3 4" xfId="19223" xr:uid="{00000000-0005-0000-0000-000026100000}"/>
    <cellStyle name="Normal 4 2 2 7 2 4" xfId="4886" xr:uid="{00000000-0005-0000-0000-000027100000}"/>
    <cellStyle name="Normal 4 2 2 7 2 4 2" xfId="13078" xr:uid="{00000000-0005-0000-0000-000028100000}"/>
    <cellStyle name="Normal 4 2 2 7 2 4 2 2" xfId="29463" xr:uid="{00000000-0005-0000-0000-000029100000}"/>
    <cellStyle name="Normal 4 2 2 7 2 4 3" xfId="21271" xr:uid="{00000000-0005-0000-0000-00002A100000}"/>
    <cellStyle name="Normal 4 2 2 7 2 5" xfId="8982" xr:uid="{00000000-0005-0000-0000-00002B100000}"/>
    <cellStyle name="Normal 4 2 2 7 2 5 2" xfId="25367" xr:uid="{00000000-0005-0000-0000-00002C100000}"/>
    <cellStyle name="Normal 4 2 2 7 2 6" xfId="17175" xr:uid="{00000000-0005-0000-0000-00002D100000}"/>
    <cellStyle name="Normal 4 2 2 7 3" xfId="1302" xr:uid="{00000000-0005-0000-0000-00002E100000}"/>
    <cellStyle name="Normal 4 2 2 7 3 2" xfId="3350" xr:uid="{00000000-0005-0000-0000-00002F100000}"/>
    <cellStyle name="Normal 4 2 2 7 3 2 2" xfId="7446" xr:uid="{00000000-0005-0000-0000-000030100000}"/>
    <cellStyle name="Normal 4 2 2 7 3 2 2 2" xfId="15638" xr:uid="{00000000-0005-0000-0000-000031100000}"/>
    <cellStyle name="Normal 4 2 2 7 3 2 2 2 2" xfId="32023" xr:uid="{00000000-0005-0000-0000-000032100000}"/>
    <cellStyle name="Normal 4 2 2 7 3 2 2 3" xfId="23831" xr:uid="{00000000-0005-0000-0000-000033100000}"/>
    <cellStyle name="Normal 4 2 2 7 3 2 3" xfId="11542" xr:uid="{00000000-0005-0000-0000-000034100000}"/>
    <cellStyle name="Normal 4 2 2 7 3 2 3 2" xfId="27927" xr:uid="{00000000-0005-0000-0000-000035100000}"/>
    <cellStyle name="Normal 4 2 2 7 3 2 4" xfId="19735" xr:uid="{00000000-0005-0000-0000-000036100000}"/>
    <cellStyle name="Normal 4 2 2 7 3 3" xfId="5398" xr:uid="{00000000-0005-0000-0000-000037100000}"/>
    <cellStyle name="Normal 4 2 2 7 3 3 2" xfId="13590" xr:uid="{00000000-0005-0000-0000-000038100000}"/>
    <cellStyle name="Normal 4 2 2 7 3 3 2 2" xfId="29975" xr:uid="{00000000-0005-0000-0000-000039100000}"/>
    <cellStyle name="Normal 4 2 2 7 3 3 3" xfId="21783" xr:uid="{00000000-0005-0000-0000-00003A100000}"/>
    <cellStyle name="Normal 4 2 2 7 3 4" xfId="9494" xr:uid="{00000000-0005-0000-0000-00003B100000}"/>
    <cellStyle name="Normal 4 2 2 7 3 4 2" xfId="25879" xr:uid="{00000000-0005-0000-0000-00003C100000}"/>
    <cellStyle name="Normal 4 2 2 7 3 5" xfId="17687" xr:uid="{00000000-0005-0000-0000-00003D100000}"/>
    <cellStyle name="Normal 4 2 2 7 4" xfId="2326" xr:uid="{00000000-0005-0000-0000-00003E100000}"/>
    <cellStyle name="Normal 4 2 2 7 4 2" xfId="6422" xr:uid="{00000000-0005-0000-0000-00003F100000}"/>
    <cellStyle name="Normal 4 2 2 7 4 2 2" xfId="14614" xr:uid="{00000000-0005-0000-0000-000040100000}"/>
    <cellStyle name="Normal 4 2 2 7 4 2 2 2" xfId="30999" xr:uid="{00000000-0005-0000-0000-000041100000}"/>
    <cellStyle name="Normal 4 2 2 7 4 2 3" xfId="22807" xr:uid="{00000000-0005-0000-0000-000042100000}"/>
    <cellStyle name="Normal 4 2 2 7 4 3" xfId="10518" xr:uid="{00000000-0005-0000-0000-000043100000}"/>
    <cellStyle name="Normal 4 2 2 7 4 3 2" xfId="26903" xr:uid="{00000000-0005-0000-0000-000044100000}"/>
    <cellStyle name="Normal 4 2 2 7 4 4" xfId="18711" xr:uid="{00000000-0005-0000-0000-000045100000}"/>
    <cellStyle name="Normal 4 2 2 7 5" xfId="4374" xr:uid="{00000000-0005-0000-0000-000046100000}"/>
    <cellStyle name="Normal 4 2 2 7 5 2" xfId="12566" xr:uid="{00000000-0005-0000-0000-000047100000}"/>
    <cellStyle name="Normal 4 2 2 7 5 2 2" xfId="28951" xr:uid="{00000000-0005-0000-0000-000048100000}"/>
    <cellStyle name="Normal 4 2 2 7 5 3" xfId="20759" xr:uid="{00000000-0005-0000-0000-000049100000}"/>
    <cellStyle name="Normal 4 2 2 7 6" xfId="8470" xr:uid="{00000000-0005-0000-0000-00004A100000}"/>
    <cellStyle name="Normal 4 2 2 7 6 2" xfId="24855" xr:uid="{00000000-0005-0000-0000-00004B100000}"/>
    <cellStyle name="Normal 4 2 2 7 7" xfId="16663" xr:uid="{00000000-0005-0000-0000-00004C100000}"/>
    <cellStyle name="Normal 4 2 2 8" xfId="534" xr:uid="{00000000-0005-0000-0000-00004D100000}"/>
    <cellStyle name="Normal 4 2 2 8 2" xfId="1558" xr:uid="{00000000-0005-0000-0000-00004E100000}"/>
    <cellStyle name="Normal 4 2 2 8 2 2" xfId="3606" xr:uid="{00000000-0005-0000-0000-00004F100000}"/>
    <cellStyle name="Normal 4 2 2 8 2 2 2" xfId="7702" xr:uid="{00000000-0005-0000-0000-000050100000}"/>
    <cellStyle name="Normal 4 2 2 8 2 2 2 2" xfId="15894" xr:uid="{00000000-0005-0000-0000-000051100000}"/>
    <cellStyle name="Normal 4 2 2 8 2 2 2 2 2" xfId="32279" xr:uid="{00000000-0005-0000-0000-000052100000}"/>
    <cellStyle name="Normal 4 2 2 8 2 2 2 3" xfId="24087" xr:uid="{00000000-0005-0000-0000-000053100000}"/>
    <cellStyle name="Normal 4 2 2 8 2 2 3" xfId="11798" xr:uid="{00000000-0005-0000-0000-000054100000}"/>
    <cellStyle name="Normal 4 2 2 8 2 2 3 2" xfId="28183" xr:uid="{00000000-0005-0000-0000-000055100000}"/>
    <cellStyle name="Normal 4 2 2 8 2 2 4" xfId="19991" xr:uid="{00000000-0005-0000-0000-000056100000}"/>
    <cellStyle name="Normal 4 2 2 8 2 3" xfId="5654" xr:uid="{00000000-0005-0000-0000-000057100000}"/>
    <cellStyle name="Normal 4 2 2 8 2 3 2" xfId="13846" xr:uid="{00000000-0005-0000-0000-000058100000}"/>
    <cellStyle name="Normal 4 2 2 8 2 3 2 2" xfId="30231" xr:uid="{00000000-0005-0000-0000-000059100000}"/>
    <cellStyle name="Normal 4 2 2 8 2 3 3" xfId="22039" xr:uid="{00000000-0005-0000-0000-00005A100000}"/>
    <cellStyle name="Normal 4 2 2 8 2 4" xfId="9750" xr:uid="{00000000-0005-0000-0000-00005B100000}"/>
    <cellStyle name="Normal 4 2 2 8 2 4 2" xfId="26135" xr:uid="{00000000-0005-0000-0000-00005C100000}"/>
    <cellStyle name="Normal 4 2 2 8 2 5" xfId="17943" xr:uid="{00000000-0005-0000-0000-00005D100000}"/>
    <cellStyle name="Normal 4 2 2 8 3" xfId="2582" xr:uid="{00000000-0005-0000-0000-00005E100000}"/>
    <cellStyle name="Normal 4 2 2 8 3 2" xfId="6678" xr:uid="{00000000-0005-0000-0000-00005F100000}"/>
    <cellStyle name="Normal 4 2 2 8 3 2 2" xfId="14870" xr:uid="{00000000-0005-0000-0000-000060100000}"/>
    <cellStyle name="Normal 4 2 2 8 3 2 2 2" xfId="31255" xr:uid="{00000000-0005-0000-0000-000061100000}"/>
    <cellStyle name="Normal 4 2 2 8 3 2 3" xfId="23063" xr:uid="{00000000-0005-0000-0000-000062100000}"/>
    <cellStyle name="Normal 4 2 2 8 3 3" xfId="10774" xr:uid="{00000000-0005-0000-0000-000063100000}"/>
    <cellStyle name="Normal 4 2 2 8 3 3 2" xfId="27159" xr:uid="{00000000-0005-0000-0000-000064100000}"/>
    <cellStyle name="Normal 4 2 2 8 3 4" xfId="18967" xr:uid="{00000000-0005-0000-0000-000065100000}"/>
    <cellStyle name="Normal 4 2 2 8 4" xfId="4630" xr:uid="{00000000-0005-0000-0000-000066100000}"/>
    <cellStyle name="Normal 4 2 2 8 4 2" xfId="12822" xr:uid="{00000000-0005-0000-0000-000067100000}"/>
    <cellStyle name="Normal 4 2 2 8 4 2 2" xfId="29207" xr:uid="{00000000-0005-0000-0000-000068100000}"/>
    <cellStyle name="Normal 4 2 2 8 4 3" xfId="21015" xr:uid="{00000000-0005-0000-0000-000069100000}"/>
    <cellStyle name="Normal 4 2 2 8 5" xfId="8726" xr:uid="{00000000-0005-0000-0000-00006A100000}"/>
    <cellStyle name="Normal 4 2 2 8 5 2" xfId="25111" xr:uid="{00000000-0005-0000-0000-00006B100000}"/>
    <cellStyle name="Normal 4 2 2 8 6" xfId="16919" xr:uid="{00000000-0005-0000-0000-00006C100000}"/>
    <cellStyle name="Normal 4 2 2 9" xfId="1046" xr:uid="{00000000-0005-0000-0000-00006D100000}"/>
    <cellStyle name="Normal 4 2 2 9 2" xfId="3094" xr:uid="{00000000-0005-0000-0000-00006E100000}"/>
    <cellStyle name="Normal 4 2 2 9 2 2" xfId="7190" xr:uid="{00000000-0005-0000-0000-00006F100000}"/>
    <cellStyle name="Normal 4 2 2 9 2 2 2" xfId="15382" xr:uid="{00000000-0005-0000-0000-000070100000}"/>
    <cellStyle name="Normal 4 2 2 9 2 2 2 2" xfId="31767" xr:uid="{00000000-0005-0000-0000-000071100000}"/>
    <cellStyle name="Normal 4 2 2 9 2 2 3" xfId="23575" xr:uid="{00000000-0005-0000-0000-000072100000}"/>
    <cellStyle name="Normal 4 2 2 9 2 3" xfId="11286" xr:uid="{00000000-0005-0000-0000-000073100000}"/>
    <cellStyle name="Normal 4 2 2 9 2 3 2" xfId="27671" xr:uid="{00000000-0005-0000-0000-000074100000}"/>
    <cellStyle name="Normal 4 2 2 9 2 4" xfId="19479" xr:uid="{00000000-0005-0000-0000-000075100000}"/>
    <cellStyle name="Normal 4 2 2 9 3" xfId="5142" xr:uid="{00000000-0005-0000-0000-000076100000}"/>
    <cellStyle name="Normal 4 2 2 9 3 2" xfId="13334" xr:uid="{00000000-0005-0000-0000-000077100000}"/>
    <cellStyle name="Normal 4 2 2 9 3 2 2" xfId="29719" xr:uid="{00000000-0005-0000-0000-000078100000}"/>
    <cellStyle name="Normal 4 2 2 9 3 3" xfId="21527" xr:uid="{00000000-0005-0000-0000-000079100000}"/>
    <cellStyle name="Normal 4 2 2 9 4" xfId="9238" xr:uid="{00000000-0005-0000-0000-00007A100000}"/>
    <cellStyle name="Normal 4 2 2 9 4 2" xfId="25623" xr:uid="{00000000-0005-0000-0000-00007B100000}"/>
    <cellStyle name="Normal 4 2 2 9 5" xfId="17431" xr:uid="{00000000-0005-0000-0000-00007C100000}"/>
    <cellStyle name="Normal 4 2 3" xfId="26" xr:uid="{00000000-0005-0000-0000-00007D100000}"/>
    <cellStyle name="Normal 4 2 3 10" xfId="4122" xr:uid="{00000000-0005-0000-0000-00007E100000}"/>
    <cellStyle name="Normal 4 2 3 10 2" xfId="12314" xr:uid="{00000000-0005-0000-0000-00007F100000}"/>
    <cellStyle name="Normal 4 2 3 10 2 2" xfId="28699" xr:uid="{00000000-0005-0000-0000-000080100000}"/>
    <cellStyle name="Normal 4 2 3 10 3" xfId="20507" xr:uid="{00000000-0005-0000-0000-000081100000}"/>
    <cellStyle name="Normal 4 2 3 11" xfId="8218" xr:uid="{00000000-0005-0000-0000-000082100000}"/>
    <cellStyle name="Normal 4 2 3 11 2" xfId="24603" xr:uid="{00000000-0005-0000-0000-000083100000}"/>
    <cellStyle name="Normal 4 2 3 12" xfId="16411" xr:uid="{00000000-0005-0000-0000-000084100000}"/>
    <cellStyle name="Normal 4 2 3 2" xfId="42" xr:uid="{00000000-0005-0000-0000-000085100000}"/>
    <cellStyle name="Normal 4 2 3 2 10" xfId="8234" xr:uid="{00000000-0005-0000-0000-000086100000}"/>
    <cellStyle name="Normal 4 2 3 2 10 2" xfId="24619" xr:uid="{00000000-0005-0000-0000-000087100000}"/>
    <cellStyle name="Normal 4 2 3 2 11" xfId="16427" xr:uid="{00000000-0005-0000-0000-000088100000}"/>
    <cellStyle name="Normal 4 2 3 2 2" xfId="74" xr:uid="{00000000-0005-0000-0000-000089100000}"/>
    <cellStyle name="Normal 4 2 3 2 2 10" xfId="16459" xr:uid="{00000000-0005-0000-0000-00008A100000}"/>
    <cellStyle name="Normal 4 2 3 2 2 2" xfId="138" xr:uid="{00000000-0005-0000-0000-00008B100000}"/>
    <cellStyle name="Normal 4 2 3 2 2 2 2" xfId="266" xr:uid="{00000000-0005-0000-0000-00008C100000}"/>
    <cellStyle name="Normal 4 2 3 2 2 2 2 2" xfId="522" xr:uid="{00000000-0005-0000-0000-00008D100000}"/>
    <cellStyle name="Normal 4 2 3 2 2 2 2 2 2" xfId="1034" xr:uid="{00000000-0005-0000-0000-00008E100000}"/>
    <cellStyle name="Normal 4 2 3 2 2 2 2 2 2 2" xfId="2058" xr:uid="{00000000-0005-0000-0000-00008F100000}"/>
    <cellStyle name="Normal 4 2 3 2 2 2 2 2 2 2 2" xfId="4106" xr:uid="{00000000-0005-0000-0000-000090100000}"/>
    <cellStyle name="Normal 4 2 3 2 2 2 2 2 2 2 2 2" xfId="8202" xr:uid="{00000000-0005-0000-0000-000091100000}"/>
    <cellStyle name="Normal 4 2 3 2 2 2 2 2 2 2 2 2 2" xfId="16394" xr:uid="{00000000-0005-0000-0000-000092100000}"/>
    <cellStyle name="Normal 4 2 3 2 2 2 2 2 2 2 2 2 2 2" xfId="32779" xr:uid="{00000000-0005-0000-0000-000093100000}"/>
    <cellStyle name="Normal 4 2 3 2 2 2 2 2 2 2 2 2 3" xfId="24587" xr:uid="{00000000-0005-0000-0000-000094100000}"/>
    <cellStyle name="Normal 4 2 3 2 2 2 2 2 2 2 2 3" xfId="12298" xr:uid="{00000000-0005-0000-0000-000095100000}"/>
    <cellStyle name="Normal 4 2 3 2 2 2 2 2 2 2 2 3 2" xfId="28683" xr:uid="{00000000-0005-0000-0000-000096100000}"/>
    <cellStyle name="Normal 4 2 3 2 2 2 2 2 2 2 2 4" xfId="20491" xr:uid="{00000000-0005-0000-0000-000097100000}"/>
    <cellStyle name="Normal 4 2 3 2 2 2 2 2 2 2 3" xfId="6154" xr:uid="{00000000-0005-0000-0000-000098100000}"/>
    <cellStyle name="Normal 4 2 3 2 2 2 2 2 2 2 3 2" xfId="14346" xr:uid="{00000000-0005-0000-0000-000099100000}"/>
    <cellStyle name="Normal 4 2 3 2 2 2 2 2 2 2 3 2 2" xfId="30731" xr:uid="{00000000-0005-0000-0000-00009A100000}"/>
    <cellStyle name="Normal 4 2 3 2 2 2 2 2 2 2 3 3" xfId="22539" xr:uid="{00000000-0005-0000-0000-00009B100000}"/>
    <cellStyle name="Normal 4 2 3 2 2 2 2 2 2 2 4" xfId="10250" xr:uid="{00000000-0005-0000-0000-00009C100000}"/>
    <cellStyle name="Normal 4 2 3 2 2 2 2 2 2 2 4 2" xfId="26635" xr:uid="{00000000-0005-0000-0000-00009D100000}"/>
    <cellStyle name="Normal 4 2 3 2 2 2 2 2 2 2 5" xfId="18443" xr:uid="{00000000-0005-0000-0000-00009E100000}"/>
    <cellStyle name="Normal 4 2 3 2 2 2 2 2 2 3" xfId="3082" xr:uid="{00000000-0005-0000-0000-00009F100000}"/>
    <cellStyle name="Normal 4 2 3 2 2 2 2 2 2 3 2" xfId="7178" xr:uid="{00000000-0005-0000-0000-0000A0100000}"/>
    <cellStyle name="Normal 4 2 3 2 2 2 2 2 2 3 2 2" xfId="15370" xr:uid="{00000000-0005-0000-0000-0000A1100000}"/>
    <cellStyle name="Normal 4 2 3 2 2 2 2 2 2 3 2 2 2" xfId="31755" xr:uid="{00000000-0005-0000-0000-0000A2100000}"/>
    <cellStyle name="Normal 4 2 3 2 2 2 2 2 2 3 2 3" xfId="23563" xr:uid="{00000000-0005-0000-0000-0000A3100000}"/>
    <cellStyle name="Normal 4 2 3 2 2 2 2 2 2 3 3" xfId="11274" xr:uid="{00000000-0005-0000-0000-0000A4100000}"/>
    <cellStyle name="Normal 4 2 3 2 2 2 2 2 2 3 3 2" xfId="27659" xr:uid="{00000000-0005-0000-0000-0000A5100000}"/>
    <cellStyle name="Normal 4 2 3 2 2 2 2 2 2 3 4" xfId="19467" xr:uid="{00000000-0005-0000-0000-0000A6100000}"/>
    <cellStyle name="Normal 4 2 3 2 2 2 2 2 2 4" xfId="5130" xr:uid="{00000000-0005-0000-0000-0000A7100000}"/>
    <cellStyle name="Normal 4 2 3 2 2 2 2 2 2 4 2" xfId="13322" xr:uid="{00000000-0005-0000-0000-0000A8100000}"/>
    <cellStyle name="Normal 4 2 3 2 2 2 2 2 2 4 2 2" xfId="29707" xr:uid="{00000000-0005-0000-0000-0000A9100000}"/>
    <cellStyle name="Normal 4 2 3 2 2 2 2 2 2 4 3" xfId="21515" xr:uid="{00000000-0005-0000-0000-0000AA100000}"/>
    <cellStyle name="Normal 4 2 3 2 2 2 2 2 2 5" xfId="9226" xr:uid="{00000000-0005-0000-0000-0000AB100000}"/>
    <cellStyle name="Normal 4 2 3 2 2 2 2 2 2 5 2" xfId="25611" xr:uid="{00000000-0005-0000-0000-0000AC100000}"/>
    <cellStyle name="Normal 4 2 3 2 2 2 2 2 2 6" xfId="17419" xr:uid="{00000000-0005-0000-0000-0000AD100000}"/>
    <cellStyle name="Normal 4 2 3 2 2 2 2 2 3" xfId="1546" xr:uid="{00000000-0005-0000-0000-0000AE100000}"/>
    <cellStyle name="Normal 4 2 3 2 2 2 2 2 3 2" xfId="3594" xr:uid="{00000000-0005-0000-0000-0000AF100000}"/>
    <cellStyle name="Normal 4 2 3 2 2 2 2 2 3 2 2" xfId="7690" xr:uid="{00000000-0005-0000-0000-0000B0100000}"/>
    <cellStyle name="Normal 4 2 3 2 2 2 2 2 3 2 2 2" xfId="15882" xr:uid="{00000000-0005-0000-0000-0000B1100000}"/>
    <cellStyle name="Normal 4 2 3 2 2 2 2 2 3 2 2 2 2" xfId="32267" xr:uid="{00000000-0005-0000-0000-0000B2100000}"/>
    <cellStyle name="Normal 4 2 3 2 2 2 2 2 3 2 2 3" xfId="24075" xr:uid="{00000000-0005-0000-0000-0000B3100000}"/>
    <cellStyle name="Normal 4 2 3 2 2 2 2 2 3 2 3" xfId="11786" xr:uid="{00000000-0005-0000-0000-0000B4100000}"/>
    <cellStyle name="Normal 4 2 3 2 2 2 2 2 3 2 3 2" xfId="28171" xr:uid="{00000000-0005-0000-0000-0000B5100000}"/>
    <cellStyle name="Normal 4 2 3 2 2 2 2 2 3 2 4" xfId="19979" xr:uid="{00000000-0005-0000-0000-0000B6100000}"/>
    <cellStyle name="Normal 4 2 3 2 2 2 2 2 3 3" xfId="5642" xr:uid="{00000000-0005-0000-0000-0000B7100000}"/>
    <cellStyle name="Normal 4 2 3 2 2 2 2 2 3 3 2" xfId="13834" xr:uid="{00000000-0005-0000-0000-0000B8100000}"/>
    <cellStyle name="Normal 4 2 3 2 2 2 2 2 3 3 2 2" xfId="30219" xr:uid="{00000000-0005-0000-0000-0000B9100000}"/>
    <cellStyle name="Normal 4 2 3 2 2 2 2 2 3 3 3" xfId="22027" xr:uid="{00000000-0005-0000-0000-0000BA100000}"/>
    <cellStyle name="Normal 4 2 3 2 2 2 2 2 3 4" xfId="9738" xr:uid="{00000000-0005-0000-0000-0000BB100000}"/>
    <cellStyle name="Normal 4 2 3 2 2 2 2 2 3 4 2" xfId="26123" xr:uid="{00000000-0005-0000-0000-0000BC100000}"/>
    <cellStyle name="Normal 4 2 3 2 2 2 2 2 3 5" xfId="17931" xr:uid="{00000000-0005-0000-0000-0000BD100000}"/>
    <cellStyle name="Normal 4 2 3 2 2 2 2 2 4" xfId="2570" xr:uid="{00000000-0005-0000-0000-0000BE100000}"/>
    <cellStyle name="Normal 4 2 3 2 2 2 2 2 4 2" xfId="6666" xr:uid="{00000000-0005-0000-0000-0000BF100000}"/>
    <cellStyle name="Normal 4 2 3 2 2 2 2 2 4 2 2" xfId="14858" xr:uid="{00000000-0005-0000-0000-0000C0100000}"/>
    <cellStyle name="Normal 4 2 3 2 2 2 2 2 4 2 2 2" xfId="31243" xr:uid="{00000000-0005-0000-0000-0000C1100000}"/>
    <cellStyle name="Normal 4 2 3 2 2 2 2 2 4 2 3" xfId="23051" xr:uid="{00000000-0005-0000-0000-0000C2100000}"/>
    <cellStyle name="Normal 4 2 3 2 2 2 2 2 4 3" xfId="10762" xr:uid="{00000000-0005-0000-0000-0000C3100000}"/>
    <cellStyle name="Normal 4 2 3 2 2 2 2 2 4 3 2" xfId="27147" xr:uid="{00000000-0005-0000-0000-0000C4100000}"/>
    <cellStyle name="Normal 4 2 3 2 2 2 2 2 4 4" xfId="18955" xr:uid="{00000000-0005-0000-0000-0000C5100000}"/>
    <cellStyle name="Normal 4 2 3 2 2 2 2 2 5" xfId="4618" xr:uid="{00000000-0005-0000-0000-0000C6100000}"/>
    <cellStyle name="Normal 4 2 3 2 2 2 2 2 5 2" xfId="12810" xr:uid="{00000000-0005-0000-0000-0000C7100000}"/>
    <cellStyle name="Normal 4 2 3 2 2 2 2 2 5 2 2" xfId="29195" xr:uid="{00000000-0005-0000-0000-0000C8100000}"/>
    <cellStyle name="Normal 4 2 3 2 2 2 2 2 5 3" xfId="21003" xr:uid="{00000000-0005-0000-0000-0000C9100000}"/>
    <cellStyle name="Normal 4 2 3 2 2 2 2 2 6" xfId="8714" xr:uid="{00000000-0005-0000-0000-0000CA100000}"/>
    <cellStyle name="Normal 4 2 3 2 2 2 2 2 6 2" xfId="25099" xr:uid="{00000000-0005-0000-0000-0000CB100000}"/>
    <cellStyle name="Normal 4 2 3 2 2 2 2 2 7" xfId="16907" xr:uid="{00000000-0005-0000-0000-0000CC100000}"/>
    <cellStyle name="Normal 4 2 3 2 2 2 2 3" xfId="778" xr:uid="{00000000-0005-0000-0000-0000CD100000}"/>
    <cellStyle name="Normal 4 2 3 2 2 2 2 3 2" xfId="1802" xr:uid="{00000000-0005-0000-0000-0000CE100000}"/>
    <cellStyle name="Normal 4 2 3 2 2 2 2 3 2 2" xfId="3850" xr:uid="{00000000-0005-0000-0000-0000CF100000}"/>
    <cellStyle name="Normal 4 2 3 2 2 2 2 3 2 2 2" xfId="7946" xr:uid="{00000000-0005-0000-0000-0000D0100000}"/>
    <cellStyle name="Normal 4 2 3 2 2 2 2 3 2 2 2 2" xfId="16138" xr:uid="{00000000-0005-0000-0000-0000D1100000}"/>
    <cellStyle name="Normal 4 2 3 2 2 2 2 3 2 2 2 2 2" xfId="32523" xr:uid="{00000000-0005-0000-0000-0000D2100000}"/>
    <cellStyle name="Normal 4 2 3 2 2 2 2 3 2 2 2 3" xfId="24331" xr:uid="{00000000-0005-0000-0000-0000D3100000}"/>
    <cellStyle name="Normal 4 2 3 2 2 2 2 3 2 2 3" xfId="12042" xr:uid="{00000000-0005-0000-0000-0000D4100000}"/>
    <cellStyle name="Normal 4 2 3 2 2 2 2 3 2 2 3 2" xfId="28427" xr:uid="{00000000-0005-0000-0000-0000D5100000}"/>
    <cellStyle name="Normal 4 2 3 2 2 2 2 3 2 2 4" xfId="20235" xr:uid="{00000000-0005-0000-0000-0000D6100000}"/>
    <cellStyle name="Normal 4 2 3 2 2 2 2 3 2 3" xfId="5898" xr:uid="{00000000-0005-0000-0000-0000D7100000}"/>
    <cellStyle name="Normal 4 2 3 2 2 2 2 3 2 3 2" xfId="14090" xr:uid="{00000000-0005-0000-0000-0000D8100000}"/>
    <cellStyle name="Normal 4 2 3 2 2 2 2 3 2 3 2 2" xfId="30475" xr:uid="{00000000-0005-0000-0000-0000D9100000}"/>
    <cellStyle name="Normal 4 2 3 2 2 2 2 3 2 3 3" xfId="22283" xr:uid="{00000000-0005-0000-0000-0000DA100000}"/>
    <cellStyle name="Normal 4 2 3 2 2 2 2 3 2 4" xfId="9994" xr:uid="{00000000-0005-0000-0000-0000DB100000}"/>
    <cellStyle name="Normal 4 2 3 2 2 2 2 3 2 4 2" xfId="26379" xr:uid="{00000000-0005-0000-0000-0000DC100000}"/>
    <cellStyle name="Normal 4 2 3 2 2 2 2 3 2 5" xfId="18187" xr:uid="{00000000-0005-0000-0000-0000DD100000}"/>
    <cellStyle name="Normal 4 2 3 2 2 2 2 3 3" xfId="2826" xr:uid="{00000000-0005-0000-0000-0000DE100000}"/>
    <cellStyle name="Normal 4 2 3 2 2 2 2 3 3 2" xfId="6922" xr:uid="{00000000-0005-0000-0000-0000DF100000}"/>
    <cellStyle name="Normal 4 2 3 2 2 2 2 3 3 2 2" xfId="15114" xr:uid="{00000000-0005-0000-0000-0000E0100000}"/>
    <cellStyle name="Normal 4 2 3 2 2 2 2 3 3 2 2 2" xfId="31499" xr:uid="{00000000-0005-0000-0000-0000E1100000}"/>
    <cellStyle name="Normal 4 2 3 2 2 2 2 3 3 2 3" xfId="23307" xr:uid="{00000000-0005-0000-0000-0000E2100000}"/>
    <cellStyle name="Normal 4 2 3 2 2 2 2 3 3 3" xfId="11018" xr:uid="{00000000-0005-0000-0000-0000E3100000}"/>
    <cellStyle name="Normal 4 2 3 2 2 2 2 3 3 3 2" xfId="27403" xr:uid="{00000000-0005-0000-0000-0000E4100000}"/>
    <cellStyle name="Normal 4 2 3 2 2 2 2 3 3 4" xfId="19211" xr:uid="{00000000-0005-0000-0000-0000E5100000}"/>
    <cellStyle name="Normal 4 2 3 2 2 2 2 3 4" xfId="4874" xr:uid="{00000000-0005-0000-0000-0000E6100000}"/>
    <cellStyle name="Normal 4 2 3 2 2 2 2 3 4 2" xfId="13066" xr:uid="{00000000-0005-0000-0000-0000E7100000}"/>
    <cellStyle name="Normal 4 2 3 2 2 2 2 3 4 2 2" xfId="29451" xr:uid="{00000000-0005-0000-0000-0000E8100000}"/>
    <cellStyle name="Normal 4 2 3 2 2 2 2 3 4 3" xfId="21259" xr:uid="{00000000-0005-0000-0000-0000E9100000}"/>
    <cellStyle name="Normal 4 2 3 2 2 2 2 3 5" xfId="8970" xr:uid="{00000000-0005-0000-0000-0000EA100000}"/>
    <cellStyle name="Normal 4 2 3 2 2 2 2 3 5 2" xfId="25355" xr:uid="{00000000-0005-0000-0000-0000EB100000}"/>
    <cellStyle name="Normal 4 2 3 2 2 2 2 3 6" xfId="17163" xr:uid="{00000000-0005-0000-0000-0000EC100000}"/>
    <cellStyle name="Normal 4 2 3 2 2 2 2 4" xfId="1290" xr:uid="{00000000-0005-0000-0000-0000ED100000}"/>
    <cellStyle name="Normal 4 2 3 2 2 2 2 4 2" xfId="3338" xr:uid="{00000000-0005-0000-0000-0000EE100000}"/>
    <cellStyle name="Normal 4 2 3 2 2 2 2 4 2 2" xfId="7434" xr:uid="{00000000-0005-0000-0000-0000EF100000}"/>
    <cellStyle name="Normal 4 2 3 2 2 2 2 4 2 2 2" xfId="15626" xr:uid="{00000000-0005-0000-0000-0000F0100000}"/>
    <cellStyle name="Normal 4 2 3 2 2 2 2 4 2 2 2 2" xfId="32011" xr:uid="{00000000-0005-0000-0000-0000F1100000}"/>
    <cellStyle name="Normal 4 2 3 2 2 2 2 4 2 2 3" xfId="23819" xr:uid="{00000000-0005-0000-0000-0000F2100000}"/>
    <cellStyle name="Normal 4 2 3 2 2 2 2 4 2 3" xfId="11530" xr:uid="{00000000-0005-0000-0000-0000F3100000}"/>
    <cellStyle name="Normal 4 2 3 2 2 2 2 4 2 3 2" xfId="27915" xr:uid="{00000000-0005-0000-0000-0000F4100000}"/>
    <cellStyle name="Normal 4 2 3 2 2 2 2 4 2 4" xfId="19723" xr:uid="{00000000-0005-0000-0000-0000F5100000}"/>
    <cellStyle name="Normal 4 2 3 2 2 2 2 4 3" xfId="5386" xr:uid="{00000000-0005-0000-0000-0000F6100000}"/>
    <cellStyle name="Normal 4 2 3 2 2 2 2 4 3 2" xfId="13578" xr:uid="{00000000-0005-0000-0000-0000F7100000}"/>
    <cellStyle name="Normal 4 2 3 2 2 2 2 4 3 2 2" xfId="29963" xr:uid="{00000000-0005-0000-0000-0000F8100000}"/>
    <cellStyle name="Normal 4 2 3 2 2 2 2 4 3 3" xfId="21771" xr:uid="{00000000-0005-0000-0000-0000F9100000}"/>
    <cellStyle name="Normal 4 2 3 2 2 2 2 4 4" xfId="9482" xr:uid="{00000000-0005-0000-0000-0000FA100000}"/>
    <cellStyle name="Normal 4 2 3 2 2 2 2 4 4 2" xfId="25867" xr:uid="{00000000-0005-0000-0000-0000FB100000}"/>
    <cellStyle name="Normal 4 2 3 2 2 2 2 4 5" xfId="17675" xr:uid="{00000000-0005-0000-0000-0000FC100000}"/>
    <cellStyle name="Normal 4 2 3 2 2 2 2 5" xfId="2314" xr:uid="{00000000-0005-0000-0000-0000FD100000}"/>
    <cellStyle name="Normal 4 2 3 2 2 2 2 5 2" xfId="6410" xr:uid="{00000000-0005-0000-0000-0000FE100000}"/>
    <cellStyle name="Normal 4 2 3 2 2 2 2 5 2 2" xfId="14602" xr:uid="{00000000-0005-0000-0000-0000FF100000}"/>
    <cellStyle name="Normal 4 2 3 2 2 2 2 5 2 2 2" xfId="30987" xr:uid="{00000000-0005-0000-0000-000000110000}"/>
    <cellStyle name="Normal 4 2 3 2 2 2 2 5 2 3" xfId="22795" xr:uid="{00000000-0005-0000-0000-000001110000}"/>
    <cellStyle name="Normal 4 2 3 2 2 2 2 5 3" xfId="10506" xr:uid="{00000000-0005-0000-0000-000002110000}"/>
    <cellStyle name="Normal 4 2 3 2 2 2 2 5 3 2" xfId="26891" xr:uid="{00000000-0005-0000-0000-000003110000}"/>
    <cellStyle name="Normal 4 2 3 2 2 2 2 5 4" xfId="18699" xr:uid="{00000000-0005-0000-0000-000004110000}"/>
    <cellStyle name="Normal 4 2 3 2 2 2 2 6" xfId="4362" xr:uid="{00000000-0005-0000-0000-000005110000}"/>
    <cellStyle name="Normal 4 2 3 2 2 2 2 6 2" xfId="12554" xr:uid="{00000000-0005-0000-0000-000006110000}"/>
    <cellStyle name="Normal 4 2 3 2 2 2 2 6 2 2" xfId="28939" xr:uid="{00000000-0005-0000-0000-000007110000}"/>
    <cellStyle name="Normal 4 2 3 2 2 2 2 6 3" xfId="20747" xr:uid="{00000000-0005-0000-0000-000008110000}"/>
    <cellStyle name="Normal 4 2 3 2 2 2 2 7" xfId="8458" xr:uid="{00000000-0005-0000-0000-000009110000}"/>
    <cellStyle name="Normal 4 2 3 2 2 2 2 7 2" xfId="24843" xr:uid="{00000000-0005-0000-0000-00000A110000}"/>
    <cellStyle name="Normal 4 2 3 2 2 2 2 8" xfId="16651" xr:uid="{00000000-0005-0000-0000-00000B110000}"/>
    <cellStyle name="Normal 4 2 3 2 2 2 3" xfId="394" xr:uid="{00000000-0005-0000-0000-00000C110000}"/>
    <cellStyle name="Normal 4 2 3 2 2 2 3 2" xfId="906" xr:uid="{00000000-0005-0000-0000-00000D110000}"/>
    <cellStyle name="Normal 4 2 3 2 2 2 3 2 2" xfId="1930" xr:uid="{00000000-0005-0000-0000-00000E110000}"/>
    <cellStyle name="Normal 4 2 3 2 2 2 3 2 2 2" xfId="3978" xr:uid="{00000000-0005-0000-0000-00000F110000}"/>
    <cellStyle name="Normal 4 2 3 2 2 2 3 2 2 2 2" xfId="8074" xr:uid="{00000000-0005-0000-0000-000010110000}"/>
    <cellStyle name="Normal 4 2 3 2 2 2 3 2 2 2 2 2" xfId="16266" xr:uid="{00000000-0005-0000-0000-000011110000}"/>
    <cellStyle name="Normal 4 2 3 2 2 2 3 2 2 2 2 2 2" xfId="32651" xr:uid="{00000000-0005-0000-0000-000012110000}"/>
    <cellStyle name="Normal 4 2 3 2 2 2 3 2 2 2 2 3" xfId="24459" xr:uid="{00000000-0005-0000-0000-000013110000}"/>
    <cellStyle name="Normal 4 2 3 2 2 2 3 2 2 2 3" xfId="12170" xr:uid="{00000000-0005-0000-0000-000014110000}"/>
    <cellStyle name="Normal 4 2 3 2 2 2 3 2 2 2 3 2" xfId="28555" xr:uid="{00000000-0005-0000-0000-000015110000}"/>
    <cellStyle name="Normal 4 2 3 2 2 2 3 2 2 2 4" xfId="20363" xr:uid="{00000000-0005-0000-0000-000016110000}"/>
    <cellStyle name="Normal 4 2 3 2 2 2 3 2 2 3" xfId="6026" xr:uid="{00000000-0005-0000-0000-000017110000}"/>
    <cellStyle name="Normal 4 2 3 2 2 2 3 2 2 3 2" xfId="14218" xr:uid="{00000000-0005-0000-0000-000018110000}"/>
    <cellStyle name="Normal 4 2 3 2 2 2 3 2 2 3 2 2" xfId="30603" xr:uid="{00000000-0005-0000-0000-000019110000}"/>
    <cellStyle name="Normal 4 2 3 2 2 2 3 2 2 3 3" xfId="22411" xr:uid="{00000000-0005-0000-0000-00001A110000}"/>
    <cellStyle name="Normal 4 2 3 2 2 2 3 2 2 4" xfId="10122" xr:uid="{00000000-0005-0000-0000-00001B110000}"/>
    <cellStyle name="Normal 4 2 3 2 2 2 3 2 2 4 2" xfId="26507" xr:uid="{00000000-0005-0000-0000-00001C110000}"/>
    <cellStyle name="Normal 4 2 3 2 2 2 3 2 2 5" xfId="18315" xr:uid="{00000000-0005-0000-0000-00001D110000}"/>
    <cellStyle name="Normal 4 2 3 2 2 2 3 2 3" xfId="2954" xr:uid="{00000000-0005-0000-0000-00001E110000}"/>
    <cellStyle name="Normal 4 2 3 2 2 2 3 2 3 2" xfId="7050" xr:uid="{00000000-0005-0000-0000-00001F110000}"/>
    <cellStyle name="Normal 4 2 3 2 2 2 3 2 3 2 2" xfId="15242" xr:uid="{00000000-0005-0000-0000-000020110000}"/>
    <cellStyle name="Normal 4 2 3 2 2 2 3 2 3 2 2 2" xfId="31627" xr:uid="{00000000-0005-0000-0000-000021110000}"/>
    <cellStyle name="Normal 4 2 3 2 2 2 3 2 3 2 3" xfId="23435" xr:uid="{00000000-0005-0000-0000-000022110000}"/>
    <cellStyle name="Normal 4 2 3 2 2 2 3 2 3 3" xfId="11146" xr:uid="{00000000-0005-0000-0000-000023110000}"/>
    <cellStyle name="Normal 4 2 3 2 2 2 3 2 3 3 2" xfId="27531" xr:uid="{00000000-0005-0000-0000-000024110000}"/>
    <cellStyle name="Normal 4 2 3 2 2 2 3 2 3 4" xfId="19339" xr:uid="{00000000-0005-0000-0000-000025110000}"/>
    <cellStyle name="Normal 4 2 3 2 2 2 3 2 4" xfId="5002" xr:uid="{00000000-0005-0000-0000-000026110000}"/>
    <cellStyle name="Normal 4 2 3 2 2 2 3 2 4 2" xfId="13194" xr:uid="{00000000-0005-0000-0000-000027110000}"/>
    <cellStyle name="Normal 4 2 3 2 2 2 3 2 4 2 2" xfId="29579" xr:uid="{00000000-0005-0000-0000-000028110000}"/>
    <cellStyle name="Normal 4 2 3 2 2 2 3 2 4 3" xfId="21387" xr:uid="{00000000-0005-0000-0000-000029110000}"/>
    <cellStyle name="Normal 4 2 3 2 2 2 3 2 5" xfId="9098" xr:uid="{00000000-0005-0000-0000-00002A110000}"/>
    <cellStyle name="Normal 4 2 3 2 2 2 3 2 5 2" xfId="25483" xr:uid="{00000000-0005-0000-0000-00002B110000}"/>
    <cellStyle name="Normal 4 2 3 2 2 2 3 2 6" xfId="17291" xr:uid="{00000000-0005-0000-0000-00002C110000}"/>
    <cellStyle name="Normal 4 2 3 2 2 2 3 3" xfId="1418" xr:uid="{00000000-0005-0000-0000-00002D110000}"/>
    <cellStyle name="Normal 4 2 3 2 2 2 3 3 2" xfId="3466" xr:uid="{00000000-0005-0000-0000-00002E110000}"/>
    <cellStyle name="Normal 4 2 3 2 2 2 3 3 2 2" xfId="7562" xr:uid="{00000000-0005-0000-0000-00002F110000}"/>
    <cellStyle name="Normal 4 2 3 2 2 2 3 3 2 2 2" xfId="15754" xr:uid="{00000000-0005-0000-0000-000030110000}"/>
    <cellStyle name="Normal 4 2 3 2 2 2 3 3 2 2 2 2" xfId="32139" xr:uid="{00000000-0005-0000-0000-000031110000}"/>
    <cellStyle name="Normal 4 2 3 2 2 2 3 3 2 2 3" xfId="23947" xr:uid="{00000000-0005-0000-0000-000032110000}"/>
    <cellStyle name="Normal 4 2 3 2 2 2 3 3 2 3" xfId="11658" xr:uid="{00000000-0005-0000-0000-000033110000}"/>
    <cellStyle name="Normal 4 2 3 2 2 2 3 3 2 3 2" xfId="28043" xr:uid="{00000000-0005-0000-0000-000034110000}"/>
    <cellStyle name="Normal 4 2 3 2 2 2 3 3 2 4" xfId="19851" xr:uid="{00000000-0005-0000-0000-000035110000}"/>
    <cellStyle name="Normal 4 2 3 2 2 2 3 3 3" xfId="5514" xr:uid="{00000000-0005-0000-0000-000036110000}"/>
    <cellStyle name="Normal 4 2 3 2 2 2 3 3 3 2" xfId="13706" xr:uid="{00000000-0005-0000-0000-000037110000}"/>
    <cellStyle name="Normal 4 2 3 2 2 2 3 3 3 2 2" xfId="30091" xr:uid="{00000000-0005-0000-0000-000038110000}"/>
    <cellStyle name="Normal 4 2 3 2 2 2 3 3 3 3" xfId="21899" xr:uid="{00000000-0005-0000-0000-000039110000}"/>
    <cellStyle name="Normal 4 2 3 2 2 2 3 3 4" xfId="9610" xr:uid="{00000000-0005-0000-0000-00003A110000}"/>
    <cellStyle name="Normal 4 2 3 2 2 2 3 3 4 2" xfId="25995" xr:uid="{00000000-0005-0000-0000-00003B110000}"/>
    <cellStyle name="Normal 4 2 3 2 2 2 3 3 5" xfId="17803" xr:uid="{00000000-0005-0000-0000-00003C110000}"/>
    <cellStyle name="Normal 4 2 3 2 2 2 3 4" xfId="2442" xr:uid="{00000000-0005-0000-0000-00003D110000}"/>
    <cellStyle name="Normal 4 2 3 2 2 2 3 4 2" xfId="6538" xr:uid="{00000000-0005-0000-0000-00003E110000}"/>
    <cellStyle name="Normal 4 2 3 2 2 2 3 4 2 2" xfId="14730" xr:uid="{00000000-0005-0000-0000-00003F110000}"/>
    <cellStyle name="Normal 4 2 3 2 2 2 3 4 2 2 2" xfId="31115" xr:uid="{00000000-0005-0000-0000-000040110000}"/>
    <cellStyle name="Normal 4 2 3 2 2 2 3 4 2 3" xfId="22923" xr:uid="{00000000-0005-0000-0000-000041110000}"/>
    <cellStyle name="Normal 4 2 3 2 2 2 3 4 3" xfId="10634" xr:uid="{00000000-0005-0000-0000-000042110000}"/>
    <cellStyle name="Normal 4 2 3 2 2 2 3 4 3 2" xfId="27019" xr:uid="{00000000-0005-0000-0000-000043110000}"/>
    <cellStyle name="Normal 4 2 3 2 2 2 3 4 4" xfId="18827" xr:uid="{00000000-0005-0000-0000-000044110000}"/>
    <cellStyle name="Normal 4 2 3 2 2 2 3 5" xfId="4490" xr:uid="{00000000-0005-0000-0000-000045110000}"/>
    <cellStyle name="Normal 4 2 3 2 2 2 3 5 2" xfId="12682" xr:uid="{00000000-0005-0000-0000-000046110000}"/>
    <cellStyle name="Normal 4 2 3 2 2 2 3 5 2 2" xfId="29067" xr:uid="{00000000-0005-0000-0000-000047110000}"/>
    <cellStyle name="Normal 4 2 3 2 2 2 3 5 3" xfId="20875" xr:uid="{00000000-0005-0000-0000-000048110000}"/>
    <cellStyle name="Normal 4 2 3 2 2 2 3 6" xfId="8586" xr:uid="{00000000-0005-0000-0000-000049110000}"/>
    <cellStyle name="Normal 4 2 3 2 2 2 3 6 2" xfId="24971" xr:uid="{00000000-0005-0000-0000-00004A110000}"/>
    <cellStyle name="Normal 4 2 3 2 2 2 3 7" xfId="16779" xr:uid="{00000000-0005-0000-0000-00004B110000}"/>
    <cellStyle name="Normal 4 2 3 2 2 2 4" xfId="650" xr:uid="{00000000-0005-0000-0000-00004C110000}"/>
    <cellStyle name="Normal 4 2 3 2 2 2 4 2" xfId="1674" xr:uid="{00000000-0005-0000-0000-00004D110000}"/>
    <cellStyle name="Normal 4 2 3 2 2 2 4 2 2" xfId="3722" xr:uid="{00000000-0005-0000-0000-00004E110000}"/>
    <cellStyle name="Normal 4 2 3 2 2 2 4 2 2 2" xfId="7818" xr:uid="{00000000-0005-0000-0000-00004F110000}"/>
    <cellStyle name="Normal 4 2 3 2 2 2 4 2 2 2 2" xfId="16010" xr:uid="{00000000-0005-0000-0000-000050110000}"/>
    <cellStyle name="Normal 4 2 3 2 2 2 4 2 2 2 2 2" xfId="32395" xr:uid="{00000000-0005-0000-0000-000051110000}"/>
    <cellStyle name="Normal 4 2 3 2 2 2 4 2 2 2 3" xfId="24203" xr:uid="{00000000-0005-0000-0000-000052110000}"/>
    <cellStyle name="Normal 4 2 3 2 2 2 4 2 2 3" xfId="11914" xr:uid="{00000000-0005-0000-0000-000053110000}"/>
    <cellStyle name="Normal 4 2 3 2 2 2 4 2 2 3 2" xfId="28299" xr:uid="{00000000-0005-0000-0000-000054110000}"/>
    <cellStyle name="Normal 4 2 3 2 2 2 4 2 2 4" xfId="20107" xr:uid="{00000000-0005-0000-0000-000055110000}"/>
    <cellStyle name="Normal 4 2 3 2 2 2 4 2 3" xfId="5770" xr:uid="{00000000-0005-0000-0000-000056110000}"/>
    <cellStyle name="Normal 4 2 3 2 2 2 4 2 3 2" xfId="13962" xr:uid="{00000000-0005-0000-0000-000057110000}"/>
    <cellStyle name="Normal 4 2 3 2 2 2 4 2 3 2 2" xfId="30347" xr:uid="{00000000-0005-0000-0000-000058110000}"/>
    <cellStyle name="Normal 4 2 3 2 2 2 4 2 3 3" xfId="22155" xr:uid="{00000000-0005-0000-0000-000059110000}"/>
    <cellStyle name="Normal 4 2 3 2 2 2 4 2 4" xfId="9866" xr:uid="{00000000-0005-0000-0000-00005A110000}"/>
    <cellStyle name="Normal 4 2 3 2 2 2 4 2 4 2" xfId="26251" xr:uid="{00000000-0005-0000-0000-00005B110000}"/>
    <cellStyle name="Normal 4 2 3 2 2 2 4 2 5" xfId="18059" xr:uid="{00000000-0005-0000-0000-00005C110000}"/>
    <cellStyle name="Normal 4 2 3 2 2 2 4 3" xfId="2698" xr:uid="{00000000-0005-0000-0000-00005D110000}"/>
    <cellStyle name="Normal 4 2 3 2 2 2 4 3 2" xfId="6794" xr:uid="{00000000-0005-0000-0000-00005E110000}"/>
    <cellStyle name="Normal 4 2 3 2 2 2 4 3 2 2" xfId="14986" xr:uid="{00000000-0005-0000-0000-00005F110000}"/>
    <cellStyle name="Normal 4 2 3 2 2 2 4 3 2 2 2" xfId="31371" xr:uid="{00000000-0005-0000-0000-000060110000}"/>
    <cellStyle name="Normal 4 2 3 2 2 2 4 3 2 3" xfId="23179" xr:uid="{00000000-0005-0000-0000-000061110000}"/>
    <cellStyle name="Normal 4 2 3 2 2 2 4 3 3" xfId="10890" xr:uid="{00000000-0005-0000-0000-000062110000}"/>
    <cellStyle name="Normal 4 2 3 2 2 2 4 3 3 2" xfId="27275" xr:uid="{00000000-0005-0000-0000-000063110000}"/>
    <cellStyle name="Normal 4 2 3 2 2 2 4 3 4" xfId="19083" xr:uid="{00000000-0005-0000-0000-000064110000}"/>
    <cellStyle name="Normal 4 2 3 2 2 2 4 4" xfId="4746" xr:uid="{00000000-0005-0000-0000-000065110000}"/>
    <cellStyle name="Normal 4 2 3 2 2 2 4 4 2" xfId="12938" xr:uid="{00000000-0005-0000-0000-000066110000}"/>
    <cellStyle name="Normal 4 2 3 2 2 2 4 4 2 2" xfId="29323" xr:uid="{00000000-0005-0000-0000-000067110000}"/>
    <cellStyle name="Normal 4 2 3 2 2 2 4 4 3" xfId="21131" xr:uid="{00000000-0005-0000-0000-000068110000}"/>
    <cellStyle name="Normal 4 2 3 2 2 2 4 5" xfId="8842" xr:uid="{00000000-0005-0000-0000-000069110000}"/>
    <cellStyle name="Normal 4 2 3 2 2 2 4 5 2" xfId="25227" xr:uid="{00000000-0005-0000-0000-00006A110000}"/>
    <cellStyle name="Normal 4 2 3 2 2 2 4 6" xfId="17035" xr:uid="{00000000-0005-0000-0000-00006B110000}"/>
    <cellStyle name="Normal 4 2 3 2 2 2 5" xfId="1162" xr:uid="{00000000-0005-0000-0000-00006C110000}"/>
    <cellStyle name="Normal 4 2 3 2 2 2 5 2" xfId="3210" xr:uid="{00000000-0005-0000-0000-00006D110000}"/>
    <cellStyle name="Normal 4 2 3 2 2 2 5 2 2" xfId="7306" xr:uid="{00000000-0005-0000-0000-00006E110000}"/>
    <cellStyle name="Normal 4 2 3 2 2 2 5 2 2 2" xfId="15498" xr:uid="{00000000-0005-0000-0000-00006F110000}"/>
    <cellStyle name="Normal 4 2 3 2 2 2 5 2 2 2 2" xfId="31883" xr:uid="{00000000-0005-0000-0000-000070110000}"/>
    <cellStyle name="Normal 4 2 3 2 2 2 5 2 2 3" xfId="23691" xr:uid="{00000000-0005-0000-0000-000071110000}"/>
    <cellStyle name="Normal 4 2 3 2 2 2 5 2 3" xfId="11402" xr:uid="{00000000-0005-0000-0000-000072110000}"/>
    <cellStyle name="Normal 4 2 3 2 2 2 5 2 3 2" xfId="27787" xr:uid="{00000000-0005-0000-0000-000073110000}"/>
    <cellStyle name="Normal 4 2 3 2 2 2 5 2 4" xfId="19595" xr:uid="{00000000-0005-0000-0000-000074110000}"/>
    <cellStyle name="Normal 4 2 3 2 2 2 5 3" xfId="5258" xr:uid="{00000000-0005-0000-0000-000075110000}"/>
    <cellStyle name="Normal 4 2 3 2 2 2 5 3 2" xfId="13450" xr:uid="{00000000-0005-0000-0000-000076110000}"/>
    <cellStyle name="Normal 4 2 3 2 2 2 5 3 2 2" xfId="29835" xr:uid="{00000000-0005-0000-0000-000077110000}"/>
    <cellStyle name="Normal 4 2 3 2 2 2 5 3 3" xfId="21643" xr:uid="{00000000-0005-0000-0000-000078110000}"/>
    <cellStyle name="Normal 4 2 3 2 2 2 5 4" xfId="9354" xr:uid="{00000000-0005-0000-0000-000079110000}"/>
    <cellStyle name="Normal 4 2 3 2 2 2 5 4 2" xfId="25739" xr:uid="{00000000-0005-0000-0000-00007A110000}"/>
    <cellStyle name="Normal 4 2 3 2 2 2 5 5" xfId="17547" xr:uid="{00000000-0005-0000-0000-00007B110000}"/>
    <cellStyle name="Normal 4 2 3 2 2 2 6" xfId="2186" xr:uid="{00000000-0005-0000-0000-00007C110000}"/>
    <cellStyle name="Normal 4 2 3 2 2 2 6 2" xfId="6282" xr:uid="{00000000-0005-0000-0000-00007D110000}"/>
    <cellStyle name="Normal 4 2 3 2 2 2 6 2 2" xfId="14474" xr:uid="{00000000-0005-0000-0000-00007E110000}"/>
    <cellStyle name="Normal 4 2 3 2 2 2 6 2 2 2" xfId="30859" xr:uid="{00000000-0005-0000-0000-00007F110000}"/>
    <cellStyle name="Normal 4 2 3 2 2 2 6 2 3" xfId="22667" xr:uid="{00000000-0005-0000-0000-000080110000}"/>
    <cellStyle name="Normal 4 2 3 2 2 2 6 3" xfId="10378" xr:uid="{00000000-0005-0000-0000-000081110000}"/>
    <cellStyle name="Normal 4 2 3 2 2 2 6 3 2" xfId="26763" xr:uid="{00000000-0005-0000-0000-000082110000}"/>
    <cellStyle name="Normal 4 2 3 2 2 2 6 4" xfId="18571" xr:uid="{00000000-0005-0000-0000-000083110000}"/>
    <cellStyle name="Normal 4 2 3 2 2 2 7" xfId="4234" xr:uid="{00000000-0005-0000-0000-000084110000}"/>
    <cellStyle name="Normal 4 2 3 2 2 2 7 2" xfId="12426" xr:uid="{00000000-0005-0000-0000-000085110000}"/>
    <cellStyle name="Normal 4 2 3 2 2 2 7 2 2" xfId="28811" xr:uid="{00000000-0005-0000-0000-000086110000}"/>
    <cellStyle name="Normal 4 2 3 2 2 2 7 3" xfId="20619" xr:uid="{00000000-0005-0000-0000-000087110000}"/>
    <cellStyle name="Normal 4 2 3 2 2 2 8" xfId="8330" xr:uid="{00000000-0005-0000-0000-000088110000}"/>
    <cellStyle name="Normal 4 2 3 2 2 2 8 2" xfId="24715" xr:uid="{00000000-0005-0000-0000-000089110000}"/>
    <cellStyle name="Normal 4 2 3 2 2 2 9" xfId="16523" xr:uid="{00000000-0005-0000-0000-00008A110000}"/>
    <cellStyle name="Normal 4 2 3 2 2 3" xfId="202" xr:uid="{00000000-0005-0000-0000-00008B110000}"/>
    <cellStyle name="Normal 4 2 3 2 2 3 2" xfId="458" xr:uid="{00000000-0005-0000-0000-00008C110000}"/>
    <cellStyle name="Normal 4 2 3 2 2 3 2 2" xfId="970" xr:uid="{00000000-0005-0000-0000-00008D110000}"/>
    <cellStyle name="Normal 4 2 3 2 2 3 2 2 2" xfId="1994" xr:uid="{00000000-0005-0000-0000-00008E110000}"/>
    <cellStyle name="Normal 4 2 3 2 2 3 2 2 2 2" xfId="4042" xr:uid="{00000000-0005-0000-0000-00008F110000}"/>
    <cellStyle name="Normal 4 2 3 2 2 3 2 2 2 2 2" xfId="8138" xr:uid="{00000000-0005-0000-0000-000090110000}"/>
    <cellStyle name="Normal 4 2 3 2 2 3 2 2 2 2 2 2" xfId="16330" xr:uid="{00000000-0005-0000-0000-000091110000}"/>
    <cellStyle name="Normal 4 2 3 2 2 3 2 2 2 2 2 2 2" xfId="32715" xr:uid="{00000000-0005-0000-0000-000092110000}"/>
    <cellStyle name="Normal 4 2 3 2 2 3 2 2 2 2 2 3" xfId="24523" xr:uid="{00000000-0005-0000-0000-000093110000}"/>
    <cellStyle name="Normal 4 2 3 2 2 3 2 2 2 2 3" xfId="12234" xr:uid="{00000000-0005-0000-0000-000094110000}"/>
    <cellStyle name="Normal 4 2 3 2 2 3 2 2 2 2 3 2" xfId="28619" xr:uid="{00000000-0005-0000-0000-000095110000}"/>
    <cellStyle name="Normal 4 2 3 2 2 3 2 2 2 2 4" xfId="20427" xr:uid="{00000000-0005-0000-0000-000096110000}"/>
    <cellStyle name="Normal 4 2 3 2 2 3 2 2 2 3" xfId="6090" xr:uid="{00000000-0005-0000-0000-000097110000}"/>
    <cellStyle name="Normal 4 2 3 2 2 3 2 2 2 3 2" xfId="14282" xr:uid="{00000000-0005-0000-0000-000098110000}"/>
    <cellStyle name="Normal 4 2 3 2 2 3 2 2 2 3 2 2" xfId="30667" xr:uid="{00000000-0005-0000-0000-000099110000}"/>
    <cellStyle name="Normal 4 2 3 2 2 3 2 2 2 3 3" xfId="22475" xr:uid="{00000000-0005-0000-0000-00009A110000}"/>
    <cellStyle name="Normal 4 2 3 2 2 3 2 2 2 4" xfId="10186" xr:uid="{00000000-0005-0000-0000-00009B110000}"/>
    <cellStyle name="Normal 4 2 3 2 2 3 2 2 2 4 2" xfId="26571" xr:uid="{00000000-0005-0000-0000-00009C110000}"/>
    <cellStyle name="Normal 4 2 3 2 2 3 2 2 2 5" xfId="18379" xr:uid="{00000000-0005-0000-0000-00009D110000}"/>
    <cellStyle name="Normal 4 2 3 2 2 3 2 2 3" xfId="3018" xr:uid="{00000000-0005-0000-0000-00009E110000}"/>
    <cellStyle name="Normal 4 2 3 2 2 3 2 2 3 2" xfId="7114" xr:uid="{00000000-0005-0000-0000-00009F110000}"/>
    <cellStyle name="Normal 4 2 3 2 2 3 2 2 3 2 2" xfId="15306" xr:uid="{00000000-0005-0000-0000-0000A0110000}"/>
    <cellStyle name="Normal 4 2 3 2 2 3 2 2 3 2 2 2" xfId="31691" xr:uid="{00000000-0005-0000-0000-0000A1110000}"/>
    <cellStyle name="Normal 4 2 3 2 2 3 2 2 3 2 3" xfId="23499" xr:uid="{00000000-0005-0000-0000-0000A2110000}"/>
    <cellStyle name="Normal 4 2 3 2 2 3 2 2 3 3" xfId="11210" xr:uid="{00000000-0005-0000-0000-0000A3110000}"/>
    <cellStyle name="Normal 4 2 3 2 2 3 2 2 3 3 2" xfId="27595" xr:uid="{00000000-0005-0000-0000-0000A4110000}"/>
    <cellStyle name="Normal 4 2 3 2 2 3 2 2 3 4" xfId="19403" xr:uid="{00000000-0005-0000-0000-0000A5110000}"/>
    <cellStyle name="Normal 4 2 3 2 2 3 2 2 4" xfId="5066" xr:uid="{00000000-0005-0000-0000-0000A6110000}"/>
    <cellStyle name="Normal 4 2 3 2 2 3 2 2 4 2" xfId="13258" xr:uid="{00000000-0005-0000-0000-0000A7110000}"/>
    <cellStyle name="Normal 4 2 3 2 2 3 2 2 4 2 2" xfId="29643" xr:uid="{00000000-0005-0000-0000-0000A8110000}"/>
    <cellStyle name="Normal 4 2 3 2 2 3 2 2 4 3" xfId="21451" xr:uid="{00000000-0005-0000-0000-0000A9110000}"/>
    <cellStyle name="Normal 4 2 3 2 2 3 2 2 5" xfId="9162" xr:uid="{00000000-0005-0000-0000-0000AA110000}"/>
    <cellStyle name="Normal 4 2 3 2 2 3 2 2 5 2" xfId="25547" xr:uid="{00000000-0005-0000-0000-0000AB110000}"/>
    <cellStyle name="Normal 4 2 3 2 2 3 2 2 6" xfId="17355" xr:uid="{00000000-0005-0000-0000-0000AC110000}"/>
    <cellStyle name="Normal 4 2 3 2 2 3 2 3" xfId="1482" xr:uid="{00000000-0005-0000-0000-0000AD110000}"/>
    <cellStyle name="Normal 4 2 3 2 2 3 2 3 2" xfId="3530" xr:uid="{00000000-0005-0000-0000-0000AE110000}"/>
    <cellStyle name="Normal 4 2 3 2 2 3 2 3 2 2" xfId="7626" xr:uid="{00000000-0005-0000-0000-0000AF110000}"/>
    <cellStyle name="Normal 4 2 3 2 2 3 2 3 2 2 2" xfId="15818" xr:uid="{00000000-0005-0000-0000-0000B0110000}"/>
    <cellStyle name="Normal 4 2 3 2 2 3 2 3 2 2 2 2" xfId="32203" xr:uid="{00000000-0005-0000-0000-0000B1110000}"/>
    <cellStyle name="Normal 4 2 3 2 2 3 2 3 2 2 3" xfId="24011" xr:uid="{00000000-0005-0000-0000-0000B2110000}"/>
    <cellStyle name="Normal 4 2 3 2 2 3 2 3 2 3" xfId="11722" xr:uid="{00000000-0005-0000-0000-0000B3110000}"/>
    <cellStyle name="Normal 4 2 3 2 2 3 2 3 2 3 2" xfId="28107" xr:uid="{00000000-0005-0000-0000-0000B4110000}"/>
    <cellStyle name="Normal 4 2 3 2 2 3 2 3 2 4" xfId="19915" xr:uid="{00000000-0005-0000-0000-0000B5110000}"/>
    <cellStyle name="Normal 4 2 3 2 2 3 2 3 3" xfId="5578" xr:uid="{00000000-0005-0000-0000-0000B6110000}"/>
    <cellStyle name="Normal 4 2 3 2 2 3 2 3 3 2" xfId="13770" xr:uid="{00000000-0005-0000-0000-0000B7110000}"/>
    <cellStyle name="Normal 4 2 3 2 2 3 2 3 3 2 2" xfId="30155" xr:uid="{00000000-0005-0000-0000-0000B8110000}"/>
    <cellStyle name="Normal 4 2 3 2 2 3 2 3 3 3" xfId="21963" xr:uid="{00000000-0005-0000-0000-0000B9110000}"/>
    <cellStyle name="Normal 4 2 3 2 2 3 2 3 4" xfId="9674" xr:uid="{00000000-0005-0000-0000-0000BA110000}"/>
    <cellStyle name="Normal 4 2 3 2 2 3 2 3 4 2" xfId="26059" xr:uid="{00000000-0005-0000-0000-0000BB110000}"/>
    <cellStyle name="Normal 4 2 3 2 2 3 2 3 5" xfId="17867" xr:uid="{00000000-0005-0000-0000-0000BC110000}"/>
    <cellStyle name="Normal 4 2 3 2 2 3 2 4" xfId="2506" xr:uid="{00000000-0005-0000-0000-0000BD110000}"/>
    <cellStyle name="Normal 4 2 3 2 2 3 2 4 2" xfId="6602" xr:uid="{00000000-0005-0000-0000-0000BE110000}"/>
    <cellStyle name="Normal 4 2 3 2 2 3 2 4 2 2" xfId="14794" xr:uid="{00000000-0005-0000-0000-0000BF110000}"/>
    <cellStyle name="Normal 4 2 3 2 2 3 2 4 2 2 2" xfId="31179" xr:uid="{00000000-0005-0000-0000-0000C0110000}"/>
    <cellStyle name="Normal 4 2 3 2 2 3 2 4 2 3" xfId="22987" xr:uid="{00000000-0005-0000-0000-0000C1110000}"/>
    <cellStyle name="Normal 4 2 3 2 2 3 2 4 3" xfId="10698" xr:uid="{00000000-0005-0000-0000-0000C2110000}"/>
    <cellStyle name="Normal 4 2 3 2 2 3 2 4 3 2" xfId="27083" xr:uid="{00000000-0005-0000-0000-0000C3110000}"/>
    <cellStyle name="Normal 4 2 3 2 2 3 2 4 4" xfId="18891" xr:uid="{00000000-0005-0000-0000-0000C4110000}"/>
    <cellStyle name="Normal 4 2 3 2 2 3 2 5" xfId="4554" xr:uid="{00000000-0005-0000-0000-0000C5110000}"/>
    <cellStyle name="Normal 4 2 3 2 2 3 2 5 2" xfId="12746" xr:uid="{00000000-0005-0000-0000-0000C6110000}"/>
    <cellStyle name="Normal 4 2 3 2 2 3 2 5 2 2" xfId="29131" xr:uid="{00000000-0005-0000-0000-0000C7110000}"/>
    <cellStyle name="Normal 4 2 3 2 2 3 2 5 3" xfId="20939" xr:uid="{00000000-0005-0000-0000-0000C8110000}"/>
    <cellStyle name="Normal 4 2 3 2 2 3 2 6" xfId="8650" xr:uid="{00000000-0005-0000-0000-0000C9110000}"/>
    <cellStyle name="Normal 4 2 3 2 2 3 2 6 2" xfId="25035" xr:uid="{00000000-0005-0000-0000-0000CA110000}"/>
    <cellStyle name="Normal 4 2 3 2 2 3 2 7" xfId="16843" xr:uid="{00000000-0005-0000-0000-0000CB110000}"/>
    <cellStyle name="Normal 4 2 3 2 2 3 3" xfId="714" xr:uid="{00000000-0005-0000-0000-0000CC110000}"/>
    <cellStyle name="Normal 4 2 3 2 2 3 3 2" xfId="1738" xr:uid="{00000000-0005-0000-0000-0000CD110000}"/>
    <cellStyle name="Normal 4 2 3 2 2 3 3 2 2" xfId="3786" xr:uid="{00000000-0005-0000-0000-0000CE110000}"/>
    <cellStyle name="Normal 4 2 3 2 2 3 3 2 2 2" xfId="7882" xr:uid="{00000000-0005-0000-0000-0000CF110000}"/>
    <cellStyle name="Normal 4 2 3 2 2 3 3 2 2 2 2" xfId="16074" xr:uid="{00000000-0005-0000-0000-0000D0110000}"/>
    <cellStyle name="Normal 4 2 3 2 2 3 3 2 2 2 2 2" xfId="32459" xr:uid="{00000000-0005-0000-0000-0000D1110000}"/>
    <cellStyle name="Normal 4 2 3 2 2 3 3 2 2 2 3" xfId="24267" xr:uid="{00000000-0005-0000-0000-0000D2110000}"/>
    <cellStyle name="Normal 4 2 3 2 2 3 3 2 2 3" xfId="11978" xr:uid="{00000000-0005-0000-0000-0000D3110000}"/>
    <cellStyle name="Normal 4 2 3 2 2 3 3 2 2 3 2" xfId="28363" xr:uid="{00000000-0005-0000-0000-0000D4110000}"/>
    <cellStyle name="Normal 4 2 3 2 2 3 3 2 2 4" xfId="20171" xr:uid="{00000000-0005-0000-0000-0000D5110000}"/>
    <cellStyle name="Normal 4 2 3 2 2 3 3 2 3" xfId="5834" xr:uid="{00000000-0005-0000-0000-0000D6110000}"/>
    <cellStyle name="Normal 4 2 3 2 2 3 3 2 3 2" xfId="14026" xr:uid="{00000000-0005-0000-0000-0000D7110000}"/>
    <cellStyle name="Normal 4 2 3 2 2 3 3 2 3 2 2" xfId="30411" xr:uid="{00000000-0005-0000-0000-0000D8110000}"/>
    <cellStyle name="Normal 4 2 3 2 2 3 3 2 3 3" xfId="22219" xr:uid="{00000000-0005-0000-0000-0000D9110000}"/>
    <cellStyle name="Normal 4 2 3 2 2 3 3 2 4" xfId="9930" xr:uid="{00000000-0005-0000-0000-0000DA110000}"/>
    <cellStyle name="Normal 4 2 3 2 2 3 3 2 4 2" xfId="26315" xr:uid="{00000000-0005-0000-0000-0000DB110000}"/>
    <cellStyle name="Normal 4 2 3 2 2 3 3 2 5" xfId="18123" xr:uid="{00000000-0005-0000-0000-0000DC110000}"/>
    <cellStyle name="Normal 4 2 3 2 2 3 3 3" xfId="2762" xr:uid="{00000000-0005-0000-0000-0000DD110000}"/>
    <cellStyle name="Normal 4 2 3 2 2 3 3 3 2" xfId="6858" xr:uid="{00000000-0005-0000-0000-0000DE110000}"/>
    <cellStyle name="Normal 4 2 3 2 2 3 3 3 2 2" xfId="15050" xr:uid="{00000000-0005-0000-0000-0000DF110000}"/>
    <cellStyle name="Normal 4 2 3 2 2 3 3 3 2 2 2" xfId="31435" xr:uid="{00000000-0005-0000-0000-0000E0110000}"/>
    <cellStyle name="Normal 4 2 3 2 2 3 3 3 2 3" xfId="23243" xr:uid="{00000000-0005-0000-0000-0000E1110000}"/>
    <cellStyle name="Normal 4 2 3 2 2 3 3 3 3" xfId="10954" xr:uid="{00000000-0005-0000-0000-0000E2110000}"/>
    <cellStyle name="Normal 4 2 3 2 2 3 3 3 3 2" xfId="27339" xr:uid="{00000000-0005-0000-0000-0000E3110000}"/>
    <cellStyle name="Normal 4 2 3 2 2 3 3 3 4" xfId="19147" xr:uid="{00000000-0005-0000-0000-0000E4110000}"/>
    <cellStyle name="Normal 4 2 3 2 2 3 3 4" xfId="4810" xr:uid="{00000000-0005-0000-0000-0000E5110000}"/>
    <cellStyle name="Normal 4 2 3 2 2 3 3 4 2" xfId="13002" xr:uid="{00000000-0005-0000-0000-0000E6110000}"/>
    <cellStyle name="Normal 4 2 3 2 2 3 3 4 2 2" xfId="29387" xr:uid="{00000000-0005-0000-0000-0000E7110000}"/>
    <cellStyle name="Normal 4 2 3 2 2 3 3 4 3" xfId="21195" xr:uid="{00000000-0005-0000-0000-0000E8110000}"/>
    <cellStyle name="Normal 4 2 3 2 2 3 3 5" xfId="8906" xr:uid="{00000000-0005-0000-0000-0000E9110000}"/>
    <cellStyle name="Normal 4 2 3 2 2 3 3 5 2" xfId="25291" xr:uid="{00000000-0005-0000-0000-0000EA110000}"/>
    <cellStyle name="Normal 4 2 3 2 2 3 3 6" xfId="17099" xr:uid="{00000000-0005-0000-0000-0000EB110000}"/>
    <cellStyle name="Normal 4 2 3 2 2 3 4" xfId="1226" xr:uid="{00000000-0005-0000-0000-0000EC110000}"/>
    <cellStyle name="Normal 4 2 3 2 2 3 4 2" xfId="3274" xr:uid="{00000000-0005-0000-0000-0000ED110000}"/>
    <cellStyle name="Normal 4 2 3 2 2 3 4 2 2" xfId="7370" xr:uid="{00000000-0005-0000-0000-0000EE110000}"/>
    <cellStyle name="Normal 4 2 3 2 2 3 4 2 2 2" xfId="15562" xr:uid="{00000000-0005-0000-0000-0000EF110000}"/>
    <cellStyle name="Normal 4 2 3 2 2 3 4 2 2 2 2" xfId="31947" xr:uid="{00000000-0005-0000-0000-0000F0110000}"/>
    <cellStyle name="Normal 4 2 3 2 2 3 4 2 2 3" xfId="23755" xr:uid="{00000000-0005-0000-0000-0000F1110000}"/>
    <cellStyle name="Normal 4 2 3 2 2 3 4 2 3" xfId="11466" xr:uid="{00000000-0005-0000-0000-0000F2110000}"/>
    <cellStyle name="Normal 4 2 3 2 2 3 4 2 3 2" xfId="27851" xr:uid="{00000000-0005-0000-0000-0000F3110000}"/>
    <cellStyle name="Normal 4 2 3 2 2 3 4 2 4" xfId="19659" xr:uid="{00000000-0005-0000-0000-0000F4110000}"/>
    <cellStyle name="Normal 4 2 3 2 2 3 4 3" xfId="5322" xr:uid="{00000000-0005-0000-0000-0000F5110000}"/>
    <cellStyle name="Normal 4 2 3 2 2 3 4 3 2" xfId="13514" xr:uid="{00000000-0005-0000-0000-0000F6110000}"/>
    <cellStyle name="Normal 4 2 3 2 2 3 4 3 2 2" xfId="29899" xr:uid="{00000000-0005-0000-0000-0000F7110000}"/>
    <cellStyle name="Normal 4 2 3 2 2 3 4 3 3" xfId="21707" xr:uid="{00000000-0005-0000-0000-0000F8110000}"/>
    <cellStyle name="Normal 4 2 3 2 2 3 4 4" xfId="9418" xr:uid="{00000000-0005-0000-0000-0000F9110000}"/>
    <cellStyle name="Normal 4 2 3 2 2 3 4 4 2" xfId="25803" xr:uid="{00000000-0005-0000-0000-0000FA110000}"/>
    <cellStyle name="Normal 4 2 3 2 2 3 4 5" xfId="17611" xr:uid="{00000000-0005-0000-0000-0000FB110000}"/>
    <cellStyle name="Normal 4 2 3 2 2 3 5" xfId="2250" xr:uid="{00000000-0005-0000-0000-0000FC110000}"/>
    <cellStyle name="Normal 4 2 3 2 2 3 5 2" xfId="6346" xr:uid="{00000000-0005-0000-0000-0000FD110000}"/>
    <cellStyle name="Normal 4 2 3 2 2 3 5 2 2" xfId="14538" xr:uid="{00000000-0005-0000-0000-0000FE110000}"/>
    <cellStyle name="Normal 4 2 3 2 2 3 5 2 2 2" xfId="30923" xr:uid="{00000000-0005-0000-0000-0000FF110000}"/>
    <cellStyle name="Normal 4 2 3 2 2 3 5 2 3" xfId="22731" xr:uid="{00000000-0005-0000-0000-000000120000}"/>
    <cellStyle name="Normal 4 2 3 2 2 3 5 3" xfId="10442" xr:uid="{00000000-0005-0000-0000-000001120000}"/>
    <cellStyle name="Normal 4 2 3 2 2 3 5 3 2" xfId="26827" xr:uid="{00000000-0005-0000-0000-000002120000}"/>
    <cellStyle name="Normal 4 2 3 2 2 3 5 4" xfId="18635" xr:uid="{00000000-0005-0000-0000-000003120000}"/>
    <cellStyle name="Normal 4 2 3 2 2 3 6" xfId="4298" xr:uid="{00000000-0005-0000-0000-000004120000}"/>
    <cellStyle name="Normal 4 2 3 2 2 3 6 2" xfId="12490" xr:uid="{00000000-0005-0000-0000-000005120000}"/>
    <cellStyle name="Normal 4 2 3 2 2 3 6 2 2" xfId="28875" xr:uid="{00000000-0005-0000-0000-000006120000}"/>
    <cellStyle name="Normal 4 2 3 2 2 3 6 3" xfId="20683" xr:uid="{00000000-0005-0000-0000-000007120000}"/>
    <cellStyle name="Normal 4 2 3 2 2 3 7" xfId="8394" xr:uid="{00000000-0005-0000-0000-000008120000}"/>
    <cellStyle name="Normal 4 2 3 2 2 3 7 2" xfId="24779" xr:uid="{00000000-0005-0000-0000-000009120000}"/>
    <cellStyle name="Normal 4 2 3 2 2 3 8" xfId="16587" xr:uid="{00000000-0005-0000-0000-00000A120000}"/>
    <cellStyle name="Normal 4 2 3 2 2 4" xfId="330" xr:uid="{00000000-0005-0000-0000-00000B120000}"/>
    <cellStyle name="Normal 4 2 3 2 2 4 2" xfId="842" xr:uid="{00000000-0005-0000-0000-00000C120000}"/>
    <cellStyle name="Normal 4 2 3 2 2 4 2 2" xfId="1866" xr:uid="{00000000-0005-0000-0000-00000D120000}"/>
    <cellStyle name="Normal 4 2 3 2 2 4 2 2 2" xfId="3914" xr:uid="{00000000-0005-0000-0000-00000E120000}"/>
    <cellStyle name="Normal 4 2 3 2 2 4 2 2 2 2" xfId="8010" xr:uid="{00000000-0005-0000-0000-00000F120000}"/>
    <cellStyle name="Normal 4 2 3 2 2 4 2 2 2 2 2" xfId="16202" xr:uid="{00000000-0005-0000-0000-000010120000}"/>
    <cellStyle name="Normal 4 2 3 2 2 4 2 2 2 2 2 2" xfId="32587" xr:uid="{00000000-0005-0000-0000-000011120000}"/>
    <cellStyle name="Normal 4 2 3 2 2 4 2 2 2 2 3" xfId="24395" xr:uid="{00000000-0005-0000-0000-000012120000}"/>
    <cellStyle name="Normal 4 2 3 2 2 4 2 2 2 3" xfId="12106" xr:uid="{00000000-0005-0000-0000-000013120000}"/>
    <cellStyle name="Normal 4 2 3 2 2 4 2 2 2 3 2" xfId="28491" xr:uid="{00000000-0005-0000-0000-000014120000}"/>
    <cellStyle name="Normal 4 2 3 2 2 4 2 2 2 4" xfId="20299" xr:uid="{00000000-0005-0000-0000-000015120000}"/>
    <cellStyle name="Normal 4 2 3 2 2 4 2 2 3" xfId="5962" xr:uid="{00000000-0005-0000-0000-000016120000}"/>
    <cellStyle name="Normal 4 2 3 2 2 4 2 2 3 2" xfId="14154" xr:uid="{00000000-0005-0000-0000-000017120000}"/>
    <cellStyle name="Normal 4 2 3 2 2 4 2 2 3 2 2" xfId="30539" xr:uid="{00000000-0005-0000-0000-000018120000}"/>
    <cellStyle name="Normal 4 2 3 2 2 4 2 2 3 3" xfId="22347" xr:uid="{00000000-0005-0000-0000-000019120000}"/>
    <cellStyle name="Normal 4 2 3 2 2 4 2 2 4" xfId="10058" xr:uid="{00000000-0005-0000-0000-00001A120000}"/>
    <cellStyle name="Normal 4 2 3 2 2 4 2 2 4 2" xfId="26443" xr:uid="{00000000-0005-0000-0000-00001B120000}"/>
    <cellStyle name="Normal 4 2 3 2 2 4 2 2 5" xfId="18251" xr:uid="{00000000-0005-0000-0000-00001C120000}"/>
    <cellStyle name="Normal 4 2 3 2 2 4 2 3" xfId="2890" xr:uid="{00000000-0005-0000-0000-00001D120000}"/>
    <cellStyle name="Normal 4 2 3 2 2 4 2 3 2" xfId="6986" xr:uid="{00000000-0005-0000-0000-00001E120000}"/>
    <cellStyle name="Normal 4 2 3 2 2 4 2 3 2 2" xfId="15178" xr:uid="{00000000-0005-0000-0000-00001F120000}"/>
    <cellStyle name="Normal 4 2 3 2 2 4 2 3 2 2 2" xfId="31563" xr:uid="{00000000-0005-0000-0000-000020120000}"/>
    <cellStyle name="Normal 4 2 3 2 2 4 2 3 2 3" xfId="23371" xr:uid="{00000000-0005-0000-0000-000021120000}"/>
    <cellStyle name="Normal 4 2 3 2 2 4 2 3 3" xfId="11082" xr:uid="{00000000-0005-0000-0000-000022120000}"/>
    <cellStyle name="Normal 4 2 3 2 2 4 2 3 3 2" xfId="27467" xr:uid="{00000000-0005-0000-0000-000023120000}"/>
    <cellStyle name="Normal 4 2 3 2 2 4 2 3 4" xfId="19275" xr:uid="{00000000-0005-0000-0000-000024120000}"/>
    <cellStyle name="Normal 4 2 3 2 2 4 2 4" xfId="4938" xr:uid="{00000000-0005-0000-0000-000025120000}"/>
    <cellStyle name="Normal 4 2 3 2 2 4 2 4 2" xfId="13130" xr:uid="{00000000-0005-0000-0000-000026120000}"/>
    <cellStyle name="Normal 4 2 3 2 2 4 2 4 2 2" xfId="29515" xr:uid="{00000000-0005-0000-0000-000027120000}"/>
    <cellStyle name="Normal 4 2 3 2 2 4 2 4 3" xfId="21323" xr:uid="{00000000-0005-0000-0000-000028120000}"/>
    <cellStyle name="Normal 4 2 3 2 2 4 2 5" xfId="9034" xr:uid="{00000000-0005-0000-0000-000029120000}"/>
    <cellStyle name="Normal 4 2 3 2 2 4 2 5 2" xfId="25419" xr:uid="{00000000-0005-0000-0000-00002A120000}"/>
    <cellStyle name="Normal 4 2 3 2 2 4 2 6" xfId="17227" xr:uid="{00000000-0005-0000-0000-00002B120000}"/>
    <cellStyle name="Normal 4 2 3 2 2 4 3" xfId="1354" xr:uid="{00000000-0005-0000-0000-00002C120000}"/>
    <cellStyle name="Normal 4 2 3 2 2 4 3 2" xfId="3402" xr:uid="{00000000-0005-0000-0000-00002D120000}"/>
    <cellStyle name="Normal 4 2 3 2 2 4 3 2 2" xfId="7498" xr:uid="{00000000-0005-0000-0000-00002E120000}"/>
    <cellStyle name="Normal 4 2 3 2 2 4 3 2 2 2" xfId="15690" xr:uid="{00000000-0005-0000-0000-00002F120000}"/>
    <cellStyle name="Normal 4 2 3 2 2 4 3 2 2 2 2" xfId="32075" xr:uid="{00000000-0005-0000-0000-000030120000}"/>
    <cellStyle name="Normal 4 2 3 2 2 4 3 2 2 3" xfId="23883" xr:uid="{00000000-0005-0000-0000-000031120000}"/>
    <cellStyle name="Normal 4 2 3 2 2 4 3 2 3" xfId="11594" xr:uid="{00000000-0005-0000-0000-000032120000}"/>
    <cellStyle name="Normal 4 2 3 2 2 4 3 2 3 2" xfId="27979" xr:uid="{00000000-0005-0000-0000-000033120000}"/>
    <cellStyle name="Normal 4 2 3 2 2 4 3 2 4" xfId="19787" xr:uid="{00000000-0005-0000-0000-000034120000}"/>
    <cellStyle name="Normal 4 2 3 2 2 4 3 3" xfId="5450" xr:uid="{00000000-0005-0000-0000-000035120000}"/>
    <cellStyle name="Normal 4 2 3 2 2 4 3 3 2" xfId="13642" xr:uid="{00000000-0005-0000-0000-000036120000}"/>
    <cellStyle name="Normal 4 2 3 2 2 4 3 3 2 2" xfId="30027" xr:uid="{00000000-0005-0000-0000-000037120000}"/>
    <cellStyle name="Normal 4 2 3 2 2 4 3 3 3" xfId="21835" xr:uid="{00000000-0005-0000-0000-000038120000}"/>
    <cellStyle name="Normal 4 2 3 2 2 4 3 4" xfId="9546" xr:uid="{00000000-0005-0000-0000-000039120000}"/>
    <cellStyle name="Normal 4 2 3 2 2 4 3 4 2" xfId="25931" xr:uid="{00000000-0005-0000-0000-00003A120000}"/>
    <cellStyle name="Normal 4 2 3 2 2 4 3 5" xfId="17739" xr:uid="{00000000-0005-0000-0000-00003B120000}"/>
    <cellStyle name="Normal 4 2 3 2 2 4 4" xfId="2378" xr:uid="{00000000-0005-0000-0000-00003C120000}"/>
    <cellStyle name="Normal 4 2 3 2 2 4 4 2" xfId="6474" xr:uid="{00000000-0005-0000-0000-00003D120000}"/>
    <cellStyle name="Normal 4 2 3 2 2 4 4 2 2" xfId="14666" xr:uid="{00000000-0005-0000-0000-00003E120000}"/>
    <cellStyle name="Normal 4 2 3 2 2 4 4 2 2 2" xfId="31051" xr:uid="{00000000-0005-0000-0000-00003F120000}"/>
    <cellStyle name="Normal 4 2 3 2 2 4 4 2 3" xfId="22859" xr:uid="{00000000-0005-0000-0000-000040120000}"/>
    <cellStyle name="Normal 4 2 3 2 2 4 4 3" xfId="10570" xr:uid="{00000000-0005-0000-0000-000041120000}"/>
    <cellStyle name="Normal 4 2 3 2 2 4 4 3 2" xfId="26955" xr:uid="{00000000-0005-0000-0000-000042120000}"/>
    <cellStyle name="Normal 4 2 3 2 2 4 4 4" xfId="18763" xr:uid="{00000000-0005-0000-0000-000043120000}"/>
    <cellStyle name="Normal 4 2 3 2 2 4 5" xfId="4426" xr:uid="{00000000-0005-0000-0000-000044120000}"/>
    <cellStyle name="Normal 4 2 3 2 2 4 5 2" xfId="12618" xr:uid="{00000000-0005-0000-0000-000045120000}"/>
    <cellStyle name="Normal 4 2 3 2 2 4 5 2 2" xfId="29003" xr:uid="{00000000-0005-0000-0000-000046120000}"/>
    <cellStyle name="Normal 4 2 3 2 2 4 5 3" xfId="20811" xr:uid="{00000000-0005-0000-0000-000047120000}"/>
    <cellStyle name="Normal 4 2 3 2 2 4 6" xfId="8522" xr:uid="{00000000-0005-0000-0000-000048120000}"/>
    <cellStyle name="Normal 4 2 3 2 2 4 6 2" xfId="24907" xr:uid="{00000000-0005-0000-0000-000049120000}"/>
    <cellStyle name="Normal 4 2 3 2 2 4 7" xfId="16715" xr:uid="{00000000-0005-0000-0000-00004A120000}"/>
    <cellStyle name="Normal 4 2 3 2 2 5" xfId="586" xr:uid="{00000000-0005-0000-0000-00004B120000}"/>
    <cellStyle name="Normal 4 2 3 2 2 5 2" xfId="1610" xr:uid="{00000000-0005-0000-0000-00004C120000}"/>
    <cellStyle name="Normal 4 2 3 2 2 5 2 2" xfId="3658" xr:uid="{00000000-0005-0000-0000-00004D120000}"/>
    <cellStyle name="Normal 4 2 3 2 2 5 2 2 2" xfId="7754" xr:uid="{00000000-0005-0000-0000-00004E120000}"/>
    <cellStyle name="Normal 4 2 3 2 2 5 2 2 2 2" xfId="15946" xr:uid="{00000000-0005-0000-0000-00004F120000}"/>
    <cellStyle name="Normal 4 2 3 2 2 5 2 2 2 2 2" xfId="32331" xr:uid="{00000000-0005-0000-0000-000050120000}"/>
    <cellStyle name="Normal 4 2 3 2 2 5 2 2 2 3" xfId="24139" xr:uid="{00000000-0005-0000-0000-000051120000}"/>
    <cellStyle name="Normal 4 2 3 2 2 5 2 2 3" xfId="11850" xr:uid="{00000000-0005-0000-0000-000052120000}"/>
    <cellStyle name="Normal 4 2 3 2 2 5 2 2 3 2" xfId="28235" xr:uid="{00000000-0005-0000-0000-000053120000}"/>
    <cellStyle name="Normal 4 2 3 2 2 5 2 2 4" xfId="20043" xr:uid="{00000000-0005-0000-0000-000054120000}"/>
    <cellStyle name="Normal 4 2 3 2 2 5 2 3" xfId="5706" xr:uid="{00000000-0005-0000-0000-000055120000}"/>
    <cellStyle name="Normal 4 2 3 2 2 5 2 3 2" xfId="13898" xr:uid="{00000000-0005-0000-0000-000056120000}"/>
    <cellStyle name="Normal 4 2 3 2 2 5 2 3 2 2" xfId="30283" xr:uid="{00000000-0005-0000-0000-000057120000}"/>
    <cellStyle name="Normal 4 2 3 2 2 5 2 3 3" xfId="22091" xr:uid="{00000000-0005-0000-0000-000058120000}"/>
    <cellStyle name="Normal 4 2 3 2 2 5 2 4" xfId="9802" xr:uid="{00000000-0005-0000-0000-000059120000}"/>
    <cellStyle name="Normal 4 2 3 2 2 5 2 4 2" xfId="26187" xr:uid="{00000000-0005-0000-0000-00005A120000}"/>
    <cellStyle name="Normal 4 2 3 2 2 5 2 5" xfId="17995" xr:uid="{00000000-0005-0000-0000-00005B120000}"/>
    <cellStyle name="Normal 4 2 3 2 2 5 3" xfId="2634" xr:uid="{00000000-0005-0000-0000-00005C120000}"/>
    <cellStyle name="Normal 4 2 3 2 2 5 3 2" xfId="6730" xr:uid="{00000000-0005-0000-0000-00005D120000}"/>
    <cellStyle name="Normal 4 2 3 2 2 5 3 2 2" xfId="14922" xr:uid="{00000000-0005-0000-0000-00005E120000}"/>
    <cellStyle name="Normal 4 2 3 2 2 5 3 2 2 2" xfId="31307" xr:uid="{00000000-0005-0000-0000-00005F120000}"/>
    <cellStyle name="Normal 4 2 3 2 2 5 3 2 3" xfId="23115" xr:uid="{00000000-0005-0000-0000-000060120000}"/>
    <cellStyle name="Normal 4 2 3 2 2 5 3 3" xfId="10826" xr:uid="{00000000-0005-0000-0000-000061120000}"/>
    <cellStyle name="Normal 4 2 3 2 2 5 3 3 2" xfId="27211" xr:uid="{00000000-0005-0000-0000-000062120000}"/>
    <cellStyle name="Normal 4 2 3 2 2 5 3 4" xfId="19019" xr:uid="{00000000-0005-0000-0000-000063120000}"/>
    <cellStyle name="Normal 4 2 3 2 2 5 4" xfId="4682" xr:uid="{00000000-0005-0000-0000-000064120000}"/>
    <cellStyle name="Normal 4 2 3 2 2 5 4 2" xfId="12874" xr:uid="{00000000-0005-0000-0000-000065120000}"/>
    <cellStyle name="Normal 4 2 3 2 2 5 4 2 2" xfId="29259" xr:uid="{00000000-0005-0000-0000-000066120000}"/>
    <cellStyle name="Normal 4 2 3 2 2 5 4 3" xfId="21067" xr:uid="{00000000-0005-0000-0000-000067120000}"/>
    <cellStyle name="Normal 4 2 3 2 2 5 5" xfId="8778" xr:uid="{00000000-0005-0000-0000-000068120000}"/>
    <cellStyle name="Normal 4 2 3 2 2 5 5 2" xfId="25163" xr:uid="{00000000-0005-0000-0000-000069120000}"/>
    <cellStyle name="Normal 4 2 3 2 2 5 6" xfId="16971" xr:uid="{00000000-0005-0000-0000-00006A120000}"/>
    <cellStyle name="Normal 4 2 3 2 2 6" xfId="1098" xr:uid="{00000000-0005-0000-0000-00006B120000}"/>
    <cellStyle name="Normal 4 2 3 2 2 6 2" xfId="3146" xr:uid="{00000000-0005-0000-0000-00006C120000}"/>
    <cellStyle name="Normal 4 2 3 2 2 6 2 2" xfId="7242" xr:uid="{00000000-0005-0000-0000-00006D120000}"/>
    <cellStyle name="Normal 4 2 3 2 2 6 2 2 2" xfId="15434" xr:uid="{00000000-0005-0000-0000-00006E120000}"/>
    <cellStyle name="Normal 4 2 3 2 2 6 2 2 2 2" xfId="31819" xr:uid="{00000000-0005-0000-0000-00006F120000}"/>
    <cellStyle name="Normal 4 2 3 2 2 6 2 2 3" xfId="23627" xr:uid="{00000000-0005-0000-0000-000070120000}"/>
    <cellStyle name="Normal 4 2 3 2 2 6 2 3" xfId="11338" xr:uid="{00000000-0005-0000-0000-000071120000}"/>
    <cellStyle name="Normal 4 2 3 2 2 6 2 3 2" xfId="27723" xr:uid="{00000000-0005-0000-0000-000072120000}"/>
    <cellStyle name="Normal 4 2 3 2 2 6 2 4" xfId="19531" xr:uid="{00000000-0005-0000-0000-000073120000}"/>
    <cellStyle name="Normal 4 2 3 2 2 6 3" xfId="5194" xr:uid="{00000000-0005-0000-0000-000074120000}"/>
    <cellStyle name="Normal 4 2 3 2 2 6 3 2" xfId="13386" xr:uid="{00000000-0005-0000-0000-000075120000}"/>
    <cellStyle name="Normal 4 2 3 2 2 6 3 2 2" xfId="29771" xr:uid="{00000000-0005-0000-0000-000076120000}"/>
    <cellStyle name="Normal 4 2 3 2 2 6 3 3" xfId="21579" xr:uid="{00000000-0005-0000-0000-000077120000}"/>
    <cellStyle name="Normal 4 2 3 2 2 6 4" xfId="9290" xr:uid="{00000000-0005-0000-0000-000078120000}"/>
    <cellStyle name="Normal 4 2 3 2 2 6 4 2" xfId="25675" xr:uid="{00000000-0005-0000-0000-000079120000}"/>
    <cellStyle name="Normal 4 2 3 2 2 6 5" xfId="17483" xr:uid="{00000000-0005-0000-0000-00007A120000}"/>
    <cellStyle name="Normal 4 2 3 2 2 7" xfId="2122" xr:uid="{00000000-0005-0000-0000-00007B120000}"/>
    <cellStyle name="Normal 4 2 3 2 2 7 2" xfId="6218" xr:uid="{00000000-0005-0000-0000-00007C120000}"/>
    <cellStyle name="Normal 4 2 3 2 2 7 2 2" xfId="14410" xr:uid="{00000000-0005-0000-0000-00007D120000}"/>
    <cellStyle name="Normal 4 2 3 2 2 7 2 2 2" xfId="30795" xr:uid="{00000000-0005-0000-0000-00007E120000}"/>
    <cellStyle name="Normal 4 2 3 2 2 7 2 3" xfId="22603" xr:uid="{00000000-0005-0000-0000-00007F120000}"/>
    <cellStyle name="Normal 4 2 3 2 2 7 3" xfId="10314" xr:uid="{00000000-0005-0000-0000-000080120000}"/>
    <cellStyle name="Normal 4 2 3 2 2 7 3 2" xfId="26699" xr:uid="{00000000-0005-0000-0000-000081120000}"/>
    <cellStyle name="Normal 4 2 3 2 2 7 4" xfId="18507" xr:uid="{00000000-0005-0000-0000-000082120000}"/>
    <cellStyle name="Normal 4 2 3 2 2 8" xfId="4170" xr:uid="{00000000-0005-0000-0000-000083120000}"/>
    <cellStyle name="Normal 4 2 3 2 2 8 2" xfId="12362" xr:uid="{00000000-0005-0000-0000-000084120000}"/>
    <cellStyle name="Normal 4 2 3 2 2 8 2 2" xfId="28747" xr:uid="{00000000-0005-0000-0000-000085120000}"/>
    <cellStyle name="Normal 4 2 3 2 2 8 3" xfId="20555" xr:uid="{00000000-0005-0000-0000-000086120000}"/>
    <cellStyle name="Normal 4 2 3 2 2 9" xfId="8266" xr:uid="{00000000-0005-0000-0000-000087120000}"/>
    <cellStyle name="Normal 4 2 3 2 2 9 2" xfId="24651" xr:uid="{00000000-0005-0000-0000-000088120000}"/>
    <cellStyle name="Normal 4 2 3 2 3" xfId="106" xr:uid="{00000000-0005-0000-0000-000089120000}"/>
    <cellStyle name="Normal 4 2 3 2 3 2" xfId="234" xr:uid="{00000000-0005-0000-0000-00008A120000}"/>
    <cellStyle name="Normal 4 2 3 2 3 2 2" xfId="490" xr:uid="{00000000-0005-0000-0000-00008B120000}"/>
    <cellStyle name="Normal 4 2 3 2 3 2 2 2" xfId="1002" xr:uid="{00000000-0005-0000-0000-00008C120000}"/>
    <cellStyle name="Normal 4 2 3 2 3 2 2 2 2" xfId="2026" xr:uid="{00000000-0005-0000-0000-00008D120000}"/>
    <cellStyle name="Normal 4 2 3 2 3 2 2 2 2 2" xfId="4074" xr:uid="{00000000-0005-0000-0000-00008E120000}"/>
    <cellStyle name="Normal 4 2 3 2 3 2 2 2 2 2 2" xfId="8170" xr:uid="{00000000-0005-0000-0000-00008F120000}"/>
    <cellStyle name="Normal 4 2 3 2 3 2 2 2 2 2 2 2" xfId="16362" xr:uid="{00000000-0005-0000-0000-000090120000}"/>
    <cellStyle name="Normal 4 2 3 2 3 2 2 2 2 2 2 2 2" xfId="32747" xr:uid="{00000000-0005-0000-0000-000091120000}"/>
    <cellStyle name="Normal 4 2 3 2 3 2 2 2 2 2 2 3" xfId="24555" xr:uid="{00000000-0005-0000-0000-000092120000}"/>
    <cellStyle name="Normal 4 2 3 2 3 2 2 2 2 2 3" xfId="12266" xr:uid="{00000000-0005-0000-0000-000093120000}"/>
    <cellStyle name="Normal 4 2 3 2 3 2 2 2 2 2 3 2" xfId="28651" xr:uid="{00000000-0005-0000-0000-000094120000}"/>
    <cellStyle name="Normal 4 2 3 2 3 2 2 2 2 2 4" xfId="20459" xr:uid="{00000000-0005-0000-0000-000095120000}"/>
    <cellStyle name="Normal 4 2 3 2 3 2 2 2 2 3" xfId="6122" xr:uid="{00000000-0005-0000-0000-000096120000}"/>
    <cellStyle name="Normal 4 2 3 2 3 2 2 2 2 3 2" xfId="14314" xr:uid="{00000000-0005-0000-0000-000097120000}"/>
    <cellStyle name="Normal 4 2 3 2 3 2 2 2 2 3 2 2" xfId="30699" xr:uid="{00000000-0005-0000-0000-000098120000}"/>
    <cellStyle name="Normal 4 2 3 2 3 2 2 2 2 3 3" xfId="22507" xr:uid="{00000000-0005-0000-0000-000099120000}"/>
    <cellStyle name="Normal 4 2 3 2 3 2 2 2 2 4" xfId="10218" xr:uid="{00000000-0005-0000-0000-00009A120000}"/>
    <cellStyle name="Normal 4 2 3 2 3 2 2 2 2 4 2" xfId="26603" xr:uid="{00000000-0005-0000-0000-00009B120000}"/>
    <cellStyle name="Normal 4 2 3 2 3 2 2 2 2 5" xfId="18411" xr:uid="{00000000-0005-0000-0000-00009C120000}"/>
    <cellStyle name="Normal 4 2 3 2 3 2 2 2 3" xfId="3050" xr:uid="{00000000-0005-0000-0000-00009D120000}"/>
    <cellStyle name="Normal 4 2 3 2 3 2 2 2 3 2" xfId="7146" xr:uid="{00000000-0005-0000-0000-00009E120000}"/>
    <cellStyle name="Normal 4 2 3 2 3 2 2 2 3 2 2" xfId="15338" xr:uid="{00000000-0005-0000-0000-00009F120000}"/>
    <cellStyle name="Normal 4 2 3 2 3 2 2 2 3 2 2 2" xfId="31723" xr:uid="{00000000-0005-0000-0000-0000A0120000}"/>
    <cellStyle name="Normal 4 2 3 2 3 2 2 2 3 2 3" xfId="23531" xr:uid="{00000000-0005-0000-0000-0000A1120000}"/>
    <cellStyle name="Normal 4 2 3 2 3 2 2 2 3 3" xfId="11242" xr:uid="{00000000-0005-0000-0000-0000A2120000}"/>
    <cellStyle name="Normal 4 2 3 2 3 2 2 2 3 3 2" xfId="27627" xr:uid="{00000000-0005-0000-0000-0000A3120000}"/>
    <cellStyle name="Normal 4 2 3 2 3 2 2 2 3 4" xfId="19435" xr:uid="{00000000-0005-0000-0000-0000A4120000}"/>
    <cellStyle name="Normal 4 2 3 2 3 2 2 2 4" xfId="5098" xr:uid="{00000000-0005-0000-0000-0000A5120000}"/>
    <cellStyle name="Normal 4 2 3 2 3 2 2 2 4 2" xfId="13290" xr:uid="{00000000-0005-0000-0000-0000A6120000}"/>
    <cellStyle name="Normal 4 2 3 2 3 2 2 2 4 2 2" xfId="29675" xr:uid="{00000000-0005-0000-0000-0000A7120000}"/>
    <cellStyle name="Normal 4 2 3 2 3 2 2 2 4 3" xfId="21483" xr:uid="{00000000-0005-0000-0000-0000A8120000}"/>
    <cellStyle name="Normal 4 2 3 2 3 2 2 2 5" xfId="9194" xr:uid="{00000000-0005-0000-0000-0000A9120000}"/>
    <cellStyle name="Normal 4 2 3 2 3 2 2 2 5 2" xfId="25579" xr:uid="{00000000-0005-0000-0000-0000AA120000}"/>
    <cellStyle name="Normal 4 2 3 2 3 2 2 2 6" xfId="17387" xr:uid="{00000000-0005-0000-0000-0000AB120000}"/>
    <cellStyle name="Normal 4 2 3 2 3 2 2 3" xfId="1514" xr:uid="{00000000-0005-0000-0000-0000AC120000}"/>
    <cellStyle name="Normal 4 2 3 2 3 2 2 3 2" xfId="3562" xr:uid="{00000000-0005-0000-0000-0000AD120000}"/>
    <cellStyle name="Normal 4 2 3 2 3 2 2 3 2 2" xfId="7658" xr:uid="{00000000-0005-0000-0000-0000AE120000}"/>
    <cellStyle name="Normal 4 2 3 2 3 2 2 3 2 2 2" xfId="15850" xr:uid="{00000000-0005-0000-0000-0000AF120000}"/>
    <cellStyle name="Normal 4 2 3 2 3 2 2 3 2 2 2 2" xfId="32235" xr:uid="{00000000-0005-0000-0000-0000B0120000}"/>
    <cellStyle name="Normal 4 2 3 2 3 2 2 3 2 2 3" xfId="24043" xr:uid="{00000000-0005-0000-0000-0000B1120000}"/>
    <cellStyle name="Normal 4 2 3 2 3 2 2 3 2 3" xfId="11754" xr:uid="{00000000-0005-0000-0000-0000B2120000}"/>
    <cellStyle name="Normal 4 2 3 2 3 2 2 3 2 3 2" xfId="28139" xr:uid="{00000000-0005-0000-0000-0000B3120000}"/>
    <cellStyle name="Normal 4 2 3 2 3 2 2 3 2 4" xfId="19947" xr:uid="{00000000-0005-0000-0000-0000B4120000}"/>
    <cellStyle name="Normal 4 2 3 2 3 2 2 3 3" xfId="5610" xr:uid="{00000000-0005-0000-0000-0000B5120000}"/>
    <cellStyle name="Normal 4 2 3 2 3 2 2 3 3 2" xfId="13802" xr:uid="{00000000-0005-0000-0000-0000B6120000}"/>
    <cellStyle name="Normal 4 2 3 2 3 2 2 3 3 2 2" xfId="30187" xr:uid="{00000000-0005-0000-0000-0000B7120000}"/>
    <cellStyle name="Normal 4 2 3 2 3 2 2 3 3 3" xfId="21995" xr:uid="{00000000-0005-0000-0000-0000B8120000}"/>
    <cellStyle name="Normal 4 2 3 2 3 2 2 3 4" xfId="9706" xr:uid="{00000000-0005-0000-0000-0000B9120000}"/>
    <cellStyle name="Normal 4 2 3 2 3 2 2 3 4 2" xfId="26091" xr:uid="{00000000-0005-0000-0000-0000BA120000}"/>
    <cellStyle name="Normal 4 2 3 2 3 2 2 3 5" xfId="17899" xr:uid="{00000000-0005-0000-0000-0000BB120000}"/>
    <cellStyle name="Normal 4 2 3 2 3 2 2 4" xfId="2538" xr:uid="{00000000-0005-0000-0000-0000BC120000}"/>
    <cellStyle name="Normal 4 2 3 2 3 2 2 4 2" xfId="6634" xr:uid="{00000000-0005-0000-0000-0000BD120000}"/>
    <cellStyle name="Normal 4 2 3 2 3 2 2 4 2 2" xfId="14826" xr:uid="{00000000-0005-0000-0000-0000BE120000}"/>
    <cellStyle name="Normal 4 2 3 2 3 2 2 4 2 2 2" xfId="31211" xr:uid="{00000000-0005-0000-0000-0000BF120000}"/>
    <cellStyle name="Normal 4 2 3 2 3 2 2 4 2 3" xfId="23019" xr:uid="{00000000-0005-0000-0000-0000C0120000}"/>
    <cellStyle name="Normal 4 2 3 2 3 2 2 4 3" xfId="10730" xr:uid="{00000000-0005-0000-0000-0000C1120000}"/>
    <cellStyle name="Normal 4 2 3 2 3 2 2 4 3 2" xfId="27115" xr:uid="{00000000-0005-0000-0000-0000C2120000}"/>
    <cellStyle name="Normal 4 2 3 2 3 2 2 4 4" xfId="18923" xr:uid="{00000000-0005-0000-0000-0000C3120000}"/>
    <cellStyle name="Normal 4 2 3 2 3 2 2 5" xfId="4586" xr:uid="{00000000-0005-0000-0000-0000C4120000}"/>
    <cellStyle name="Normal 4 2 3 2 3 2 2 5 2" xfId="12778" xr:uid="{00000000-0005-0000-0000-0000C5120000}"/>
    <cellStyle name="Normal 4 2 3 2 3 2 2 5 2 2" xfId="29163" xr:uid="{00000000-0005-0000-0000-0000C6120000}"/>
    <cellStyle name="Normal 4 2 3 2 3 2 2 5 3" xfId="20971" xr:uid="{00000000-0005-0000-0000-0000C7120000}"/>
    <cellStyle name="Normal 4 2 3 2 3 2 2 6" xfId="8682" xr:uid="{00000000-0005-0000-0000-0000C8120000}"/>
    <cellStyle name="Normal 4 2 3 2 3 2 2 6 2" xfId="25067" xr:uid="{00000000-0005-0000-0000-0000C9120000}"/>
    <cellStyle name="Normal 4 2 3 2 3 2 2 7" xfId="16875" xr:uid="{00000000-0005-0000-0000-0000CA120000}"/>
    <cellStyle name="Normal 4 2 3 2 3 2 3" xfId="746" xr:uid="{00000000-0005-0000-0000-0000CB120000}"/>
    <cellStyle name="Normal 4 2 3 2 3 2 3 2" xfId="1770" xr:uid="{00000000-0005-0000-0000-0000CC120000}"/>
    <cellStyle name="Normal 4 2 3 2 3 2 3 2 2" xfId="3818" xr:uid="{00000000-0005-0000-0000-0000CD120000}"/>
    <cellStyle name="Normal 4 2 3 2 3 2 3 2 2 2" xfId="7914" xr:uid="{00000000-0005-0000-0000-0000CE120000}"/>
    <cellStyle name="Normal 4 2 3 2 3 2 3 2 2 2 2" xfId="16106" xr:uid="{00000000-0005-0000-0000-0000CF120000}"/>
    <cellStyle name="Normal 4 2 3 2 3 2 3 2 2 2 2 2" xfId="32491" xr:uid="{00000000-0005-0000-0000-0000D0120000}"/>
    <cellStyle name="Normal 4 2 3 2 3 2 3 2 2 2 3" xfId="24299" xr:uid="{00000000-0005-0000-0000-0000D1120000}"/>
    <cellStyle name="Normal 4 2 3 2 3 2 3 2 2 3" xfId="12010" xr:uid="{00000000-0005-0000-0000-0000D2120000}"/>
    <cellStyle name="Normal 4 2 3 2 3 2 3 2 2 3 2" xfId="28395" xr:uid="{00000000-0005-0000-0000-0000D3120000}"/>
    <cellStyle name="Normal 4 2 3 2 3 2 3 2 2 4" xfId="20203" xr:uid="{00000000-0005-0000-0000-0000D4120000}"/>
    <cellStyle name="Normal 4 2 3 2 3 2 3 2 3" xfId="5866" xr:uid="{00000000-0005-0000-0000-0000D5120000}"/>
    <cellStyle name="Normal 4 2 3 2 3 2 3 2 3 2" xfId="14058" xr:uid="{00000000-0005-0000-0000-0000D6120000}"/>
    <cellStyle name="Normal 4 2 3 2 3 2 3 2 3 2 2" xfId="30443" xr:uid="{00000000-0005-0000-0000-0000D7120000}"/>
    <cellStyle name="Normal 4 2 3 2 3 2 3 2 3 3" xfId="22251" xr:uid="{00000000-0005-0000-0000-0000D8120000}"/>
    <cellStyle name="Normal 4 2 3 2 3 2 3 2 4" xfId="9962" xr:uid="{00000000-0005-0000-0000-0000D9120000}"/>
    <cellStyle name="Normal 4 2 3 2 3 2 3 2 4 2" xfId="26347" xr:uid="{00000000-0005-0000-0000-0000DA120000}"/>
    <cellStyle name="Normal 4 2 3 2 3 2 3 2 5" xfId="18155" xr:uid="{00000000-0005-0000-0000-0000DB120000}"/>
    <cellStyle name="Normal 4 2 3 2 3 2 3 3" xfId="2794" xr:uid="{00000000-0005-0000-0000-0000DC120000}"/>
    <cellStyle name="Normal 4 2 3 2 3 2 3 3 2" xfId="6890" xr:uid="{00000000-0005-0000-0000-0000DD120000}"/>
    <cellStyle name="Normal 4 2 3 2 3 2 3 3 2 2" xfId="15082" xr:uid="{00000000-0005-0000-0000-0000DE120000}"/>
    <cellStyle name="Normal 4 2 3 2 3 2 3 3 2 2 2" xfId="31467" xr:uid="{00000000-0005-0000-0000-0000DF120000}"/>
    <cellStyle name="Normal 4 2 3 2 3 2 3 3 2 3" xfId="23275" xr:uid="{00000000-0005-0000-0000-0000E0120000}"/>
    <cellStyle name="Normal 4 2 3 2 3 2 3 3 3" xfId="10986" xr:uid="{00000000-0005-0000-0000-0000E1120000}"/>
    <cellStyle name="Normal 4 2 3 2 3 2 3 3 3 2" xfId="27371" xr:uid="{00000000-0005-0000-0000-0000E2120000}"/>
    <cellStyle name="Normal 4 2 3 2 3 2 3 3 4" xfId="19179" xr:uid="{00000000-0005-0000-0000-0000E3120000}"/>
    <cellStyle name="Normal 4 2 3 2 3 2 3 4" xfId="4842" xr:uid="{00000000-0005-0000-0000-0000E4120000}"/>
    <cellStyle name="Normal 4 2 3 2 3 2 3 4 2" xfId="13034" xr:uid="{00000000-0005-0000-0000-0000E5120000}"/>
    <cellStyle name="Normal 4 2 3 2 3 2 3 4 2 2" xfId="29419" xr:uid="{00000000-0005-0000-0000-0000E6120000}"/>
    <cellStyle name="Normal 4 2 3 2 3 2 3 4 3" xfId="21227" xr:uid="{00000000-0005-0000-0000-0000E7120000}"/>
    <cellStyle name="Normal 4 2 3 2 3 2 3 5" xfId="8938" xr:uid="{00000000-0005-0000-0000-0000E8120000}"/>
    <cellStyle name="Normal 4 2 3 2 3 2 3 5 2" xfId="25323" xr:uid="{00000000-0005-0000-0000-0000E9120000}"/>
    <cellStyle name="Normal 4 2 3 2 3 2 3 6" xfId="17131" xr:uid="{00000000-0005-0000-0000-0000EA120000}"/>
    <cellStyle name="Normal 4 2 3 2 3 2 4" xfId="1258" xr:uid="{00000000-0005-0000-0000-0000EB120000}"/>
    <cellStyle name="Normal 4 2 3 2 3 2 4 2" xfId="3306" xr:uid="{00000000-0005-0000-0000-0000EC120000}"/>
    <cellStyle name="Normal 4 2 3 2 3 2 4 2 2" xfId="7402" xr:uid="{00000000-0005-0000-0000-0000ED120000}"/>
    <cellStyle name="Normal 4 2 3 2 3 2 4 2 2 2" xfId="15594" xr:uid="{00000000-0005-0000-0000-0000EE120000}"/>
    <cellStyle name="Normal 4 2 3 2 3 2 4 2 2 2 2" xfId="31979" xr:uid="{00000000-0005-0000-0000-0000EF120000}"/>
    <cellStyle name="Normal 4 2 3 2 3 2 4 2 2 3" xfId="23787" xr:uid="{00000000-0005-0000-0000-0000F0120000}"/>
    <cellStyle name="Normal 4 2 3 2 3 2 4 2 3" xfId="11498" xr:uid="{00000000-0005-0000-0000-0000F1120000}"/>
    <cellStyle name="Normal 4 2 3 2 3 2 4 2 3 2" xfId="27883" xr:uid="{00000000-0005-0000-0000-0000F2120000}"/>
    <cellStyle name="Normal 4 2 3 2 3 2 4 2 4" xfId="19691" xr:uid="{00000000-0005-0000-0000-0000F3120000}"/>
    <cellStyle name="Normal 4 2 3 2 3 2 4 3" xfId="5354" xr:uid="{00000000-0005-0000-0000-0000F4120000}"/>
    <cellStyle name="Normal 4 2 3 2 3 2 4 3 2" xfId="13546" xr:uid="{00000000-0005-0000-0000-0000F5120000}"/>
    <cellStyle name="Normal 4 2 3 2 3 2 4 3 2 2" xfId="29931" xr:uid="{00000000-0005-0000-0000-0000F6120000}"/>
    <cellStyle name="Normal 4 2 3 2 3 2 4 3 3" xfId="21739" xr:uid="{00000000-0005-0000-0000-0000F7120000}"/>
    <cellStyle name="Normal 4 2 3 2 3 2 4 4" xfId="9450" xr:uid="{00000000-0005-0000-0000-0000F8120000}"/>
    <cellStyle name="Normal 4 2 3 2 3 2 4 4 2" xfId="25835" xr:uid="{00000000-0005-0000-0000-0000F9120000}"/>
    <cellStyle name="Normal 4 2 3 2 3 2 4 5" xfId="17643" xr:uid="{00000000-0005-0000-0000-0000FA120000}"/>
    <cellStyle name="Normal 4 2 3 2 3 2 5" xfId="2282" xr:uid="{00000000-0005-0000-0000-0000FB120000}"/>
    <cellStyle name="Normal 4 2 3 2 3 2 5 2" xfId="6378" xr:uid="{00000000-0005-0000-0000-0000FC120000}"/>
    <cellStyle name="Normal 4 2 3 2 3 2 5 2 2" xfId="14570" xr:uid="{00000000-0005-0000-0000-0000FD120000}"/>
    <cellStyle name="Normal 4 2 3 2 3 2 5 2 2 2" xfId="30955" xr:uid="{00000000-0005-0000-0000-0000FE120000}"/>
    <cellStyle name="Normal 4 2 3 2 3 2 5 2 3" xfId="22763" xr:uid="{00000000-0005-0000-0000-0000FF120000}"/>
    <cellStyle name="Normal 4 2 3 2 3 2 5 3" xfId="10474" xr:uid="{00000000-0005-0000-0000-000000130000}"/>
    <cellStyle name="Normal 4 2 3 2 3 2 5 3 2" xfId="26859" xr:uid="{00000000-0005-0000-0000-000001130000}"/>
    <cellStyle name="Normal 4 2 3 2 3 2 5 4" xfId="18667" xr:uid="{00000000-0005-0000-0000-000002130000}"/>
    <cellStyle name="Normal 4 2 3 2 3 2 6" xfId="4330" xr:uid="{00000000-0005-0000-0000-000003130000}"/>
    <cellStyle name="Normal 4 2 3 2 3 2 6 2" xfId="12522" xr:uid="{00000000-0005-0000-0000-000004130000}"/>
    <cellStyle name="Normal 4 2 3 2 3 2 6 2 2" xfId="28907" xr:uid="{00000000-0005-0000-0000-000005130000}"/>
    <cellStyle name="Normal 4 2 3 2 3 2 6 3" xfId="20715" xr:uid="{00000000-0005-0000-0000-000006130000}"/>
    <cellStyle name="Normal 4 2 3 2 3 2 7" xfId="8426" xr:uid="{00000000-0005-0000-0000-000007130000}"/>
    <cellStyle name="Normal 4 2 3 2 3 2 7 2" xfId="24811" xr:uid="{00000000-0005-0000-0000-000008130000}"/>
    <cellStyle name="Normal 4 2 3 2 3 2 8" xfId="16619" xr:uid="{00000000-0005-0000-0000-000009130000}"/>
    <cellStyle name="Normal 4 2 3 2 3 3" xfId="362" xr:uid="{00000000-0005-0000-0000-00000A130000}"/>
    <cellStyle name="Normal 4 2 3 2 3 3 2" xfId="874" xr:uid="{00000000-0005-0000-0000-00000B130000}"/>
    <cellStyle name="Normal 4 2 3 2 3 3 2 2" xfId="1898" xr:uid="{00000000-0005-0000-0000-00000C130000}"/>
    <cellStyle name="Normal 4 2 3 2 3 3 2 2 2" xfId="3946" xr:uid="{00000000-0005-0000-0000-00000D130000}"/>
    <cellStyle name="Normal 4 2 3 2 3 3 2 2 2 2" xfId="8042" xr:uid="{00000000-0005-0000-0000-00000E130000}"/>
    <cellStyle name="Normal 4 2 3 2 3 3 2 2 2 2 2" xfId="16234" xr:uid="{00000000-0005-0000-0000-00000F130000}"/>
    <cellStyle name="Normal 4 2 3 2 3 3 2 2 2 2 2 2" xfId="32619" xr:uid="{00000000-0005-0000-0000-000010130000}"/>
    <cellStyle name="Normal 4 2 3 2 3 3 2 2 2 2 3" xfId="24427" xr:uid="{00000000-0005-0000-0000-000011130000}"/>
    <cellStyle name="Normal 4 2 3 2 3 3 2 2 2 3" xfId="12138" xr:uid="{00000000-0005-0000-0000-000012130000}"/>
    <cellStyle name="Normal 4 2 3 2 3 3 2 2 2 3 2" xfId="28523" xr:uid="{00000000-0005-0000-0000-000013130000}"/>
    <cellStyle name="Normal 4 2 3 2 3 3 2 2 2 4" xfId="20331" xr:uid="{00000000-0005-0000-0000-000014130000}"/>
    <cellStyle name="Normal 4 2 3 2 3 3 2 2 3" xfId="5994" xr:uid="{00000000-0005-0000-0000-000015130000}"/>
    <cellStyle name="Normal 4 2 3 2 3 3 2 2 3 2" xfId="14186" xr:uid="{00000000-0005-0000-0000-000016130000}"/>
    <cellStyle name="Normal 4 2 3 2 3 3 2 2 3 2 2" xfId="30571" xr:uid="{00000000-0005-0000-0000-000017130000}"/>
    <cellStyle name="Normal 4 2 3 2 3 3 2 2 3 3" xfId="22379" xr:uid="{00000000-0005-0000-0000-000018130000}"/>
    <cellStyle name="Normal 4 2 3 2 3 3 2 2 4" xfId="10090" xr:uid="{00000000-0005-0000-0000-000019130000}"/>
    <cellStyle name="Normal 4 2 3 2 3 3 2 2 4 2" xfId="26475" xr:uid="{00000000-0005-0000-0000-00001A130000}"/>
    <cellStyle name="Normal 4 2 3 2 3 3 2 2 5" xfId="18283" xr:uid="{00000000-0005-0000-0000-00001B130000}"/>
    <cellStyle name="Normal 4 2 3 2 3 3 2 3" xfId="2922" xr:uid="{00000000-0005-0000-0000-00001C130000}"/>
    <cellStyle name="Normal 4 2 3 2 3 3 2 3 2" xfId="7018" xr:uid="{00000000-0005-0000-0000-00001D130000}"/>
    <cellStyle name="Normal 4 2 3 2 3 3 2 3 2 2" xfId="15210" xr:uid="{00000000-0005-0000-0000-00001E130000}"/>
    <cellStyle name="Normal 4 2 3 2 3 3 2 3 2 2 2" xfId="31595" xr:uid="{00000000-0005-0000-0000-00001F130000}"/>
    <cellStyle name="Normal 4 2 3 2 3 3 2 3 2 3" xfId="23403" xr:uid="{00000000-0005-0000-0000-000020130000}"/>
    <cellStyle name="Normal 4 2 3 2 3 3 2 3 3" xfId="11114" xr:uid="{00000000-0005-0000-0000-000021130000}"/>
    <cellStyle name="Normal 4 2 3 2 3 3 2 3 3 2" xfId="27499" xr:uid="{00000000-0005-0000-0000-000022130000}"/>
    <cellStyle name="Normal 4 2 3 2 3 3 2 3 4" xfId="19307" xr:uid="{00000000-0005-0000-0000-000023130000}"/>
    <cellStyle name="Normal 4 2 3 2 3 3 2 4" xfId="4970" xr:uid="{00000000-0005-0000-0000-000024130000}"/>
    <cellStyle name="Normal 4 2 3 2 3 3 2 4 2" xfId="13162" xr:uid="{00000000-0005-0000-0000-000025130000}"/>
    <cellStyle name="Normal 4 2 3 2 3 3 2 4 2 2" xfId="29547" xr:uid="{00000000-0005-0000-0000-000026130000}"/>
    <cellStyle name="Normal 4 2 3 2 3 3 2 4 3" xfId="21355" xr:uid="{00000000-0005-0000-0000-000027130000}"/>
    <cellStyle name="Normal 4 2 3 2 3 3 2 5" xfId="9066" xr:uid="{00000000-0005-0000-0000-000028130000}"/>
    <cellStyle name="Normal 4 2 3 2 3 3 2 5 2" xfId="25451" xr:uid="{00000000-0005-0000-0000-000029130000}"/>
    <cellStyle name="Normal 4 2 3 2 3 3 2 6" xfId="17259" xr:uid="{00000000-0005-0000-0000-00002A130000}"/>
    <cellStyle name="Normal 4 2 3 2 3 3 3" xfId="1386" xr:uid="{00000000-0005-0000-0000-00002B130000}"/>
    <cellStyle name="Normal 4 2 3 2 3 3 3 2" xfId="3434" xr:uid="{00000000-0005-0000-0000-00002C130000}"/>
    <cellStyle name="Normal 4 2 3 2 3 3 3 2 2" xfId="7530" xr:uid="{00000000-0005-0000-0000-00002D130000}"/>
    <cellStyle name="Normal 4 2 3 2 3 3 3 2 2 2" xfId="15722" xr:uid="{00000000-0005-0000-0000-00002E130000}"/>
    <cellStyle name="Normal 4 2 3 2 3 3 3 2 2 2 2" xfId="32107" xr:uid="{00000000-0005-0000-0000-00002F130000}"/>
    <cellStyle name="Normal 4 2 3 2 3 3 3 2 2 3" xfId="23915" xr:uid="{00000000-0005-0000-0000-000030130000}"/>
    <cellStyle name="Normal 4 2 3 2 3 3 3 2 3" xfId="11626" xr:uid="{00000000-0005-0000-0000-000031130000}"/>
    <cellStyle name="Normal 4 2 3 2 3 3 3 2 3 2" xfId="28011" xr:uid="{00000000-0005-0000-0000-000032130000}"/>
    <cellStyle name="Normal 4 2 3 2 3 3 3 2 4" xfId="19819" xr:uid="{00000000-0005-0000-0000-000033130000}"/>
    <cellStyle name="Normal 4 2 3 2 3 3 3 3" xfId="5482" xr:uid="{00000000-0005-0000-0000-000034130000}"/>
    <cellStyle name="Normal 4 2 3 2 3 3 3 3 2" xfId="13674" xr:uid="{00000000-0005-0000-0000-000035130000}"/>
    <cellStyle name="Normal 4 2 3 2 3 3 3 3 2 2" xfId="30059" xr:uid="{00000000-0005-0000-0000-000036130000}"/>
    <cellStyle name="Normal 4 2 3 2 3 3 3 3 3" xfId="21867" xr:uid="{00000000-0005-0000-0000-000037130000}"/>
    <cellStyle name="Normal 4 2 3 2 3 3 3 4" xfId="9578" xr:uid="{00000000-0005-0000-0000-000038130000}"/>
    <cellStyle name="Normal 4 2 3 2 3 3 3 4 2" xfId="25963" xr:uid="{00000000-0005-0000-0000-000039130000}"/>
    <cellStyle name="Normal 4 2 3 2 3 3 3 5" xfId="17771" xr:uid="{00000000-0005-0000-0000-00003A130000}"/>
    <cellStyle name="Normal 4 2 3 2 3 3 4" xfId="2410" xr:uid="{00000000-0005-0000-0000-00003B130000}"/>
    <cellStyle name="Normal 4 2 3 2 3 3 4 2" xfId="6506" xr:uid="{00000000-0005-0000-0000-00003C130000}"/>
    <cellStyle name="Normal 4 2 3 2 3 3 4 2 2" xfId="14698" xr:uid="{00000000-0005-0000-0000-00003D130000}"/>
    <cellStyle name="Normal 4 2 3 2 3 3 4 2 2 2" xfId="31083" xr:uid="{00000000-0005-0000-0000-00003E130000}"/>
    <cellStyle name="Normal 4 2 3 2 3 3 4 2 3" xfId="22891" xr:uid="{00000000-0005-0000-0000-00003F130000}"/>
    <cellStyle name="Normal 4 2 3 2 3 3 4 3" xfId="10602" xr:uid="{00000000-0005-0000-0000-000040130000}"/>
    <cellStyle name="Normal 4 2 3 2 3 3 4 3 2" xfId="26987" xr:uid="{00000000-0005-0000-0000-000041130000}"/>
    <cellStyle name="Normal 4 2 3 2 3 3 4 4" xfId="18795" xr:uid="{00000000-0005-0000-0000-000042130000}"/>
    <cellStyle name="Normal 4 2 3 2 3 3 5" xfId="4458" xr:uid="{00000000-0005-0000-0000-000043130000}"/>
    <cellStyle name="Normal 4 2 3 2 3 3 5 2" xfId="12650" xr:uid="{00000000-0005-0000-0000-000044130000}"/>
    <cellStyle name="Normal 4 2 3 2 3 3 5 2 2" xfId="29035" xr:uid="{00000000-0005-0000-0000-000045130000}"/>
    <cellStyle name="Normal 4 2 3 2 3 3 5 3" xfId="20843" xr:uid="{00000000-0005-0000-0000-000046130000}"/>
    <cellStyle name="Normal 4 2 3 2 3 3 6" xfId="8554" xr:uid="{00000000-0005-0000-0000-000047130000}"/>
    <cellStyle name="Normal 4 2 3 2 3 3 6 2" xfId="24939" xr:uid="{00000000-0005-0000-0000-000048130000}"/>
    <cellStyle name="Normal 4 2 3 2 3 3 7" xfId="16747" xr:uid="{00000000-0005-0000-0000-000049130000}"/>
    <cellStyle name="Normal 4 2 3 2 3 4" xfId="618" xr:uid="{00000000-0005-0000-0000-00004A130000}"/>
    <cellStyle name="Normal 4 2 3 2 3 4 2" xfId="1642" xr:uid="{00000000-0005-0000-0000-00004B130000}"/>
    <cellStyle name="Normal 4 2 3 2 3 4 2 2" xfId="3690" xr:uid="{00000000-0005-0000-0000-00004C130000}"/>
    <cellStyle name="Normal 4 2 3 2 3 4 2 2 2" xfId="7786" xr:uid="{00000000-0005-0000-0000-00004D130000}"/>
    <cellStyle name="Normal 4 2 3 2 3 4 2 2 2 2" xfId="15978" xr:uid="{00000000-0005-0000-0000-00004E130000}"/>
    <cellStyle name="Normal 4 2 3 2 3 4 2 2 2 2 2" xfId="32363" xr:uid="{00000000-0005-0000-0000-00004F130000}"/>
    <cellStyle name="Normal 4 2 3 2 3 4 2 2 2 3" xfId="24171" xr:uid="{00000000-0005-0000-0000-000050130000}"/>
    <cellStyle name="Normal 4 2 3 2 3 4 2 2 3" xfId="11882" xr:uid="{00000000-0005-0000-0000-000051130000}"/>
    <cellStyle name="Normal 4 2 3 2 3 4 2 2 3 2" xfId="28267" xr:uid="{00000000-0005-0000-0000-000052130000}"/>
    <cellStyle name="Normal 4 2 3 2 3 4 2 2 4" xfId="20075" xr:uid="{00000000-0005-0000-0000-000053130000}"/>
    <cellStyle name="Normal 4 2 3 2 3 4 2 3" xfId="5738" xr:uid="{00000000-0005-0000-0000-000054130000}"/>
    <cellStyle name="Normal 4 2 3 2 3 4 2 3 2" xfId="13930" xr:uid="{00000000-0005-0000-0000-000055130000}"/>
    <cellStyle name="Normal 4 2 3 2 3 4 2 3 2 2" xfId="30315" xr:uid="{00000000-0005-0000-0000-000056130000}"/>
    <cellStyle name="Normal 4 2 3 2 3 4 2 3 3" xfId="22123" xr:uid="{00000000-0005-0000-0000-000057130000}"/>
    <cellStyle name="Normal 4 2 3 2 3 4 2 4" xfId="9834" xr:uid="{00000000-0005-0000-0000-000058130000}"/>
    <cellStyle name="Normal 4 2 3 2 3 4 2 4 2" xfId="26219" xr:uid="{00000000-0005-0000-0000-000059130000}"/>
    <cellStyle name="Normal 4 2 3 2 3 4 2 5" xfId="18027" xr:uid="{00000000-0005-0000-0000-00005A130000}"/>
    <cellStyle name="Normal 4 2 3 2 3 4 3" xfId="2666" xr:uid="{00000000-0005-0000-0000-00005B130000}"/>
    <cellStyle name="Normal 4 2 3 2 3 4 3 2" xfId="6762" xr:uid="{00000000-0005-0000-0000-00005C130000}"/>
    <cellStyle name="Normal 4 2 3 2 3 4 3 2 2" xfId="14954" xr:uid="{00000000-0005-0000-0000-00005D130000}"/>
    <cellStyle name="Normal 4 2 3 2 3 4 3 2 2 2" xfId="31339" xr:uid="{00000000-0005-0000-0000-00005E130000}"/>
    <cellStyle name="Normal 4 2 3 2 3 4 3 2 3" xfId="23147" xr:uid="{00000000-0005-0000-0000-00005F130000}"/>
    <cellStyle name="Normal 4 2 3 2 3 4 3 3" xfId="10858" xr:uid="{00000000-0005-0000-0000-000060130000}"/>
    <cellStyle name="Normal 4 2 3 2 3 4 3 3 2" xfId="27243" xr:uid="{00000000-0005-0000-0000-000061130000}"/>
    <cellStyle name="Normal 4 2 3 2 3 4 3 4" xfId="19051" xr:uid="{00000000-0005-0000-0000-000062130000}"/>
    <cellStyle name="Normal 4 2 3 2 3 4 4" xfId="4714" xr:uid="{00000000-0005-0000-0000-000063130000}"/>
    <cellStyle name="Normal 4 2 3 2 3 4 4 2" xfId="12906" xr:uid="{00000000-0005-0000-0000-000064130000}"/>
    <cellStyle name="Normal 4 2 3 2 3 4 4 2 2" xfId="29291" xr:uid="{00000000-0005-0000-0000-000065130000}"/>
    <cellStyle name="Normal 4 2 3 2 3 4 4 3" xfId="21099" xr:uid="{00000000-0005-0000-0000-000066130000}"/>
    <cellStyle name="Normal 4 2 3 2 3 4 5" xfId="8810" xr:uid="{00000000-0005-0000-0000-000067130000}"/>
    <cellStyle name="Normal 4 2 3 2 3 4 5 2" xfId="25195" xr:uid="{00000000-0005-0000-0000-000068130000}"/>
    <cellStyle name="Normal 4 2 3 2 3 4 6" xfId="17003" xr:uid="{00000000-0005-0000-0000-000069130000}"/>
    <cellStyle name="Normal 4 2 3 2 3 5" xfId="1130" xr:uid="{00000000-0005-0000-0000-00006A130000}"/>
    <cellStyle name="Normal 4 2 3 2 3 5 2" xfId="3178" xr:uid="{00000000-0005-0000-0000-00006B130000}"/>
    <cellStyle name="Normal 4 2 3 2 3 5 2 2" xfId="7274" xr:uid="{00000000-0005-0000-0000-00006C130000}"/>
    <cellStyle name="Normal 4 2 3 2 3 5 2 2 2" xfId="15466" xr:uid="{00000000-0005-0000-0000-00006D130000}"/>
    <cellStyle name="Normal 4 2 3 2 3 5 2 2 2 2" xfId="31851" xr:uid="{00000000-0005-0000-0000-00006E130000}"/>
    <cellStyle name="Normal 4 2 3 2 3 5 2 2 3" xfId="23659" xr:uid="{00000000-0005-0000-0000-00006F130000}"/>
    <cellStyle name="Normal 4 2 3 2 3 5 2 3" xfId="11370" xr:uid="{00000000-0005-0000-0000-000070130000}"/>
    <cellStyle name="Normal 4 2 3 2 3 5 2 3 2" xfId="27755" xr:uid="{00000000-0005-0000-0000-000071130000}"/>
    <cellStyle name="Normal 4 2 3 2 3 5 2 4" xfId="19563" xr:uid="{00000000-0005-0000-0000-000072130000}"/>
    <cellStyle name="Normal 4 2 3 2 3 5 3" xfId="5226" xr:uid="{00000000-0005-0000-0000-000073130000}"/>
    <cellStyle name="Normal 4 2 3 2 3 5 3 2" xfId="13418" xr:uid="{00000000-0005-0000-0000-000074130000}"/>
    <cellStyle name="Normal 4 2 3 2 3 5 3 2 2" xfId="29803" xr:uid="{00000000-0005-0000-0000-000075130000}"/>
    <cellStyle name="Normal 4 2 3 2 3 5 3 3" xfId="21611" xr:uid="{00000000-0005-0000-0000-000076130000}"/>
    <cellStyle name="Normal 4 2 3 2 3 5 4" xfId="9322" xr:uid="{00000000-0005-0000-0000-000077130000}"/>
    <cellStyle name="Normal 4 2 3 2 3 5 4 2" xfId="25707" xr:uid="{00000000-0005-0000-0000-000078130000}"/>
    <cellStyle name="Normal 4 2 3 2 3 5 5" xfId="17515" xr:uid="{00000000-0005-0000-0000-000079130000}"/>
    <cellStyle name="Normal 4 2 3 2 3 6" xfId="2154" xr:uid="{00000000-0005-0000-0000-00007A130000}"/>
    <cellStyle name="Normal 4 2 3 2 3 6 2" xfId="6250" xr:uid="{00000000-0005-0000-0000-00007B130000}"/>
    <cellStyle name="Normal 4 2 3 2 3 6 2 2" xfId="14442" xr:uid="{00000000-0005-0000-0000-00007C130000}"/>
    <cellStyle name="Normal 4 2 3 2 3 6 2 2 2" xfId="30827" xr:uid="{00000000-0005-0000-0000-00007D130000}"/>
    <cellStyle name="Normal 4 2 3 2 3 6 2 3" xfId="22635" xr:uid="{00000000-0005-0000-0000-00007E130000}"/>
    <cellStyle name="Normal 4 2 3 2 3 6 3" xfId="10346" xr:uid="{00000000-0005-0000-0000-00007F130000}"/>
    <cellStyle name="Normal 4 2 3 2 3 6 3 2" xfId="26731" xr:uid="{00000000-0005-0000-0000-000080130000}"/>
    <cellStyle name="Normal 4 2 3 2 3 6 4" xfId="18539" xr:uid="{00000000-0005-0000-0000-000081130000}"/>
    <cellStyle name="Normal 4 2 3 2 3 7" xfId="4202" xr:uid="{00000000-0005-0000-0000-000082130000}"/>
    <cellStyle name="Normal 4 2 3 2 3 7 2" xfId="12394" xr:uid="{00000000-0005-0000-0000-000083130000}"/>
    <cellStyle name="Normal 4 2 3 2 3 7 2 2" xfId="28779" xr:uid="{00000000-0005-0000-0000-000084130000}"/>
    <cellStyle name="Normal 4 2 3 2 3 7 3" xfId="20587" xr:uid="{00000000-0005-0000-0000-000085130000}"/>
    <cellStyle name="Normal 4 2 3 2 3 8" xfId="8298" xr:uid="{00000000-0005-0000-0000-000086130000}"/>
    <cellStyle name="Normal 4 2 3 2 3 8 2" xfId="24683" xr:uid="{00000000-0005-0000-0000-000087130000}"/>
    <cellStyle name="Normal 4 2 3 2 3 9" xfId="16491" xr:uid="{00000000-0005-0000-0000-000088130000}"/>
    <cellStyle name="Normal 4 2 3 2 4" xfId="170" xr:uid="{00000000-0005-0000-0000-000089130000}"/>
    <cellStyle name="Normal 4 2 3 2 4 2" xfId="426" xr:uid="{00000000-0005-0000-0000-00008A130000}"/>
    <cellStyle name="Normal 4 2 3 2 4 2 2" xfId="938" xr:uid="{00000000-0005-0000-0000-00008B130000}"/>
    <cellStyle name="Normal 4 2 3 2 4 2 2 2" xfId="1962" xr:uid="{00000000-0005-0000-0000-00008C130000}"/>
    <cellStyle name="Normal 4 2 3 2 4 2 2 2 2" xfId="4010" xr:uid="{00000000-0005-0000-0000-00008D130000}"/>
    <cellStyle name="Normal 4 2 3 2 4 2 2 2 2 2" xfId="8106" xr:uid="{00000000-0005-0000-0000-00008E130000}"/>
    <cellStyle name="Normal 4 2 3 2 4 2 2 2 2 2 2" xfId="16298" xr:uid="{00000000-0005-0000-0000-00008F130000}"/>
    <cellStyle name="Normal 4 2 3 2 4 2 2 2 2 2 2 2" xfId="32683" xr:uid="{00000000-0005-0000-0000-000090130000}"/>
    <cellStyle name="Normal 4 2 3 2 4 2 2 2 2 2 3" xfId="24491" xr:uid="{00000000-0005-0000-0000-000091130000}"/>
    <cellStyle name="Normal 4 2 3 2 4 2 2 2 2 3" xfId="12202" xr:uid="{00000000-0005-0000-0000-000092130000}"/>
    <cellStyle name="Normal 4 2 3 2 4 2 2 2 2 3 2" xfId="28587" xr:uid="{00000000-0005-0000-0000-000093130000}"/>
    <cellStyle name="Normal 4 2 3 2 4 2 2 2 2 4" xfId="20395" xr:uid="{00000000-0005-0000-0000-000094130000}"/>
    <cellStyle name="Normal 4 2 3 2 4 2 2 2 3" xfId="6058" xr:uid="{00000000-0005-0000-0000-000095130000}"/>
    <cellStyle name="Normal 4 2 3 2 4 2 2 2 3 2" xfId="14250" xr:uid="{00000000-0005-0000-0000-000096130000}"/>
    <cellStyle name="Normal 4 2 3 2 4 2 2 2 3 2 2" xfId="30635" xr:uid="{00000000-0005-0000-0000-000097130000}"/>
    <cellStyle name="Normal 4 2 3 2 4 2 2 2 3 3" xfId="22443" xr:uid="{00000000-0005-0000-0000-000098130000}"/>
    <cellStyle name="Normal 4 2 3 2 4 2 2 2 4" xfId="10154" xr:uid="{00000000-0005-0000-0000-000099130000}"/>
    <cellStyle name="Normal 4 2 3 2 4 2 2 2 4 2" xfId="26539" xr:uid="{00000000-0005-0000-0000-00009A130000}"/>
    <cellStyle name="Normal 4 2 3 2 4 2 2 2 5" xfId="18347" xr:uid="{00000000-0005-0000-0000-00009B130000}"/>
    <cellStyle name="Normal 4 2 3 2 4 2 2 3" xfId="2986" xr:uid="{00000000-0005-0000-0000-00009C130000}"/>
    <cellStyle name="Normal 4 2 3 2 4 2 2 3 2" xfId="7082" xr:uid="{00000000-0005-0000-0000-00009D130000}"/>
    <cellStyle name="Normal 4 2 3 2 4 2 2 3 2 2" xfId="15274" xr:uid="{00000000-0005-0000-0000-00009E130000}"/>
    <cellStyle name="Normal 4 2 3 2 4 2 2 3 2 2 2" xfId="31659" xr:uid="{00000000-0005-0000-0000-00009F130000}"/>
    <cellStyle name="Normal 4 2 3 2 4 2 2 3 2 3" xfId="23467" xr:uid="{00000000-0005-0000-0000-0000A0130000}"/>
    <cellStyle name="Normal 4 2 3 2 4 2 2 3 3" xfId="11178" xr:uid="{00000000-0005-0000-0000-0000A1130000}"/>
    <cellStyle name="Normal 4 2 3 2 4 2 2 3 3 2" xfId="27563" xr:uid="{00000000-0005-0000-0000-0000A2130000}"/>
    <cellStyle name="Normal 4 2 3 2 4 2 2 3 4" xfId="19371" xr:uid="{00000000-0005-0000-0000-0000A3130000}"/>
    <cellStyle name="Normal 4 2 3 2 4 2 2 4" xfId="5034" xr:uid="{00000000-0005-0000-0000-0000A4130000}"/>
    <cellStyle name="Normal 4 2 3 2 4 2 2 4 2" xfId="13226" xr:uid="{00000000-0005-0000-0000-0000A5130000}"/>
    <cellStyle name="Normal 4 2 3 2 4 2 2 4 2 2" xfId="29611" xr:uid="{00000000-0005-0000-0000-0000A6130000}"/>
    <cellStyle name="Normal 4 2 3 2 4 2 2 4 3" xfId="21419" xr:uid="{00000000-0005-0000-0000-0000A7130000}"/>
    <cellStyle name="Normal 4 2 3 2 4 2 2 5" xfId="9130" xr:uid="{00000000-0005-0000-0000-0000A8130000}"/>
    <cellStyle name="Normal 4 2 3 2 4 2 2 5 2" xfId="25515" xr:uid="{00000000-0005-0000-0000-0000A9130000}"/>
    <cellStyle name="Normal 4 2 3 2 4 2 2 6" xfId="17323" xr:uid="{00000000-0005-0000-0000-0000AA130000}"/>
    <cellStyle name="Normal 4 2 3 2 4 2 3" xfId="1450" xr:uid="{00000000-0005-0000-0000-0000AB130000}"/>
    <cellStyle name="Normal 4 2 3 2 4 2 3 2" xfId="3498" xr:uid="{00000000-0005-0000-0000-0000AC130000}"/>
    <cellStyle name="Normal 4 2 3 2 4 2 3 2 2" xfId="7594" xr:uid="{00000000-0005-0000-0000-0000AD130000}"/>
    <cellStyle name="Normal 4 2 3 2 4 2 3 2 2 2" xfId="15786" xr:uid="{00000000-0005-0000-0000-0000AE130000}"/>
    <cellStyle name="Normal 4 2 3 2 4 2 3 2 2 2 2" xfId="32171" xr:uid="{00000000-0005-0000-0000-0000AF130000}"/>
    <cellStyle name="Normal 4 2 3 2 4 2 3 2 2 3" xfId="23979" xr:uid="{00000000-0005-0000-0000-0000B0130000}"/>
    <cellStyle name="Normal 4 2 3 2 4 2 3 2 3" xfId="11690" xr:uid="{00000000-0005-0000-0000-0000B1130000}"/>
    <cellStyle name="Normal 4 2 3 2 4 2 3 2 3 2" xfId="28075" xr:uid="{00000000-0005-0000-0000-0000B2130000}"/>
    <cellStyle name="Normal 4 2 3 2 4 2 3 2 4" xfId="19883" xr:uid="{00000000-0005-0000-0000-0000B3130000}"/>
    <cellStyle name="Normal 4 2 3 2 4 2 3 3" xfId="5546" xr:uid="{00000000-0005-0000-0000-0000B4130000}"/>
    <cellStyle name="Normal 4 2 3 2 4 2 3 3 2" xfId="13738" xr:uid="{00000000-0005-0000-0000-0000B5130000}"/>
    <cellStyle name="Normal 4 2 3 2 4 2 3 3 2 2" xfId="30123" xr:uid="{00000000-0005-0000-0000-0000B6130000}"/>
    <cellStyle name="Normal 4 2 3 2 4 2 3 3 3" xfId="21931" xr:uid="{00000000-0005-0000-0000-0000B7130000}"/>
    <cellStyle name="Normal 4 2 3 2 4 2 3 4" xfId="9642" xr:uid="{00000000-0005-0000-0000-0000B8130000}"/>
    <cellStyle name="Normal 4 2 3 2 4 2 3 4 2" xfId="26027" xr:uid="{00000000-0005-0000-0000-0000B9130000}"/>
    <cellStyle name="Normal 4 2 3 2 4 2 3 5" xfId="17835" xr:uid="{00000000-0005-0000-0000-0000BA130000}"/>
    <cellStyle name="Normal 4 2 3 2 4 2 4" xfId="2474" xr:uid="{00000000-0005-0000-0000-0000BB130000}"/>
    <cellStyle name="Normal 4 2 3 2 4 2 4 2" xfId="6570" xr:uid="{00000000-0005-0000-0000-0000BC130000}"/>
    <cellStyle name="Normal 4 2 3 2 4 2 4 2 2" xfId="14762" xr:uid="{00000000-0005-0000-0000-0000BD130000}"/>
    <cellStyle name="Normal 4 2 3 2 4 2 4 2 2 2" xfId="31147" xr:uid="{00000000-0005-0000-0000-0000BE130000}"/>
    <cellStyle name="Normal 4 2 3 2 4 2 4 2 3" xfId="22955" xr:uid="{00000000-0005-0000-0000-0000BF130000}"/>
    <cellStyle name="Normal 4 2 3 2 4 2 4 3" xfId="10666" xr:uid="{00000000-0005-0000-0000-0000C0130000}"/>
    <cellStyle name="Normal 4 2 3 2 4 2 4 3 2" xfId="27051" xr:uid="{00000000-0005-0000-0000-0000C1130000}"/>
    <cellStyle name="Normal 4 2 3 2 4 2 4 4" xfId="18859" xr:uid="{00000000-0005-0000-0000-0000C2130000}"/>
    <cellStyle name="Normal 4 2 3 2 4 2 5" xfId="4522" xr:uid="{00000000-0005-0000-0000-0000C3130000}"/>
    <cellStyle name="Normal 4 2 3 2 4 2 5 2" xfId="12714" xr:uid="{00000000-0005-0000-0000-0000C4130000}"/>
    <cellStyle name="Normal 4 2 3 2 4 2 5 2 2" xfId="29099" xr:uid="{00000000-0005-0000-0000-0000C5130000}"/>
    <cellStyle name="Normal 4 2 3 2 4 2 5 3" xfId="20907" xr:uid="{00000000-0005-0000-0000-0000C6130000}"/>
    <cellStyle name="Normal 4 2 3 2 4 2 6" xfId="8618" xr:uid="{00000000-0005-0000-0000-0000C7130000}"/>
    <cellStyle name="Normal 4 2 3 2 4 2 6 2" xfId="25003" xr:uid="{00000000-0005-0000-0000-0000C8130000}"/>
    <cellStyle name="Normal 4 2 3 2 4 2 7" xfId="16811" xr:uid="{00000000-0005-0000-0000-0000C9130000}"/>
    <cellStyle name="Normal 4 2 3 2 4 3" xfId="682" xr:uid="{00000000-0005-0000-0000-0000CA130000}"/>
    <cellStyle name="Normal 4 2 3 2 4 3 2" xfId="1706" xr:uid="{00000000-0005-0000-0000-0000CB130000}"/>
    <cellStyle name="Normal 4 2 3 2 4 3 2 2" xfId="3754" xr:uid="{00000000-0005-0000-0000-0000CC130000}"/>
    <cellStyle name="Normal 4 2 3 2 4 3 2 2 2" xfId="7850" xr:uid="{00000000-0005-0000-0000-0000CD130000}"/>
    <cellStyle name="Normal 4 2 3 2 4 3 2 2 2 2" xfId="16042" xr:uid="{00000000-0005-0000-0000-0000CE130000}"/>
    <cellStyle name="Normal 4 2 3 2 4 3 2 2 2 2 2" xfId="32427" xr:uid="{00000000-0005-0000-0000-0000CF130000}"/>
    <cellStyle name="Normal 4 2 3 2 4 3 2 2 2 3" xfId="24235" xr:uid="{00000000-0005-0000-0000-0000D0130000}"/>
    <cellStyle name="Normal 4 2 3 2 4 3 2 2 3" xfId="11946" xr:uid="{00000000-0005-0000-0000-0000D1130000}"/>
    <cellStyle name="Normal 4 2 3 2 4 3 2 2 3 2" xfId="28331" xr:uid="{00000000-0005-0000-0000-0000D2130000}"/>
    <cellStyle name="Normal 4 2 3 2 4 3 2 2 4" xfId="20139" xr:uid="{00000000-0005-0000-0000-0000D3130000}"/>
    <cellStyle name="Normal 4 2 3 2 4 3 2 3" xfId="5802" xr:uid="{00000000-0005-0000-0000-0000D4130000}"/>
    <cellStyle name="Normal 4 2 3 2 4 3 2 3 2" xfId="13994" xr:uid="{00000000-0005-0000-0000-0000D5130000}"/>
    <cellStyle name="Normal 4 2 3 2 4 3 2 3 2 2" xfId="30379" xr:uid="{00000000-0005-0000-0000-0000D6130000}"/>
    <cellStyle name="Normal 4 2 3 2 4 3 2 3 3" xfId="22187" xr:uid="{00000000-0005-0000-0000-0000D7130000}"/>
    <cellStyle name="Normal 4 2 3 2 4 3 2 4" xfId="9898" xr:uid="{00000000-0005-0000-0000-0000D8130000}"/>
    <cellStyle name="Normal 4 2 3 2 4 3 2 4 2" xfId="26283" xr:uid="{00000000-0005-0000-0000-0000D9130000}"/>
    <cellStyle name="Normal 4 2 3 2 4 3 2 5" xfId="18091" xr:uid="{00000000-0005-0000-0000-0000DA130000}"/>
    <cellStyle name="Normal 4 2 3 2 4 3 3" xfId="2730" xr:uid="{00000000-0005-0000-0000-0000DB130000}"/>
    <cellStyle name="Normal 4 2 3 2 4 3 3 2" xfId="6826" xr:uid="{00000000-0005-0000-0000-0000DC130000}"/>
    <cellStyle name="Normal 4 2 3 2 4 3 3 2 2" xfId="15018" xr:uid="{00000000-0005-0000-0000-0000DD130000}"/>
    <cellStyle name="Normal 4 2 3 2 4 3 3 2 2 2" xfId="31403" xr:uid="{00000000-0005-0000-0000-0000DE130000}"/>
    <cellStyle name="Normal 4 2 3 2 4 3 3 2 3" xfId="23211" xr:uid="{00000000-0005-0000-0000-0000DF130000}"/>
    <cellStyle name="Normal 4 2 3 2 4 3 3 3" xfId="10922" xr:uid="{00000000-0005-0000-0000-0000E0130000}"/>
    <cellStyle name="Normal 4 2 3 2 4 3 3 3 2" xfId="27307" xr:uid="{00000000-0005-0000-0000-0000E1130000}"/>
    <cellStyle name="Normal 4 2 3 2 4 3 3 4" xfId="19115" xr:uid="{00000000-0005-0000-0000-0000E2130000}"/>
    <cellStyle name="Normal 4 2 3 2 4 3 4" xfId="4778" xr:uid="{00000000-0005-0000-0000-0000E3130000}"/>
    <cellStyle name="Normal 4 2 3 2 4 3 4 2" xfId="12970" xr:uid="{00000000-0005-0000-0000-0000E4130000}"/>
    <cellStyle name="Normal 4 2 3 2 4 3 4 2 2" xfId="29355" xr:uid="{00000000-0005-0000-0000-0000E5130000}"/>
    <cellStyle name="Normal 4 2 3 2 4 3 4 3" xfId="21163" xr:uid="{00000000-0005-0000-0000-0000E6130000}"/>
    <cellStyle name="Normal 4 2 3 2 4 3 5" xfId="8874" xr:uid="{00000000-0005-0000-0000-0000E7130000}"/>
    <cellStyle name="Normal 4 2 3 2 4 3 5 2" xfId="25259" xr:uid="{00000000-0005-0000-0000-0000E8130000}"/>
    <cellStyle name="Normal 4 2 3 2 4 3 6" xfId="17067" xr:uid="{00000000-0005-0000-0000-0000E9130000}"/>
    <cellStyle name="Normal 4 2 3 2 4 4" xfId="1194" xr:uid="{00000000-0005-0000-0000-0000EA130000}"/>
    <cellStyle name="Normal 4 2 3 2 4 4 2" xfId="3242" xr:uid="{00000000-0005-0000-0000-0000EB130000}"/>
    <cellStyle name="Normal 4 2 3 2 4 4 2 2" xfId="7338" xr:uid="{00000000-0005-0000-0000-0000EC130000}"/>
    <cellStyle name="Normal 4 2 3 2 4 4 2 2 2" xfId="15530" xr:uid="{00000000-0005-0000-0000-0000ED130000}"/>
    <cellStyle name="Normal 4 2 3 2 4 4 2 2 2 2" xfId="31915" xr:uid="{00000000-0005-0000-0000-0000EE130000}"/>
    <cellStyle name="Normal 4 2 3 2 4 4 2 2 3" xfId="23723" xr:uid="{00000000-0005-0000-0000-0000EF130000}"/>
    <cellStyle name="Normal 4 2 3 2 4 4 2 3" xfId="11434" xr:uid="{00000000-0005-0000-0000-0000F0130000}"/>
    <cellStyle name="Normal 4 2 3 2 4 4 2 3 2" xfId="27819" xr:uid="{00000000-0005-0000-0000-0000F1130000}"/>
    <cellStyle name="Normal 4 2 3 2 4 4 2 4" xfId="19627" xr:uid="{00000000-0005-0000-0000-0000F2130000}"/>
    <cellStyle name="Normal 4 2 3 2 4 4 3" xfId="5290" xr:uid="{00000000-0005-0000-0000-0000F3130000}"/>
    <cellStyle name="Normal 4 2 3 2 4 4 3 2" xfId="13482" xr:uid="{00000000-0005-0000-0000-0000F4130000}"/>
    <cellStyle name="Normal 4 2 3 2 4 4 3 2 2" xfId="29867" xr:uid="{00000000-0005-0000-0000-0000F5130000}"/>
    <cellStyle name="Normal 4 2 3 2 4 4 3 3" xfId="21675" xr:uid="{00000000-0005-0000-0000-0000F6130000}"/>
    <cellStyle name="Normal 4 2 3 2 4 4 4" xfId="9386" xr:uid="{00000000-0005-0000-0000-0000F7130000}"/>
    <cellStyle name="Normal 4 2 3 2 4 4 4 2" xfId="25771" xr:uid="{00000000-0005-0000-0000-0000F8130000}"/>
    <cellStyle name="Normal 4 2 3 2 4 4 5" xfId="17579" xr:uid="{00000000-0005-0000-0000-0000F9130000}"/>
    <cellStyle name="Normal 4 2 3 2 4 5" xfId="2218" xr:uid="{00000000-0005-0000-0000-0000FA130000}"/>
    <cellStyle name="Normal 4 2 3 2 4 5 2" xfId="6314" xr:uid="{00000000-0005-0000-0000-0000FB130000}"/>
    <cellStyle name="Normal 4 2 3 2 4 5 2 2" xfId="14506" xr:uid="{00000000-0005-0000-0000-0000FC130000}"/>
    <cellStyle name="Normal 4 2 3 2 4 5 2 2 2" xfId="30891" xr:uid="{00000000-0005-0000-0000-0000FD130000}"/>
    <cellStyle name="Normal 4 2 3 2 4 5 2 3" xfId="22699" xr:uid="{00000000-0005-0000-0000-0000FE130000}"/>
    <cellStyle name="Normal 4 2 3 2 4 5 3" xfId="10410" xr:uid="{00000000-0005-0000-0000-0000FF130000}"/>
    <cellStyle name="Normal 4 2 3 2 4 5 3 2" xfId="26795" xr:uid="{00000000-0005-0000-0000-000000140000}"/>
    <cellStyle name="Normal 4 2 3 2 4 5 4" xfId="18603" xr:uid="{00000000-0005-0000-0000-000001140000}"/>
    <cellStyle name="Normal 4 2 3 2 4 6" xfId="4266" xr:uid="{00000000-0005-0000-0000-000002140000}"/>
    <cellStyle name="Normal 4 2 3 2 4 6 2" xfId="12458" xr:uid="{00000000-0005-0000-0000-000003140000}"/>
    <cellStyle name="Normal 4 2 3 2 4 6 2 2" xfId="28843" xr:uid="{00000000-0005-0000-0000-000004140000}"/>
    <cellStyle name="Normal 4 2 3 2 4 6 3" xfId="20651" xr:uid="{00000000-0005-0000-0000-000005140000}"/>
    <cellStyle name="Normal 4 2 3 2 4 7" xfId="8362" xr:uid="{00000000-0005-0000-0000-000006140000}"/>
    <cellStyle name="Normal 4 2 3 2 4 7 2" xfId="24747" xr:uid="{00000000-0005-0000-0000-000007140000}"/>
    <cellStyle name="Normal 4 2 3 2 4 8" xfId="16555" xr:uid="{00000000-0005-0000-0000-000008140000}"/>
    <cellStyle name="Normal 4 2 3 2 5" xfId="298" xr:uid="{00000000-0005-0000-0000-000009140000}"/>
    <cellStyle name="Normal 4 2 3 2 5 2" xfId="810" xr:uid="{00000000-0005-0000-0000-00000A140000}"/>
    <cellStyle name="Normal 4 2 3 2 5 2 2" xfId="1834" xr:uid="{00000000-0005-0000-0000-00000B140000}"/>
    <cellStyle name="Normal 4 2 3 2 5 2 2 2" xfId="3882" xr:uid="{00000000-0005-0000-0000-00000C140000}"/>
    <cellStyle name="Normal 4 2 3 2 5 2 2 2 2" xfId="7978" xr:uid="{00000000-0005-0000-0000-00000D140000}"/>
    <cellStyle name="Normal 4 2 3 2 5 2 2 2 2 2" xfId="16170" xr:uid="{00000000-0005-0000-0000-00000E140000}"/>
    <cellStyle name="Normal 4 2 3 2 5 2 2 2 2 2 2" xfId="32555" xr:uid="{00000000-0005-0000-0000-00000F140000}"/>
    <cellStyle name="Normal 4 2 3 2 5 2 2 2 2 3" xfId="24363" xr:uid="{00000000-0005-0000-0000-000010140000}"/>
    <cellStyle name="Normal 4 2 3 2 5 2 2 2 3" xfId="12074" xr:uid="{00000000-0005-0000-0000-000011140000}"/>
    <cellStyle name="Normal 4 2 3 2 5 2 2 2 3 2" xfId="28459" xr:uid="{00000000-0005-0000-0000-000012140000}"/>
    <cellStyle name="Normal 4 2 3 2 5 2 2 2 4" xfId="20267" xr:uid="{00000000-0005-0000-0000-000013140000}"/>
    <cellStyle name="Normal 4 2 3 2 5 2 2 3" xfId="5930" xr:uid="{00000000-0005-0000-0000-000014140000}"/>
    <cellStyle name="Normal 4 2 3 2 5 2 2 3 2" xfId="14122" xr:uid="{00000000-0005-0000-0000-000015140000}"/>
    <cellStyle name="Normal 4 2 3 2 5 2 2 3 2 2" xfId="30507" xr:uid="{00000000-0005-0000-0000-000016140000}"/>
    <cellStyle name="Normal 4 2 3 2 5 2 2 3 3" xfId="22315" xr:uid="{00000000-0005-0000-0000-000017140000}"/>
    <cellStyle name="Normal 4 2 3 2 5 2 2 4" xfId="10026" xr:uid="{00000000-0005-0000-0000-000018140000}"/>
    <cellStyle name="Normal 4 2 3 2 5 2 2 4 2" xfId="26411" xr:uid="{00000000-0005-0000-0000-000019140000}"/>
    <cellStyle name="Normal 4 2 3 2 5 2 2 5" xfId="18219" xr:uid="{00000000-0005-0000-0000-00001A140000}"/>
    <cellStyle name="Normal 4 2 3 2 5 2 3" xfId="2858" xr:uid="{00000000-0005-0000-0000-00001B140000}"/>
    <cellStyle name="Normal 4 2 3 2 5 2 3 2" xfId="6954" xr:uid="{00000000-0005-0000-0000-00001C140000}"/>
    <cellStyle name="Normal 4 2 3 2 5 2 3 2 2" xfId="15146" xr:uid="{00000000-0005-0000-0000-00001D140000}"/>
    <cellStyle name="Normal 4 2 3 2 5 2 3 2 2 2" xfId="31531" xr:uid="{00000000-0005-0000-0000-00001E140000}"/>
    <cellStyle name="Normal 4 2 3 2 5 2 3 2 3" xfId="23339" xr:uid="{00000000-0005-0000-0000-00001F140000}"/>
    <cellStyle name="Normal 4 2 3 2 5 2 3 3" xfId="11050" xr:uid="{00000000-0005-0000-0000-000020140000}"/>
    <cellStyle name="Normal 4 2 3 2 5 2 3 3 2" xfId="27435" xr:uid="{00000000-0005-0000-0000-000021140000}"/>
    <cellStyle name="Normal 4 2 3 2 5 2 3 4" xfId="19243" xr:uid="{00000000-0005-0000-0000-000022140000}"/>
    <cellStyle name="Normal 4 2 3 2 5 2 4" xfId="4906" xr:uid="{00000000-0005-0000-0000-000023140000}"/>
    <cellStyle name="Normal 4 2 3 2 5 2 4 2" xfId="13098" xr:uid="{00000000-0005-0000-0000-000024140000}"/>
    <cellStyle name="Normal 4 2 3 2 5 2 4 2 2" xfId="29483" xr:uid="{00000000-0005-0000-0000-000025140000}"/>
    <cellStyle name="Normal 4 2 3 2 5 2 4 3" xfId="21291" xr:uid="{00000000-0005-0000-0000-000026140000}"/>
    <cellStyle name="Normal 4 2 3 2 5 2 5" xfId="9002" xr:uid="{00000000-0005-0000-0000-000027140000}"/>
    <cellStyle name="Normal 4 2 3 2 5 2 5 2" xfId="25387" xr:uid="{00000000-0005-0000-0000-000028140000}"/>
    <cellStyle name="Normal 4 2 3 2 5 2 6" xfId="17195" xr:uid="{00000000-0005-0000-0000-000029140000}"/>
    <cellStyle name="Normal 4 2 3 2 5 3" xfId="1322" xr:uid="{00000000-0005-0000-0000-00002A140000}"/>
    <cellStyle name="Normal 4 2 3 2 5 3 2" xfId="3370" xr:uid="{00000000-0005-0000-0000-00002B140000}"/>
    <cellStyle name="Normal 4 2 3 2 5 3 2 2" xfId="7466" xr:uid="{00000000-0005-0000-0000-00002C140000}"/>
    <cellStyle name="Normal 4 2 3 2 5 3 2 2 2" xfId="15658" xr:uid="{00000000-0005-0000-0000-00002D140000}"/>
    <cellStyle name="Normal 4 2 3 2 5 3 2 2 2 2" xfId="32043" xr:uid="{00000000-0005-0000-0000-00002E140000}"/>
    <cellStyle name="Normal 4 2 3 2 5 3 2 2 3" xfId="23851" xr:uid="{00000000-0005-0000-0000-00002F140000}"/>
    <cellStyle name="Normal 4 2 3 2 5 3 2 3" xfId="11562" xr:uid="{00000000-0005-0000-0000-000030140000}"/>
    <cellStyle name="Normal 4 2 3 2 5 3 2 3 2" xfId="27947" xr:uid="{00000000-0005-0000-0000-000031140000}"/>
    <cellStyle name="Normal 4 2 3 2 5 3 2 4" xfId="19755" xr:uid="{00000000-0005-0000-0000-000032140000}"/>
    <cellStyle name="Normal 4 2 3 2 5 3 3" xfId="5418" xr:uid="{00000000-0005-0000-0000-000033140000}"/>
    <cellStyle name="Normal 4 2 3 2 5 3 3 2" xfId="13610" xr:uid="{00000000-0005-0000-0000-000034140000}"/>
    <cellStyle name="Normal 4 2 3 2 5 3 3 2 2" xfId="29995" xr:uid="{00000000-0005-0000-0000-000035140000}"/>
    <cellStyle name="Normal 4 2 3 2 5 3 3 3" xfId="21803" xr:uid="{00000000-0005-0000-0000-000036140000}"/>
    <cellStyle name="Normal 4 2 3 2 5 3 4" xfId="9514" xr:uid="{00000000-0005-0000-0000-000037140000}"/>
    <cellStyle name="Normal 4 2 3 2 5 3 4 2" xfId="25899" xr:uid="{00000000-0005-0000-0000-000038140000}"/>
    <cellStyle name="Normal 4 2 3 2 5 3 5" xfId="17707" xr:uid="{00000000-0005-0000-0000-000039140000}"/>
    <cellStyle name="Normal 4 2 3 2 5 4" xfId="2346" xr:uid="{00000000-0005-0000-0000-00003A140000}"/>
    <cellStyle name="Normal 4 2 3 2 5 4 2" xfId="6442" xr:uid="{00000000-0005-0000-0000-00003B140000}"/>
    <cellStyle name="Normal 4 2 3 2 5 4 2 2" xfId="14634" xr:uid="{00000000-0005-0000-0000-00003C140000}"/>
    <cellStyle name="Normal 4 2 3 2 5 4 2 2 2" xfId="31019" xr:uid="{00000000-0005-0000-0000-00003D140000}"/>
    <cellStyle name="Normal 4 2 3 2 5 4 2 3" xfId="22827" xr:uid="{00000000-0005-0000-0000-00003E140000}"/>
    <cellStyle name="Normal 4 2 3 2 5 4 3" xfId="10538" xr:uid="{00000000-0005-0000-0000-00003F140000}"/>
    <cellStyle name="Normal 4 2 3 2 5 4 3 2" xfId="26923" xr:uid="{00000000-0005-0000-0000-000040140000}"/>
    <cellStyle name="Normal 4 2 3 2 5 4 4" xfId="18731" xr:uid="{00000000-0005-0000-0000-000041140000}"/>
    <cellStyle name="Normal 4 2 3 2 5 5" xfId="4394" xr:uid="{00000000-0005-0000-0000-000042140000}"/>
    <cellStyle name="Normal 4 2 3 2 5 5 2" xfId="12586" xr:uid="{00000000-0005-0000-0000-000043140000}"/>
    <cellStyle name="Normal 4 2 3 2 5 5 2 2" xfId="28971" xr:uid="{00000000-0005-0000-0000-000044140000}"/>
    <cellStyle name="Normal 4 2 3 2 5 5 3" xfId="20779" xr:uid="{00000000-0005-0000-0000-000045140000}"/>
    <cellStyle name="Normal 4 2 3 2 5 6" xfId="8490" xr:uid="{00000000-0005-0000-0000-000046140000}"/>
    <cellStyle name="Normal 4 2 3 2 5 6 2" xfId="24875" xr:uid="{00000000-0005-0000-0000-000047140000}"/>
    <cellStyle name="Normal 4 2 3 2 5 7" xfId="16683" xr:uid="{00000000-0005-0000-0000-000048140000}"/>
    <cellStyle name="Normal 4 2 3 2 6" xfId="554" xr:uid="{00000000-0005-0000-0000-000049140000}"/>
    <cellStyle name="Normal 4 2 3 2 6 2" xfId="1578" xr:uid="{00000000-0005-0000-0000-00004A140000}"/>
    <cellStyle name="Normal 4 2 3 2 6 2 2" xfId="3626" xr:uid="{00000000-0005-0000-0000-00004B140000}"/>
    <cellStyle name="Normal 4 2 3 2 6 2 2 2" xfId="7722" xr:uid="{00000000-0005-0000-0000-00004C140000}"/>
    <cellStyle name="Normal 4 2 3 2 6 2 2 2 2" xfId="15914" xr:uid="{00000000-0005-0000-0000-00004D140000}"/>
    <cellStyle name="Normal 4 2 3 2 6 2 2 2 2 2" xfId="32299" xr:uid="{00000000-0005-0000-0000-00004E140000}"/>
    <cellStyle name="Normal 4 2 3 2 6 2 2 2 3" xfId="24107" xr:uid="{00000000-0005-0000-0000-00004F140000}"/>
    <cellStyle name="Normal 4 2 3 2 6 2 2 3" xfId="11818" xr:uid="{00000000-0005-0000-0000-000050140000}"/>
    <cellStyle name="Normal 4 2 3 2 6 2 2 3 2" xfId="28203" xr:uid="{00000000-0005-0000-0000-000051140000}"/>
    <cellStyle name="Normal 4 2 3 2 6 2 2 4" xfId="20011" xr:uid="{00000000-0005-0000-0000-000052140000}"/>
    <cellStyle name="Normal 4 2 3 2 6 2 3" xfId="5674" xr:uid="{00000000-0005-0000-0000-000053140000}"/>
    <cellStyle name="Normal 4 2 3 2 6 2 3 2" xfId="13866" xr:uid="{00000000-0005-0000-0000-000054140000}"/>
    <cellStyle name="Normal 4 2 3 2 6 2 3 2 2" xfId="30251" xr:uid="{00000000-0005-0000-0000-000055140000}"/>
    <cellStyle name="Normal 4 2 3 2 6 2 3 3" xfId="22059" xr:uid="{00000000-0005-0000-0000-000056140000}"/>
    <cellStyle name="Normal 4 2 3 2 6 2 4" xfId="9770" xr:uid="{00000000-0005-0000-0000-000057140000}"/>
    <cellStyle name="Normal 4 2 3 2 6 2 4 2" xfId="26155" xr:uid="{00000000-0005-0000-0000-000058140000}"/>
    <cellStyle name="Normal 4 2 3 2 6 2 5" xfId="17963" xr:uid="{00000000-0005-0000-0000-000059140000}"/>
    <cellStyle name="Normal 4 2 3 2 6 3" xfId="2602" xr:uid="{00000000-0005-0000-0000-00005A140000}"/>
    <cellStyle name="Normal 4 2 3 2 6 3 2" xfId="6698" xr:uid="{00000000-0005-0000-0000-00005B140000}"/>
    <cellStyle name="Normal 4 2 3 2 6 3 2 2" xfId="14890" xr:uid="{00000000-0005-0000-0000-00005C140000}"/>
    <cellStyle name="Normal 4 2 3 2 6 3 2 2 2" xfId="31275" xr:uid="{00000000-0005-0000-0000-00005D140000}"/>
    <cellStyle name="Normal 4 2 3 2 6 3 2 3" xfId="23083" xr:uid="{00000000-0005-0000-0000-00005E140000}"/>
    <cellStyle name="Normal 4 2 3 2 6 3 3" xfId="10794" xr:uid="{00000000-0005-0000-0000-00005F140000}"/>
    <cellStyle name="Normal 4 2 3 2 6 3 3 2" xfId="27179" xr:uid="{00000000-0005-0000-0000-000060140000}"/>
    <cellStyle name="Normal 4 2 3 2 6 3 4" xfId="18987" xr:uid="{00000000-0005-0000-0000-000061140000}"/>
    <cellStyle name="Normal 4 2 3 2 6 4" xfId="4650" xr:uid="{00000000-0005-0000-0000-000062140000}"/>
    <cellStyle name="Normal 4 2 3 2 6 4 2" xfId="12842" xr:uid="{00000000-0005-0000-0000-000063140000}"/>
    <cellStyle name="Normal 4 2 3 2 6 4 2 2" xfId="29227" xr:uid="{00000000-0005-0000-0000-000064140000}"/>
    <cellStyle name="Normal 4 2 3 2 6 4 3" xfId="21035" xr:uid="{00000000-0005-0000-0000-000065140000}"/>
    <cellStyle name="Normal 4 2 3 2 6 5" xfId="8746" xr:uid="{00000000-0005-0000-0000-000066140000}"/>
    <cellStyle name="Normal 4 2 3 2 6 5 2" xfId="25131" xr:uid="{00000000-0005-0000-0000-000067140000}"/>
    <cellStyle name="Normal 4 2 3 2 6 6" xfId="16939" xr:uid="{00000000-0005-0000-0000-000068140000}"/>
    <cellStyle name="Normal 4 2 3 2 7" xfId="1066" xr:uid="{00000000-0005-0000-0000-000069140000}"/>
    <cellStyle name="Normal 4 2 3 2 7 2" xfId="3114" xr:uid="{00000000-0005-0000-0000-00006A140000}"/>
    <cellStyle name="Normal 4 2 3 2 7 2 2" xfId="7210" xr:uid="{00000000-0005-0000-0000-00006B140000}"/>
    <cellStyle name="Normal 4 2 3 2 7 2 2 2" xfId="15402" xr:uid="{00000000-0005-0000-0000-00006C140000}"/>
    <cellStyle name="Normal 4 2 3 2 7 2 2 2 2" xfId="31787" xr:uid="{00000000-0005-0000-0000-00006D140000}"/>
    <cellStyle name="Normal 4 2 3 2 7 2 2 3" xfId="23595" xr:uid="{00000000-0005-0000-0000-00006E140000}"/>
    <cellStyle name="Normal 4 2 3 2 7 2 3" xfId="11306" xr:uid="{00000000-0005-0000-0000-00006F140000}"/>
    <cellStyle name="Normal 4 2 3 2 7 2 3 2" xfId="27691" xr:uid="{00000000-0005-0000-0000-000070140000}"/>
    <cellStyle name="Normal 4 2 3 2 7 2 4" xfId="19499" xr:uid="{00000000-0005-0000-0000-000071140000}"/>
    <cellStyle name="Normal 4 2 3 2 7 3" xfId="5162" xr:uid="{00000000-0005-0000-0000-000072140000}"/>
    <cellStyle name="Normal 4 2 3 2 7 3 2" xfId="13354" xr:uid="{00000000-0005-0000-0000-000073140000}"/>
    <cellStyle name="Normal 4 2 3 2 7 3 2 2" xfId="29739" xr:uid="{00000000-0005-0000-0000-000074140000}"/>
    <cellStyle name="Normal 4 2 3 2 7 3 3" xfId="21547" xr:uid="{00000000-0005-0000-0000-000075140000}"/>
    <cellStyle name="Normal 4 2 3 2 7 4" xfId="9258" xr:uid="{00000000-0005-0000-0000-000076140000}"/>
    <cellStyle name="Normal 4 2 3 2 7 4 2" xfId="25643" xr:uid="{00000000-0005-0000-0000-000077140000}"/>
    <cellStyle name="Normal 4 2 3 2 7 5" xfId="17451" xr:uid="{00000000-0005-0000-0000-000078140000}"/>
    <cellStyle name="Normal 4 2 3 2 8" xfId="2090" xr:uid="{00000000-0005-0000-0000-000079140000}"/>
    <cellStyle name="Normal 4 2 3 2 8 2" xfId="6186" xr:uid="{00000000-0005-0000-0000-00007A140000}"/>
    <cellStyle name="Normal 4 2 3 2 8 2 2" xfId="14378" xr:uid="{00000000-0005-0000-0000-00007B140000}"/>
    <cellStyle name="Normal 4 2 3 2 8 2 2 2" xfId="30763" xr:uid="{00000000-0005-0000-0000-00007C140000}"/>
    <cellStyle name="Normal 4 2 3 2 8 2 3" xfId="22571" xr:uid="{00000000-0005-0000-0000-00007D140000}"/>
    <cellStyle name="Normal 4 2 3 2 8 3" xfId="10282" xr:uid="{00000000-0005-0000-0000-00007E140000}"/>
    <cellStyle name="Normal 4 2 3 2 8 3 2" xfId="26667" xr:uid="{00000000-0005-0000-0000-00007F140000}"/>
    <cellStyle name="Normal 4 2 3 2 8 4" xfId="18475" xr:uid="{00000000-0005-0000-0000-000080140000}"/>
    <cellStyle name="Normal 4 2 3 2 9" xfId="4138" xr:uid="{00000000-0005-0000-0000-000081140000}"/>
    <cellStyle name="Normal 4 2 3 2 9 2" xfId="12330" xr:uid="{00000000-0005-0000-0000-000082140000}"/>
    <cellStyle name="Normal 4 2 3 2 9 2 2" xfId="28715" xr:uid="{00000000-0005-0000-0000-000083140000}"/>
    <cellStyle name="Normal 4 2 3 2 9 3" xfId="20523" xr:uid="{00000000-0005-0000-0000-000084140000}"/>
    <cellStyle name="Normal 4 2 3 3" xfId="58" xr:uid="{00000000-0005-0000-0000-000085140000}"/>
    <cellStyle name="Normal 4 2 3 3 10" xfId="16443" xr:uid="{00000000-0005-0000-0000-000086140000}"/>
    <cellStyle name="Normal 4 2 3 3 2" xfId="122" xr:uid="{00000000-0005-0000-0000-000087140000}"/>
    <cellStyle name="Normal 4 2 3 3 2 2" xfId="250" xr:uid="{00000000-0005-0000-0000-000088140000}"/>
    <cellStyle name="Normal 4 2 3 3 2 2 2" xfId="506" xr:uid="{00000000-0005-0000-0000-000089140000}"/>
    <cellStyle name="Normal 4 2 3 3 2 2 2 2" xfId="1018" xr:uid="{00000000-0005-0000-0000-00008A140000}"/>
    <cellStyle name="Normal 4 2 3 3 2 2 2 2 2" xfId="2042" xr:uid="{00000000-0005-0000-0000-00008B140000}"/>
    <cellStyle name="Normal 4 2 3 3 2 2 2 2 2 2" xfId="4090" xr:uid="{00000000-0005-0000-0000-00008C140000}"/>
    <cellStyle name="Normal 4 2 3 3 2 2 2 2 2 2 2" xfId="8186" xr:uid="{00000000-0005-0000-0000-00008D140000}"/>
    <cellStyle name="Normal 4 2 3 3 2 2 2 2 2 2 2 2" xfId="16378" xr:uid="{00000000-0005-0000-0000-00008E140000}"/>
    <cellStyle name="Normal 4 2 3 3 2 2 2 2 2 2 2 2 2" xfId="32763" xr:uid="{00000000-0005-0000-0000-00008F140000}"/>
    <cellStyle name="Normal 4 2 3 3 2 2 2 2 2 2 2 3" xfId="24571" xr:uid="{00000000-0005-0000-0000-000090140000}"/>
    <cellStyle name="Normal 4 2 3 3 2 2 2 2 2 2 3" xfId="12282" xr:uid="{00000000-0005-0000-0000-000091140000}"/>
    <cellStyle name="Normal 4 2 3 3 2 2 2 2 2 2 3 2" xfId="28667" xr:uid="{00000000-0005-0000-0000-000092140000}"/>
    <cellStyle name="Normal 4 2 3 3 2 2 2 2 2 2 4" xfId="20475" xr:uid="{00000000-0005-0000-0000-000093140000}"/>
    <cellStyle name="Normal 4 2 3 3 2 2 2 2 2 3" xfId="6138" xr:uid="{00000000-0005-0000-0000-000094140000}"/>
    <cellStyle name="Normal 4 2 3 3 2 2 2 2 2 3 2" xfId="14330" xr:uid="{00000000-0005-0000-0000-000095140000}"/>
    <cellStyle name="Normal 4 2 3 3 2 2 2 2 2 3 2 2" xfId="30715" xr:uid="{00000000-0005-0000-0000-000096140000}"/>
    <cellStyle name="Normal 4 2 3 3 2 2 2 2 2 3 3" xfId="22523" xr:uid="{00000000-0005-0000-0000-000097140000}"/>
    <cellStyle name="Normal 4 2 3 3 2 2 2 2 2 4" xfId="10234" xr:uid="{00000000-0005-0000-0000-000098140000}"/>
    <cellStyle name="Normal 4 2 3 3 2 2 2 2 2 4 2" xfId="26619" xr:uid="{00000000-0005-0000-0000-000099140000}"/>
    <cellStyle name="Normal 4 2 3 3 2 2 2 2 2 5" xfId="18427" xr:uid="{00000000-0005-0000-0000-00009A140000}"/>
    <cellStyle name="Normal 4 2 3 3 2 2 2 2 3" xfId="3066" xr:uid="{00000000-0005-0000-0000-00009B140000}"/>
    <cellStyle name="Normal 4 2 3 3 2 2 2 2 3 2" xfId="7162" xr:uid="{00000000-0005-0000-0000-00009C140000}"/>
    <cellStyle name="Normal 4 2 3 3 2 2 2 2 3 2 2" xfId="15354" xr:uid="{00000000-0005-0000-0000-00009D140000}"/>
    <cellStyle name="Normal 4 2 3 3 2 2 2 2 3 2 2 2" xfId="31739" xr:uid="{00000000-0005-0000-0000-00009E140000}"/>
    <cellStyle name="Normal 4 2 3 3 2 2 2 2 3 2 3" xfId="23547" xr:uid="{00000000-0005-0000-0000-00009F140000}"/>
    <cellStyle name="Normal 4 2 3 3 2 2 2 2 3 3" xfId="11258" xr:uid="{00000000-0005-0000-0000-0000A0140000}"/>
    <cellStyle name="Normal 4 2 3 3 2 2 2 2 3 3 2" xfId="27643" xr:uid="{00000000-0005-0000-0000-0000A1140000}"/>
    <cellStyle name="Normal 4 2 3 3 2 2 2 2 3 4" xfId="19451" xr:uid="{00000000-0005-0000-0000-0000A2140000}"/>
    <cellStyle name="Normal 4 2 3 3 2 2 2 2 4" xfId="5114" xr:uid="{00000000-0005-0000-0000-0000A3140000}"/>
    <cellStyle name="Normal 4 2 3 3 2 2 2 2 4 2" xfId="13306" xr:uid="{00000000-0005-0000-0000-0000A4140000}"/>
    <cellStyle name="Normal 4 2 3 3 2 2 2 2 4 2 2" xfId="29691" xr:uid="{00000000-0005-0000-0000-0000A5140000}"/>
    <cellStyle name="Normal 4 2 3 3 2 2 2 2 4 3" xfId="21499" xr:uid="{00000000-0005-0000-0000-0000A6140000}"/>
    <cellStyle name="Normal 4 2 3 3 2 2 2 2 5" xfId="9210" xr:uid="{00000000-0005-0000-0000-0000A7140000}"/>
    <cellStyle name="Normal 4 2 3 3 2 2 2 2 5 2" xfId="25595" xr:uid="{00000000-0005-0000-0000-0000A8140000}"/>
    <cellStyle name="Normal 4 2 3 3 2 2 2 2 6" xfId="17403" xr:uid="{00000000-0005-0000-0000-0000A9140000}"/>
    <cellStyle name="Normal 4 2 3 3 2 2 2 3" xfId="1530" xr:uid="{00000000-0005-0000-0000-0000AA140000}"/>
    <cellStyle name="Normal 4 2 3 3 2 2 2 3 2" xfId="3578" xr:uid="{00000000-0005-0000-0000-0000AB140000}"/>
    <cellStyle name="Normal 4 2 3 3 2 2 2 3 2 2" xfId="7674" xr:uid="{00000000-0005-0000-0000-0000AC140000}"/>
    <cellStyle name="Normal 4 2 3 3 2 2 2 3 2 2 2" xfId="15866" xr:uid="{00000000-0005-0000-0000-0000AD140000}"/>
    <cellStyle name="Normal 4 2 3 3 2 2 2 3 2 2 2 2" xfId="32251" xr:uid="{00000000-0005-0000-0000-0000AE140000}"/>
    <cellStyle name="Normal 4 2 3 3 2 2 2 3 2 2 3" xfId="24059" xr:uid="{00000000-0005-0000-0000-0000AF140000}"/>
    <cellStyle name="Normal 4 2 3 3 2 2 2 3 2 3" xfId="11770" xr:uid="{00000000-0005-0000-0000-0000B0140000}"/>
    <cellStyle name="Normal 4 2 3 3 2 2 2 3 2 3 2" xfId="28155" xr:uid="{00000000-0005-0000-0000-0000B1140000}"/>
    <cellStyle name="Normal 4 2 3 3 2 2 2 3 2 4" xfId="19963" xr:uid="{00000000-0005-0000-0000-0000B2140000}"/>
    <cellStyle name="Normal 4 2 3 3 2 2 2 3 3" xfId="5626" xr:uid="{00000000-0005-0000-0000-0000B3140000}"/>
    <cellStyle name="Normal 4 2 3 3 2 2 2 3 3 2" xfId="13818" xr:uid="{00000000-0005-0000-0000-0000B4140000}"/>
    <cellStyle name="Normal 4 2 3 3 2 2 2 3 3 2 2" xfId="30203" xr:uid="{00000000-0005-0000-0000-0000B5140000}"/>
    <cellStyle name="Normal 4 2 3 3 2 2 2 3 3 3" xfId="22011" xr:uid="{00000000-0005-0000-0000-0000B6140000}"/>
    <cellStyle name="Normal 4 2 3 3 2 2 2 3 4" xfId="9722" xr:uid="{00000000-0005-0000-0000-0000B7140000}"/>
    <cellStyle name="Normal 4 2 3 3 2 2 2 3 4 2" xfId="26107" xr:uid="{00000000-0005-0000-0000-0000B8140000}"/>
    <cellStyle name="Normal 4 2 3 3 2 2 2 3 5" xfId="17915" xr:uid="{00000000-0005-0000-0000-0000B9140000}"/>
    <cellStyle name="Normal 4 2 3 3 2 2 2 4" xfId="2554" xr:uid="{00000000-0005-0000-0000-0000BA140000}"/>
    <cellStyle name="Normal 4 2 3 3 2 2 2 4 2" xfId="6650" xr:uid="{00000000-0005-0000-0000-0000BB140000}"/>
    <cellStyle name="Normal 4 2 3 3 2 2 2 4 2 2" xfId="14842" xr:uid="{00000000-0005-0000-0000-0000BC140000}"/>
    <cellStyle name="Normal 4 2 3 3 2 2 2 4 2 2 2" xfId="31227" xr:uid="{00000000-0005-0000-0000-0000BD140000}"/>
    <cellStyle name="Normal 4 2 3 3 2 2 2 4 2 3" xfId="23035" xr:uid="{00000000-0005-0000-0000-0000BE140000}"/>
    <cellStyle name="Normal 4 2 3 3 2 2 2 4 3" xfId="10746" xr:uid="{00000000-0005-0000-0000-0000BF140000}"/>
    <cellStyle name="Normal 4 2 3 3 2 2 2 4 3 2" xfId="27131" xr:uid="{00000000-0005-0000-0000-0000C0140000}"/>
    <cellStyle name="Normal 4 2 3 3 2 2 2 4 4" xfId="18939" xr:uid="{00000000-0005-0000-0000-0000C1140000}"/>
    <cellStyle name="Normal 4 2 3 3 2 2 2 5" xfId="4602" xr:uid="{00000000-0005-0000-0000-0000C2140000}"/>
    <cellStyle name="Normal 4 2 3 3 2 2 2 5 2" xfId="12794" xr:uid="{00000000-0005-0000-0000-0000C3140000}"/>
    <cellStyle name="Normal 4 2 3 3 2 2 2 5 2 2" xfId="29179" xr:uid="{00000000-0005-0000-0000-0000C4140000}"/>
    <cellStyle name="Normal 4 2 3 3 2 2 2 5 3" xfId="20987" xr:uid="{00000000-0005-0000-0000-0000C5140000}"/>
    <cellStyle name="Normal 4 2 3 3 2 2 2 6" xfId="8698" xr:uid="{00000000-0005-0000-0000-0000C6140000}"/>
    <cellStyle name="Normal 4 2 3 3 2 2 2 6 2" xfId="25083" xr:uid="{00000000-0005-0000-0000-0000C7140000}"/>
    <cellStyle name="Normal 4 2 3 3 2 2 2 7" xfId="16891" xr:uid="{00000000-0005-0000-0000-0000C8140000}"/>
    <cellStyle name="Normal 4 2 3 3 2 2 3" xfId="762" xr:uid="{00000000-0005-0000-0000-0000C9140000}"/>
    <cellStyle name="Normal 4 2 3 3 2 2 3 2" xfId="1786" xr:uid="{00000000-0005-0000-0000-0000CA140000}"/>
    <cellStyle name="Normal 4 2 3 3 2 2 3 2 2" xfId="3834" xr:uid="{00000000-0005-0000-0000-0000CB140000}"/>
    <cellStyle name="Normal 4 2 3 3 2 2 3 2 2 2" xfId="7930" xr:uid="{00000000-0005-0000-0000-0000CC140000}"/>
    <cellStyle name="Normal 4 2 3 3 2 2 3 2 2 2 2" xfId="16122" xr:uid="{00000000-0005-0000-0000-0000CD140000}"/>
    <cellStyle name="Normal 4 2 3 3 2 2 3 2 2 2 2 2" xfId="32507" xr:uid="{00000000-0005-0000-0000-0000CE140000}"/>
    <cellStyle name="Normal 4 2 3 3 2 2 3 2 2 2 3" xfId="24315" xr:uid="{00000000-0005-0000-0000-0000CF140000}"/>
    <cellStyle name="Normal 4 2 3 3 2 2 3 2 2 3" xfId="12026" xr:uid="{00000000-0005-0000-0000-0000D0140000}"/>
    <cellStyle name="Normal 4 2 3 3 2 2 3 2 2 3 2" xfId="28411" xr:uid="{00000000-0005-0000-0000-0000D1140000}"/>
    <cellStyle name="Normal 4 2 3 3 2 2 3 2 2 4" xfId="20219" xr:uid="{00000000-0005-0000-0000-0000D2140000}"/>
    <cellStyle name="Normal 4 2 3 3 2 2 3 2 3" xfId="5882" xr:uid="{00000000-0005-0000-0000-0000D3140000}"/>
    <cellStyle name="Normal 4 2 3 3 2 2 3 2 3 2" xfId="14074" xr:uid="{00000000-0005-0000-0000-0000D4140000}"/>
    <cellStyle name="Normal 4 2 3 3 2 2 3 2 3 2 2" xfId="30459" xr:uid="{00000000-0005-0000-0000-0000D5140000}"/>
    <cellStyle name="Normal 4 2 3 3 2 2 3 2 3 3" xfId="22267" xr:uid="{00000000-0005-0000-0000-0000D6140000}"/>
    <cellStyle name="Normal 4 2 3 3 2 2 3 2 4" xfId="9978" xr:uid="{00000000-0005-0000-0000-0000D7140000}"/>
    <cellStyle name="Normal 4 2 3 3 2 2 3 2 4 2" xfId="26363" xr:uid="{00000000-0005-0000-0000-0000D8140000}"/>
    <cellStyle name="Normal 4 2 3 3 2 2 3 2 5" xfId="18171" xr:uid="{00000000-0005-0000-0000-0000D9140000}"/>
    <cellStyle name="Normal 4 2 3 3 2 2 3 3" xfId="2810" xr:uid="{00000000-0005-0000-0000-0000DA140000}"/>
    <cellStyle name="Normal 4 2 3 3 2 2 3 3 2" xfId="6906" xr:uid="{00000000-0005-0000-0000-0000DB140000}"/>
    <cellStyle name="Normal 4 2 3 3 2 2 3 3 2 2" xfId="15098" xr:uid="{00000000-0005-0000-0000-0000DC140000}"/>
    <cellStyle name="Normal 4 2 3 3 2 2 3 3 2 2 2" xfId="31483" xr:uid="{00000000-0005-0000-0000-0000DD140000}"/>
    <cellStyle name="Normal 4 2 3 3 2 2 3 3 2 3" xfId="23291" xr:uid="{00000000-0005-0000-0000-0000DE140000}"/>
    <cellStyle name="Normal 4 2 3 3 2 2 3 3 3" xfId="11002" xr:uid="{00000000-0005-0000-0000-0000DF140000}"/>
    <cellStyle name="Normal 4 2 3 3 2 2 3 3 3 2" xfId="27387" xr:uid="{00000000-0005-0000-0000-0000E0140000}"/>
    <cellStyle name="Normal 4 2 3 3 2 2 3 3 4" xfId="19195" xr:uid="{00000000-0005-0000-0000-0000E1140000}"/>
    <cellStyle name="Normal 4 2 3 3 2 2 3 4" xfId="4858" xr:uid="{00000000-0005-0000-0000-0000E2140000}"/>
    <cellStyle name="Normal 4 2 3 3 2 2 3 4 2" xfId="13050" xr:uid="{00000000-0005-0000-0000-0000E3140000}"/>
    <cellStyle name="Normal 4 2 3 3 2 2 3 4 2 2" xfId="29435" xr:uid="{00000000-0005-0000-0000-0000E4140000}"/>
    <cellStyle name="Normal 4 2 3 3 2 2 3 4 3" xfId="21243" xr:uid="{00000000-0005-0000-0000-0000E5140000}"/>
    <cellStyle name="Normal 4 2 3 3 2 2 3 5" xfId="8954" xr:uid="{00000000-0005-0000-0000-0000E6140000}"/>
    <cellStyle name="Normal 4 2 3 3 2 2 3 5 2" xfId="25339" xr:uid="{00000000-0005-0000-0000-0000E7140000}"/>
    <cellStyle name="Normal 4 2 3 3 2 2 3 6" xfId="17147" xr:uid="{00000000-0005-0000-0000-0000E8140000}"/>
    <cellStyle name="Normal 4 2 3 3 2 2 4" xfId="1274" xr:uid="{00000000-0005-0000-0000-0000E9140000}"/>
    <cellStyle name="Normal 4 2 3 3 2 2 4 2" xfId="3322" xr:uid="{00000000-0005-0000-0000-0000EA140000}"/>
    <cellStyle name="Normal 4 2 3 3 2 2 4 2 2" xfId="7418" xr:uid="{00000000-0005-0000-0000-0000EB140000}"/>
    <cellStyle name="Normal 4 2 3 3 2 2 4 2 2 2" xfId="15610" xr:uid="{00000000-0005-0000-0000-0000EC140000}"/>
    <cellStyle name="Normal 4 2 3 3 2 2 4 2 2 2 2" xfId="31995" xr:uid="{00000000-0005-0000-0000-0000ED140000}"/>
    <cellStyle name="Normal 4 2 3 3 2 2 4 2 2 3" xfId="23803" xr:uid="{00000000-0005-0000-0000-0000EE140000}"/>
    <cellStyle name="Normal 4 2 3 3 2 2 4 2 3" xfId="11514" xr:uid="{00000000-0005-0000-0000-0000EF140000}"/>
    <cellStyle name="Normal 4 2 3 3 2 2 4 2 3 2" xfId="27899" xr:uid="{00000000-0005-0000-0000-0000F0140000}"/>
    <cellStyle name="Normal 4 2 3 3 2 2 4 2 4" xfId="19707" xr:uid="{00000000-0005-0000-0000-0000F1140000}"/>
    <cellStyle name="Normal 4 2 3 3 2 2 4 3" xfId="5370" xr:uid="{00000000-0005-0000-0000-0000F2140000}"/>
    <cellStyle name="Normal 4 2 3 3 2 2 4 3 2" xfId="13562" xr:uid="{00000000-0005-0000-0000-0000F3140000}"/>
    <cellStyle name="Normal 4 2 3 3 2 2 4 3 2 2" xfId="29947" xr:uid="{00000000-0005-0000-0000-0000F4140000}"/>
    <cellStyle name="Normal 4 2 3 3 2 2 4 3 3" xfId="21755" xr:uid="{00000000-0005-0000-0000-0000F5140000}"/>
    <cellStyle name="Normal 4 2 3 3 2 2 4 4" xfId="9466" xr:uid="{00000000-0005-0000-0000-0000F6140000}"/>
    <cellStyle name="Normal 4 2 3 3 2 2 4 4 2" xfId="25851" xr:uid="{00000000-0005-0000-0000-0000F7140000}"/>
    <cellStyle name="Normal 4 2 3 3 2 2 4 5" xfId="17659" xr:uid="{00000000-0005-0000-0000-0000F8140000}"/>
    <cellStyle name="Normal 4 2 3 3 2 2 5" xfId="2298" xr:uid="{00000000-0005-0000-0000-0000F9140000}"/>
    <cellStyle name="Normal 4 2 3 3 2 2 5 2" xfId="6394" xr:uid="{00000000-0005-0000-0000-0000FA140000}"/>
    <cellStyle name="Normal 4 2 3 3 2 2 5 2 2" xfId="14586" xr:uid="{00000000-0005-0000-0000-0000FB140000}"/>
    <cellStyle name="Normal 4 2 3 3 2 2 5 2 2 2" xfId="30971" xr:uid="{00000000-0005-0000-0000-0000FC140000}"/>
    <cellStyle name="Normal 4 2 3 3 2 2 5 2 3" xfId="22779" xr:uid="{00000000-0005-0000-0000-0000FD140000}"/>
    <cellStyle name="Normal 4 2 3 3 2 2 5 3" xfId="10490" xr:uid="{00000000-0005-0000-0000-0000FE140000}"/>
    <cellStyle name="Normal 4 2 3 3 2 2 5 3 2" xfId="26875" xr:uid="{00000000-0005-0000-0000-0000FF140000}"/>
    <cellStyle name="Normal 4 2 3 3 2 2 5 4" xfId="18683" xr:uid="{00000000-0005-0000-0000-000000150000}"/>
    <cellStyle name="Normal 4 2 3 3 2 2 6" xfId="4346" xr:uid="{00000000-0005-0000-0000-000001150000}"/>
    <cellStyle name="Normal 4 2 3 3 2 2 6 2" xfId="12538" xr:uid="{00000000-0005-0000-0000-000002150000}"/>
    <cellStyle name="Normal 4 2 3 3 2 2 6 2 2" xfId="28923" xr:uid="{00000000-0005-0000-0000-000003150000}"/>
    <cellStyle name="Normal 4 2 3 3 2 2 6 3" xfId="20731" xr:uid="{00000000-0005-0000-0000-000004150000}"/>
    <cellStyle name="Normal 4 2 3 3 2 2 7" xfId="8442" xr:uid="{00000000-0005-0000-0000-000005150000}"/>
    <cellStyle name="Normal 4 2 3 3 2 2 7 2" xfId="24827" xr:uid="{00000000-0005-0000-0000-000006150000}"/>
    <cellStyle name="Normal 4 2 3 3 2 2 8" xfId="16635" xr:uid="{00000000-0005-0000-0000-000007150000}"/>
    <cellStyle name="Normal 4 2 3 3 2 3" xfId="378" xr:uid="{00000000-0005-0000-0000-000008150000}"/>
    <cellStyle name="Normal 4 2 3 3 2 3 2" xfId="890" xr:uid="{00000000-0005-0000-0000-000009150000}"/>
    <cellStyle name="Normal 4 2 3 3 2 3 2 2" xfId="1914" xr:uid="{00000000-0005-0000-0000-00000A150000}"/>
    <cellStyle name="Normal 4 2 3 3 2 3 2 2 2" xfId="3962" xr:uid="{00000000-0005-0000-0000-00000B150000}"/>
    <cellStyle name="Normal 4 2 3 3 2 3 2 2 2 2" xfId="8058" xr:uid="{00000000-0005-0000-0000-00000C150000}"/>
    <cellStyle name="Normal 4 2 3 3 2 3 2 2 2 2 2" xfId="16250" xr:uid="{00000000-0005-0000-0000-00000D150000}"/>
    <cellStyle name="Normal 4 2 3 3 2 3 2 2 2 2 2 2" xfId="32635" xr:uid="{00000000-0005-0000-0000-00000E150000}"/>
    <cellStyle name="Normal 4 2 3 3 2 3 2 2 2 2 3" xfId="24443" xr:uid="{00000000-0005-0000-0000-00000F150000}"/>
    <cellStyle name="Normal 4 2 3 3 2 3 2 2 2 3" xfId="12154" xr:uid="{00000000-0005-0000-0000-000010150000}"/>
    <cellStyle name="Normal 4 2 3 3 2 3 2 2 2 3 2" xfId="28539" xr:uid="{00000000-0005-0000-0000-000011150000}"/>
    <cellStyle name="Normal 4 2 3 3 2 3 2 2 2 4" xfId="20347" xr:uid="{00000000-0005-0000-0000-000012150000}"/>
    <cellStyle name="Normal 4 2 3 3 2 3 2 2 3" xfId="6010" xr:uid="{00000000-0005-0000-0000-000013150000}"/>
    <cellStyle name="Normal 4 2 3 3 2 3 2 2 3 2" xfId="14202" xr:uid="{00000000-0005-0000-0000-000014150000}"/>
    <cellStyle name="Normal 4 2 3 3 2 3 2 2 3 2 2" xfId="30587" xr:uid="{00000000-0005-0000-0000-000015150000}"/>
    <cellStyle name="Normal 4 2 3 3 2 3 2 2 3 3" xfId="22395" xr:uid="{00000000-0005-0000-0000-000016150000}"/>
    <cellStyle name="Normal 4 2 3 3 2 3 2 2 4" xfId="10106" xr:uid="{00000000-0005-0000-0000-000017150000}"/>
    <cellStyle name="Normal 4 2 3 3 2 3 2 2 4 2" xfId="26491" xr:uid="{00000000-0005-0000-0000-000018150000}"/>
    <cellStyle name="Normal 4 2 3 3 2 3 2 2 5" xfId="18299" xr:uid="{00000000-0005-0000-0000-000019150000}"/>
    <cellStyle name="Normal 4 2 3 3 2 3 2 3" xfId="2938" xr:uid="{00000000-0005-0000-0000-00001A150000}"/>
    <cellStyle name="Normal 4 2 3 3 2 3 2 3 2" xfId="7034" xr:uid="{00000000-0005-0000-0000-00001B150000}"/>
    <cellStyle name="Normal 4 2 3 3 2 3 2 3 2 2" xfId="15226" xr:uid="{00000000-0005-0000-0000-00001C150000}"/>
    <cellStyle name="Normal 4 2 3 3 2 3 2 3 2 2 2" xfId="31611" xr:uid="{00000000-0005-0000-0000-00001D150000}"/>
    <cellStyle name="Normal 4 2 3 3 2 3 2 3 2 3" xfId="23419" xr:uid="{00000000-0005-0000-0000-00001E150000}"/>
    <cellStyle name="Normal 4 2 3 3 2 3 2 3 3" xfId="11130" xr:uid="{00000000-0005-0000-0000-00001F150000}"/>
    <cellStyle name="Normal 4 2 3 3 2 3 2 3 3 2" xfId="27515" xr:uid="{00000000-0005-0000-0000-000020150000}"/>
    <cellStyle name="Normal 4 2 3 3 2 3 2 3 4" xfId="19323" xr:uid="{00000000-0005-0000-0000-000021150000}"/>
    <cellStyle name="Normal 4 2 3 3 2 3 2 4" xfId="4986" xr:uid="{00000000-0005-0000-0000-000022150000}"/>
    <cellStyle name="Normal 4 2 3 3 2 3 2 4 2" xfId="13178" xr:uid="{00000000-0005-0000-0000-000023150000}"/>
    <cellStyle name="Normal 4 2 3 3 2 3 2 4 2 2" xfId="29563" xr:uid="{00000000-0005-0000-0000-000024150000}"/>
    <cellStyle name="Normal 4 2 3 3 2 3 2 4 3" xfId="21371" xr:uid="{00000000-0005-0000-0000-000025150000}"/>
    <cellStyle name="Normal 4 2 3 3 2 3 2 5" xfId="9082" xr:uid="{00000000-0005-0000-0000-000026150000}"/>
    <cellStyle name="Normal 4 2 3 3 2 3 2 5 2" xfId="25467" xr:uid="{00000000-0005-0000-0000-000027150000}"/>
    <cellStyle name="Normal 4 2 3 3 2 3 2 6" xfId="17275" xr:uid="{00000000-0005-0000-0000-000028150000}"/>
    <cellStyle name="Normal 4 2 3 3 2 3 3" xfId="1402" xr:uid="{00000000-0005-0000-0000-000029150000}"/>
    <cellStyle name="Normal 4 2 3 3 2 3 3 2" xfId="3450" xr:uid="{00000000-0005-0000-0000-00002A150000}"/>
    <cellStyle name="Normal 4 2 3 3 2 3 3 2 2" xfId="7546" xr:uid="{00000000-0005-0000-0000-00002B150000}"/>
    <cellStyle name="Normal 4 2 3 3 2 3 3 2 2 2" xfId="15738" xr:uid="{00000000-0005-0000-0000-00002C150000}"/>
    <cellStyle name="Normal 4 2 3 3 2 3 3 2 2 2 2" xfId="32123" xr:uid="{00000000-0005-0000-0000-00002D150000}"/>
    <cellStyle name="Normal 4 2 3 3 2 3 3 2 2 3" xfId="23931" xr:uid="{00000000-0005-0000-0000-00002E150000}"/>
    <cellStyle name="Normal 4 2 3 3 2 3 3 2 3" xfId="11642" xr:uid="{00000000-0005-0000-0000-00002F150000}"/>
    <cellStyle name="Normal 4 2 3 3 2 3 3 2 3 2" xfId="28027" xr:uid="{00000000-0005-0000-0000-000030150000}"/>
    <cellStyle name="Normal 4 2 3 3 2 3 3 2 4" xfId="19835" xr:uid="{00000000-0005-0000-0000-000031150000}"/>
    <cellStyle name="Normal 4 2 3 3 2 3 3 3" xfId="5498" xr:uid="{00000000-0005-0000-0000-000032150000}"/>
    <cellStyle name="Normal 4 2 3 3 2 3 3 3 2" xfId="13690" xr:uid="{00000000-0005-0000-0000-000033150000}"/>
    <cellStyle name="Normal 4 2 3 3 2 3 3 3 2 2" xfId="30075" xr:uid="{00000000-0005-0000-0000-000034150000}"/>
    <cellStyle name="Normal 4 2 3 3 2 3 3 3 3" xfId="21883" xr:uid="{00000000-0005-0000-0000-000035150000}"/>
    <cellStyle name="Normal 4 2 3 3 2 3 3 4" xfId="9594" xr:uid="{00000000-0005-0000-0000-000036150000}"/>
    <cellStyle name="Normal 4 2 3 3 2 3 3 4 2" xfId="25979" xr:uid="{00000000-0005-0000-0000-000037150000}"/>
    <cellStyle name="Normal 4 2 3 3 2 3 3 5" xfId="17787" xr:uid="{00000000-0005-0000-0000-000038150000}"/>
    <cellStyle name="Normal 4 2 3 3 2 3 4" xfId="2426" xr:uid="{00000000-0005-0000-0000-000039150000}"/>
    <cellStyle name="Normal 4 2 3 3 2 3 4 2" xfId="6522" xr:uid="{00000000-0005-0000-0000-00003A150000}"/>
    <cellStyle name="Normal 4 2 3 3 2 3 4 2 2" xfId="14714" xr:uid="{00000000-0005-0000-0000-00003B150000}"/>
    <cellStyle name="Normal 4 2 3 3 2 3 4 2 2 2" xfId="31099" xr:uid="{00000000-0005-0000-0000-00003C150000}"/>
    <cellStyle name="Normal 4 2 3 3 2 3 4 2 3" xfId="22907" xr:uid="{00000000-0005-0000-0000-00003D150000}"/>
    <cellStyle name="Normal 4 2 3 3 2 3 4 3" xfId="10618" xr:uid="{00000000-0005-0000-0000-00003E150000}"/>
    <cellStyle name="Normal 4 2 3 3 2 3 4 3 2" xfId="27003" xr:uid="{00000000-0005-0000-0000-00003F150000}"/>
    <cellStyle name="Normal 4 2 3 3 2 3 4 4" xfId="18811" xr:uid="{00000000-0005-0000-0000-000040150000}"/>
    <cellStyle name="Normal 4 2 3 3 2 3 5" xfId="4474" xr:uid="{00000000-0005-0000-0000-000041150000}"/>
    <cellStyle name="Normal 4 2 3 3 2 3 5 2" xfId="12666" xr:uid="{00000000-0005-0000-0000-000042150000}"/>
    <cellStyle name="Normal 4 2 3 3 2 3 5 2 2" xfId="29051" xr:uid="{00000000-0005-0000-0000-000043150000}"/>
    <cellStyle name="Normal 4 2 3 3 2 3 5 3" xfId="20859" xr:uid="{00000000-0005-0000-0000-000044150000}"/>
    <cellStyle name="Normal 4 2 3 3 2 3 6" xfId="8570" xr:uid="{00000000-0005-0000-0000-000045150000}"/>
    <cellStyle name="Normal 4 2 3 3 2 3 6 2" xfId="24955" xr:uid="{00000000-0005-0000-0000-000046150000}"/>
    <cellStyle name="Normal 4 2 3 3 2 3 7" xfId="16763" xr:uid="{00000000-0005-0000-0000-000047150000}"/>
    <cellStyle name="Normal 4 2 3 3 2 4" xfId="634" xr:uid="{00000000-0005-0000-0000-000048150000}"/>
    <cellStyle name="Normal 4 2 3 3 2 4 2" xfId="1658" xr:uid="{00000000-0005-0000-0000-000049150000}"/>
    <cellStyle name="Normal 4 2 3 3 2 4 2 2" xfId="3706" xr:uid="{00000000-0005-0000-0000-00004A150000}"/>
    <cellStyle name="Normal 4 2 3 3 2 4 2 2 2" xfId="7802" xr:uid="{00000000-0005-0000-0000-00004B150000}"/>
    <cellStyle name="Normal 4 2 3 3 2 4 2 2 2 2" xfId="15994" xr:uid="{00000000-0005-0000-0000-00004C150000}"/>
    <cellStyle name="Normal 4 2 3 3 2 4 2 2 2 2 2" xfId="32379" xr:uid="{00000000-0005-0000-0000-00004D150000}"/>
    <cellStyle name="Normal 4 2 3 3 2 4 2 2 2 3" xfId="24187" xr:uid="{00000000-0005-0000-0000-00004E150000}"/>
    <cellStyle name="Normal 4 2 3 3 2 4 2 2 3" xfId="11898" xr:uid="{00000000-0005-0000-0000-00004F150000}"/>
    <cellStyle name="Normal 4 2 3 3 2 4 2 2 3 2" xfId="28283" xr:uid="{00000000-0005-0000-0000-000050150000}"/>
    <cellStyle name="Normal 4 2 3 3 2 4 2 2 4" xfId="20091" xr:uid="{00000000-0005-0000-0000-000051150000}"/>
    <cellStyle name="Normal 4 2 3 3 2 4 2 3" xfId="5754" xr:uid="{00000000-0005-0000-0000-000052150000}"/>
    <cellStyle name="Normal 4 2 3 3 2 4 2 3 2" xfId="13946" xr:uid="{00000000-0005-0000-0000-000053150000}"/>
    <cellStyle name="Normal 4 2 3 3 2 4 2 3 2 2" xfId="30331" xr:uid="{00000000-0005-0000-0000-000054150000}"/>
    <cellStyle name="Normal 4 2 3 3 2 4 2 3 3" xfId="22139" xr:uid="{00000000-0005-0000-0000-000055150000}"/>
    <cellStyle name="Normal 4 2 3 3 2 4 2 4" xfId="9850" xr:uid="{00000000-0005-0000-0000-000056150000}"/>
    <cellStyle name="Normal 4 2 3 3 2 4 2 4 2" xfId="26235" xr:uid="{00000000-0005-0000-0000-000057150000}"/>
    <cellStyle name="Normal 4 2 3 3 2 4 2 5" xfId="18043" xr:uid="{00000000-0005-0000-0000-000058150000}"/>
    <cellStyle name="Normal 4 2 3 3 2 4 3" xfId="2682" xr:uid="{00000000-0005-0000-0000-000059150000}"/>
    <cellStyle name="Normal 4 2 3 3 2 4 3 2" xfId="6778" xr:uid="{00000000-0005-0000-0000-00005A150000}"/>
    <cellStyle name="Normal 4 2 3 3 2 4 3 2 2" xfId="14970" xr:uid="{00000000-0005-0000-0000-00005B150000}"/>
    <cellStyle name="Normal 4 2 3 3 2 4 3 2 2 2" xfId="31355" xr:uid="{00000000-0005-0000-0000-00005C150000}"/>
    <cellStyle name="Normal 4 2 3 3 2 4 3 2 3" xfId="23163" xr:uid="{00000000-0005-0000-0000-00005D150000}"/>
    <cellStyle name="Normal 4 2 3 3 2 4 3 3" xfId="10874" xr:uid="{00000000-0005-0000-0000-00005E150000}"/>
    <cellStyle name="Normal 4 2 3 3 2 4 3 3 2" xfId="27259" xr:uid="{00000000-0005-0000-0000-00005F150000}"/>
    <cellStyle name="Normal 4 2 3 3 2 4 3 4" xfId="19067" xr:uid="{00000000-0005-0000-0000-000060150000}"/>
    <cellStyle name="Normal 4 2 3 3 2 4 4" xfId="4730" xr:uid="{00000000-0005-0000-0000-000061150000}"/>
    <cellStyle name="Normal 4 2 3 3 2 4 4 2" xfId="12922" xr:uid="{00000000-0005-0000-0000-000062150000}"/>
    <cellStyle name="Normal 4 2 3 3 2 4 4 2 2" xfId="29307" xr:uid="{00000000-0005-0000-0000-000063150000}"/>
    <cellStyle name="Normal 4 2 3 3 2 4 4 3" xfId="21115" xr:uid="{00000000-0005-0000-0000-000064150000}"/>
    <cellStyle name="Normal 4 2 3 3 2 4 5" xfId="8826" xr:uid="{00000000-0005-0000-0000-000065150000}"/>
    <cellStyle name="Normal 4 2 3 3 2 4 5 2" xfId="25211" xr:uid="{00000000-0005-0000-0000-000066150000}"/>
    <cellStyle name="Normal 4 2 3 3 2 4 6" xfId="17019" xr:uid="{00000000-0005-0000-0000-000067150000}"/>
    <cellStyle name="Normal 4 2 3 3 2 5" xfId="1146" xr:uid="{00000000-0005-0000-0000-000068150000}"/>
    <cellStyle name="Normal 4 2 3 3 2 5 2" xfId="3194" xr:uid="{00000000-0005-0000-0000-000069150000}"/>
    <cellStyle name="Normal 4 2 3 3 2 5 2 2" xfId="7290" xr:uid="{00000000-0005-0000-0000-00006A150000}"/>
    <cellStyle name="Normal 4 2 3 3 2 5 2 2 2" xfId="15482" xr:uid="{00000000-0005-0000-0000-00006B150000}"/>
    <cellStyle name="Normal 4 2 3 3 2 5 2 2 2 2" xfId="31867" xr:uid="{00000000-0005-0000-0000-00006C150000}"/>
    <cellStyle name="Normal 4 2 3 3 2 5 2 2 3" xfId="23675" xr:uid="{00000000-0005-0000-0000-00006D150000}"/>
    <cellStyle name="Normal 4 2 3 3 2 5 2 3" xfId="11386" xr:uid="{00000000-0005-0000-0000-00006E150000}"/>
    <cellStyle name="Normal 4 2 3 3 2 5 2 3 2" xfId="27771" xr:uid="{00000000-0005-0000-0000-00006F150000}"/>
    <cellStyle name="Normal 4 2 3 3 2 5 2 4" xfId="19579" xr:uid="{00000000-0005-0000-0000-000070150000}"/>
    <cellStyle name="Normal 4 2 3 3 2 5 3" xfId="5242" xr:uid="{00000000-0005-0000-0000-000071150000}"/>
    <cellStyle name="Normal 4 2 3 3 2 5 3 2" xfId="13434" xr:uid="{00000000-0005-0000-0000-000072150000}"/>
    <cellStyle name="Normal 4 2 3 3 2 5 3 2 2" xfId="29819" xr:uid="{00000000-0005-0000-0000-000073150000}"/>
    <cellStyle name="Normal 4 2 3 3 2 5 3 3" xfId="21627" xr:uid="{00000000-0005-0000-0000-000074150000}"/>
    <cellStyle name="Normal 4 2 3 3 2 5 4" xfId="9338" xr:uid="{00000000-0005-0000-0000-000075150000}"/>
    <cellStyle name="Normal 4 2 3 3 2 5 4 2" xfId="25723" xr:uid="{00000000-0005-0000-0000-000076150000}"/>
    <cellStyle name="Normal 4 2 3 3 2 5 5" xfId="17531" xr:uid="{00000000-0005-0000-0000-000077150000}"/>
    <cellStyle name="Normal 4 2 3 3 2 6" xfId="2170" xr:uid="{00000000-0005-0000-0000-000078150000}"/>
    <cellStyle name="Normal 4 2 3 3 2 6 2" xfId="6266" xr:uid="{00000000-0005-0000-0000-000079150000}"/>
    <cellStyle name="Normal 4 2 3 3 2 6 2 2" xfId="14458" xr:uid="{00000000-0005-0000-0000-00007A150000}"/>
    <cellStyle name="Normal 4 2 3 3 2 6 2 2 2" xfId="30843" xr:uid="{00000000-0005-0000-0000-00007B150000}"/>
    <cellStyle name="Normal 4 2 3 3 2 6 2 3" xfId="22651" xr:uid="{00000000-0005-0000-0000-00007C150000}"/>
    <cellStyle name="Normal 4 2 3 3 2 6 3" xfId="10362" xr:uid="{00000000-0005-0000-0000-00007D150000}"/>
    <cellStyle name="Normal 4 2 3 3 2 6 3 2" xfId="26747" xr:uid="{00000000-0005-0000-0000-00007E150000}"/>
    <cellStyle name="Normal 4 2 3 3 2 6 4" xfId="18555" xr:uid="{00000000-0005-0000-0000-00007F150000}"/>
    <cellStyle name="Normal 4 2 3 3 2 7" xfId="4218" xr:uid="{00000000-0005-0000-0000-000080150000}"/>
    <cellStyle name="Normal 4 2 3 3 2 7 2" xfId="12410" xr:uid="{00000000-0005-0000-0000-000081150000}"/>
    <cellStyle name="Normal 4 2 3 3 2 7 2 2" xfId="28795" xr:uid="{00000000-0005-0000-0000-000082150000}"/>
    <cellStyle name="Normal 4 2 3 3 2 7 3" xfId="20603" xr:uid="{00000000-0005-0000-0000-000083150000}"/>
    <cellStyle name="Normal 4 2 3 3 2 8" xfId="8314" xr:uid="{00000000-0005-0000-0000-000084150000}"/>
    <cellStyle name="Normal 4 2 3 3 2 8 2" xfId="24699" xr:uid="{00000000-0005-0000-0000-000085150000}"/>
    <cellStyle name="Normal 4 2 3 3 2 9" xfId="16507" xr:uid="{00000000-0005-0000-0000-000086150000}"/>
    <cellStyle name="Normal 4 2 3 3 3" xfId="186" xr:uid="{00000000-0005-0000-0000-000087150000}"/>
    <cellStyle name="Normal 4 2 3 3 3 2" xfId="442" xr:uid="{00000000-0005-0000-0000-000088150000}"/>
    <cellStyle name="Normal 4 2 3 3 3 2 2" xfId="954" xr:uid="{00000000-0005-0000-0000-000089150000}"/>
    <cellStyle name="Normal 4 2 3 3 3 2 2 2" xfId="1978" xr:uid="{00000000-0005-0000-0000-00008A150000}"/>
    <cellStyle name="Normal 4 2 3 3 3 2 2 2 2" xfId="4026" xr:uid="{00000000-0005-0000-0000-00008B150000}"/>
    <cellStyle name="Normal 4 2 3 3 3 2 2 2 2 2" xfId="8122" xr:uid="{00000000-0005-0000-0000-00008C150000}"/>
    <cellStyle name="Normal 4 2 3 3 3 2 2 2 2 2 2" xfId="16314" xr:uid="{00000000-0005-0000-0000-00008D150000}"/>
    <cellStyle name="Normal 4 2 3 3 3 2 2 2 2 2 2 2" xfId="32699" xr:uid="{00000000-0005-0000-0000-00008E150000}"/>
    <cellStyle name="Normal 4 2 3 3 3 2 2 2 2 2 3" xfId="24507" xr:uid="{00000000-0005-0000-0000-00008F150000}"/>
    <cellStyle name="Normal 4 2 3 3 3 2 2 2 2 3" xfId="12218" xr:uid="{00000000-0005-0000-0000-000090150000}"/>
    <cellStyle name="Normal 4 2 3 3 3 2 2 2 2 3 2" xfId="28603" xr:uid="{00000000-0005-0000-0000-000091150000}"/>
    <cellStyle name="Normal 4 2 3 3 3 2 2 2 2 4" xfId="20411" xr:uid="{00000000-0005-0000-0000-000092150000}"/>
    <cellStyle name="Normal 4 2 3 3 3 2 2 2 3" xfId="6074" xr:uid="{00000000-0005-0000-0000-000093150000}"/>
    <cellStyle name="Normal 4 2 3 3 3 2 2 2 3 2" xfId="14266" xr:uid="{00000000-0005-0000-0000-000094150000}"/>
    <cellStyle name="Normal 4 2 3 3 3 2 2 2 3 2 2" xfId="30651" xr:uid="{00000000-0005-0000-0000-000095150000}"/>
    <cellStyle name="Normal 4 2 3 3 3 2 2 2 3 3" xfId="22459" xr:uid="{00000000-0005-0000-0000-000096150000}"/>
    <cellStyle name="Normal 4 2 3 3 3 2 2 2 4" xfId="10170" xr:uid="{00000000-0005-0000-0000-000097150000}"/>
    <cellStyle name="Normal 4 2 3 3 3 2 2 2 4 2" xfId="26555" xr:uid="{00000000-0005-0000-0000-000098150000}"/>
    <cellStyle name="Normal 4 2 3 3 3 2 2 2 5" xfId="18363" xr:uid="{00000000-0005-0000-0000-000099150000}"/>
    <cellStyle name="Normal 4 2 3 3 3 2 2 3" xfId="3002" xr:uid="{00000000-0005-0000-0000-00009A150000}"/>
    <cellStyle name="Normal 4 2 3 3 3 2 2 3 2" xfId="7098" xr:uid="{00000000-0005-0000-0000-00009B150000}"/>
    <cellStyle name="Normal 4 2 3 3 3 2 2 3 2 2" xfId="15290" xr:uid="{00000000-0005-0000-0000-00009C150000}"/>
    <cellStyle name="Normal 4 2 3 3 3 2 2 3 2 2 2" xfId="31675" xr:uid="{00000000-0005-0000-0000-00009D150000}"/>
    <cellStyle name="Normal 4 2 3 3 3 2 2 3 2 3" xfId="23483" xr:uid="{00000000-0005-0000-0000-00009E150000}"/>
    <cellStyle name="Normal 4 2 3 3 3 2 2 3 3" xfId="11194" xr:uid="{00000000-0005-0000-0000-00009F150000}"/>
    <cellStyle name="Normal 4 2 3 3 3 2 2 3 3 2" xfId="27579" xr:uid="{00000000-0005-0000-0000-0000A0150000}"/>
    <cellStyle name="Normal 4 2 3 3 3 2 2 3 4" xfId="19387" xr:uid="{00000000-0005-0000-0000-0000A1150000}"/>
    <cellStyle name="Normal 4 2 3 3 3 2 2 4" xfId="5050" xr:uid="{00000000-0005-0000-0000-0000A2150000}"/>
    <cellStyle name="Normal 4 2 3 3 3 2 2 4 2" xfId="13242" xr:uid="{00000000-0005-0000-0000-0000A3150000}"/>
    <cellStyle name="Normal 4 2 3 3 3 2 2 4 2 2" xfId="29627" xr:uid="{00000000-0005-0000-0000-0000A4150000}"/>
    <cellStyle name="Normal 4 2 3 3 3 2 2 4 3" xfId="21435" xr:uid="{00000000-0005-0000-0000-0000A5150000}"/>
    <cellStyle name="Normal 4 2 3 3 3 2 2 5" xfId="9146" xr:uid="{00000000-0005-0000-0000-0000A6150000}"/>
    <cellStyle name="Normal 4 2 3 3 3 2 2 5 2" xfId="25531" xr:uid="{00000000-0005-0000-0000-0000A7150000}"/>
    <cellStyle name="Normal 4 2 3 3 3 2 2 6" xfId="17339" xr:uid="{00000000-0005-0000-0000-0000A8150000}"/>
    <cellStyle name="Normal 4 2 3 3 3 2 3" xfId="1466" xr:uid="{00000000-0005-0000-0000-0000A9150000}"/>
    <cellStyle name="Normal 4 2 3 3 3 2 3 2" xfId="3514" xr:uid="{00000000-0005-0000-0000-0000AA150000}"/>
    <cellStyle name="Normal 4 2 3 3 3 2 3 2 2" xfId="7610" xr:uid="{00000000-0005-0000-0000-0000AB150000}"/>
    <cellStyle name="Normal 4 2 3 3 3 2 3 2 2 2" xfId="15802" xr:uid="{00000000-0005-0000-0000-0000AC150000}"/>
    <cellStyle name="Normal 4 2 3 3 3 2 3 2 2 2 2" xfId="32187" xr:uid="{00000000-0005-0000-0000-0000AD150000}"/>
    <cellStyle name="Normal 4 2 3 3 3 2 3 2 2 3" xfId="23995" xr:uid="{00000000-0005-0000-0000-0000AE150000}"/>
    <cellStyle name="Normal 4 2 3 3 3 2 3 2 3" xfId="11706" xr:uid="{00000000-0005-0000-0000-0000AF150000}"/>
    <cellStyle name="Normal 4 2 3 3 3 2 3 2 3 2" xfId="28091" xr:uid="{00000000-0005-0000-0000-0000B0150000}"/>
    <cellStyle name="Normal 4 2 3 3 3 2 3 2 4" xfId="19899" xr:uid="{00000000-0005-0000-0000-0000B1150000}"/>
    <cellStyle name="Normal 4 2 3 3 3 2 3 3" xfId="5562" xr:uid="{00000000-0005-0000-0000-0000B2150000}"/>
    <cellStyle name="Normal 4 2 3 3 3 2 3 3 2" xfId="13754" xr:uid="{00000000-0005-0000-0000-0000B3150000}"/>
    <cellStyle name="Normal 4 2 3 3 3 2 3 3 2 2" xfId="30139" xr:uid="{00000000-0005-0000-0000-0000B4150000}"/>
    <cellStyle name="Normal 4 2 3 3 3 2 3 3 3" xfId="21947" xr:uid="{00000000-0005-0000-0000-0000B5150000}"/>
    <cellStyle name="Normal 4 2 3 3 3 2 3 4" xfId="9658" xr:uid="{00000000-0005-0000-0000-0000B6150000}"/>
    <cellStyle name="Normal 4 2 3 3 3 2 3 4 2" xfId="26043" xr:uid="{00000000-0005-0000-0000-0000B7150000}"/>
    <cellStyle name="Normal 4 2 3 3 3 2 3 5" xfId="17851" xr:uid="{00000000-0005-0000-0000-0000B8150000}"/>
    <cellStyle name="Normal 4 2 3 3 3 2 4" xfId="2490" xr:uid="{00000000-0005-0000-0000-0000B9150000}"/>
    <cellStyle name="Normal 4 2 3 3 3 2 4 2" xfId="6586" xr:uid="{00000000-0005-0000-0000-0000BA150000}"/>
    <cellStyle name="Normal 4 2 3 3 3 2 4 2 2" xfId="14778" xr:uid="{00000000-0005-0000-0000-0000BB150000}"/>
    <cellStyle name="Normal 4 2 3 3 3 2 4 2 2 2" xfId="31163" xr:uid="{00000000-0005-0000-0000-0000BC150000}"/>
    <cellStyle name="Normal 4 2 3 3 3 2 4 2 3" xfId="22971" xr:uid="{00000000-0005-0000-0000-0000BD150000}"/>
    <cellStyle name="Normal 4 2 3 3 3 2 4 3" xfId="10682" xr:uid="{00000000-0005-0000-0000-0000BE150000}"/>
    <cellStyle name="Normal 4 2 3 3 3 2 4 3 2" xfId="27067" xr:uid="{00000000-0005-0000-0000-0000BF150000}"/>
    <cellStyle name="Normal 4 2 3 3 3 2 4 4" xfId="18875" xr:uid="{00000000-0005-0000-0000-0000C0150000}"/>
    <cellStyle name="Normal 4 2 3 3 3 2 5" xfId="4538" xr:uid="{00000000-0005-0000-0000-0000C1150000}"/>
    <cellStyle name="Normal 4 2 3 3 3 2 5 2" xfId="12730" xr:uid="{00000000-0005-0000-0000-0000C2150000}"/>
    <cellStyle name="Normal 4 2 3 3 3 2 5 2 2" xfId="29115" xr:uid="{00000000-0005-0000-0000-0000C3150000}"/>
    <cellStyle name="Normal 4 2 3 3 3 2 5 3" xfId="20923" xr:uid="{00000000-0005-0000-0000-0000C4150000}"/>
    <cellStyle name="Normal 4 2 3 3 3 2 6" xfId="8634" xr:uid="{00000000-0005-0000-0000-0000C5150000}"/>
    <cellStyle name="Normal 4 2 3 3 3 2 6 2" xfId="25019" xr:uid="{00000000-0005-0000-0000-0000C6150000}"/>
    <cellStyle name="Normal 4 2 3 3 3 2 7" xfId="16827" xr:uid="{00000000-0005-0000-0000-0000C7150000}"/>
    <cellStyle name="Normal 4 2 3 3 3 3" xfId="698" xr:uid="{00000000-0005-0000-0000-0000C8150000}"/>
    <cellStyle name="Normal 4 2 3 3 3 3 2" xfId="1722" xr:uid="{00000000-0005-0000-0000-0000C9150000}"/>
    <cellStyle name="Normal 4 2 3 3 3 3 2 2" xfId="3770" xr:uid="{00000000-0005-0000-0000-0000CA150000}"/>
    <cellStyle name="Normal 4 2 3 3 3 3 2 2 2" xfId="7866" xr:uid="{00000000-0005-0000-0000-0000CB150000}"/>
    <cellStyle name="Normal 4 2 3 3 3 3 2 2 2 2" xfId="16058" xr:uid="{00000000-0005-0000-0000-0000CC150000}"/>
    <cellStyle name="Normal 4 2 3 3 3 3 2 2 2 2 2" xfId="32443" xr:uid="{00000000-0005-0000-0000-0000CD150000}"/>
    <cellStyle name="Normal 4 2 3 3 3 3 2 2 2 3" xfId="24251" xr:uid="{00000000-0005-0000-0000-0000CE150000}"/>
    <cellStyle name="Normal 4 2 3 3 3 3 2 2 3" xfId="11962" xr:uid="{00000000-0005-0000-0000-0000CF150000}"/>
    <cellStyle name="Normal 4 2 3 3 3 3 2 2 3 2" xfId="28347" xr:uid="{00000000-0005-0000-0000-0000D0150000}"/>
    <cellStyle name="Normal 4 2 3 3 3 3 2 2 4" xfId="20155" xr:uid="{00000000-0005-0000-0000-0000D1150000}"/>
    <cellStyle name="Normal 4 2 3 3 3 3 2 3" xfId="5818" xr:uid="{00000000-0005-0000-0000-0000D2150000}"/>
    <cellStyle name="Normal 4 2 3 3 3 3 2 3 2" xfId="14010" xr:uid="{00000000-0005-0000-0000-0000D3150000}"/>
    <cellStyle name="Normal 4 2 3 3 3 3 2 3 2 2" xfId="30395" xr:uid="{00000000-0005-0000-0000-0000D4150000}"/>
    <cellStyle name="Normal 4 2 3 3 3 3 2 3 3" xfId="22203" xr:uid="{00000000-0005-0000-0000-0000D5150000}"/>
    <cellStyle name="Normal 4 2 3 3 3 3 2 4" xfId="9914" xr:uid="{00000000-0005-0000-0000-0000D6150000}"/>
    <cellStyle name="Normal 4 2 3 3 3 3 2 4 2" xfId="26299" xr:uid="{00000000-0005-0000-0000-0000D7150000}"/>
    <cellStyle name="Normal 4 2 3 3 3 3 2 5" xfId="18107" xr:uid="{00000000-0005-0000-0000-0000D8150000}"/>
    <cellStyle name="Normal 4 2 3 3 3 3 3" xfId="2746" xr:uid="{00000000-0005-0000-0000-0000D9150000}"/>
    <cellStyle name="Normal 4 2 3 3 3 3 3 2" xfId="6842" xr:uid="{00000000-0005-0000-0000-0000DA150000}"/>
    <cellStyle name="Normal 4 2 3 3 3 3 3 2 2" xfId="15034" xr:uid="{00000000-0005-0000-0000-0000DB150000}"/>
    <cellStyle name="Normal 4 2 3 3 3 3 3 2 2 2" xfId="31419" xr:uid="{00000000-0005-0000-0000-0000DC150000}"/>
    <cellStyle name="Normal 4 2 3 3 3 3 3 2 3" xfId="23227" xr:uid="{00000000-0005-0000-0000-0000DD150000}"/>
    <cellStyle name="Normal 4 2 3 3 3 3 3 3" xfId="10938" xr:uid="{00000000-0005-0000-0000-0000DE150000}"/>
    <cellStyle name="Normal 4 2 3 3 3 3 3 3 2" xfId="27323" xr:uid="{00000000-0005-0000-0000-0000DF150000}"/>
    <cellStyle name="Normal 4 2 3 3 3 3 3 4" xfId="19131" xr:uid="{00000000-0005-0000-0000-0000E0150000}"/>
    <cellStyle name="Normal 4 2 3 3 3 3 4" xfId="4794" xr:uid="{00000000-0005-0000-0000-0000E1150000}"/>
    <cellStyle name="Normal 4 2 3 3 3 3 4 2" xfId="12986" xr:uid="{00000000-0005-0000-0000-0000E2150000}"/>
    <cellStyle name="Normal 4 2 3 3 3 3 4 2 2" xfId="29371" xr:uid="{00000000-0005-0000-0000-0000E3150000}"/>
    <cellStyle name="Normal 4 2 3 3 3 3 4 3" xfId="21179" xr:uid="{00000000-0005-0000-0000-0000E4150000}"/>
    <cellStyle name="Normal 4 2 3 3 3 3 5" xfId="8890" xr:uid="{00000000-0005-0000-0000-0000E5150000}"/>
    <cellStyle name="Normal 4 2 3 3 3 3 5 2" xfId="25275" xr:uid="{00000000-0005-0000-0000-0000E6150000}"/>
    <cellStyle name="Normal 4 2 3 3 3 3 6" xfId="17083" xr:uid="{00000000-0005-0000-0000-0000E7150000}"/>
    <cellStyle name="Normal 4 2 3 3 3 4" xfId="1210" xr:uid="{00000000-0005-0000-0000-0000E8150000}"/>
    <cellStyle name="Normal 4 2 3 3 3 4 2" xfId="3258" xr:uid="{00000000-0005-0000-0000-0000E9150000}"/>
    <cellStyle name="Normal 4 2 3 3 3 4 2 2" xfId="7354" xr:uid="{00000000-0005-0000-0000-0000EA150000}"/>
    <cellStyle name="Normal 4 2 3 3 3 4 2 2 2" xfId="15546" xr:uid="{00000000-0005-0000-0000-0000EB150000}"/>
    <cellStyle name="Normal 4 2 3 3 3 4 2 2 2 2" xfId="31931" xr:uid="{00000000-0005-0000-0000-0000EC150000}"/>
    <cellStyle name="Normal 4 2 3 3 3 4 2 2 3" xfId="23739" xr:uid="{00000000-0005-0000-0000-0000ED150000}"/>
    <cellStyle name="Normal 4 2 3 3 3 4 2 3" xfId="11450" xr:uid="{00000000-0005-0000-0000-0000EE150000}"/>
    <cellStyle name="Normal 4 2 3 3 3 4 2 3 2" xfId="27835" xr:uid="{00000000-0005-0000-0000-0000EF150000}"/>
    <cellStyle name="Normal 4 2 3 3 3 4 2 4" xfId="19643" xr:uid="{00000000-0005-0000-0000-0000F0150000}"/>
    <cellStyle name="Normal 4 2 3 3 3 4 3" xfId="5306" xr:uid="{00000000-0005-0000-0000-0000F1150000}"/>
    <cellStyle name="Normal 4 2 3 3 3 4 3 2" xfId="13498" xr:uid="{00000000-0005-0000-0000-0000F2150000}"/>
    <cellStyle name="Normal 4 2 3 3 3 4 3 2 2" xfId="29883" xr:uid="{00000000-0005-0000-0000-0000F3150000}"/>
    <cellStyle name="Normal 4 2 3 3 3 4 3 3" xfId="21691" xr:uid="{00000000-0005-0000-0000-0000F4150000}"/>
    <cellStyle name="Normal 4 2 3 3 3 4 4" xfId="9402" xr:uid="{00000000-0005-0000-0000-0000F5150000}"/>
    <cellStyle name="Normal 4 2 3 3 3 4 4 2" xfId="25787" xr:uid="{00000000-0005-0000-0000-0000F6150000}"/>
    <cellStyle name="Normal 4 2 3 3 3 4 5" xfId="17595" xr:uid="{00000000-0005-0000-0000-0000F7150000}"/>
    <cellStyle name="Normal 4 2 3 3 3 5" xfId="2234" xr:uid="{00000000-0005-0000-0000-0000F8150000}"/>
    <cellStyle name="Normal 4 2 3 3 3 5 2" xfId="6330" xr:uid="{00000000-0005-0000-0000-0000F9150000}"/>
    <cellStyle name="Normal 4 2 3 3 3 5 2 2" xfId="14522" xr:uid="{00000000-0005-0000-0000-0000FA150000}"/>
    <cellStyle name="Normal 4 2 3 3 3 5 2 2 2" xfId="30907" xr:uid="{00000000-0005-0000-0000-0000FB150000}"/>
    <cellStyle name="Normal 4 2 3 3 3 5 2 3" xfId="22715" xr:uid="{00000000-0005-0000-0000-0000FC150000}"/>
    <cellStyle name="Normal 4 2 3 3 3 5 3" xfId="10426" xr:uid="{00000000-0005-0000-0000-0000FD150000}"/>
    <cellStyle name="Normal 4 2 3 3 3 5 3 2" xfId="26811" xr:uid="{00000000-0005-0000-0000-0000FE150000}"/>
    <cellStyle name="Normal 4 2 3 3 3 5 4" xfId="18619" xr:uid="{00000000-0005-0000-0000-0000FF150000}"/>
    <cellStyle name="Normal 4 2 3 3 3 6" xfId="4282" xr:uid="{00000000-0005-0000-0000-000000160000}"/>
    <cellStyle name="Normal 4 2 3 3 3 6 2" xfId="12474" xr:uid="{00000000-0005-0000-0000-000001160000}"/>
    <cellStyle name="Normal 4 2 3 3 3 6 2 2" xfId="28859" xr:uid="{00000000-0005-0000-0000-000002160000}"/>
    <cellStyle name="Normal 4 2 3 3 3 6 3" xfId="20667" xr:uid="{00000000-0005-0000-0000-000003160000}"/>
    <cellStyle name="Normal 4 2 3 3 3 7" xfId="8378" xr:uid="{00000000-0005-0000-0000-000004160000}"/>
    <cellStyle name="Normal 4 2 3 3 3 7 2" xfId="24763" xr:uid="{00000000-0005-0000-0000-000005160000}"/>
    <cellStyle name="Normal 4 2 3 3 3 8" xfId="16571" xr:uid="{00000000-0005-0000-0000-000006160000}"/>
    <cellStyle name="Normal 4 2 3 3 4" xfId="314" xr:uid="{00000000-0005-0000-0000-000007160000}"/>
    <cellStyle name="Normal 4 2 3 3 4 2" xfId="826" xr:uid="{00000000-0005-0000-0000-000008160000}"/>
    <cellStyle name="Normal 4 2 3 3 4 2 2" xfId="1850" xr:uid="{00000000-0005-0000-0000-000009160000}"/>
    <cellStyle name="Normal 4 2 3 3 4 2 2 2" xfId="3898" xr:uid="{00000000-0005-0000-0000-00000A160000}"/>
    <cellStyle name="Normal 4 2 3 3 4 2 2 2 2" xfId="7994" xr:uid="{00000000-0005-0000-0000-00000B160000}"/>
    <cellStyle name="Normal 4 2 3 3 4 2 2 2 2 2" xfId="16186" xr:uid="{00000000-0005-0000-0000-00000C160000}"/>
    <cellStyle name="Normal 4 2 3 3 4 2 2 2 2 2 2" xfId="32571" xr:uid="{00000000-0005-0000-0000-00000D160000}"/>
    <cellStyle name="Normal 4 2 3 3 4 2 2 2 2 3" xfId="24379" xr:uid="{00000000-0005-0000-0000-00000E160000}"/>
    <cellStyle name="Normal 4 2 3 3 4 2 2 2 3" xfId="12090" xr:uid="{00000000-0005-0000-0000-00000F160000}"/>
    <cellStyle name="Normal 4 2 3 3 4 2 2 2 3 2" xfId="28475" xr:uid="{00000000-0005-0000-0000-000010160000}"/>
    <cellStyle name="Normal 4 2 3 3 4 2 2 2 4" xfId="20283" xr:uid="{00000000-0005-0000-0000-000011160000}"/>
    <cellStyle name="Normal 4 2 3 3 4 2 2 3" xfId="5946" xr:uid="{00000000-0005-0000-0000-000012160000}"/>
    <cellStyle name="Normal 4 2 3 3 4 2 2 3 2" xfId="14138" xr:uid="{00000000-0005-0000-0000-000013160000}"/>
    <cellStyle name="Normal 4 2 3 3 4 2 2 3 2 2" xfId="30523" xr:uid="{00000000-0005-0000-0000-000014160000}"/>
    <cellStyle name="Normal 4 2 3 3 4 2 2 3 3" xfId="22331" xr:uid="{00000000-0005-0000-0000-000015160000}"/>
    <cellStyle name="Normal 4 2 3 3 4 2 2 4" xfId="10042" xr:uid="{00000000-0005-0000-0000-000016160000}"/>
    <cellStyle name="Normal 4 2 3 3 4 2 2 4 2" xfId="26427" xr:uid="{00000000-0005-0000-0000-000017160000}"/>
    <cellStyle name="Normal 4 2 3 3 4 2 2 5" xfId="18235" xr:uid="{00000000-0005-0000-0000-000018160000}"/>
    <cellStyle name="Normal 4 2 3 3 4 2 3" xfId="2874" xr:uid="{00000000-0005-0000-0000-000019160000}"/>
    <cellStyle name="Normal 4 2 3 3 4 2 3 2" xfId="6970" xr:uid="{00000000-0005-0000-0000-00001A160000}"/>
    <cellStyle name="Normal 4 2 3 3 4 2 3 2 2" xfId="15162" xr:uid="{00000000-0005-0000-0000-00001B160000}"/>
    <cellStyle name="Normal 4 2 3 3 4 2 3 2 2 2" xfId="31547" xr:uid="{00000000-0005-0000-0000-00001C160000}"/>
    <cellStyle name="Normal 4 2 3 3 4 2 3 2 3" xfId="23355" xr:uid="{00000000-0005-0000-0000-00001D160000}"/>
    <cellStyle name="Normal 4 2 3 3 4 2 3 3" xfId="11066" xr:uid="{00000000-0005-0000-0000-00001E160000}"/>
    <cellStyle name="Normal 4 2 3 3 4 2 3 3 2" xfId="27451" xr:uid="{00000000-0005-0000-0000-00001F160000}"/>
    <cellStyle name="Normal 4 2 3 3 4 2 3 4" xfId="19259" xr:uid="{00000000-0005-0000-0000-000020160000}"/>
    <cellStyle name="Normal 4 2 3 3 4 2 4" xfId="4922" xr:uid="{00000000-0005-0000-0000-000021160000}"/>
    <cellStyle name="Normal 4 2 3 3 4 2 4 2" xfId="13114" xr:uid="{00000000-0005-0000-0000-000022160000}"/>
    <cellStyle name="Normal 4 2 3 3 4 2 4 2 2" xfId="29499" xr:uid="{00000000-0005-0000-0000-000023160000}"/>
    <cellStyle name="Normal 4 2 3 3 4 2 4 3" xfId="21307" xr:uid="{00000000-0005-0000-0000-000024160000}"/>
    <cellStyle name="Normal 4 2 3 3 4 2 5" xfId="9018" xr:uid="{00000000-0005-0000-0000-000025160000}"/>
    <cellStyle name="Normal 4 2 3 3 4 2 5 2" xfId="25403" xr:uid="{00000000-0005-0000-0000-000026160000}"/>
    <cellStyle name="Normal 4 2 3 3 4 2 6" xfId="17211" xr:uid="{00000000-0005-0000-0000-000027160000}"/>
    <cellStyle name="Normal 4 2 3 3 4 3" xfId="1338" xr:uid="{00000000-0005-0000-0000-000028160000}"/>
    <cellStyle name="Normal 4 2 3 3 4 3 2" xfId="3386" xr:uid="{00000000-0005-0000-0000-000029160000}"/>
    <cellStyle name="Normal 4 2 3 3 4 3 2 2" xfId="7482" xr:uid="{00000000-0005-0000-0000-00002A160000}"/>
    <cellStyle name="Normal 4 2 3 3 4 3 2 2 2" xfId="15674" xr:uid="{00000000-0005-0000-0000-00002B160000}"/>
    <cellStyle name="Normal 4 2 3 3 4 3 2 2 2 2" xfId="32059" xr:uid="{00000000-0005-0000-0000-00002C160000}"/>
    <cellStyle name="Normal 4 2 3 3 4 3 2 2 3" xfId="23867" xr:uid="{00000000-0005-0000-0000-00002D160000}"/>
    <cellStyle name="Normal 4 2 3 3 4 3 2 3" xfId="11578" xr:uid="{00000000-0005-0000-0000-00002E160000}"/>
    <cellStyle name="Normal 4 2 3 3 4 3 2 3 2" xfId="27963" xr:uid="{00000000-0005-0000-0000-00002F160000}"/>
    <cellStyle name="Normal 4 2 3 3 4 3 2 4" xfId="19771" xr:uid="{00000000-0005-0000-0000-000030160000}"/>
    <cellStyle name="Normal 4 2 3 3 4 3 3" xfId="5434" xr:uid="{00000000-0005-0000-0000-000031160000}"/>
    <cellStyle name="Normal 4 2 3 3 4 3 3 2" xfId="13626" xr:uid="{00000000-0005-0000-0000-000032160000}"/>
    <cellStyle name="Normal 4 2 3 3 4 3 3 2 2" xfId="30011" xr:uid="{00000000-0005-0000-0000-000033160000}"/>
    <cellStyle name="Normal 4 2 3 3 4 3 3 3" xfId="21819" xr:uid="{00000000-0005-0000-0000-000034160000}"/>
    <cellStyle name="Normal 4 2 3 3 4 3 4" xfId="9530" xr:uid="{00000000-0005-0000-0000-000035160000}"/>
    <cellStyle name="Normal 4 2 3 3 4 3 4 2" xfId="25915" xr:uid="{00000000-0005-0000-0000-000036160000}"/>
    <cellStyle name="Normal 4 2 3 3 4 3 5" xfId="17723" xr:uid="{00000000-0005-0000-0000-000037160000}"/>
    <cellStyle name="Normal 4 2 3 3 4 4" xfId="2362" xr:uid="{00000000-0005-0000-0000-000038160000}"/>
    <cellStyle name="Normal 4 2 3 3 4 4 2" xfId="6458" xr:uid="{00000000-0005-0000-0000-000039160000}"/>
    <cellStyle name="Normal 4 2 3 3 4 4 2 2" xfId="14650" xr:uid="{00000000-0005-0000-0000-00003A160000}"/>
    <cellStyle name="Normal 4 2 3 3 4 4 2 2 2" xfId="31035" xr:uid="{00000000-0005-0000-0000-00003B160000}"/>
    <cellStyle name="Normal 4 2 3 3 4 4 2 3" xfId="22843" xr:uid="{00000000-0005-0000-0000-00003C160000}"/>
    <cellStyle name="Normal 4 2 3 3 4 4 3" xfId="10554" xr:uid="{00000000-0005-0000-0000-00003D160000}"/>
    <cellStyle name="Normal 4 2 3 3 4 4 3 2" xfId="26939" xr:uid="{00000000-0005-0000-0000-00003E160000}"/>
    <cellStyle name="Normal 4 2 3 3 4 4 4" xfId="18747" xr:uid="{00000000-0005-0000-0000-00003F160000}"/>
    <cellStyle name="Normal 4 2 3 3 4 5" xfId="4410" xr:uid="{00000000-0005-0000-0000-000040160000}"/>
    <cellStyle name="Normal 4 2 3 3 4 5 2" xfId="12602" xr:uid="{00000000-0005-0000-0000-000041160000}"/>
    <cellStyle name="Normal 4 2 3 3 4 5 2 2" xfId="28987" xr:uid="{00000000-0005-0000-0000-000042160000}"/>
    <cellStyle name="Normal 4 2 3 3 4 5 3" xfId="20795" xr:uid="{00000000-0005-0000-0000-000043160000}"/>
    <cellStyle name="Normal 4 2 3 3 4 6" xfId="8506" xr:uid="{00000000-0005-0000-0000-000044160000}"/>
    <cellStyle name="Normal 4 2 3 3 4 6 2" xfId="24891" xr:uid="{00000000-0005-0000-0000-000045160000}"/>
    <cellStyle name="Normal 4 2 3 3 4 7" xfId="16699" xr:uid="{00000000-0005-0000-0000-000046160000}"/>
    <cellStyle name="Normal 4 2 3 3 5" xfId="570" xr:uid="{00000000-0005-0000-0000-000047160000}"/>
    <cellStyle name="Normal 4 2 3 3 5 2" xfId="1594" xr:uid="{00000000-0005-0000-0000-000048160000}"/>
    <cellStyle name="Normal 4 2 3 3 5 2 2" xfId="3642" xr:uid="{00000000-0005-0000-0000-000049160000}"/>
    <cellStyle name="Normal 4 2 3 3 5 2 2 2" xfId="7738" xr:uid="{00000000-0005-0000-0000-00004A160000}"/>
    <cellStyle name="Normal 4 2 3 3 5 2 2 2 2" xfId="15930" xr:uid="{00000000-0005-0000-0000-00004B160000}"/>
    <cellStyle name="Normal 4 2 3 3 5 2 2 2 2 2" xfId="32315" xr:uid="{00000000-0005-0000-0000-00004C160000}"/>
    <cellStyle name="Normal 4 2 3 3 5 2 2 2 3" xfId="24123" xr:uid="{00000000-0005-0000-0000-00004D160000}"/>
    <cellStyle name="Normal 4 2 3 3 5 2 2 3" xfId="11834" xr:uid="{00000000-0005-0000-0000-00004E160000}"/>
    <cellStyle name="Normal 4 2 3 3 5 2 2 3 2" xfId="28219" xr:uid="{00000000-0005-0000-0000-00004F160000}"/>
    <cellStyle name="Normal 4 2 3 3 5 2 2 4" xfId="20027" xr:uid="{00000000-0005-0000-0000-000050160000}"/>
    <cellStyle name="Normal 4 2 3 3 5 2 3" xfId="5690" xr:uid="{00000000-0005-0000-0000-000051160000}"/>
    <cellStyle name="Normal 4 2 3 3 5 2 3 2" xfId="13882" xr:uid="{00000000-0005-0000-0000-000052160000}"/>
    <cellStyle name="Normal 4 2 3 3 5 2 3 2 2" xfId="30267" xr:uid="{00000000-0005-0000-0000-000053160000}"/>
    <cellStyle name="Normal 4 2 3 3 5 2 3 3" xfId="22075" xr:uid="{00000000-0005-0000-0000-000054160000}"/>
    <cellStyle name="Normal 4 2 3 3 5 2 4" xfId="9786" xr:uid="{00000000-0005-0000-0000-000055160000}"/>
    <cellStyle name="Normal 4 2 3 3 5 2 4 2" xfId="26171" xr:uid="{00000000-0005-0000-0000-000056160000}"/>
    <cellStyle name="Normal 4 2 3 3 5 2 5" xfId="17979" xr:uid="{00000000-0005-0000-0000-000057160000}"/>
    <cellStyle name="Normal 4 2 3 3 5 3" xfId="2618" xr:uid="{00000000-0005-0000-0000-000058160000}"/>
    <cellStyle name="Normal 4 2 3 3 5 3 2" xfId="6714" xr:uid="{00000000-0005-0000-0000-000059160000}"/>
    <cellStyle name="Normal 4 2 3 3 5 3 2 2" xfId="14906" xr:uid="{00000000-0005-0000-0000-00005A160000}"/>
    <cellStyle name="Normal 4 2 3 3 5 3 2 2 2" xfId="31291" xr:uid="{00000000-0005-0000-0000-00005B160000}"/>
    <cellStyle name="Normal 4 2 3 3 5 3 2 3" xfId="23099" xr:uid="{00000000-0005-0000-0000-00005C160000}"/>
    <cellStyle name="Normal 4 2 3 3 5 3 3" xfId="10810" xr:uid="{00000000-0005-0000-0000-00005D160000}"/>
    <cellStyle name="Normal 4 2 3 3 5 3 3 2" xfId="27195" xr:uid="{00000000-0005-0000-0000-00005E160000}"/>
    <cellStyle name="Normal 4 2 3 3 5 3 4" xfId="19003" xr:uid="{00000000-0005-0000-0000-00005F160000}"/>
    <cellStyle name="Normal 4 2 3 3 5 4" xfId="4666" xr:uid="{00000000-0005-0000-0000-000060160000}"/>
    <cellStyle name="Normal 4 2 3 3 5 4 2" xfId="12858" xr:uid="{00000000-0005-0000-0000-000061160000}"/>
    <cellStyle name="Normal 4 2 3 3 5 4 2 2" xfId="29243" xr:uid="{00000000-0005-0000-0000-000062160000}"/>
    <cellStyle name="Normal 4 2 3 3 5 4 3" xfId="21051" xr:uid="{00000000-0005-0000-0000-000063160000}"/>
    <cellStyle name="Normal 4 2 3 3 5 5" xfId="8762" xr:uid="{00000000-0005-0000-0000-000064160000}"/>
    <cellStyle name="Normal 4 2 3 3 5 5 2" xfId="25147" xr:uid="{00000000-0005-0000-0000-000065160000}"/>
    <cellStyle name="Normal 4 2 3 3 5 6" xfId="16955" xr:uid="{00000000-0005-0000-0000-000066160000}"/>
    <cellStyle name="Normal 4 2 3 3 6" xfId="1082" xr:uid="{00000000-0005-0000-0000-000067160000}"/>
    <cellStyle name="Normal 4 2 3 3 6 2" xfId="3130" xr:uid="{00000000-0005-0000-0000-000068160000}"/>
    <cellStyle name="Normal 4 2 3 3 6 2 2" xfId="7226" xr:uid="{00000000-0005-0000-0000-000069160000}"/>
    <cellStyle name="Normal 4 2 3 3 6 2 2 2" xfId="15418" xr:uid="{00000000-0005-0000-0000-00006A160000}"/>
    <cellStyle name="Normal 4 2 3 3 6 2 2 2 2" xfId="31803" xr:uid="{00000000-0005-0000-0000-00006B160000}"/>
    <cellStyle name="Normal 4 2 3 3 6 2 2 3" xfId="23611" xr:uid="{00000000-0005-0000-0000-00006C160000}"/>
    <cellStyle name="Normal 4 2 3 3 6 2 3" xfId="11322" xr:uid="{00000000-0005-0000-0000-00006D160000}"/>
    <cellStyle name="Normal 4 2 3 3 6 2 3 2" xfId="27707" xr:uid="{00000000-0005-0000-0000-00006E160000}"/>
    <cellStyle name="Normal 4 2 3 3 6 2 4" xfId="19515" xr:uid="{00000000-0005-0000-0000-00006F160000}"/>
    <cellStyle name="Normal 4 2 3 3 6 3" xfId="5178" xr:uid="{00000000-0005-0000-0000-000070160000}"/>
    <cellStyle name="Normal 4 2 3 3 6 3 2" xfId="13370" xr:uid="{00000000-0005-0000-0000-000071160000}"/>
    <cellStyle name="Normal 4 2 3 3 6 3 2 2" xfId="29755" xr:uid="{00000000-0005-0000-0000-000072160000}"/>
    <cellStyle name="Normal 4 2 3 3 6 3 3" xfId="21563" xr:uid="{00000000-0005-0000-0000-000073160000}"/>
    <cellStyle name="Normal 4 2 3 3 6 4" xfId="9274" xr:uid="{00000000-0005-0000-0000-000074160000}"/>
    <cellStyle name="Normal 4 2 3 3 6 4 2" xfId="25659" xr:uid="{00000000-0005-0000-0000-000075160000}"/>
    <cellStyle name="Normal 4 2 3 3 6 5" xfId="17467" xr:uid="{00000000-0005-0000-0000-000076160000}"/>
    <cellStyle name="Normal 4 2 3 3 7" xfId="2106" xr:uid="{00000000-0005-0000-0000-000077160000}"/>
    <cellStyle name="Normal 4 2 3 3 7 2" xfId="6202" xr:uid="{00000000-0005-0000-0000-000078160000}"/>
    <cellStyle name="Normal 4 2 3 3 7 2 2" xfId="14394" xr:uid="{00000000-0005-0000-0000-000079160000}"/>
    <cellStyle name="Normal 4 2 3 3 7 2 2 2" xfId="30779" xr:uid="{00000000-0005-0000-0000-00007A160000}"/>
    <cellStyle name="Normal 4 2 3 3 7 2 3" xfId="22587" xr:uid="{00000000-0005-0000-0000-00007B160000}"/>
    <cellStyle name="Normal 4 2 3 3 7 3" xfId="10298" xr:uid="{00000000-0005-0000-0000-00007C160000}"/>
    <cellStyle name="Normal 4 2 3 3 7 3 2" xfId="26683" xr:uid="{00000000-0005-0000-0000-00007D160000}"/>
    <cellStyle name="Normal 4 2 3 3 7 4" xfId="18491" xr:uid="{00000000-0005-0000-0000-00007E160000}"/>
    <cellStyle name="Normal 4 2 3 3 8" xfId="4154" xr:uid="{00000000-0005-0000-0000-00007F160000}"/>
    <cellStyle name="Normal 4 2 3 3 8 2" xfId="12346" xr:uid="{00000000-0005-0000-0000-000080160000}"/>
    <cellStyle name="Normal 4 2 3 3 8 2 2" xfId="28731" xr:uid="{00000000-0005-0000-0000-000081160000}"/>
    <cellStyle name="Normal 4 2 3 3 8 3" xfId="20539" xr:uid="{00000000-0005-0000-0000-000082160000}"/>
    <cellStyle name="Normal 4 2 3 3 9" xfId="8250" xr:uid="{00000000-0005-0000-0000-000083160000}"/>
    <cellStyle name="Normal 4 2 3 3 9 2" xfId="24635" xr:uid="{00000000-0005-0000-0000-000084160000}"/>
    <cellStyle name="Normal 4 2 3 4" xfId="90" xr:uid="{00000000-0005-0000-0000-000085160000}"/>
    <cellStyle name="Normal 4 2 3 4 2" xfId="218" xr:uid="{00000000-0005-0000-0000-000086160000}"/>
    <cellStyle name="Normal 4 2 3 4 2 2" xfId="474" xr:uid="{00000000-0005-0000-0000-000087160000}"/>
    <cellStyle name="Normal 4 2 3 4 2 2 2" xfId="986" xr:uid="{00000000-0005-0000-0000-000088160000}"/>
    <cellStyle name="Normal 4 2 3 4 2 2 2 2" xfId="2010" xr:uid="{00000000-0005-0000-0000-000089160000}"/>
    <cellStyle name="Normal 4 2 3 4 2 2 2 2 2" xfId="4058" xr:uid="{00000000-0005-0000-0000-00008A160000}"/>
    <cellStyle name="Normal 4 2 3 4 2 2 2 2 2 2" xfId="8154" xr:uid="{00000000-0005-0000-0000-00008B160000}"/>
    <cellStyle name="Normal 4 2 3 4 2 2 2 2 2 2 2" xfId="16346" xr:uid="{00000000-0005-0000-0000-00008C160000}"/>
    <cellStyle name="Normal 4 2 3 4 2 2 2 2 2 2 2 2" xfId="32731" xr:uid="{00000000-0005-0000-0000-00008D160000}"/>
    <cellStyle name="Normal 4 2 3 4 2 2 2 2 2 2 3" xfId="24539" xr:uid="{00000000-0005-0000-0000-00008E160000}"/>
    <cellStyle name="Normal 4 2 3 4 2 2 2 2 2 3" xfId="12250" xr:uid="{00000000-0005-0000-0000-00008F160000}"/>
    <cellStyle name="Normal 4 2 3 4 2 2 2 2 2 3 2" xfId="28635" xr:uid="{00000000-0005-0000-0000-000090160000}"/>
    <cellStyle name="Normal 4 2 3 4 2 2 2 2 2 4" xfId="20443" xr:uid="{00000000-0005-0000-0000-000091160000}"/>
    <cellStyle name="Normal 4 2 3 4 2 2 2 2 3" xfId="6106" xr:uid="{00000000-0005-0000-0000-000092160000}"/>
    <cellStyle name="Normal 4 2 3 4 2 2 2 2 3 2" xfId="14298" xr:uid="{00000000-0005-0000-0000-000093160000}"/>
    <cellStyle name="Normal 4 2 3 4 2 2 2 2 3 2 2" xfId="30683" xr:uid="{00000000-0005-0000-0000-000094160000}"/>
    <cellStyle name="Normal 4 2 3 4 2 2 2 2 3 3" xfId="22491" xr:uid="{00000000-0005-0000-0000-000095160000}"/>
    <cellStyle name="Normal 4 2 3 4 2 2 2 2 4" xfId="10202" xr:uid="{00000000-0005-0000-0000-000096160000}"/>
    <cellStyle name="Normal 4 2 3 4 2 2 2 2 4 2" xfId="26587" xr:uid="{00000000-0005-0000-0000-000097160000}"/>
    <cellStyle name="Normal 4 2 3 4 2 2 2 2 5" xfId="18395" xr:uid="{00000000-0005-0000-0000-000098160000}"/>
    <cellStyle name="Normal 4 2 3 4 2 2 2 3" xfId="3034" xr:uid="{00000000-0005-0000-0000-000099160000}"/>
    <cellStyle name="Normal 4 2 3 4 2 2 2 3 2" xfId="7130" xr:uid="{00000000-0005-0000-0000-00009A160000}"/>
    <cellStyle name="Normal 4 2 3 4 2 2 2 3 2 2" xfId="15322" xr:uid="{00000000-0005-0000-0000-00009B160000}"/>
    <cellStyle name="Normal 4 2 3 4 2 2 2 3 2 2 2" xfId="31707" xr:uid="{00000000-0005-0000-0000-00009C160000}"/>
    <cellStyle name="Normal 4 2 3 4 2 2 2 3 2 3" xfId="23515" xr:uid="{00000000-0005-0000-0000-00009D160000}"/>
    <cellStyle name="Normal 4 2 3 4 2 2 2 3 3" xfId="11226" xr:uid="{00000000-0005-0000-0000-00009E160000}"/>
    <cellStyle name="Normal 4 2 3 4 2 2 2 3 3 2" xfId="27611" xr:uid="{00000000-0005-0000-0000-00009F160000}"/>
    <cellStyle name="Normal 4 2 3 4 2 2 2 3 4" xfId="19419" xr:uid="{00000000-0005-0000-0000-0000A0160000}"/>
    <cellStyle name="Normal 4 2 3 4 2 2 2 4" xfId="5082" xr:uid="{00000000-0005-0000-0000-0000A1160000}"/>
    <cellStyle name="Normal 4 2 3 4 2 2 2 4 2" xfId="13274" xr:uid="{00000000-0005-0000-0000-0000A2160000}"/>
    <cellStyle name="Normal 4 2 3 4 2 2 2 4 2 2" xfId="29659" xr:uid="{00000000-0005-0000-0000-0000A3160000}"/>
    <cellStyle name="Normal 4 2 3 4 2 2 2 4 3" xfId="21467" xr:uid="{00000000-0005-0000-0000-0000A4160000}"/>
    <cellStyle name="Normal 4 2 3 4 2 2 2 5" xfId="9178" xr:uid="{00000000-0005-0000-0000-0000A5160000}"/>
    <cellStyle name="Normal 4 2 3 4 2 2 2 5 2" xfId="25563" xr:uid="{00000000-0005-0000-0000-0000A6160000}"/>
    <cellStyle name="Normal 4 2 3 4 2 2 2 6" xfId="17371" xr:uid="{00000000-0005-0000-0000-0000A7160000}"/>
    <cellStyle name="Normal 4 2 3 4 2 2 3" xfId="1498" xr:uid="{00000000-0005-0000-0000-0000A8160000}"/>
    <cellStyle name="Normal 4 2 3 4 2 2 3 2" xfId="3546" xr:uid="{00000000-0005-0000-0000-0000A9160000}"/>
    <cellStyle name="Normal 4 2 3 4 2 2 3 2 2" xfId="7642" xr:uid="{00000000-0005-0000-0000-0000AA160000}"/>
    <cellStyle name="Normal 4 2 3 4 2 2 3 2 2 2" xfId="15834" xr:uid="{00000000-0005-0000-0000-0000AB160000}"/>
    <cellStyle name="Normal 4 2 3 4 2 2 3 2 2 2 2" xfId="32219" xr:uid="{00000000-0005-0000-0000-0000AC160000}"/>
    <cellStyle name="Normal 4 2 3 4 2 2 3 2 2 3" xfId="24027" xr:uid="{00000000-0005-0000-0000-0000AD160000}"/>
    <cellStyle name="Normal 4 2 3 4 2 2 3 2 3" xfId="11738" xr:uid="{00000000-0005-0000-0000-0000AE160000}"/>
    <cellStyle name="Normal 4 2 3 4 2 2 3 2 3 2" xfId="28123" xr:uid="{00000000-0005-0000-0000-0000AF160000}"/>
    <cellStyle name="Normal 4 2 3 4 2 2 3 2 4" xfId="19931" xr:uid="{00000000-0005-0000-0000-0000B0160000}"/>
    <cellStyle name="Normal 4 2 3 4 2 2 3 3" xfId="5594" xr:uid="{00000000-0005-0000-0000-0000B1160000}"/>
    <cellStyle name="Normal 4 2 3 4 2 2 3 3 2" xfId="13786" xr:uid="{00000000-0005-0000-0000-0000B2160000}"/>
    <cellStyle name="Normal 4 2 3 4 2 2 3 3 2 2" xfId="30171" xr:uid="{00000000-0005-0000-0000-0000B3160000}"/>
    <cellStyle name="Normal 4 2 3 4 2 2 3 3 3" xfId="21979" xr:uid="{00000000-0005-0000-0000-0000B4160000}"/>
    <cellStyle name="Normal 4 2 3 4 2 2 3 4" xfId="9690" xr:uid="{00000000-0005-0000-0000-0000B5160000}"/>
    <cellStyle name="Normal 4 2 3 4 2 2 3 4 2" xfId="26075" xr:uid="{00000000-0005-0000-0000-0000B6160000}"/>
    <cellStyle name="Normal 4 2 3 4 2 2 3 5" xfId="17883" xr:uid="{00000000-0005-0000-0000-0000B7160000}"/>
    <cellStyle name="Normal 4 2 3 4 2 2 4" xfId="2522" xr:uid="{00000000-0005-0000-0000-0000B8160000}"/>
    <cellStyle name="Normal 4 2 3 4 2 2 4 2" xfId="6618" xr:uid="{00000000-0005-0000-0000-0000B9160000}"/>
    <cellStyle name="Normal 4 2 3 4 2 2 4 2 2" xfId="14810" xr:uid="{00000000-0005-0000-0000-0000BA160000}"/>
    <cellStyle name="Normal 4 2 3 4 2 2 4 2 2 2" xfId="31195" xr:uid="{00000000-0005-0000-0000-0000BB160000}"/>
    <cellStyle name="Normal 4 2 3 4 2 2 4 2 3" xfId="23003" xr:uid="{00000000-0005-0000-0000-0000BC160000}"/>
    <cellStyle name="Normal 4 2 3 4 2 2 4 3" xfId="10714" xr:uid="{00000000-0005-0000-0000-0000BD160000}"/>
    <cellStyle name="Normal 4 2 3 4 2 2 4 3 2" xfId="27099" xr:uid="{00000000-0005-0000-0000-0000BE160000}"/>
    <cellStyle name="Normal 4 2 3 4 2 2 4 4" xfId="18907" xr:uid="{00000000-0005-0000-0000-0000BF160000}"/>
    <cellStyle name="Normal 4 2 3 4 2 2 5" xfId="4570" xr:uid="{00000000-0005-0000-0000-0000C0160000}"/>
    <cellStyle name="Normal 4 2 3 4 2 2 5 2" xfId="12762" xr:uid="{00000000-0005-0000-0000-0000C1160000}"/>
    <cellStyle name="Normal 4 2 3 4 2 2 5 2 2" xfId="29147" xr:uid="{00000000-0005-0000-0000-0000C2160000}"/>
    <cellStyle name="Normal 4 2 3 4 2 2 5 3" xfId="20955" xr:uid="{00000000-0005-0000-0000-0000C3160000}"/>
    <cellStyle name="Normal 4 2 3 4 2 2 6" xfId="8666" xr:uid="{00000000-0005-0000-0000-0000C4160000}"/>
    <cellStyle name="Normal 4 2 3 4 2 2 6 2" xfId="25051" xr:uid="{00000000-0005-0000-0000-0000C5160000}"/>
    <cellStyle name="Normal 4 2 3 4 2 2 7" xfId="16859" xr:uid="{00000000-0005-0000-0000-0000C6160000}"/>
    <cellStyle name="Normal 4 2 3 4 2 3" xfId="730" xr:uid="{00000000-0005-0000-0000-0000C7160000}"/>
    <cellStyle name="Normal 4 2 3 4 2 3 2" xfId="1754" xr:uid="{00000000-0005-0000-0000-0000C8160000}"/>
    <cellStyle name="Normal 4 2 3 4 2 3 2 2" xfId="3802" xr:uid="{00000000-0005-0000-0000-0000C9160000}"/>
    <cellStyle name="Normal 4 2 3 4 2 3 2 2 2" xfId="7898" xr:uid="{00000000-0005-0000-0000-0000CA160000}"/>
    <cellStyle name="Normal 4 2 3 4 2 3 2 2 2 2" xfId="16090" xr:uid="{00000000-0005-0000-0000-0000CB160000}"/>
    <cellStyle name="Normal 4 2 3 4 2 3 2 2 2 2 2" xfId="32475" xr:uid="{00000000-0005-0000-0000-0000CC160000}"/>
    <cellStyle name="Normal 4 2 3 4 2 3 2 2 2 3" xfId="24283" xr:uid="{00000000-0005-0000-0000-0000CD160000}"/>
    <cellStyle name="Normal 4 2 3 4 2 3 2 2 3" xfId="11994" xr:uid="{00000000-0005-0000-0000-0000CE160000}"/>
    <cellStyle name="Normal 4 2 3 4 2 3 2 2 3 2" xfId="28379" xr:uid="{00000000-0005-0000-0000-0000CF160000}"/>
    <cellStyle name="Normal 4 2 3 4 2 3 2 2 4" xfId="20187" xr:uid="{00000000-0005-0000-0000-0000D0160000}"/>
    <cellStyle name="Normal 4 2 3 4 2 3 2 3" xfId="5850" xr:uid="{00000000-0005-0000-0000-0000D1160000}"/>
    <cellStyle name="Normal 4 2 3 4 2 3 2 3 2" xfId="14042" xr:uid="{00000000-0005-0000-0000-0000D2160000}"/>
    <cellStyle name="Normal 4 2 3 4 2 3 2 3 2 2" xfId="30427" xr:uid="{00000000-0005-0000-0000-0000D3160000}"/>
    <cellStyle name="Normal 4 2 3 4 2 3 2 3 3" xfId="22235" xr:uid="{00000000-0005-0000-0000-0000D4160000}"/>
    <cellStyle name="Normal 4 2 3 4 2 3 2 4" xfId="9946" xr:uid="{00000000-0005-0000-0000-0000D5160000}"/>
    <cellStyle name="Normal 4 2 3 4 2 3 2 4 2" xfId="26331" xr:uid="{00000000-0005-0000-0000-0000D6160000}"/>
    <cellStyle name="Normal 4 2 3 4 2 3 2 5" xfId="18139" xr:uid="{00000000-0005-0000-0000-0000D7160000}"/>
    <cellStyle name="Normal 4 2 3 4 2 3 3" xfId="2778" xr:uid="{00000000-0005-0000-0000-0000D8160000}"/>
    <cellStyle name="Normal 4 2 3 4 2 3 3 2" xfId="6874" xr:uid="{00000000-0005-0000-0000-0000D9160000}"/>
    <cellStyle name="Normal 4 2 3 4 2 3 3 2 2" xfId="15066" xr:uid="{00000000-0005-0000-0000-0000DA160000}"/>
    <cellStyle name="Normal 4 2 3 4 2 3 3 2 2 2" xfId="31451" xr:uid="{00000000-0005-0000-0000-0000DB160000}"/>
    <cellStyle name="Normal 4 2 3 4 2 3 3 2 3" xfId="23259" xr:uid="{00000000-0005-0000-0000-0000DC160000}"/>
    <cellStyle name="Normal 4 2 3 4 2 3 3 3" xfId="10970" xr:uid="{00000000-0005-0000-0000-0000DD160000}"/>
    <cellStyle name="Normal 4 2 3 4 2 3 3 3 2" xfId="27355" xr:uid="{00000000-0005-0000-0000-0000DE160000}"/>
    <cellStyle name="Normal 4 2 3 4 2 3 3 4" xfId="19163" xr:uid="{00000000-0005-0000-0000-0000DF160000}"/>
    <cellStyle name="Normal 4 2 3 4 2 3 4" xfId="4826" xr:uid="{00000000-0005-0000-0000-0000E0160000}"/>
    <cellStyle name="Normal 4 2 3 4 2 3 4 2" xfId="13018" xr:uid="{00000000-0005-0000-0000-0000E1160000}"/>
    <cellStyle name="Normal 4 2 3 4 2 3 4 2 2" xfId="29403" xr:uid="{00000000-0005-0000-0000-0000E2160000}"/>
    <cellStyle name="Normal 4 2 3 4 2 3 4 3" xfId="21211" xr:uid="{00000000-0005-0000-0000-0000E3160000}"/>
    <cellStyle name="Normal 4 2 3 4 2 3 5" xfId="8922" xr:uid="{00000000-0005-0000-0000-0000E4160000}"/>
    <cellStyle name="Normal 4 2 3 4 2 3 5 2" xfId="25307" xr:uid="{00000000-0005-0000-0000-0000E5160000}"/>
    <cellStyle name="Normal 4 2 3 4 2 3 6" xfId="17115" xr:uid="{00000000-0005-0000-0000-0000E6160000}"/>
    <cellStyle name="Normal 4 2 3 4 2 4" xfId="1242" xr:uid="{00000000-0005-0000-0000-0000E7160000}"/>
    <cellStyle name="Normal 4 2 3 4 2 4 2" xfId="3290" xr:uid="{00000000-0005-0000-0000-0000E8160000}"/>
    <cellStyle name="Normal 4 2 3 4 2 4 2 2" xfId="7386" xr:uid="{00000000-0005-0000-0000-0000E9160000}"/>
    <cellStyle name="Normal 4 2 3 4 2 4 2 2 2" xfId="15578" xr:uid="{00000000-0005-0000-0000-0000EA160000}"/>
    <cellStyle name="Normal 4 2 3 4 2 4 2 2 2 2" xfId="31963" xr:uid="{00000000-0005-0000-0000-0000EB160000}"/>
    <cellStyle name="Normal 4 2 3 4 2 4 2 2 3" xfId="23771" xr:uid="{00000000-0005-0000-0000-0000EC160000}"/>
    <cellStyle name="Normal 4 2 3 4 2 4 2 3" xfId="11482" xr:uid="{00000000-0005-0000-0000-0000ED160000}"/>
    <cellStyle name="Normal 4 2 3 4 2 4 2 3 2" xfId="27867" xr:uid="{00000000-0005-0000-0000-0000EE160000}"/>
    <cellStyle name="Normal 4 2 3 4 2 4 2 4" xfId="19675" xr:uid="{00000000-0005-0000-0000-0000EF160000}"/>
    <cellStyle name="Normal 4 2 3 4 2 4 3" xfId="5338" xr:uid="{00000000-0005-0000-0000-0000F0160000}"/>
    <cellStyle name="Normal 4 2 3 4 2 4 3 2" xfId="13530" xr:uid="{00000000-0005-0000-0000-0000F1160000}"/>
    <cellStyle name="Normal 4 2 3 4 2 4 3 2 2" xfId="29915" xr:uid="{00000000-0005-0000-0000-0000F2160000}"/>
    <cellStyle name="Normal 4 2 3 4 2 4 3 3" xfId="21723" xr:uid="{00000000-0005-0000-0000-0000F3160000}"/>
    <cellStyle name="Normal 4 2 3 4 2 4 4" xfId="9434" xr:uid="{00000000-0005-0000-0000-0000F4160000}"/>
    <cellStyle name="Normal 4 2 3 4 2 4 4 2" xfId="25819" xr:uid="{00000000-0005-0000-0000-0000F5160000}"/>
    <cellStyle name="Normal 4 2 3 4 2 4 5" xfId="17627" xr:uid="{00000000-0005-0000-0000-0000F6160000}"/>
    <cellStyle name="Normal 4 2 3 4 2 5" xfId="2266" xr:uid="{00000000-0005-0000-0000-0000F7160000}"/>
    <cellStyle name="Normal 4 2 3 4 2 5 2" xfId="6362" xr:uid="{00000000-0005-0000-0000-0000F8160000}"/>
    <cellStyle name="Normal 4 2 3 4 2 5 2 2" xfId="14554" xr:uid="{00000000-0005-0000-0000-0000F9160000}"/>
    <cellStyle name="Normal 4 2 3 4 2 5 2 2 2" xfId="30939" xr:uid="{00000000-0005-0000-0000-0000FA160000}"/>
    <cellStyle name="Normal 4 2 3 4 2 5 2 3" xfId="22747" xr:uid="{00000000-0005-0000-0000-0000FB160000}"/>
    <cellStyle name="Normal 4 2 3 4 2 5 3" xfId="10458" xr:uid="{00000000-0005-0000-0000-0000FC160000}"/>
    <cellStyle name="Normal 4 2 3 4 2 5 3 2" xfId="26843" xr:uid="{00000000-0005-0000-0000-0000FD160000}"/>
    <cellStyle name="Normal 4 2 3 4 2 5 4" xfId="18651" xr:uid="{00000000-0005-0000-0000-0000FE160000}"/>
    <cellStyle name="Normal 4 2 3 4 2 6" xfId="4314" xr:uid="{00000000-0005-0000-0000-0000FF160000}"/>
    <cellStyle name="Normal 4 2 3 4 2 6 2" xfId="12506" xr:uid="{00000000-0005-0000-0000-000000170000}"/>
    <cellStyle name="Normal 4 2 3 4 2 6 2 2" xfId="28891" xr:uid="{00000000-0005-0000-0000-000001170000}"/>
    <cellStyle name="Normal 4 2 3 4 2 6 3" xfId="20699" xr:uid="{00000000-0005-0000-0000-000002170000}"/>
    <cellStyle name="Normal 4 2 3 4 2 7" xfId="8410" xr:uid="{00000000-0005-0000-0000-000003170000}"/>
    <cellStyle name="Normal 4 2 3 4 2 7 2" xfId="24795" xr:uid="{00000000-0005-0000-0000-000004170000}"/>
    <cellStyle name="Normal 4 2 3 4 2 8" xfId="16603" xr:uid="{00000000-0005-0000-0000-000005170000}"/>
    <cellStyle name="Normal 4 2 3 4 3" xfId="346" xr:uid="{00000000-0005-0000-0000-000006170000}"/>
    <cellStyle name="Normal 4 2 3 4 3 2" xfId="858" xr:uid="{00000000-0005-0000-0000-000007170000}"/>
    <cellStyle name="Normal 4 2 3 4 3 2 2" xfId="1882" xr:uid="{00000000-0005-0000-0000-000008170000}"/>
    <cellStyle name="Normal 4 2 3 4 3 2 2 2" xfId="3930" xr:uid="{00000000-0005-0000-0000-000009170000}"/>
    <cellStyle name="Normal 4 2 3 4 3 2 2 2 2" xfId="8026" xr:uid="{00000000-0005-0000-0000-00000A170000}"/>
    <cellStyle name="Normal 4 2 3 4 3 2 2 2 2 2" xfId="16218" xr:uid="{00000000-0005-0000-0000-00000B170000}"/>
    <cellStyle name="Normal 4 2 3 4 3 2 2 2 2 2 2" xfId="32603" xr:uid="{00000000-0005-0000-0000-00000C170000}"/>
    <cellStyle name="Normal 4 2 3 4 3 2 2 2 2 3" xfId="24411" xr:uid="{00000000-0005-0000-0000-00000D170000}"/>
    <cellStyle name="Normal 4 2 3 4 3 2 2 2 3" xfId="12122" xr:uid="{00000000-0005-0000-0000-00000E170000}"/>
    <cellStyle name="Normal 4 2 3 4 3 2 2 2 3 2" xfId="28507" xr:uid="{00000000-0005-0000-0000-00000F170000}"/>
    <cellStyle name="Normal 4 2 3 4 3 2 2 2 4" xfId="20315" xr:uid="{00000000-0005-0000-0000-000010170000}"/>
    <cellStyle name="Normal 4 2 3 4 3 2 2 3" xfId="5978" xr:uid="{00000000-0005-0000-0000-000011170000}"/>
    <cellStyle name="Normal 4 2 3 4 3 2 2 3 2" xfId="14170" xr:uid="{00000000-0005-0000-0000-000012170000}"/>
    <cellStyle name="Normal 4 2 3 4 3 2 2 3 2 2" xfId="30555" xr:uid="{00000000-0005-0000-0000-000013170000}"/>
    <cellStyle name="Normal 4 2 3 4 3 2 2 3 3" xfId="22363" xr:uid="{00000000-0005-0000-0000-000014170000}"/>
    <cellStyle name="Normal 4 2 3 4 3 2 2 4" xfId="10074" xr:uid="{00000000-0005-0000-0000-000015170000}"/>
    <cellStyle name="Normal 4 2 3 4 3 2 2 4 2" xfId="26459" xr:uid="{00000000-0005-0000-0000-000016170000}"/>
    <cellStyle name="Normal 4 2 3 4 3 2 2 5" xfId="18267" xr:uid="{00000000-0005-0000-0000-000017170000}"/>
    <cellStyle name="Normal 4 2 3 4 3 2 3" xfId="2906" xr:uid="{00000000-0005-0000-0000-000018170000}"/>
    <cellStyle name="Normal 4 2 3 4 3 2 3 2" xfId="7002" xr:uid="{00000000-0005-0000-0000-000019170000}"/>
    <cellStyle name="Normal 4 2 3 4 3 2 3 2 2" xfId="15194" xr:uid="{00000000-0005-0000-0000-00001A170000}"/>
    <cellStyle name="Normal 4 2 3 4 3 2 3 2 2 2" xfId="31579" xr:uid="{00000000-0005-0000-0000-00001B170000}"/>
    <cellStyle name="Normal 4 2 3 4 3 2 3 2 3" xfId="23387" xr:uid="{00000000-0005-0000-0000-00001C170000}"/>
    <cellStyle name="Normal 4 2 3 4 3 2 3 3" xfId="11098" xr:uid="{00000000-0005-0000-0000-00001D170000}"/>
    <cellStyle name="Normal 4 2 3 4 3 2 3 3 2" xfId="27483" xr:uid="{00000000-0005-0000-0000-00001E170000}"/>
    <cellStyle name="Normal 4 2 3 4 3 2 3 4" xfId="19291" xr:uid="{00000000-0005-0000-0000-00001F170000}"/>
    <cellStyle name="Normal 4 2 3 4 3 2 4" xfId="4954" xr:uid="{00000000-0005-0000-0000-000020170000}"/>
    <cellStyle name="Normal 4 2 3 4 3 2 4 2" xfId="13146" xr:uid="{00000000-0005-0000-0000-000021170000}"/>
    <cellStyle name="Normal 4 2 3 4 3 2 4 2 2" xfId="29531" xr:uid="{00000000-0005-0000-0000-000022170000}"/>
    <cellStyle name="Normal 4 2 3 4 3 2 4 3" xfId="21339" xr:uid="{00000000-0005-0000-0000-000023170000}"/>
    <cellStyle name="Normal 4 2 3 4 3 2 5" xfId="9050" xr:uid="{00000000-0005-0000-0000-000024170000}"/>
    <cellStyle name="Normal 4 2 3 4 3 2 5 2" xfId="25435" xr:uid="{00000000-0005-0000-0000-000025170000}"/>
    <cellStyle name="Normal 4 2 3 4 3 2 6" xfId="17243" xr:uid="{00000000-0005-0000-0000-000026170000}"/>
    <cellStyle name="Normal 4 2 3 4 3 3" xfId="1370" xr:uid="{00000000-0005-0000-0000-000027170000}"/>
    <cellStyle name="Normal 4 2 3 4 3 3 2" xfId="3418" xr:uid="{00000000-0005-0000-0000-000028170000}"/>
    <cellStyle name="Normal 4 2 3 4 3 3 2 2" xfId="7514" xr:uid="{00000000-0005-0000-0000-000029170000}"/>
    <cellStyle name="Normal 4 2 3 4 3 3 2 2 2" xfId="15706" xr:uid="{00000000-0005-0000-0000-00002A170000}"/>
    <cellStyle name="Normal 4 2 3 4 3 3 2 2 2 2" xfId="32091" xr:uid="{00000000-0005-0000-0000-00002B170000}"/>
    <cellStyle name="Normal 4 2 3 4 3 3 2 2 3" xfId="23899" xr:uid="{00000000-0005-0000-0000-00002C170000}"/>
    <cellStyle name="Normal 4 2 3 4 3 3 2 3" xfId="11610" xr:uid="{00000000-0005-0000-0000-00002D170000}"/>
    <cellStyle name="Normal 4 2 3 4 3 3 2 3 2" xfId="27995" xr:uid="{00000000-0005-0000-0000-00002E170000}"/>
    <cellStyle name="Normal 4 2 3 4 3 3 2 4" xfId="19803" xr:uid="{00000000-0005-0000-0000-00002F170000}"/>
    <cellStyle name="Normal 4 2 3 4 3 3 3" xfId="5466" xr:uid="{00000000-0005-0000-0000-000030170000}"/>
    <cellStyle name="Normal 4 2 3 4 3 3 3 2" xfId="13658" xr:uid="{00000000-0005-0000-0000-000031170000}"/>
    <cellStyle name="Normal 4 2 3 4 3 3 3 2 2" xfId="30043" xr:uid="{00000000-0005-0000-0000-000032170000}"/>
    <cellStyle name="Normal 4 2 3 4 3 3 3 3" xfId="21851" xr:uid="{00000000-0005-0000-0000-000033170000}"/>
    <cellStyle name="Normal 4 2 3 4 3 3 4" xfId="9562" xr:uid="{00000000-0005-0000-0000-000034170000}"/>
    <cellStyle name="Normal 4 2 3 4 3 3 4 2" xfId="25947" xr:uid="{00000000-0005-0000-0000-000035170000}"/>
    <cellStyle name="Normal 4 2 3 4 3 3 5" xfId="17755" xr:uid="{00000000-0005-0000-0000-000036170000}"/>
    <cellStyle name="Normal 4 2 3 4 3 4" xfId="2394" xr:uid="{00000000-0005-0000-0000-000037170000}"/>
    <cellStyle name="Normal 4 2 3 4 3 4 2" xfId="6490" xr:uid="{00000000-0005-0000-0000-000038170000}"/>
    <cellStyle name="Normal 4 2 3 4 3 4 2 2" xfId="14682" xr:uid="{00000000-0005-0000-0000-000039170000}"/>
    <cellStyle name="Normal 4 2 3 4 3 4 2 2 2" xfId="31067" xr:uid="{00000000-0005-0000-0000-00003A170000}"/>
    <cellStyle name="Normal 4 2 3 4 3 4 2 3" xfId="22875" xr:uid="{00000000-0005-0000-0000-00003B170000}"/>
    <cellStyle name="Normal 4 2 3 4 3 4 3" xfId="10586" xr:uid="{00000000-0005-0000-0000-00003C170000}"/>
    <cellStyle name="Normal 4 2 3 4 3 4 3 2" xfId="26971" xr:uid="{00000000-0005-0000-0000-00003D170000}"/>
    <cellStyle name="Normal 4 2 3 4 3 4 4" xfId="18779" xr:uid="{00000000-0005-0000-0000-00003E170000}"/>
    <cellStyle name="Normal 4 2 3 4 3 5" xfId="4442" xr:uid="{00000000-0005-0000-0000-00003F170000}"/>
    <cellStyle name="Normal 4 2 3 4 3 5 2" xfId="12634" xr:uid="{00000000-0005-0000-0000-000040170000}"/>
    <cellStyle name="Normal 4 2 3 4 3 5 2 2" xfId="29019" xr:uid="{00000000-0005-0000-0000-000041170000}"/>
    <cellStyle name="Normal 4 2 3 4 3 5 3" xfId="20827" xr:uid="{00000000-0005-0000-0000-000042170000}"/>
    <cellStyle name="Normal 4 2 3 4 3 6" xfId="8538" xr:uid="{00000000-0005-0000-0000-000043170000}"/>
    <cellStyle name="Normal 4 2 3 4 3 6 2" xfId="24923" xr:uid="{00000000-0005-0000-0000-000044170000}"/>
    <cellStyle name="Normal 4 2 3 4 3 7" xfId="16731" xr:uid="{00000000-0005-0000-0000-000045170000}"/>
    <cellStyle name="Normal 4 2 3 4 4" xfId="602" xr:uid="{00000000-0005-0000-0000-000046170000}"/>
    <cellStyle name="Normal 4 2 3 4 4 2" xfId="1626" xr:uid="{00000000-0005-0000-0000-000047170000}"/>
    <cellStyle name="Normal 4 2 3 4 4 2 2" xfId="3674" xr:uid="{00000000-0005-0000-0000-000048170000}"/>
    <cellStyle name="Normal 4 2 3 4 4 2 2 2" xfId="7770" xr:uid="{00000000-0005-0000-0000-000049170000}"/>
    <cellStyle name="Normal 4 2 3 4 4 2 2 2 2" xfId="15962" xr:uid="{00000000-0005-0000-0000-00004A170000}"/>
    <cellStyle name="Normal 4 2 3 4 4 2 2 2 2 2" xfId="32347" xr:uid="{00000000-0005-0000-0000-00004B170000}"/>
    <cellStyle name="Normal 4 2 3 4 4 2 2 2 3" xfId="24155" xr:uid="{00000000-0005-0000-0000-00004C170000}"/>
    <cellStyle name="Normal 4 2 3 4 4 2 2 3" xfId="11866" xr:uid="{00000000-0005-0000-0000-00004D170000}"/>
    <cellStyle name="Normal 4 2 3 4 4 2 2 3 2" xfId="28251" xr:uid="{00000000-0005-0000-0000-00004E170000}"/>
    <cellStyle name="Normal 4 2 3 4 4 2 2 4" xfId="20059" xr:uid="{00000000-0005-0000-0000-00004F170000}"/>
    <cellStyle name="Normal 4 2 3 4 4 2 3" xfId="5722" xr:uid="{00000000-0005-0000-0000-000050170000}"/>
    <cellStyle name="Normal 4 2 3 4 4 2 3 2" xfId="13914" xr:uid="{00000000-0005-0000-0000-000051170000}"/>
    <cellStyle name="Normal 4 2 3 4 4 2 3 2 2" xfId="30299" xr:uid="{00000000-0005-0000-0000-000052170000}"/>
    <cellStyle name="Normal 4 2 3 4 4 2 3 3" xfId="22107" xr:uid="{00000000-0005-0000-0000-000053170000}"/>
    <cellStyle name="Normal 4 2 3 4 4 2 4" xfId="9818" xr:uid="{00000000-0005-0000-0000-000054170000}"/>
    <cellStyle name="Normal 4 2 3 4 4 2 4 2" xfId="26203" xr:uid="{00000000-0005-0000-0000-000055170000}"/>
    <cellStyle name="Normal 4 2 3 4 4 2 5" xfId="18011" xr:uid="{00000000-0005-0000-0000-000056170000}"/>
    <cellStyle name="Normal 4 2 3 4 4 3" xfId="2650" xr:uid="{00000000-0005-0000-0000-000057170000}"/>
    <cellStyle name="Normal 4 2 3 4 4 3 2" xfId="6746" xr:uid="{00000000-0005-0000-0000-000058170000}"/>
    <cellStyle name="Normal 4 2 3 4 4 3 2 2" xfId="14938" xr:uid="{00000000-0005-0000-0000-000059170000}"/>
    <cellStyle name="Normal 4 2 3 4 4 3 2 2 2" xfId="31323" xr:uid="{00000000-0005-0000-0000-00005A170000}"/>
    <cellStyle name="Normal 4 2 3 4 4 3 2 3" xfId="23131" xr:uid="{00000000-0005-0000-0000-00005B170000}"/>
    <cellStyle name="Normal 4 2 3 4 4 3 3" xfId="10842" xr:uid="{00000000-0005-0000-0000-00005C170000}"/>
    <cellStyle name="Normal 4 2 3 4 4 3 3 2" xfId="27227" xr:uid="{00000000-0005-0000-0000-00005D170000}"/>
    <cellStyle name="Normal 4 2 3 4 4 3 4" xfId="19035" xr:uid="{00000000-0005-0000-0000-00005E170000}"/>
    <cellStyle name="Normal 4 2 3 4 4 4" xfId="4698" xr:uid="{00000000-0005-0000-0000-00005F170000}"/>
    <cellStyle name="Normal 4 2 3 4 4 4 2" xfId="12890" xr:uid="{00000000-0005-0000-0000-000060170000}"/>
    <cellStyle name="Normal 4 2 3 4 4 4 2 2" xfId="29275" xr:uid="{00000000-0005-0000-0000-000061170000}"/>
    <cellStyle name="Normal 4 2 3 4 4 4 3" xfId="21083" xr:uid="{00000000-0005-0000-0000-000062170000}"/>
    <cellStyle name="Normal 4 2 3 4 4 5" xfId="8794" xr:uid="{00000000-0005-0000-0000-000063170000}"/>
    <cellStyle name="Normal 4 2 3 4 4 5 2" xfId="25179" xr:uid="{00000000-0005-0000-0000-000064170000}"/>
    <cellStyle name="Normal 4 2 3 4 4 6" xfId="16987" xr:uid="{00000000-0005-0000-0000-000065170000}"/>
    <cellStyle name="Normal 4 2 3 4 5" xfId="1114" xr:uid="{00000000-0005-0000-0000-000066170000}"/>
    <cellStyle name="Normal 4 2 3 4 5 2" xfId="3162" xr:uid="{00000000-0005-0000-0000-000067170000}"/>
    <cellStyle name="Normal 4 2 3 4 5 2 2" xfId="7258" xr:uid="{00000000-0005-0000-0000-000068170000}"/>
    <cellStyle name="Normal 4 2 3 4 5 2 2 2" xfId="15450" xr:uid="{00000000-0005-0000-0000-000069170000}"/>
    <cellStyle name="Normal 4 2 3 4 5 2 2 2 2" xfId="31835" xr:uid="{00000000-0005-0000-0000-00006A170000}"/>
    <cellStyle name="Normal 4 2 3 4 5 2 2 3" xfId="23643" xr:uid="{00000000-0005-0000-0000-00006B170000}"/>
    <cellStyle name="Normal 4 2 3 4 5 2 3" xfId="11354" xr:uid="{00000000-0005-0000-0000-00006C170000}"/>
    <cellStyle name="Normal 4 2 3 4 5 2 3 2" xfId="27739" xr:uid="{00000000-0005-0000-0000-00006D170000}"/>
    <cellStyle name="Normal 4 2 3 4 5 2 4" xfId="19547" xr:uid="{00000000-0005-0000-0000-00006E170000}"/>
    <cellStyle name="Normal 4 2 3 4 5 3" xfId="5210" xr:uid="{00000000-0005-0000-0000-00006F170000}"/>
    <cellStyle name="Normal 4 2 3 4 5 3 2" xfId="13402" xr:uid="{00000000-0005-0000-0000-000070170000}"/>
    <cellStyle name="Normal 4 2 3 4 5 3 2 2" xfId="29787" xr:uid="{00000000-0005-0000-0000-000071170000}"/>
    <cellStyle name="Normal 4 2 3 4 5 3 3" xfId="21595" xr:uid="{00000000-0005-0000-0000-000072170000}"/>
    <cellStyle name="Normal 4 2 3 4 5 4" xfId="9306" xr:uid="{00000000-0005-0000-0000-000073170000}"/>
    <cellStyle name="Normal 4 2 3 4 5 4 2" xfId="25691" xr:uid="{00000000-0005-0000-0000-000074170000}"/>
    <cellStyle name="Normal 4 2 3 4 5 5" xfId="17499" xr:uid="{00000000-0005-0000-0000-000075170000}"/>
    <cellStyle name="Normal 4 2 3 4 6" xfId="2138" xr:uid="{00000000-0005-0000-0000-000076170000}"/>
    <cellStyle name="Normal 4 2 3 4 6 2" xfId="6234" xr:uid="{00000000-0005-0000-0000-000077170000}"/>
    <cellStyle name="Normal 4 2 3 4 6 2 2" xfId="14426" xr:uid="{00000000-0005-0000-0000-000078170000}"/>
    <cellStyle name="Normal 4 2 3 4 6 2 2 2" xfId="30811" xr:uid="{00000000-0005-0000-0000-000079170000}"/>
    <cellStyle name="Normal 4 2 3 4 6 2 3" xfId="22619" xr:uid="{00000000-0005-0000-0000-00007A170000}"/>
    <cellStyle name="Normal 4 2 3 4 6 3" xfId="10330" xr:uid="{00000000-0005-0000-0000-00007B170000}"/>
    <cellStyle name="Normal 4 2 3 4 6 3 2" xfId="26715" xr:uid="{00000000-0005-0000-0000-00007C170000}"/>
    <cellStyle name="Normal 4 2 3 4 6 4" xfId="18523" xr:uid="{00000000-0005-0000-0000-00007D170000}"/>
    <cellStyle name="Normal 4 2 3 4 7" xfId="4186" xr:uid="{00000000-0005-0000-0000-00007E170000}"/>
    <cellStyle name="Normal 4 2 3 4 7 2" xfId="12378" xr:uid="{00000000-0005-0000-0000-00007F170000}"/>
    <cellStyle name="Normal 4 2 3 4 7 2 2" xfId="28763" xr:uid="{00000000-0005-0000-0000-000080170000}"/>
    <cellStyle name="Normal 4 2 3 4 7 3" xfId="20571" xr:uid="{00000000-0005-0000-0000-000081170000}"/>
    <cellStyle name="Normal 4 2 3 4 8" xfId="8282" xr:uid="{00000000-0005-0000-0000-000082170000}"/>
    <cellStyle name="Normal 4 2 3 4 8 2" xfId="24667" xr:uid="{00000000-0005-0000-0000-000083170000}"/>
    <cellStyle name="Normal 4 2 3 4 9" xfId="16475" xr:uid="{00000000-0005-0000-0000-000084170000}"/>
    <cellStyle name="Normal 4 2 3 5" xfId="154" xr:uid="{00000000-0005-0000-0000-000085170000}"/>
    <cellStyle name="Normal 4 2 3 5 2" xfId="410" xr:uid="{00000000-0005-0000-0000-000086170000}"/>
    <cellStyle name="Normal 4 2 3 5 2 2" xfId="922" xr:uid="{00000000-0005-0000-0000-000087170000}"/>
    <cellStyle name="Normal 4 2 3 5 2 2 2" xfId="1946" xr:uid="{00000000-0005-0000-0000-000088170000}"/>
    <cellStyle name="Normal 4 2 3 5 2 2 2 2" xfId="3994" xr:uid="{00000000-0005-0000-0000-000089170000}"/>
    <cellStyle name="Normal 4 2 3 5 2 2 2 2 2" xfId="8090" xr:uid="{00000000-0005-0000-0000-00008A170000}"/>
    <cellStyle name="Normal 4 2 3 5 2 2 2 2 2 2" xfId="16282" xr:uid="{00000000-0005-0000-0000-00008B170000}"/>
    <cellStyle name="Normal 4 2 3 5 2 2 2 2 2 2 2" xfId="32667" xr:uid="{00000000-0005-0000-0000-00008C170000}"/>
    <cellStyle name="Normal 4 2 3 5 2 2 2 2 2 3" xfId="24475" xr:uid="{00000000-0005-0000-0000-00008D170000}"/>
    <cellStyle name="Normal 4 2 3 5 2 2 2 2 3" xfId="12186" xr:uid="{00000000-0005-0000-0000-00008E170000}"/>
    <cellStyle name="Normal 4 2 3 5 2 2 2 2 3 2" xfId="28571" xr:uid="{00000000-0005-0000-0000-00008F170000}"/>
    <cellStyle name="Normal 4 2 3 5 2 2 2 2 4" xfId="20379" xr:uid="{00000000-0005-0000-0000-000090170000}"/>
    <cellStyle name="Normal 4 2 3 5 2 2 2 3" xfId="6042" xr:uid="{00000000-0005-0000-0000-000091170000}"/>
    <cellStyle name="Normal 4 2 3 5 2 2 2 3 2" xfId="14234" xr:uid="{00000000-0005-0000-0000-000092170000}"/>
    <cellStyle name="Normal 4 2 3 5 2 2 2 3 2 2" xfId="30619" xr:uid="{00000000-0005-0000-0000-000093170000}"/>
    <cellStyle name="Normal 4 2 3 5 2 2 2 3 3" xfId="22427" xr:uid="{00000000-0005-0000-0000-000094170000}"/>
    <cellStyle name="Normal 4 2 3 5 2 2 2 4" xfId="10138" xr:uid="{00000000-0005-0000-0000-000095170000}"/>
    <cellStyle name="Normal 4 2 3 5 2 2 2 4 2" xfId="26523" xr:uid="{00000000-0005-0000-0000-000096170000}"/>
    <cellStyle name="Normal 4 2 3 5 2 2 2 5" xfId="18331" xr:uid="{00000000-0005-0000-0000-000097170000}"/>
    <cellStyle name="Normal 4 2 3 5 2 2 3" xfId="2970" xr:uid="{00000000-0005-0000-0000-000098170000}"/>
    <cellStyle name="Normal 4 2 3 5 2 2 3 2" xfId="7066" xr:uid="{00000000-0005-0000-0000-000099170000}"/>
    <cellStyle name="Normal 4 2 3 5 2 2 3 2 2" xfId="15258" xr:uid="{00000000-0005-0000-0000-00009A170000}"/>
    <cellStyle name="Normal 4 2 3 5 2 2 3 2 2 2" xfId="31643" xr:uid="{00000000-0005-0000-0000-00009B170000}"/>
    <cellStyle name="Normal 4 2 3 5 2 2 3 2 3" xfId="23451" xr:uid="{00000000-0005-0000-0000-00009C170000}"/>
    <cellStyle name="Normal 4 2 3 5 2 2 3 3" xfId="11162" xr:uid="{00000000-0005-0000-0000-00009D170000}"/>
    <cellStyle name="Normal 4 2 3 5 2 2 3 3 2" xfId="27547" xr:uid="{00000000-0005-0000-0000-00009E170000}"/>
    <cellStyle name="Normal 4 2 3 5 2 2 3 4" xfId="19355" xr:uid="{00000000-0005-0000-0000-00009F170000}"/>
    <cellStyle name="Normal 4 2 3 5 2 2 4" xfId="5018" xr:uid="{00000000-0005-0000-0000-0000A0170000}"/>
    <cellStyle name="Normal 4 2 3 5 2 2 4 2" xfId="13210" xr:uid="{00000000-0005-0000-0000-0000A1170000}"/>
    <cellStyle name="Normal 4 2 3 5 2 2 4 2 2" xfId="29595" xr:uid="{00000000-0005-0000-0000-0000A2170000}"/>
    <cellStyle name="Normal 4 2 3 5 2 2 4 3" xfId="21403" xr:uid="{00000000-0005-0000-0000-0000A3170000}"/>
    <cellStyle name="Normal 4 2 3 5 2 2 5" xfId="9114" xr:uid="{00000000-0005-0000-0000-0000A4170000}"/>
    <cellStyle name="Normal 4 2 3 5 2 2 5 2" xfId="25499" xr:uid="{00000000-0005-0000-0000-0000A5170000}"/>
    <cellStyle name="Normal 4 2 3 5 2 2 6" xfId="17307" xr:uid="{00000000-0005-0000-0000-0000A6170000}"/>
    <cellStyle name="Normal 4 2 3 5 2 3" xfId="1434" xr:uid="{00000000-0005-0000-0000-0000A7170000}"/>
    <cellStyle name="Normal 4 2 3 5 2 3 2" xfId="3482" xr:uid="{00000000-0005-0000-0000-0000A8170000}"/>
    <cellStyle name="Normal 4 2 3 5 2 3 2 2" xfId="7578" xr:uid="{00000000-0005-0000-0000-0000A9170000}"/>
    <cellStyle name="Normal 4 2 3 5 2 3 2 2 2" xfId="15770" xr:uid="{00000000-0005-0000-0000-0000AA170000}"/>
    <cellStyle name="Normal 4 2 3 5 2 3 2 2 2 2" xfId="32155" xr:uid="{00000000-0005-0000-0000-0000AB170000}"/>
    <cellStyle name="Normal 4 2 3 5 2 3 2 2 3" xfId="23963" xr:uid="{00000000-0005-0000-0000-0000AC170000}"/>
    <cellStyle name="Normal 4 2 3 5 2 3 2 3" xfId="11674" xr:uid="{00000000-0005-0000-0000-0000AD170000}"/>
    <cellStyle name="Normal 4 2 3 5 2 3 2 3 2" xfId="28059" xr:uid="{00000000-0005-0000-0000-0000AE170000}"/>
    <cellStyle name="Normal 4 2 3 5 2 3 2 4" xfId="19867" xr:uid="{00000000-0005-0000-0000-0000AF170000}"/>
    <cellStyle name="Normal 4 2 3 5 2 3 3" xfId="5530" xr:uid="{00000000-0005-0000-0000-0000B0170000}"/>
    <cellStyle name="Normal 4 2 3 5 2 3 3 2" xfId="13722" xr:uid="{00000000-0005-0000-0000-0000B1170000}"/>
    <cellStyle name="Normal 4 2 3 5 2 3 3 2 2" xfId="30107" xr:uid="{00000000-0005-0000-0000-0000B2170000}"/>
    <cellStyle name="Normal 4 2 3 5 2 3 3 3" xfId="21915" xr:uid="{00000000-0005-0000-0000-0000B3170000}"/>
    <cellStyle name="Normal 4 2 3 5 2 3 4" xfId="9626" xr:uid="{00000000-0005-0000-0000-0000B4170000}"/>
    <cellStyle name="Normal 4 2 3 5 2 3 4 2" xfId="26011" xr:uid="{00000000-0005-0000-0000-0000B5170000}"/>
    <cellStyle name="Normal 4 2 3 5 2 3 5" xfId="17819" xr:uid="{00000000-0005-0000-0000-0000B6170000}"/>
    <cellStyle name="Normal 4 2 3 5 2 4" xfId="2458" xr:uid="{00000000-0005-0000-0000-0000B7170000}"/>
    <cellStyle name="Normal 4 2 3 5 2 4 2" xfId="6554" xr:uid="{00000000-0005-0000-0000-0000B8170000}"/>
    <cellStyle name="Normal 4 2 3 5 2 4 2 2" xfId="14746" xr:uid="{00000000-0005-0000-0000-0000B9170000}"/>
    <cellStyle name="Normal 4 2 3 5 2 4 2 2 2" xfId="31131" xr:uid="{00000000-0005-0000-0000-0000BA170000}"/>
    <cellStyle name="Normal 4 2 3 5 2 4 2 3" xfId="22939" xr:uid="{00000000-0005-0000-0000-0000BB170000}"/>
    <cellStyle name="Normal 4 2 3 5 2 4 3" xfId="10650" xr:uid="{00000000-0005-0000-0000-0000BC170000}"/>
    <cellStyle name="Normal 4 2 3 5 2 4 3 2" xfId="27035" xr:uid="{00000000-0005-0000-0000-0000BD170000}"/>
    <cellStyle name="Normal 4 2 3 5 2 4 4" xfId="18843" xr:uid="{00000000-0005-0000-0000-0000BE170000}"/>
    <cellStyle name="Normal 4 2 3 5 2 5" xfId="4506" xr:uid="{00000000-0005-0000-0000-0000BF170000}"/>
    <cellStyle name="Normal 4 2 3 5 2 5 2" xfId="12698" xr:uid="{00000000-0005-0000-0000-0000C0170000}"/>
    <cellStyle name="Normal 4 2 3 5 2 5 2 2" xfId="29083" xr:uid="{00000000-0005-0000-0000-0000C1170000}"/>
    <cellStyle name="Normal 4 2 3 5 2 5 3" xfId="20891" xr:uid="{00000000-0005-0000-0000-0000C2170000}"/>
    <cellStyle name="Normal 4 2 3 5 2 6" xfId="8602" xr:uid="{00000000-0005-0000-0000-0000C3170000}"/>
    <cellStyle name="Normal 4 2 3 5 2 6 2" xfId="24987" xr:uid="{00000000-0005-0000-0000-0000C4170000}"/>
    <cellStyle name="Normal 4 2 3 5 2 7" xfId="16795" xr:uid="{00000000-0005-0000-0000-0000C5170000}"/>
    <cellStyle name="Normal 4 2 3 5 3" xfId="666" xr:uid="{00000000-0005-0000-0000-0000C6170000}"/>
    <cellStyle name="Normal 4 2 3 5 3 2" xfId="1690" xr:uid="{00000000-0005-0000-0000-0000C7170000}"/>
    <cellStyle name="Normal 4 2 3 5 3 2 2" xfId="3738" xr:uid="{00000000-0005-0000-0000-0000C8170000}"/>
    <cellStyle name="Normal 4 2 3 5 3 2 2 2" xfId="7834" xr:uid="{00000000-0005-0000-0000-0000C9170000}"/>
    <cellStyle name="Normal 4 2 3 5 3 2 2 2 2" xfId="16026" xr:uid="{00000000-0005-0000-0000-0000CA170000}"/>
    <cellStyle name="Normal 4 2 3 5 3 2 2 2 2 2" xfId="32411" xr:uid="{00000000-0005-0000-0000-0000CB170000}"/>
    <cellStyle name="Normal 4 2 3 5 3 2 2 2 3" xfId="24219" xr:uid="{00000000-0005-0000-0000-0000CC170000}"/>
    <cellStyle name="Normal 4 2 3 5 3 2 2 3" xfId="11930" xr:uid="{00000000-0005-0000-0000-0000CD170000}"/>
    <cellStyle name="Normal 4 2 3 5 3 2 2 3 2" xfId="28315" xr:uid="{00000000-0005-0000-0000-0000CE170000}"/>
    <cellStyle name="Normal 4 2 3 5 3 2 2 4" xfId="20123" xr:uid="{00000000-0005-0000-0000-0000CF170000}"/>
    <cellStyle name="Normal 4 2 3 5 3 2 3" xfId="5786" xr:uid="{00000000-0005-0000-0000-0000D0170000}"/>
    <cellStyle name="Normal 4 2 3 5 3 2 3 2" xfId="13978" xr:uid="{00000000-0005-0000-0000-0000D1170000}"/>
    <cellStyle name="Normal 4 2 3 5 3 2 3 2 2" xfId="30363" xr:uid="{00000000-0005-0000-0000-0000D2170000}"/>
    <cellStyle name="Normal 4 2 3 5 3 2 3 3" xfId="22171" xr:uid="{00000000-0005-0000-0000-0000D3170000}"/>
    <cellStyle name="Normal 4 2 3 5 3 2 4" xfId="9882" xr:uid="{00000000-0005-0000-0000-0000D4170000}"/>
    <cellStyle name="Normal 4 2 3 5 3 2 4 2" xfId="26267" xr:uid="{00000000-0005-0000-0000-0000D5170000}"/>
    <cellStyle name="Normal 4 2 3 5 3 2 5" xfId="18075" xr:uid="{00000000-0005-0000-0000-0000D6170000}"/>
    <cellStyle name="Normal 4 2 3 5 3 3" xfId="2714" xr:uid="{00000000-0005-0000-0000-0000D7170000}"/>
    <cellStyle name="Normal 4 2 3 5 3 3 2" xfId="6810" xr:uid="{00000000-0005-0000-0000-0000D8170000}"/>
    <cellStyle name="Normal 4 2 3 5 3 3 2 2" xfId="15002" xr:uid="{00000000-0005-0000-0000-0000D9170000}"/>
    <cellStyle name="Normal 4 2 3 5 3 3 2 2 2" xfId="31387" xr:uid="{00000000-0005-0000-0000-0000DA170000}"/>
    <cellStyle name="Normal 4 2 3 5 3 3 2 3" xfId="23195" xr:uid="{00000000-0005-0000-0000-0000DB170000}"/>
    <cellStyle name="Normal 4 2 3 5 3 3 3" xfId="10906" xr:uid="{00000000-0005-0000-0000-0000DC170000}"/>
    <cellStyle name="Normal 4 2 3 5 3 3 3 2" xfId="27291" xr:uid="{00000000-0005-0000-0000-0000DD170000}"/>
    <cellStyle name="Normal 4 2 3 5 3 3 4" xfId="19099" xr:uid="{00000000-0005-0000-0000-0000DE170000}"/>
    <cellStyle name="Normal 4 2 3 5 3 4" xfId="4762" xr:uid="{00000000-0005-0000-0000-0000DF170000}"/>
    <cellStyle name="Normal 4 2 3 5 3 4 2" xfId="12954" xr:uid="{00000000-0005-0000-0000-0000E0170000}"/>
    <cellStyle name="Normal 4 2 3 5 3 4 2 2" xfId="29339" xr:uid="{00000000-0005-0000-0000-0000E1170000}"/>
    <cellStyle name="Normal 4 2 3 5 3 4 3" xfId="21147" xr:uid="{00000000-0005-0000-0000-0000E2170000}"/>
    <cellStyle name="Normal 4 2 3 5 3 5" xfId="8858" xr:uid="{00000000-0005-0000-0000-0000E3170000}"/>
    <cellStyle name="Normal 4 2 3 5 3 5 2" xfId="25243" xr:uid="{00000000-0005-0000-0000-0000E4170000}"/>
    <cellStyle name="Normal 4 2 3 5 3 6" xfId="17051" xr:uid="{00000000-0005-0000-0000-0000E5170000}"/>
    <cellStyle name="Normal 4 2 3 5 4" xfId="1178" xr:uid="{00000000-0005-0000-0000-0000E6170000}"/>
    <cellStyle name="Normal 4 2 3 5 4 2" xfId="3226" xr:uid="{00000000-0005-0000-0000-0000E7170000}"/>
    <cellStyle name="Normal 4 2 3 5 4 2 2" xfId="7322" xr:uid="{00000000-0005-0000-0000-0000E8170000}"/>
    <cellStyle name="Normal 4 2 3 5 4 2 2 2" xfId="15514" xr:uid="{00000000-0005-0000-0000-0000E9170000}"/>
    <cellStyle name="Normal 4 2 3 5 4 2 2 2 2" xfId="31899" xr:uid="{00000000-0005-0000-0000-0000EA170000}"/>
    <cellStyle name="Normal 4 2 3 5 4 2 2 3" xfId="23707" xr:uid="{00000000-0005-0000-0000-0000EB170000}"/>
    <cellStyle name="Normal 4 2 3 5 4 2 3" xfId="11418" xr:uid="{00000000-0005-0000-0000-0000EC170000}"/>
    <cellStyle name="Normal 4 2 3 5 4 2 3 2" xfId="27803" xr:uid="{00000000-0005-0000-0000-0000ED170000}"/>
    <cellStyle name="Normal 4 2 3 5 4 2 4" xfId="19611" xr:uid="{00000000-0005-0000-0000-0000EE170000}"/>
    <cellStyle name="Normal 4 2 3 5 4 3" xfId="5274" xr:uid="{00000000-0005-0000-0000-0000EF170000}"/>
    <cellStyle name="Normal 4 2 3 5 4 3 2" xfId="13466" xr:uid="{00000000-0005-0000-0000-0000F0170000}"/>
    <cellStyle name="Normal 4 2 3 5 4 3 2 2" xfId="29851" xr:uid="{00000000-0005-0000-0000-0000F1170000}"/>
    <cellStyle name="Normal 4 2 3 5 4 3 3" xfId="21659" xr:uid="{00000000-0005-0000-0000-0000F2170000}"/>
    <cellStyle name="Normal 4 2 3 5 4 4" xfId="9370" xr:uid="{00000000-0005-0000-0000-0000F3170000}"/>
    <cellStyle name="Normal 4 2 3 5 4 4 2" xfId="25755" xr:uid="{00000000-0005-0000-0000-0000F4170000}"/>
    <cellStyle name="Normal 4 2 3 5 4 5" xfId="17563" xr:uid="{00000000-0005-0000-0000-0000F5170000}"/>
    <cellStyle name="Normal 4 2 3 5 5" xfId="2202" xr:uid="{00000000-0005-0000-0000-0000F6170000}"/>
    <cellStyle name="Normal 4 2 3 5 5 2" xfId="6298" xr:uid="{00000000-0005-0000-0000-0000F7170000}"/>
    <cellStyle name="Normal 4 2 3 5 5 2 2" xfId="14490" xr:uid="{00000000-0005-0000-0000-0000F8170000}"/>
    <cellStyle name="Normal 4 2 3 5 5 2 2 2" xfId="30875" xr:uid="{00000000-0005-0000-0000-0000F9170000}"/>
    <cellStyle name="Normal 4 2 3 5 5 2 3" xfId="22683" xr:uid="{00000000-0005-0000-0000-0000FA170000}"/>
    <cellStyle name="Normal 4 2 3 5 5 3" xfId="10394" xr:uid="{00000000-0005-0000-0000-0000FB170000}"/>
    <cellStyle name="Normal 4 2 3 5 5 3 2" xfId="26779" xr:uid="{00000000-0005-0000-0000-0000FC170000}"/>
    <cellStyle name="Normal 4 2 3 5 5 4" xfId="18587" xr:uid="{00000000-0005-0000-0000-0000FD170000}"/>
    <cellStyle name="Normal 4 2 3 5 6" xfId="4250" xr:uid="{00000000-0005-0000-0000-0000FE170000}"/>
    <cellStyle name="Normal 4 2 3 5 6 2" xfId="12442" xr:uid="{00000000-0005-0000-0000-0000FF170000}"/>
    <cellStyle name="Normal 4 2 3 5 6 2 2" xfId="28827" xr:uid="{00000000-0005-0000-0000-000000180000}"/>
    <cellStyle name="Normal 4 2 3 5 6 3" xfId="20635" xr:uid="{00000000-0005-0000-0000-000001180000}"/>
    <cellStyle name="Normal 4 2 3 5 7" xfId="8346" xr:uid="{00000000-0005-0000-0000-000002180000}"/>
    <cellStyle name="Normal 4 2 3 5 7 2" xfId="24731" xr:uid="{00000000-0005-0000-0000-000003180000}"/>
    <cellStyle name="Normal 4 2 3 5 8" xfId="16539" xr:uid="{00000000-0005-0000-0000-000004180000}"/>
    <cellStyle name="Normal 4 2 3 6" xfId="282" xr:uid="{00000000-0005-0000-0000-000005180000}"/>
    <cellStyle name="Normal 4 2 3 6 2" xfId="794" xr:uid="{00000000-0005-0000-0000-000006180000}"/>
    <cellStyle name="Normal 4 2 3 6 2 2" xfId="1818" xr:uid="{00000000-0005-0000-0000-000007180000}"/>
    <cellStyle name="Normal 4 2 3 6 2 2 2" xfId="3866" xr:uid="{00000000-0005-0000-0000-000008180000}"/>
    <cellStyle name="Normal 4 2 3 6 2 2 2 2" xfId="7962" xr:uid="{00000000-0005-0000-0000-000009180000}"/>
    <cellStyle name="Normal 4 2 3 6 2 2 2 2 2" xfId="16154" xr:uid="{00000000-0005-0000-0000-00000A180000}"/>
    <cellStyle name="Normal 4 2 3 6 2 2 2 2 2 2" xfId="32539" xr:uid="{00000000-0005-0000-0000-00000B180000}"/>
    <cellStyle name="Normal 4 2 3 6 2 2 2 2 3" xfId="24347" xr:uid="{00000000-0005-0000-0000-00000C180000}"/>
    <cellStyle name="Normal 4 2 3 6 2 2 2 3" xfId="12058" xr:uid="{00000000-0005-0000-0000-00000D180000}"/>
    <cellStyle name="Normal 4 2 3 6 2 2 2 3 2" xfId="28443" xr:uid="{00000000-0005-0000-0000-00000E180000}"/>
    <cellStyle name="Normal 4 2 3 6 2 2 2 4" xfId="20251" xr:uid="{00000000-0005-0000-0000-00000F180000}"/>
    <cellStyle name="Normal 4 2 3 6 2 2 3" xfId="5914" xr:uid="{00000000-0005-0000-0000-000010180000}"/>
    <cellStyle name="Normal 4 2 3 6 2 2 3 2" xfId="14106" xr:uid="{00000000-0005-0000-0000-000011180000}"/>
    <cellStyle name="Normal 4 2 3 6 2 2 3 2 2" xfId="30491" xr:uid="{00000000-0005-0000-0000-000012180000}"/>
    <cellStyle name="Normal 4 2 3 6 2 2 3 3" xfId="22299" xr:uid="{00000000-0005-0000-0000-000013180000}"/>
    <cellStyle name="Normal 4 2 3 6 2 2 4" xfId="10010" xr:uid="{00000000-0005-0000-0000-000014180000}"/>
    <cellStyle name="Normal 4 2 3 6 2 2 4 2" xfId="26395" xr:uid="{00000000-0005-0000-0000-000015180000}"/>
    <cellStyle name="Normal 4 2 3 6 2 2 5" xfId="18203" xr:uid="{00000000-0005-0000-0000-000016180000}"/>
    <cellStyle name="Normal 4 2 3 6 2 3" xfId="2842" xr:uid="{00000000-0005-0000-0000-000017180000}"/>
    <cellStyle name="Normal 4 2 3 6 2 3 2" xfId="6938" xr:uid="{00000000-0005-0000-0000-000018180000}"/>
    <cellStyle name="Normal 4 2 3 6 2 3 2 2" xfId="15130" xr:uid="{00000000-0005-0000-0000-000019180000}"/>
    <cellStyle name="Normal 4 2 3 6 2 3 2 2 2" xfId="31515" xr:uid="{00000000-0005-0000-0000-00001A180000}"/>
    <cellStyle name="Normal 4 2 3 6 2 3 2 3" xfId="23323" xr:uid="{00000000-0005-0000-0000-00001B180000}"/>
    <cellStyle name="Normal 4 2 3 6 2 3 3" xfId="11034" xr:uid="{00000000-0005-0000-0000-00001C180000}"/>
    <cellStyle name="Normal 4 2 3 6 2 3 3 2" xfId="27419" xr:uid="{00000000-0005-0000-0000-00001D180000}"/>
    <cellStyle name="Normal 4 2 3 6 2 3 4" xfId="19227" xr:uid="{00000000-0005-0000-0000-00001E180000}"/>
    <cellStyle name="Normal 4 2 3 6 2 4" xfId="4890" xr:uid="{00000000-0005-0000-0000-00001F180000}"/>
    <cellStyle name="Normal 4 2 3 6 2 4 2" xfId="13082" xr:uid="{00000000-0005-0000-0000-000020180000}"/>
    <cellStyle name="Normal 4 2 3 6 2 4 2 2" xfId="29467" xr:uid="{00000000-0005-0000-0000-000021180000}"/>
    <cellStyle name="Normal 4 2 3 6 2 4 3" xfId="21275" xr:uid="{00000000-0005-0000-0000-000022180000}"/>
    <cellStyle name="Normal 4 2 3 6 2 5" xfId="8986" xr:uid="{00000000-0005-0000-0000-000023180000}"/>
    <cellStyle name="Normal 4 2 3 6 2 5 2" xfId="25371" xr:uid="{00000000-0005-0000-0000-000024180000}"/>
    <cellStyle name="Normal 4 2 3 6 2 6" xfId="17179" xr:uid="{00000000-0005-0000-0000-000025180000}"/>
    <cellStyle name="Normal 4 2 3 6 3" xfId="1306" xr:uid="{00000000-0005-0000-0000-000026180000}"/>
    <cellStyle name="Normal 4 2 3 6 3 2" xfId="3354" xr:uid="{00000000-0005-0000-0000-000027180000}"/>
    <cellStyle name="Normal 4 2 3 6 3 2 2" xfId="7450" xr:uid="{00000000-0005-0000-0000-000028180000}"/>
    <cellStyle name="Normal 4 2 3 6 3 2 2 2" xfId="15642" xr:uid="{00000000-0005-0000-0000-000029180000}"/>
    <cellStyle name="Normal 4 2 3 6 3 2 2 2 2" xfId="32027" xr:uid="{00000000-0005-0000-0000-00002A180000}"/>
    <cellStyle name="Normal 4 2 3 6 3 2 2 3" xfId="23835" xr:uid="{00000000-0005-0000-0000-00002B180000}"/>
    <cellStyle name="Normal 4 2 3 6 3 2 3" xfId="11546" xr:uid="{00000000-0005-0000-0000-00002C180000}"/>
    <cellStyle name="Normal 4 2 3 6 3 2 3 2" xfId="27931" xr:uid="{00000000-0005-0000-0000-00002D180000}"/>
    <cellStyle name="Normal 4 2 3 6 3 2 4" xfId="19739" xr:uid="{00000000-0005-0000-0000-00002E180000}"/>
    <cellStyle name="Normal 4 2 3 6 3 3" xfId="5402" xr:uid="{00000000-0005-0000-0000-00002F180000}"/>
    <cellStyle name="Normal 4 2 3 6 3 3 2" xfId="13594" xr:uid="{00000000-0005-0000-0000-000030180000}"/>
    <cellStyle name="Normal 4 2 3 6 3 3 2 2" xfId="29979" xr:uid="{00000000-0005-0000-0000-000031180000}"/>
    <cellStyle name="Normal 4 2 3 6 3 3 3" xfId="21787" xr:uid="{00000000-0005-0000-0000-000032180000}"/>
    <cellStyle name="Normal 4 2 3 6 3 4" xfId="9498" xr:uid="{00000000-0005-0000-0000-000033180000}"/>
    <cellStyle name="Normal 4 2 3 6 3 4 2" xfId="25883" xr:uid="{00000000-0005-0000-0000-000034180000}"/>
    <cellStyle name="Normal 4 2 3 6 3 5" xfId="17691" xr:uid="{00000000-0005-0000-0000-000035180000}"/>
    <cellStyle name="Normal 4 2 3 6 4" xfId="2330" xr:uid="{00000000-0005-0000-0000-000036180000}"/>
    <cellStyle name="Normal 4 2 3 6 4 2" xfId="6426" xr:uid="{00000000-0005-0000-0000-000037180000}"/>
    <cellStyle name="Normal 4 2 3 6 4 2 2" xfId="14618" xr:uid="{00000000-0005-0000-0000-000038180000}"/>
    <cellStyle name="Normal 4 2 3 6 4 2 2 2" xfId="31003" xr:uid="{00000000-0005-0000-0000-000039180000}"/>
    <cellStyle name="Normal 4 2 3 6 4 2 3" xfId="22811" xr:uid="{00000000-0005-0000-0000-00003A180000}"/>
    <cellStyle name="Normal 4 2 3 6 4 3" xfId="10522" xr:uid="{00000000-0005-0000-0000-00003B180000}"/>
    <cellStyle name="Normal 4 2 3 6 4 3 2" xfId="26907" xr:uid="{00000000-0005-0000-0000-00003C180000}"/>
    <cellStyle name="Normal 4 2 3 6 4 4" xfId="18715" xr:uid="{00000000-0005-0000-0000-00003D180000}"/>
    <cellStyle name="Normal 4 2 3 6 5" xfId="4378" xr:uid="{00000000-0005-0000-0000-00003E180000}"/>
    <cellStyle name="Normal 4 2 3 6 5 2" xfId="12570" xr:uid="{00000000-0005-0000-0000-00003F180000}"/>
    <cellStyle name="Normal 4 2 3 6 5 2 2" xfId="28955" xr:uid="{00000000-0005-0000-0000-000040180000}"/>
    <cellStyle name="Normal 4 2 3 6 5 3" xfId="20763" xr:uid="{00000000-0005-0000-0000-000041180000}"/>
    <cellStyle name="Normal 4 2 3 6 6" xfId="8474" xr:uid="{00000000-0005-0000-0000-000042180000}"/>
    <cellStyle name="Normal 4 2 3 6 6 2" xfId="24859" xr:uid="{00000000-0005-0000-0000-000043180000}"/>
    <cellStyle name="Normal 4 2 3 6 7" xfId="16667" xr:uid="{00000000-0005-0000-0000-000044180000}"/>
    <cellStyle name="Normal 4 2 3 7" xfId="538" xr:uid="{00000000-0005-0000-0000-000045180000}"/>
    <cellStyle name="Normal 4 2 3 7 2" xfId="1562" xr:uid="{00000000-0005-0000-0000-000046180000}"/>
    <cellStyle name="Normal 4 2 3 7 2 2" xfId="3610" xr:uid="{00000000-0005-0000-0000-000047180000}"/>
    <cellStyle name="Normal 4 2 3 7 2 2 2" xfId="7706" xr:uid="{00000000-0005-0000-0000-000048180000}"/>
    <cellStyle name="Normal 4 2 3 7 2 2 2 2" xfId="15898" xr:uid="{00000000-0005-0000-0000-000049180000}"/>
    <cellStyle name="Normal 4 2 3 7 2 2 2 2 2" xfId="32283" xr:uid="{00000000-0005-0000-0000-00004A180000}"/>
    <cellStyle name="Normal 4 2 3 7 2 2 2 3" xfId="24091" xr:uid="{00000000-0005-0000-0000-00004B180000}"/>
    <cellStyle name="Normal 4 2 3 7 2 2 3" xfId="11802" xr:uid="{00000000-0005-0000-0000-00004C180000}"/>
    <cellStyle name="Normal 4 2 3 7 2 2 3 2" xfId="28187" xr:uid="{00000000-0005-0000-0000-00004D180000}"/>
    <cellStyle name="Normal 4 2 3 7 2 2 4" xfId="19995" xr:uid="{00000000-0005-0000-0000-00004E180000}"/>
    <cellStyle name="Normal 4 2 3 7 2 3" xfId="5658" xr:uid="{00000000-0005-0000-0000-00004F180000}"/>
    <cellStyle name="Normal 4 2 3 7 2 3 2" xfId="13850" xr:uid="{00000000-0005-0000-0000-000050180000}"/>
    <cellStyle name="Normal 4 2 3 7 2 3 2 2" xfId="30235" xr:uid="{00000000-0005-0000-0000-000051180000}"/>
    <cellStyle name="Normal 4 2 3 7 2 3 3" xfId="22043" xr:uid="{00000000-0005-0000-0000-000052180000}"/>
    <cellStyle name="Normal 4 2 3 7 2 4" xfId="9754" xr:uid="{00000000-0005-0000-0000-000053180000}"/>
    <cellStyle name="Normal 4 2 3 7 2 4 2" xfId="26139" xr:uid="{00000000-0005-0000-0000-000054180000}"/>
    <cellStyle name="Normal 4 2 3 7 2 5" xfId="17947" xr:uid="{00000000-0005-0000-0000-000055180000}"/>
    <cellStyle name="Normal 4 2 3 7 3" xfId="2586" xr:uid="{00000000-0005-0000-0000-000056180000}"/>
    <cellStyle name="Normal 4 2 3 7 3 2" xfId="6682" xr:uid="{00000000-0005-0000-0000-000057180000}"/>
    <cellStyle name="Normal 4 2 3 7 3 2 2" xfId="14874" xr:uid="{00000000-0005-0000-0000-000058180000}"/>
    <cellStyle name="Normal 4 2 3 7 3 2 2 2" xfId="31259" xr:uid="{00000000-0005-0000-0000-000059180000}"/>
    <cellStyle name="Normal 4 2 3 7 3 2 3" xfId="23067" xr:uid="{00000000-0005-0000-0000-00005A180000}"/>
    <cellStyle name="Normal 4 2 3 7 3 3" xfId="10778" xr:uid="{00000000-0005-0000-0000-00005B180000}"/>
    <cellStyle name="Normal 4 2 3 7 3 3 2" xfId="27163" xr:uid="{00000000-0005-0000-0000-00005C180000}"/>
    <cellStyle name="Normal 4 2 3 7 3 4" xfId="18971" xr:uid="{00000000-0005-0000-0000-00005D180000}"/>
    <cellStyle name="Normal 4 2 3 7 4" xfId="4634" xr:uid="{00000000-0005-0000-0000-00005E180000}"/>
    <cellStyle name="Normal 4 2 3 7 4 2" xfId="12826" xr:uid="{00000000-0005-0000-0000-00005F180000}"/>
    <cellStyle name="Normal 4 2 3 7 4 2 2" xfId="29211" xr:uid="{00000000-0005-0000-0000-000060180000}"/>
    <cellStyle name="Normal 4 2 3 7 4 3" xfId="21019" xr:uid="{00000000-0005-0000-0000-000061180000}"/>
    <cellStyle name="Normal 4 2 3 7 5" xfId="8730" xr:uid="{00000000-0005-0000-0000-000062180000}"/>
    <cellStyle name="Normal 4 2 3 7 5 2" xfId="25115" xr:uid="{00000000-0005-0000-0000-000063180000}"/>
    <cellStyle name="Normal 4 2 3 7 6" xfId="16923" xr:uid="{00000000-0005-0000-0000-000064180000}"/>
    <cellStyle name="Normal 4 2 3 8" xfId="1050" xr:uid="{00000000-0005-0000-0000-000065180000}"/>
    <cellStyle name="Normal 4 2 3 8 2" xfId="3098" xr:uid="{00000000-0005-0000-0000-000066180000}"/>
    <cellStyle name="Normal 4 2 3 8 2 2" xfId="7194" xr:uid="{00000000-0005-0000-0000-000067180000}"/>
    <cellStyle name="Normal 4 2 3 8 2 2 2" xfId="15386" xr:uid="{00000000-0005-0000-0000-000068180000}"/>
    <cellStyle name="Normal 4 2 3 8 2 2 2 2" xfId="31771" xr:uid="{00000000-0005-0000-0000-000069180000}"/>
    <cellStyle name="Normal 4 2 3 8 2 2 3" xfId="23579" xr:uid="{00000000-0005-0000-0000-00006A180000}"/>
    <cellStyle name="Normal 4 2 3 8 2 3" xfId="11290" xr:uid="{00000000-0005-0000-0000-00006B180000}"/>
    <cellStyle name="Normal 4 2 3 8 2 3 2" xfId="27675" xr:uid="{00000000-0005-0000-0000-00006C180000}"/>
    <cellStyle name="Normal 4 2 3 8 2 4" xfId="19483" xr:uid="{00000000-0005-0000-0000-00006D180000}"/>
    <cellStyle name="Normal 4 2 3 8 3" xfId="5146" xr:uid="{00000000-0005-0000-0000-00006E180000}"/>
    <cellStyle name="Normal 4 2 3 8 3 2" xfId="13338" xr:uid="{00000000-0005-0000-0000-00006F180000}"/>
    <cellStyle name="Normal 4 2 3 8 3 2 2" xfId="29723" xr:uid="{00000000-0005-0000-0000-000070180000}"/>
    <cellStyle name="Normal 4 2 3 8 3 3" xfId="21531" xr:uid="{00000000-0005-0000-0000-000071180000}"/>
    <cellStyle name="Normal 4 2 3 8 4" xfId="9242" xr:uid="{00000000-0005-0000-0000-000072180000}"/>
    <cellStyle name="Normal 4 2 3 8 4 2" xfId="25627" xr:uid="{00000000-0005-0000-0000-000073180000}"/>
    <cellStyle name="Normal 4 2 3 8 5" xfId="17435" xr:uid="{00000000-0005-0000-0000-000074180000}"/>
    <cellStyle name="Normal 4 2 3 9" xfId="2074" xr:uid="{00000000-0005-0000-0000-000075180000}"/>
    <cellStyle name="Normal 4 2 3 9 2" xfId="6170" xr:uid="{00000000-0005-0000-0000-000076180000}"/>
    <cellStyle name="Normal 4 2 3 9 2 2" xfId="14362" xr:uid="{00000000-0005-0000-0000-000077180000}"/>
    <cellStyle name="Normal 4 2 3 9 2 2 2" xfId="30747" xr:uid="{00000000-0005-0000-0000-000078180000}"/>
    <cellStyle name="Normal 4 2 3 9 2 3" xfId="22555" xr:uid="{00000000-0005-0000-0000-000079180000}"/>
    <cellStyle name="Normal 4 2 3 9 3" xfId="10266" xr:uid="{00000000-0005-0000-0000-00007A180000}"/>
    <cellStyle name="Normal 4 2 3 9 3 2" xfId="26651" xr:uid="{00000000-0005-0000-0000-00007B180000}"/>
    <cellStyle name="Normal 4 2 3 9 4" xfId="18459" xr:uid="{00000000-0005-0000-0000-00007C180000}"/>
    <cellStyle name="Normal 4 2 4" xfId="34" xr:uid="{00000000-0005-0000-0000-00007D180000}"/>
    <cellStyle name="Normal 4 2 4 10" xfId="8226" xr:uid="{00000000-0005-0000-0000-00007E180000}"/>
    <cellStyle name="Normal 4 2 4 10 2" xfId="24611" xr:uid="{00000000-0005-0000-0000-00007F180000}"/>
    <cellStyle name="Normal 4 2 4 11" xfId="16419" xr:uid="{00000000-0005-0000-0000-000080180000}"/>
    <cellStyle name="Normal 4 2 4 2" xfId="66" xr:uid="{00000000-0005-0000-0000-000081180000}"/>
    <cellStyle name="Normal 4 2 4 2 10" xfId="16451" xr:uid="{00000000-0005-0000-0000-000082180000}"/>
    <cellStyle name="Normal 4 2 4 2 2" xfId="130" xr:uid="{00000000-0005-0000-0000-000083180000}"/>
    <cellStyle name="Normal 4 2 4 2 2 2" xfId="258" xr:uid="{00000000-0005-0000-0000-000084180000}"/>
    <cellStyle name="Normal 4 2 4 2 2 2 2" xfId="514" xr:uid="{00000000-0005-0000-0000-000085180000}"/>
    <cellStyle name="Normal 4 2 4 2 2 2 2 2" xfId="1026" xr:uid="{00000000-0005-0000-0000-000086180000}"/>
    <cellStyle name="Normal 4 2 4 2 2 2 2 2 2" xfId="2050" xr:uid="{00000000-0005-0000-0000-000087180000}"/>
    <cellStyle name="Normal 4 2 4 2 2 2 2 2 2 2" xfId="4098" xr:uid="{00000000-0005-0000-0000-000088180000}"/>
    <cellStyle name="Normal 4 2 4 2 2 2 2 2 2 2 2" xfId="8194" xr:uid="{00000000-0005-0000-0000-000089180000}"/>
    <cellStyle name="Normal 4 2 4 2 2 2 2 2 2 2 2 2" xfId="16386" xr:uid="{00000000-0005-0000-0000-00008A180000}"/>
    <cellStyle name="Normal 4 2 4 2 2 2 2 2 2 2 2 2 2" xfId="32771" xr:uid="{00000000-0005-0000-0000-00008B180000}"/>
    <cellStyle name="Normal 4 2 4 2 2 2 2 2 2 2 2 3" xfId="24579" xr:uid="{00000000-0005-0000-0000-00008C180000}"/>
    <cellStyle name="Normal 4 2 4 2 2 2 2 2 2 2 3" xfId="12290" xr:uid="{00000000-0005-0000-0000-00008D180000}"/>
    <cellStyle name="Normal 4 2 4 2 2 2 2 2 2 2 3 2" xfId="28675" xr:uid="{00000000-0005-0000-0000-00008E180000}"/>
    <cellStyle name="Normal 4 2 4 2 2 2 2 2 2 2 4" xfId="20483" xr:uid="{00000000-0005-0000-0000-00008F180000}"/>
    <cellStyle name="Normal 4 2 4 2 2 2 2 2 2 3" xfId="6146" xr:uid="{00000000-0005-0000-0000-000090180000}"/>
    <cellStyle name="Normal 4 2 4 2 2 2 2 2 2 3 2" xfId="14338" xr:uid="{00000000-0005-0000-0000-000091180000}"/>
    <cellStyle name="Normal 4 2 4 2 2 2 2 2 2 3 2 2" xfId="30723" xr:uid="{00000000-0005-0000-0000-000092180000}"/>
    <cellStyle name="Normal 4 2 4 2 2 2 2 2 2 3 3" xfId="22531" xr:uid="{00000000-0005-0000-0000-000093180000}"/>
    <cellStyle name="Normal 4 2 4 2 2 2 2 2 2 4" xfId="10242" xr:uid="{00000000-0005-0000-0000-000094180000}"/>
    <cellStyle name="Normal 4 2 4 2 2 2 2 2 2 4 2" xfId="26627" xr:uid="{00000000-0005-0000-0000-000095180000}"/>
    <cellStyle name="Normal 4 2 4 2 2 2 2 2 2 5" xfId="18435" xr:uid="{00000000-0005-0000-0000-000096180000}"/>
    <cellStyle name="Normal 4 2 4 2 2 2 2 2 3" xfId="3074" xr:uid="{00000000-0005-0000-0000-000097180000}"/>
    <cellStyle name="Normal 4 2 4 2 2 2 2 2 3 2" xfId="7170" xr:uid="{00000000-0005-0000-0000-000098180000}"/>
    <cellStyle name="Normal 4 2 4 2 2 2 2 2 3 2 2" xfId="15362" xr:uid="{00000000-0005-0000-0000-000099180000}"/>
    <cellStyle name="Normal 4 2 4 2 2 2 2 2 3 2 2 2" xfId="31747" xr:uid="{00000000-0005-0000-0000-00009A180000}"/>
    <cellStyle name="Normal 4 2 4 2 2 2 2 2 3 2 3" xfId="23555" xr:uid="{00000000-0005-0000-0000-00009B180000}"/>
    <cellStyle name="Normal 4 2 4 2 2 2 2 2 3 3" xfId="11266" xr:uid="{00000000-0005-0000-0000-00009C180000}"/>
    <cellStyle name="Normal 4 2 4 2 2 2 2 2 3 3 2" xfId="27651" xr:uid="{00000000-0005-0000-0000-00009D180000}"/>
    <cellStyle name="Normal 4 2 4 2 2 2 2 2 3 4" xfId="19459" xr:uid="{00000000-0005-0000-0000-00009E180000}"/>
    <cellStyle name="Normal 4 2 4 2 2 2 2 2 4" xfId="5122" xr:uid="{00000000-0005-0000-0000-00009F180000}"/>
    <cellStyle name="Normal 4 2 4 2 2 2 2 2 4 2" xfId="13314" xr:uid="{00000000-0005-0000-0000-0000A0180000}"/>
    <cellStyle name="Normal 4 2 4 2 2 2 2 2 4 2 2" xfId="29699" xr:uid="{00000000-0005-0000-0000-0000A1180000}"/>
    <cellStyle name="Normal 4 2 4 2 2 2 2 2 4 3" xfId="21507" xr:uid="{00000000-0005-0000-0000-0000A2180000}"/>
    <cellStyle name="Normal 4 2 4 2 2 2 2 2 5" xfId="9218" xr:uid="{00000000-0005-0000-0000-0000A3180000}"/>
    <cellStyle name="Normal 4 2 4 2 2 2 2 2 5 2" xfId="25603" xr:uid="{00000000-0005-0000-0000-0000A4180000}"/>
    <cellStyle name="Normal 4 2 4 2 2 2 2 2 6" xfId="17411" xr:uid="{00000000-0005-0000-0000-0000A5180000}"/>
    <cellStyle name="Normal 4 2 4 2 2 2 2 3" xfId="1538" xr:uid="{00000000-0005-0000-0000-0000A6180000}"/>
    <cellStyle name="Normal 4 2 4 2 2 2 2 3 2" xfId="3586" xr:uid="{00000000-0005-0000-0000-0000A7180000}"/>
    <cellStyle name="Normal 4 2 4 2 2 2 2 3 2 2" xfId="7682" xr:uid="{00000000-0005-0000-0000-0000A8180000}"/>
    <cellStyle name="Normal 4 2 4 2 2 2 2 3 2 2 2" xfId="15874" xr:uid="{00000000-0005-0000-0000-0000A9180000}"/>
    <cellStyle name="Normal 4 2 4 2 2 2 2 3 2 2 2 2" xfId="32259" xr:uid="{00000000-0005-0000-0000-0000AA180000}"/>
    <cellStyle name="Normal 4 2 4 2 2 2 2 3 2 2 3" xfId="24067" xr:uid="{00000000-0005-0000-0000-0000AB180000}"/>
    <cellStyle name="Normal 4 2 4 2 2 2 2 3 2 3" xfId="11778" xr:uid="{00000000-0005-0000-0000-0000AC180000}"/>
    <cellStyle name="Normal 4 2 4 2 2 2 2 3 2 3 2" xfId="28163" xr:uid="{00000000-0005-0000-0000-0000AD180000}"/>
    <cellStyle name="Normal 4 2 4 2 2 2 2 3 2 4" xfId="19971" xr:uid="{00000000-0005-0000-0000-0000AE180000}"/>
    <cellStyle name="Normal 4 2 4 2 2 2 2 3 3" xfId="5634" xr:uid="{00000000-0005-0000-0000-0000AF180000}"/>
    <cellStyle name="Normal 4 2 4 2 2 2 2 3 3 2" xfId="13826" xr:uid="{00000000-0005-0000-0000-0000B0180000}"/>
    <cellStyle name="Normal 4 2 4 2 2 2 2 3 3 2 2" xfId="30211" xr:uid="{00000000-0005-0000-0000-0000B1180000}"/>
    <cellStyle name="Normal 4 2 4 2 2 2 2 3 3 3" xfId="22019" xr:uid="{00000000-0005-0000-0000-0000B2180000}"/>
    <cellStyle name="Normal 4 2 4 2 2 2 2 3 4" xfId="9730" xr:uid="{00000000-0005-0000-0000-0000B3180000}"/>
    <cellStyle name="Normal 4 2 4 2 2 2 2 3 4 2" xfId="26115" xr:uid="{00000000-0005-0000-0000-0000B4180000}"/>
    <cellStyle name="Normal 4 2 4 2 2 2 2 3 5" xfId="17923" xr:uid="{00000000-0005-0000-0000-0000B5180000}"/>
    <cellStyle name="Normal 4 2 4 2 2 2 2 4" xfId="2562" xr:uid="{00000000-0005-0000-0000-0000B6180000}"/>
    <cellStyle name="Normal 4 2 4 2 2 2 2 4 2" xfId="6658" xr:uid="{00000000-0005-0000-0000-0000B7180000}"/>
    <cellStyle name="Normal 4 2 4 2 2 2 2 4 2 2" xfId="14850" xr:uid="{00000000-0005-0000-0000-0000B8180000}"/>
    <cellStyle name="Normal 4 2 4 2 2 2 2 4 2 2 2" xfId="31235" xr:uid="{00000000-0005-0000-0000-0000B9180000}"/>
    <cellStyle name="Normal 4 2 4 2 2 2 2 4 2 3" xfId="23043" xr:uid="{00000000-0005-0000-0000-0000BA180000}"/>
    <cellStyle name="Normal 4 2 4 2 2 2 2 4 3" xfId="10754" xr:uid="{00000000-0005-0000-0000-0000BB180000}"/>
    <cellStyle name="Normal 4 2 4 2 2 2 2 4 3 2" xfId="27139" xr:uid="{00000000-0005-0000-0000-0000BC180000}"/>
    <cellStyle name="Normal 4 2 4 2 2 2 2 4 4" xfId="18947" xr:uid="{00000000-0005-0000-0000-0000BD180000}"/>
    <cellStyle name="Normal 4 2 4 2 2 2 2 5" xfId="4610" xr:uid="{00000000-0005-0000-0000-0000BE180000}"/>
    <cellStyle name="Normal 4 2 4 2 2 2 2 5 2" xfId="12802" xr:uid="{00000000-0005-0000-0000-0000BF180000}"/>
    <cellStyle name="Normal 4 2 4 2 2 2 2 5 2 2" xfId="29187" xr:uid="{00000000-0005-0000-0000-0000C0180000}"/>
    <cellStyle name="Normal 4 2 4 2 2 2 2 5 3" xfId="20995" xr:uid="{00000000-0005-0000-0000-0000C1180000}"/>
    <cellStyle name="Normal 4 2 4 2 2 2 2 6" xfId="8706" xr:uid="{00000000-0005-0000-0000-0000C2180000}"/>
    <cellStyle name="Normal 4 2 4 2 2 2 2 6 2" xfId="25091" xr:uid="{00000000-0005-0000-0000-0000C3180000}"/>
    <cellStyle name="Normal 4 2 4 2 2 2 2 7" xfId="16899" xr:uid="{00000000-0005-0000-0000-0000C4180000}"/>
    <cellStyle name="Normal 4 2 4 2 2 2 3" xfId="770" xr:uid="{00000000-0005-0000-0000-0000C5180000}"/>
    <cellStyle name="Normal 4 2 4 2 2 2 3 2" xfId="1794" xr:uid="{00000000-0005-0000-0000-0000C6180000}"/>
    <cellStyle name="Normal 4 2 4 2 2 2 3 2 2" xfId="3842" xr:uid="{00000000-0005-0000-0000-0000C7180000}"/>
    <cellStyle name="Normal 4 2 4 2 2 2 3 2 2 2" xfId="7938" xr:uid="{00000000-0005-0000-0000-0000C8180000}"/>
    <cellStyle name="Normal 4 2 4 2 2 2 3 2 2 2 2" xfId="16130" xr:uid="{00000000-0005-0000-0000-0000C9180000}"/>
    <cellStyle name="Normal 4 2 4 2 2 2 3 2 2 2 2 2" xfId="32515" xr:uid="{00000000-0005-0000-0000-0000CA180000}"/>
    <cellStyle name="Normal 4 2 4 2 2 2 3 2 2 2 3" xfId="24323" xr:uid="{00000000-0005-0000-0000-0000CB180000}"/>
    <cellStyle name="Normal 4 2 4 2 2 2 3 2 2 3" xfId="12034" xr:uid="{00000000-0005-0000-0000-0000CC180000}"/>
    <cellStyle name="Normal 4 2 4 2 2 2 3 2 2 3 2" xfId="28419" xr:uid="{00000000-0005-0000-0000-0000CD180000}"/>
    <cellStyle name="Normal 4 2 4 2 2 2 3 2 2 4" xfId="20227" xr:uid="{00000000-0005-0000-0000-0000CE180000}"/>
    <cellStyle name="Normal 4 2 4 2 2 2 3 2 3" xfId="5890" xr:uid="{00000000-0005-0000-0000-0000CF180000}"/>
    <cellStyle name="Normal 4 2 4 2 2 2 3 2 3 2" xfId="14082" xr:uid="{00000000-0005-0000-0000-0000D0180000}"/>
    <cellStyle name="Normal 4 2 4 2 2 2 3 2 3 2 2" xfId="30467" xr:uid="{00000000-0005-0000-0000-0000D1180000}"/>
    <cellStyle name="Normal 4 2 4 2 2 2 3 2 3 3" xfId="22275" xr:uid="{00000000-0005-0000-0000-0000D2180000}"/>
    <cellStyle name="Normal 4 2 4 2 2 2 3 2 4" xfId="9986" xr:uid="{00000000-0005-0000-0000-0000D3180000}"/>
    <cellStyle name="Normal 4 2 4 2 2 2 3 2 4 2" xfId="26371" xr:uid="{00000000-0005-0000-0000-0000D4180000}"/>
    <cellStyle name="Normal 4 2 4 2 2 2 3 2 5" xfId="18179" xr:uid="{00000000-0005-0000-0000-0000D5180000}"/>
    <cellStyle name="Normal 4 2 4 2 2 2 3 3" xfId="2818" xr:uid="{00000000-0005-0000-0000-0000D6180000}"/>
    <cellStyle name="Normal 4 2 4 2 2 2 3 3 2" xfId="6914" xr:uid="{00000000-0005-0000-0000-0000D7180000}"/>
    <cellStyle name="Normal 4 2 4 2 2 2 3 3 2 2" xfId="15106" xr:uid="{00000000-0005-0000-0000-0000D8180000}"/>
    <cellStyle name="Normal 4 2 4 2 2 2 3 3 2 2 2" xfId="31491" xr:uid="{00000000-0005-0000-0000-0000D9180000}"/>
    <cellStyle name="Normal 4 2 4 2 2 2 3 3 2 3" xfId="23299" xr:uid="{00000000-0005-0000-0000-0000DA180000}"/>
    <cellStyle name="Normal 4 2 4 2 2 2 3 3 3" xfId="11010" xr:uid="{00000000-0005-0000-0000-0000DB180000}"/>
    <cellStyle name="Normal 4 2 4 2 2 2 3 3 3 2" xfId="27395" xr:uid="{00000000-0005-0000-0000-0000DC180000}"/>
    <cellStyle name="Normal 4 2 4 2 2 2 3 3 4" xfId="19203" xr:uid="{00000000-0005-0000-0000-0000DD180000}"/>
    <cellStyle name="Normal 4 2 4 2 2 2 3 4" xfId="4866" xr:uid="{00000000-0005-0000-0000-0000DE180000}"/>
    <cellStyle name="Normal 4 2 4 2 2 2 3 4 2" xfId="13058" xr:uid="{00000000-0005-0000-0000-0000DF180000}"/>
    <cellStyle name="Normal 4 2 4 2 2 2 3 4 2 2" xfId="29443" xr:uid="{00000000-0005-0000-0000-0000E0180000}"/>
    <cellStyle name="Normal 4 2 4 2 2 2 3 4 3" xfId="21251" xr:uid="{00000000-0005-0000-0000-0000E1180000}"/>
    <cellStyle name="Normal 4 2 4 2 2 2 3 5" xfId="8962" xr:uid="{00000000-0005-0000-0000-0000E2180000}"/>
    <cellStyle name="Normal 4 2 4 2 2 2 3 5 2" xfId="25347" xr:uid="{00000000-0005-0000-0000-0000E3180000}"/>
    <cellStyle name="Normal 4 2 4 2 2 2 3 6" xfId="17155" xr:uid="{00000000-0005-0000-0000-0000E4180000}"/>
    <cellStyle name="Normal 4 2 4 2 2 2 4" xfId="1282" xr:uid="{00000000-0005-0000-0000-0000E5180000}"/>
    <cellStyle name="Normal 4 2 4 2 2 2 4 2" xfId="3330" xr:uid="{00000000-0005-0000-0000-0000E6180000}"/>
    <cellStyle name="Normal 4 2 4 2 2 2 4 2 2" xfId="7426" xr:uid="{00000000-0005-0000-0000-0000E7180000}"/>
    <cellStyle name="Normal 4 2 4 2 2 2 4 2 2 2" xfId="15618" xr:uid="{00000000-0005-0000-0000-0000E8180000}"/>
    <cellStyle name="Normal 4 2 4 2 2 2 4 2 2 2 2" xfId="32003" xr:uid="{00000000-0005-0000-0000-0000E9180000}"/>
    <cellStyle name="Normal 4 2 4 2 2 2 4 2 2 3" xfId="23811" xr:uid="{00000000-0005-0000-0000-0000EA180000}"/>
    <cellStyle name="Normal 4 2 4 2 2 2 4 2 3" xfId="11522" xr:uid="{00000000-0005-0000-0000-0000EB180000}"/>
    <cellStyle name="Normal 4 2 4 2 2 2 4 2 3 2" xfId="27907" xr:uid="{00000000-0005-0000-0000-0000EC180000}"/>
    <cellStyle name="Normal 4 2 4 2 2 2 4 2 4" xfId="19715" xr:uid="{00000000-0005-0000-0000-0000ED180000}"/>
    <cellStyle name="Normal 4 2 4 2 2 2 4 3" xfId="5378" xr:uid="{00000000-0005-0000-0000-0000EE180000}"/>
    <cellStyle name="Normal 4 2 4 2 2 2 4 3 2" xfId="13570" xr:uid="{00000000-0005-0000-0000-0000EF180000}"/>
    <cellStyle name="Normal 4 2 4 2 2 2 4 3 2 2" xfId="29955" xr:uid="{00000000-0005-0000-0000-0000F0180000}"/>
    <cellStyle name="Normal 4 2 4 2 2 2 4 3 3" xfId="21763" xr:uid="{00000000-0005-0000-0000-0000F1180000}"/>
    <cellStyle name="Normal 4 2 4 2 2 2 4 4" xfId="9474" xr:uid="{00000000-0005-0000-0000-0000F2180000}"/>
    <cellStyle name="Normal 4 2 4 2 2 2 4 4 2" xfId="25859" xr:uid="{00000000-0005-0000-0000-0000F3180000}"/>
    <cellStyle name="Normal 4 2 4 2 2 2 4 5" xfId="17667" xr:uid="{00000000-0005-0000-0000-0000F4180000}"/>
    <cellStyle name="Normal 4 2 4 2 2 2 5" xfId="2306" xr:uid="{00000000-0005-0000-0000-0000F5180000}"/>
    <cellStyle name="Normal 4 2 4 2 2 2 5 2" xfId="6402" xr:uid="{00000000-0005-0000-0000-0000F6180000}"/>
    <cellStyle name="Normal 4 2 4 2 2 2 5 2 2" xfId="14594" xr:uid="{00000000-0005-0000-0000-0000F7180000}"/>
    <cellStyle name="Normal 4 2 4 2 2 2 5 2 2 2" xfId="30979" xr:uid="{00000000-0005-0000-0000-0000F8180000}"/>
    <cellStyle name="Normal 4 2 4 2 2 2 5 2 3" xfId="22787" xr:uid="{00000000-0005-0000-0000-0000F9180000}"/>
    <cellStyle name="Normal 4 2 4 2 2 2 5 3" xfId="10498" xr:uid="{00000000-0005-0000-0000-0000FA180000}"/>
    <cellStyle name="Normal 4 2 4 2 2 2 5 3 2" xfId="26883" xr:uid="{00000000-0005-0000-0000-0000FB180000}"/>
    <cellStyle name="Normal 4 2 4 2 2 2 5 4" xfId="18691" xr:uid="{00000000-0005-0000-0000-0000FC180000}"/>
    <cellStyle name="Normal 4 2 4 2 2 2 6" xfId="4354" xr:uid="{00000000-0005-0000-0000-0000FD180000}"/>
    <cellStyle name="Normal 4 2 4 2 2 2 6 2" xfId="12546" xr:uid="{00000000-0005-0000-0000-0000FE180000}"/>
    <cellStyle name="Normal 4 2 4 2 2 2 6 2 2" xfId="28931" xr:uid="{00000000-0005-0000-0000-0000FF180000}"/>
    <cellStyle name="Normal 4 2 4 2 2 2 6 3" xfId="20739" xr:uid="{00000000-0005-0000-0000-000000190000}"/>
    <cellStyle name="Normal 4 2 4 2 2 2 7" xfId="8450" xr:uid="{00000000-0005-0000-0000-000001190000}"/>
    <cellStyle name="Normal 4 2 4 2 2 2 7 2" xfId="24835" xr:uid="{00000000-0005-0000-0000-000002190000}"/>
    <cellStyle name="Normal 4 2 4 2 2 2 8" xfId="16643" xr:uid="{00000000-0005-0000-0000-000003190000}"/>
    <cellStyle name="Normal 4 2 4 2 2 3" xfId="386" xr:uid="{00000000-0005-0000-0000-000004190000}"/>
    <cellStyle name="Normal 4 2 4 2 2 3 2" xfId="898" xr:uid="{00000000-0005-0000-0000-000005190000}"/>
    <cellStyle name="Normal 4 2 4 2 2 3 2 2" xfId="1922" xr:uid="{00000000-0005-0000-0000-000006190000}"/>
    <cellStyle name="Normal 4 2 4 2 2 3 2 2 2" xfId="3970" xr:uid="{00000000-0005-0000-0000-000007190000}"/>
    <cellStyle name="Normal 4 2 4 2 2 3 2 2 2 2" xfId="8066" xr:uid="{00000000-0005-0000-0000-000008190000}"/>
    <cellStyle name="Normal 4 2 4 2 2 3 2 2 2 2 2" xfId="16258" xr:uid="{00000000-0005-0000-0000-000009190000}"/>
    <cellStyle name="Normal 4 2 4 2 2 3 2 2 2 2 2 2" xfId="32643" xr:uid="{00000000-0005-0000-0000-00000A190000}"/>
    <cellStyle name="Normal 4 2 4 2 2 3 2 2 2 2 3" xfId="24451" xr:uid="{00000000-0005-0000-0000-00000B190000}"/>
    <cellStyle name="Normal 4 2 4 2 2 3 2 2 2 3" xfId="12162" xr:uid="{00000000-0005-0000-0000-00000C190000}"/>
    <cellStyle name="Normal 4 2 4 2 2 3 2 2 2 3 2" xfId="28547" xr:uid="{00000000-0005-0000-0000-00000D190000}"/>
    <cellStyle name="Normal 4 2 4 2 2 3 2 2 2 4" xfId="20355" xr:uid="{00000000-0005-0000-0000-00000E190000}"/>
    <cellStyle name="Normal 4 2 4 2 2 3 2 2 3" xfId="6018" xr:uid="{00000000-0005-0000-0000-00000F190000}"/>
    <cellStyle name="Normal 4 2 4 2 2 3 2 2 3 2" xfId="14210" xr:uid="{00000000-0005-0000-0000-000010190000}"/>
    <cellStyle name="Normal 4 2 4 2 2 3 2 2 3 2 2" xfId="30595" xr:uid="{00000000-0005-0000-0000-000011190000}"/>
    <cellStyle name="Normal 4 2 4 2 2 3 2 2 3 3" xfId="22403" xr:uid="{00000000-0005-0000-0000-000012190000}"/>
    <cellStyle name="Normal 4 2 4 2 2 3 2 2 4" xfId="10114" xr:uid="{00000000-0005-0000-0000-000013190000}"/>
    <cellStyle name="Normal 4 2 4 2 2 3 2 2 4 2" xfId="26499" xr:uid="{00000000-0005-0000-0000-000014190000}"/>
    <cellStyle name="Normal 4 2 4 2 2 3 2 2 5" xfId="18307" xr:uid="{00000000-0005-0000-0000-000015190000}"/>
    <cellStyle name="Normal 4 2 4 2 2 3 2 3" xfId="2946" xr:uid="{00000000-0005-0000-0000-000016190000}"/>
    <cellStyle name="Normal 4 2 4 2 2 3 2 3 2" xfId="7042" xr:uid="{00000000-0005-0000-0000-000017190000}"/>
    <cellStyle name="Normal 4 2 4 2 2 3 2 3 2 2" xfId="15234" xr:uid="{00000000-0005-0000-0000-000018190000}"/>
    <cellStyle name="Normal 4 2 4 2 2 3 2 3 2 2 2" xfId="31619" xr:uid="{00000000-0005-0000-0000-000019190000}"/>
    <cellStyle name="Normal 4 2 4 2 2 3 2 3 2 3" xfId="23427" xr:uid="{00000000-0005-0000-0000-00001A190000}"/>
    <cellStyle name="Normal 4 2 4 2 2 3 2 3 3" xfId="11138" xr:uid="{00000000-0005-0000-0000-00001B190000}"/>
    <cellStyle name="Normal 4 2 4 2 2 3 2 3 3 2" xfId="27523" xr:uid="{00000000-0005-0000-0000-00001C190000}"/>
    <cellStyle name="Normal 4 2 4 2 2 3 2 3 4" xfId="19331" xr:uid="{00000000-0005-0000-0000-00001D190000}"/>
    <cellStyle name="Normal 4 2 4 2 2 3 2 4" xfId="4994" xr:uid="{00000000-0005-0000-0000-00001E190000}"/>
    <cellStyle name="Normal 4 2 4 2 2 3 2 4 2" xfId="13186" xr:uid="{00000000-0005-0000-0000-00001F190000}"/>
    <cellStyle name="Normal 4 2 4 2 2 3 2 4 2 2" xfId="29571" xr:uid="{00000000-0005-0000-0000-000020190000}"/>
    <cellStyle name="Normal 4 2 4 2 2 3 2 4 3" xfId="21379" xr:uid="{00000000-0005-0000-0000-000021190000}"/>
    <cellStyle name="Normal 4 2 4 2 2 3 2 5" xfId="9090" xr:uid="{00000000-0005-0000-0000-000022190000}"/>
    <cellStyle name="Normal 4 2 4 2 2 3 2 5 2" xfId="25475" xr:uid="{00000000-0005-0000-0000-000023190000}"/>
    <cellStyle name="Normal 4 2 4 2 2 3 2 6" xfId="17283" xr:uid="{00000000-0005-0000-0000-000024190000}"/>
    <cellStyle name="Normal 4 2 4 2 2 3 3" xfId="1410" xr:uid="{00000000-0005-0000-0000-000025190000}"/>
    <cellStyle name="Normal 4 2 4 2 2 3 3 2" xfId="3458" xr:uid="{00000000-0005-0000-0000-000026190000}"/>
    <cellStyle name="Normal 4 2 4 2 2 3 3 2 2" xfId="7554" xr:uid="{00000000-0005-0000-0000-000027190000}"/>
    <cellStyle name="Normal 4 2 4 2 2 3 3 2 2 2" xfId="15746" xr:uid="{00000000-0005-0000-0000-000028190000}"/>
    <cellStyle name="Normal 4 2 4 2 2 3 3 2 2 2 2" xfId="32131" xr:uid="{00000000-0005-0000-0000-000029190000}"/>
    <cellStyle name="Normal 4 2 4 2 2 3 3 2 2 3" xfId="23939" xr:uid="{00000000-0005-0000-0000-00002A190000}"/>
    <cellStyle name="Normal 4 2 4 2 2 3 3 2 3" xfId="11650" xr:uid="{00000000-0005-0000-0000-00002B190000}"/>
    <cellStyle name="Normal 4 2 4 2 2 3 3 2 3 2" xfId="28035" xr:uid="{00000000-0005-0000-0000-00002C190000}"/>
    <cellStyle name="Normal 4 2 4 2 2 3 3 2 4" xfId="19843" xr:uid="{00000000-0005-0000-0000-00002D190000}"/>
    <cellStyle name="Normal 4 2 4 2 2 3 3 3" xfId="5506" xr:uid="{00000000-0005-0000-0000-00002E190000}"/>
    <cellStyle name="Normal 4 2 4 2 2 3 3 3 2" xfId="13698" xr:uid="{00000000-0005-0000-0000-00002F190000}"/>
    <cellStyle name="Normal 4 2 4 2 2 3 3 3 2 2" xfId="30083" xr:uid="{00000000-0005-0000-0000-000030190000}"/>
    <cellStyle name="Normal 4 2 4 2 2 3 3 3 3" xfId="21891" xr:uid="{00000000-0005-0000-0000-000031190000}"/>
    <cellStyle name="Normal 4 2 4 2 2 3 3 4" xfId="9602" xr:uid="{00000000-0005-0000-0000-000032190000}"/>
    <cellStyle name="Normal 4 2 4 2 2 3 3 4 2" xfId="25987" xr:uid="{00000000-0005-0000-0000-000033190000}"/>
    <cellStyle name="Normal 4 2 4 2 2 3 3 5" xfId="17795" xr:uid="{00000000-0005-0000-0000-000034190000}"/>
    <cellStyle name="Normal 4 2 4 2 2 3 4" xfId="2434" xr:uid="{00000000-0005-0000-0000-000035190000}"/>
    <cellStyle name="Normal 4 2 4 2 2 3 4 2" xfId="6530" xr:uid="{00000000-0005-0000-0000-000036190000}"/>
    <cellStyle name="Normal 4 2 4 2 2 3 4 2 2" xfId="14722" xr:uid="{00000000-0005-0000-0000-000037190000}"/>
    <cellStyle name="Normal 4 2 4 2 2 3 4 2 2 2" xfId="31107" xr:uid="{00000000-0005-0000-0000-000038190000}"/>
    <cellStyle name="Normal 4 2 4 2 2 3 4 2 3" xfId="22915" xr:uid="{00000000-0005-0000-0000-000039190000}"/>
    <cellStyle name="Normal 4 2 4 2 2 3 4 3" xfId="10626" xr:uid="{00000000-0005-0000-0000-00003A190000}"/>
    <cellStyle name="Normal 4 2 4 2 2 3 4 3 2" xfId="27011" xr:uid="{00000000-0005-0000-0000-00003B190000}"/>
    <cellStyle name="Normal 4 2 4 2 2 3 4 4" xfId="18819" xr:uid="{00000000-0005-0000-0000-00003C190000}"/>
    <cellStyle name="Normal 4 2 4 2 2 3 5" xfId="4482" xr:uid="{00000000-0005-0000-0000-00003D190000}"/>
    <cellStyle name="Normal 4 2 4 2 2 3 5 2" xfId="12674" xr:uid="{00000000-0005-0000-0000-00003E190000}"/>
    <cellStyle name="Normal 4 2 4 2 2 3 5 2 2" xfId="29059" xr:uid="{00000000-0005-0000-0000-00003F190000}"/>
    <cellStyle name="Normal 4 2 4 2 2 3 5 3" xfId="20867" xr:uid="{00000000-0005-0000-0000-000040190000}"/>
    <cellStyle name="Normal 4 2 4 2 2 3 6" xfId="8578" xr:uid="{00000000-0005-0000-0000-000041190000}"/>
    <cellStyle name="Normal 4 2 4 2 2 3 6 2" xfId="24963" xr:uid="{00000000-0005-0000-0000-000042190000}"/>
    <cellStyle name="Normal 4 2 4 2 2 3 7" xfId="16771" xr:uid="{00000000-0005-0000-0000-000043190000}"/>
    <cellStyle name="Normal 4 2 4 2 2 4" xfId="642" xr:uid="{00000000-0005-0000-0000-000044190000}"/>
    <cellStyle name="Normal 4 2 4 2 2 4 2" xfId="1666" xr:uid="{00000000-0005-0000-0000-000045190000}"/>
    <cellStyle name="Normal 4 2 4 2 2 4 2 2" xfId="3714" xr:uid="{00000000-0005-0000-0000-000046190000}"/>
    <cellStyle name="Normal 4 2 4 2 2 4 2 2 2" xfId="7810" xr:uid="{00000000-0005-0000-0000-000047190000}"/>
    <cellStyle name="Normal 4 2 4 2 2 4 2 2 2 2" xfId="16002" xr:uid="{00000000-0005-0000-0000-000048190000}"/>
    <cellStyle name="Normal 4 2 4 2 2 4 2 2 2 2 2" xfId="32387" xr:uid="{00000000-0005-0000-0000-000049190000}"/>
    <cellStyle name="Normal 4 2 4 2 2 4 2 2 2 3" xfId="24195" xr:uid="{00000000-0005-0000-0000-00004A190000}"/>
    <cellStyle name="Normal 4 2 4 2 2 4 2 2 3" xfId="11906" xr:uid="{00000000-0005-0000-0000-00004B190000}"/>
    <cellStyle name="Normal 4 2 4 2 2 4 2 2 3 2" xfId="28291" xr:uid="{00000000-0005-0000-0000-00004C190000}"/>
    <cellStyle name="Normal 4 2 4 2 2 4 2 2 4" xfId="20099" xr:uid="{00000000-0005-0000-0000-00004D190000}"/>
    <cellStyle name="Normal 4 2 4 2 2 4 2 3" xfId="5762" xr:uid="{00000000-0005-0000-0000-00004E190000}"/>
    <cellStyle name="Normal 4 2 4 2 2 4 2 3 2" xfId="13954" xr:uid="{00000000-0005-0000-0000-00004F190000}"/>
    <cellStyle name="Normal 4 2 4 2 2 4 2 3 2 2" xfId="30339" xr:uid="{00000000-0005-0000-0000-000050190000}"/>
    <cellStyle name="Normal 4 2 4 2 2 4 2 3 3" xfId="22147" xr:uid="{00000000-0005-0000-0000-000051190000}"/>
    <cellStyle name="Normal 4 2 4 2 2 4 2 4" xfId="9858" xr:uid="{00000000-0005-0000-0000-000052190000}"/>
    <cellStyle name="Normal 4 2 4 2 2 4 2 4 2" xfId="26243" xr:uid="{00000000-0005-0000-0000-000053190000}"/>
    <cellStyle name="Normal 4 2 4 2 2 4 2 5" xfId="18051" xr:uid="{00000000-0005-0000-0000-000054190000}"/>
    <cellStyle name="Normal 4 2 4 2 2 4 3" xfId="2690" xr:uid="{00000000-0005-0000-0000-000055190000}"/>
    <cellStyle name="Normal 4 2 4 2 2 4 3 2" xfId="6786" xr:uid="{00000000-0005-0000-0000-000056190000}"/>
    <cellStyle name="Normal 4 2 4 2 2 4 3 2 2" xfId="14978" xr:uid="{00000000-0005-0000-0000-000057190000}"/>
    <cellStyle name="Normal 4 2 4 2 2 4 3 2 2 2" xfId="31363" xr:uid="{00000000-0005-0000-0000-000058190000}"/>
    <cellStyle name="Normal 4 2 4 2 2 4 3 2 3" xfId="23171" xr:uid="{00000000-0005-0000-0000-000059190000}"/>
    <cellStyle name="Normal 4 2 4 2 2 4 3 3" xfId="10882" xr:uid="{00000000-0005-0000-0000-00005A190000}"/>
    <cellStyle name="Normal 4 2 4 2 2 4 3 3 2" xfId="27267" xr:uid="{00000000-0005-0000-0000-00005B190000}"/>
    <cellStyle name="Normal 4 2 4 2 2 4 3 4" xfId="19075" xr:uid="{00000000-0005-0000-0000-00005C190000}"/>
    <cellStyle name="Normal 4 2 4 2 2 4 4" xfId="4738" xr:uid="{00000000-0005-0000-0000-00005D190000}"/>
    <cellStyle name="Normal 4 2 4 2 2 4 4 2" xfId="12930" xr:uid="{00000000-0005-0000-0000-00005E190000}"/>
    <cellStyle name="Normal 4 2 4 2 2 4 4 2 2" xfId="29315" xr:uid="{00000000-0005-0000-0000-00005F190000}"/>
    <cellStyle name="Normal 4 2 4 2 2 4 4 3" xfId="21123" xr:uid="{00000000-0005-0000-0000-000060190000}"/>
    <cellStyle name="Normal 4 2 4 2 2 4 5" xfId="8834" xr:uid="{00000000-0005-0000-0000-000061190000}"/>
    <cellStyle name="Normal 4 2 4 2 2 4 5 2" xfId="25219" xr:uid="{00000000-0005-0000-0000-000062190000}"/>
    <cellStyle name="Normal 4 2 4 2 2 4 6" xfId="17027" xr:uid="{00000000-0005-0000-0000-000063190000}"/>
    <cellStyle name="Normal 4 2 4 2 2 5" xfId="1154" xr:uid="{00000000-0005-0000-0000-000064190000}"/>
    <cellStyle name="Normal 4 2 4 2 2 5 2" xfId="3202" xr:uid="{00000000-0005-0000-0000-000065190000}"/>
    <cellStyle name="Normal 4 2 4 2 2 5 2 2" xfId="7298" xr:uid="{00000000-0005-0000-0000-000066190000}"/>
    <cellStyle name="Normal 4 2 4 2 2 5 2 2 2" xfId="15490" xr:uid="{00000000-0005-0000-0000-000067190000}"/>
    <cellStyle name="Normal 4 2 4 2 2 5 2 2 2 2" xfId="31875" xr:uid="{00000000-0005-0000-0000-000068190000}"/>
    <cellStyle name="Normal 4 2 4 2 2 5 2 2 3" xfId="23683" xr:uid="{00000000-0005-0000-0000-000069190000}"/>
    <cellStyle name="Normal 4 2 4 2 2 5 2 3" xfId="11394" xr:uid="{00000000-0005-0000-0000-00006A190000}"/>
    <cellStyle name="Normal 4 2 4 2 2 5 2 3 2" xfId="27779" xr:uid="{00000000-0005-0000-0000-00006B190000}"/>
    <cellStyle name="Normal 4 2 4 2 2 5 2 4" xfId="19587" xr:uid="{00000000-0005-0000-0000-00006C190000}"/>
    <cellStyle name="Normal 4 2 4 2 2 5 3" xfId="5250" xr:uid="{00000000-0005-0000-0000-00006D190000}"/>
    <cellStyle name="Normal 4 2 4 2 2 5 3 2" xfId="13442" xr:uid="{00000000-0005-0000-0000-00006E190000}"/>
    <cellStyle name="Normal 4 2 4 2 2 5 3 2 2" xfId="29827" xr:uid="{00000000-0005-0000-0000-00006F190000}"/>
    <cellStyle name="Normal 4 2 4 2 2 5 3 3" xfId="21635" xr:uid="{00000000-0005-0000-0000-000070190000}"/>
    <cellStyle name="Normal 4 2 4 2 2 5 4" xfId="9346" xr:uid="{00000000-0005-0000-0000-000071190000}"/>
    <cellStyle name="Normal 4 2 4 2 2 5 4 2" xfId="25731" xr:uid="{00000000-0005-0000-0000-000072190000}"/>
    <cellStyle name="Normal 4 2 4 2 2 5 5" xfId="17539" xr:uid="{00000000-0005-0000-0000-000073190000}"/>
    <cellStyle name="Normal 4 2 4 2 2 6" xfId="2178" xr:uid="{00000000-0005-0000-0000-000074190000}"/>
    <cellStyle name="Normal 4 2 4 2 2 6 2" xfId="6274" xr:uid="{00000000-0005-0000-0000-000075190000}"/>
    <cellStyle name="Normal 4 2 4 2 2 6 2 2" xfId="14466" xr:uid="{00000000-0005-0000-0000-000076190000}"/>
    <cellStyle name="Normal 4 2 4 2 2 6 2 2 2" xfId="30851" xr:uid="{00000000-0005-0000-0000-000077190000}"/>
    <cellStyle name="Normal 4 2 4 2 2 6 2 3" xfId="22659" xr:uid="{00000000-0005-0000-0000-000078190000}"/>
    <cellStyle name="Normal 4 2 4 2 2 6 3" xfId="10370" xr:uid="{00000000-0005-0000-0000-000079190000}"/>
    <cellStyle name="Normal 4 2 4 2 2 6 3 2" xfId="26755" xr:uid="{00000000-0005-0000-0000-00007A190000}"/>
    <cellStyle name="Normal 4 2 4 2 2 6 4" xfId="18563" xr:uid="{00000000-0005-0000-0000-00007B190000}"/>
    <cellStyle name="Normal 4 2 4 2 2 7" xfId="4226" xr:uid="{00000000-0005-0000-0000-00007C190000}"/>
    <cellStyle name="Normal 4 2 4 2 2 7 2" xfId="12418" xr:uid="{00000000-0005-0000-0000-00007D190000}"/>
    <cellStyle name="Normal 4 2 4 2 2 7 2 2" xfId="28803" xr:uid="{00000000-0005-0000-0000-00007E190000}"/>
    <cellStyle name="Normal 4 2 4 2 2 7 3" xfId="20611" xr:uid="{00000000-0005-0000-0000-00007F190000}"/>
    <cellStyle name="Normal 4 2 4 2 2 8" xfId="8322" xr:uid="{00000000-0005-0000-0000-000080190000}"/>
    <cellStyle name="Normal 4 2 4 2 2 8 2" xfId="24707" xr:uid="{00000000-0005-0000-0000-000081190000}"/>
    <cellStyle name="Normal 4 2 4 2 2 9" xfId="16515" xr:uid="{00000000-0005-0000-0000-000082190000}"/>
    <cellStyle name="Normal 4 2 4 2 3" xfId="194" xr:uid="{00000000-0005-0000-0000-000083190000}"/>
    <cellStyle name="Normal 4 2 4 2 3 2" xfId="450" xr:uid="{00000000-0005-0000-0000-000084190000}"/>
    <cellStyle name="Normal 4 2 4 2 3 2 2" xfId="962" xr:uid="{00000000-0005-0000-0000-000085190000}"/>
    <cellStyle name="Normal 4 2 4 2 3 2 2 2" xfId="1986" xr:uid="{00000000-0005-0000-0000-000086190000}"/>
    <cellStyle name="Normal 4 2 4 2 3 2 2 2 2" xfId="4034" xr:uid="{00000000-0005-0000-0000-000087190000}"/>
    <cellStyle name="Normal 4 2 4 2 3 2 2 2 2 2" xfId="8130" xr:uid="{00000000-0005-0000-0000-000088190000}"/>
    <cellStyle name="Normal 4 2 4 2 3 2 2 2 2 2 2" xfId="16322" xr:uid="{00000000-0005-0000-0000-000089190000}"/>
    <cellStyle name="Normal 4 2 4 2 3 2 2 2 2 2 2 2" xfId="32707" xr:uid="{00000000-0005-0000-0000-00008A190000}"/>
    <cellStyle name="Normal 4 2 4 2 3 2 2 2 2 2 3" xfId="24515" xr:uid="{00000000-0005-0000-0000-00008B190000}"/>
    <cellStyle name="Normal 4 2 4 2 3 2 2 2 2 3" xfId="12226" xr:uid="{00000000-0005-0000-0000-00008C190000}"/>
    <cellStyle name="Normal 4 2 4 2 3 2 2 2 2 3 2" xfId="28611" xr:uid="{00000000-0005-0000-0000-00008D190000}"/>
    <cellStyle name="Normal 4 2 4 2 3 2 2 2 2 4" xfId="20419" xr:uid="{00000000-0005-0000-0000-00008E190000}"/>
    <cellStyle name="Normal 4 2 4 2 3 2 2 2 3" xfId="6082" xr:uid="{00000000-0005-0000-0000-00008F190000}"/>
    <cellStyle name="Normal 4 2 4 2 3 2 2 2 3 2" xfId="14274" xr:uid="{00000000-0005-0000-0000-000090190000}"/>
    <cellStyle name="Normal 4 2 4 2 3 2 2 2 3 2 2" xfId="30659" xr:uid="{00000000-0005-0000-0000-000091190000}"/>
    <cellStyle name="Normal 4 2 4 2 3 2 2 2 3 3" xfId="22467" xr:uid="{00000000-0005-0000-0000-000092190000}"/>
    <cellStyle name="Normal 4 2 4 2 3 2 2 2 4" xfId="10178" xr:uid="{00000000-0005-0000-0000-000093190000}"/>
    <cellStyle name="Normal 4 2 4 2 3 2 2 2 4 2" xfId="26563" xr:uid="{00000000-0005-0000-0000-000094190000}"/>
    <cellStyle name="Normal 4 2 4 2 3 2 2 2 5" xfId="18371" xr:uid="{00000000-0005-0000-0000-000095190000}"/>
    <cellStyle name="Normal 4 2 4 2 3 2 2 3" xfId="3010" xr:uid="{00000000-0005-0000-0000-000096190000}"/>
    <cellStyle name="Normal 4 2 4 2 3 2 2 3 2" xfId="7106" xr:uid="{00000000-0005-0000-0000-000097190000}"/>
    <cellStyle name="Normal 4 2 4 2 3 2 2 3 2 2" xfId="15298" xr:uid="{00000000-0005-0000-0000-000098190000}"/>
    <cellStyle name="Normal 4 2 4 2 3 2 2 3 2 2 2" xfId="31683" xr:uid="{00000000-0005-0000-0000-000099190000}"/>
    <cellStyle name="Normal 4 2 4 2 3 2 2 3 2 3" xfId="23491" xr:uid="{00000000-0005-0000-0000-00009A190000}"/>
    <cellStyle name="Normal 4 2 4 2 3 2 2 3 3" xfId="11202" xr:uid="{00000000-0005-0000-0000-00009B190000}"/>
    <cellStyle name="Normal 4 2 4 2 3 2 2 3 3 2" xfId="27587" xr:uid="{00000000-0005-0000-0000-00009C190000}"/>
    <cellStyle name="Normal 4 2 4 2 3 2 2 3 4" xfId="19395" xr:uid="{00000000-0005-0000-0000-00009D190000}"/>
    <cellStyle name="Normal 4 2 4 2 3 2 2 4" xfId="5058" xr:uid="{00000000-0005-0000-0000-00009E190000}"/>
    <cellStyle name="Normal 4 2 4 2 3 2 2 4 2" xfId="13250" xr:uid="{00000000-0005-0000-0000-00009F190000}"/>
    <cellStyle name="Normal 4 2 4 2 3 2 2 4 2 2" xfId="29635" xr:uid="{00000000-0005-0000-0000-0000A0190000}"/>
    <cellStyle name="Normal 4 2 4 2 3 2 2 4 3" xfId="21443" xr:uid="{00000000-0005-0000-0000-0000A1190000}"/>
    <cellStyle name="Normal 4 2 4 2 3 2 2 5" xfId="9154" xr:uid="{00000000-0005-0000-0000-0000A2190000}"/>
    <cellStyle name="Normal 4 2 4 2 3 2 2 5 2" xfId="25539" xr:uid="{00000000-0005-0000-0000-0000A3190000}"/>
    <cellStyle name="Normal 4 2 4 2 3 2 2 6" xfId="17347" xr:uid="{00000000-0005-0000-0000-0000A4190000}"/>
    <cellStyle name="Normal 4 2 4 2 3 2 3" xfId="1474" xr:uid="{00000000-0005-0000-0000-0000A5190000}"/>
    <cellStyle name="Normal 4 2 4 2 3 2 3 2" xfId="3522" xr:uid="{00000000-0005-0000-0000-0000A6190000}"/>
    <cellStyle name="Normal 4 2 4 2 3 2 3 2 2" xfId="7618" xr:uid="{00000000-0005-0000-0000-0000A7190000}"/>
    <cellStyle name="Normal 4 2 4 2 3 2 3 2 2 2" xfId="15810" xr:uid="{00000000-0005-0000-0000-0000A8190000}"/>
    <cellStyle name="Normal 4 2 4 2 3 2 3 2 2 2 2" xfId="32195" xr:uid="{00000000-0005-0000-0000-0000A9190000}"/>
    <cellStyle name="Normal 4 2 4 2 3 2 3 2 2 3" xfId="24003" xr:uid="{00000000-0005-0000-0000-0000AA190000}"/>
    <cellStyle name="Normal 4 2 4 2 3 2 3 2 3" xfId="11714" xr:uid="{00000000-0005-0000-0000-0000AB190000}"/>
    <cellStyle name="Normal 4 2 4 2 3 2 3 2 3 2" xfId="28099" xr:uid="{00000000-0005-0000-0000-0000AC190000}"/>
    <cellStyle name="Normal 4 2 4 2 3 2 3 2 4" xfId="19907" xr:uid="{00000000-0005-0000-0000-0000AD190000}"/>
    <cellStyle name="Normal 4 2 4 2 3 2 3 3" xfId="5570" xr:uid="{00000000-0005-0000-0000-0000AE190000}"/>
    <cellStyle name="Normal 4 2 4 2 3 2 3 3 2" xfId="13762" xr:uid="{00000000-0005-0000-0000-0000AF190000}"/>
    <cellStyle name="Normal 4 2 4 2 3 2 3 3 2 2" xfId="30147" xr:uid="{00000000-0005-0000-0000-0000B0190000}"/>
    <cellStyle name="Normal 4 2 4 2 3 2 3 3 3" xfId="21955" xr:uid="{00000000-0005-0000-0000-0000B1190000}"/>
    <cellStyle name="Normal 4 2 4 2 3 2 3 4" xfId="9666" xr:uid="{00000000-0005-0000-0000-0000B2190000}"/>
    <cellStyle name="Normal 4 2 4 2 3 2 3 4 2" xfId="26051" xr:uid="{00000000-0005-0000-0000-0000B3190000}"/>
    <cellStyle name="Normal 4 2 4 2 3 2 3 5" xfId="17859" xr:uid="{00000000-0005-0000-0000-0000B4190000}"/>
    <cellStyle name="Normal 4 2 4 2 3 2 4" xfId="2498" xr:uid="{00000000-0005-0000-0000-0000B5190000}"/>
    <cellStyle name="Normal 4 2 4 2 3 2 4 2" xfId="6594" xr:uid="{00000000-0005-0000-0000-0000B6190000}"/>
    <cellStyle name="Normal 4 2 4 2 3 2 4 2 2" xfId="14786" xr:uid="{00000000-0005-0000-0000-0000B7190000}"/>
    <cellStyle name="Normal 4 2 4 2 3 2 4 2 2 2" xfId="31171" xr:uid="{00000000-0005-0000-0000-0000B8190000}"/>
    <cellStyle name="Normal 4 2 4 2 3 2 4 2 3" xfId="22979" xr:uid="{00000000-0005-0000-0000-0000B9190000}"/>
    <cellStyle name="Normal 4 2 4 2 3 2 4 3" xfId="10690" xr:uid="{00000000-0005-0000-0000-0000BA190000}"/>
    <cellStyle name="Normal 4 2 4 2 3 2 4 3 2" xfId="27075" xr:uid="{00000000-0005-0000-0000-0000BB190000}"/>
    <cellStyle name="Normal 4 2 4 2 3 2 4 4" xfId="18883" xr:uid="{00000000-0005-0000-0000-0000BC190000}"/>
    <cellStyle name="Normal 4 2 4 2 3 2 5" xfId="4546" xr:uid="{00000000-0005-0000-0000-0000BD190000}"/>
    <cellStyle name="Normal 4 2 4 2 3 2 5 2" xfId="12738" xr:uid="{00000000-0005-0000-0000-0000BE190000}"/>
    <cellStyle name="Normal 4 2 4 2 3 2 5 2 2" xfId="29123" xr:uid="{00000000-0005-0000-0000-0000BF190000}"/>
    <cellStyle name="Normal 4 2 4 2 3 2 5 3" xfId="20931" xr:uid="{00000000-0005-0000-0000-0000C0190000}"/>
    <cellStyle name="Normal 4 2 4 2 3 2 6" xfId="8642" xr:uid="{00000000-0005-0000-0000-0000C1190000}"/>
    <cellStyle name="Normal 4 2 4 2 3 2 6 2" xfId="25027" xr:uid="{00000000-0005-0000-0000-0000C2190000}"/>
    <cellStyle name="Normal 4 2 4 2 3 2 7" xfId="16835" xr:uid="{00000000-0005-0000-0000-0000C3190000}"/>
    <cellStyle name="Normal 4 2 4 2 3 3" xfId="706" xr:uid="{00000000-0005-0000-0000-0000C4190000}"/>
    <cellStyle name="Normal 4 2 4 2 3 3 2" xfId="1730" xr:uid="{00000000-0005-0000-0000-0000C5190000}"/>
    <cellStyle name="Normal 4 2 4 2 3 3 2 2" xfId="3778" xr:uid="{00000000-0005-0000-0000-0000C6190000}"/>
    <cellStyle name="Normal 4 2 4 2 3 3 2 2 2" xfId="7874" xr:uid="{00000000-0005-0000-0000-0000C7190000}"/>
    <cellStyle name="Normal 4 2 4 2 3 3 2 2 2 2" xfId="16066" xr:uid="{00000000-0005-0000-0000-0000C8190000}"/>
    <cellStyle name="Normal 4 2 4 2 3 3 2 2 2 2 2" xfId="32451" xr:uid="{00000000-0005-0000-0000-0000C9190000}"/>
    <cellStyle name="Normal 4 2 4 2 3 3 2 2 2 3" xfId="24259" xr:uid="{00000000-0005-0000-0000-0000CA190000}"/>
    <cellStyle name="Normal 4 2 4 2 3 3 2 2 3" xfId="11970" xr:uid="{00000000-0005-0000-0000-0000CB190000}"/>
    <cellStyle name="Normal 4 2 4 2 3 3 2 2 3 2" xfId="28355" xr:uid="{00000000-0005-0000-0000-0000CC190000}"/>
    <cellStyle name="Normal 4 2 4 2 3 3 2 2 4" xfId="20163" xr:uid="{00000000-0005-0000-0000-0000CD190000}"/>
    <cellStyle name="Normal 4 2 4 2 3 3 2 3" xfId="5826" xr:uid="{00000000-0005-0000-0000-0000CE190000}"/>
    <cellStyle name="Normal 4 2 4 2 3 3 2 3 2" xfId="14018" xr:uid="{00000000-0005-0000-0000-0000CF190000}"/>
    <cellStyle name="Normal 4 2 4 2 3 3 2 3 2 2" xfId="30403" xr:uid="{00000000-0005-0000-0000-0000D0190000}"/>
    <cellStyle name="Normal 4 2 4 2 3 3 2 3 3" xfId="22211" xr:uid="{00000000-0005-0000-0000-0000D1190000}"/>
    <cellStyle name="Normal 4 2 4 2 3 3 2 4" xfId="9922" xr:uid="{00000000-0005-0000-0000-0000D2190000}"/>
    <cellStyle name="Normal 4 2 4 2 3 3 2 4 2" xfId="26307" xr:uid="{00000000-0005-0000-0000-0000D3190000}"/>
    <cellStyle name="Normal 4 2 4 2 3 3 2 5" xfId="18115" xr:uid="{00000000-0005-0000-0000-0000D4190000}"/>
    <cellStyle name="Normal 4 2 4 2 3 3 3" xfId="2754" xr:uid="{00000000-0005-0000-0000-0000D5190000}"/>
    <cellStyle name="Normal 4 2 4 2 3 3 3 2" xfId="6850" xr:uid="{00000000-0005-0000-0000-0000D6190000}"/>
    <cellStyle name="Normal 4 2 4 2 3 3 3 2 2" xfId="15042" xr:uid="{00000000-0005-0000-0000-0000D7190000}"/>
    <cellStyle name="Normal 4 2 4 2 3 3 3 2 2 2" xfId="31427" xr:uid="{00000000-0005-0000-0000-0000D8190000}"/>
    <cellStyle name="Normal 4 2 4 2 3 3 3 2 3" xfId="23235" xr:uid="{00000000-0005-0000-0000-0000D9190000}"/>
    <cellStyle name="Normal 4 2 4 2 3 3 3 3" xfId="10946" xr:uid="{00000000-0005-0000-0000-0000DA190000}"/>
    <cellStyle name="Normal 4 2 4 2 3 3 3 3 2" xfId="27331" xr:uid="{00000000-0005-0000-0000-0000DB190000}"/>
    <cellStyle name="Normal 4 2 4 2 3 3 3 4" xfId="19139" xr:uid="{00000000-0005-0000-0000-0000DC190000}"/>
    <cellStyle name="Normal 4 2 4 2 3 3 4" xfId="4802" xr:uid="{00000000-0005-0000-0000-0000DD190000}"/>
    <cellStyle name="Normal 4 2 4 2 3 3 4 2" xfId="12994" xr:uid="{00000000-0005-0000-0000-0000DE190000}"/>
    <cellStyle name="Normal 4 2 4 2 3 3 4 2 2" xfId="29379" xr:uid="{00000000-0005-0000-0000-0000DF190000}"/>
    <cellStyle name="Normal 4 2 4 2 3 3 4 3" xfId="21187" xr:uid="{00000000-0005-0000-0000-0000E0190000}"/>
    <cellStyle name="Normal 4 2 4 2 3 3 5" xfId="8898" xr:uid="{00000000-0005-0000-0000-0000E1190000}"/>
    <cellStyle name="Normal 4 2 4 2 3 3 5 2" xfId="25283" xr:uid="{00000000-0005-0000-0000-0000E2190000}"/>
    <cellStyle name="Normal 4 2 4 2 3 3 6" xfId="17091" xr:uid="{00000000-0005-0000-0000-0000E3190000}"/>
    <cellStyle name="Normal 4 2 4 2 3 4" xfId="1218" xr:uid="{00000000-0005-0000-0000-0000E4190000}"/>
    <cellStyle name="Normal 4 2 4 2 3 4 2" xfId="3266" xr:uid="{00000000-0005-0000-0000-0000E5190000}"/>
    <cellStyle name="Normal 4 2 4 2 3 4 2 2" xfId="7362" xr:uid="{00000000-0005-0000-0000-0000E6190000}"/>
    <cellStyle name="Normal 4 2 4 2 3 4 2 2 2" xfId="15554" xr:uid="{00000000-0005-0000-0000-0000E7190000}"/>
    <cellStyle name="Normal 4 2 4 2 3 4 2 2 2 2" xfId="31939" xr:uid="{00000000-0005-0000-0000-0000E8190000}"/>
    <cellStyle name="Normal 4 2 4 2 3 4 2 2 3" xfId="23747" xr:uid="{00000000-0005-0000-0000-0000E9190000}"/>
    <cellStyle name="Normal 4 2 4 2 3 4 2 3" xfId="11458" xr:uid="{00000000-0005-0000-0000-0000EA190000}"/>
    <cellStyle name="Normal 4 2 4 2 3 4 2 3 2" xfId="27843" xr:uid="{00000000-0005-0000-0000-0000EB190000}"/>
    <cellStyle name="Normal 4 2 4 2 3 4 2 4" xfId="19651" xr:uid="{00000000-0005-0000-0000-0000EC190000}"/>
    <cellStyle name="Normal 4 2 4 2 3 4 3" xfId="5314" xr:uid="{00000000-0005-0000-0000-0000ED190000}"/>
    <cellStyle name="Normal 4 2 4 2 3 4 3 2" xfId="13506" xr:uid="{00000000-0005-0000-0000-0000EE190000}"/>
    <cellStyle name="Normal 4 2 4 2 3 4 3 2 2" xfId="29891" xr:uid="{00000000-0005-0000-0000-0000EF190000}"/>
    <cellStyle name="Normal 4 2 4 2 3 4 3 3" xfId="21699" xr:uid="{00000000-0005-0000-0000-0000F0190000}"/>
    <cellStyle name="Normal 4 2 4 2 3 4 4" xfId="9410" xr:uid="{00000000-0005-0000-0000-0000F1190000}"/>
    <cellStyle name="Normal 4 2 4 2 3 4 4 2" xfId="25795" xr:uid="{00000000-0005-0000-0000-0000F2190000}"/>
    <cellStyle name="Normal 4 2 4 2 3 4 5" xfId="17603" xr:uid="{00000000-0005-0000-0000-0000F3190000}"/>
    <cellStyle name="Normal 4 2 4 2 3 5" xfId="2242" xr:uid="{00000000-0005-0000-0000-0000F4190000}"/>
    <cellStyle name="Normal 4 2 4 2 3 5 2" xfId="6338" xr:uid="{00000000-0005-0000-0000-0000F5190000}"/>
    <cellStyle name="Normal 4 2 4 2 3 5 2 2" xfId="14530" xr:uid="{00000000-0005-0000-0000-0000F6190000}"/>
    <cellStyle name="Normal 4 2 4 2 3 5 2 2 2" xfId="30915" xr:uid="{00000000-0005-0000-0000-0000F7190000}"/>
    <cellStyle name="Normal 4 2 4 2 3 5 2 3" xfId="22723" xr:uid="{00000000-0005-0000-0000-0000F8190000}"/>
    <cellStyle name="Normal 4 2 4 2 3 5 3" xfId="10434" xr:uid="{00000000-0005-0000-0000-0000F9190000}"/>
    <cellStyle name="Normal 4 2 4 2 3 5 3 2" xfId="26819" xr:uid="{00000000-0005-0000-0000-0000FA190000}"/>
    <cellStyle name="Normal 4 2 4 2 3 5 4" xfId="18627" xr:uid="{00000000-0005-0000-0000-0000FB190000}"/>
    <cellStyle name="Normal 4 2 4 2 3 6" xfId="4290" xr:uid="{00000000-0005-0000-0000-0000FC190000}"/>
    <cellStyle name="Normal 4 2 4 2 3 6 2" xfId="12482" xr:uid="{00000000-0005-0000-0000-0000FD190000}"/>
    <cellStyle name="Normal 4 2 4 2 3 6 2 2" xfId="28867" xr:uid="{00000000-0005-0000-0000-0000FE190000}"/>
    <cellStyle name="Normal 4 2 4 2 3 6 3" xfId="20675" xr:uid="{00000000-0005-0000-0000-0000FF190000}"/>
    <cellStyle name="Normal 4 2 4 2 3 7" xfId="8386" xr:uid="{00000000-0005-0000-0000-0000001A0000}"/>
    <cellStyle name="Normal 4 2 4 2 3 7 2" xfId="24771" xr:uid="{00000000-0005-0000-0000-0000011A0000}"/>
    <cellStyle name="Normal 4 2 4 2 3 8" xfId="16579" xr:uid="{00000000-0005-0000-0000-0000021A0000}"/>
    <cellStyle name="Normal 4 2 4 2 4" xfId="322" xr:uid="{00000000-0005-0000-0000-0000031A0000}"/>
    <cellStyle name="Normal 4 2 4 2 4 2" xfId="834" xr:uid="{00000000-0005-0000-0000-0000041A0000}"/>
    <cellStyle name="Normal 4 2 4 2 4 2 2" xfId="1858" xr:uid="{00000000-0005-0000-0000-0000051A0000}"/>
    <cellStyle name="Normal 4 2 4 2 4 2 2 2" xfId="3906" xr:uid="{00000000-0005-0000-0000-0000061A0000}"/>
    <cellStyle name="Normal 4 2 4 2 4 2 2 2 2" xfId="8002" xr:uid="{00000000-0005-0000-0000-0000071A0000}"/>
    <cellStyle name="Normal 4 2 4 2 4 2 2 2 2 2" xfId="16194" xr:uid="{00000000-0005-0000-0000-0000081A0000}"/>
    <cellStyle name="Normal 4 2 4 2 4 2 2 2 2 2 2" xfId="32579" xr:uid="{00000000-0005-0000-0000-0000091A0000}"/>
    <cellStyle name="Normal 4 2 4 2 4 2 2 2 2 3" xfId="24387" xr:uid="{00000000-0005-0000-0000-00000A1A0000}"/>
    <cellStyle name="Normal 4 2 4 2 4 2 2 2 3" xfId="12098" xr:uid="{00000000-0005-0000-0000-00000B1A0000}"/>
    <cellStyle name="Normal 4 2 4 2 4 2 2 2 3 2" xfId="28483" xr:uid="{00000000-0005-0000-0000-00000C1A0000}"/>
    <cellStyle name="Normal 4 2 4 2 4 2 2 2 4" xfId="20291" xr:uid="{00000000-0005-0000-0000-00000D1A0000}"/>
    <cellStyle name="Normal 4 2 4 2 4 2 2 3" xfId="5954" xr:uid="{00000000-0005-0000-0000-00000E1A0000}"/>
    <cellStyle name="Normal 4 2 4 2 4 2 2 3 2" xfId="14146" xr:uid="{00000000-0005-0000-0000-00000F1A0000}"/>
    <cellStyle name="Normal 4 2 4 2 4 2 2 3 2 2" xfId="30531" xr:uid="{00000000-0005-0000-0000-0000101A0000}"/>
    <cellStyle name="Normal 4 2 4 2 4 2 2 3 3" xfId="22339" xr:uid="{00000000-0005-0000-0000-0000111A0000}"/>
    <cellStyle name="Normal 4 2 4 2 4 2 2 4" xfId="10050" xr:uid="{00000000-0005-0000-0000-0000121A0000}"/>
    <cellStyle name="Normal 4 2 4 2 4 2 2 4 2" xfId="26435" xr:uid="{00000000-0005-0000-0000-0000131A0000}"/>
    <cellStyle name="Normal 4 2 4 2 4 2 2 5" xfId="18243" xr:uid="{00000000-0005-0000-0000-0000141A0000}"/>
    <cellStyle name="Normal 4 2 4 2 4 2 3" xfId="2882" xr:uid="{00000000-0005-0000-0000-0000151A0000}"/>
    <cellStyle name="Normal 4 2 4 2 4 2 3 2" xfId="6978" xr:uid="{00000000-0005-0000-0000-0000161A0000}"/>
    <cellStyle name="Normal 4 2 4 2 4 2 3 2 2" xfId="15170" xr:uid="{00000000-0005-0000-0000-0000171A0000}"/>
    <cellStyle name="Normal 4 2 4 2 4 2 3 2 2 2" xfId="31555" xr:uid="{00000000-0005-0000-0000-0000181A0000}"/>
    <cellStyle name="Normal 4 2 4 2 4 2 3 2 3" xfId="23363" xr:uid="{00000000-0005-0000-0000-0000191A0000}"/>
    <cellStyle name="Normal 4 2 4 2 4 2 3 3" xfId="11074" xr:uid="{00000000-0005-0000-0000-00001A1A0000}"/>
    <cellStyle name="Normal 4 2 4 2 4 2 3 3 2" xfId="27459" xr:uid="{00000000-0005-0000-0000-00001B1A0000}"/>
    <cellStyle name="Normal 4 2 4 2 4 2 3 4" xfId="19267" xr:uid="{00000000-0005-0000-0000-00001C1A0000}"/>
    <cellStyle name="Normal 4 2 4 2 4 2 4" xfId="4930" xr:uid="{00000000-0005-0000-0000-00001D1A0000}"/>
    <cellStyle name="Normal 4 2 4 2 4 2 4 2" xfId="13122" xr:uid="{00000000-0005-0000-0000-00001E1A0000}"/>
    <cellStyle name="Normal 4 2 4 2 4 2 4 2 2" xfId="29507" xr:uid="{00000000-0005-0000-0000-00001F1A0000}"/>
    <cellStyle name="Normal 4 2 4 2 4 2 4 3" xfId="21315" xr:uid="{00000000-0005-0000-0000-0000201A0000}"/>
    <cellStyle name="Normal 4 2 4 2 4 2 5" xfId="9026" xr:uid="{00000000-0005-0000-0000-0000211A0000}"/>
    <cellStyle name="Normal 4 2 4 2 4 2 5 2" xfId="25411" xr:uid="{00000000-0005-0000-0000-0000221A0000}"/>
    <cellStyle name="Normal 4 2 4 2 4 2 6" xfId="17219" xr:uid="{00000000-0005-0000-0000-0000231A0000}"/>
    <cellStyle name="Normal 4 2 4 2 4 3" xfId="1346" xr:uid="{00000000-0005-0000-0000-0000241A0000}"/>
    <cellStyle name="Normal 4 2 4 2 4 3 2" xfId="3394" xr:uid="{00000000-0005-0000-0000-0000251A0000}"/>
    <cellStyle name="Normal 4 2 4 2 4 3 2 2" xfId="7490" xr:uid="{00000000-0005-0000-0000-0000261A0000}"/>
    <cellStyle name="Normal 4 2 4 2 4 3 2 2 2" xfId="15682" xr:uid="{00000000-0005-0000-0000-0000271A0000}"/>
    <cellStyle name="Normal 4 2 4 2 4 3 2 2 2 2" xfId="32067" xr:uid="{00000000-0005-0000-0000-0000281A0000}"/>
    <cellStyle name="Normal 4 2 4 2 4 3 2 2 3" xfId="23875" xr:uid="{00000000-0005-0000-0000-0000291A0000}"/>
    <cellStyle name="Normal 4 2 4 2 4 3 2 3" xfId="11586" xr:uid="{00000000-0005-0000-0000-00002A1A0000}"/>
    <cellStyle name="Normal 4 2 4 2 4 3 2 3 2" xfId="27971" xr:uid="{00000000-0005-0000-0000-00002B1A0000}"/>
    <cellStyle name="Normal 4 2 4 2 4 3 2 4" xfId="19779" xr:uid="{00000000-0005-0000-0000-00002C1A0000}"/>
    <cellStyle name="Normal 4 2 4 2 4 3 3" xfId="5442" xr:uid="{00000000-0005-0000-0000-00002D1A0000}"/>
    <cellStyle name="Normal 4 2 4 2 4 3 3 2" xfId="13634" xr:uid="{00000000-0005-0000-0000-00002E1A0000}"/>
    <cellStyle name="Normal 4 2 4 2 4 3 3 2 2" xfId="30019" xr:uid="{00000000-0005-0000-0000-00002F1A0000}"/>
    <cellStyle name="Normal 4 2 4 2 4 3 3 3" xfId="21827" xr:uid="{00000000-0005-0000-0000-0000301A0000}"/>
    <cellStyle name="Normal 4 2 4 2 4 3 4" xfId="9538" xr:uid="{00000000-0005-0000-0000-0000311A0000}"/>
    <cellStyle name="Normal 4 2 4 2 4 3 4 2" xfId="25923" xr:uid="{00000000-0005-0000-0000-0000321A0000}"/>
    <cellStyle name="Normal 4 2 4 2 4 3 5" xfId="17731" xr:uid="{00000000-0005-0000-0000-0000331A0000}"/>
    <cellStyle name="Normal 4 2 4 2 4 4" xfId="2370" xr:uid="{00000000-0005-0000-0000-0000341A0000}"/>
    <cellStyle name="Normal 4 2 4 2 4 4 2" xfId="6466" xr:uid="{00000000-0005-0000-0000-0000351A0000}"/>
    <cellStyle name="Normal 4 2 4 2 4 4 2 2" xfId="14658" xr:uid="{00000000-0005-0000-0000-0000361A0000}"/>
    <cellStyle name="Normal 4 2 4 2 4 4 2 2 2" xfId="31043" xr:uid="{00000000-0005-0000-0000-0000371A0000}"/>
    <cellStyle name="Normal 4 2 4 2 4 4 2 3" xfId="22851" xr:uid="{00000000-0005-0000-0000-0000381A0000}"/>
    <cellStyle name="Normal 4 2 4 2 4 4 3" xfId="10562" xr:uid="{00000000-0005-0000-0000-0000391A0000}"/>
    <cellStyle name="Normal 4 2 4 2 4 4 3 2" xfId="26947" xr:uid="{00000000-0005-0000-0000-00003A1A0000}"/>
    <cellStyle name="Normal 4 2 4 2 4 4 4" xfId="18755" xr:uid="{00000000-0005-0000-0000-00003B1A0000}"/>
    <cellStyle name="Normal 4 2 4 2 4 5" xfId="4418" xr:uid="{00000000-0005-0000-0000-00003C1A0000}"/>
    <cellStyle name="Normal 4 2 4 2 4 5 2" xfId="12610" xr:uid="{00000000-0005-0000-0000-00003D1A0000}"/>
    <cellStyle name="Normal 4 2 4 2 4 5 2 2" xfId="28995" xr:uid="{00000000-0005-0000-0000-00003E1A0000}"/>
    <cellStyle name="Normal 4 2 4 2 4 5 3" xfId="20803" xr:uid="{00000000-0005-0000-0000-00003F1A0000}"/>
    <cellStyle name="Normal 4 2 4 2 4 6" xfId="8514" xr:uid="{00000000-0005-0000-0000-0000401A0000}"/>
    <cellStyle name="Normal 4 2 4 2 4 6 2" xfId="24899" xr:uid="{00000000-0005-0000-0000-0000411A0000}"/>
    <cellStyle name="Normal 4 2 4 2 4 7" xfId="16707" xr:uid="{00000000-0005-0000-0000-0000421A0000}"/>
    <cellStyle name="Normal 4 2 4 2 5" xfId="578" xr:uid="{00000000-0005-0000-0000-0000431A0000}"/>
    <cellStyle name="Normal 4 2 4 2 5 2" xfId="1602" xr:uid="{00000000-0005-0000-0000-0000441A0000}"/>
    <cellStyle name="Normal 4 2 4 2 5 2 2" xfId="3650" xr:uid="{00000000-0005-0000-0000-0000451A0000}"/>
    <cellStyle name="Normal 4 2 4 2 5 2 2 2" xfId="7746" xr:uid="{00000000-0005-0000-0000-0000461A0000}"/>
    <cellStyle name="Normal 4 2 4 2 5 2 2 2 2" xfId="15938" xr:uid="{00000000-0005-0000-0000-0000471A0000}"/>
    <cellStyle name="Normal 4 2 4 2 5 2 2 2 2 2" xfId="32323" xr:uid="{00000000-0005-0000-0000-0000481A0000}"/>
    <cellStyle name="Normal 4 2 4 2 5 2 2 2 3" xfId="24131" xr:uid="{00000000-0005-0000-0000-0000491A0000}"/>
    <cellStyle name="Normal 4 2 4 2 5 2 2 3" xfId="11842" xr:uid="{00000000-0005-0000-0000-00004A1A0000}"/>
    <cellStyle name="Normal 4 2 4 2 5 2 2 3 2" xfId="28227" xr:uid="{00000000-0005-0000-0000-00004B1A0000}"/>
    <cellStyle name="Normal 4 2 4 2 5 2 2 4" xfId="20035" xr:uid="{00000000-0005-0000-0000-00004C1A0000}"/>
    <cellStyle name="Normal 4 2 4 2 5 2 3" xfId="5698" xr:uid="{00000000-0005-0000-0000-00004D1A0000}"/>
    <cellStyle name="Normal 4 2 4 2 5 2 3 2" xfId="13890" xr:uid="{00000000-0005-0000-0000-00004E1A0000}"/>
    <cellStyle name="Normal 4 2 4 2 5 2 3 2 2" xfId="30275" xr:uid="{00000000-0005-0000-0000-00004F1A0000}"/>
    <cellStyle name="Normal 4 2 4 2 5 2 3 3" xfId="22083" xr:uid="{00000000-0005-0000-0000-0000501A0000}"/>
    <cellStyle name="Normal 4 2 4 2 5 2 4" xfId="9794" xr:uid="{00000000-0005-0000-0000-0000511A0000}"/>
    <cellStyle name="Normal 4 2 4 2 5 2 4 2" xfId="26179" xr:uid="{00000000-0005-0000-0000-0000521A0000}"/>
    <cellStyle name="Normal 4 2 4 2 5 2 5" xfId="17987" xr:uid="{00000000-0005-0000-0000-0000531A0000}"/>
    <cellStyle name="Normal 4 2 4 2 5 3" xfId="2626" xr:uid="{00000000-0005-0000-0000-0000541A0000}"/>
    <cellStyle name="Normal 4 2 4 2 5 3 2" xfId="6722" xr:uid="{00000000-0005-0000-0000-0000551A0000}"/>
    <cellStyle name="Normal 4 2 4 2 5 3 2 2" xfId="14914" xr:uid="{00000000-0005-0000-0000-0000561A0000}"/>
    <cellStyle name="Normal 4 2 4 2 5 3 2 2 2" xfId="31299" xr:uid="{00000000-0005-0000-0000-0000571A0000}"/>
    <cellStyle name="Normal 4 2 4 2 5 3 2 3" xfId="23107" xr:uid="{00000000-0005-0000-0000-0000581A0000}"/>
    <cellStyle name="Normal 4 2 4 2 5 3 3" xfId="10818" xr:uid="{00000000-0005-0000-0000-0000591A0000}"/>
    <cellStyle name="Normal 4 2 4 2 5 3 3 2" xfId="27203" xr:uid="{00000000-0005-0000-0000-00005A1A0000}"/>
    <cellStyle name="Normal 4 2 4 2 5 3 4" xfId="19011" xr:uid="{00000000-0005-0000-0000-00005B1A0000}"/>
    <cellStyle name="Normal 4 2 4 2 5 4" xfId="4674" xr:uid="{00000000-0005-0000-0000-00005C1A0000}"/>
    <cellStyle name="Normal 4 2 4 2 5 4 2" xfId="12866" xr:uid="{00000000-0005-0000-0000-00005D1A0000}"/>
    <cellStyle name="Normal 4 2 4 2 5 4 2 2" xfId="29251" xr:uid="{00000000-0005-0000-0000-00005E1A0000}"/>
    <cellStyle name="Normal 4 2 4 2 5 4 3" xfId="21059" xr:uid="{00000000-0005-0000-0000-00005F1A0000}"/>
    <cellStyle name="Normal 4 2 4 2 5 5" xfId="8770" xr:uid="{00000000-0005-0000-0000-0000601A0000}"/>
    <cellStyle name="Normal 4 2 4 2 5 5 2" xfId="25155" xr:uid="{00000000-0005-0000-0000-0000611A0000}"/>
    <cellStyle name="Normal 4 2 4 2 5 6" xfId="16963" xr:uid="{00000000-0005-0000-0000-0000621A0000}"/>
    <cellStyle name="Normal 4 2 4 2 6" xfId="1090" xr:uid="{00000000-0005-0000-0000-0000631A0000}"/>
    <cellStyle name="Normal 4 2 4 2 6 2" xfId="3138" xr:uid="{00000000-0005-0000-0000-0000641A0000}"/>
    <cellStyle name="Normal 4 2 4 2 6 2 2" xfId="7234" xr:uid="{00000000-0005-0000-0000-0000651A0000}"/>
    <cellStyle name="Normal 4 2 4 2 6 2 2 2" xfId="15426" xr:uid="{00000000-0005-0000-0000-0000661A0000}"/>
    <cellStyle name="Normal 4 2 4 2 6 2 2 2 2" xfId="31811" xr:uid="{00000000-0005-0000-0000-0000671A0000}"/>
    <cellStyle name="Normal 4 2 4 2 6 2 2 3" xfId="23619" xr:uid="{00000000-0005-0000-0000-0000681A0000}"/>
    <cellStyle name="Normal 4 2 4 2 6 2 3" xfId="11330" xr:uid="{00000000-0005-0000-0000-0000691A0000}"/>
    <cellStyle name="Normal 4 2 4 2 6 2 3 2" xfId="27715" xr:uid="{00000000-0005-0000-0000-00006A1A0000}"/>
    <cellStyle name="Normal 4 2 4 2 6 2 4" xfId="19523" xr:uid="{00000000-0005-0000-0000-00006B1A0000}"/>
    <cellStyle name="Normal 4 2 4 2 6 3" xfId="5186" xr:uid="{00000000-0005-0000-0000-00006C1A0000}"/>
    <cellStyle name="Normal 4 2 4 2 6 3 2" xfId="13378" xr:uid="{00000000-0005-0000-0000-00006D1A0000}"/>
    <cellStyle name="Normal 4 2 4 2 6 3 2 2" xfId="29763" xr:uid="{00000000-0005-0000-0000-00006E1A0000}"/>
    <cellStyle name="Normal 4 2 4 2 6 3 3" xfId="21571" xr:uid="{00000000-0005-0000-0000-00006F1A0000}"/>
    <cellStyle name="Normal 4 2 4 2 6 4" xfId="9282" xr:uid="{00000000-0005-0000-0000-0000701A0000}"/>
    <cellStyle name="Normal 4 2 4 2 6 4 2" xfId="25667" xr:uid="{00000000-0005-0000-0000-0000711A0000}"/>
    <cellStyle name="Normal 4 2 4 2 6 5" xfId="17475" xr:uid="{00000000-0005-0000-0000-0000721A0000}"/>
    <cellStyle name="Normal 4 2 4 2 7" xfId="2114" xr:uid="{00000000-0005-0000-0000-0000731A0000}"/>
    <cellStyle name="Normal 4 2 4 2 7 2" xfId="6210" xr:uid="{00000000-0005-0000-0000-0000741A0000}"/>
    <cellStyle name="Normal 4 2 4 2 7 2 2" xfId="14402" xr:uid="{00000000-0005-0000-0000-0000751A0000}"/>
    <cellStyle name="Normal 4 2 4 2 7 2 2 2" xfId="30787" xr:uid="{00000000-0005-0000-0000-0000761A0000}"/>
    <cellStyle name="Normal 4 2 4 2 7 2 3" xfId="22595" xr:uid="{00000000-0005-0000-0000-0000771A0000}"/>
    <cellStyle name="Normal 4 2 4 2 7 3" xfId="10306" xr:uid="{00000000-0005-0000-0000-0000781A0000}"/>
    <cellStyle name="Normal 4 2 4 2 7 3 2" xfId="26691" xr:uid="{00000000-0005-0000-0000-0000791A0000}"/>
    <cellStyle name="Normal 4 2 4 2 7 4" xfId="18499" xr:uid="{00000000-0005-0000-0000-00007A1A0000}"/>
    <cellStyle name="Normal 4 2 4 2 8" xfId="4162" xr:uid="{00000000-0005-0000-0000-00007B1A0000}"/>
    <cellStyle name="Normal 4 2 4 2 8 2" xfId="12354" xr:uid="{00000000-0005-0000-0000-00007C1A0000}"/>
    <cellStyle name="Normal 4 2 4 2 8 2 2" xfId="28739" xr:uid="{00000000-0005-0000-0000-00007D1A0000}"/>
    <cellStyle name="Normal 4 2 4 2 8 3" xfId="20547" xr:uid="{00000000-0005-0000-0000-00007E1A0000}"/>
    <cellStyle name="Normal 4 2 4 2 9" xfId="8258" xr:uid="{00000000-0005-0000-0000-00007F1A0000}"/>
    <cellStyle name="Normal 4 2 4 2 9 2" xfId="24643" xr:uid="{00000000-0005-0000-0000-0000801A0000}"/>
    <cellStyle name="Normal 4 2 4 3" xfId="98" xr:uid="{00000000-0005-0000-0000-0000811A0000}"/>
    <cellStyle name="Normal 4 2 4 3 2" xfId="226" xr:uid="{00000000-0005-0000-0000-0000821A0000}"/>
    <cellStyle name="Normal 4 2 4 3 2 2" xfId="482" xr:uid="{00000000-0005-0000-0000-0000831A0000}"/>
    <cellStyle name="Normal 4 2 4 3 2 2 2" xfId="994" xr:uid="{00000000-0005-0000-0000-0000841A0000}"/>
    <cellStyle name="Normal 4 2 4 3 2 2 2 2" xfId="2018" xr:uid="{00000000-0005-0000-0000-0000851A0000}"/>
    <cellStyle name="Normal 4 2 4 3 2 2 2 2 2" xfId="4066" xr:uid="{00000000-0005-0000-0000-0000861A0000}"/>
    <cellStyle name="Normal 4 2 4 3 2 2 2 2 2 2" xfId="8162" xr:uid="{00000000-0005-0000-0000-0000871A0000}"/>
    <cellStyle name="Normal 4 2 4 3 2 2 2 2 2 2 2" xfId="16354" xr:uid="{00000000-0005-0000-0000-0000881A0000}"/>
    <cellStyle name="Normal 4 2 4 3 2 2 2 2 2 2 2 2" xfId="32739" xr:uid="{00000000-0005-0000-0000-0000891A0000}"/>
    <cellStyle name="Normal 4 2 4 3 2 2 2 2 2 2 3" xfId="24547" xr:uid="{00000000-0005-0000-0000-00008A1A0000}"/>
    <cellStyle name="Normal 4 2 4 3 2 2 2 2 2 3" xfId="12258" xr:uid="{00000000-0005-0000-0000-00008B1A0000}"/>
    <cellStyle name="Normal 4 2 4 3 2 2 2 2 2 3 2" xfId="28643" xr:uid="{00000000-0005-0000-0000-00008C1A0000}"/>
    <cellStyle name="Normal 4 2 4 3 2 2 2 2 2 4" xfId="20451" xr:uid="{00000000-0005-0000-0000-00008D1A0000}"/>
    <cellStyle name="Normal 4 2 4 3 2 2 2 2 3" xfId="6114" xr:uid="{00000000-0005-0000-0000-00008E1A0000}"/>
    <cellStyle name="Normal 4 2 4 3 2 2 2 2 3 2" xfId="14306" xr:uid="{00000000-0005-0000-0000-00008F1A0000}"/>
    <cellStyle name="Normal 4 2 4 3 2 2 2 2 3 2 2" xfId="30691" xr:uid="{00000000-0005-0000-0000-0000901A0000}"/>
    <cellStyle name="Normal 4 2 4 3 2 2 2 2 3 3" xfId="22499" xr:uid="{00000000-0005-0000-0000-0000911A0000}"/>
    <cellStyle name="Normal 4 2 4 3 2 2 2 2 4" xfId="10210" xr:uid="{00000000-0005-0000-0000-0000921A0000}"/>
    <cellStyle name="Normal 4 2 4 3 2 2 2 2 4 2" xfId="26595" xr:uid="{00000000-0005-0000-0000-0000931A0000}"/>
    <cellStyle name="Normal 4 2 4 3 2 2 2 2 5" xfId="18403" xr:uid="{00000000-0005-0000-0000-0000941A0000}"/>
    <cellStyle name="Normal 4 2 4 3 2 2 2 3" xfId="3042" xr:uid="{00000000-0005-0000-0000-0000951A0000}"/>
    <cellStyle name="Normal 4 2 4 3 2 2 2 3 2" xfId="7138" xr:uid="{00000000-0005-0000-0000-0000961A0000}"/>
    <cellStyle name="Normal 4 2 4 3 2 2 2 3 2 2" xfId="15330" xr:uid="{00000000-0005-0000-0000-0000971A0000}"/>
    <cellStyle name="Normal 4 2 4 3 2 2 2 3 2 2 2" xfId="31715" xr:uid="{00000000-0005-0000-0000-0000981A0000}"/>
    <cellStyle name="Normal 4 2 4 3 2 2 2 3 2 3" xfId="23523" xr:uid="{00000000-0005-0000-0000-0000991A0000}"/>
    <cellStyle name="Normal 4 2 4 3 2 2 2 3 3" xfId="11234" xr:uid="{00000000-0005-0000-0000-00009A1A0000}"/>
    <cellStyle name="Normal 4 2 4 3 2 2 2 3 3 2" xfId="27619" xr:uid="{00000000-0005-0000-0000-00009B1A0000}"/>
    <cellStyle name="Normal 4 2 4 3 2 2 2 3 4" xfId="19427" xr:uid="{00000000-0005-0000-0000-00009C1A0000}"/>
    <cellStyle name="Normal 4 2 4 3 2 2 2 4" xfId="5090" xr:uid="{00000000-0005-0000-0000-00009D1A0000}"/>
    <cellStyle name="Normal 4 2 4 3 2 2 2 4 2" xfId="13282" xr:uid="{00000000-0005-0000-0000-00009E1A0000}"/>
    <cellStyle name="Normal 4 2 4 3 2 2 2 4 2 2" xfId="29667" xr:uid="{00000000-0005-0000-0000-00009F1A0000}"/>
    <cellStyle name="Normal 4 2 4 3 2 2 2 4 3" xfId="21475" xr:uid="{00000000-0005-0000-0000-0000A01A0000}"/>
    <cellStyle name="Normal 4 2 4 3 2 2 2 5" xfId="9186" xr:uid="{00000000-0005-0000-0000-0000A11A0000}"/>
    <cellStyle name="Normal 4 2 4 3 2 2 2 5 2" xfId="25571" xr:uid="{00000000-0005-0000-0000-0000A21A0000}"/>
    <cellStyle name="Normal 4 2 4 3 2 2 2 6" xfId="17379" xr:uid="{00000000-0005-0000-0000-0000A31A0000}"/>
    <cellStyle name="Normal 4 2 4 3 2 2 3" xfId="1506" xr:uid="{00000000-0005-0000-0000-0000A41A0000}"/>
    <cellStyle name="Normal 4 2 4 3 2 2 3 2" xfId="3554" xr:uid="{00000000-0005-0000-0000-0000A51A0000}"/>
    <cellStyle name="Normal 4 2 4 3 2 2 3 2 2" xfId="7650" xr:uid="{00000000-0005-0000-0000-0000A61A0000}"/>
    <cellStyle name="Normal 4 2 4 3 2 2 3 2 2 2" xfId="15842" xr:uid="{00000000-0005-0000-0000-0000A71A0000}"/>
    <cellStyle name="Normal 4 2 4 3 2 2 3 2 2 2 2" xfId="32227" xr:uid="{00000000-0005-0000-0000-0000A81A0000}"/>
    <cellStyle name="Normal 4 2 4 3 2 2 3 2 2 3" xfId="24035" xr:uid="{00000000-0005-0000-0000-0000A91A0000}"/>
    <cellStyle name="Normal 4 2 4 3 2 2 3 2 3" xfId="11746" xr:uid="{00000000-0005-0000-0000-0000AA1A0000}"/>
    <cellStyle name="Normal 4 2 4 3 2 2 3 2 3 2" xfId="28131" xr:uid="{00000000-0005-0000-0000-0000AB1A0000}"/>
    <cellStyle name="Normal 4 2 4 3 2 2 3 2 4" xfId="19939" xr:uid="{00000000-0005-0000-0000-0000AC1A0000}"/>
    <cellStyle name="Normal 4 2 4 3 2 2 3 3" xfId="5602" xr:uid="{00000000-0005-0000-0000-0000AD1A0000}"/>
    <cellStyle name="Normal 4 2 4 3 2 2 3 3 2" xfId="13794" xr:uid="{00000000-0005-0000-0000-0000AE1A0000}"/>
    <cellStyle name="Normal 4 2 4 3 2 2 3 3 2 2" xfId="30179" xr:uid="{00000000-0005-0000-0000-0000AF1A0000}"/>
    <cellStyle name="Normal 4 2 4 3 2 2 3 3 3" xfId="21987" xr:uid="{00000000-0005-0000-0000-0000B01A0000}"/>
    <cellStyle name="Normal 4 2 4 3 2 2 3 4" xfId="9698" xr:uid="{00000000-0005-0000-0000-0000B11A0000}"/>
    <cellStyle name="Normal 4 2 4 3 2 2 3 4 2" xfId="26083" xr:uid="{00000000-0005-0000-0000-0000B21A0000}"/>
    <cellStyle name="Normal 4 2 4 3 2 2 3 5" xfId="17891" xr:uid="{00000000-0005-0000-0000-0000B31A0000}"/>
    <cellStyle name="Normal 4 2 4 3 2 2 4" xfId="2530" xr:uid="{00000000-0005-0000-0000-0000B41A0000}"/>
    <cellStyle name="Normal 4 2 4 3 2 2 4 2" xfId="6626" xr:uid="{00000000-0005-0000-0000-0000B51A0000}"/>
    <cellStyle name="Normal 4 2 4 3 2 2 4 2 2" xfId="14818" xr:uid="{00000000-0005-0000-0000-0000B61A0000}"/>
    <cellStyle name="Normal 4 2 4 3 2 2 4 2 2 2" xfId="31203" xr:uid="{00000000-0005-0000-0000-0000B71A0000}"/>
    <cellStyle name="Normal 4 2 4 3 2 2 4 2 3" xfId="23011" xr:uid="{00000000-0005-0000-0000-0000B81A0000}"/>
    <cellStyle name="Normal 4 2 4 3 2 2 4 3" xfId="10722" xr:uid="{00000000-0005-0000-0000-0000B91A0000}"/>
    <cellStyle name="Normal 4 2 4 3 2 2 4 3 2" xfId="27107" xr:uid="{00000000-0005-0000-0000-0000BA1A0000}"/>
    <cellStyle name="Normal 4 2 4 3 2 2 4 4" xfId="18915" xr:uid="{00000000-0005-0000-0000-0000BB1A0000}"/>
    <cellStyle name="Normal 4 2 4 3 2 2 5" xfId="4578" xr:uid="{00000000-0005-0000-0000-0000BC1A0000}"/>
    <cellStyle name="Normal 4 2 4 3 2 2 5 2" xfId="12770" xr:uid="{00000000-0005-0000-0000-0000BD1A0000}"/>
    <cellStyle name="Normal 4 2 4 3 2 2 5 2 2" xfId="29155" xr:uid="{00000000-0005-0000-0000-0000BE1A0000}"/>
    <cellStyle name="Normal 4 2 4 3 2 2 5 3" xfId="20963" xr:uid="{00000000-0005-0000-0000-0000BF1A0000}"/>
    <cellStyle name="Normal 4 2 4 3 2 2 6" xfId="8674" xr:uid="{00000000-0005-0000-0000-0000C01A0000}"/>
    <cellStyle name="Normal 4 2 4 3 2 2 6 2" xfId="25059" xr:uid="{00000000-0005-0000-0000-0000C11A0000}"/>
    <cellStyle name="Normal 4 2 4 3 2 2 7" xfId="16867" xr:uid="{00000000-0005-0000-0000-0000C21A0000}"/>
    <cellStyle name="Normal 4 2 4 3 2 3" xfId="738" xr:uid="{00000000-0005-0000-0000-0000C31A0000}"/>
    <cellStyle name="Normal 4 2 4 3 2 3 2" xfId="1762" xr:uid="{00000000-0005-0000-0000-0000C41A0000}"/>
    <cellStyle name="Normal 4 2 4 3 2 3 2 2" xfId="3810" xr:uid="{00000000-0005-0000-0000-0000C51A0000}"/>
    <cellStyle name="Normal 4 2 4 3 2 3 2 2 2" xfId="7906" xr:uid="{00000000-0005-0000-0000-0000C61A0000}"/>
    <cellStyle name="Normal 4 2 4 3 2 3 2 2 2 2" xfId="16098" xr:uid="{00000000-0005-0000-0000-0000C71A0000}"/>
    <cellStyle name="Normal 4 2 4 3 2 3 2 2 2 2 2" xfId="32483" xr:uid="{00000000-0005-0000-0000-0000C81A0000}"/>
    <cellStyle name="Normal 4 2 4 3 2 3 2 2 2 3" xfId="24291" xr:uid="{00000000-0005-0000-0000-0000C91A0000}"/>
    <cellStyle name="Normal 4 2 4 3 2 3 2 2 3" xfId="12002" xr:uid="{00000000-0005-0000-0000-0000CA1A0000}"/>
    <cellStyle name="Normal 4 2 4 3 2 3 2 2 3 2" xfId="28387" xr:uid="{00000000-0005-0000-0000-0000CB1A0000}"/>
    <cellStyle name="Normal 4 2 4 3 2 3 2 2 4" xfId="20195" xr:uid="{00000000-0005-0000-0000-0000CC1A0000}"/>
    <cellStyle name="Normal 4 2 4 3 2 3 2 3" xfId="5858" xr:uid="{00000000-0005-0000-0000-0000CD1A0000}"/>
    <cellStyle name="Normal 4 2 4 3 2 3 2 3 2" xfId="14050" xr:uid="{00000000-0005-0000-0000-0000CE1A0000}"/>
    <cellStyle name="Normal 4 2 4 3 2 3 2 3 2 2" xfId="30435" xr:uid="{00000000-0005-0000-0000-0000CF1A0000}"/>
    <cellStyle name="Normal 4 2 4 3 2 3 2 3 3" xfId="22243" xr:uid="{00000000-0005-0000-0000-0000D01A0000}"/>
    <cellStyle name="Normal 4 2 4 3 2 3 2 4" xfId="9954" xr:uid="{00000000-0005-0000-0000-0000D11A0000}"/>
    <cellStyle name="Normal 4 2 4 3 2 3 2 4 2" xfId="26339" xr:uid="{00000000-0005-0000-0000-0000D21A0000}"/>
    <cellStyle name="Normal 4 2 4 3 2 3 2 5" xfId="18147" xr:uid="{00000000-0005-0000-0000-0000D31A0000}"/>
    <cellStyle name="Normal 4 2 4 3 2 3 3" xfId="2786" xr:uid="{00000000-0005-0000-0000-0000D41A0000}"/>
    <cellStyle name="Normal 4 2 4 3 2 3 3 2" xfId="6882" xr:uid="{00000000-0005-0000-0000-0000D51A0000}"/>
    <cellStyle name="Normal 4 2 4 3 2 3 3 2 2" xfId="15074" xr:uid="{00000000-0005-0000-0000-0000D61A0000}"/>
    <cellStyle name="Normal 4 2 4 3 2 3 3 2 2 2" xfId="31459" xr:uid="{00000000-0005-0000-0000-0000D71A0000}"/>
    <cellStyle name="Normal 4 2 4 3 2 3 3 2 3" xfId="23267" xr:uid="{00000000-0005-0000-0000-0000D81A0000}"/>
    <cellStyle name="Normal 4 2 4 3 2 3 3 3" xfId="10978" xr:uid="{00000000-0005-0000-0000-0000D91A0000}"/>
    <cellStyle name="Normal 4 2 4 3 2 3 3 3 2" xfId="27363" xr:uid="{00000000-0005-0000-0000-0000DA1A0000}"/>
    <cellStyle name="Normal 4 2 4 3 2 3 3 4" xfId="19171" xr:uid="{00000000-0005-0000-0000-0000DB1A0000}"/>
    <cellStyle name="Normal 4 2 4 3 2 3 4" xfId="4834" xr:uid="{00000000-0005-0000-0000-0000DC1A0000}"/>
    <cellStyle name="Normal 4 2 4 3 2 3 4 2" xfId="13026" xr:uid="{00000000-0005-0000-0000-0000DD1A0000}"/>
    <cellStyle name="Normal 4 2 4 3 2 3 4 2 2" xfId="29411" xr:uid="{00000000-0005-0000-0000-0000DE1A0000}"/>
    <cellStyle name="Normal 4 2 4 3 2 3 4 3" xfId="21219" xr:uid="{00000000-0005-0000-0000-0000DF1A0000}"/>
    <cellStyle name="Normal 4 2 4 3 2 3 5" xfId="8930" xr:uid="{00000000-0005-0000-0000-0000E01A0000}"/>
    <cellStyle name="Normal 4 2 4 3 2 3 5 2" xfId="25315" xr:uid="{00000000-0005-0000-0000-0000E11A0000}"/>
    <cellStyle name="Normal 4 2 4 3 2 3 6" xfId="17123" xr:uid="{00000000-0005-0000-0000-0000E21A0000}"/>
    <cellStyle name="Normal 4 2 4 3 2 4" xfId="1250" xr:uid="{00000000-0005-0000-0000-0000E31A0000}"/>
    <cellStyle name="Normal 4 2 4 3 2 4 2" xfId="3298" xr:uid="{00000000-0005-0000-0000-0000E41A0000}"/>
    <cellStyle name="Normal 4 2 4 3 2 4 2 2" xfId="7394" xr:uid="{00000000-0005-0000-0000-0000E51A0000}"/>
    <cellStyle name="Normal 4 2 4 3 2 4 2 2 2" xfId="15586" xr:uid="{00000000-0005-0000-0000-0000E61A0000}"/>
    <cellStyle name="Normal 4 2 4 3 2 4 2 2 2 2" xfId="31971" xr:uid="{00000000-0005-0000-0000-0000E71A0000}"/>
    <cellStyle name="Normal 4 2 4 3 2 4 2 2 3" xfId="23779" xr:uid="{00000000-0005-0000-0000-0000E81A0000}"/>
    <cellStyle name="Normal 4 2 4 3 2 4 2 3" xfId="11490" xr:uid="{00000000-0005-0000-0000-0000E91A0000}"/>
    <cellStyle name="Normal 4 2 4 3 2 4 2 3 2" xfId="27875" xr:uid="{00000000-0005-0000-0000-0000EA1A0000}"/>
    <cellStyle name="Normal 4 2 4 3 2 4 2 4" xfId="19683" xr:uid="{00000000-0005-0000-0000-0000EB1A0000}"/>
    <cellStyle name="Normal 4 2 4 3 2 4 3" xfId="5346" xr:uid="{00000000-0005-0000-0000-0000EC1A0000}"/>
    <cellStyle name="Normal 4 2 4 3 2 4 3 2" xfId="13538" xr:uid="{00000000-0005-0000-0000-0000ED1A0000}"/>
    <cellStyle name="Normal 4 2 4 3 2 4 3 2 2" xfId="29923" xr:uid="{00000000-0005-0000-0000-0000EE1A0000}"/>
    <cellStyle name="Normal 4 2 4 3 2 4 3 3" xfId="21731" xr:uid="{00000000-0005-0000-0000-0000EF1A0000}"/>
    <cellStyle name="Normal 4 2 4 3 2 4 4" xfId="9442" xr:uid="{00000000-0005-0000-0000-0000F01A0000}"/>
    <cellStyle name="Normal 4 2 4 3 2 4 4 2" xfId="25827" xr:uid="{00000000-0005-0000-0000-0000F11A0000}"/>
    <cellStyle name="Normal 4 2 4 3 2 4 5" xfId="17635" xr:uid="{00000000-0005-0000-0000-0000F21A0000}"/>
    <cellStyle name="Normal 4 2 4 3 2 5" xfId="2274" xr:uid="{00000000-0005-0000-0000-0000F31A0000}"/>
    <cellStyle name="Normal 4 2 4 3 2 5 2" xfId="6370" xr:uid="{00000000-0005-0000-0000-0000F41A0000}"/>
    <cellStyle name="Normal 4 2 4 3 2 5 2 2" xfId="14562" xr:uid="{00000000-0005-0000-0000-0000F51A0000}"/>
    <cellStyle name="Normal 4 2 4 3 2 5 2 2 2" xfId="30947" xr:uid="{00000000-0005-0000-0000-0000F61A0000}"/>
    <cellStyle name="Normal 4 2 4 3 2 5 2 3" xfId="22755" xr:uid="{00000000-0005-0000-0000-0000F71A0000}"/>
    <cellStyle name="Normal 4 2 4 3 2 5 3" xfId="10466" xr:uid="{00000000-0005-0000-0000-0000F81A0000}"/>
    <cellStyle name="Normal 4 2 4 3 2 5 3 2" xfId="26851" xr:uid="{00000000-0005-0000-0000-0000F91A0000}"/>
    <cellStyle name="Normal 4 2 4 3 2 5 4" xfId="18659" xr:uid="{00000000-0005-0000-0000-0000FA1A0000}"/>
    <cellStyle name="Normal 4 2 4 3 2 6" xfId="4322" xr:uid="{00000000-0005-0000-0000-0000FB1A0000}"/>
    <cellStyle name="Normal 4 2 4 3 2 6 2" xfId="12514" xr:uid="{00000000-0005-0000-0000-0000FC1A0000}"/>
    <cellStyle name="Normal 4 2 4 3 2 6 2 2" xfId="28899" xr:uid="{00000000-0005-0000-0000-0000FD1A0000}"/>
    <cellStyle name="Normal 4 2 4 3 2 6 3" xfId="20707" xr:uid="{00000000-0005-0000-0000-0000FE1A0000}"/>
    <cellStyle name="Normal 4 2 4 3 2 7" xfId="8418" xr:uid="{00000000-0005-0000-0000-0000FF1A0000}"/>
    <cellStyle name="Normal 4 2 4 3 2 7 2" xfId="24803" xr:uid="{00000000-0005-0000-0000-0000001B0000}"/>
    <cellStyle name="Normal 4 2 4 3 2 8" xfId="16611" xr:uid="{00000000-0005-0000-0000-0000011B0000}"/>
    <cellStyle name="Normal 4 2 4 3 3" xfId="354" xr:uid="{00000000-0005-0000-0000-0000021B0000}"/>
    <cellStyle name="Normal 4 2 4 3 3 2" xfId="866" xr:uid="{00000000-0005-0000-0000-0000031B0000}"/>
    <cellStyle name="Normal 4 2 4 3 3 2 2" xfId="1890" xr:uid="{00000000-0005-0000-0000-0000041B0000}"/>
    <cellStyle name="Normal 4 2 4 3 3 2 2 2" xfId="3938" xr:uid="{00000000-0005-0000-0000-0000051B0000}"/>
    <cellStyle name="Normal 4 2 4 3 3 2 2 2 2" xfId="8034" xr:uid="{00000000-0005-0000-0000-0000061B0000}"/>
    <cellStyle name="Normal 4 2 4 3 3 2 2 2 2 2" xfId="16226" xr:uid="{00000000-0005-0000-0000-0000071B0000}"/>
    <cellStyle name="Normal 4 2 4 3 3 2 2 2 2 2 2" xfId="32611" xr:uid="{00000000-0005-0000-0000-0000081B0000}"/>
    <cellStyle name="Normal 4 2 4 3 3 2 2 2 2 3" xfId="24419" xr:uid="{00000000-0005-0000-0000-0000091B0000}"/>
    <cellStyle name="Normal 4 2 4 3 3 2 2 2 3" xfId="12130" xr:uid="{00000000-0005-0000-0000-00000A1B0000}"/>
    <cellStyle name="Normal 4 2 4 3 3 2 2 2 3 2" xfId="28515" xr:uid="{00000000-0005-0000-0000-00000B1B0000}"/>
    <cellStyle name="Normal 4 2 4 3 3 2 2 2 4" xfId="20323" xr:uid="{00000000-0005-0000-0000-00000C1B0000}"/>
    <cellStyle name="Normal 4 2 4 3 3 2 2 3" xfId="5986" xr:uid="{00000000-0005-0000-0000-00000D1B0000}"/>
    <cellStyle name="Normal 4 2 4 3 3 2 2 3 2" xfId="14178" xr:uid="{00000000-0005-0000-0000-00000E1B0000}"/>
    <cellStyle name="Normal 4 2 4 3 3 2 2 3 2 2" xfId="30563" xr:uid="{00000000-0005-0000-0000-00000F1B0000}"/>
    <cellStyle name="Normal 4 2 4 3 3 2 2 3 3" xfId="22371" xr:uid="{00000000-0005-0000-0000-0000101B0000}"/>
    <cellStyle name="Normal 4 2 4 3 3 2 2 4" xfId="10082" xr:uid="{00000000-0005-0000-0000-0000111B0000}"/>
    <cellStyle name="Normal 4 2 4 3 3 2 2 4 2" xfId="26467" xr:uid="{00000000-0005-0000-0000-0000121B0000}"/>
    <cellStyle name="Normal 4 2 4 3 3 2 2 5" xfId="18275" xr:uid="{00000000-0005-0000-0000-0000131B0000}"/>
    <cellStyle name="Normal 4 2 4 3 3 2 3" xfId="2914" xr:uid="{00000000-0005-0000-0000-0000141B0000}"/>
    <cellStyle name="Normal 4 2 4 3 3 2 3 2" xfId="7010" xr:uid="{00000000-0005-0000-0000-0000151B0000}"/>
    <cellStyle name="Normal 4 2 4 3 3 2 3 2 2" xfId="15202" xr:uid="{00000000-0005-0000-0000-0000161B0000}"/>
    <cellStyle name="Normal 4 2 4 3 3 2 3 2 2 2" xfId="31587" xr:uid="{00000000-0005-0000-0000-0000171B0000}"/>
    <cellStyle name="Normal 4 2 4 3 3 2 3 2 3" xfId="23395" xr:uid="{00000000-0005-0000-0000-0000181B0000}"/>
    <cellStyle name="Normal 4 2 4 3 3 2 3 3" xfId="11106" xr:uid="{00000000-0005-0000-0000-0000191B0000}"/>
    <cellStyle name="Normal 4 2 4 3 3 2 3 3 2" xfId="27491" xr:uid="{00000000-0005-0000-0000-00001A1B0000}"/>
    <cellStyle name="Normal 4 2 4 3 3 2 3 4" xfId="19299" xr:uid="{00000000-0005-0000-0000-00001B1B0000}"/>
    <cellStyle name="Normal 4 2 4 3 3 2 4" xfId="4962" xr:uid="{00000000-0005-0000-0000-00001C1B0000}"/>
    <cellStyle name="Normal 4 2 4 3 3 2 4 2" xfId="13154" xr:uid="{00000000-0005-0000-0000-00001D1B0000}"/>
    <cellStyle name="Normal 4 2 4 3 3 2 4 2 2" xfId="29539" xr:uid="{00000000-0005-0000-0000-00001E1B0000}"/>
    <cellStyle name="Normal 4 2 4 3 3 2 4 3" xfId="21347" xr:uid="{00000000-0005-0000-0000-00001F1B0000}"/>
    <cellStyle name="Normal 4 2 4 3 3 2 5" xfId="9058" xr:uid="{00000000-0005-0000-0000-0000201B0000}"/>
    <cellStyle name="Normal 4 2 4 3 3 2 5 2" xfId="25443" xr:uid="{00000000-0005-0000-0000-0000211B0000}"/>
    <cellStyle name="Normal 4 2 4 3 3 2 6" xfId="17251" xr:uid="{00000000-0005-0000-0000-0000221B0000}"/>
    <cellStyle name="Normal 4 2 4 3 3 3" xfId="1378" xr:uid="{00000000-0005-0000-0000-0000231B0000}"/>
    <cellStyle name="Normal 4 2 4 3 3 3 2" xfId="3426" xr:uid="{00000000-0005-0000-0000-0000241B0000}"/>
    <cellStyle name="Normal 4 2 4 3 3 3 2 2" xfId="7522" xr:uid="{00000000-0005-0000-0000-0000251B0000}"/>
    <cellStyle name="Normal 4 2 4 3 3 3 2 2 2" xfId="15714" xr:uid="{00000000-0005-0000-0000-0000261B0000}"/>
    <cellStyle name="Normal 4 2 4 3 3 3 2 2 2 2" xfId="32099" xr:uid="{00000000-0005-0000-0000-0000271B0000}"/>
    <cellStyle name="Normal 4 2 4 3 3 3 2 2 3" xfId="23907" xr:uid="{00000000-0005-0000-0000-0000281B0000}"/>
    <cellStyle name="Normal 4 2 4 3 3 3 2 3" xfId="11618" xr:uid="{00000000-0005-0000-0000-0000291B0000}"/>
    <cellStyle name="Normal 4 2 4 3 3 3 2 3 2" xfId="28003" xr:uid="{00000000-0005-0000-0000-00002A1B0000}"/>
    <cellStyle name="Normal 4 2 4 3 3 3 2 4" xfId="19811" xr:uid="{00000000-0005-0000-0000-00002B1B0000}"/>
    <cellStyle name="Normal 4 2 4 3 3 3 3" xfId="5474" xr:uid="{00000000-0005-0000-0000-00002C1B0000}"/>
    <cellStyle name="Normal 4 2 4 3 3 3 3 2" xfId="13666" xr:uid="{00000000-0005-0000-0000-00002D1B0000}"/>
    <cellStyle name="Normal 4 2 4 3 3 3 3 2 2" xfId="30051" xr:uid="{00000000-0005-0000-0000-00002E1B0000}"/>
    <cellStyle name="Normal 4 2 4 3 3 3 3 3" xfId="21859" xr:uid="{00000000-0005-0000-0000-00002F1B0000}"/>
    <cellStyle name="Normal 4 2 4 3 3 3 4" xfId="9570" xr:uid="{00000000-0005-0000-0000-0000301B0000}"/>
    <cellStyle name="Normal 4 2 4 3 3 3 4 2" xfId="25955" xr:uid="{00000000-0005-0000-0000-0000311B0000}"/>
    <cellStyle name="Normal 4 2 4 3 3 3 5" xfId="17763" xr:uid="{00000000-0005-0000-0000-0000321B0000}"/>
    <cellStyle name="Normal 4 2 4 3 3 4" xfId="2402" xr:uid="{00000000-0005-0000-0000-0000331B0000}"/>
    <cellStyle name="Normal 4 2 4 3 3 4 2" xfId="6498" xr:uid="{00000000-0005-0000-0000-0000341B0000}"/>
    <cellStyle name="Normal 4 2 4 3 3 4 2 2" xfId="14690" xr:uid="{00000000-0005-0000-0000-0000351B0000}"/>
    <cellStyle name="Normal 4 2 4 3 3 4 2 2 2" xfId="31075" xr:uid="{00000000-0005-0000-0000-0000361B0000}"/>
    <cellStyle name="Normal 4 2 4 3 3 4 2 3" xfId="22883" xr:uid="{00000000-0005-0000-0000-0000371B0000}"/>
    <cellStyle name="Normal 4 2 4 3 3 4 3" xfId="10594" xr:uid="{00000000-0005-0000-0000-0000381B0000}"/>
    <cellStyle name="Normal 4 2 4 3 3 4 3 2" xfId="26979" xr:uid="{00000000-0005-0000-0000-0000391B0000}"/>
    <cellStyle name="Normal 4 2 4 3 3 4 4" xfId="18787" xr:uid="{00000000-0005-0000-0000-00003A1B0000}"/>
    <cellStyle name="Normal 4 2 4 3 3 5" xfId="4450" xr:uid="{00000000-0005-0000-0000-00003B1B0000}"/>
    <cellStyle name="Normal 4 2 4 3 3 5 2" xfId="12642" xr:uid="{00000000-0005-0000-0000-00003C1B0000}"/>
    <cellStyle name="Normal 4 2 4 3 3 5 2 2" xfId="29027" xr:uid="{00000000-0005-0000-0000-00003D1B0000}"/>
    <cellStyle name="Normal 4 2 4 3 3 5 3" xfId="20835" xr:uid="{00000000-0005-0000-0000-00003E1B0000}"/>
    <cellStyle name="Normal 4 2 4 3 3 6" xfId="8546" xr:uid="{00000000-0005-0000-0000-00003F1B0000}"/>
    <cellStyle name="Normal 4 2 4 3 3 6 2" xfId="24931" xr:uid="{00000000-0005-0000-0000-0000401B0000}"/>
    <cellStyle name="Normal 4 2 4 3 3 7" xfId="16739" xr:uid="{00000000-0005-0000-0000-0000411B0000}"/>
    <cellStyle name="Normal 4 2 4 3 4" xfId="610" xr:uid="{00000000-0005-0000-0000-0000421B0000}"/>
    <cellStyle name="Normal 4 2 4 3 4 2" xfId="1634" xr:uid="{00000000-0005-0000-0000-0000431B0000}"/>
    <cellStyle name="Normal 4 2 4 3 4 2 2" xfId="3682" xr:uid="{00000000-0005-0000-0000-0000441B0000}"/>
    <cellStyle name="Normal 4 2 4 3 4 2 2 2" xfId="7778" xr:uid="{00000000-0005-0000-0000-0000451B0000}"/>
    <cellStyle name="Normal 4 2 4 3 4 2 2 2 2" xfId="15970" xr:uid="{00000000-0005-0000-0000-0000461B0000}"/>
    <cellStyle name="Normal 4 2 4 3 4 2 2 2 2 2" xfId="32355" xr:uid="{00000000-0005-0000-0000-0000471B0000}"/>
    <cellStyle name="Normal 4 2 4 3 4 2 2 2 3" xfId="24163" xr:uid="{00000000-0005-0000-0000-0000481B0000}"/>
    <cellStyle name="Normal 4 2 4 3 4 2 2 3" xfId="11874" xr:uid="{00000000-0005-0000-0000-0000491B0000}"/>
    <cellStyle name="Normal 4 2 4 3 4 2 2 3 2" xfId="28259" xr:uid="{00000000-0005-0000-0000-00004A1B0000}"/>
    <cellStyle name="Normal 4 2 4 3 4 2 2 4" xfId="20067" xr:uid="{00000000-0005-0000-0000-00004B1B0000}"/>
    <cellStyle name="Normal 4 2 4 3 4 2 3" xfId="5730" xr:uid="{00000000-0005-0000-0000-00004C1B0000}"/>
    <cellStyle name="Normal 4 2 4 3 4 2 3 2" xfId="13922" xr:uid="{00000000-0005-0000-0000-00004D1B0000}"/>
    <cellStyle name="Normal 4 2 4 3 4 2 3 2 2" xfId="30307" xr:uid="{00000000-0005-0000-0000-00004E1B0000}"/>
    <cellStyle name="Normal 4 2 4 3 4 2 3 3" xfId="22115" xr:uid="{00000000-0005-0000-0000-00004F1B0000}"/>
    <cellStyle name="Normal 4 2 4 3 4 2 4" xfId="9826" xr:uid="{00000000-0005-0000-0000-0000501B0000}"/>
    <cellStyle name="Normal 4 2 4 3 4 2 4 2" xfId="26211" xr:uid="{00000000-0005-0000-0000-0000511B0000}"/>
    <cellStyle name="Normal 4 2 4 3 4 2 5" xfId="18019" xr:uid="{00000000-0005-0000-0000-0000521B0000}"/>
    <cellStyle name="Normal 4 2 4 3 4 3" xfId="2658" xr:uid="{00000000-0005-0000-0000-0000531B0000}"/>
    <cellStyle name="Normal 4 2 4 3 4 3 2" xfId="6754" xr:uid="{00000000-0005-0000-0000-0000541B0000}"/>
    <cellStyle name="Normal 4 2 4 3 4 3 2 2" xfId="14946" xr:uid="{00000000-0005-0000-0000-0000551B0000}"/>
    <cellStyle name="Normal 4 2 4 3 4 3 2 2 2" xfId="31331" xr:uid="{00000000-0005-0000-0000-0000561B0000}"/>
    <cellStyle name="Normal 4 2 4 3 4 3 2 3" xfId="23139" xr:uid="{00000000-0005-0000-0000-0000571B0000}"/>
    <cellStyle name="Normal 4 2 4 3 4 3 3" xfId="10850" xr:uid="{00000000-0005-0000-0000-0000581B0000}"/>
    <cellStyle name="Normal 4 2 4 3 4 3 3 2" xfId="27235" xr:uid="{00000000-0005-0000-0000-0000591B0000}"/>
    <cellStyle name="Normal 4 2 4 3 4 3 4" xfId="19043" xr:uid="{00000000-0005-0000-0000-00005A1B0000}"/>
    <cellStyle name="Normal 4 2 4 3 4 4" xfId="4706" xr:uid="{00000000-0005-0000-0000-00005B1B0000}"/>
    <cellStyle name="Normal 4 2 4 3 4 4 2" xfId="12898" xr:uid="{00000000-0005-0000-0000-00005C1B0000}"/>
    <cellStyle name="Normal 4 2 4 3 4 4 2 2" xfId="29283" xr:uid="{00000000-0005-0000-0000-00005D1B0000}"/>
    <cellStyle name="Normal 4 2 4 3 4 4 3" xfId="21091" xr:uid="{00000000-0005-0000-0000-00005E1B0000}"/>
    <cellStyle name="Normal 4 2 4 3 4 5" xfId="8802" xr:uid="{00000000-0005-0000-0000-00005F1B0000}"/>
    <cellStyle name="Normal 4 2 4 3 4 5 2" xfId="25187" xr:uid="{00000000-0005-0000-0000-0000601B0000}"/>
    <cellStyle name="Normal 4 2 4 3 4 6" xfId="16995" xr:uid="{00000000-0005-0000-0000-0000611B0000}"/>
    <cellStyle name="Normal 4 2 4 3 5" xfId="1122" xr:uid="{00000000-0005-0000-0000-0000621B0000}"/>
    <cellStyle name="Normal 4 2 4 3 5 2" xfId="3170" xr:uid="{00000000-0005-0000-0000-0000631B0000}"/>
    <cellStyle name="Normal 4 2 4 3 5 2 2" xfId="7266" xr:uid="{00000000-0005-0000-0000-0000641B0000}"/>
    <cellStyle name="Normal 4 2 4 3 5 2 2 2" xfId="15458" xr:uid="{00000000-0005-0000-0000-0000651B0000}"/>
    <cellStyle name="Normal 4 2 4 3 5 2 2 2 2" xfId="31843" xr:uid="{00000000-0005-0000-0000-0000661B0000}"/>
    <cellStyle name="Normal 4 2 4 3 5 2 2 3" xfId="23651" xr:uid="{00000000-0005-0000-0000-0000671B0000}"/>
    <cellStyle name="Normal 4 2 4 3 5 2 3" xfId="11362" xr:uid="{00000000-0005-0000-0000-0000681B0000}"/>
    <cellStyle name="Normal 4 2 4 3 5 2 3 2" xfId="27747" xr:uid="{00000000-0005-0000-0000-0000691B0000}"/>
    <cellStyle name="Normal 4 2 4 3 5 2 4" xfId="19555" xr:uid="{00000000-0005-0000-0000-00006A1B0000}"/>
    <cellStyle name="Normal 4 2 4 3 5 3" xfId="5218" xr:uid="{00000000-0005-0000-0000-00006B1B0000}"/>
    <cellStyle name="Normal 4 2 4 3 5 3 2" xfId="13410" xr:uid="{00000000-0005-0000-0000-00006C1B0000}"/>
    <cellStyle name="Normal 4 2 4 3 5 3 2 2" xfId="29795" xr:uid="{00000000-0005-0000-0000-00006D1B0000}"/>
    <cellStyle name="Normal 4 2 4 3 5 3 3" xfId="21603" xr:uid="{00000000-0005-0000-0000-00006E1B0000}"/>
    <cellStyle name="Normal 4 2 4 3 5 4" xfId="9314" xr:uid="{00000000-0005-0000-0000-00006F1B0000}"/>
    <cellStyle name="Normal 4 2 4 3 5 4 2" xfId="25699" xr:uid="{00000000-0005-0000-0000-0000701B0000}"/>
    <cellStyle name="Normal 4 2 4 3 5 5" xfId="17507" xr:uid="{00000000-0005-0000-0000-0000711B0000}"/>
    <cellStyle name="Normal 4 2 4 3 6" xfId="2146" xr:uid="{00000000-0005-0000-0000-0000721B0000}"/>
    <cellStyle name="Normal 4 2 4 3 6 2" xfId="6242" xr:uid="{00000000-0005-0000-0000-0000731B0000}"/>
    <cellStyle name="Normal 4 2 4 3 6 2 2" xfId="14434" xr:uid="{00000000-0005-0000-0000-0000741B0000}"/>
    <cellStyle name="Normal 4 2 4 3 6 2 2 2" xfId="30819" xr:uid="{00000000-0005-0000-0000-0000751B0000}"/>
    <cellStyle name="Normal 4 2 4 3 6 2 3" xfId="22627" xr:uid="{00000000-0005-0000-0000-0000761B0000}"/>
    <cellStyle name="Normal 4 2 4 3 6 3" xfId="10338" xr:uid="{00000000-0005-0000-0000-0000771B0000}"/>
    <cellStyle name="Normal 4 2 4 3 6 3 2" xfId="26723" xr:uid="{00000000-0005-0000-0000-0000781B0000}"/>
    <cellStyle name="Normal 4 2 4 3 6 4" xfId="18531" xr:uid="{00000000-0005-0000-0000-0000791B0000}"/>
    <cellStyle name="Normal 4 2 4 3 7" xfId="4194" xr:uid="{00000000-0005-0000-0000-00007A1B0000}"/>
    <cellStyle name="Normal 4 2 4 3 7 2" xfId="12386" xr:uid="{00000000-0005-0000-0000-00007B1B0000}"/>
    <cellStyle name="Normal 4 2 4 3 7 2 2" xfId="28771" xr:uid="{00000000-0005-0000-0000-00007C1B0000}"/>
    <cellStyle name="Normal 4 2 4 3 7 3" xfId="20579" xr:uid="{00000000-0005-0000-0000-00007D1B0000}"/>
    <cellStyle name="Normal 4 2 4 3 8" xfId="8290" xr:uid="{00000000-0005-0000-0000-00007E1B0000}"/>
    <cellStyle name="Normal 4 2 4 3 8 2" xfId="24675" xr:uid="{00000000-0005-0000-0000-00007F1B0000}"/>
    <cellStyle name="Normal 4 2 4 3 9" xfId="16483" xr:uid="{00000000-0005-0000-0000-0000801B0000}"/>
    <cellStyle name="Normal 4 2 4 4" xfId="162" xr:uid="{00000000-0005-0000-0000-0000811B0000}"/>
    <cellStyle name="Normal 4 2 4 4 2" xfId="418" xr:uid="{00000000-0005-0000-0000-0000821B0000}"/>
    <cellStyle name="Normal 4 2 4 4 2 2" xfId="930" xr:uid="{00000000-0005-0000-0000-0000831B0000}"/>
    <cellStyle name="Normal 4 2 4 4 2 2 2" xfId="1954" xr:uid="{00000000-0005-0000-0000-0000841B0000}"/>
    <cellStyle name="Normal 4 2 4 4 2 2 2 2" xfId="4002" xr:uid="{00000000-0005-0000-0000-0000851B0000}"/>
    <cellStyle name="Normal 4 2 4 4 2 2 2 2 2" xfId="8098" xr:uid="{00000000-0005-0000-0000-0000861B0000}"/>
    <cellStyle name="Normal 4 2 4 4 2 2 2 2 2 2" xfId="16290" xr:uid="{00000000-0005-0000-0000-0000871B0000}"/>
    <cellStyle name="Normal 4 2 4 4 2 2 2 2 2 2 2" xfId="32675" xr:uid="{00000000-0005-0000-0000-0000881B0000}"/>
    <cellStyle name="Normal 4 2 4 4 2 2 2 2 2 3" xfId="24483" xr:uid="{00000000-0005-0000-0000-0000891B0000}"/>
    <cellStyle name="Normal 4 2 4 4 2 2 2 2 3" xfId="12194" xr:uid="{00000000-0005-0000-0000-00008A1B0000}"/>
    <cellStyle name="Normal 4 2 4 4 2 2 2 2 3 2" xfId="28579" xr:uid="{00000000-0005-0000-0000-00008B1B0000}"/>
    <cellStyle name="Normal 4 2 4 4 2 2 2 2 4" xfId="20387" xr:uid="{00000000-0005-0000-0000-00008C1B0000}"/>
    <cellStyle name="Normal 4 2 4 4 2 2 2 3" xfId="6050" xr:uid="{00000000-0005-0000-0000-00008D1B0000}"/>
    <cellStyle name="Normal 4 2 4 4 2 2 2 3 2" xfId="14242" xr:uid="{00000000-0005-0000-0000-00008E1B0000}"/>
    <cellStyle name="Normal 4 2 4 4 2 2 2 3 2 2" xfId="30627" xr:uid="{00000000-0005-0000-0000-00008F1B0000}"/>
    <cellStyle name="Normal 4 2 4 4 2 2 2 3 3" xfId="22435" xr:uid="{00000000-0005-0000-0000-0000901B0000}"/>
    <cellStyle name="Normal 4 2 4 4 2 2 2 4" xfId="10146" xr:uid="{00000000-0005-0000-0000-0000911B0000}"/>
    <cellStyle name="Normal 4 2 4 4 2 2 2 4 2" xfId="26531" xr:uid="{00000000-0005-0000-0000-0000921B0000}"/>
    <cellStyle name="Normal 4 2 4 4 2 2 2 5" xfId="18339" xr:uid="{00000000-0005-0000-0000-0000931B0000}"/>
    <cellStyle name="Normal 4 2 4 4 2 2 3" xfId="2978" xr:uid="{00000000-0005-0000-0000-0000941B0000}"/>
    <cellStyle name="Normal 4 2 4 4 2 2 3 2" xfId="7074" xr:uid="{00000000-0005-0000-0000-0000951B0000}"/>
    <cellStyle name="Normal 4 2 4 4 2 2 3 2 2" xfId="15266" xr:uid="{00000000-0005-0000-0000-0000961B0000}"/>
    <cellStyle name="Normal 4 2 4 4 2 2 3 2 2 2" xfId="31651" xr:uid="{00000000-0005-0000-0000-0000971B0000}"/>
    <cellStyle name="Normal 4 2 4 4 2 2 3 2 3" xfId="23459" xr:uid="{00000000-0005-0000-0000-0000981B0000}"/>
    <cellStyle name="Normal 4 2 4 4 2 2 3 3" xfId="11170" xr:uid="{00000000-0005-0000-0000-0000991B0000}"/>
    <cellStyle name="Normal 4 2 4 4 2 2 3 3 2" xfId="27555" xr:uid="{00000000-0005-0000-0000-00009A1B0000}"/>
    <cellStyle name="Normal 4 2 4 4 2 2 3 4" xfId="19363" xr:uid="{00000000-0005-0000-0000-00009B1B0000}"/>
    <cellStyle name="Normal 4 2 4 4 2 2 4" xfId="5026" xr:uid="{00000000-0005-0000-0000-00009C1B0000}"/>
    <cellStyle name="Normal 4 2 4 4 2 2 4 2" xfId="13218" xr:uid="{00000000-0005-0000-0000-00009D1B0000}"/>
    <cellStyle name="Normal 4 2 4 4 2 2 4 2 2" xfId="29603" xr:uid="{00000000-0005-0000-0000-00009E1B0000}"/>
    <cellStyle name="Normal 4 2 4 4 2 2 4 3" xfId="21411" xr:uid="{00000000-0005-0000-0000-00009F1B0000}"/>
    <cellStyle name="Normal 4 2 4 4 2 2 5" xfId="9122" xr:uid="{00000000-0005-0000-0000-0000A01B0000}"/>
    <cellStyle name="Normal 4 2 4 4 2 2 5 2" xfId="25507" xr:uid="{00000000-0005-0000-0000-0000A11B0000}"/>
    <cellStyle name="Normal 4 2 4 4 2 2 6" xfId="17315" xr:uid="{00000000-0005-0000-0000-0000A21B0000}"/>
    <cellStyle name="Normal 4 2 4 4 2 3" xfId="1442" xr:uid="{00000000-0005-0000-0000-0000A31B0000}"/>
    <cellStyle name="Normal 4 2 4 4 2 3 2" xfId="3490" xr:uid="{00000000-0005-0000-0000-0000A41B0000}"/>
    <cellStyle name="Normal 4 2 4 4 2 3 2 2" xfId="7586" xr:uid="{00000000-0005-0000-0000-0000A51B0000}"/>
    <cellStyle name="Normal 4 2 4 4 2 3 2 2 2" xfId="15778" xr:uid="{00000000-0005-0000-0000-0000A61B0000}"/>
    <cellStyle name="Normal 4 2 4 4 2 3 2 2 2 2" xfId="32163" xr:uid="{00000000-0005-0000-0000-0000A71B0000}"/>
    <cellStyle name="Normal 4 2 4 4 2 3 2 2 3" xfId="23971" xr:uid="{00000000-0005-0000-0000-0000A81B0000}"/>
    <cellStyle name="Normal 4 2 4 4 2 3 2 3" xfId="11682" xr:uid="{00000000-0005-0000-0000-0000A91B0000}"/>
    <cellStyle name="Normal 4 2 4 4 2 3 2 3 2" xfId="28067" xr:uid="{00000000-0005-0000-0000-0000AA1B0000}"/>
    <cellStyle name="Normal 4 2 4 4 2 3 2 4" xfId="19875" xr:uid="{00000000-0005-0000-0000-0000AB1B0000}"/>
    <cellStyle name="Normal 4 2 4 4 2 3 3" xfId="5538" xr:uid="{00000000-0005-0000-0000-0000AC1B0000}"/>
    <cellStyle name="Normal 4 2 4 4 2 3 3 2" xfId="13730" xr:uid="{00000000-0005-0000-0000-0000AD1B0000}"/>
    <cellStyle name="Normal 4 2 4 4 2 3 3 2 2" xfId="30115" xr:uid="{00000000-0005-0000-0000-0000AE1B0000}"/>
    <cellStyle name="Normal 4 2 4 4 2 3 3 3" xfId="21923" xr:uid="{00000000-0005-0000-0000-0000AF1B0000}"/>
    <cellStyle name="Normal 4 2 4 4 2 3 4" xfId="9634" xr:uid="{00000000-0005-0000-0000-0000B01B0000}"/>
    <cellStyle name="Normal 4 2 4 4 2 3 4 2" xfId="26019" xr:uid="{00000000-0005-0000-0000-0000B11B0000}"/>
    <cellStyle name="Normal 4 2 4 4 2 3 5" xfId="17827" xr:uid="{00000000-0005-0000-0000-0000B21B0000}"/>
    <cellStyle name="Normal 4 2 4 4 2 4" xfId="2466" xr:uid="{00000000-0005-0000-0000-0000B31B0000}"/>
    <cellStyle name="Normal 4 2 4 4 2 4 2" xfId="6562" xr:uid="{00000000-0005-0000-0000-0000B41B0000}"/>
    <cellStyle name="Normal 4 2 4 4 2 4 2 2" xfId="14754" xr:uid="{00000000-0005-0000-0000-0000B51B0000}"/>
    <cellStyle name="Normal 4 2 4 4 2 4 2 2 2" xfId="31139" xr:uid="{00000000-0005-0000-0000-0000B61B0000}"/>
    <cellStyle name="Normal 4 2 4 4 2 4 2 3" xfId="22947" xr:uid="{00000000-0005-0000-0000-0000B71B0000}"/>
    <cellStyle name="Normal 4 2 4 4 2 4 3" xfId="10658" xr:uid="{00000000-0005-0000-0000-0000B81B0000}"/>
    <cellStyle name="Normal 4 2 4 4 2 4 3 2" xfId="27043" xr:uid="{00000000-0005-0000-0000-0000B91B0000}"/>
    <cellStyle name="Normal 4 2 4 4 2 4 4" xfId="18851" xr:uid="{00000000-0005-0000-0000-0000BA1B0000}"/>
    <cellStyle name="Normal 4 2 4 4 2 5" xfId="4514" xr:uid="{00000000-0005-0000-0000-0000BB1B0000}"/>
    <cellStyle name="Normal 4 2 4 4 2 5 2" xfId="12706" xr:uid="{00000000-0005-0000-0000-0000BC1B0000}"/>
    <cellStyle name="Normal 4 2 4 4 2 5 2 2" xfId="29091" xr:uid="{00000000-0005-0000-0000-0000BD1B0000}"/>
    <cellStyle name="Normal 4 2 4 4 2 5 3" xfId="20899" xr:uid="{00000000-0005-0000-0000-0000BE1B0000}"/>
    <cellStyle name="Normal 4 2 4 4 2 6" xfId="8610" xr:uid="{00000000-0005-0000-0000-0000BF1B0000}"/>
    <cellStyle name="Normal 4 2 4 4 2 6 2" xfId="24995" xr:uid="{00000000-0005-0000-0000-0000C01B0000}"/>
    <cellStyle name="Normal 4 2 4 4 2 7" xfId="16803" xr:uid="{00000000-0005-0000-0000-0000C11B0000}"/>
    <cellStyle name="Normal 4 2 4 4 3" xfId="674" xr:uid="{00000000-0005-0000-0000-0000C21B0000}"/>
    <cellStyle name="Normal 4 2 4 4 3 2" xfId="1698" xr:uid="{00000000-0005-0000-0000-0000C31B0000}"/>
    <cellStyle name="Normal 4 2 4 4 3 2 2" xfId="3746" xr:uid="{00000000-0005-0000-0000-0000C41B0000}"/>
    <cellStyle name="Normal 4 2 4 4 3 2 2 2" xfId="7842" xr:uid="{00000000-0005-0000-0000-0000C51B0000}"/>
    <cellStyle name="Normal 4 2 4 4 3 2 2 2 2" xfId="16034" xr:uid="{00000000-0005-0000-0000-0000C61B0000}"/>
    <cellStyle name="Normal 4 2 4 4 3 2 2 2 2 2" xfId="32419" xr:uid="{00000000-0005-0000-0000-0000C71B0000}"/>
    <cellStyle name="Normal 4 2 4 4 3 2 2 2 3" xfId="24227" xr:uid="{00000000-0005-0000-0000-0000C81B0000}"/>
    <cellStyle name="Normal 4 2 4 4 3 2 2 3" xfId="11938" xr:uid="{00000000-0005-0000-0000-0000C91B0000}"/>
    <cellStyle name="Normal 4 2 4 4 3 2 2 3 2" xfId="28323" xr:uid="{00000000-0005-0000-0000-0000CA1B0000}"/>
    <cellStyle name="Normal 4 2 4 4 3 2 2 4" xfId="20131" xr:uid="{00000000-0005-0000-0000-0000CB1B0000}"/>
    <cellStyle name="Normal 4 2 4 4 3 2 3" xfId="5794" xr:uid="{00000000-0005-0000-0000-0000CC1B0000}"/>
    <cellStyle name="Normal 4 2 4 4 3 2 3 2" xfId="13986" xr:uid="{00000000-0005-0000-0000-0000CD1B0000}"/>
    <cellStyle name="Normal 4 2 4 4 3 2 3 2 2" xfId="30371" xr:uid="{00000000-0005-0000-0000-0000CE1B0000}"/>
    <cellStyle name="Normal 4 2 4 4 3 2 3 3" xfId="22179" xr:uid="{00000000-0005-0000-0000-0000CF1B0000}"/>
    <cellStyle name="Normal 4 2 4 4 3 2 4" xfId="9890" xr:uid="{00000000-0005-0000-0000-0000D01B0000}"/>
    <cellStyle name="Normal 4 2 4 4 3 2 4 2" xfId="26275" xr:uid="{00000000-0005-0000-0000-0000D11B0000}"/>
    <cellStyle name="Normal 4 2 4 4 3 2 5" xfId="18083" xr:uid="{00000000-0005-0000-0000-0000D21B0000}"/>
    <cellStyle name="Normal 4 2 4 4 3 3" xfId="2722" xr:uid="{00000000-0005-0000-0000-0000D31B0000}"/>
    <cellStyle name="Normal 4 2 4 4 3 3 2" xfId="6818" xr:uid="{00000000-0005-0000-0000-0000D41B0000}"/>
    <cellStyle name="Normal 4 2 4 4 3 3 2 2" xfId="15010" xr:uid="{00000000-0005-0000-0000-0000D51B0000}"/>
    <cellStyle name="Normal 4 2 4 4 3 3 2 2 2" xfId="31395" xr:uid="{00000000-0005-0000-0000-0000D61B0000}"/>
    <cellStyle name="Normal 4 2 4 4 3 3 2 3" xfId="23203" xr:uid="{00000000-0005-0000-0000-0000D71B0000}"/>
    <cellStyle name="Normal 4 2 4 4 3 3 3" xfId="10914" xr:uid="{00000000-0005-0000-0000-0000D81B0000}"/>
    <cellStyle name="Normal 4 2 4 4 3 3 3 2" xfId="27299" xr:uid="{00000000-0005-0000-0000-0000D91B0000}"/>
    <cellStyle name="Normal 4 2 4 4 3 3 4" xfId="19107" xr:uid="{00000000-0005-0000-0000-0000DA1B0000}"/>
    <cellStyle name="Normal 4 2 4 4 3 4" xfId="4770" xr:uid="{00000000-0005-0000-0000-0000DB1B0000}"/>
    <cellStyle name="Normal 4 2 4 4 3 4 2" xfId="12962" xr:uid="{00000000-0005-0000-0000-0000DC1B0000}"/>
    <cellStyle name="Normal 4 2 4 4 3 4 2 2" xfId="29347" xr:uid="{00000000-0005-0000-0000-0000DD1B0000}"/>
    <cellStyle name="Normal 4 2 4 4 3 4 3" xfId="21155" xr:uid="{00000000-0005-0000-0000-0000DE1B0000}"/>
    <cellStyle name="Normal 4 2 4 4 3 5" xfId="8866" xr:uid="{00000000-0005-0000-0000-0000DF1B0000}"/>
    <cellStyle name="Normal 4 2 4 4 3 5 2" xfId="25251" xr:uid="{00000000-0005-0000-0000-0000E01B0000}"/>
    <cellStyle name="Normal 4 2 4 4 3 6" xfId="17059" xr:uid="{00000000-0005-0000-0000-0000E11B0000}"/>
    <cellStyle name="Normal 4 2 4 4 4" xfId="1186" xr:uid="{00000000-0005-0000-0000-0000E21B0000}"/>
    <cellStyle name="Normal 4 2 4 4 4 2" xfId="3234" xr:uid="{00000000-0005-0000-0000-0000E31B0000}"/>
    <cellStyle name="Normal 4 2 4 4 4 2 2" xfId="7330" xr:uid="{00000000-0005-0000-0000-0000E41B0000}"/>
    <cellStyle name="Normal 4 2 4 4 4 2 2 2" xfId="15522" xr:uid="{00000000-0005-0000-0000-0000E51B0000}"/>
    <cellStyle name="Normal 4 2 4 4 4 2 2 2 2" xfId="31907" xr:uid="{00000000-0005-0000-0000-0000E61B0000}"/>
    <cellStyle name="Normal 4 2 4 4 4 2 2 3" xfId="23715" xr:uid="{00000000-0005-0000-0000-0000E71B0000}"/>
    <cellStyle name="Normal 4 2 4 4 4 2 3" xfId="11426" xr:uid="{00000000-0005-0000-0000-0000E81B0000}"/>
    <cellStyle name="Normal 4 2 4 4 4 2 3 2" xfId="27811" xr:uid="{00000000-0005-0000-0000-0000E91B0000}"/>
    <cellStyle name="Normal 4 2 4 4 4 2 4" xfId="19619" xr:uid="{00000000-0005-0000-0000-0000EA1B0000}"/>
    <cellStyle name="Normal 4 2 4 4 4 3" xfId="5282" xr:uid="{00000000-0005-0000-0000-0000EB1B0000}"/>
    <cellStyle name="Normal 4 2 4 4 4 3 2" xfId="13474" xr:uid="{00000000-0005-0000-0000-0000EC1B0000}"/>
    <cellStyle name="Normal 4 2 4 4 4 3 2 2" xfId="29859" xr:uid="{00000000-0005-0000-0000-0000ED1B0000}"/>
    <cellStyle name="Normal 4 2 4 4 4 3 3" xfId="21667" xr:uid="{00000000-0005-0000-0000-0000EE1B0000}"/>
    <cellStyle name="Normal 4 2 4 4 4 4" xfId="9378" xr:uid="{00000000-0005-0000-0000-0000EF1B0000}"/>
    <cellStyle name="Normal 4 2 4 4 4 4 2" xfId="25763" xr:uid="{00000000-0005-0000-0000-0000F01B0000}"/>
    <cellStyle name="Normal 4 2 4 4 4 5" xfId="17571" xr:uid="{00000000-0005-0000-0000-0000F11B0000}"/>
    <cellStyle name="Normal 4 2 4 4 5" xfId="2210" xr:uid="{00000000-0005-0000-0000-0000F21B0000}"/>
    <cellStyle name="Normal 4 2 4 4 5 2" xfId="6306" xr:uid="{00000000-0005-0000-0000-0000F31B0000}"/>
    <cellStyle name="Normal 4 2 4 4 5 2 2" xfId="14498" xr:uid="{00000000-0005-0000-0000-0000F41B0000}"/>
    <cellStyle name="Normal 4 2 4 4 5 2 2 2" xfId="30883" xr:uid="{00000000-0005-0000-0000-0000F51B0000}"/>
    <cellStyle name="Normal 4 2 4 4 5 2 3" xfId="22691" xr:uid="{00000000-0005-0000-0000-0000F61B0000}"/>
    <cellStyle name="Normal 4 2 4 4 5 3" xfId="10402" xr:uid="{00000000-0005-0000-0000-0000F71B0000}"/>
    <cellStyle name="Normal 4 2 4 4 5 3 2" xfId="26787" xr:uid="{00000000-0005-0000-0000-0000F81B0000}"/>
    <cellStyle name="Normal 4 2 4 4 5 4" xfId="18595" xr:uid="{00000000-0005-0000-0000-0000F91B0000}"/>
    <cellStyle name="Normal 4 2 4 4 6" xfId="4258" xr:uid="{00000000-0005-0000-0000-0000FA1B0000}"/>
    <cellStyle name="Normal 4 2 4 4 6 2" xfId="12450" xr:uid="{00000000-0005-0000-0000-0000FB1B0000}"/>
    <cellStyle name="Normal 4 2 4 4 6 2 2" xfId="28835" xr:uid="{00000000-0005-0000-0000-0000FC1B0000}"/>
    <cellStyle name="Normal 4 2 4 4 6 3" xfId="20643" xr:uid="{00000000-0005-0000-0000-0000FD1B0000}"/>
    <cellStyle name="Normal 4 2 4 4 7" xfId="8354" xr:uid="{00000000-0005-0000-0000-0000FE1B0000}"/>
    <cellStyle name="Normal 4 2 4 4 7 2" xfId="24739" xr:uid="{00000000-0005-0000-0000-0000FF1B0000}"/>
    <cellStyle name="Normal 4 2 4 4 8" xfId="16547" xr:uid="{00000000-0005-0000-0000-0000001C0000}"/>
    <cellStyle name="Normal 4 2 4 5" xfId="290" xr:uid="{00000000-0005-0000-0000-0000011C0000}"/>
    <cellStyle name="Normal 4 2 4 5 2" xfId="802" xr:uid="{00000000-0005-0000-0000-0000021C0000}"/>
    <cellStyle name="Normal 4 2 4 5 2 2" xfId="1826" xr:uid="{00000000-0005-0000-0000-0000031C0000}"/>
    <cellStyle name="Normal 4 2 4 5 2 2 2" xfId="3874" xr:uid="{00000000-0005-0000-0000-0000041C0000}"/>
    <cellStyle name="Normal 4 2 4 5 2 2 2 2" xfId="7970" xr:uid="{00000000-0005-0000-0000-0000051C0000}"/>
    <cellStyle name="Normal 4 2 4 5 2 2 2 2 2" xfId="16162" xr:uid="{00000000-0005-0000-0000-0000061C0000}"/>
    <cellStyle name="Normal 4 2 4 5 2 2 2 2 2 2" xfId="32547" xr:uid="{00000000-0005-0000-0000-0000071C0000}"/>
    <cellStyle name="Normal 4 2 4 5 2 2 2 2 3" xfId="24355" xr:uid="{00000000-0005-0000-0000-0000081C0000}"/>
    <cellStyle name="Normal 4 2 4 5 2 2 2 3" xfId="12066" xr:uid="{00000000-0005-0000-0000-0000091C0000}"/>
    <cellStyle name="Normal 4 2 4 5 2 2 2 3 2" xfId="28451" xr:uid="{00000000-0005-0000-0000-00000A1C0000}"/>
    <cellStyle name="Normal 4 2 4 5 2 2 2 4" xfId="20259" xr:uid="{00000000-0005-0000-0000-00000B1C0000}"/>
    <cellStyle name="Normal 4 2 4 5 2 2 3" xfId="5922" xr:uid="{00000000-0005-0000-0000-00000C1C0000}"/>
    <cellStyle name="Normal 4 2 4 5 2 2 3 2" xfId="14114" xr:uid="{00000000-0005-0000-0000-00000D1C0000}"/>
    <cellStyle name="Normal 4 2 4 5 2 2 3 2 2" xfId="30499" xr:uid="{00000000-0005-0000-0000-00000E1C0000}"/>
    <cellStyle name="Normal 4 2 4 5 2 2 3 3" xfId="22307" xr:uid="{00000000-0005-0000-0000-00000F1C0000}"/>
    <cellStyle name="Normal 4 2 4 5 2 2 4" xfId="10018" xr:uid="{00000000-0005-0000-0000-0000101C0000}"/>
    <cellStyle name="Normal 4 2 4 5 2 2 4 2" xfId="26403" xr:uid="{00000000-0005-0000-0000-0000111C0000}"/>
    <cellStyle name="Normal 4 2 4 5 2 2 5" xfId="18211" xr:uid="{00000000-0005-0000-0000-0000121C0000}"/>
    <cellStyle name="Normal 4 2 4 5 2 3" xfId="2850" xr:uid="{00000000-0005-0000-0000-0000131C0000}"/>
    <cellStyle name="Normal 4 2 4 5 2 3 2" xfId="6946" xr:uid="{00000000-0005-0000-0000-0000141C0000}"/>
    <cellStyle name="Normal 4 2 4 5 2 3 2 2" xfId="15138" xr:uid="{00000000-0005-0000-0000-0000151C0000}"/>
    <cellStyle name="Normal 4 2 4 5 2 3 2 2 2" xfId="31523" xr:uid="{00000000-0005-0000-0000-0000161C0000}"/>
    <cellStyle name="Normal 4 2 4 5 2 3 2 3" xfId="23331" xr:uid="{00000000-0005-0000-0000-0000171C0000}"/>
    <cellStyle name="Normal 4 2 4 5 2 3 3" xfId="11042" xr:uid="{00000000-0005-0000-0000-0000181C0000}"/>
    <cellStyle name="Normal 4 2 4 5 2 3 3 2" xfId="27427" xr:uid="{00000000-0005-0000-0000-0000191C0000}"/>
    <cellStyle name="Normal 4 2 4 5 2 3 4" xfId="19235" xr:uid="{00000000-0005-0000-0000-00001A1C0000}"/>
    <cellStyle name="Normal 4 2 4 5 2 4" xfId="4898" xr:uid="{00000000-0005-0000-0000-00001B1C0000}"/>
    <cellStyle name="Normal 4 2 4 5 2 4 2" xfId="13090" xr:uid="{00000000-0005-0000-0000-00001C1C0000}"/>
    <cellStyle name="Normal 4 2 4 5 2 4 2 2" xfId="29475" xr:uid="{00000000-0005-0000-0000-00001D1C0000}"/>
    <cellStyle name="Normal 4 2 4 5 2 4 3" xfId="21283" xr:uid="{00000000-0005-0000-0000-00001E1C0000}"/>
    <cellStyle name="Normal 4 2 4 5 2 5" xfId="8994" xr:uid="{00000000-0005-0000-0000-00001F1C0000}"/>
    <cellStyle name="Normal 4 2 4 5 2 5 2" xfId="25379" xr:uid="{00000000-0005-0000-0000-0000201C0000}"/>
    <cellStyle name="Normal 4 2 4 5 2 6" xfId="17187" xr:uid="{00000000-0005-0000-0000-0000211C0000}"/>
    <cellStyle name="Normal 4 2 4 5 3" xfId="1314" xr:uid="{00000000-0005-0000-0000-0000221C0000}"/>
    <cellStyle name="Normal 4 2 4 5 3 2" xfId="3362" xr:uid="{00000000-0005-0000-0000-0000231C0000}"/>
    <cellStyle name="Normal 4 2 4 5 3 2 2" xfId="7458" xr:uid="{00000000-0005-0000-0000-0000241C0000}"/>
    <cellStyle name="Normal 4 2 4 5 3 2 2 2" xfId="15650" xr:uid="{00000000-0005-0000-0000-0000251C0000}"/>
    <cellStyle name="Normal 4 2 4 5 3 2 2 2 2" xfId="32035" xr:uid="{00000000-0005-0000-0000-0000261C0000}"/>
    <cellStyle name="Normal 4 2 4 5 3 2 2 3" xfId="23843" xr:uid="{00000000-0005-0000-0000-0000271C0000}"/>
    <cellStyle name="Normal 4 2 4 5 3 2 3" xfId="11554" xr:uid="{00000000-0005-0000-0000-0000281C0000}"/>
    <cellStyle name="Normal 4 2 4 5 3 2 3 2" xfId="27939" xr:uid="{00000000-0005-0000-0000-0000291C0000}"/>
    <cellStyle name="Normal 4 2 4 5 3 2 4" xfId="19747" xr:uid="{00000000-0005-0000-0000-00002A1C0000}"/>
    <cellStyle name="Normal 4 2 4 5 3 3" xfId="5410" xr:uid="{00000000-0005-0000-0000-00002B1C0000}"/>
    <cellStyle name="Normal 4 2 4 5 3 3 2" xfId="13602" xr:uid="{00000000-0005-0000-0000-00002C1C0000}"/>
    <cellStyle name="Normal 4 2 4 5 3 3 2 2" xfId="29987" xr:uid="{00000000-0005-0000-0000-00002D1C0000}"/>
    <cellStyle name="Normal 4 2 4 5 3 3 3" xfId="21795" xr:uid="{00000000-0005-0000-0000-00002E1C0000}"/>
    <cellStyle name="Normal 4 2 4 5 3 4" xfId="9506" xr:uid="{00000000-0005-0000-0000-00002F1C0000}"/>
    <cellStyle name="Normal 4 2 4 5 3 4 2" xfId="25891" xr:uid="{00000000-0005-0000-0000-0000301C0000}"/>
    <cellStyle name="Normal 4 2 4 5 3 5" xfId="17699" xr:uid="{00000000-0005-0000-0000-0000311C0000}"/>
    <cellStyle name="Normal 4 2 4 5 4" xfId="2338" xr:uid="{00000000-0005-0000-0000-0000321C0000}"/>
    <cellStyle name="Normal 4 2 4 5 4 2" xfId="6434" xr:uid="{00000000-0005-0000-0000-0000331C0000}"/>
    <cellStyle name="Normal 4 2 4 5 4 2 2" xfId="14626" xr:uid="{00000000-0005-0000-0000-0000341C0000}"/>
    <cellStyle name="Normal 4 2 4 5 4 2 2 2" xfId="31011" xr:uid="{00000000-0005-0000-0000-0000351C0000}"/>
    <cellStyle name="Normal 4 2 4 5 4 2 3" xfId="22819" xr:uid="{00000000-0005-0000-0000-0000361C0000}"/>
    <cellStyle name="Normal 4 2 4 5 4 3" xfId="10530" xr:uid="{00000000-0005-0000-0000-0000371C0000}"/>
    <cellStyle name="Normal 4 2 4 5 4 3 2" xfId="26915" xr:uid="{00000000-0005-0000-0000-0000381C0000}"/>
    <cellStyle name="Normal 4 2 4 5 4 4" xfId="18723" xr:uid="{00000000-0005-0000-0000-0000391C0000}"/>
    <cellStyle name="Normal 4 2 4 5 5" xfId="4386" xr:uid="{00000000-0005-0000-0000-00003A1C0000}"/>
    <cellStyle name="Normal 4 2 4 5 5 2" xfId="12578" xr:uid="{00000000-0005-0000-0000-00003B1C0000}"/>
    <cellStyle name="Normal 4 2 4 5 5 2 2" xfId="28963" xr:uid="{00000000-0005-0000-0000-00003C1C0000}"/>
    <cellStyle name="Normal 4 2 4 5 5 3" xfId="20771" xr:uid="{00000000-0005-0000-0000-00003D1C0000}"/>
    <cellStyle name="Normal 4 2 4 5 6" xfId="8482" xr:uid="{00000000-0005-0000-0000-00003E1C0000}"/>
    <cellStyle name="Normal 4 2 4 5 6 2" xfId="24867" xr:uid="{00000000-0005-0000-0000-00003F1C0000}"/>
    <cellStyle name="Normal 4 2 4 5 7" xfId="16675" xr:uid="{00000000-0005-0000-0000-0000401C0000}"/>
    <cellStyle name="Normal 4 2 4 6" xfId="546" xr:uid="{00000000-0005-0000-0000-0000411C0000}"/>
    <cellStyle name="Normal 4 2 4 6 2" xfId="1570" xr:uid="{00000000-0005-0000-0000-0000421C0000}"/>
    <cellStyle name="Normal 4 2 4 6 2 2" xfId="3618" xr:uid="{00000000-0005-0000-0000-0000431C0000}"/>
    <cellStyle name="Normal 4 2 4 6 2 2 2" xfId="7714" xr:uid="{00000000-0005-0000-0000-0000441C0000}"/>
    <cellStyle name="Normal 4 2 4 6 2 2 2 2" xfId="15906" xr:uid="{00000000-0005-0000-0000-0000451C0000}"/>
    <cellStyle name="Normal 4 2 4 6 2 2 2 2 2" xfId="32291" xr:uid="{00000000-0005-0000-0000-0000461C0000}"/>
    <cellStyle name="Normal 4 2 4 6 2 2 2 3" xfId="24099" xr:uid="{00000000-0005-0000-0000-0000471C0000}"/>
    <cellStyle name="Normal 4 2 4 6 2 2 3" xfId="11810" xr:uid="{00000000-0005-0000-0000-0000481C0000}"/>
    <cellStyle name="Normal 4 2 4 6 2 2 3 2" xfId="28195" xr:uid="{00000000-0005-0000-0000-0000491C0000}"/>
    <cellStyle name="Normal 4 2 4 6 2 2 4" xfId="20003" xr:uid="{00000000-0005-0000-0000-00004A1C0000}"/>
    <cellStyle name="Normal 4 2 4 6 2 3" xfId="5666" xr:uid="{00000000-0005-0000-0000-00004B1C0000}"/>
    <cellStyle name="Normal 4 2 4 6 2 3 2" xfId="13858" xr:uid="{00000000-0005-0000-0000-00004C1C0000}"/>
    <cellStyle name="Normal 4 2 4 6 2 3 2 2" xfId="30243" xr:uid="{00000000-0005-0000-0000-00004D1C0000}"/>
    <cellStyle name="Normal 4 2 4 6 2 3 3" xfId="22051" xr:uid="{00000000-0005-0000-0000-00004E1C0000}"/>
    <cellStyle name="Normal 4 2 4 6 2 4" xfId="9762" xr:uid="{00000000-0005-0000-0000-00004F1C0000}"/>
    <cellStyle name="Normal 4 2 4 6 2 4 2" xfId="26147" xr:uid="{00000000-0005-0000-0000-0000501C0000}"/>
    <cellStyle name="Normal 4 2 4 6 2 5" xfId="17955" xr:uid="{00000000-0005-0000-0000-0000511C0000}"/>
    <cellStyle name="Normal 4 2 4 6 3" xfId="2594" xr:uid="{00000000-0005-0000-0000-0000521C0000}"/>
    <cellStyle name="Normal 4 2 4 6 3 2" xfId="6690" xr:uid="{00000000-0005-0000-0000-0000531C0000}"/>
    <cellStyle name="Normal 4 2 4 6 3 2 2" xfId="14882" xr:uid="{00000000-0005-0000-0000-0000541C0000}"/>
    <cellStyle name="Normal 4 2 4 6 3 2 2 2" xfId="31267" xr:uid="{00000000-0005-0000-0000-0000551C0000}"/>
    <cellStyle name="Normal 4 2 4 6 3 2 3" xfId="23075" xr:uid="{00000000-0005-0000-0000-0000561C0000}"/>
    <cellStyle name="Normal 4 2 4 6 3 3" xfId="10786" xr:uid="{00000000-0005-0000-0000-0000571C0000}"/>
    <cellStyle name="Normal 4 2 4 6 3 3 2" xfId="27171" xr:uid="{00000000-0005-0000-0000-0000581C0000}"/>
    <cellStyle name="Normal 4 2 4 6 3 4" xfId="18979" xr:uid="{00000000-0005-0000-0000-0000591C0000}"/>
    <cellStyle name="Normal 4 2 4 6 4" xfId="4642" xr:uid="{00000000-0005-0000-0000-00005A1C0000}"/>
    <cellStyle name="Normal 4 2 4 6 4 2" xfId="12834" xr:uid="{00000000-0005-0000-0000-00005B1C0000}"/>
    <cellStyle name="Normal 4 2 4 6 4 2 2" xfId="29219" xr:uid="{00000000-0005-0000-0000-00005C1C0000}"/>
    <cellStyle name="Normal 4 2 4 6 4 3" xfId="21027" xr:uid="{00000000-0005-0000-0000-00005D1C0000}"/>
    <cellStyle name="Normal 4 2 4 6 5" xfId="8738" xr:uid="{00000000-0005-0000-0000-00005E1C0000}"/>
    <cellStyle name="Normal 4 2 4 6 5 2" xfId="25123" xr:uid="{00000000-0005-0000-0000-00005F1C0000}"/>
    <cellStyle name="Normal 4 2 4 6 6" xfId="16931" xr:uid="{00000000-0005-0000-0000-0000601C0000}"/>
    <cellStyle name="Normal 4 2 4 7" xfId="1058" xr:uid="{00000000-0005-0000-0000-0000611C0000}"/>
    <cellStyle name="Normal 4 2 4 7 2" xfId="3106" xr:uid="{00000000-0005-0000-0000-0000621C0000}"/>
    <cellStyle name="Normal 4 2 4 7 2 2" xfId="7202" xr:uid="{00000000-0005-0000-0000-0000631C0000}"/>
    <cellStyle name="Normal 4 2 4 7 2 2 2" xfId="15394" xr:uid="{00000000-0005-0000-0000-0000641C0000}"/>
    <cellStyle name="Normal 4 2 4 7 2 2 2 2" xfId="31779" xr:uid="{00000000-0005-0000-0000-0000651C0000}"/>
    <cellStyle name="Normal 4 2 4 7 2 2 3" xfId="23587" xr:uid="{00000000-0005-0000-0000-0000661C0000}"/>
    <cellStyle name="Normal 4 2 4 7 2 3" xfId="11298" xr:uid="{00000000-0005-0000-0000-0000671C0000}"/>
    <cellStyle name="Normal 4 2 4 7 2 3 2" xfId="27683" xr:uid="{00000000-0005-0000-0000-0000681C0000}"/>
    <cellStyle name="Normal 4 2 4 7 2 4" xfId="19491" xr:uid="{00000000-0005-0000-0000-0000691C0000}"/>
    <cellStyle name="Normal 4 2 4 7 3" xfId="5154" xr:uid="{00000000-0005-0000-0000-00006A1C0000}"/>
    <cellStyle name="Normal 4 2 4 7 3 2" xfId="13346" xr:uid="{00000000-0005-0000-0000-00006B1C0000}"/>
    <cellStyle name="Normal 4 2 4 7 3 2 2" xfId="29731" xr:uid="{00000000-0005-0000-0000-00006C1C0000}"/>
    <cellStyle name="Normal 4 2 4 7 3 3" xfId="21539" xr:uid="{00000000-0005-0000-0000-00006D1C0000}"/>
    <cellStyle name="Normal 4 2 4 7 4" xfId="9250" xr:uid="{00000000-0005-0000-0000-00006E1C0000}"/>
    <cellStyle name="Normal 4 2 4 7 4 2" xfId="25635" xr:uid="{00000000-0005-0000-0000-00006F1C0000}"/>
    <cellStyle name="Normal 4 2 4 7 5" xfId="17443" xr:uid="{00000000-0005-0000-0000-0000701C0000}"/>
    <cellStyle name="Normal 4 2 4 8" xfId="2082" xr:uid="{00000000-0005-0000-0000-0000711C0000}"/>
    <cellStyle name="Normal 4 2 4 8 2" xfId="6178" xr:uid="{00000000-0005-0000-0000-0000721C0000}"/>
    <cellStyle name="Normal 4 2 4 8 2 2" xfId="14370" xr:uid="{00000000-0005-0000-0000-0000731C0000}"/>
    <cellStyle name="Normal 4 2 4 8 2 2 2" xfId="30755" xr:uid="{00000000-0005-0000-0000-0000741C0000}"/>
    <cellStyle name="Normal 4 2 4 8 2 3" xfId="22563" xr:uid="{00000000-0005-0000-0000-0000751C0000}"/>
    <cellStyle name="Normal 4 2 4 8 3" xfId="10274" xr:uid="{00000000-0005-0000-0000-0000761C0000}"/>
    <cellStyle name="Normal 4 2 4 8 3 2" xfId="26659" xr:uid="{00000000-0005-0000-0000-0000771C0000}"/>
    <cellStyle name="Normal 4 2 4 8 4" xfId="18467" xr:uid="{00000000-0005-0000-0000-0000781C0000}"/>
    <cellStyle name="Normal 4 2 4 9" xfId="4130" xr:uid="{00000000-0005-0000-0000-0000791C0000}"/>
    <cellStyle name="Normal 4 2 4 9 2" xfId="12322" xr:uid="{00000000-0005-0000-0000-00007A1C0000}"/>
    <cellStyle name="Normal 4 2 4 9 2 2" xfId="28707" xr:uid="{00000000-0005-0000-0000-00007B1C0000}"/>
    <cellStyle name="Normal 4 2 4 9 3" xfId="20515" xr:uid="{00000000-0005-0000-0000-00007C1C0000}"/>
    <cellStyle name="Normal 4 2 5" xfId="50" xr:uid="{00000000-0005-0000-0000-00007D1C0000}"/>
    <cellStyle name="Normal 4 2 5 10" xfId="16435" xr:uid="{00000000-0005-0000-0000-00007E1C0000}"/>
    <cellStyle name="Normal 4 2 5 2" xfId="114" xr:uid="{00000000-0005-0000-0000-00007F1C0000}"/>
    <cellStyle name="Normal 4 2 5 2 2" xfId="242" xr:uid="{00000000-0005-0000-0000-0000801C0000}"/>
    <cellStyle name="Normal 4 2 5 2 2 2" xfId="498" xr:uid="{00000000-0005-0000-0000-0000811C0000}"/>
    <cellStyle name="Normal 4 2 5 2 2 2 2" xfId="1010" xr:uid="{00000000-0005-0000-0000-0000821C0000}"/>
    <cellStyle name="Normal 4 2 5 2 2 2 2 2" xfId="2034" xr:uid="{00000000-0005-0000-0000-0000831C0000}"/>
    <cellStyle name="Normal 4 2 5 2 2 2 2 2 2" xfId="4082" xr:uid="{00000000-0005-0000-0000-0000841C0000}"/>
    <cellStyle name="Normal 4 2 5 2 2 2 2 2 2 2" xfId="8178" xr:uid="{00000000-0005-0000-0000-0000851C0000}"/>
    <cellStyle name="Normal 4 2 5 2 2 2 2 2 2 2 2" xfId="16370" xr:uid="{00000000-0005-0000-0000-0000861C0000}"/>
    <cellStyle name="Normal 4 2 5 2 2 2 2 2 2 2 2 2" xfId="32755" xr:uid="{00000000-0005-0000-0000-0000871C0000}"/>
    <cellStyle name="Normal 4 2 5 2 2 2 2 2 2 2 3" xfId="24563" xr:uid="{00000000-0005-0000-0000-0000881C0000}"/>
    <cellStyle name="Normal 4 2 5 2 2 2 2 2 2 3" xfId="12274" xr:uid="{00000000-0005-0000-0000-0000891C0000}"/>
    <cellStyle name="Normal 4 2 5 2 2 2 2 2 2 3 2" xfId="28659" xr:uid="{00000000-0005-0000-0000-00008A1C0000}"/>
    <cellStyle name="Normal 4 2 5 2 2 2 2 2 2 4" xfId="20467" xr:uid="{00000000-0005-0000-0000-00008B1C0000}"/>
    <cellStyle name="Normal 4 2 5 2 2 2 2 2 3" xfId="6130" xr:uid="{00000000-0005-0000-0000-00008C1C0000}"/>
    <cellStyle name="Normal 4 2 5 2 2 2 2 2 3 2" xfId="14322" xr:uid="{00000000-0005-0000-0000-00008D1C0000}"/>
    <cellStyle name="Normal 4 2 5 2 2 2 2 2 3 2 2" xfId="30707" xr:uid="{00000000-0005-0000-0000-00008E1C0000}"/>
    <cellStyle name="Normal 4 2 5 2 2 2 2 2 3 3" xfId="22515" xr:uid="{00000000-0005-0000-0000-00008F1C0000}"/>
    <cellStyle name="Normal 4 2 5 2 2 2 2 2 4" xfId="10226" xr:uid="{00000000-0005-0000-0000-0000901C0000}"/>
    <cellStyle name="Normal 4 2 5 2 2 2 2 2 4 2" xfId="26611" xr:uid="{00000000-0005-0000-0000-0000911C0000}"/>
    <cellStyle name="Normal 4 2 5 2 2 2 2 2 5" xfId="18419" xr:uid="{00000000-0005-0000-0000-0000921C0000}"/>
    <cellStyle name="Normal 4 2 5 2 2 2 2 3" xfId="3058" xr:uid="{00000000-0005-0000-0000-0000931C0000}"/>
    <cellStyle name="Normal 4 2 5 2 2 2 2 3 2" xfId="7154" xr:uid="{00000000-0005-0000-0000-0000941C0000}"/>
    <cellStyle name="Normal 4 2 5 2 2 2 2 3 2 2" xfId="15346" xr:uid="{00000000-0005-0000-0000-0000951C0000}"/>
    <cellStyle name="Normal 4 2 5 2 2 2 2 3 2 2 2" xfId="31731" xr:uid="{00000000-0005-0000-0000-0000961C0000}"/>
    <cellStyle name="Normal 4 2 5 2 2 2 2 3 2 3" xfId="23539" xr:uid="{00000000-0005-0000-0000-0000971C0000}"/>
    <cellStyle name="Normal 4 2 5 2 2 2 2 3 3" xfId="11250" xr:uid="{00000000-0005-0000-0000-0000981C0000}"/>
    <cellStyle name="Normal 4 2 5 2 2 2 2 3 3 2" xfId="27635" xr:uid="{00000000-0005-0000-0000-0000991C0000}"/>
    <cellStyle name="Normal 4 2 5 2 2 2 2 3 4" xfId="19443" xr:uid="{00000000-0005-0000-0000-00009A1C0000}"/>
    <cellStyle name="Normal 4 2 5 2 2 2 2 4" xfId="5106" xr:uid="{00000000-0005-0000-0000-00009B1C0000}"/>
    <cellStyle name="Normal 4 2 5 2 2 2 2 4 2" xfId="13298" xr:uid="{00000000-0005-0000-0000-00009C1C0000}"/>
    <cellStyle name="Normal 4 2 5 2 2 2 2 4 2 2" xfId="29683" xr:uid="{00000000-0005-0000-0000-00009D1C0000}"/>
    <cellStyle name="Normal 4 2 5 2 2 2 2 4 3" xfId="21491" xr:uid="{00000000-0005-0000-0000-00009E1C0000}"/>
    <cellStyle name="Normal 4 2 5 2 2 2 2 5" xfId="9202" xr:uid="{00000000-0005-0000-0000-00009F1C0000}"/>
    <cellStyle name="Normal 4 2 5 2 2 2 2 5 2" xfId="25587" xr:uid="{00000000-0005-0000-0000-0000A01C0000}"/>
    <cellStyle name="Normal 4 2 5 2 2 2 2 6" xfId="17395" xr:uid="{00000000-0005-0000-0000-0000A11C0000}"/>
    <cellStyle name="Normal 4 2 5 2 2 2 3" xfId="1522" xr:uid="{00000000-0005-0000-0000-0000A21C0000}"/>
    <cellStyle name="Normal 4 2 5 2 2 2 3 2" xfId="3570" xr:uid="{00000000-0005-0000-0000-0000A31C0000}"/>
    <cellStyle name="Normal 4 2 5 2 2 2 3 2 2" xfId="7666" xr:uid="{00000000-0005-0000-0000-0000A41C0000}"/>
    <cellStyle name="Normal 4 2 5 2 2 2 3 2 2 2" xfId="15858" xr:uid="{00000000-0005-0000-0000-0000A51C0000}"/>
    <cellStyle name="Normal 4 2 5 2 2 2 3 2 2 2 2" xfId="32243" xr:uid="{00000000-0005-0000-0000-0000A61C0000}"/>
    <cellStyle name="Normal 4 2 5 2 2 2 3 2 2 3" xfId="24051" xr:uid="{00000000-0005-0000-0000-0000A71C0000}"/>
    <cellStyle name="Normal 4 2 5 2 2 2 3 2 3" xfId="11762" xr:uid="{00000000-0005-0000-0000-0000A81C0000}"/>
    <cellStyle name="Normal 4 2 5 2 2 2 3 2 3 2" xfId="28147" xr:uid="{00000000-0005-0000-0000-0000A91C0000}"/>
    <cellStyle name="Normal 4 2 5 2 2 2 3 2 4" xfId="19955" xr:uid="{00000000-0005-0000-0000-0000AA1C0000}"/>
    <cellStyle name="Normal 4 2 5 2 2 2 3 3" xfId="5618" xr:uid="{00000000-0005-0000-0000-0000AB1C0000}"/>
    <cellStyle name="Normal 4 2 5 2 2 2 3 3 2" xfId="13810" xr:uid="{00000000-0005-0000-0000-0000AC1C0000}"/>
    <cellStyle name="Normal 4 2 5 2 2 2 3 3 2 2" xfId="30195" xr:uid="{00000000-0005-0000-0000-0000AD1C0000}"/>
    <cellStyle name="Normal 4 2 5 2 2 2 3 3 3" xfId="22003" xr:uid="{00000000-0005-0000-0000-0000AE1C0000}"/>
    <cellStyle name="Normal 4 2 5 2 2 2 3 4" xfId="9714" xr:uid="{00000000-0005-0000-0000-0000AF1C0000}"/>
    <cellStyle name="Normal 4 2 5 2 2 2 3 4 2" xfId="26099" xr:uid="{00000000-0005-0000-0000-0000B01C0000}"/>
    <cellStyle name="Normal 4 2 5 2 2 2 3 5" xfId="17907" xr:uid="{00000000-0005-0000-0000-0000B11C0000}"/>
    <cellStyle name="Normal 4 2 5 2 2 2 4" xfId="2546" xr:uid="{00000000-0005-0000-0000-0000B21C0000}"/>
    <cellStyle name="Normal 4 2 5 2 2 2 4 2" xfId="6642" xr:uid="{00000000-0005-0000-0000-0000B31C0000}"/>
    <cellStyle name="Normal 4 2 5 2 2 2 4 2 2" xfId="14834" xr:uid="{00000000-0005-0000-0000-0000B41C0000}"/>
    <cellStyle name="Normal 4 2 5 2 2 2 4 2 2 2" xfId="31219" xr:uid="{00000000-0005-0000-0000-0000B51C0000}"/>
    <cellStyle name="Normal 4 2 5 2 2 2 4 2 3" xfId="23027" xr:uid="{00000000-0005-0000-0000-0000B61C0000}"/>
    <cellStyle name="Normal 4 2 5 2 2 2 4 3" xfId="10738" xr:uid="{00000000-0005-0000-0000-0000B71C0000}"/>
    <cellStyle name="Normal 4 2 5 2 2 2 4 3 2" xfId="27123" xr:uid="{00000000-0005-0000-0000-0000B81C0000}"/>
    <cellStyle name="Normal 4 2 5 2 2 2 4 4" xfId="18931" xr:uid="{00000000-0005-0000-0000-0000B91C0000}"/>
    <cellStyle name="Normal 4 2 5 2 2 2 5" xfId="4594" xr:uid="{00000000-0005-0000-0000-0000BA1C0000}"/>
    <cellStyle name="Normal 4 2 5 2 2 2 5 2" xfId="12786" xr:uid="{00000000-0005-0000-0000-0000BB1C0000}"/>
    <cellStyle name="Normal 4 2 5 2 2 2 5 2 2" xfId="29171" xr:uid="{00000000-0005-0000-0000-0000BC1C0000}"/>
    <cellStyle name="Normal 4 2 5 2 2 2 5 3" xfId="20979" xr:uid="{00000000-0005-0000-0000-0000BD1C0000}"/>
    <cellStyle name="Normal 4 2 5 2 2 2 6" xfId="8690" xr:uid="{00000000-0005-0000-0000-0000BE1C0000}"/>
    <cellStyle name="Normal 4 2 5 2 2 2 6 2" xfId="25075" xr:uid="{00000000-0005-0000-0000-0000BF1C0000}"/>
    <cellStyle name="Normal 4 2 5 2 2 2 7" xfId="16883" xr:uid="{00000000-0005-0000-0000-0000C01C0000}"/>
    <cellStyle name="Normal 4 2 5 2 2 3" xfId="754" xr:uid="{00000000-0005-0000-0000-0000C11C0000}"/>
    <cellStyle name="Normal 4 2 5 2 2 3 2" xfId="1778" xr:uid="{00000000-0005-0000-0000-0000C21C0000}"/>
    <cellStyle name="Normal 4 2 5 2 2 3 2 2" xfId="3826" xr:uid="{00000000-0005-0000-0000-0000C31C0000}"/>
    <cellStyle name="Normal 4 2 5 2 2 3 2 2 2" xfId="7922" xr:uid="{00000000-0005-0000-0000-0000C41C0000}"/>
    <cellStyle name="Normal 4 2 5 2 2 3 2 2 2 2" xfId="16114" xr:uid="{00000000-0005-0000-0000-0000C51C0000}"/>
    <cellStyle name="Normal 4 2 5 2 2 3 2 2 2 2 2" xfId="32499" xr:uid="{00000000-0005-0000-0000-0000C61C0000}"/>
    <cellStyle name="Normal 4 2 5 2 2 3 2 2 2 3" xfId="24307" xr:uid="{00000000-0005-0000-0000-0000C71C0000}"/>
    <cellStyle name="Normal 4 2 5 2 2 3 2 2 3" xfId="12018" xr:uid="{00000000-0005-0000-0000-0000C81C0000}"/>
    <cellStyle name="Normal 4 2 5 2 2 3 2 2 3 2" xfId="28403" xr:uid="{00000000-0005-0000-0000-0000C91C0000}"/>
    <cellStyle name="Normal 4 2 5 2 2 3 2 2 4" xfId="20211" xr:uid="{00000000-0005-0000-0000-0000CA1C0000}"/>
    <cellStyle name="Normal 4 2 5 2 2 3 2 3" xfId="5874" xr:uid="{00000000-0005-0000-0000-0000CB1C0000}"/>
    <cellStyle name="Normal 4 2 5 2 2 3 2 3 2" xfId="14066" xr:uid="{00000000-0005-0000-0000-0000CC1C0000}"/>
    <cellStyle name="Normal 4 2 5 2 2 3 2 3 2 2" xfId="30451" xr:uid="{00000000-0005-0000-0000-0000CD1C0000}"/>
    <cellStyle name="Normal 4 2 5 2 2 3 2 3 3" xfId="22259" xr:uid="{00000000-0005-0000-0000-0000CE1C0000}"/>
    <cellStyle name="Normal 4 2 5 2 2 3 2 4" xfId="9970" xr:uid="{00000000-0005-0000-0000-0000CF1C0000}"/>
    <cellStyle name="Normal 4 2 5 2 2 3 2 4 2" xfId="26355" xr:uid="{00000000-0005-0000-0000-0000D01C0000}"/>
    <cellStyle name="Normal 4 2 5 2 2 3 2 5" xfId="18163" xr:uid="{00000000-0005-0000-0000-0000D11C0000}"/>
    <cellStyle name="Normal 4 2 5 2 2 3 3" xfId="2802" xr:uid="{00000000-0005-0000-0000-0000D21C0000}"/>
    <cellStyle name="Normal 4 2 5 2 2 3 3 2" xfId="6898" xr:uid="{00000000-0005-0000-0000-0000D31C0000}"/>
    <cellStyle name="Normal 4 2 5 2 2 3 3 2 2" xfId="15090" xr:uid="{00000000-0005-0000-0000-0000D41C0000}"/>
    <cellStyle name="Normal 4 2 5 2 2 3 3 2 2 2" xfId="31475" xr:uid="{00000000-0005-0000-0000-0000D51C0000}"/>
    <cellStyle name="Normal 4 2 5 2 2 3 3 2 3" xfId="23283" xr:uid="{00000000-0005-0000-0000-0000D61C0000}"/>
    <cellStyle name="Normal 4 2 5 2 2 3 3 3" xfId="10994" xr:uid="{00000000-0005-0000-0000-0000D71C0000}"/>
    <cellStyle name="Normal 4 2 5 2 2 3 3 3 2" xfId="27379" xr:uid="{00000000-0005-0000-0000-0000D81C0000}"/>
    <cellStyle name="Normal 4 2 5 2 2 3 3 4" xfId="19187" xr:uid="{00000000-0005-0000-0000-0000D91C0000}"/>
    <cellStyle name="Normal 4 2 5 2 2 3 4" xfId="4850" xr:uid="{00000000-0005-0000-0000-0000DA1C0000}"/>
    <cellStyle name="Normal 4 2 5 2 2 3 4 2" xfId="13042" xr:uid="{00000000-0005-0000-0000-0000DB1C0000}"/>
    <cellStyle name="Normal 4 2 5 2 2 3 4 2 2" xfId="29427" xr:uid="{00000000-0005-0000-0000-0000DC1C0000}"/>
    <cellStyle name="Normal 4 2 5 2 2 3 4 3" xfId="21235" xr:uid="{00000000-0005-0000-0000-0000DD1C0000}"/>
    <cellStyle name="Normal 4 2 5 2 2 3 5" xfId="8946" xr:uid="{00000000-0005-0000-0000-0000DE1C0000}"/>
    <cellStyle name="Normal 4 2 5 2 2 3 5 2" xfId="25331" xr:uid="{00000000-0005-0000-0000-0000DF1C0000}"/>
    <cellStyle name="Normal 4 2 5 2 2 3 6" xfId="17139" xr:uid="{00000000-0005-0000-0000-0000E01C0000}"/>
    <cellStyle name="Normal 4 2 5 2 2 4" xfId="1266" xr:uid="{00000000-0005-0000-0000-0000E11C0000}"/>
    <cellStyle name="Normal 4 2 5 2 2 4 2" xfId="3314" xr:uid="{00000000-0005-0000-0000-0000E21C0000}"/>
    <cellStyle name="Normal 4 2 5 2 2 4 2 2" xfId="7410" xr:uid="{00000000-0005-0000-0000-0000E31C0000}"/>
    <cellStyle name="Normal 4 2 5 2 2 4 2 2 2" xfId="15602" xr:uid="{00000000-0005-0000-0000-0000E41C0000}"/>
    <cellStyle name="Normal 4 2 5 2 2 4 2 2 2 2" xfId="31987" xr:uid="{00000000-0005-0000-0000-0000E51C0000}"/>
    <cellStyle name="Normal 4 2 5 2 2 4 2 2 3" xfId="23795" xr:uid="{00000000-0005-0000-0000-0000E61C0000}"/>
    <cellStyle name="Normal 4 2 5 2 2 4 2 3" xfId="11506" xr:uid="{00000000-0005-0000-0000-0000E71C0000}"/>
    <cellStyle name="Normal 4 2 5 2 2 4 2 3 2" xfId="27891" xr:uid="{00000000-0005-0000-0000-0000E81C0000}"/>
    <cellStyle name="Normal 4 2 5 2 2 4 2 4" xfId="19699" xr:uid="{00000000-0005-0000-0000-0000E91C0000}"/>
    <cellStyle name="Normal 4 2 5 2 2 4 3" xfId="5362" xr:uid="{00000000-0005-0000-0000-0000EA1C0000}"/>
    <cellStyle name="Normal 4 2 5 2 2 4 3 2" xfId="13554" xr:uid="{00000000-0005-0000-0000-0000EB1C0000}"/>
    <cellStyle name="Normal 4 2 5 2 2 4 3 2 2" xfId="29939" xr:uid="{00000000-0005-0000-0000-0000EC1C0000}"/>
    <cellStyle name="Normal 4 2 5 2 2 4 3 3" xfId="21747" xr:uid="{00000000-0005-0000-0000-0000ED1C0000}"/>
    <cellStyle name="Normal 4 2 5 2 2 4 4" xfId="9458" xr:uid="{00000000-0005-0000-0000-0000EE1C0000}"/>
    <cellStyle name="Normal 4 2 5 2 2 4 4 2" xfId="25843" xr:uid="{00000000-0005-0000-0000-0000EF1C0000}"/>
    <cellStyle name="Normal 4 2 5 2 2 4 5" xfId="17651" xr:uid="{00000000-0005-0000-0000-0000F01C0000}"/>
    <cellStyle name="Normal 4 2 5 2 2 5" xfId="2290" xr:uid="{00000000-0005-0000-0000-0000F11C0000}"/>
    <cellStyle name="Normal 4 2 5 2 2 5 2" xfId="6386" xr:uid="{00000000-0005-0000-0000-0000F21C0000}"/>
    <cellStyle name="Normal 4 2 5 2 2 5 2 2" xfId="14578" xr:uid="{00000000-0005-0000-0000-0000F31C0000}"/>
    <cellStyle name="Normal 4 2 5 2 2 5 2 2 2" xfId="30963" xr:uid="{00000000-0005-0000-0000-0000F41C0000}"/>
    <cellStyle name="Normal 4 2 5 2 2 5 2 3" xfId="22771" xr:uid="{00000000-0005-0000-0000-0000F51C0000}"/>
    <cellStyle name="Normal 4 2 5 2 2 5 3" xfId="10482" xr:uid="{00000000-0005-0000-0000-0000F61C0000}"/>
    <cellStyle name="Normal 4 2 5 2 2 5 3 2" xfId="26867" xr:uid="{00000000-0005-0000-0000-0000F71C0000}"/>
    <cellStyle name="Normal 4 2 5 2 2 5 4" xfId="18675" xr:uid="{00000000-0005-0000-0000-0000F81C0000}"/>
    <cellStyle name="Normal 4 2 5 2 2 6" xfId="4338" xr:uid="{00000000-0005-0000-0000-0000F91C0000}"/>
    <cellStyle name="Normal 4 2 5 2 2 6 2" xfId="12530" xr:uid="{00000000-0005-0000-0000-0000FA1C0000}"/>
    <cellStyle name="Normal 4 2 5 2 2 6 2 2" xfId="28915" xr:uid="{00000000-0005-0000-0000-0000FB1C0000}"/>
    <cellStyle name="Normal 4 2 5 2 2 6 3" xfId="20723" xr:uid="{00000000-0005-0000-0000-0000FC1C0000}"/>
    <cellStyle name="Normal 4 2 5 2 2 7" xfId="8434" xr:uid="{00000000-0005-0000-0000-0000FD1C0000}"/>
    <cellStyle name="Normal 4 2 5 2 2 7 2" xfId="24819" xr:uid="{00000000-0005-0000-0000-0000FE1C0000}"/>
    <cellStyle name="Normal 4 2 5 2 2 8" xfId="16627" xr:uid="{00000000-0005-0000-0000-0000FF1C0000}"/>
    <cellStyle name="Normal 4 2 5 2 3" xfId="370" xr:uid="{00000000-0005-0000-0000-0000001D0000}"/>
    <cellStyle name="Normal 4 2 5 2 3 2" xfId="882" xr:uid="{00000000-0005-0000-0000-0000011D0000}"/>
    <cellStyle name="Normal 4 2 5 2 3 2 2" xfId="1906" xr:uid="{00000000-0005-0000-0000-0000021D0000}"/>
    <cellStyle name="Normal 4 2 5 2 3 2 2 2" xfId="3954" xr:uid="{00000000-0005-0000-0000-0000031D0000}"/>
    <cellStyle name="Normal 4 2 5 2 3 2 2 2 2" xfId="8050" xr:uid="{00000000-0005-0000-0000-0000041D0000}"/>
    <cellStyle name="Normal 4 2 5 2 3 2 2 2 2 2" xfId="16242" xr:uid="{00000000-0005-0000-0000-0000051D0000}"/>
    <cellStyle name="Normal 4 2 5 2 3 2 2 2 2 2 2" xfId="32627" xr:uid="{00000000-0005-0000-0000-0000061D0000}"/>
    <cellStyle name="Normal 4 2 5 2 3 2 2 2 2 3" xfId="24435" xr:uid="{00000000-0005-0000-0000-0000071D0000}"/>
    <cellStyle name="Normal 4 2 5 2 3 2 2 2 3" xfId="12146" xr:uid="{00000000-0005-0000-0000-0000081D0000}"/>
    <cellStyle name="Normal 4 2 5 2 3 2 2 2 3 2" xfId="28531" xr:uid="{00000000-0005-0000-0000-0000091D0000}"/>
    <cellStyle name="Normal 4 2 5 2 3 2 2 2 4" xfId="20339" xr:uid="{00000000-0005-0000-0000-00000A1D0000}"/>
    <cellStyle name="Normal 4 2 5 2 3 2 2 3" xfId="6002" xr:uid="{00000000-0005-0000-0000-00000B1D0000}"/>
    <cellStyle name="Normal 4 2 5 2 3 2 2 3 2" xfId="14194" xr:uid="{00000000-0005-0000-0000-00000C1D0000}"/>
    <cellStyle name="Normal 4 2 5 2 3 2 2 3 2 2" xfId="30579" xr:uid="{00000000-0005-0000-0000-00000D1D0000}"/>
    <cellStyle name="Normal 4 2 5 2 3 2 2 3 3" xfId="22387" xr:uid="{00000000-0005-0000-0000-00000E1D0000}"/>
    <cellStyle name="Normal 4 2 5 2 3 2 2 4" xfId="10098" xr:uid="{00000000-0005-0000-0000-00000F1D0000}"/>
    <cellStyle name="Normal 4 2 5 2 3 2 2 4 2" xfId="26483" xr:uid="{00000000-0005-0000-0000-0000101D0000}"/>
    <cellStyle name="Normal 4 2 5 2 3 2 2 5" xfId="18291" xr:uid="{00000000-0005-0000-0000-0000111D0000}"/>
    <cellStyle name="Normal 4 2 5 2 3 2 3" xfId="2930" xr:uid="{00000000-0005-0000-0000-0000121D0000}"/>
    <cellStyle name="Normal 4 2 5 2 3 2 3 2" xfId="7026" xr:uid="{00000000-0005-0000-0000-0000131D0000}"/>
    <cellStyle name="Normal 4 2 5 2 3 2 3 2 2" xfId="15218" xr:uid="{00000000-0005-0000-0000-0000141D0000}"/>
    <cellStyle name="Normal 4 2 5 2 3 2 3 2 2 2" xfId="31603" xr:uid="{00000000-0005-0000-0000-0000151D0000}"/>
    <cellStyle name="Normal 4 2 5 2 3 2 3 2 3" xfId="23411" xr:uid="{00000000-0005-0000-0000-0000161D0000}"/>
    <cellStyle name="Normal 4 2 5 2 3 2 3 3" xfId="11122" xr:uid="{00000000-0005-0000-0000-0000171D0000}"/>
    <cellStyle name="Normal 4 2 5 2 3 2 3 3 2" xfId="27507" xr:uid="{00000000-0005-0000-0000-0000181D0000}"/>
    <cellStyle name="Normal 4 2 5 2 3 2 3 4" xfId="19315" xr:uid="{00000000-0005-0000-0000-0000191D0000}"/>
    <cellStyle name="Normal 4 2 5 2 3 2 4" xfId="4978" xr:uid="{00000000-0005-0000-0000-00001A1D0000}"/>
    <cellStyle name="Normal 4 2 5 2 3 2 4 2" xfId="13170" xr:uid="{00000000-0005-0000-0000-00001B1D0000}"/>
    <cellStyle name="Normal 4 2 5 2 3 2 4 2 2" xfId="29555" xr:uid="{00000000-0005-0000-0000-00001C1D0000}"/>
    <cellStyle name="Normal 4 2 5 2 3 2 4 3" xfId="21363" xr:uid="{00000000-0005-0000-0000-00001D1D0000}"/>
    <cellStyle name="Normal 4 2 5 2 3 2 5" xfId="9074" xr:uid="{00000000-0005-0000-0000-00001E1D0000}"/>
    <cellStyle name="Normal 4 2 5 2 3 2 5 2" xfId="25459" xr:uid="{00000000-0005-0000-0000-00001F1D0000}"/>
    <cellStyle name="Normal 4 2 5 2 3 2 6" xfId="17267" xr:uid="{00000000-0005-0000-0000-0000201D0000}"/>
    <cellStyle name="Normal 4 2 5 2 3 3" xfId="1394" xr:uid="{00000000-0005-0000-0000-0000211D0000}"/>
    <cellStyle name="Normal 4 2 5 2 3 3 2" xfId="3442" xr:uid="{00000000-0005-0000-0000-0000221D0000}"/>
    <cellStyle name="Normal 4 2 5 2 3 3 2 2" xfId="7538" xr:uid="{00000000-0005-0000-0000-0000231D0000}"/>
    <cellStyle name="Normal 4 2 5 2 3 3 2 2 2" xfId="15730" xr:uid="{00000000-0005-0000-0000-0000241D0000}"/>
    <cellStyle name="Normal 4 2 5 2 3 3 2 2 2 2" xfId="32115" xr:uid="{00000000-0005-0000-0000-0000251D0000}"/>
    <cellStyle name="Normal 4 2 5 2 3 3 2 2 3" xfId="23923" xr:uid="{00000000-0005-0000-0000-0000261D0000}"/>
    <cellStyle name="Normal 4 2 5 2 3 3 2 3" xfId="11634" xr:uid="{00000000-0005-0000-0000-0000271D0000}"/>
    <cellStyle name="Normal 4 2 5 2 3 3 2 3 2" xfId="28019" xr:uid="{00000000-0005-0000-0000-0000281D0000}"/>
    <cellStyle name="Normal 4 2 5 2 3 3 2 4" xfId="19827" xr:uid="{00000000-0005-0000-0000-0000291D0000}"/>
    <cellStyle name="Normal 4 2 5 2 3 3 3" xfId="5490" xr:uid="{00000000-0005-0000-0000-00002A1D0000}"/>
    <cellStyle name="Normal 4 2 5 2 3 3 3 2" xfId="13682" xr:uid="{00000000-0005-0000-0000-00002B1D0000}"/>
    <cellStyle name="Normal 4 2 5 2 3 3 3 2 2" xfId="30067" xr:uid="{00000000-0005-0000-0000-00002C1D0000}"/>
    <cellStyle name="Normal 4 2 5 2 3 3 3 3" xfId="21875" xr:uid="{00000000-0005-0000-0000-00002D1D0000}"/>
    <cellStyle name="Normal 4 2 5 2 3 3 4" xfId="9586" xr:uid="{00000000-0005-0000-0000-00002E1D0000}"/>
    <cellStyle name="Normal 4 2 5 2 3 3 4 2" xfId="25971" xr:uid="{00000000-0005-0000-0000-00002F1D0000}"/>
    <cellStyle name="Normal 4 2 5 2 3 3 5" xfId="17779" xr:uid="{00000000-0005-0000-0000-0000301D0000}"/>
    <cellStyle name="Normal 4 2 5 2 3 4" xfId="2418" xr:uid="{00000000-0005-0000-0000-0000311D0000}"/>
    <cellStyle name="Normal 4 2 5 2 3 4 2" xfId="6514" xr:uid="{00000000-0005-0000-0000-0000321D0000}"/>
    <cellStyle name="Normal 4 2 5 2 3 4 2 2" xfId="14706" xr:uid="{00000000-0005-0000-0000-0000331D0000}"/>
    <cellStyle name="Normal 4 2 5 2 3 4 2 2 2" xfId="31091" xr:uid="{00000000-0005-0000-0000-0000341D0000}"/>
    <cellStyle name="Normal 4 2 5 2 3 4 2 3" xfId="22899" xr:uid="{00000000-0005-0000-0000-0000351D0000}"/>
    <cellStyle name="Normal 4 2 5 2 3 4 3" xfId="10610" xr:uid="{00000000-0005-0000-0000-0000361D0000}"/>
    <cellStyle name="Normal 4 2 5 2 3 4 3 2" xfId="26995" xr:uid="{00000000-0005-0000-0000-0000371D0000}"/>
    <cellStyle name="Normal 4 2 5 2 3 4 4" xfId="18803" xr:uid="{00000000-0005-0000-0000-0000381D0000}"/>
    <cellStyle name="Normal 4 2 5 2 3 5" xfId="4466" xr:uid="{00000000-0005-0000-0000-0000391D0000}"/>
    <cellStyle name="Normal 4 2 5 2 3 5 2" xfId="12658" xr:uid="{00000000-0005-0000-0000-00003A1D0000}"/>
    <cellStyle name="Normal 4 2 5 2 3 5 2 2" xfId="29043" xr:uid="{00000000-0005-0000-0000-00003B1D0000}"/>
    <cellStyle name="Normal 4 2 5 2 3 5 3" xfId="20851" xr:uid="{00000000-0005-0000-0000-00003C1D0000}"/>
    <cellStyle name="Normal 4 2 5 2 3 6" xfId="8562" xr:uid="{00000000-0005-0000-0000-00003D1D0000}"/>
    <cellStyle name="Normal 4 2 5 2 3 6 2" xfId="24947" xr:uid="{00000000-0005-0000-0000-00003E1D0000}"/>
    <cellStyle name="Normal 4 2 5 2 3 7" xfId="16755" xr:uid="{00000000-0005-0000-0000-00003F1D0000}"/>
    <cellStyle name="Normal 4 2 5 2 4" xfId="626" xr:uid="{00000000-0005-0000-0000-0000401D0000}"/>
    <cellStyle name="Normal 4 2 5 2 4 2" xfId="1650" xr:uid="{00000000-0005-0000-0000-0000411D0000}"/>
    <cellStyle name="Normal 4 2 5 2 4 2 2" xfId="3698" xr:uid="{00000000-0005-0000-0000-0000421D0000}"/>
    <cellStyle name="Normal 4 2 5 2 4 2 2 2" xfId="7794" xr:uid="{00000000-0005-0000-0000-0000431D0000}"/>
    <cellStyle name="Normal 4 2 5 2 4 2 2 2 2" xfId="15986" xr:uid="{00000000-0005-0000-0000-0000441D0000}"/>
    <cellStyle name="Normal 4 2 5 2 4 2 2 2 2 2" xfId="32371" xr:uid="{00000000-0005-0000-0000-0000451D0000}"/>
    <cellStyle name="Normal 4 2 5 2 4 2 2 2 3" xfId="24179" xr:uid="{00000000-0005-0000-0000-0000461D0000}"/>
    <cellStyle name="Normal 4 2 5 2 4 2 2 3" xfId="11890" xr:uid="{00000000-0005-0000-0000-0000471D0000}"/>
    <cellStyle name="Normal 4 2 5 2 4 2 2 3 2" xfId="28275" xr:uid="{00000000-0005-0000-0000-0000481D0000}"/>
    <cellStyle name="Normal 4 2 5 2 4 2 2 4" xfId="20083" xr:uid="{00000000-0005-0000-0000-0000491D0000}"/>
    <cellStyle name="Normal 4 2 5 2 4 2 3" xfId="5746" xr:uid="{00000000-0005-0000-0000-00004A1D0000}"/>
    <cellStyle name="Normal 4 2 5 2 4 2 3 2" xfId="13938" xr:uid="{00000000-0005-0000-0000-00004B1D0000}"/>
    <cellStyle name="Normal 4 2 5 2 4 2 3 2 2" xfId="30323" xr:uid="{00000000-0005-0000-0000-00004C1D0000}"/>
    <cellStyle name="Normal 4 2 5 2 4 2 3 3" xfId="22131" xr:uid="{00000000-0005-0000-0000-00004D1D0000}"/>
    <cellStyle name="Normal 4 2 5 2 4 2 4" xfId="9842" xr:uid="{00000000-0005-0000-0000-00004E1D0000}"/>
    <cellStyle name="Normal 4 2 5 2 4 2 4 2" xfId="26227" xr:uid="{00000000-0005-0000-0000-00004F1D0000}"/>
    <cellStyle name="Normal 4 2 5 2 4 2 5" xfId="18035" xr:uid="{00000000-0005-0000-0000-0000501D0000}"/>
    <cellStyle name="Normal 4 2 5 2 4 3" xfId="2674" xr:uid="{00000000-0005-0000-0000-0000511D0000}"/>
    <cellStyle name="Normal 4 2 5 2 4 3 2" xfId="6770" xr:uid="{00000000-0005-0000-0000-0000521D0000}"/>
    <cellStyle name="Normal 4 2 5 2 4 3 2 2" xfId="14962" xr:uid="{00000000-0005-0000-0000-0000531D0000}"/>
    <cellStyle name="Normal 4 2 5 2 4 3 2 2 2" xfId="31347" xr:uid="{00000000-0005-0000-0000-0000541D0000}"/>
    <cellStyle name="Normal 4 2 5 2 4 3 2 3" xfId="23155" xr:uid="{00000000-0005-0000-0000-0000551D0000}"/>
    <cellStyle name="Normal 4 2 5 2 4 3 3" xfId="10866" xr:uid="{00000000-0005-0000-0000-0000561D0000}"/>
    <cellStyle name="Normal 4 2 5 2 4 3 3 2" xfId="27251" xr:uid="{00000000-0005-0000-0000-0000571D0000}"/>
    <cellStyle name="Normal 4 2 5 2 4 3 4" xfId="19059" xr:uid="{00000000-0005-0000-0000-0000581D0000}"/>
    <cellStyle name="Normal 4 2 5 2 4 4" xfId="4722" xr:uid="{00000000-0005-0000-0000-0000591D0000}"/>
    <cellStyle name="Normal 4 2 5 2 4 4 2" xfId="12914" xr:uid="{00000000-0005-0000-0000-00005A1D0000}"/>
    <cellStyle name="Normal 4 2 5 2 4 4 2 2" xfId="29299" xr:uid="{00000000-0005-0000-0000-00005B1D0000}"/>
    <cellStyle name="Normal 4 2 5 2 4 4 3" xfId="21107" xr:uid="{00000000-0005-0000-0000-00005C1D0000}"/>
    <cellStyle name="Normal 4 2 5 2 4 5" xfId="8818" xr:uid="{00000000-0005-0000-0000-00005D1D0000}"/>
    <cellStyle name="Normal 4 2 5 2 4 5 2" xfId="25203" xr:uid="{00000000-0005-0000-0000-00005E1D0000}"/>
    <cellStyle name="Normal 4 2 5 2 4 6" xfId="17011" xr:uid="{00000000-0005-0000-0000-00005F1D0000}"/>
    <cellStyle name="Normal 4 2 5 2 5" xfId="1138" xr:uid="{00000000-0005-0000-0000-0000601D0000}"/>
    <cellStyle name="Normal 4 2 5 2 5 2" xfId="3186" xr:uid="{00000000-0005-0000-0000-0000611D0000}"/>
    <cellStyle name="Normal 4 2 5 2 5 2 2" xfId="7282" xr:uid="{00000000-0005-0000-0000-0000621D0000}"/>
    <cellStyle name="Normal 4 2 5 2 5 2 2 2" xfId="15474" xr:uid="{00000000-0005-0000-0000-0000631D0000}"/>
    <cellStyle name="Normal 4 2 5 2 5 2 2 2 2" xfId="31859" xr:uid="{00000000-0005-0000-0000-0000641D0000}"/>
    <cellStyle name="Normal 4 2 5 2 5 2 2 3" xfId="23667" xr:uid="{00000000-0005-0000-0000-0000651D0000}"/>
    <cellStyle name="Normal 4 2 5 2 5 2 3" xfId="11378" xr:uid="{00000000-0005-0000-0000-0000661D0000}"/>
    <cellStyle name="Normal 4 2 5 2 5 2 3 2" xfId="27763" xr:uid="{00000000-0005-0000-0000-0000671D0000}"/>
    <cellStyle name="Normal 4 2 5 2 5 2 4" xfId="19571" xr:uid="{00000000-0005-0000-0000-0000681D0000}"/>
    <cellStyle name="Normal 4 2 5 2 5 3" xfId="5234" xr:uid="{00000000-0005-0000-0000-0000691D0000}"/>
    <cellStyle name="Normal 4 2 5 2 5 3 2" xfId="13426" xr:uid="{00000000-0005-0000-0000-00006A1D0000}"/>
    <cellStyle name="Normal 4 2 5 2 5 3 2 2" xfId="29811" xr:uid="{00000000-0005-0000-0000-00006B1D0000}"/>
    <cellStyle name="Normal 4 2 5 2 5 3 3" xfId="21619" xr:uid="{00000000-0005-0000-0000-00006C1D0000}"/>
    <cellStyle name="Normal 4 2 5 2 5 4" xfId="9330" xr:uid="{00000000-0005-0000-0000-00006D1D0000}"/>
    <cellStyle name="Normal 4 2 5 2 5 4 2" xfId="25715" xr:uid="{00000000-0005-0000-0000-00006E1D0000}"/>
    <cellStyle name="Normal 4 2 5 2 5 5" xfId="17523" xr:uid="{00000000-0005-0000-0000-00006F1D0000}"/>
    <cellStyle name="Normal 4 2 5 2 6" xfId="2162" xr:uid="{00000000-0005-0000-0000-0000701D0000}"/>
    <cellStyle name="Normal 4 2 5 2 6 2" xfId="6258" xr:uid="{00000000-0005-0000-0000-0000711D0000}"/>
    <cellStyle name="Normal 4 2 5 2 6 2 2" xfId="14450" xr:uid="{00000000-0005-0000-0000-0000721D0000}"/>
    <cellStyle name="Normal 4 2 5 2 6 2 2 2" xfId="30835" xr:uid="{00000000-0005-0000-0000-0000731D0000}"/>
    <cellStyle name="Normal 4 2 5 2 6 2 3" xfId="22643" xr:uid="{00000000-0005-0000-0000-0000741D0000}"/>
    <cellStyle name="Normal 4 2 5 2 6 3" xfId="10354" xr:uid="{00000000-0005-0000-0000-0000751D0000}"/>
    <cellStyle name="Normal 4 2 5 2 6 3 2" xfId="26739" xr:uid="{00000000-0005-0000-0000-0000761D0000}"/>
    <cellStyle name="Normal 4 2 5 2 6 4" xfId="18547" xr:uid="{00000000-0005-0000-0000-0000771D0000}"/>
    <cellStyle name="Normal 4 2 5 2 7" xfId="4210" xr:uid="{00000000-0005-0000-0000-0000781D0000}"/>
    <cellStyle name="Normal 4 2 5 2 7 2" xfId="12402" xr:uid="{00000000-0005-0000-0000-0000791D0000}"/>
    <cellStyle name="Normal 4 2 5 2 7 2 2" xfId="28787" xr:uid="{00000000-0005-0000-0000-00007A1D0000}"/>
    <cellStyle name="Normal 4 2 5 2 7 3" xfId="20595" xr:uid="{00000000-0005-0000-0000-00007B1D0000}"/>
    <cellStyle name="Normal 4 2 5 2 8" xfId="8306" xr:uid="{00000000-0005-0000-0000-00007C1D0000}"/>
    <cellStyle name="Normal 4 2 5 2 8 2" xfId="24691" xr:uid="{00000000-0005-0000-0000-00007D1D0000}"/>
    <cellStyle name="Normal 4 2 5 2 9" xfId="16499" xr:uid="{00000000-0005-0000-0000-00007E1D0000}"/>
    <cellStyle name="Normal 4 2 5 3" xfId="178" xr:uid="{00000000-0005-0000-0000-00007F1D0000}"/>
    <cellStyle name="Normal 4 2 5 3 2" xfId="434" xr:uid="{00000000-0005-0000-0000-0000801D0000}"/>
    <cellStyle name="Normal 4 2 5 3 2 2" xfId="946" xr:uid="{00000000-0005-0000-0000-0000811D0000}"/>
    <cellStyle name="Normal 4 2 5 3 2 2 2" xfId="1970" xr:uid="{00000000-0005-0000-0000-0000821D0000}"/>
    <cellStyle name="Normal 4 2 5 3 2 2 2 2" xfId="4018" xr:uid="{00000000-0005-0000-0000-0000831D0000}"/>
    <cellStyle name="Normal 4 2 5 3 2 2 2 2 2" xfId="8114" xr:uid="{00000000-0005-0000-0000-0000841D0000}"/>
    <cellStyle name="Normal 4 2 5 3 2 2 2 2 2 2" xfId="16306" xr:uid="{00000000-0005-0000-0000-0000851D0000}"/>
    <cellStyle name="Normal 4 2 5 3 2 2 2 2 2 2 2" xfId="32691" xr:uid="{00000000-0005-0000-0000-0000861D0000}"/>
    <cellStyle name="Normal 4 2 5 3 2 2 2 2 2 3" xfId="24499" xr:uid="{00000000-0005-0000-0000-0000871D0000}"/>
    <cellStyle name="Normal 4 2 5 3 2 2 2 2 3" xfId="12210" xr:uid="{00000000-0005-0000-0000-0000881D0000}"/>
    <cellStyle name="Normal 4 2 5 3 2 2 2 2 3 2" xfId="28595" xr:uid="{00000000-0005-0000-0000-0000891D0000}"/>
    <cellStyle name="Normal 4 2 5 3 2 2 2 2 4" xfId="20403" xr:uid="{00000000-0005-0000-0000-00008A1D0000}"/>
    <cellStyle name="Normal 4 2 5 3 2 2 2 3" xfId="6066" xr:uid="{00000000-0005-0000-0000-00008B1D0000}"/>
    <cellStyle name="Normal 4 2 5 3 2 2 2 3 2" xfId="14258" xr:uid="{00000000-0005-0000-0000-00008C1D0000}"/>
    <cellStyle name="Normal 4 2 5 3 2 2 2 3 2 2" xfId="30643" xr:uid="{00000000-0005-0000-0000-00008D1D0000}"/>
    <cellStyle name="Normal 4 2 5 3 2 2 2 3 3" xfId="22451" xr:uid="{00000000-0005-0000-0000-00008E1D0000}"/>
    <cellStyle name="Normal 4 2 5 3 2 2 2 4" xfId="10162" xr:uid="{00000000-0005-0000-0000-00008F1D0000}"/>
    <cellStyle name="Normal 4 2 5 3 2 2 2 4 2" xfId="26547" xr:uid="{00000000-0005-0000-0000-0000901D0000}"/>
    <cellStyle name="Normal 4 2 5 3 2 2 2 5" xfId="18355" xr:uid="{00000000-0005-0000-0000-0000911D0000}"/>
    <cellStyle name="Normal 4 2 5 3 2 2 3" xfId="2994" xr:uid="{00000000-0005-0000-0000-0000921D0000}"/>
    <cellStyle name="Normal 4 2 5 3 2 2 3 2" xfId="7090" xr:uid="{00000000-0005-0000-0000-0000931D0000}"/>
    <cellStyle name="Normal 4 2 5 3 2 2 3 2 2" xfId="15282" xr:uid="{00000000-0005-0000-0000-0000941D0000}"/>
    <cellStyle name="Normal 4 2 5 3 2 2 3 2 2 2" xfId="31667" xr:uid="{00000000-0005-0000-0000-0000951D0000}"/>
    <cellStyle name="Normal 4 2 5 3 2 2 3 2 3" xfId="23475" xr:uid="{00000000-0005-0000-0000-0000961D0000}"/>
    <cellStyle name="Normal 4 2 5 3 2 2 3 3" xfId="11186" xr:uid="{00000000-0005-0000-0000-0000971D0000}"/>
    <cellStyle name="Normal 4 2 5 3 2 2 3 3 2" xfId="27571" xr:uid="{00000000-0005-0000-0000-0000981D0000}"/>
    <cellStyle name="Normal 4 2 5 3 2 2 3 4" xfId="19379" xr:uid="{00000000-0005-0000-0000-0000991D0000}"/>
    <cellStyle name="Normal 4 2 5 3 2 2 4" xfId="5042" xr:uid="{00000000-0005-0000-0000-00009A1D0000}"/>
    <cellStyle name="Normal 4 2 5 3 2 2 4 2" xfId="13234" xr:uid="{00000000-0005-0000-0000-00009B1D0000}"/>
    <cellStyle name="Normal 4 2 5 3 2 2 4 2 2" xfId="29619" xr:uid="{00000000-0005-0000-0000-00009C1D0000}"/>
    <cellStyle name="Normal 4 2 5 3 2 2 4 3" xfId="21427" xr:uid="{00000000-0005-0000-0000-00009D1D0000}"/>
    <cellStyle name="Normal 4 2 5 3 2 2 5" xfId="9138" xr:uid="{00000000-0005-0000-0000-00009E1D0000}"/>
    <cellStyle name="Normal 4 2 5 3 2 2 5 2" xfId="25523" xr:uid="{00000000-0005-0000-0000-00009F1D0000}"/>
    <cellStyle name="Normal 4 2 5 3 2 2 6" xfId="17331" xr:uid="{00000000-0005-0000-0000-0000A01D0000}"/>
    <cellStyle name="Normal 4 2 5 3 2 3" xfId="1458" xr:uid="{00000000-0005-0000-0000-0000A11D0000}"/>
    <cellStyle name="Normal 4 2 5 3 2 3 2" xfId="3506" xr:uid="{00000000-0005-0000-0000-0000A21D0000}"/>
    <cellStyle name="Normal 4 2 5 3 2 3 2 2" xfId="7602" xr:uid="{00000000-0005-0000-0000-0000A31D0000}"/>
    <cellStyle name="Normal 4 2 5 3 2 3 2 2 2" xfId="15794" xr:uid="{00000000-0005-0000-0000-0000A41D0000}"/>
    <cellStyle name="Normal 4 2 5 3 2 3 2 2 2 2" xfId="32179" xr:uid="{00000000-0005-0000-0000-0000A51D0000}"/>
    <cellStyle name="Normal 4 2 5 3 2 3 2 2 3" xfId="23987" xr:uid="{00000000-0005-0000-0000-0000A61D0000}"/>
    <cellStyle name="Normal 4 2 5 3 2 3 2 3" xfId="11698" xr:uid="{00000000-0005-0000-0000-0000A71D0000}"/>
    <cellStyle name="Normal 4 2 5 3 2 3 2 3 2" xfId="28083" xr:uid="{00000000-0005-0000-0000-0000A81D0000}"/>
    <cellStyle name="Normal 4 2 5 3 2 3 2 4" xfId="19891" xr:uid="{00000000-0005-0000-0000-0000A91D0000}"/>
    <cellStyle name="Normal 4 2 5 3 2 3 3" xfId="5554" xr:uid="{00000000-0005-0000-0000-0000AA1D0000}"/>
    <cellStyle name="Normal 4 2 5 3 2 3 3 2" xfId="13746" xr:uid="{00000000-0005-0000-0000-0000AB1D0000}"/>
    <cellStyle name="Normal 4 2 5 3 2 3 3 2 2" xfId="30131" xr:uid="{00000000-0005-0000-0000-0000AC1D0000}"/>
    <cellStyle name="Normal 4 2 5 3 2 3 3 3" xfId="21939" xr:uid="{00000000-0005-0000-0000-0000AD1D0000}"/>
    <cellStyle name="Normal 4 2 5 3 2 3 4" xfId="9650" xr:uid="{00000000-0005-0000-0000-0000AE1D0000}"/>
    <cellStyle name="Normal 4 2 5 3 2 3 4 2" xfId="26035" xr:uid="{00000000-0005-0000-0000-0000AF1D0000}"/>
    <cellStyle name="Normal 4 2 5 3 2 3 5" xfId="17843" xr:uid="{00000000-0005-0000-0000-0000B01D0000}"/>
    <cellStyle name="Normal 4 2 5 3 2 4" xfId="2482" xr:uid="{00000000-0005-0000-0000-0000B11D0000}"/>
    <cellStyle name="Normal 4 2 5 3 2 4 2" xfId="6578" xr:uid="{00000000-0005-0000-0000-0000B21D0000}"/>
    <cellStyle name="Normal 4 2 5 3 2 4 2 2" xfId="14770" xr:uid="{00000000-0005-0000-0000-0000B31D0000}"/>
    <cellStyle name="Normal 4 2 5 3 2 4 2 2 2" xfId="31155" xr:uid="{00000000-0005-0000-0000-0000B41D0000}"/>
    <cellStyle name="Normal 4 2 5 3 2 4 2 3" xfId="22963" xr:uid="{00000000-0005-0000-0000-0000B51D0000}"/>
    <cellStyle name="Normal 4 2 5 3 2 4 3" xfId="10674" xr:uid="{00000000-0005-0000-0000-0000B61D0000}"/>
    <cellStyle name="Normal 4 2 5 3 2 4 3 2" xfId="27059" xr:uid="{00000000-0005-0000-0000-0000B71D0000}"/>
    <cellStyle name="Normal 4 2 5 3 2 4 4" xfId="18867" xr:uid="{00000000-0005-0000-0000-0000B81D0000}"/>
    <cellStyle name="Normal 4 2 5 3 2 5" xfId="4530" xr:uid="{00000000-0005-0000-0000-0000B91D0000}"/>
    <cellStyle name="Normal 4 2 5 3 2 5 2" xfId="12722" xr:uid="{00000000-0005-0000-0000-0000BA1D0000}"/>
    <cellStyle name="Normal 4 2 5 3 2 5 2 2" xfId="29107" xr:uid="{00000000-0005-0000-0000-0000BB1D0000}"/>
    <cellStyle name="Normal 4 2 5 3 2 5 3" xfId="20915" xr:uid="{00000000-0005-0000-0000-0000BC1D0000}"/>
    <cellStyle name="Normal 4 2 5 3 2 6" xfId="8626" xr:uid="{00000000-0005-0000-0000-0000BD1D0000}"/>
    <cellStyle name="Normal 4 2 5 3 2 6 2" xfId="25011" xr:uid="{00000000-0005-0000-0000-0000BE1D0000}"/>
    <cellStyle name="Normal 4 2 5 3 2 7" xfId="16819" xr:uid="{00000000-0005-0000-0000-0000BF1D0000}"/>
    <cellStyle name="Normal 4 2 5 3 3" xfId="690" xr:uid="{00000000-0005-0000-0000-0000C01D0000}"/>
    <cellStyle name="Normal 4 2 5 3 3 2" xfId="1714" xr:uid="{00000000-0005-0000-0000-0000C11D0000}"/>
    <cellStyle name="Normal 4 2 5 3 3 2 2" xfId="3762" xr:uid="{00000000-0005-0000-0000-0000C21D0000}"/>
    <cellStyle name="Normal 4 2 5 3 3 2 2 2" xfId="7858" xr:uid="{00000000-0005-0000-0000-0000C31D0000}"/>
    <cellStyle name="Normal 4 2 5 3 3 2 2 2 2" xfId="16050" xr:uid="{00000000-0005-0000-0000-0000C41D0000}"/>
    <cellStyle name="Normal 4 2 5 3 3 2 2 2 2 2" xfId="32435" xr:uid="{00000000-0005-0000-0000-0000C51D0000}"/>
    <cellStyle name="Normal 4 2 5 3 3 2 2 2 3" xfId="24243" xr:uid="{00000000-0005-0000-0000-0000C61D0000}"/>
    <cellStyle name="Normal 4 2 5 3 3 2 2 3" xfId="11954" xr:uid="{00000000-0005-0000-0000-0000C71D0000}"/>
    <cellStyle name="Normal 4 2 5 3 3 2 2 3 2" xfId="28339" xr:uid="{00000000-0005-0000-0000-0000C81D0000}"/>
    <cellStyle name="Normal 4 2 5 3 3 2 2 4" xfId="20147" xr:uid="{00000000-0005-0000-0000-0000C91D0000}"/>
    <cellStyle name="Normal 4 2 5 3 3 2 3" xfId="5810" xr:uid="{00000000-0005-0000-0000-0000CA1D0000}"/>
    <cellStyle name="Normal 4 2 5 3 3 2 3 2" xfId="14002" xr:uid="{00000000-0005-0000-0000-0000CB1D0000}"/>
    <cellStyle name="Normal 4 2 5 3 3 2 3 2 2" xfId="30387" xr:uid="{00000000-0005-0000-0000-0000CC1D0000}"/>
    <cellStyle name="Normal 4 2 5 3 3 2 3 3" xfId="22195" xr:uid="{00000000-0005-0000-0000-0000CD1D0000}"/>
    <cellStyle name="Normal 4 2 5 3 3 2 4" xfId="9906" xr:uid="{00000000-0005-0000-0000-0000CE1D0000}"/>
    <cellStyle name="Normal 4 2 5 3 3 2 4 2" xfId="26291" xr:uid="{00000000-0005-0000-0000-0000CF1D0000}"/>
    <cellStyle name="Normal 4 2 5 3 3 2 5" xfId="18099" xr:uid="{00000000-0005-0000-0000-0000D01D0000}"/>
    <cellStyle name="Normal 4 2 5 3 3 3" xfId="2738" xr:uid="{00000000-0005-0000-0000-0000D11D0000}"/>
    <cellStyle name="Normal 4 2 5 3 3 3 2" xfId="6834" xr:uid="{00000000-0005-0000-0000-0000D21D0000}"/>
    <cellStyle name="Normal 4 2 5 3 3 3 2 2" xfId="15026" xr:uid="{00000000-0005-0000-0000-0000D31D0000}"/>
    <cellStyle name="Normal 4 2 5 3 3 3 2 2 2" xfId="31411" xr:uid="{00000000-0005-0000-0000-0000D41D0000}"/>
    <cellStyle name="Normal 4 2 5 3 3 3 2 3" xfId="23219" xr:uid="{00000000-0005-0000-0000-0000D51D0000}"/>
    <cellStyle name="Normal 4 2 5 3 3 3 3" xfId="10930" xr:uid="{00000000-0005-0000-0000-0000D61D0000}"/>
    <cellStyle name="Normal 4 2 5 3 3 3 3 2" xfId="27315" xr:uid="{00000000-0005-0000-0000-0000D71D0000}"/>
    <cellStyle name="Normal 4 2 5 3 3 3 4" xfId="19123" xr:uid="{00000000-0005-0000-0000-0000D81D0000}"/>
    <cellStyle name="Normal 4 2 5 3 3 4" xfId="4786" xr:uid="{00000000-0005-0000-0000-0000D91D0000}"/>
    <cellStyle name="Normal 4 2 5 3 3 4 2" xfId="12978" xr:uid="{00000000-0005-0000-0000-0000DA1D0000}"/>
    <cellStyle name="Normal 4 2 5 3 3 4 2 2" xfId="29363" xr:uid="{00000000-0005-0000-0000-0000DB1D0000}"/>
    <cellStyle name="Normal 4 2 5 3 3 4 3" xfId="21171" xr:uid="{00000000-0005-0000-0000-0000DC1D0000}"/>
    <cellStyle name="Normal 4 2 5 3 3 5" xfId="8882" xr:uid="{00000000-0005-0000-0000-0000DD1D0000}"/>
    <cellStyle name="Normal 4 2 5 3 3 5 2" xfId="25267" xr:uid="{00000000-0005-0000-0000-0000DE1D0000}"/>
    <cellStyle name="Normal 4 2 5 3 3 6" xfId="17075" xr:uid="{00000000-0005-0000-0000-0000DF1D0000}"/>
    <cellStyle name="Normal 4 2 5 3 4" xfId="1202" xr:uid="{00000000-0005-0000-0000-0000E01D0000}"/>
    <cellStyle name="Normal 4 2 5 3 4 2" xfId="3250" xr:uid="{00000000-0005-0000-0000-0000E11D0000}"/>
    <cellStyle name="Normal 4 2 5 3 4 2 2" xfId="7346" xr:uid="{00000000-0005-0000-0000-0000E21D0000}"/>
    <cellStyle name="Normal 4 2 5 3 4 2 2 2" xfId="15538" xr:uid="{00000000-0005-0000-0000-0000E31D0000}"/>
    <cellStyle name="Normal 4 2 5 3 4 2 2 2 2" xfId="31923" xr:uid="{00000000-0005-0000-0000-0000E41D0000}"/>
    <cellStyle name="Normal 4 2 5 3 4 2 2 3" xfId="23731" xr:uid="{00000000-0005-0000-0000-0000E51D0000}"/>
    <cellStyle name="Normal 4 2 5 3 4 2 3" xfId="11442" xr:uid="{00000000-0005-0000-0000-0000E61D0000}"/>
    <cellStyle name="Normal 4 2 5 3 4 2 3 2" xfId="27827" xr:uid="{00000000-0005-0000-0000-0000E71D0000}"/>
    <cellStyle name="Normal 4 2 5 3 4 2 4" xfId="19635" xr:uid="{00000000-0005-0000-0000-0000E81D0000}"/>
    <cellStyle name="Normal 4 2 5 3 4 3" xfId="5298" xr:uid="{00000000-0005-0000-0000-0000E91D0000}"/>
    <cellStyle name="Normal 4 2 5 3 4 3 2" xfId="13490" xr:uid="{00000000-0005-0000-0000-0000EA1D0000}"/>
    <cellStyle name="Normal 4 2 5 3 4 3 2 2" xfId="29875" xr:uid="{00000000-0005-0000-0000-0000EB1D0000}"/>
    <cellStyle name="Normal 4 2 5 3 4 3 3" xfId="21683" xr:uid="{00000000-0005-0000-0000-0000EC1D0000}"/>
    <cellStyle name="Normal 4 2 5 3 4 4" xfId="9394" xr:uid="{00000000-0005-0000-0000-0000ED1D0000}"/>
    <cellStyle name="Normal 4 2 5 3 4 4 2" xfId="25779" xr:uid="{00000000-0005-0000-0000-0000EE1D0000}"/>
    <cellStyle name="Normal 4 2 5 3 4 5" xfId="17587" xr:uid="{00000000-0005-0000-0000-0000EF1D0000}"/>
    <cellStyle name="Normal 4 2 5 3 5" xfId="2226" xr:uid="{00000000-0005-0000-0000-0000F01D0000}"/>
    <cellStyle name="Normal 4 2 5 3 5 2" xfId="6322" xr:uid="{00000000-0005-0000-0000-0000F11D0000}"/>
    <cellStyle name="Normal 4 2 5 3 5 2 2" xfId="14514" xr:uid="{00000000-0005-0000-0000-0000F21D0000}"/>
    <cellStyle name="Normal 4 2 5 3 5 2 2 2" xfId="30899" xr:uid="{00000000-0005-0000-0000-0000F31D0000}"/>
    <cellStyle name="Normal 4 2 5 3 5 2 3" xfId="22707" xr:uid="{00000000-0005-0000-0000-0000F41D0000}"/>
    <cellStyle name="Normal 4 2 5 3 5 3" xfId="10418" xr:uid="{00000000-0005-0000-0000-0000F51D0000}"/>
    <cellStyle name="Normal 4 2 5 3 5 3 2" xfId="26803" xr:uid="{00000000-0005-0000-0000-0000F61D0000}"/>
    <cellStyle name="Normal 4 2 5 3 5 4" xfId="18611" xr:uid="{00000000-0005-0000-0000-0000F71D0000}"/>
    <cellStyle name="Normal 4 2 5 3 6" xfId="4274" xr:uid="{00000000-0005-0000-0000-0000F81D0000}"/>
    <cellStyle name="Normal 4 2 5 3 6 2" xfId="12466" xr:uid="{00000000-0005-0000-0000-0000F91D0000}"/>
    <cellStyle name="Normal 4 2 5 3 6 2 2" xfId="28851" xr:uid="{00000000-0005-0000-0000-0000FA1D0000}"/>
    <cellStyle name="Normal 4 2 5 3 6 3" xfId="20659" xr:uid="{00000000-0005-0000-0000-0000FB1D0000}"/>
    <cellStyle name="Normal 4 2 5 3 7" xfId="8370" xr:uid="{00000000-0005-0000-0000-0000FC1D0000}"/>
    <cellStyle name="Normal 4 2 5 3 7 2" xfId="24755" xr:uid="{00000000-0005-0000-0000-0000FD1D0000}"/>
    <cellStyle name="Normal 4 2 5 3 8" xfId="16563" xr:uid="{00000000-0005-0000-0000-0000FE1D0000}"/>
    <cellStyle name="Normal 4 2 5 4" xfId="306" xr:uid="{00000000-0005-0000-0000-0000FF1D0000}"/>
    <cellStyle name="Normal 4 2 5 4 2" xfId="818" xr:uid="{00000000-0005-0000-0000-0000001E0000}"/>
    <cellStyle name="Normal 4 2 5 4 2 2" xfId="1842" xr:uid="{00000000-0005-0000-0000-0000011E0000}"/>
    <cellStyle name="Normal 4 2 5 4 2 2 2" xfId="3890" xr:uid="{00000000-0005-0000-0000-0000021E0000}"/>
    <cellStyle name="Normal 4 2 5 4 2 2 2 2" xfId="7986" xr:uid="{00000000-0005-0000-0000-0000031E0000}"/>
    <cellStyle name="Normal 4 2 5 4 2 2 2 2 2" xfId="16178" xr:uid="{00000000-0005-0000-0000-0000041E0000}"/>
    <cellStyle name="Normal 4 2 5 4 2 2 2 2 2 2" xfId="32563" xr:uid="{00000000-0005-0000-0000-0000051E0000}"/>
    <cellStyle name="Normal 4 2 5 4 2 2 2 2 3" xfId="24371" xr:uid="{00000000-0005-0000-0000-0000061E0000}"/>
    <cellStyle name="Normal 4 2 5 4 2 2 2 3" xfId="12082" xr:uid="{00000000-0005-0000-0000-0000071E0000}"/>
    <cellStyle name="Normal 4 2 5 4 2 2 2 3 2" xfId="28467" xr:uid="{00000000-0005-0000-0000-0000081E0000}"/>
    <cellStyle name="Normal 4 2 5 4 2 2 2 4" xfId="20275" xr:uid="{00000000-0005-0000-0000-0000091E0000}"/>
    <cellStyle name="Normal 4 2 5 4 2 2 3" xfId="5938" xr:uid="{00000000-0005-0000-0000-00000A1E0000}"/>
    <cellStyle name="Normal 4 2 5 4 2 2 3 2" xfId="14130" xr:uid="{00000000-0005-0000-0000-00000B1E0000}"/>
    <cellStyle name="Normal 4 2 5 4 2 2 3 2 2" xfId="30515" xr:uid="{00000000-0005-0000-0000-00000C1E0000}"/>
    <cellStyle name="Normal 4 2 5 4 2 2 3 3" xfId="22323" xr:uid="{00000000-0005-0000-0000-00000D1E0000}"/>
    <cellStyle name="Normal 4 2 5 4 2 2 4" xfId="10034" xr:uid="{00000000-0005-0000-0000-00000E1E0000}"/>
    <cellStyle name="Normal 4 2 5 4 2 2 4 2" xfId="26419" xr:uid="{00000000-0005-0000-0000-00000F1E0000}"/>
    <cellStyle name="Normal 4 2 5 4 2 2 5" xfId="18227" xr:uid="{00000000-0005-0000-0000-0000101E0000}"/>
    <cellStyle name="Normal 4 2 5 4 2 3" xfId="2866" xr:uid="{00000000-0005-0000-0000-0000111E0000}"/>
    <cellStyle name="Normal 4 2 5 4 2 3 2" xfId="6962" xr:uid="{00000000-0005-0000-0000-0000121E0000}"/>
    <cellStyle name="Normal 4 2 5 4 2 3 2 2" xfId="15154" xr:uid="{00000000-0005-0000-0000-0000131E0000}"/>
    <cellStyle name="Normal 4 2 5 4 2 3 2 2 2" xfId="31539" xr:uid="{00000000-0005-0000-0000-0000141E0000}"/>
    <cellStyle name="Normal 4 2 5 4 2 3 2 3" xfId="23347" xr:uid="{00000000-0005-0000-0000-0000151E0000}"/>
    <cellStyle name="Normal 4 2 5 4 2 3 3" xfId="11058" xr:uid="{00000000-0005-0000-0000-0000161E0000}"/>
    <cellStyle name="Normal 4 2 5 4 2 3 3 2" xfId="27443" xr:uid="{00000000-0005-0000-0000-0000171E0000}"/>
    <cellStyle name="Normal 4 2 5 4 2 3 4" xfId="19251" xr:uid="{00000000-0005-0000-0000-0000181E0000}"/>
    <cellStyle name="Normal 4 2 5 4 2 4" xfId="4914" xr:uid="{00000000-0005-0000-0000-0000191E0000}"/>
    <cellStyle name="Normal 4 2 5 4 2 4 2" xfId="13106" xr:uid="{00000000-0005-0000-0000-00001A1E0000}"/>
    <cellStyle name="Normal 4 2 5 4 2 4 2 2" xfId="29491" xr:uid="{00000000-0005-0000-0000-00001B1E0000}"/>
    <cellStyle name="Normal 4 2 5 4 2 4 3" xfId="21299" xr:uid="{00000000-0005-0000-0000-00001C1E0000}"/>
    <cellStyle name="Normal 4 2 5 4 2 5" xfId="9010" xr:uid="{00000000-0005-0000-0000-00001D1E0000}"/>
    <cellStyle name="Normal 4 2 5 4 2 5 2" xfId="25395" xr:uid="{00000000-0005-0000-0000-00001E1E0000}"/>
    <cellStyle name="Normal 4 2 5 4 2 6" xfId="17203" xr:uid="{00000000-0005-0000-0000-00001F1E0000}"/>
    <cellStyle name="Normal 4 2 5 4 3" xfId="1330" xr:uid="{00000000-0005-0000-0000-0000201E0000}"/>
    <cellStyle name="Normal 4 2 5 4 3 2" xfId="3378" xr:uid="{00000000-0005-0000-0000-0000211E0000}"/>
    <cellStyle name="Normal 4 2 5 4 3 2 2" xfId="7474" xr:uid="{00000000-0005-0000-0000-0000221E0000}"/>
    <cellStyle name="Normal 4 2 5 4 3 2 2 2" xfId="15666" xr:uid="{00000000-0005-0000-0000-0000231E0000}"/>
    <cellStyle name="Normal 4 2 5 4 3 2 2 2 2" xfId="32051" xr:uid="{00000000-0005-0000-0000-0000241E0000}"/>
    <cellStyle name="Normal 4 2 5 4 3 2 2 3" xfId="23859" xr:uid="{00000000-0005-0000-0000-0000251E0000}"/>
    <cellStyle name="Normal 4 2 5 4 3 2 3" xfId="11570" xr:uid="{00000000-0005-0000-0000-0000261E0000}"/>
    <cellStyle name="Normal 4 2 5 4 3 2 3 2" xfId="27955" xr:uid="{00000000-0005-0000-0000-0000271E0000}"/>
    <cellStyle name="Normal 4 2 5 4 3 2 4" xfId="19763" xr:uid="{00000000-0005-0000-0000-0000281E0000}"/>
    <cellStyle name="Normal 4 2 5 4 3 3" xfId="5426" xr:uid="{00000000-0005-0000-0000-0000291E0000}"/>
    <cellStyle name="Normal 4 2 5 4 3 3 2" xfId="13618" xr:uid="{00000000-0005-0000-0000-00002A1E0000}"/>
    <cellStyle name="Normal 4 2 5 4 3 3 2 2" xfId="30003" xr:uid="{00000000-0005-0000-0000-00002B1E0000}"/>
    <cellStyle name="Normal 4 2 5 4 3 3 3" xfId="21811" xr:uid="{00000000-0005-0000-0000-00002C1E0000}"/>
    <cellStyle name="Normal 4 2 5 4 3 4" xfId="9522" xr:uid="{00000000-0005-0000-0000-00002D1E0000}"/>
    <cellStyle name="Normal 4 2 5 4 3 4 2" xfId="25907" xr:uid="{00000000-0005-0000-0000-00002E1E0000}"/>
    <cellStyle name="Normal 4 2 5 4 3 5" xfId="17715" xr:uid="{00000000-0005-0000-0000-00002F1E0000}"/>
    <cellStyle name="Normal 4 2 5 4 4" xfId="2354" xr:uid="{00000000-0005-0000-0000-0000301E0000}"/>
    <cellStyle name="Normal 4 2 5 4 4 2" xfId="6450" xr:uid="{00000000-0005-0000-0000-0000311E0000}"/>
    <cellStyle name="Normal 4 2 5 4 4 2 2" xfId="14642" xr:uid="{00000000-0005-0000-0000-0000321E0000}"/>
    <cellStyle name="Normal 4 2 5 4 4 2 2 2" xfId="31027" xr:uid="{00000000-0005-0000-0000-0000331E0000}"/>
    <cellStyle name="Normal 4 2 5 4 4 2 3" xfId="22835" xr:uid="{00000000-0005-0000-0000-0000341E0000}"/>
    <cellStyle name="Normal 4 2 5 4 4 3" xfId="10546" xr:uid="{00000000-0005-0000-0000-0000351E0000}"/>
    <cellStyle name="Normal 4 2 5 4 4 3 2" xfId="26931" xr:uid="{00000000-0005-0000-0000-0000361E0000}"/>
    <cellStyle name="Normal 4 2 5 4 4 4" xfId="18739" xr:uid="{00000000-0005-0000-0000-0000371E0000}"/>
    <cellStyle name="Normal 4 2 5 4 5" xfId="4402" xr:uid="{00000000-0005-0000-0000-0000381E0000}"/>
    <cellStyle name="Normal 4 2 5 4 5 2" xfId="12594" xr:uid="{00000000-0005-0000-0000-0000391E0000}"/>
    <cellStyle name="Normal 4 2 5 4 5 2 2" xfId="28979" xr:uid="{00000000-0005-0000-0000-00003A1E0000}"/>
    <cellStyle name="Normal 4 2 5 4 5 3" xfId="20787" xr:uid="{00000000-0005-0000-0000-00003B1E0000}"/>
    <cellStyle name="Normal 4 2 5 4 6" xfId="8498" xr:uid="{00000000-0005-0000-0000-00003C1E0000}"/>
    <cellStyle name="Normal 4 2 5 4 6 2" xfId="24883" xr:uid="{00000000-0005-0000-0000-00003D1E0000}"/>
    <cellStyle name="Normal 4 2 5 4 7" xfId="16691" xr:uid="{00000000-0005-0000-0000-00003E1E0000}"/>
    <cellStyle name="Normal 4 2 5 5" xfId="562" xr:uid="{00000000-0005-0000-0000-00003F1E0000}"/>
    <cellStyle name="Normal 4 2 5 5 2" xfId="1586" xr:uid="{00000000-0005-0000-0000-0000401E0000}"/>
    <cellStyle name="Normal 4 2 5 5 2 2" xfId="3634" xr:uid="{00000000-0005-0000-0000-0000411E0000}"/>
    <cellStyle name="Normal 4 2 5 5 2 2 2" xfId="7730" xr:uid="{00000000-0005-0000-0000-0000421E0000}"/>
    <cellStyle name="Normal 4 2 5 5 2 2 2 2" xfId="15922" xr:uid="{00000000-0005-0000-0000-0000431E0000}"/>
    <cellStyle name="Normal 4 2 5 5 2 2 2 2 2" xfId="32307" xr:uid="{00000000-0005-0000-0000-0000441E0000}"/>
    <cellStyle name="Normal 4 2 5 5 2 2 2 3" xfId="24115" xr:uid="{00000000-0005-0000-0000-0000451E0000}"/>
    <cellStyle name="Normal 4 2 5 5 2 2 3" xfId="11826" xr:uid="{00000000-0005-0000-0000-0000461E0000}"/>
    <cellStyle name="Normal 4 2 5 5 2 2 3 2" xfId="28211" xr:uid="{00000000-0005-0000-0000-0000471E0000}"/>
    <cellStyle name="Normal 4 2 5 5 2 2 4" xfId="20019" xr:uid="{00000000-0005-0000-0000-0000481E0000}"/>
    <cellStyle name="Normal 4 2 5 5 2 3" xfId="5682" xr:uid="{00000000-0005-0000-0000-0000491E0000}"/>
    <cellStyle name="Normal 4 2 5 5 2 3 2" xfId="13874" xr:uid="{00000000-0005-0000-0000-00004A1E0000}"/>
    <cellStyle name="Normal 4 2 5 5 2 3 2 2" xfId="30259" xr:uid="{00000000-0005-0000-0000-00004B1E0000}"/>
    <cellStyle name="Normal 4 2 5 5 2 3 3" xfId="22067" xr:uid="{00000000-0005-0000-0000-00004C1E0000}"/>
    <cellStyle name="Normal 4 2 5 5 2 4" xfId="9778" xr:uid="{00000000-0005-0000-0000-00004D1E0000}"/>
    <cellStyle name="Normal 4 2 5 5 2 4 2" xfId="26163" xr:uid="{00000000-0005-0000-0000-00004E1E0000}"/>
    <cellStyle name="Normal 4 2 5 5 2 5" xfId="17971" xr:uid="{00000000-0005-0000-0000-00004F1E0000}"/>
    <cellStyle name="Normal 4 2 5 5 3" xfId="2610" xr:uid="{00000000-0005-0000-0000-0000501E0000}"/>
    <cellStyle name="Normal 4 2 5 5 3 2" xfId="6706" xr:uid="{00000000-0005-0000-0000-0000511E0000}"/>
    <cellStyle name="Normal 4 2 5 5 3 2 2" xfId="14898" xr:uid="{00000000-0005-0000-0000-0000521E0000}"/>
    <cellStyle name="Normal 4 2 5 5 3 2 2 2" xfId="31283" xr:uid="{00000000-0005-0000-0000-0000531E0000}"/>
    <cellStyle name="Normal 4 2 5 5 3 2 3" xfId="23091" xr:uid="{00000000-0005-0000-0000-0000541E0000}"/>
    <cellStyle name="Normal 4 2 5 5 3 3" xfId="10802" xr:uid="{00000000-0005-0000-0000-0000551E0000}"/>
    <cellStyle name="Normal 4 2 5 5 3 3 2" xfId="27187" xr:uid="{00000000-0005-0000-0000-0000561E0000}"/>
    <cellStyle name="Normal 4 2 5 5 3 4" xfId="18995" xr:uid="{00000000-0005-0000-0000-0000571E0000}"/>
    <cellStyle name="Normal 4 2 5 5 4" xfId="4658" xr:uid="{00000000-0005-0000-0000-0000581E0000}"/>
    <cellStyle name="Normal 4 2 5 5 4 2" xfId="12850" xr:uid="{00000000-0005-0000-0000-0000591E0000}"/>
    <cellStyle name="Normal 4 2 5 5 4 2 2" xfId="29235" xr:uid="{00000000-0005-0000-0000-00005A1E0000}"/>
    <cellStyle name="Normal 4 2 5 5 4 3" xfId="21043" xr:uid="{00000000-0005-0000-0000-00005B1E0000}"/>
    <cellStyle name="Normal 4 2 5 5 5" xfId="8754" xr:uid="{00000000-0005-0000-0000-00005C1E0000}"/>
    <cellStyle name="Normal 4 2 5 5 5 2" xfId="25139" xr:uid="{00000000-0005-0000-0000-00005D1E0000}"/>
    <cellStyle name="Normal 4 2 5 5 6" xfId="16947" xr:uid="{00000000-0005-0000-0000-00005E1E0000}"/>
    <cellStyle name="Normal 4 2 5 6" xfId="1074" xr:uid="{00000000-0005-0000-0000-00005F1E0000}"/>
    <cellStyle name="Normal 4 2 5 6 2" xfId="3122" xr:uid="{00000000-0005-0000-0000-0000601E0000}"/>
    <cellStyle name="Normal 4 2 5 6 2 2" xfId="7218" xr:uid="{00000000-0005-0000-0000-0000611E0000}"/>
    <cellStyle name="Normal 4 2 5 6 2 2 2" xfId="15410" xr:uid="{00000000-0005-0000-0000-0000621E0000}"/>
    <cellStyle name="Normal 4 2 5 6 2 2 2 2" xfId="31795" xr:uid="{00000000-0005-0000-0000-0000631E0000}"/>
    <cellStyle name="Normal 4 2 5 6 2 2 3" xfId="23603" xr:uid="{00000000-0005-0000-0000-0000641E0000}"/>
    <cellStyle name="Normal 4 2 5 6 2 3" xfId="11314" xr:uid="{00000000-0005-0000-0000-0000651E0000}"/>
    <cellStyle name="Normal 4 2 5 6 2 3 2" xfId="27699" xr:uid="{00000000-0005-0000-0000-0000661E0000}"/>
    <cellStyle name="Normal 4 2 5 6 2 4" xfId="19507" xr:uid="{00000000-0005-0000-0000-0000671E0000}"/>
    <cellStyle name="Normal 4 2 5 6 3" xfId="5170" xr:uid="{00000000-0005-0000-0000-0000681E0000}"/>
    <cellStyle name="Normal 4 2 5 6 3 2" xfId="13362" xr:uid="{00000000-0005-0000-0000-0000691E0000}"/>
    <cellStyle name="Normal 4 2 5 6 3 2 2" xfId="29747" xr:uid="{00000000-0005-0000-0000-00006A1E0000}"/>
    <cellStyle name="Normal 4 2 5 6 3 3" xfId="21555" xr:uid="{00000000-0005-0000-0000-00006B1E0000}"/>
    <cellStyle name="Normal 4 2 5 6 4" xfId="9266" xr:uid="{00000000-0005-0000-0000-00006C1E0000}"/>
    <cellStyle name="Normal 4 2 5 6 4 2" xfId="25651" xr:uid="{00000000-0005-0000-0000-00006D1E0000}"/>
    <cellStyle name="Normal 4 2 5 6 5" xfId="17459" xr:uid="{00000000-0005-0000-0000-00006E1E0000}"/>
    <cellStyle name="Normal 4 2 5 7" xfId="2098" xr:uid="{00000000-0005-0000-0000-00006F1E0000}"/>
    <cellStyle name="Normal 4 2 5 7 2" xfId="6194" xr:uid="{00000000-0005-0000-0000-0000701E0000}"/>
    <cellStyle name="Normal 4 2 5 7 2 2" xfId="14386" xr:uid="{00000000-0005-0000-0000-0000711E0000}"/>
    <cellStyle name="Normal 4 2 5 7 2 2 2" xfId="30771" xr:uid="{00000000-0005-0000-0000-0000721E0000}"/>
    <cellStyle name="Normal 4 2 5 7 2 3" xfId="22579" xr:uid="{00000000-0005-0000-0000-0000731E0000}"/>
    <cellStyle name="Normal 4 2 5 7 3" xfId="10290" xr:uid="{00000000-0005-0000-0000-0000741E0000}"/>
    <cellStyle name="Normal 4 2 5 7 3 2" xfId="26675" xr:uid="{00000000-0005-0000-0000-0000751E0000}"/>
    <cellStyle name="Normal 4 2 5 7 4" xfId="18483" xr:uid="{00000000-0005-0000-0000-0000761E0000}"/>
    <cellStyle name="Normal 4 2 5 8" xfId="4146" xr:uid="{00000000-0005-0000-0000-0000771E0000}"/>
    <cellStyle name="Normal 4 2 5 8 2" xfId="12338" xr:uid="{00000000-0005-0000-0000-0000781E0000}"/>
    <cellStyle name="Normal 4 2 5 8 2 2" xfId="28723" xr:uid="{00000000-0005-0000-0000-0000791E0000}"/>
    <cellStyle name="Normal 4 2 5 8 3" xfId="20531" xr:uid="{00000000-0005-0000-0000-00007A1E0000}"/>
    <cellStyle name="Normal 4 2 5 9" xfId="8242" xr:uid="{00000000-0005-0000-0000-00007B1E0000}"/>
    <cellStyle name="Normal 4 2 5 9 2" xfId="24627" xr:uid="{00000000-0005-0000-0000-00007C1E0000}"/>
    <cellStyle name="Normal 4 2 6" xfId="82" xr:uid="{00000000-0005-0000-0000-00007D1E0000}"/>
    <cellStyle name="Normal 4 2 6 2" xfId="210" xr:uid="{00000000-0005-0000-0000-00007E1E0000}"/>
    <cellStyle name="Normal 4 2 6 2 2" xfId="466" xr:uid="{00000000-0005-0000-0000-00007F1E0000}"/>
    <cellStyle name="Normal 4 2 6 2 2 2" xfId="978" xr:uid="{00000000-0005-0000-0000-0000801E0000}"/>
    <cellStyle name="Normal 4 2 6 2 2 2 2" xfId="2002" xr:uid="{00000000-0005-0000-0000-0000811E0000}"/>
    <cellStyle name="Normal 4 2 6 2 2 2 2 2" xfId="4050" xr:uid="{00000000-0005-0000-0000-0000821E0000}"/>
    <cellStyle name="Normal 4 2 6 2 2 2 2 2 2" xfId="8146" xr:uid="{00000000-0005-0000-0000-0000831E0000}"/>
    <cellStyle name="Normal 4 2 6 2 2 2 2 2 2 2" xfId="16338" xr:uid="{00000000-0005-0000-0000-0000841E0000}"/>
    <cellStyle name="Normal 4 2 6 2 2 2 2 2 2 2 2" xfId="32723" xr:uid="{00000000-0005-0000-0000-0000851E0000}"/>
    <cellStyle name="Normal 4 2 6 2 2 2 2 2 2 3" xfId="24531" xr:uid="{00000000-0005-0000-0000-0000861E0000}"/>
    <cellStyle name="Normal 4 2 6 2 2 2 2 2 3" xfId="12242" xr:uid="{00000000-0005-0000-0000-0000871E0000}"/>
    <cellStyle name="Normal 4 2 6 2 2 2 2 2 3 2" xfId="28627" xr:uid="{00000000-0005-0000-0000-0000881E0000}"/>
    <cellStyle name="Normal 4 2 6 2 2 2 2 2 4" xfId="20435" xr:uid="{00000000-0005-0000-0000-0000891E0000}"/>
    <cellStyle name="Normal 4 2 6 2 2 2 2 3" xfId="6098" xr:uid="{00000000-0005-0000-0000-00008A1E0000}"/>
    <cellStyle name="Normal 4 2 6 2 2 2 2 3 2" xfId="14290" xr:uid="{00000000-0005-0000-0000-00008B1E0000}"/>
    <cellStyle name="Normal 4 2 6 2 2 2 2 3 2 2" xfId="30675" xr:uid="{00000000-0005-0000-0000-00008C1E0000}"/>
    <cellStyle name="Normal 4 2 6 2 2 2 2 3 3" xfId="22483" xr:uid="{00000000-0005-0000-0000-00008D1E0000}"/>
    <cellStyle name="Normal 4 2 6 2 2 2 2 4" xfId="10194" xr:uid="{00000000-0005-0000-0000-00008E1E0000}"/>
    <cellStyle name="Normal 4 2 6 2 2 2 2 4 2" xfId="26579" xr:uid="{00000000-0005-0000-0000-00008F1E0000}"/>
    <cellStyle name="Normal 4 2 6 2 2 2 2 5" xfId="18387" xr:uid="{00000000-0005-0000-0000-0000901E0000}"/>
    <cellStyle name="Normal 4 2 6 2 2 2 3" xfId="3026" xr:uid="{00000000-0005-0000-0000-0000911E0000}"/>
    <cellStyle name="Normal 4 2 6 2 2 2 3 2" xfId="7122" xr:uid="{00000000-0005-0000-0000-0000921E0000}"/>
    <cellStyle name="Normal 4 2 6 2 2 2 3 2 2" xfId="15314" xr:uid="{00000000-0005-0000-0000-0000931E0000}"/>
    <cellStyle name="Normal 4 2 6 2 2 2 3 2 2 2" xfId="31699" xr:uid="{00000000-0005-0000-0000-0000941E0000}"/>
    <cellStyle name="Normal 4 2 6 2 2 2 3 2 3" xfId="23507" xr:uid="{00000000-0005-0000-0000-0000951E0000}"/>
    <cellStyle name="Normal 4 2 6 2 2 2 3 3" xfId="11218" xr:uid="{00000000-0005-0000-0000-0000961E0000}"/>
    <cellStyle name="Normal 4 2 6 2 2 2 3 3 2" xfId="27603" xr:uid="{00000000-0005-0000-0000-0000971E0000}"/>
    <cellStyle name="Normal 4 2 6 2 2 2 3 4" xfId="19411" xr:uid="{00000000-0005-0000-0000-0000981E0000}"/>
    <cellStyle name="Normal 4 2 6 2 2 2 4" xfId="5074" xr:uid="{00000000-0005-0000-0000-0000991E0000}"/>
    <cellStyle name="Normal 4 2 6 2 2 2 4 2" xfId="13266" xr:uid="{00000000-0005-0000-0000-00009A1E0000}"/>
    <cellStyle name="Normal 4 2 6 2 2 2 4 2 2" xfId="29651" xr:uid="{00000000-0005-0000-0000-00009B1E0000}"/>
    <cellStyle name="Normal 4 2 6 2 2 2 4 3" xfId="21459" xr:uid="{00000000-0005-0000-0000-00009C1E0000}"/>
    <cellStyle name="Normal 4 2 6 2 2 2 5" xfId="9170" xr:uid="{00000000-0005-0000-0000-00009D1E0000}"/>
    <cellStyle name="Normal 4 2 6 2 2 2 5 2" xfId="25555" xr:uid="{00000000-0005-0000-0000-00009E1E0000}"/>
    <cellStyle name="Normal 4 2 6 2 2 2 6" xfId="17363" xr:uid="{00000000-0005-0000-0000-00009F1E0000}"/>
    <cellStyle name="Normal 4 2 6 2 2 3" xfId="1490" xr:uid="{00000000-0005-0000-0000-0000A01E0000}"/>
    <cellStyle name="Normal 4 2 6 2 2 3 2" xfId="3538" xr:uid="{00000000-0005-0000-0000-0000A11E0000}"/>
    <cellStyle name="Normal 4 2 6 2 2 3 2 2" xfId="7634" xr:uid="{00000000-0005-0000-0000-0000A21E0000}"/>
    <cellStyle name="Normal 4 2 6 2 2 3 2 2 2" xfId="15826" xr:uid="{00000000-0005-0000-0000-0000A31E0000}"/>
    <cellStyle name="Normal 4 2 6 2 2 3 2 2 2 2" xfId="32211" xr:uid="{00000000-0005-0000-0000-0000A41E0000}"/>
    <cellStyle name="Normal 4 2 6 2 2 3 2 2 3" xfId="24019" xr:uid="{00000000-0005-0000-0000-0000A51E0000}"/>
    <cellStyle name="Normal 4 2 6 2 2 3 2 3" xfId="11730" xr:uid="{00000000-0005-0000-0000-0000A61E0000}"/>
    <cellStyle name="Normal 4 2 6 2 2 3 2 3 2" xfId="28115" xr:uid="{00000000-0005-0000-0000-0000A71E0000}"/>
    <cellStyle name="Normal 4 2 6 2 2 3 2 4" xfId="19923" xr:uid="{00000000-0005-0000-0000-0000A81E0000}"/>
    <cellStyle name="Normal 4 2 6 2 2 3 3" xfId="5586" xr:uid="{00000000-0005-0000-0000-0000A91E0000}"/>
    <cellStyle name="Normal 4 2 6 2 2 3 3 2" xfId="13778" xr:uid="{00000000-0005-0000-0000-0000AA1E0000}"/>
    <cellStyle name="Normal 4 2 6 2 2 3 3 2 2" xfId="30163" xr:uid="{00000000-0005-0000-0000-0000AB1E0000}"/>
    <cellStyle name="Normal 4 2 6 2 2 3 3 3" xfId="21971" xr:uid="{00000000-0005-0000-0000-0000AC1E0000}"/>
    <cellStyle name="Normal 4 2 6 2 2 3 4" xfId="9682" xr:uid="{00000000-0005-0000-0000-0000AD1E0000}"/>
    <cellStyle name="Normal 4 2 6 2 2 3 4 2" xfId="26067" xr:uid="{00000000-0005-0000-0000-0000AE1E0000}"/>
    <cellStyle name="Normal 4 2 6 2 2 3 5" xfId="17875" xr:uid="{00000000-0005-0000-0000-0000AF1E0000}"/>
    <cellStyle name="Normal 4 2 6 2 2 4" xfId="2514" xr:uid="{00000000-0005-0000-0000-0000B01E0000}"/>
    <cellStyle name="Normal 4 2 6 2 2 4 2" xfId="6610" xr:uid="{00000000-0005-0000-0000-0000B11E0000}"/>
    <cellStyle name="Normal 4 2 6 2 2 4 2 2" xfId="14802" xr:uid="{00000000-0005-0000-0000-0000B21E0000}"/>
    <cellStyle name="Normal 4 2 6 2 2 4 2 2 2" xfId="31187" xr:uid="{00000000-0005-0000-0000-0000B31E0000}"/>
    <cellStyle name="Normal 4 2 6 2 2 4 2 3" xfId="22995" xr:uid="{00000000-0005-0000-0000-0000B41E0000}"/>
    <cellStyle name="Normal 4 2 6 2 2 4 3" xfId="10706" xr:uid="{00000000-0005-0000-0000-0000B51E0000}"/>
    <cellStyle name="Normal 4 2 6 2 2 4 3 2" xfId="27091" xr:uid="{00000000-0005-0000-0000-0000B61E0000}"/>
    <cellStyle name="Normal 4 2 6 2 2 4 4" xfId="18899" xr:uid="{00000000-0005-0000-0000-0000B71E0000}"/>
    <cellStyle name="Normal 4 2 6 2 2 5" xfId="4562" xr:uid="{00000000-0005-0000-0000-0000B81E0000}"/>
    <cellStyle name="Normal 4 2 6 2 2 5 2" xfId="12754" xr:uid="{00000000-0005-0000-0000-0000B91E0000}"/>
    <cellStyle name="Normal 4 2 6 2 2 5 2 2" xfId="29139" xr:uid="{00000000-0005-0000-0000-0000BA1E0000}"/>
    <cellStyle name="Normal 4 2 6 2 2 5 3" xfId="20947" xr:uid="{00000000-0005-0000-0000-0000BB1E0000}"/>
    <cellStyle name="Normal 4 2 6 2 2 6" xfId="8658" xr:uid="{00000000-0005-0000-0000-0000BC1E0000}"/>
    <cellStyle name="Normal 4 2 6 2 2 6 2" xfId="25043" xr:uid="{00000000-0005-0000-0000-0000BD1E0000}"/>
    <cellStyle name="Normal 4 2 6 2 2 7" xfId="16851" xr:uid="{00000000-0005-0000-0000-0000BE1E0000}"/>
    <cellStyle name="Normal 4 2 6 2 3" xfId="722" xr:uid="{00000000-0005-0000-0000-0000BF1E0000}"/>
    <cellStyle name="Normal 4 2 6 2 3 2" xfId="1746" xr:uid="{00000000-0005-0000-0000-0000C01E0000}"/>
    <cellStyle name="Normal 4 2 6 2 3 2 2" xfId="3794" xr:uid="{00000000-0005-0000-0000-0000C11E0000}"/>
    <cellStyle name="Normal 4 2 6 2 3 2 2 2" xfId="7890" xr:uid="{00000000-0005-0000-0000-0000C21E0000}"/>
    <cellStyle name="Normal 4 2 6 2 3 2 2 2 2" xfId="16082" xr:uid="{00000000-0005-0000-0000-0000C31E0000}"/>
    <cellStyle name="Normal 4 2 6 2 3 2 2 2 2 2" xfId="32467" xr:uid="{00000000-0005-0000-0000-0000C41E0000}"/>
    <cellStyle name="Normal 4 2 6 2 3 2 2 2 3" xfId="24275" xr:uid="{00000000-0005-0000-0000-0000C51E0000}"/>
    <cellStyle name="Normal 4 2 6 2 3 2 2 3" xfId="11986" xr:uid="{00000000-0005-0000-0000-0000C61E0000}"/>
    <cellStyle name="Normal 4 2 6 2 3 2 2 3 2" xfId="28371" xr:uid="{00000000-0005-0000-0000-0000C71E0000}"/>
    <cellStyle name="Normal 4 2 6 2 3 2 2 4" xfId="20179" xr:uid="{00000000-0005-0000-0000-0000C81E0000}"/>
    <cellStyle name="Normal 4 2 6 2 3 2 3" xfId="5842" xr:uid="{00000000-0005-0000-0000-0000C91E0000}"/>
    <cellStyle name="Normal 4 2 6 2 3 2 3 2" xfId="14034" xr:uid="{00000000-0005-0000-0000-0000CA1E0000}"/>
    <cellStyle name="Normal 4 2 6 2 3 2 3 2 2" xfId="30419" xr:uid="{00000000-0005-0000-0000-0000CB1E0000}"/>
    <cellStyle name="Normal 4 2 6 2 3 2 3 3" xfId="22227" xr:uid="{00000000-0005-0000-0000-0000CC1E0000}"/>
    <cellStyle name="Normal 4 2 6 2 3 2 4" xfId="9938" xr:uid="{00000000-0005-0000-0000-0000CD1E0000}"/>
    <cellStyle name="Normal 4 2 6 2 3 2 4 2" xfId="26323" xr:uid="{00000000-0005-0000-0000-0000CE1E0000}"/>
    <cellStyle name="Normal 4 2 6 2 3 2 5" xfId="18131" xr:uid="{00000000-0005-0000-0000-0000CF1E0000}"/>
    <cellStyle name="Normal 4 2 6 2 3 3" xfId="2770" xr:uid="{00000000-0005-0000-0000-0000D01E0000}"/>
    <cellStyle name="Normal 4 2 6 2 3 3 2" xfId="6866" xr:uid="{00000000-0005-0000-0000-0000D11E0000}"/>
    <cellStyle name="Normal 4 2 6 2 3 3 2 2" xfId="15058" xr:uid="{00000000-0005-0000-0000-0000D21E0000}"/>
    <cellStyle name="Normal 4 2 6 2 3 3 2 2 2" xfId="31443" xr:uid="{00000000-0005-0000-0000-0000D31E0000}"/>
    <cellStyle name="Normal 4 2 6 2 3 3 2 3" xfId="23251" xr:uid="{00000000-0005-0000-0000-0000D41E0000}"/>
    <cellStyle name="Normal 4 2 6 2 3 3 3" xfId="10962" xr:uid="{00000000-0005-0000-0000-0000D51E0000}"/>
    <cellStyle name="Normal 4 2 6 2 3 3 3 2" xfId="27347" xr:uid="{00000000-0005-0000-0000-0000D61E0000}"/>
    <cellStyle name="Normal 4 2 6 2 3 3 4" xfId="19155" xr:uid="{00000000-0005-0000-0000-0000D71E0000}"/>
    <cellStyle name="Normal 4 2 6 2 3 4" xfId="4818" xr:uid="{00000000-0005-0000-0000-0000D81E0000}"/>
    <cellStyle name="Normal 4 2 6 2 3 4 2" xfId="13010" xr:uid="{00000000-0005-0000-0000-0000D91E0000}"/>
    <cellStyle name="Normal 4 2 6 2 3 4 2 2" xfId="29395" xr:uid="{00000000-0005-0000-0000-0000DA1E0000}"/>
    <cellStyle name="Normal 4 2 6 2 3 4 3" xfId="21203" xr:uid="{00000000-0005-0000-0000-0000DB1E0000}"/>
    <cellStyle name="Normal 4 2 6 2 3 5" xfId="8914" xr:uid="{00000000-0005-0000-0000-0000DC1E0000}"/>
    <cellStyle name="Normal 4 2 6 2 3 5 2" xfId="25299" xr:uid="{00000000-0005-0000-0000-0000DD1E0000}"/>
    <cellStyle name="Normal 4 2 6 2 3 6" xfId="17107" xr:uid="{00000000-0005-0000-0000-0000DE1E0000}"/>
    <cellStyle name="Normal 4 2 6 2 4" xfId="1234" xr:uid="{00000000-0005-0000-0000-0000DF1E0000}"/>
    <cellStyle name="Normal 4 2 6 2 4 2" xfId="3282" xr:uid="{00000000-0005-0000-0000-0000E01E0000}"/>
    <cellStyle name="Normal 4 2 6 2 4 2 2" xfId="7378" xr:uid="{00000000-0005-0000-0000-0000E11E0000}"/>
    <cellStyle name="Normal 4 2 6 2 4 2 2 2" xfId="15570" xr:uid="{00000000-0005-0000-0000-0000E21E0000}"/>
    <cellStyle name="Normal 4 2 6 2 4 2 2 2 2" xfId="31955" xr:uid="{00000000-0005-0000-0000-0000E31E0000}"/>
    <cellStyle name="Normal 4 2 6 2 4 2 2 3" xfId="23763" xr:uid="{00000000-0005-0000-0000-0000E41E0000}"/>
    <cellStyle name="Normal 4 2 6 2 4 2 3" xfId="11474" xr:uid="{00000000-0005-0000-0000-0000E51E0000}"/>
    <cellStyle name="Normal 4 2 6 2 4 2 3 2" xfId="27859" xr:uid="{00000000-0005-0000-0000-0000E61E0000}"/>
    <cellStyle name="Normal 4 2 6 2 4 2 4" xfId="19667" xr:uid="{00000000-0005-0000-0000-0000E71E0000}"/>
    <cellStyle name="Normal 4 2 6 2 4 3" xfId="5330" xr:uid="{00000000-0005-0000-0000-0000E81E0000}"/>
    <cellStyle name="Normal 4 2 6 2 4 3 2" xfId="13522" xr:uid="{00000000-0005-0000-0000-0000E91E0000}"/>
    <cellStyle name="Normal 4 2 6 2 4 3 2 2" xfId="29907" xr:uid="{00000000-0005-0000-0000-0000EA1E0000}"/>
    <cellStyle name="Normal 4 2 6 2 4 3 3" xfId="21715" xr:uid="{00000000-0005-0000-0000-0000EB1E0000}"/>
    <cellStyle name="Normal 4 2 6 2 4 4" xfId="9426" xr:uid="{00000000-0005-0000-0000-0000EC1E0000}"/>
    <cellStyle name="Normal 4 2 6 2 4 4 2" xfId="25811" xr:uid="{00000000-0005-0000-0000-0000ED1E0000}"/>
    <cellStyle name="Normal 4 2 6 2 4 5" xfId="17619" xr:uid="{00000000-0005-0000-0000-0000EE1E0000}"/>
    <cellStyle name="Normal 4 2 6 2 5" xfId="2258" xr:uid="{00000000-0005-0000-0000-0000EF1E0000}"/>
    <cellStyle name="Normal 4 2 6 2 5 2" xfId="6354" xr:uid="{00000000-0005-0000-0000-0000F01E0000}"/>
    <cellStyle name="Normal 4 2 6 2 5 2 2" xfId="14546" xr:uid="{00000000-0005-0000-0000-0000F11E0000}"/>
    <cellStyle name="Normal 4 2 6 2 5 2 2 2" xfId="30931" xr:uid="{00000000-0005-0000-0000-0000F21E0000}"/>
    <cellStyle name="Normal 4 2 6 2 5 2 3" xfId="22739" xr:uid="{00000000-0005-0000-0000-0000F31E0000}"/>
    <cellStyle name="Normal 4 2 6 2 5 3" xfId="10450" xr:uid="{00000000-0005-0000-0000-0000F41E0000}"/>
    <cellStyle name="Normal 4 2 6 2 5 3 2" xfId="26835" xr:uid="{00000000-0005-0000-0000-0000F51E0000}"/>
    <cellStyle name="Normal 4 2 6 2 5 4" xfId="18643" xr:uid="{00000000-0005-0000-0000-0000F61E0000}"/>
    <cellStyle name="Normal 4 2 6 2 6" xfId="4306" xr:uid="{00000000-0005-0000-0000-0000F71E0000}"/>
    <cellStyle name="Normal 4 2 6 2 6 2" xfId="12498" xr:uid="{00000000-0005-0000-0000-0000F81E0000}"/>
    <cellStyle name="Normal 4 2 6 2 6 2 2" xfId="28883" xr:uid="{00000000-0005-0000-0000-0000F91E0000}"/>
    <cellStyle name="Normal 4 2 6 2 6 3" xfId="20691" xr:uid="{00000000-0005-0000-0000-0000FA1E0000}"/>
    <cellStyle name="Normal 4 2 6 2 7" xfId="8402" xr:uid="{00000000-0005-0000-0000-0000FB1E0000}"/>
    <cellStyle name="Normal 4 2 6 2 7 2" xfId="24787" xr:uid="{00000000-0005-0000-0000-0000FC1E0000}"/>
    <cellStyle name="Normal 4 2 6 2 8" xfId="16595" xr:uid="{00000000-0005-0000-0000-0000FD1E0000}"/>
    <cellStyle name="Normal 4 2 6 3" xfId="338" xr:uid="{00000000-0005-0000-0000-0000FE1E0000}"/>
    <cellStyle name="Normal 4 2 6 3 2" xfId="850" xr:uid="{00000000-0005-0000-0000-0000FF1E0000}"/>
    <cellStyle name="Normal 4 2 6 3 2 2" xfId="1874" xr:uid="{00000000-0005-0000-0000-0000001F0000}"/>
    <cellStyle name="Normal 4 2 6 3 2 2 2" xfId="3922" xr:uid="{00000000-0005-0000-0000-0000011F0000}"/>
    <cellStyle name="Normal 4 2 6 3 2 2 2 2" xfId="8018" xr:uid="{00000000-0005-0000-0000-0000021F0000}"/>
    <cellStyle name="Normal 4 2 6 3 2 2 2 2 2" xfId="16210" xr:uid="{00000000-0005-0000-0000-0000031F0000}"/>
    <cellStyle name="Normal 4 2 6 3 2 2 2 2 2 2" xfId="32595" xr:uid="{00000000-0005-0000-0000-0000041F0000}"/>
    <cellStyle name="Normal 4 2 6 3 2 2 2 2 3" xfId="24403" xr:uid="{00000000-0005-0000-0000-0000051F0000}"/>
    <cellStyle name="Normal 4 2 6 3 2 2 2 3" xfId="12114" xr:uid="{00000000-0005-0000-0000-0000061F0000}"/>
    <cellStyle name="Normal 4 2 6 3 2 2 2 3 2" xfId="28499" xr:uid="{00000000-0005-0000-0000-0000071F0000}"/>
    <cellStyle name="Normal 4 2 6 3 2 2 2 4" xfId="20307" xr:uid="{00000000-0005-0000-0000-0000081F0000}"/>
    <cellStyle name="Normal 4 2 6 3 2 2 3" xfId="5970" xr:uid="{00000000-0005-0000-0000-0000091F0000}"/>
    <cellStyle name="Normal 4 2 6 3 2 2 3 2" xfId="14162" xr:uid="{00000000-0005-0000-0000-00000A1F0000}"/>
    <cellStyle name="Normal 4 2 6 3 2 2 3 2 2" xfId="30547" xr:uid="{00000000-0005-0000-0000-00000B1F0000}"/>
    <cellStyle name="Normal 4 2 6 3 2 2 3 3" xfId="22355" xr:uid="{00000000-0005-0000-0000-00000C1F0000}"/>
    <cellStyle name="Normal 4 2 6 3 2 2 4" xfId="10066" xr:uid="{00000000-0005-0000-0000-00000D1F0000}"/>
    <cellStyle name="Normal 4 2 6 3 2 2 4 2" xfId="26451" xr:uid="{00000000-0005-0000-0000-00000E1F0000}"/>
    <cellStyle name="Normal 4 2 6 3 2 2 5" xfId="18259" xr:uid="{00000000-0005-0000-0000-00000F1F0000}"/>
    <cellStyle name="Normal 4 2 6 3 2 3" xfId="2898" xr:uid="{00000000-0005-0000-0000-0000101F0000}"/>
    <cellStyle name="Normal 4 2 6 3 2 3 2" xfId="6994" xr:uid="{00000000-0005-0000-0000-0000111F0000}"/>
    <cellStyle name="Normal 4 2 6 3 2 3 2 2" xfId="15186" xr:uid="{00000000-0005-0000-0000-0000121F0000}"/>
    <cellStyle name="Normal 4 2 6 3 2 3 2 2 2" xfId="31571" xr:uid="{00000000-0005-0000-0000-0000131F0000}"/>
    <cellStyle name="Normal 4 2 6 3 2 3 2 3" xfId="23379" xr:uid="{00000000-0005-0000-0000-0000141F0000}"/>
    <cellStyle name="Normal 4 2 6 3 2 3 3" xfId="11090" xr:uid="{00000000-0005-0000-0000-0000151F0000}"/>
    <cellStyle name="Normal 4 2 6 3 2 3 3 2" xfId="27475" xr:uid="{00000000-0005-0000-0000-0000161F0000}"/>
    <cellStyle name="Normal 4 2 6 3 2 3 4" xfId="19283" xr:uid="{00000000-0005-0000-0000-0000171F0000}"/>
    <cellStyle name="Normal 4 2 6 3 2 4" xfId="4946" xr:uid="{00000000-0005-0000-0000-0000181F0000}"/>
    <cellStyle name="Normal 4 2 6 3 2 4 2" xfId="13138" xr:uid="{00000000-0005-0000-0000-0000191F0000}"/>
    <cellStyle name="Normal 4 2 6 3 2 4 2 2" xfId="29523" xr:uid="{00000000-0005-0000-0000-00001A1F0000}"/>
    <cellStyle name="Normal 4 2 6 3 2 4 3" xfId="21331" xr:uid="{00000000-0005-0000-0000-00001B1F0000}"/>
    <cellStyle name="Normal 4 2 6 3 2 5" xfId="9042" xr:uid="{00000000-0005-0000-0000-00001C1F0000}"/>
    <cellStyle name="Normal 4 2 6 3 2 5 2" xfId="25427" xr:uid="{00000000-0005-0000-0000-00001D1F0000}"/>
    <cellStyle name="Normal 4 2 6 3 2 6" xfId="17235" xr:uid="{00000000-0005-0000-0000-00001E1F0000}"/>
    <cellStyle name="Normal 4 2 6 3 3" xfId="1362" xr:uid="{00000000-0005-0000-0000-00001F1F0000}"/>
    <cellStyle name="Normal 4 2 6 3 3 2" xfId="3410" xr:uid="{00000000-0005-0000-0000-0000201F0000}"/>
    <cellStyle name="Normal 4 2 6 3 3 2 2" xfId="7506" xr:uid="{00000000-0005-0000-0000-0000211F0000}"/>
    <cellStyle name="Normal 4 2 6 3 3 2 2 2" xfId="15698" xr:uid="{00000000-0005-0000-0000-0000221F0000}"/>
    <cellStyle name="Normal 4 2 6 3 3 2 2 2 2" xfId="32083" xr:uid="{00000000-0005-0000-0000-0000231F0000}"/>
    <cellStyle name="Normal 4 2 6 3 3 2 2 3" xfId="23891" xr:uid="{00000000-0005-0000-0000-0000241F0000}"/>
    <cellStyle name="Normal 4 2 6 3 3 2 3" xfId="11602" xr:uid="{00000000-0005-0000-0000-0000251F0000}"/>
    <cellStyle name="Normal 4 2 6 3 3 2 3 2" xfId="27987" xr:uid="{00000000-0005-0000-0000-0000261F0000}"/>
    <cellStyle name="Normal 4 2 6 3 3 2 4" xfId="19795" xr:uid="{00000000-0005-0000-0000-0000271F0000}"/>
    <cellStyle name="Normal 4 2 6 3 3 3" xfId="5458" xr:uid="{00000000-0005-0000-0000-0000281F0000}"/>
    <cellStyle name="Normal 4 2 6 3 3 3 2" xfId="13650" xr:uid="{00000000-0005-0000-0000-0000291F0000}"/>
    <cellStyle name="Normal 4 2 6 3 3 3 2 2" xfId="30035" xr:uid="{00000000-0005-0000-0000-00002A1F0000}"/>
    <cellStyle name="Normal 4 2 6 3 3 3 3" xfId="21843" xr:uid="{00000000-0005-0000-0000-00002B1F0000}"/>
    <cellStyle name="Normal 4 2 6 3 3 4" xfId="9554" xr:uid="{00000000-0005-0000-0000-00002C1F0000}"/>
    <cellStyle name="Normal 4 2 6 3 3 4 2" xfId="25939" xr:uid="{00000000-0005-0000-0000-00002D1F0000}"/>
    <cellStyle name="Normal 4 2 6 3 3 5" xfId="17747" xr:uid="{00000000-0005-0000-0000-00002E1F0000}"/>
    <cellStyle name="Normal 4 2 6 3 4" xfId="2386" xr:uid="{00000000-0005-0000-0000-00002F1F0000}"/>
    <cellStyle name="Normal 4 2 6 3 4 2" xfId="6482" xr:uid="{00000000-0005-0000-0000-0000301F0000}"/>
    <cellStyle name="Normal 4 2 6 3 4 2 2" xfId="14674" xr:uid="{00000000-0005-0000-0000-0000311F0000}"/>
    <cellStyle name="Normal 4 2 6 3 4 2 2 2" xfId="31059" xr:uid="{00000000-0005-0000-0000-0000321F0000}"/>
    <cellStyle name="Normal 4 2 6 3 4 2 3" xfId="22867" xr:uid="{00000000-0005-0000-0000-0000331F0000}"/>
    <cellStyle name="Normal 4 2 6 3 4 3" xfId="10578" xr:uid="{00000000-0005-0000-0000-0000341F0000}"/>
    <cellStyle name="Normal 4 2 6 3 4 3 2" xfId="26963" xr:uid="{00000000-0005-0000-0000-0000351F0000}"/>
    <cellStyle name="Normal 4 2 6 3 4 4" xfId="18771" xr:uid="{00000000-0005-0000-0000-0000361F0000}"/>
    <cellStyle name="Normal 4 2 6 3 5" xfId="4434" xr:uid="{00000000-0005-0000-0000-0000371F0000}"/>
    <cellStyle name="Normal 4 2 6 3 5 2" xfId="12626" xr:uid="{00000000-0005-0000-0000-0000381F0000}"/>
    <cellStyle name="Normal 4 2 6 3 5 2 2" xfId="29011" xr:uid="{00000000-0005-0000-0000-0000391F0000}"/>
    <cellStyle name="Normal 4 2 6 3 5 3" xfId="20819" xr:uid="{00000000-0005-0000-0000-00003A1F0000}"/>
    <cellStyle name="Normal 4 2 6 3 6" xfId="8530" xr:uid="{00000000-0005-0000-0000-00003B1F0000}"/>
    <cellStyle name="Normal 4 2 6 3 6 2" xfId="24915" xr:uid="{00000000-0005-0000-0000-00003C1F0000}"/>
    <cellStyle name="Normal 4 2 6 3 7" xfId="16723" xr:uid="{00000000-0005-0000-0000-00003D1F0000}"/>
    <cellStyle name="Normal 4 2 6 4" xfId="594" xr:uid="{00000000-0005-0000-0000-00003E1F0000}"/>
    <cellStyle name="Normal 4 2 6 4 2" xfId="1618" xr:uid="{00000000-0005-0000-0000-00003F1F0000}"/>
    <cellStyle name="Normal 4 2 6 4 2 2" xfId="3666" xr:uid="{00000000-0005-0000-0000-0000401F0000}"/>
    <cellStyle name="Normal 4 2 6 4 2 2 2" xfId="7762" xr:uid="{00000000-0005-0000-0000-0000411F0000}"/>
    <cellStyle name="Normal 4 2 6 4 2 2 2 2" xfId="15954" xr:uid="{00000000-0005-0000-0000-0000421F0000}"/>
    <cellStyle name="Normal 4 2 6 4 2 2 2 2 2" xfId="32339" xr:uid="{00000000-0005-0000-0000-0000431F0000}"/>
    <cellStyle name="Normal 4 2 6 4 2 2 2 3" xfId="24147" xr:uid="{00000000-0005-0000-0000-0000441F0000}"/>
    <cellStyle name="Normal 4 2 6 4 2 2 3" xfId="11858" xr:uid="{00000000-0005-0000-0000-0000451F0000}"/>
    <cellStyle name="Normal 4 2 6 4 2 2 3 2" xfId="28243" xr:uid="{00000000-0005-0000-0000-0000461F0000}"/>
    <cellStyle name="Normal 4 2 6 4 2 2 4" xfId="20051" xr:uid="{00000000-0005-0000-0000-0000471F0000}"/>
    <cellStyle name="Normal 4 2 6 4 2 3" xfId="5714" xr:uid="{00000000-0005-0000-0000-0000481F0000}"/>
    <cellStyle name="Normal 4 2 6 4 2 3 2" xfId="13906" xr:uid="{00000000-0005-0000-0000-0000491F0000}"/>
    <cellStyle name="Normal 4 2 6 4 2 3 2 2" xfId="30291" xr:uid="{00000000-0005-0000-0000-00004A1F0000}"/>
    <cellStyle name="Normal 4 2 6 4 2 3 3" xfId="22099" xr:uid="{00000000-0005-0000-0000-00004B1F0000}"/>
    <cellStyle name="Normal 4 2 6 4 2 4" xfId="9810" xr:uid="{00000000-0005-0000-0000-00004C1F0000}"/>
    <cellStyle name="Normal 4 2 6 4 2 4 2" xfId="26195" xr:uid="{00000000-0005-0000-0000-00004D1F0000}"/>
    <cellStyle name="Normal 4 2 6 4 2 5" xfId="18003" xr:uid="{00000000-0005-0000-0000-00004E1F0000}"/>
    <cellStyle name="Normal 4 2 6 4 3" xfId="2642" xr:uid="{00000000-0005-0000-0000-00004F1F0000}"/>
    <cellStyle name="Normal 4 2 6 4 3 2" xfId="6738" xr:uid="{00000000-0005-0000-0000-0000501F0000}"/>
    <cellStyle name="Normal 4 2 6 4 3 2 2" xfId="14930" xr:uid="{00000000-0005-0000-0000-0000511F0000}"/>
    <cellStyle name="Normal 4 2 6 4 3 2 2 2" xfId="31315" xr:uid="{00000000-0005-0000-0000-0000521F0000}"/>
    <cellStyle name="Normal 4 2 6 4 3 2 3" xfId="23123" xr:uid="{00000000-0005-0000-0000-0000531F0000}"/>
    <cellStyle name="Normal 4 2 6 4 3 3" xfId="10834" xr:uid="{00000000-0005-0000-0000-0000541F0000}"/>
    <cellStyle name="Normal 4 2 6 4 3 3 2" xfId="27219" xr:uid="{00000000-0005-0000-0000-0000551F0000}"/>
    <cellStyle name="Normal 4 2 6 4 3 4" xfId="19027" xr:uid="{00000000-0005-0000-0000-0000561F0000}"/>
    <cellStyle name="Normal 4 2 6 4 4" xfId="4690" xr:uid="{00000000-0005-0000-0000-0000571F0000}"/>
    <cellStyle name="Normal 4 2 6 4 4 2" xfId="12882" xr:uid="{00000000-0005-0000-0000-0000581F0000}"/>
    <cellStyle name="Normal 4 2 6 4 4 2 2" xfId="29267" xr:uid="{00000000-0005-0000-0000-0000591F0000}"/>
    <cellStyle name="Normal 4 2 6 4 4 3" xfId="21075" xr:uid="{00000000-0005-0000-0000-00005A1F0000}"/>
    <cellStyle name="Normal 4 2 6 4 5" xfId="8786" xr:uid="{00000000-0005-0000-0000-00005B1F0000}"/>
    <cellStyle name="Normal 4 2 6 4 5 2" xfId="25171" xr:uid="{00000000-0005-0000-0000-00005C1F0000}"/>
    <cellStyle name="Normal 4 2 6 4 6" xfId="16979" xr:uid="{00000000-0005-0000-0000-00005D1F0000}"/>
    <cellStyle name="Normal 4 2 6 5" xfId="1106" xr:uid="{00000000-0005-0000-0000-00005E1F0000}"/>
    <cellStyle name="Normal 4 2 6 5 2" xfId="3154" xr:uid="{00000000-0005-0000-0000-00005F1F0000}"/>
    <cellStyle name="Normal 4 2 6 5 2 2" xfId="7250" xr:uid="{00000000-0005-0000-0000-0000601F0000}"/>
    <cellStyle name="Normal 4 2 6 5 2 2 2" xfId="15442" xr:uid="{00000000-0005-0000-0000-0000611F0000}"/>
    <cellStyle name="Normal 4 2 6 5 2 2 2 2" xfId="31827" xr:uid="{00000000-0005-0000-0000-0000621F0000}"/>
    <cellStyle name="Normal 4 2 6 5 2 2 3" xfId="23635" xr:uid="{00000000-0005-0000-0000-0000631F0000}"/>
    <cellStyle name="Normal 4 2 6 5 2 3" xfId="11346" xr:uid="{00000000-0005-0000-0000-0000641F0000}"/>
    <cellStyle name="Normal 4 2 6 5 2 3 2" xfId="27731" xr:uid="{00000000-0005-0000-0000-0000651F0000}"/>
    <cellStyle name="Normal 4 2 6 5 2 4" xfId="19539" xr:uid="{00000000-0005-0000-0000-0000661F0000}"/>
    <cellStyle name="Normal 4 2 6 5 3" xfId="5202" xr:uid="{00000000-0005-0000-0000-0000671F0000}"/>
    <cellStyle name="Normal 4 2 6 5 3 2" xfId="13394" xr:uid="{00000000-0005-0000-0000-0000681F0000}"/>
    <cellStyle name="Normal 4 2 6 5 3 2 2" xfId="29779" xr:uid="{00000000-0005-0000-0000-0000691F0000}"/>
    <cellStyle name="Normal 4 2 6 5 3 3" xfId="21587" xr:uid="{00000000-0005-0000-0000-00006A1F0000}"/>
    <cellStyle name="Normal 4 2 6 5 4" xfId="9298" xr:uid="{00000000-0005-0000-0000-00006B1F0000}"/>
    <cellStyle name="Normal 4 2 6 5 4 2" xfId="25683" xr:uid="{00000000-0005-0000-0000-00006C1F0000}"/>
    <cellStyle name="Normal 4 2 6 5 5" xfId="17491" xr:uid="{00000000-0005-0000-0000-00006D1F0000}"/>
    <cellStyle name="Normal 4 2 6 6" xfId="2130" xr:uid="{00000000-0005-0000-0000-00006E1F0000}"/>
    <cellStyle name="Normal 4 2 6 6 2" xfId="6226" xr:uid="{00000000-0005-0000-0000-00006F1F0000}"/>
    <cellStyle name="Normal 4 2 6 6 2 2" xfId="14418" xr:uid="{00000000-0005-0000-0000-0000701F0000}"/>
    <cellStyle name="Normal 4 2 6 6 2 2 2" xfId="30803" xr:uid="{00000000-0005-0000-0000-0000711F0000}"/>
    <cellStyle name="Normal 4 2 6 6 2 3" xfId="22611" xr:uid="{00000000-0005-0000-0000-0000721F0000}"/>
    <cellStyle name="Normal 4 2 6 6 3" xfId="10322" xr:uid="{00000000-0005-0000-0000-0000731F0000}"/>
    <cellStyle name="Normal 4 2 6 6 3 2" xfId="26707" xr:uid="{00000000-0005-0000-0000-0000741F0000}"/>
    <cellStyle name="Normal 4 2 6 6 4" xfId="18515" xr:uid="{00000000-0005-0000-0000-0000751F0000}"/>
    <cellStyle name="Normal 4 2 6 7" xfId="4178" xr:uid="{00000000-0005-0000-0000-0000761F0000}"/>
    <cellStyle name="Normal 4 2 6 7 2" xfId="12370" xr:uid="{00000000-0005-0000-0000-0000771F0000}"/>
    <cellStyle name="Normal 4 2 6 7 2 2" xfId="28755" xr:uid="{00000000-0005-0000-0000-0000781F0000}"/>
    <cellStyle name="Normal 4 2 6 7 3" xfId="20563" xr:uid="{00000000-0005-0000-0000-0000791F0000}"/>
    <cellStyle name="Normal 4 2 6 8" xfId="8274" xr:uid="{00000000-0005-0000-0000-00007A1F0000}"/>
    <cellStyle name="Normal 4 2 6 8 2" xfId="24659" xr:uid="{00000000-0005-0000-0000-00007B1F0000}"/>
    <cellStyle name="Normal 4 2 6 9" xfId="16467" xr:uid="{00000000-0005-0000-0000-00007C1F0000}"/>
    <cellStyle name="Normal 4 2 7" xfId="146" xr:uid="{00000000-0005-0000-0000-00007D1F0000}"/>
    <cellStyle name="Normal 4 2 7 2" xfId="402" xr:uid="{00000000-0005-0000-0000-00007E1F0000}"/>
    <cellStyle name="Normal 4 2 7 2 2" xfId="914" xr:uid="{00000000-0005-0000-0000-00007F1F0000}"/>
    <cellStyle name="Normal 4 2 7 2 2 2" xfId="1938" xr:uid="{00000000-0005-0000-0000-0000801F0000}"/>
    <cellStyle name="Normal 4 2 7 2 2 2 2" xfId="3986" xr:uid="{00000000-0005-0000-0000-0000811F0000}"/>
    <cellStyle name="Normal 4 2 7 2 2 2 2 2" xfId="8082" xr:uid="{00000000-0005-0000-0000-0000821F0000}"/>
    <cellStyle name="Normal 4 2 7 2 2 2 2 2 2" xfId="16274" xr:uid="{00000000-0005-0000-0000-0000831F0000}"/>
    <cellStyle name="Normal 4 2 7 2 2 2 2 2 2 2" xfId="32659" xr:uid="{00000000-0005-0000-0000-0000841F0000}"/>
    <cellStyle name="Normal 4 2 7 2 2 2 2 2 3" xfId="24467" xr:uid="{00000000-0005-0000-0000-0000851F0000}"/>
    <cellStyle name="Normal 4 2 7 2 2 2 2 3" xfId="12178" xr:uid="{00000000-0005-0000-0000-0000861F0000}"/>
    <cellStyle name="Normal 4 2 7 2 2 2 2 3 2" xfId="28563" xr:uid="{00000000-0005-0000-0000-0000871F0000}"/>
    <cellStyle name="Normal 4 2 7 2 2 2 2 4" xfId="20371" xr:uid="{00000000-0005-0000-0000-0000881F0000}"/>
    <cellStyle name="Normal 4 2 7 2 2 2 3" xfId="6034" xr:uid="{00000000-0005-0000-0000-0000891F0000}"/>
    <cellStyle name="Normal 4 2 7 2 2 2 3 2" xfId="14226" xr:uid="{00000000-0005-0000-0000-00008A1F0000}"/>
    <cellStyle name="Normal 4 2 7 2 2 2 3 2 2" xfId="30611" xr:uid="{00000000-0005-0000-0000-00008B1F0000}"/>
    <cellStyle name="Normal 4 2 7 2 2 2 3 3" xfId="22419" xr:uid="{00000000-0005-0000-0000-00008C1F0000}"/>
    <cellStyle name="Normal 4 2 7 2 2 2 4" xfId="10130" xr:uid="{00000000-0005-0000-0000-00008D1F0000}"/>
    <cellStyle name="Normal 4 2 7 2 2 2 4 2" xfId="26515" xr:uid="{00000000-0005-0000-0000-00008E1F0000}"/>
    <cellStyle name="Normal 4 2 7 2 2 2 5" xfId="18323" xr:uid="{00000000-0005-0000-0000-00008F1F0000}"/>
    <cellStyle name="Normal 4 2 7 2 2 3" xfId="2962" xr:uid="{00000000-0005-0000-0000-0000901F0000}"/>
    <cellStyle name="Normal 4 2 7 2 2 3 2" xfId="7058" xr:uid="{00000000-0005-0000-0000-0000911F0000}"/>
    <cellStyle name="Normal 4 2 7 2 2 3 2 2" xfId="15250" xr:uid="{00000000-0005-0000-0000-0000921F0000}"/>
    <cellStyle name="Normal 4 2 7 2 2 3 2 2 2" xfId="31635" xr:uid="{00000000-0005-0000-0000-0000931F0000}"/>
    <cellStyle name="Normal 4 2 7 2 2 3 2 3" xfId="23443" xr:uid="{00000000-0005-0000-0000-0000941F0000}"/>
    <cellStyle name="Normal 4 2 7 2 2 3 3" xfId="11154" xr:uid="{00000000-0005-0000-0000-0000951F0000}"/>
    <cellStyle name="Normal 4 2 7 2 2 3 3 2" xfId="27539" xr:uid="{00000000-0005-0000-0000-0000961F0000}"/>
    <cellStyle name="Normal 4 2 7 2 2 3 4" xfId="19347" xr:uid="{00000000-0005-0000-0000-0000971F0000}"/>
    <cellStyle name="Normal 4 2 7 2 2 4" xfId="5010" xr:uid="{00000000-0005-0000-0000-0000981F0000}"/>
    <cellStyle name="Normal 4 2 7 2 2 4 2" xfId="13202" xr:uid="{00000000-0005-0000-0000-0000991F0000}"/>
    <cellStyle name="Normal 4 2 7 2 2 4 2 2" xfId="29587" xr:uid="{00000000-0005-0000-0000-00009A1F0000}"/>
    <cellStyle name="Normal 4 2 7 2 2 4 3" xfId="21395" xr:uid="{00000000-0005-0000-0000-00009B1F0000}"/>
    <cellStyle name="Normal 4 2 7 2 2 5" xfId="9106" xr:uid="{00000000-0005-0000-0000-00009C1F0000}"/>
    <cellStyle name="Normal 4 2 7 2 2 5 2" xfId="25491" xr:uid="{00000000-0005-0000-0000-00009D1F0000}"/>
    <cellStyle name="Normal 4 2 7 2 2 6" xfId="17299" xr:uid="{00000000-0005-0000-0000-00009E1F0000}"/>
    <cellStyle name="Normal 4 2 7 2 3" xfId="1426" xr:uid="{00000000-0005-0000-0000-00009F1F0000}"/>
    <cellStyle name="Normal 4 2 7 2 3 2" xfId="3474" xr:uid="{00000000-0005-0000-0000-0000A01F0000}"/>
    <cellStyle name="Normal 4 2 7 2 3 2 2" xfId="7570" xr:uid="{00000000-0005-0000-0000-0000A11F0000}"/>
    <cellStyle name="Normal 4 2 7 2 3 2 2 2" xfId="15762" xr:uid="{00000000-0005-0000-0000-0000A21F0000}"/>
    <cellStyle name="Normal 4 2 7 2 3 2 2 2 2" xfId="32147" xr:uid="{00000000-0005-0000-0000-0000A31F0000}"/>
    <cellStyle name="Normal 4 2 7 2 3 2 2 3" xfId="23955" xr:uid="{00000000-0005-0000-0000-0000A41F0000}"/>
    <cellStyle name="Normal 4 2 7 2 3 2 3" xfId="11666" xr:uid="{00000000-0005-0000-0000-0000A51F0000}"/>
    <cellStyle name="Normal 4 2 7 2 3 2 3 2" xfId="28051" xr:uid="{00000000-0005-0000-0000-0000A61F0000}"/>
    <cellStyle name="Normal 4 2 7 2 3 2 4" xfId="19859" xr:uid="{00000000-0005-0000-0000-0000A71F0000}"/>
    <cellStyle name="Normal 4 2 7 2 3 3" xfId="5522" xr:uid="{00000000-0005-0000-0000-0000A81F0000}"/>
    <cellStyle name="Normal 4 2 7 2 3 3 2" xfId="13714" xr:uid="{00000000-0005-0000-0000-0000A91F0000}"/>
    <cellStyle name="Normal 4 2 7 2 3 3 2 2" xfId="30099" xr:uid="{00000000-0005-0000-0000-0000AA1F0000}"/>
    <cellStyle name="Normal 4 2 7 2 3 3 3" xfId="21907" xr:uid="{00000000-0005-0000-0000-0000AB1F0000}"/>
    <cellStyle name="Normal 4 2 7 2 3 4" xfId="9618" xr:uid="{00000000-0005-0000-0000-0000AC1F0000}"/>
    <cellStyle name="Normal 4 2 7 2 3 4 2" xfId="26003" xr:uid="{00000000-0005-0000-0000-0000AD1F0000}"/>
    <cellStyle name="Normal 4 2 7 2 3 5" xfId="17811" xr:uid="{00000000-0005-0000-0000-0000AE1F0000}"/>
    <cellStyle name="Normal 4 2 7 2 4" xfId="2450" xr:uid="{00000000-0005-0000-0000-0000AF1F0000}"/>
    <cellStyle name="Normal 4 2 7 2 4 2" xfId="6546" xr:uid="{00000000-0005-0000-0000-0000B01F0000}"/>
    <cellStyle name="Normal 4 2 7 2 4 2 2" xfId="14738" xr:uid="{00000000-0005-0000-0000-0000B11F0000}"/>
    <cellStyle name="Normal 4 2 7 2 4 2 2 2" xfId="31123" xr:uid="{00000000-0005-0000-0000-0000B21F0000}"/>
    <cellStyle name="Normal 4 2 7 2 4 2 3" xfId="22931" xr:uid="{00000000-0005-0000-0000-0000B31F0000}"/>
    <cellStyle name="Normal 4 2 7 2 4 3" xfId="10642" xr:uid="{00000000-0005-0000-0000-0000B41F0000}"/>
    <cellStyle name="Normal 4 2 7 2 4 3 2" xfId="27027" xr:uid="{00000000-0005-0000-0000-0000B51F0000}"/>
    <cellStyle name="Normal 4 2 7 2 4 4" xfId="18835" xr:uid="{00000000-0005-0000-0000-0000B61F0000}"/>
    <cellStyle name="Normal 4 2 7 2 5" xfId="4498" xr:uid="{00000000-0005-0000-0000-0000B71F0000}"/>
    <cellStyle name="Normal 4 2 7 2 5 2" xfId="12690" xr:uid="{00000000-0005-0000-0000-0000B81F0000}"/>
    <cellStyle name="Normal 4 2 7 2 5 2 2" xfId="29075" xr:uid="{00000000-0005-0000-0000-0000B91F0000}"/>
    <cellStyle name="Normal 4 2 7 2 5 3" xfId="20883" xr:uid="{00000000-0005-0000-0000-0000BA1F0000}"/>
    <cellStyle name="Normal 4 2 7 2 6" xfId="8594" xr:uid="{00000000-0005-0000-0000-0000BB1F0000}"/>
    <cellStyle name="Normal 4 2 7 2 6 2" xfId="24979" xr:uid="{00000000-0005-0000-0000-0000BC1F0000}"/>
    <cellStyle name="Normal 4 2 7 2 7" xfId="16787" xr:uid="{00000000-0005-0000-0000-0000BD1F0000}"/>
    <cellStyle name="Normal 4 2 7 3" xfId="658" xr:uid="{00000000-0005-0000-0000-0000BE1F0000}"/>
    <cellStyle name="Normal 4 2 7 3 2" xfId="1682" xr:uid="{00000000-0005-0000-0000-0000BF1F0000}"/>
    <cellStyle name="Normal 4 2 7 3 2 2" xfId="3730" xr:uid="{00000000-0005-0000-0000-0000C01F0000}"/>
    <cellStyle name="Normal 4 2 7 3 2 2 2" xfId="7826" xr:uid="{00000000-0005-0000-0000-0000C11F0000}"/>
    <cellStyle name="Normal 4 2 7 3 2 2 2 2" xfId="16018" xr:uid="{00000000-0005-0000-0000-0000C21F0000}"/>
    <cellStyle name="Normal 4 2 7 3 2 2 2 2 2" xfId="32403" xr:uid="{00000000-0005-0000-0000-0000C31F0000}"/>
    <cellStyle name="Normal 4 2 7 3 2 2 2 3" xfId="24211" xr:uid="{00000000-0005-0000-0000-0000C41F0000}"/>
    <cellStyle name="Normal 4 2 7 3 2 2 3" xfId="11922" xr:uid="{00000000-0005-0000-0000-0000C51F0000}"/>
    <cellStyle name="Normal 4 2 7 3 2 2 3 2" xfId="28307" xr:uid="{00000000-0005-0000-0000-0000C61F0000}"/>
    <cellStyle name="Normal 4 2 7 3 2 2 4" xfId="20115" xr:uid="{00000000-0005-0000-0000-0000C71F0000}"/>
    <cellStyle name="Normal 4 2 7 3 2 3" xfId="5778" xr:uid="{00000000-0005-0000-0000-0000C81F0000}"/>
    <cellStyle name="Normal 4 2 7 3 2 3 2" xfId="13970" xr:uid="{00000000-0005-0000-0000-0000C91F0000}"/>
    <cellStyle name="Normal 4 2 7 3 2 3 2 2" xfId="30355" xr:uid="{00000000-0005-0000-0000-0000CA1F0000}"/>
    <cellStyle name="Normal 4 2 7 3 2 3 3" xfId="22163" xr:uid="{00000000-0005-0000-0000-0000CB1F0000}"/>
    <cellStyle name="Normal 4 2 7 3 2 4" xfId="9874" xr:uid="{00000000-0005-0000-0000-0000CC1F0000}"/>
    <cellStyle name="Normal 4 2 7 3 2 4 2" xfId="26259" xr:uid="{00000000-0005-0000-0000-0000CD1F0000}"/>
    <cellStyle name="Normal 4 2 7 3 2 5" xfId="18067" xr:uid="{00000000-0005-0000-0000-0000CE1F0000}"/>
    <cellStyle name="Normal 4 2 7 3 3" xfId="2706" xr:uid="{00000000-0005-0000-0000-0000CF1F0000}"/>
    <cellStyle name="Normal 4 2 7 3 3 2" xfId="6802" xr:uid="{00000000-0005-0000-0000-0000D01F0000}"/>
    <cellStyle name="Normal 4 2 7 3 3 2 2" xfId="14994" xr:uid="{00000000-0005-0000-0000-0000D11F0000}"/>
    <cellStyle name="Normal 4 2 7 3 3 2 2 2" xfId="31379" xr:uid="{00000000-0005-0000-0000-0000D21F0000}"/>
    <cellStyle name="Normal 4 2 7 3 3 2 3" xfId="23187" xr:uid="{00000000-0005-0000-0000-0000D31F0000}"/>
    <cellStyle name="Normal 4 2 7 3 3 3" xfId="10898" xr:uid="{00000000-0005-0000-0000-0000D41F0000}"/>
    <cellStyle name="Normal 4 2 7 3 3 3 2" xfId="27283" xr:uid="{00000000-0005-0000-0000-0000D51F0000}"/>
    <cellStyle name="Normal 4 2 7 3 3 4" xfId="19091" xr:uid="{00000000-0005-0000-0000-0000D61F0000}"/>
    <cellStyle name="Normal 4 2 7 3 4" xfId="4754" xr:uid="{00000000-0005-0000-0000-0000D71F0000}"/>
    <cellStyle name="Normal 4 2 7 3 4 2" xfId="12946" xr:uid="{00000000-0005-0000-0000-0000D81F0000}"/>
    <cellStyle name="Normal 4 2 7 3 4 2 2" xfId="29331" xr:uid="{00000000-0005-0000-0000-0000D91F0000}"/>
    <cellStyle name="Normal 4 2 7 3 4 3" xfId="21139" xr:uid="{00000000-0005-0000-0000-0000DA1F0000}"/>
    <cellStyle name="Normal 4 2 7 3 5" xfId="8850" xr:uid="{00000000-0005-0000-0000-0000DB1F0000}"/>
    <cellStyle name="Normal 4 2 7 3 5 2" xfId="25235" xr:uid="{00000000-0005-0000-0000-0000DC1F0000}"/>
    <cellStyle name="Normal 4 2 7 3 6" xfId="17043" xr:uid="{00000000-0005-0000-0000-0000DD1F0000}"/>
    <cellStyle name="Normal 4 2 7 4" xfId="1170" xr:uid="{00000000-0005-0000-0000-0000DE1F0000}"/>
    <cellStyle name="Normal 4 2 7 4 2" xfId="3218" xr:uid="{00000000-0005-0000-0000-0000DF1F0000}"/>
    <cellStyle name="Normal 4 2 7 4 2 2" xfId="7314" xr:uid="{00000000-0005-0000-0000-0000E01F0000}"/>
    <cellStyle name="Normal 4 2 7 4 2 2 2" xfId="15506" xr:uid="{00000000-0005-0000-0000-0000E11F0000}"/>
    <cellStyle name="Normal 4 2 7 4 2 2 2 2" xfId="31891" xr:uid="{00000000-0005-0000-0000-0000E21F0000}"/>
    <cellStyle name="Normal 4 2 7 4 2 2 3" xfId="23699" xr:uid="{00000000-0005-0000-0000-0000E31F0000}"/>
    <cellStyle name="Normal 4 2 7 4 2 3" xfId="11410" xr:uid="{00000000-0005-0000-0000-0000E41F0000}"/>
    <cellStyle name="Normal 4 2 7 4 2 3 2" xfId="27795" xr:uid="{00000000-0005-0000-0000-0000E51F0000}"/>
    <cellStyle name="Normal 4 2 7 4 2 4" xfId="19603" xr:uid="{00000000-0005-0000-0000-0000E61F0000}"/>
    <cellStyle name="Normal 4 2 7 4 3" xfId="5266" xr:uid="{00000000-0005-0000-0000-0000E71F0000}"/>
    <cellStyle name="Normal 4 2 7 4 3 2" xfId="13458" xr:uid="{00000000-0005-0000-0000-0000E81F0000}"/>
    <cellStyle name="Normal 4 2 7 4 3 2 2" xfId="29843" xr:uid="{00000000-0005-0000-0000-0000E91F0000}"/>
    <cellStyle name="Normal 4 2 7 4 3 3" xfId="21651" xr:uid="{00000000-0005-0000-0000-0000EA1F0000}"/>
    <cellStyle name="Normal 4 2 7 4 4" xfId="9362" xr:uid="{00000000-0005-0000-0000-0000EB1F0000}"/>
    <cellStyle name="Normal 4 2 7 4 4 2" xfId="25747" xr:uid="{00000000-0005-0000-0000-0000EC1F0000}"/>
    <cellStyle name="Normal 4 2 7 4 5" xfId="17555" xr:uid="{00000000-0005-0000-0000-0000ED1F0000}"/>
    <cellStyle name="Normal 4 2 7 5" xfId="2194" xr:uid="{00000000-0005-0000-0000-0000EE1F0000}"/>
    <cellStyle name="Normal 4 2 7 5 2" xfId="6290" xr:uid="{00000000-0005-0000-0000-0000EF1F0000}"/>
    <cellStyle name="Normal 4 2 7 5 2 2" xfId="14482" xr:uid="{00000000-0005-0000-0000-0000F01F0000}"/>
    <cellStyle name="Normal 4 2 7 5 2 2 2" xfId="30867" xr:uid="{00000000-0005-0000-0000-0000F11F0000}"/>
    <cellStyle name="Normal 4 2 7 5 2 3" xfId="22675" xr:uid="{00000000-0005-0000-0000-0000F21F0000}"/>
    <cellStyle name="Normal 4 2 7 5 3" xfId="10386" xr:uid="{00000000-0005-0000-0000-0000F31F0000}"/>
    <cellStyle name="Normal 4 2 7 5 3 2" xfId="26771" xr:uid="{00000000-0005-0000-0000-0000F41F0000}"/>
    <cellStyle name="Normal 4 2 7 5 4" xfId="18579" xr:uid="{00000000-0005-0000-0000-0000F51F0000}"/>
    <cellStyle name="Normal 4 2 7 6" xfId="4242" xr:uid="{00000000-0005-0000-0000-0000F61F0000}"/>
    <cellStyle name="Normal 4 2 7 6 2" xfId="12434" xr:uid="{00000000-0005-0000-0000-0000F71F0000}"/>
    <cellStyle name="Normal 4 2 7 6 2 2" xfId="28819" xr:uid="{00000000-0005-0000-0000-0000F81F0000}"/>
    <cellStyle name="Normal 4 2 7 6 3" xfId="20627" xr:uid="{00000000-0005-0000-0000-0000F91F0000}"/>
    <cellStyle name="Normal 4 2 7 7" xfId="8338" xr:uid="{00000000-0005-0000-0000-0000FA1F0000}"/>
    <cellStyle name="Normal 4 2 7 7 2" xfId="24723" xr:uid="{00000000-0005-0000-0000-0000FB1F0000}"/>
    <cellStyle name="Normal 4 2 7 8" xfId="16531" xr:uid="{00000000-0005-0000-0000-0000FC1F0000}"/>
    <cellStyle name="Normal 4 2 8" xfId="274" xr:uid="{00000000-0005-0000-0000-0000FD1F0000}"/>
    <cellStyle name="Normal 4 2 8 2" xfId="786" xr:uid="{00000000-0005-0000-0000-0000FE1F0000}"/>
    <cellStyle name="Normal 4 2 8 2 2" xfId="1810" xr:uid="{00000000-0005-0000-0000-0000FF1F0000}"/>
    <cellStyle name="Normal 4 2 8 2 2 2" xfId="3858" xr:uid="{00000000-0005-0000-0000-000000200000}"/>
    <cellStyle name="Normal 4 2 8 2 2 2 2" xfId="7954" xr:uid="{00000000-0005-0000-0000-000001200000}"/>
    <cellStyle name="Normal 4 2 8 2 2 2 2 2" xfId="16146" xr:uid="{00000000-0005-0000-0000-000002200000}"/>
    <cellStyle name="Normal 4 2 8 2 2 2 2 2 2" xfId="32531" xr:uid="{00000000-0005-0000-0000-000003200000}"/>
    <cellStyle name="Normal 4 2 8 2 2 2 2 3" xfId="24339" xr:uid="{00000000-0005-0000-0000-000004200000}"/>
    <cellStyle name="Normal 4 2 8 2 2 2 3" xfId="12050" xr:uid="{00000000-0005-0000-0000-000005200000}"/>
    <cellStyle name="Normal 4 2 8 2 2 2 3 2" xfId="28435" xr:uid="{00000000-0005-0000-0000-000006200000}"/>
    <cellStyle name="Normal 4 2 8 2 2 2 4" xfId="20243" xr:uid="{00000000-0005-0000-0000-000007200000}"/>
    <cellStyle name="Normal 4 2 8 2 2 3" xfId="5906" xr:uid="{00000000-0005-0000-0000-000008200000}"/>
    <cellStyle name="Normal 4 2 8 2 2 3 2" xfId="14098" xr:uid="{00000000-0005-0000-0000-000009200000}"/>
    <cellStyle name="Normal 4 2 8 2 2 3 2 2" xfId="30483" xr:uid="{00000000-0005-0000-0000-00000A200000}"/>
    <cellStyle name="Normal 4 2 8 2 2 3 3" xfId="22291" xr:uid="{00000000-0005-0000-0000-00000B200000}"/>
    <cellStyle name="Normal 4 2 8 2 2 4" xfId="10002" xr:uid="{00000000-0005-0000-0000-00000C200000}"/>
    <cellStyle name="Normal 4 2 8 2 2 4 2" xfId="26387" xr:uid="{00000000-0005-0000-0000-00000D200000}"/>
    <cellStyle name="Normal 4 2 8 2 2 5" xfId="18195" xr:uid="{00000000-0005-0000-0000-00000E200000}"/>
    <cellStyle name="Normal 4 2 8 2 3" xfId="2834" xr:uid="{00000000-0005-0000-0000-00000F200000}"/>
    <cellStyle name="Normal 4 2 8 2 3 2" xfId="6930" xr:uid="{00000000-0005-0000-0000-000010200000}"/>
    <cellStyle name="Normal 4 2 8 2 3 2 2" xfId="15122" xr:uid="{00000000-0005-0000-0000-000011200000}"/>
    <cellStyle name="Normal 4 2 8 2 3 2 2 2" xfId="31507" xr:uid="{00000000-0005-0000-0000-000012200000}"/>
    <cellStyle name="Normal 4 2 8 2 3 2 3" xfId="23315" xr:uid="{00000000-0005-0000-0000-000013200000}"/>
    <cellStyle name="Normal 4 2 8 2 3 3" xfId="11026" xr:uid="{00000000-0005-0000-0000-000014200000}"/>
    <cellStyle name="Normal 4 2 8 2 3 3 2" xfId="27411" xr:uid="{00000000-0005-0000-0000-000015200000}"/>
    <cellStyle name="Normal 4 2 8 2 3 4" xfId="19219" xr:uid="{00000000-0005-0000-0000-000016200000}"/>
    <cellStyle name="Normal 4 2 8 2 4" xfId="4882" xr:uid="{00000000-0005-0000-0000-000017200000}"/>
    <cellStyle name="Normal 4 2 8 2 4 2" xfId="13074" xr:uid="{00000000-0005-0000-0000-000018200000}"/>
    <cellStyle name="Normal 4 2 8 2 4 2 2" xfId="29459" xr:uid="{00000000-0005-0000-0000-000019200000}"/>
    <cellStyle name="Normal 4 2 8 2 4 3" xfId="21267" xr:uid="{00000000-0005-0000-0000-00001A200000}"/>
    <cellStyle name="Normal 4 2 8 2 5" xfId="8978" xr:uid="{00000000-0005-0000-0000-00001B200000}"/>
    <cellStyle name="Normal 4 2 8 2 5 2" xfId="25363" xr:uid="{00000000-0005-0000-0000-00001C200000}"/>
    <cellStyle name="Normal 4 2 8 2 6" xfId="17171" xr:uid="{00000000-0005-0000-0000-00001D200000}"/>
    <cellStyle name="Normal 4 2 8 3" xfId="1298" xr:uid="{00000000-0005-0000-0000-00001E200000}"/>
    <cellStyle name="Normal 4 2 8 3 2" xfId="3346" xr:uid="{00000000-0005-0000-0000-00001F200000}"/>
    <cellStyle name="Normal 4 2 8 3 2 2" xfId="7442" xr:uid="{00000000-0005-0000-0000-000020200000}"/>
    <cellStyle name="Normal 4 2 8 3 2 2 2" xfId="15634" xr:uid="{00000000-0005-0000-0000-000021200000}"/>
    <cellStyle name="Normal 4 2 8 3 2 2 2 2" xfId="32019" xr:uid="{00000000-0005-0000-0000-000022200000}"/>
    <cellStyle name="Normal 4 2 8 3 2 2 3" xfId="23827" xr:uid="{00000000-0005-0000-0000-000023200000}"/>
    <cellStyle name="Normal 4 2 8 3 2 3" xfId="11538" xr:uid="{00000000-0005-0000-0000-000024200000}"/>
    <cellStyle name="Normal 4 2 8 3 2 3 2" xfId="27923" xr:uid="{00000000-0005-0000-0000-000025200000}"/>
    <cellStyle name="Normal 4 2 8 3 2 4" xfId="19731" xr:uid="{00000000-0005-0000-0000-000026200000}"/>
    <cellStyle name="Normal 4 2 8 3 3" xfId="5394" xr:uid="{00000000-0005-0000-0000-000027200000}"/>
    <cellStyle name="Normal 4 2 8 3 3 2" xfId="13586" xr:uid="{00000000-0005-0000-0000-000028200000}"/>
    <cellStyle name="Normal 4 2 8 3 3 2 2" xfId="29971" xr:uid="{00000000-0005-0000-0000-000029200000}"/>
    <cellStyle name="Normal 4 2 8 3 3 3" xfId="21779" xr:uid="{00000000-0005-0000-0000-00002A200000}"/>
    <cellStyle name="Normal 4 2 8 3 4" xfId="9490" xr:uid="{00000000-0005-0000-0000-00002B200000}"/>
    <cellStyle name="Normal 4 2 8 3 4 2" xfId="25875" xr:uid="{00000000-0005-0000-0000-00002C200000}"/>
    <cellStyle name="Normal 4 2 8 3 5" xfId="17683" xr:uid="{00000000-0005-0000-0000-00002D200000}"/>
    <cellStyle name="Normal 4 2 8 4" xfId="2322" xr:uid="{00000000-0005-0000-0000-00002E200000}"/>
    <cellStyle name="Normal 4 2 8 4 2" xfId="6418" xr:uid="{00000000-0005-0000-0000-00002F200000}"/>
    <cellStyle name="Normal 4 2 8 4 2 2" xfId="14610" xr:uid="{00000000-0005-0000-0000-000030200000}"/>
    <cellStyle name="Normal 4 2 8 4 2 2 2" xfId="30995" xr:uid="{00000000-0005-0000-0000-000031200000}"/>
    <cellStyle name="Normal 4 2 8 4 2 3" xfId="22803" xr:uid="{00000000-0005-0000-0000-000032200000}"/>
    <cellStyle name="Normal 4 2 8 4 3" xfId="10514" xr:uid="{00000000-0005-0000-0000-000033200000}"/>
    <cellStyle name="Normal 4 2 8 4 3 2" xfId="26899" xr:uid="{00000000-0005-0000-0000-000034200000}"/>
    <cellStyle name="Normal 4 2 8 4 4" xfId="18707" xr:uid="{00000000-0005-0000-0000-000035200000}"/>
    <cellStyle name="Normal 4 2 8 5" xfId="4370" xr:uid="{00000000-0005-0000-0000-000036200000}"/>
    <cellStyle name="Normal 4 2 8 5 2" xfId="12562" xr:uid="{00000000-0005-0000-0000-000037200000}"/>
    <cellStyle name="Normal 4 2 8 5 2 2" xfId="28947" xr:uid="{00000000-0005-0000-0000-000038200000}"/>
    <cellStyle name="Normal 4 2 8 5 3" xfId="20755" xr:uid="{00000000-0005-0000-0000-000039200000}"/>
    <cellStyle name="Normal 4 2 8 6" xfId="8466" xr:uid="{00000000-0005-0000-0000-00003A200000}"/>
    <cellStyle name="Normal 4 2 8 6 2" xfId="24851" xr:uid="{00000000-0005-0000-0000-00003B200000}"/>
    <cellStyle name="Normal 4 2 8 7" xfId="16659" xr:uid="{00000000-0005-0000-0000-00003C200000}"/>
    <cellStyle name="Normal 4 2 9" xfId="530" xr:uid="{00000000-0005-0000-0000-00003D200000}"/>
    <cellStyle name="Normal 4 2 9 2" xfId="1554" xr:uid="{00000000-0005-0000-0000-00003E200000}"/>
    <cellStyle name="Normal 4 2 9 2 2" xfId="3602" xr:uid="{00000000-0005-0000-0000-00003F200000}"/>
    <cellStyle name="Normal 4 2 9 2 2 2" xfId="7698" xr:uid="{00000000-0005-0000-0000-000040200000}"/>
    <cellStyle name="Normal 4 2 9 2 2 2 2" xfId="15890" xr:uid="{00000000-0005-0000-0000-000041200000}"/>
    <cellStyle name="Normal 4 2 9 2 2 2 2 2" xfId="32275" xr:uid="{00000000-0005-0000-0000-000042200000}"/>
    <cellStyle name="Normal 4 2 9 2 2 2 3" xfId="24083" xr:uid="{00000000-0005-0000-0000-000043200000}"/>
    <cellStyle name="Normal 4 2 9 2 2 3" xfId="11794" xr:uid="{00000000-0005-0000-0000-000044200000}"/>
    <cellStyle name="Normal 4 2 9 2 2 3 2" xfId="28179" xr:uid="{00000000-0005-0000-0000-000045200000}"/>
    <cellStyle name="Normal 4 2 9 2 2 4" xfId="19987" xr:uid="{00000000-0005-0000-0000-000046200000}"/>
    <cellStyle name="Normal 4 2 9 2 3" xfId="5650" xr:uid="{00000000-0005-0000-0000-000047200000}"/>
    <cellStyle name="Normal 4 2 9 2 3 2" xfId="13842" xr:uid="{00000000-0005-0000-0000-000048200000}"/>
    <cellStyle name="Normal 4 2 9 2 3 2 2" xfId="30227" xr:uid="{00000000-0005-0000-0000-000049200000}"/>
    <cellStyle name="Normal 4 2 9 2 3 3" xfId="22035" xr:uid="{00000000-0005-0000-0000-00004A200000}"/>
    <cellStyle name="Normal 4 2 9 2 4" xfId="9746" xr:uid="{00000000-0005-0000-0000-00004B200000}"/>
    <cellStyle name="Normal 4 2 9 2 4 2" xfId="26131" xr:uid="{00000000-0005-0000-0000-00004C200000}"/>
    <cellStyle name="Normal 4 2 9 2 5" xfId="17939" xr:uid="{00000000-0005-0000-0000-00004D200000}"/>
    <cellStyle name="Normal 4 2 9 3" xfId="2578" xr:uid="{00000000-0005-0000-0000-00004E200000}"/>
    <cellStyle name="Normal 4 2 9 3 2" xfId="6674" xr:uid="{00000000-0005-0000-0000-00004F200000}"/>
    <cellStyle name="Normal 4 2 9 3 2 2" xfId="14866" xr:uid="{00000000-0005-0000-0000-000050200000}"/>
    <cellStyle name="Normal 4 2 9 3 2 2 2" xfId="31251" xr:uid="{00000000-0005-0000-0000-000051200000}"/>
    <cellStyle name="Normal 4 2 9 3 2 3" xfId="23059" xr:uid="{00000000-0005-0000-0000-000052200000}"/>
    <cellStyle name="Normal 4 2 9 3 3" xfId="10770" xr:uid="{00000000-0005-0000-0000-000053200000}"/>
    <cellStyle name="Normal 4 2 9 3 3 2" xfId="27155" xr:uid="{00000000-0005-0000-0000-000054200000}"/>
    <cellStyle name="Normal 4 2 9 3 4" xfId="18963" xr:uid="{00000000-0005-0000-0000-000055200000}"/>
    <cellStyle name="Normal 4 2 9 4" xfId="4626" xr:uid="{00000000-0005-0000-0000-000056200000}"/>
    <cellStyle name="Normal 4 2 9 4 2" xfId="12818" xr:uid="{00000000-0005-0000-0000-000057200000}"/>
    <cellStyle name="Normal 4 2 9 4 2 2" xfId="29203" xr:uid="{00000000-0005-0000-0000-000058200000}"/>
    <cellStyle name="Normal 4 2 9 4 3" xfId="21011" xr:uid="{00000000-0005-0000-0000-000059200000}"/>
    <cellStyle name="Normal 4 2 9 5" xfId="8722" xr:uid="{00000000-0005-0000-0000-00005A200000}"/>
    <cellStyle name="Normal 4 2 9 5 2" xfId="25107" xr:uid="{00000000-0005-0000-0000-00005B200000}"/>
    <cellStyle name="Normal 4 2 9 6" xfId="16915" xr:uid="{00000000-0005-0000-0000-00005C200000}"/>
    <cellStyle name="Normal 4 3" xfId="20" xr:uid="{00000000-0005-0000-0000-00005D200000}"/>
    <cellStyle name="Normal 4 3 10" xfId="2068" xr:uid="{00000000-0005-0000-0000-00005E200000}"/>
    <cellStyle name="Normal 4 3 10 2" xfId="6164" xr:uid="{00000000-0005-0000-0000-00005F200000}"/>
    <cellStyle name="Normal 4 3 10 2 2" xfId="14356" xr:uid="{00000000-0005-0000-0000-000060200000}"/>
    <cellStyle name="Normal 4 3 10 2 2 2" xfId="30741" xr:uid="{00000000-0005-0000-0000-000061200000}"/>
    <cellStyle name="Normal 4 3 10 2 3" xfId="22549" xr:uid="{00000000-0005-0000-0000-000062200000}"/>
    <cellStyle name="Normal 4 3 10 3" xfId="10260" xr:uid="{00000000-0005-0000-0000-000063200000}"/>
    <cellStyle name="Normal 4 3 10 3 2" xfId="26645" xr:uid="{00000000-0005-0000-0000-000064200000}"/>
    <cellStyle name="Normal 4 3 10 4" xfId="18453" xr:uid="{00000000-0005-0000-0000-000065200000}"/>
    <cellStyle name="Normal 4 3 11" xfId="4116" xr:uid="{00000000-0005-0000-0000-000066200000}"/>
    <cellStyle name="Normal 4 3 11 2" xfId="12308" xr:uid="{00000000-0005-0000-0000-000067200000}"/>
    <cellStyle name="Normal 4 3 11 2 2" xfId="28693" xr:uid="{00000000-0005-0000-0000-000068200000}"/>
    <cellStyle name="Normal 4 3 11 3" xfId="20501" xr:uid="{00000000-0005-0000-0000-000069200000}"/>
    <cellStyle name="Normal 4 3 12" xfId="8212" xr:uid="{00000000-0005-0000-0000-00006A200000}"/>
    <cellStyle name="Normal 4 3 12 2" xfId="24597" xr:uid="{00000000-0005-0000-0000-00006B200000}"/>
    <cellStyle name="Normal 4 3 13" xfId="16405" xr:uid="{00000000-0005-0000-0000-00006C200000}"/>
    <cellStyle name="Normal 4 3 2" xfId="28" xr:uid="{00000000-0005-0000-0000-00006D200000}"/>
    <cellStyle name="Normal 4 3 2 10" xfId="4124" xr:uid="{00000000-0005-0000-0000-00006E200000}"/>
    <cellStyle name="Normal 4 3 2 10 2" xfId="12316" xr:uid="{00000000-0005-0000-0000-00006F200000}"/>
    <cellStyle name="Normal 4 3 2 10 2 2" xfId="28701" xr:uid="{00000000-0005-0000-0000-000070200000}"/>
    <cellStyle name="Normal 4 3 2 10 3" xfId="20509" xr:uid="{00000000-0005-0000-0000-000071200000}"/>
    <cellStyle name="Normal 4 3 2 11" xfId="8220" xr:uid="{00000000-0005-0000-0000-000072200000}"/>
    <cellStyle name="Normal 4 3 2 11 2" xfId="24605" xr:uid="{00000000-0005-0000-0000-000073200000}"/>
    <cellStyle name="Normal 4 3 2 12" xfId="16413" xr:uid="{00000000-0005-0000-0000-000074200000}"/>
    <cellStyle name="Normal 4 3 2 2" xfId="44" xr:uid="{00000000-0005-0000-0000-000075200000}"/>
    <cellStyle name="Normal 4 3 2 2 10" xfId="8236" xr:uid="{00000000-0005-0000-0000-000076200000}"/>
    <cellStyle name="Normal 4 3 2 2 10 2" xfId="24621" xr:uid="{00000000-0005-0000-0000-000077200000}"/>
    <cellStyle name="Normal 4 3 2 2 11" xfId="16429" xr:uid="{00000000-0005-0000-0000-000078200000}"/>
    <cellStyle name="Normal 4 3 2 2 2" xfId="76" xr:uid="{00000000-0005-0000-0000-000079200000}"/>
    <cellStyle name="Normal 4 3 2 2 2 10" xfId="16461" xr:uid="{00000000-0005-0000-0000-00007A200000}"/>
    <cellStyle name="Normal 4 3 2 2 2 2" xfId="140" xr:uid="{00000000-0005-0000-0000-00007B200000}"/>
    <cellStyle name="Normal 4 3 2 2 2 2 2" xfId="268" xr:uid="{00000000-0005-0000-0000-00007C200000}"/>
    <cellStyle name="Normal 4 3 2 2 2 2 2 2" xfId="524" xr:uid="{00000000-0005-0000-0000-00007D200000}"/>
    <cellStyle name="Normal 4 3 2 2 2 2 2 2 2" xfId="1036" xr:uid="{00000000-0005-0000-0000-00007E200000}"/>
    <cellStyle name="Normal 4 3 2 2 2 2 2 2 2 2" xfId="2060" xr:uid="{00000000-0005-0000-0000-00007F200000}"/>
    <cellStyle name="Normal 4 3 2 2 2 2 2 2 2 2 2" xfId="4108" xr:uid="{00000000-0005-0000-0000-000080200000}"/>
    <cellStyle name="Normal 4 3 2 2 2 2 2 2 2 2 2 2" xfId="8204" xr:uid="{00000000-0005-0000-0000-000081200000}"/>
    <cellStyle name="Normal 4 3 2 2 2 2 2 2 2 2 2 2 2" xfId="16396" xr:uid="{00000000-0005-0000-0000-000082200000}"/>
    <cellStyle name="Normal 4 3 2 2 2 2 2 2 2 2 2 2 2 2" xfId="32781" xr:uid="{00000000-0005-0000-0000-000083200000}"/>
    <cellStyle name="Normal 4 3 2 2 2 2 2 2 2 2 2 2 3" xfId="24589" xr:uid="{00000000-0005-0000-0000-000084200000}"/>
    <cellStyle name="Normal 4 3 2 2 2 2 2 2 2 2 2 3" xfId="12300" xr:uid="{00000000-0005-0000-0000-000085200000}"/>
    <cellStyle name="Normal 4 3 2 2 2 2 2 2 2 2 2 3 2" xfId="28685" xr:uid="{00000000-0005-0000-0000-000086200000}"/>
    <cellStyle name="Normal 4 3 2 2 2 2 2 2 2 2 2 4" xfId="20493" xr:uid="{00000000-0005-0000-0000-000087200000}"/>
    <cellStyle name="Normal 4 3 2 2 2 2 2 2 2 2 3" xfId="6156" xr:uid="{00000000-0005-0000-0000-000088200000}"/>
    <cellStyle name="Normal 4 3 2 2 2 2 2 2 2 2 3 2" xfId="14348" xr:uid="{00000000-0005-0000-0000-000089200000}"/>
    <cellStyle name="Normal 4 3 2 2 2 2 2 2 2 2 3 2 2" xfId="30733" xr:uid="{00000000-0005-0000-0000-00008A200000}"/>
    <cellStyle name="Normal 4 3 2 2 2 2 2 2 2 2 3 3" xfId="22541" xr:uid="{00000000-0005-0000-0000-00008B200000}"/>
    <cellStyle name="Normal 4 3 2 2 2 2 2 2 2 2 4" xfId="10252" xr:uid="{00000000-0005-0000-0000-00008C200000}"/>
    <cellStyle name="Normal 4 3 2 2 2 2 2 2 2 2 4 2" xfId="26637" xr:uid="{00000000-0005-0000-0000-00008D200000}"/>
    <cellStyle name="Normal 4 3 2 2 2 2 2 2 2 2 5" xfId="18445" xr:uid="{00000000-0005-0000-0000-00008E200000}"/>
    <cellStyle name="Normal 4 3 2 2 2 2 2 2 2 3" xfId="3084" xr:uid="{00000000-0005-0000-0000-00008F200000}"/>
    <cellStyle name="Normal 4 3 2 2 2 2 2 2 2 3 2" xfId="7180" xr:uid="{00000000-0005-0000-0000-000090200000}"/>
    <cellStyle name="Normal 4 3 2 2 2 2 2 2 2 3 2 2" xfId="15372" xr:uid="{00000000-0005-0000-0000-000091200000}"/>
    <cellStyle name="Normal 4 3 2 2 2 2 2 2 2 3 2 2 2" xfId="31757" xr:uid="{00000000-0005-0000-0000-000092200000}"/>
    <cellStyle name="Normal 4 3 2 2 2 2 2 2 2 3 2 3" xfId="23565" xr:uid="{00000000-0005-0000-0000-000093200000}"/>
    <cellStyle name="Normal 4 3 2 2 2 2 2 2 2 3 3" xfId="11276" xr:uid="{00000000-0005-0000-0000-000094200000}"/>
    <cellStyle name="Normal 4 3 2 2 2 2 2 2 2 3 3 2" xfId="27661" xr:uid="{00000000-0005-0000-0000-000095200000}"/>
    <cellStyle name="Normal 4 3 2 2 2 2 2 2 2 3 4" xfId="19469" xr:uid="{00000000-0005-0000-0000-000096200000}"/>
    <cellStyle name="Normal 4 3 2 2 2 2 2 2 2 4" xfId="5132" xr:uid="{00000000-0005-0000-0000-000097200000}"/>
    <cellStyle name="Normal 4 3 2 2 2 2 2 2 2 4 2" xfId="13324" xr:uid="{00000000-0005-0000-0000-000098200000}"/>
    <cellStyle name="Normal 4 3 2 2 2 2 2 2 2 4 2 2" xfId="29709" xr:uid="{00000000-0005-0000-0000-000099200000}"/>
    <cellStyle name="Normal 4 3 2 2 2 2 2 2 2 4 3" xfId="21517" xr:uid="{00000000-0005-0000-0000-00009A200000}"/>
    <cellStyle name="Normal 4 3 2 2 2 2 2 2 2 5" xfId="9228" xr:uid="{00000000-0005-0000-0000-00009B200000}"/>
    <cellStyle name="Normal 4 3 2 2 2 2 2 2 2 5 2" xfId="25613" xr:uid="{00000000-0005-0000-0000-00009C200000}"/>
    <cellStyle name="Normal 4 3 2 2 2 2 2 2 2 6" xfId="17421" xr:uid="{00000000-0005-0000-0000-00009D200000}"/>
    <cellStyle name="Normal 4 3 2 2 2 2 2 2 3" xfId="1548" xr:uid="{00000000-0005-0000-0000-00009E200000}"/>
    <cellStyle name="Normal 4 3 2 2 2 2 2 2 3 2" xfId="3596" xr:uid="{00000000-0005-0000-0000-00009F200000}"/>
    <cellStyle name="Normal 4 3 2 2 2 2 2 2 3 2 2" xfId="7692" xr:uid="{00000000-0005-0000-0000-0000A0200000}"/>
    <cellStyle name="Normal 4 3 2 2 2 2 2 2 3 2 2 2" xfId="15884" xr:uid="{00000000-0005-0000-0000-0000A1200000}"/>
    <cellStyle name="Normal 4 3 2 2 2 2 2 2 3 2 2 2 2" xfId="32269" xr:uid="{00000000-0005-0000-0000-0000A2200000}"/>
    <cellStyle name="Normal 4 3 2 2 2 2 2 2 3 2 2 3" xfId="24077" xr:uid="{00000000-0005-0000-0000-0000A3200000}"/>
    <cellStyle name="Normal 4 3 2 2 2 2 2 2 3 2 3" xfId="11788" xr:uid="{00000000-0005-0000-0000-0000A4200000}"/>
    <cellStyle name="Normal 4 3 2 2 2 2 2 2 3 2 3 2" xfId="28173" xr:uid="{00000000-0005-0000-0000-0000A5200000}"/>
    <cellStyle name="Normal 4 3 2 2 2 2 2 2 3 2 4" xfId="19981" xr:uid="{00000000-0005-0000-0000-0000A6200000}"/>
    <cellStyle name="Normal 4 3 2 2 2 2 2 2 3 3" xfId="5644" xr:uid="{00000000-0005-0000-0000-0000A7200000}"/>
    <cellStyle name="Normal 4 3 2 2 2 2 2 2 3 3 2" xfId="13836" xr:uid="{00000000-0005-0000-0000-0000A8200000}"/>
    <cellStyle name="Normal 4 3 2 2 2 2 2 2 3 3 2 2" xfId="30221" xr:uid="{00000000-0005-0000-0000-0000A9200000}"/>
    <cellStyle name="Normal 4 3 2 2 2 2 2 2 3 3 3" xfId="22029" xr:uid="{00000000-0005-0000-0000-0000AA200000}"/>
    <cellStyle name="Normal 4 3 2 2 2 2 2 2 3 4" xfId="9740" xr:uid="{00000000-0005-0000-0000-0000AB200000}"/>
    <cellStyle name="Normal 4 3 2 2 2 2 2 2 3 4 2" xfId="26125" xr:uid="{00000000-0005-0000-0000-0000AC200000}"/>
    <cellStyle name="Normal 4 3 2 2 2 2 2 2 3 5" xfId="17933" xr:uid="{00000000-0005-0000-0000-0000AD200000}"/>
    <cellStyle name="Normal 4 3 2 2 2 2 2 2 4" xfId="2572" xr:uid="{00000000-0005-0000-0000-0000AE200000}"/>
    <cellStyle name="Normal 4 3 2 2 2 2 2 2 4 2" xfId="6668" xr:uid="{00000000-0005-0000-0000-0000AF200000}"/>
    <cellStyle name="Normal 4 3 2 2 2 2 2 2 4 2 2" xfId="14860" xr:uid="{00000000-0005-0000-0000-0000B0200000}"/>
    <cellStyle name="Normal 4 3 2 2 2 2 2 2 4 2 2 2" xfId="31245" xr:uid="{00000000-0005-0000-0000-0000B1200000}"/>
    <cellStyle name="Normal 4 3 2 2 2 2 2 2 4 2 3" xfId="23053" xr:uid="{00000000-0005-0000-0000-0000B2200000}"/>
    <cellStyle name="Normal 4 3 2 2 2 2 2 2 4 3" xfId="10764" xr:uid="{00000000-0005-0000-0000-0000B3200000}"/>
    <cellStyle name="Normal 4 3 2 2 2 2 2 2 4 3 2" xfId="27149" xr:uid="{00000000-0005-0000-0000-0000B4200000}"/>
    <cellStyle name="Normal 4 3 2 2 2 2 2 2 4 4" xfId="18957" xr:uid="{00000000-0005-0000-0000-0000B5200000}"/>
    <cellStyle name="Normal 4 3 2 2 2 2 2 2 5" xfId="4620" xr:uid="{00000000-0005-0000-0000-0000B6200000}"/>
    <cellStyle name="Normal 4 3 2 2 2 2 2 2 5 2" xfId="12812" xr:uid="{00000000-0005-0000-0000-0000B7200000}"/>
    <cellStyle name="Normal 4 3 2 2 2 2 2 2 5 2 2" xfId="29197" xr:uid="{00000000-0005-0000-0000-0000B8200000}"/>
    <cellStyle name="Normal 4 3 2 2 2 2 2 2 5 3" xfId="21005" xr:uid="{00000000-0005-0000-0000-0000B9200000}"/>
    <cellStyle name="Normal 4 3 2 2 2 2 2 2 6" xfId="8716" xr:uid="{00000000-0005-0000-0000-0000BA200000}"/>
    <cellStyle name="Normal 4 3 2 2 2 2 2 2 6 2" xfId="25101" xr:uid="{00000000-0005-0000-0000-0000BB200000}"/>
    <cellStyle name="Normal 4 3 2 2 2 2 2 2 7" xfId="16909" xr:uid="{00000000-0005-0000-0000-0000BC200000}"/>
    <cellStyle name="Normal 4 3 2 2 2 2 2 3" xfId="780" xr:uid="{00000000-0005-0000-0000-0000BD200000}"/>
    <cellStyle name="Normal 4 3 2 2 2 2 2 3 2" xfId="1804" xr:uid="{00000000-0005-0000-0000-0000BE200000}"/>
    <cellStyle name="Normal 4 3 2 2 2 2 2 3 2 2" xfId="3852" xr:uid="{00000000-0005-0000-0000-0000BF200000}"/>
    <cellStyle name="Normal 4 3 2 2 2 2 2 3 2 2 2" xfId="7948" xr:uid="{00000000-0005-0000-0000-0000C0200000}"/>
    <cellStyle name="Normal 4 3 2 2 2 2 2 3 2 2 2 2" xfId="16140" xr:uid="{00000000-0005-0000-0000-0000C1200000}"/>
    <cellStyle name="Normal 4 3 2 2 2 2 2 3 2 2 2 2 2" xfId="32525" xr:uid="{00000000-0005-0000-0000-0000C2200000}"/>
    <cellStyle name="Normal 4 3 2 2 2 2 2 3 2 2 2 3" xfId="24333" xr:uid="{00000000-0005-0000-0000-0000C3200000}"/>
    <cellStyle name="Normal 4 3 2 2 2 2 2 3 2 2 3" xfId="12044" xr:uid="{00000000-0005-0000-0000-0000C4200000}"/>
    <cellStyle name="Normal 4 3 2 2 2 2 2 3 2 2 3 2" xfId="28429" xr:uid="{00000000-0005-0000-0000-0000C5200000}"/>
    <cellStyle name="Normal 4 3 2 2 2 2 2 3 2 2 4" xfId="20237" xr:uid="{00000000-0005-0000-0000-0000C6200000}"/>
    <cellStyle name="Normal 4 3 2 2 2 2 2 3 2 3" xfId="5900" xr:uid="{00000000-0005-0000-0000-0000C7200000}"/>
    <cellStyle name="Normal 4 3 2 2 2 2 2 3 2 3 2" xfId="14092" xr:uid="{00000000-0005-0000-0000-0000C8200000}"/>
    <cellStyle name="Normal 4 3 2 2 2 2 2 3 2 3 2 2" xfId="30477" xr:uid="{00000000-0005-0000-0000-0000C9200000}"/>
    <cellStyle name="Normal 4 3 2 2 2 2 2 3 2 3 3" xfId="22285" xr:uid="{00000000-0005-0000-0000-0000CA200000}"/>
    <cellStyle name="Normal 4 3 2 2 2 2 2 3 2 4" xfId="9996" xr:uid="{00000000-0005-0000-0000-0000CB200000}"/>
    <cellStyle name="Normal 4 3 2 2 2 2 2 3 2 4 2" xfId="26381" xr:uid="{00000000-0005-0000-0000-0000CC200000}"/>
    <cellStyle name="Normal 4 3 2 2 2 2 2 3 2 5" xfId="18189" xr:uid="{00000000-0005-0000-0000-0000CD200000}"/>
    <cellStyle name="Normal 4 3 2 2 2 2 2 3 3" xfId="2828" xr:uid="{00000000-0005-0000-0000-0000CE200000}"/>
    <cellStyle name="Normal 4 3 2 2 2 2 2 3 3 2" xfId="6924" xr:uid="{00000000-0005-0000-0000-0000CF200000}"/>
    <cellStyle name="Normal 4 3 2 2 2 2 2 3 3 2 2" xfId="15116" xr:uid="{00000000-0005-0000-0000-0000D0200000}"/>
    <cellStyle name="Normal 4 3 2 2 2 2 2 3 3 2 2 2" xfId="31501" xr:uid="{00000000-0005-0000-0000-0000D1200000}"/>
    <cellStyle name="Normal 4 3 2 2 2 2 2 3 3 2 3" xfId="23309" xr:uid="{00000000-0005-0000-0000-0000D2200000}"/>
    <cellStyle name="Normal 4 3 2 2 2 2 2 3 3 3" xfId="11020" xr:uid="{00000000-0005-0000-0000-0000D3200000}"/>
    <cellStyle name="Normal 4 3 2 2 2 2 2 3 3 3 2" xfId="27405" xr:uid="{00000000-0005-0000-0000-0000D4200000}"/>
    <cellStyle name="Normal 4 3 2 2 2 2 2 3 3 4" xfId="19213" xr:uid="{00000000-0005-0000-0000-0000D5200000}"/>
    <cellStyle name="Normal 4 3 2 2 2 2 2 3 4" xfId="4876" xr:uid="{00000000-0005-0000-0000-0000D6200000}"/>
    <cellStyle name="Normal 4 3 2 2 2 2 2 3 4 2" xfId="13068" xr:uid="{00000000-0005-0000-0000-0000D7200000}"/>
    <cellStyle name="Normal 4 3 2 2 2 2 2 3 4 2 2" xfId="29453" xr:uid="{00000000-0005-0000-0000-0000D8200000}"/>
    <cellStyle name="Normal 4 3 2 2 2 2 2 3 4 3" xfId="21261" xr:uid="{00000000-0005-0000-0000-0000D9200000}"/>
    <cellStyle name="Normal 4 3 2 2 2 2 2 3 5" xfId="8972" xr:uid="{00000000-0005-0000-0000-0000DA200000}"/>
    <cellStyle name="Normal 4 3 2 2 2 2 2 3 5 2" xfId="25357" xr:uid="{00000000-0005-0000-0000-0000DB200000}"/>
    <cellStyle name="Normal 4 3 2 2 2 2 2 3 6" xfId="17165" xr:uid="{00000000-0005-0000-0000-0000DC200000}"/>
    <cellStyle name="Normal 4 3 2 2 2 2 2 4" xfId="1292" xr:uid="{00000000-0005-0000-0000-0000DD200000}"/>
    <cellStyle name="Normal 4 3 2 2 2 2 2 4 2" xfId="3340" xr:uid="{00000000-0005-0000-0000-0000DE200000}"/>
    <cellStyle name="Normal 4 3 2 2 2 2 2 4 2 2" xfId="7436" xr:uid="{00000000-0005-0000-0000-0000DF200000}"/>
    <cellStyle name="Normal 4 3 2 2 2 2 2 4 2 2 2" xfId="15628" xr:uid="{00000000-0005-0000-0000-0000E0200000}"/>
    <cellStyle name="Normal 4 3 2 2 2 2 2 4 2 2 2 2" xfId="32013" xr:uid="{00000000-0005-0000-0000-0000E1200000}"/>
    <cellStyle name="Normal 4 3 2 2 2 2 2 4 2 2 3" xfId="23821" xr:uid="{00000000-0005-0000-0000-0000E2200000}"/>
    <cellStyle name="Normal 4 3 2 2 2 2 2 4 2 3" xfId="11532" xr:uid="{00000000-0005-0000-0000-0000E3200000}"/>
    <cellStyle name="Normal 4 3 2 2 2 2 2 4 2 3 2" xfId="27917" xr:uid="{00000000-0005-0000-0000-0000E4200000}"/>
    <cellStyle name="Normal 4 3 2 2 2 2 2 4 2 4" xfId="19725" xr:uid="{00000000-0005-0000-0000-0000E5200000}"/>
    <cellStyle name="Normal 4 3 2 2 2 2 2 4 3" xfId="5388" xr:uid="{00000000-0005-0000-0000-0000E6200000}"/>
    <cellStyle name="Normal 4 3 2 2 2 2 2 4 3 2" xfId="13580" xr:uid="{00000000-0005-0000-0000-0000E7200000}"/>
    <cellStyle name="Normal 4 3 2 2 2 2 2 4 3 2 2" xfId="29965" xr:uid="{00000000-0005-0000-0000-0000E8200000}"/>
    <cellStyle name="Normal 4 3 2 2 2 2 2 4 3 3" xfId="21773" xr:uid="{00000000-0005-0000-0000-0000E9200000}"/>
    <cellStyle name="Normal 4 3 2 2 2 2 2 4 4" xfId="9484" xr:uid="{00000000-0005-0000-0000-0000EA200000}"/>
    <cellStyle name="Normal 4 3 2 2 2 2 2 4 4 2" xfId="25869" xr:uid="{00000000-0005-0000-0000-0000EB200000}"/>
    <cellStyle name="Normal 4 3 2 2 2 2 2 4 5" xfId="17677" xr:uid="{00000000-0005-0000-0000-0000EC200000}"/>
    <cellStyle name="Normal 4 3 2 2 2 2 2 5" xfId="2316" xr:uid="{00000000-0005-0000-0000-0000ED200000}"/>
    <cellStyle name="Normal 4 3 2 2 2 2 2 5 2" xfId="6412" xr:uid="{00000000-0005-0000-0000-0000EE200000}"/>
    <cellStyle name="Normal 4 3 2 2 2 2 2 5 2 2" xfId="14604" xr:uid="{00000000-0005-0000-0000-0000EF200000}"/>
    <cellStyle name="Normal 4 3 2 2 2 2 2 5 2 2 2" xfId="30989" xr:uid="{00000000-0005-0000-0000-0000F0200000}"/>
    <cellStyle name="Normal 4 3 2 2 2 2 2 5 2 3" xfId="22797" xr:uid="{00000000-0005-0000-0000-0000F1200000}"/>
    <cellStyle name="Normal 4 3 2 2 2 2 2 5 3" xfId="10508" xr:uid="{00000000-0005-0000-0000-0000F2200000}"/>
    <cellStyle name="Normal 4 3 2 2 2 2 2 5 3 2" xfId="26893" xr:uid="{00000000-0005-0000-0000-0000F3200000}"/>
    <cellStyle name="Normal 4 3 2 2 2 2 2 5 4" xfId="18701" xr:uid="{00000000-0005-0000-0000-0000F4200000}"/>
    <cellStyle name="Normal 4 3 2 2 2 2 2 6" xfId="4364" xr:uid="{00000000-0005-0000-0000-0000F5200000}"/>
    <cellStyle name="Normal 4 3 2 2 2 2 2 6 2" xfId="12556" xr:uid="{00000000-0005-0000-0000-0000F6200000}"/>
    <cellStyle name="Normal 4 3 2 2 2 2 2 6 2 2" xfId="28941" xr:uid="{00000000-0005-0000-0000-0000F7200000}"/>
    <cellStyle name="Normal 4 3 2 2 2 2 2 6 3" xfId="20749" xr:uid="{00000000-0005-0000-0000-0000F8200000}"/>
    <cellStyle name="Normal 4 3 2 2 2 2 2 7" xfId="8460" xr:uid="{00000000-0005-0000-0000-0000F9200000}"/>
    <cellStyle name="Normal 4 3 2 2 2 2 2 7 2" xfId="24845" xr:uid="{00000000-0005-0000-0000-0000FA200000}"/>
    <cellStyle name="Normal 4 3 2 2 2 2 2 8" xfId="16653" xr:uid="{00000000-0005-0000-0000-0000FB200000}"/>
    <cellStyle name="Normal 4 3 2 2 2 2 3" xfId="396" xr:uid="{00000000-0005-0000-0000-0000FC200000}"/>
    <cellStyle name="Normal 4 3 2 2 2 2 3 2" xfId="908" xr:uid="{00000000-0005-0000-0000-0000FD200000}"/>
    <cellStyle name="Normal 4 3 2 2 2 2 3 2 2" xfId="1932" xr:uid="{00000000-0005-0000-0000-0000FE200000}"/>
    <cellStyle name="Normal 4 3 2 2 2 2 3 2 2 2" xfId="3980" xr:uid="{00000000-0005-0000-0000-0000FF200000}"/>
    <cellStyle name="Normal 4 3 2 2 2 2 3 2 2 2 2" xfId="8076" xr:uid="{00000000-0005-0000-0000-000000210000}"/>
    <cellStyle name="Normal 4 3 2 2 2 2 3 2 2 2 2 2" xfId="16268" xr:uid="{00000000-0005-0000-0000-000001210000}"/>
    <cellStyle name="Normal 4 3 2 2 2 2 3 2 2 2 2 2 2" xfId="32653" xr:uid="{00000000-0005-0000-0000-000002210000}"/>
    <cellStyle name="Normal 4 3 2 2 2 2 3 2 2 2 2 3" xfId="24461" xr:uid="{00000000-0005-0000-0000-000003210000}"/>
    <cellStyle name="Normal 4 3 2 2 2 2 3 2 2 2 3" xfId="12172" xr:uid="{00000000-0005-0000-0000-000004210000}"/>
    <cellStyle name="Normal 4 3 2 2 2 2 3 2 2 2 3 2" xfId="28557" xr:uid="{00000000-0005-0000-0000-000005210000}"/>
    <cellStyle name="Normal 4 3 2 2 2 2 3 2 2 2 4" xfId="20365" xr:uid="{00000000-0005-0000-0000-000006210000}"/>
    <cellStyle name="Normal 4 3 2 2 2 2 3 2 2 3" xfId="6028" xr:uid="{00000000-0005-0000-0000-000007210000}"/>
    <cellStyle name="Normal 4 3 2 2 2 2 3 2 2 3 2" xfId="14220" xr:uid="{00000000-0005-0000-0000-000008210000}"/>
    <cellStyle name="Normal 4 3 2 2 2 2 3 2 2 3 2 2" xfId="30605" xr:uid="{00000000-0005-0000-0000-000009210000}"/>
    <cellStyle name="Normal 4 3 2 2 2 2 3 2 2 3 3" xfId="22413" xr:uid="{00000000-0005-0000-0000-00000A210000}"/>
    <cellStyle name="Normal 4 3 2 2 2 2 3 2 2 4" xfId="10124" xr:uid="{00000000-0005-0000-0000-00000B210000}"/>
    <cellStyle name="Normal 4 3 2 2 2 2 3 2 2 4 2" xfId="26509" xr:uid="{00000000-0005-0000-0000-00000C210000}"/>
    <cellStyle name="Normal 4 3 2 2 2 2 3 2 2 5" xfId="18317" xr:uid="{00000000-0005-0000-0000-00000D210000}"/>
    <cellStyle name="Normal 4 3 2 2 2 2 3 2 3" xfId="2956" xr:uid="{00000000-0005-0000-0000-00000E210000}"/>
    <cellStyle name="Normal 4 3 2 2 2 2 3 2 3 2" xfId="7052" xr:uid="{00000000-0005-0000-0000-00000F210000}"/>
    <cellStyle name="Normal 4 3 2 2 2 2 3 2 3 2 2" xfId="15244" xr:uid="{00000000-0005-0000-0000-000010210000}"/>
    <cellStyle name="Normal 4 3 2 2 2 2 3 2 3 2 2 2" xfId="31629" xr:uid="{00000000-0005-0000-0000-000011210000}"/>
    <cellStyle name="Normal 4 3 2 2 2 2 3 2 3 2 3" xfId="23437" xr:uid="{00000000-0005-0000-0000-000012210000}"/>
    <cellStyle name="Normal 4 3 2 2 2 2 3 2 3 3" xfId="11148" xr:uid="{00000000-0005-0000-0000-000013210000}"/>
    <cellStyle name="Normal 4 3 2 2 2 2 3 2 3 3 2" xfId="27533" xr:uid="{00000000-0005-0000-0000-000014210000}"/>
    <cellStyle name="Normal 4 3 2 2 2 2 3 2 3 4" xfId="19341" xr:uid="{00000000-0005-0000-0000-000015210000}"/>
    <cellStyle name="Normal 4 3 2 2 2 2 3 2 4" xfId="5004" xr:uid="{00000000-0005-0000-0000-000016210000}"/>
    <cellStyle name="Normal 4 3 2 2 2 2 3 2 4 2" xfId="13196" xr:uid="{00000000-0005-0000-0000-000017210000}"/>
    <cellStyle name="Normal 4 3 2 2 2 2 3 2 4 2 2" xfId="29581" xr:uid="{00000000-0005-0000-0000-000018210000}"/>
    <cellStyle name="Normal 4 3 2 2 2 2 3 2 4 3" xfId="21389" xr:uid="{00000000-0005-0000-0000-000019210000}"/>
    <cellStyle name="Normal 4 3 2 2 2 2 3 2 5" xfId="9100" xr:uid="{00000000-0005-0000-0000-00001A210000}"/>
    <cellStyle name="Normal 4 3 2 2 2 2 3 2 5 2" xfId="25485" xr:uid="{00000000-0005-0000-0000-00001B210000}"/>
    <cellStyle name="Normal 4 3 2 2 2 2 3 2 6" xfId="17293" xr:uid="{00000000-0005-0000-0000-00001C210000}"/>
    <cellStyle name="Normal 4 3 2 2 2 2 3 3" xfId="1420" xr:uid="{00000000-0005-0000-0000-00001D210000}"/>
    <cellStyle name="Normal 4 3 2 2 2 2 3 3 2" xfId="3468" xr:uid="{00000000-0005-0000-0000-00001E210000}"/>
    <cellStyle name="Normal 4 3 2 2 2 2 3 3 2 2" xfId="7564" xr:uid="{00000000-0005-0000-0000-00001F210000}"/>
    <cellStyle name="Normal 4 3 2 2 2 2 3 3 2 2 2" xfId="15756" xr:uid="{00000000-0005-0000-0000-000020210000}"/>
    <cellStyle name="Normal 4 3 2 2 2 2 3 3 2 2 2 2" xfId="32141" xr:uid="{00000000-0005-0000-0000-000021210000}"/>
    <cellStyle name="Normal 4 3 2 2 2 2 3 3 2 2 3" xfId="23949" xr:uid="{00000000-0005-0000-0000-000022210000}"/>
    <cellStyle name="Normal 4 3 2 2 2 2 3 3 2 3" xfId="11660" xr:uid="{00000000-0005-0000-0000-000023210000}"/>
    <cellStyle name="Normal 4 3 2 2 2 2 3 3 2 3 2" xfId="28045" xr:uid="{00000000-0005-0000-0000-000024210000}"/>
    <cellStyle name="Normal 4 3 2 2 2 2 3 3 2 4" xfId="19853" xr:uid="{00000000-0005-0000-0000-000025210000}"/>
    <cellStyle name="Normal 4 3 2 2 2 2 3 3 3" xfId="5516" xr:uid="{00000000-0005-0000-0000-000026210000}"/>
    <cellStyle name="Normal 4 3 2 2 2 2 3 3 3 2" xfId="13708" xr:uid="{00000000-0005-0000-0000-000027210000}"/>
    <cellStyle name="Normal 4 3 2 2 2 2 3 3 3 2 2" xfId="30093" xr:uid="{00000000-0005-0000-0000-000028210000}"/>
    <cellStyle name="Normal 4 3 2 2 2 2 3 3 3 3" xfId="21901" xr:uid="{00000000-0005-0000-0000-000029210000}"/>
    <cellStyle name="Normal 4 3 2 2 2 2 3 3 4" xfId="9612" xr:uid="{00000000-0005-0000-0000-00002A210000}"/>
    <cellStyle name="Normal 4 3 2 2 2 2 3 3 4 2" xfId="25997" xr:uid="{00000000-0005-0000-0000-00002B210000}"/>
    <cellStyle name="Normal 4 3 2 2 2 2 3 3 5" xfId="17805" xr:uid="{00000000-0005-0000-0000-00002C210000}"/>
    <cellStyle name="Normal 4 3 2 2 2 2 3 4" xfId="2444" xr:uid="{00000000-0005-0000-0000-00002D210000}"/>
    <cellStyle name="Normal 4 3 2 2 2 2 3 4 2" xfId="6540" xr:uid="{00000000-0005-0000-0000-00002E210000}"/>
    <cellStyle name="Normal 4 3 2 2 2 2 3 4 2 2" xfId="14732" xr:uid="{00000000-0005-0000-0000-00002F210000}"/>
    <cellStyle name="Normal 4 3 2 2 2 2 3 4 2 2 2" xfId="31117" xr:uid="{00000000-0005-0000-0000-000030210000}"/>
    <cellStyle name="Normal 4 3 2 2 2 2 3 4 2 3" xfId="22925" xr:uid="{00000000-0005-0000-0000-000031210000}"/>
    <cellStyle name="Normal 4 3 2 2 2 2 3 4 3" xfId="10636" xr:uid="{00000000-0005-0000-0000-000032210000}"/>
    <cellStyle name="Normal 4 3 2 2 2 2 3 4 3 2" xfId="27021" xr:uid="{00000000-0005-0000-0000-000033210000}"/>
    <cellStyle name="Normal 4 3 2 2 2 2 3 4 4" xfId="18829" xr:uid="{00000000-0005-0000-0000-000034210000}"/>
    <cellStyle name="Normal 4 3 2 2 2 2 3 5" xfId="4492" xr:uid="{00000000-0005-0000-0000-000035210000}"/>
    <cellStyle name="Normal 4 3 2 2 2 2 3 5 2" xfId="12684" xr:uid="{00000000-0005-0000-0000-000036210000}"/>
    <cellStyle name="Normal 4 3 2 2 2 2 3 5 2 2" xfId="29069" xr:uid="{00000000-0005-0000-0000-000037210000}"/>
    <cellStyle name="Normal 4 3 2 2 2 2 3 5 3" xfId="20877" xr:uid="{00000000-0005-0000-0000-000038210000}"/>
    <cellStyle name="Normal 4 3 2 2 2 2 3 6" xfId="8588" xr:uid="{00000000-0005-0000-0000-000039210000}"/>
    <cellStyle name="Normal 4 3 2 2 2 2 3 6 2" xfId="24973" xr:uid="{00000000-0005-0000-0000-00003A210000}"/>
    <cellStyle name="Normal 4 3 2 2 2 2 3 7" xfId="16781" xr:uid="{00000000-0005-0000-0000-00003B210000}"/>
    <cellStyle name="Normal 4 3 2 2 2 2 4" xfId="652" xr:uid="{00000000-0005-0000-0000-00003C210000}"/>
    <cellStyle name="Normal 4 3 2 2 2 2 4 2" xfId="1676" xr:uid="{00000000-0005-0000-0000-00003D210000}"/>
    <cellStyle name="Normal 4 3 2 2 2 2 4 2 2" xfId="3724" xr:uid="{00000000-0005-0000-0000-00003E210000}"/>
    <cellStyle name="Normal 4 3 2 2 2 2 4 2 2 2" xfId="7820" xr:uid="{00000000-0005-0000-0000-00003F210000}"/>
    <cellStyle name="Normal 4 3 2 2 2 2 4 2 2 2 2" xfId="16012" xr:uid="{00000000-0005-0000-0000-000040210000}"/>
    <cellStyle name="Normal 4 3 2 2 2 2 4 2 2 2 2 2" xfId="32397" xr:uid="{00000000-0005-0000-0000-000041210000}"/>
    <cellStyle name="Normal 4 3 2 2 2 2 4 2 2 2 3" xfId="24205" xr:uid="{00000000-0005-0000-0000-000042210000}"/>
    <cellStyle name="Normal 4 3 2 2 2 2 4 2 2 3" xfId="11916" xr:uid="{00000000-0005-0000-0000-000043210000}"/>
    <cellStyle name="Normal 4 3 2 2 2 2 4 2 2 3 2" xfId="28301" xr:uid="{00000000-0005-0000-0000-000044210000}"/>
    <cellStyle name="Normal 4 3 2 2 2 2 4 2 2 4" xfId="20109" xr:uid="{00000000-0005-0000-0000-000045210000}"/>
    <cellStyle name="Normal 4 3 2 2 2 2 4 2 3" xfId="5772" xr:uid="{00000000-0005-0000-0000-000046210000}"/>
    <cellStyle name="Normal 4 3 2 2 2 2 4 2 3 2" xfId="13964" xr:uid="{00000000-0005-0000-0000-000047210000}"/>
    <cellStyle name="Normal 4 3 2 2 2 2 4 2 3 2 2" xfId="30349" xr:uid="{00000000-0005-0000-0000-000048210000}"/>
    <cellStyle name="Normal 4 3 2 2 2 2 4 2 3 3" xfId="22157" xr:uid="{00000000-0005-0000-0000-000049210000}"/>
    <cellStyle name="Normal 4 3 2 2 2 2 4 2 4" xfId="9868" xr:uid="{00000000-0005-0000-0000-00004A210000}"/>
    <cellStyle name="Normal 4 3 2 2 2 2 4 2 4 2" xfId="26253" xr:uid="{00000000-0005-0000-0000-00004B210000}"/>
    <cellStyle name="Normal 4 3 2 2 2 2 4 2 5" xfId="18061" xr:uid="{00000000-0005-0000-0000-00004C210000}"/>
    <cellStyle name="Normal 4 3 2 2 2 2 4 3" xfId="2700" xr:uid="{00000000-0005-0000-0000-00004D210000}"/>
    <cellStyle name="Normal 4 3 2 2 2 2 4 3 2" xfId="6796" xr:uid="{00000000-0005-0000-0000-00004E210000}"/>
    <cellStyle name="Normal 4 3 2 2 2 2 4 3 2 2" xfId="14988" xr:uid="{00000000-0005-0000-0000-00004F210000}"/>
    <cellStyle name="Normal 4 3 2 2 2 2 4 3 2 2 2" xfId="31373" xr:uid="{00000000-0005-0000-0000-000050210000}"/>
    <cellStyle name="Normal 4 3 2 2 2 2 4 3 2 3" xfId="23181" xr:uid="{00000000-0005-0000-0000-000051210000}"/>
    <cellStyle name="Normal 4 3 2 2 2 2 4 3 3" xfId="10892" xr:uid="{00000000-0005-0000-0000-000052210000}"/>
    <cellStyle name="Normal 4 3 2 2 2 2 4 3 3 2" xfId="27277" xr:uid="{00000000-0005-0000-0000-000053210000}"/>
    <cellStyle name="Normal 4 3 2 2 2 2 4 3 4" xfId="19085" xr:uid="{00000000-0005-0000-0000-000054210000}"/>
    <cellStyle name="Normal 4 3 2 2 2 2 4 4" xfId="4748" xr:uid="{00000000-0005-0000-0000-000055210000}"/>
    <cellStyle name="Normal 4 3 2 2 2 2 4 4 2" xfId="12940" xr:uid="{00000000-0005-0000-0000-000056210000}"/>
    <cellStyle name="Normal 4 3 2 2 2 2 4 4 2 2" xfId="29325" xr:uid="{00000000-0005-0000-0000-000057210000}"/>
    <cellStyle name="Normal 4 3 2 2 2 2 4 4 3" xfId="21133" xr:uid="{00000000-0005-0000-0000-000058210000}"/>
    <cellStyle name="Normal 4 3 2 2 2 2 4 5" xfId="8844" xr:uid="{00000000-0005-0000-0000-000059210000}"/>
    <cellStyle name="Normal 4 3 2 2 2 2 4 5 2" xfId="25229" xr:uid="{00000000-0005-0000-0000-00005A210000}"/>
    <cellStyle name="Normal 4 3 2 2 2 2 4 6" xfId="17037" xr:uid="{00000000-0005-0000-0000-00005B210000}"/>
    <cellStyle name="Normal 4 3 2 2 2 2 5" xfId="1164" xr:uid="{00000000-0005-0000-0000-00005C210000}"/>
    <cellStyle name="Normal 4 3 2 2 2 2 5 2" xfId="3212" xr:uid="{00000000-0005-0000-0000-00005D210000}"/>
    <cellStyle name="Normal 4 3 2 2 2 2 5 2 2" xfId="7308" xr:uid="{00000000-0005-0000-0000-00005E210000}"/>
    <cellStyle name="Normal 4 3 2 2 2 2 5 2 2 2" xfId="15500" xr:uid="{00000000-0005-0000-0000-00005F210000}"/>
    <cellStyle name="Normal 4 3 2 2 2 2 5 2 2 2 2" xfId="31885" xr:uid="{00000000-0005-0000-0000-000060210000}"/>
    <cellStyle name="Normal 4 3 2 2 2 2 5 2 2 3" xfId="23693" xr:uid="{00000000-0005-0000-0000-000061210000}"/>
    <cellStyle name="Normal 4 3 2 2 2 2 5 2 3" xfId="11404" xr:uid="{00000000-0005-0000-0000-000062210000}"/>
    <cellStyle name="Normal 4 3 2 2 2 2 5 2 3 2" xfId="27789" xr:uid="{00000000-0005-0000-0000-000063210000}"/>
    <cellStyle name="Normal 4 3 2 2 2 2 5 2 4" xfId="19597" xr:uid="{00000000-0005-0000-0000-000064210000}"/>
    <cellStyle name="Normal 4 3 2 2 2 2 5 3" xfId="5260" xr:uid="{00000000-0005-0000-0000-000065210000}"/>
    <cellStyle name="Normal 4 3 2 2 2 2 5 3 2" xfId="13452" xr:uid="{00000000-0005-0000-0000-000066210000}"/>
    <cellStyle name="Normal 4 3 2 2 2 2 5 3 2 2" xfId="29837" xr:uid="{00000000-0005-0000-0000-000067210000}"/>
    <cellStyle name="Normal 4 3 2 2 2 2 5 3 3" xfId="21645" xr:uid="{00000000-0005-0000-0000-000068210000}"/>
    <cellStyle name="Normal 4 3 2 2 2 2 5 4" xfId="9356" xr:uid="{00000000-0005-0000-0000-000069210000}"/>
    <cellStyle name="Normal 4 3 2 2 2 2 5 4 2" xfId="25741" xr:uid="{00000000-0005-0000-0000-00006A210000}"/>
    <cellStyle name="Normal 4 3 2 2 2 2 5 5" xfId="17549" xr:uid="{00000000-0005-0000-0000-00006B210000}"/>
    <cellStyle name="Normal 4 3 2 2 2 2 6" xfId="2188" xr:uid="{00000000-0005-0000-0000-00006C210000}"/>
    <cellStyle name="Normal 4 3 2 2 2 2 6 2" xfId="6284" xr:uid="{00000000-0005-0000-0000-00006D210000}"/>
    <cellStyle name="Normal 4 3 2 2 2 2 6 2 2" xfId="14476" xr:uid="{00000000-0005-0000-0000-00006E210000}"/>
    <cellStyle name="Normal 4 3 2 2 2 2 6 2 2 2" xfId="30861" xr:uid="{00000000-0005-0000-0000-00006F210000}"/>
    <cellStyle name="Normal 4 3 2 2 2 2 6 2 3" xfId="22669" xr:uid="{00000000-0005-0000-0000-000070210000}"/>
    <cellStyle name="Normal 4 3 2 2 2 2 6 3" xfId="10380" xr:uid="{00000000-0005-0000-0000-000071210000}"/>
    <cellStyle name="Normal 4 3 2 2 2 2 6 3 2" xfId="26765" xr:uid="{00000000-0005-0000-0000-000072210000}"/>
    <cellStyle name="Normal 4 3 2 2 2 2 6 4" xfId="18573" xr:uid="{00000000-0005-0000-0000-000073210000}"/>
    <cellStyle name="Normal 4 3 2 2 2 2 7" xfId="4236" xr:uid="{00000000-0005-0000-0000-000074210000}"/>
    <cellStyle name="Normal 4 3 2 2 2 2 7 2" xfId="12428" xr:uid="{00000000-0005-0000-0000-000075210000}"/>
    <cellStyle name="Normal 4 3 2 2 2 2 7 2 2" xfId="28813" xr:uid="{00000000-0005-0000-0000-000076210000}"/>
    <cellStyle name="Normal 4 3 2 2 2 2 7 3" xfId="20621" xr:uid="{00000000-0005-0000-0000-000077210000}"/>
    <cellStyle name="Normal 4 3 2 2 2 2 8" xfId="8332" xr:uid="{00000000-0005-0000-0000-000078210000}"/>
    <cellStyle name="Normal 4 3 2 2 2 2 8 2" xfId="24717" xr:uid="{00000000-0005-0000-0000-000079210000}"/>
    <cellStyle name="Normal 4 3 2 2 2 2 9" xfId="16525" xr:uid="{00000000-0005-0000-0000-00007A210000}"/>
    <cellStyle name="Normal 4 3 2 2 2 3" xfId="204" xr:uid="{00000000-0005-0000-0000-00007B210000}"/>
    <cellStyle name="Normal 4 3 2 2 2 3 2" xfId="460" xr:uid="{00000000-0005-0000-0000-00007C210000}"/>
    <cellStyle name="Normal 4 3 2 2 2 3 2 2" xfId="972" xr:uid="{00000000-0005-0000-0000-00007D210000}"/>
    <cellStyle name="Normal 4 3 2 2 2 3 2 2 2" xfId="1996" xr:uid="{00000000-0005-0000-0000-00007E210000}"/>
    <cellStyle name="Normal 4 3 2 2 2 3 2 2 2 2" xfId="4044" xr:uid="{00000000-0005-0000-0000-00007F210000}"/>
    <cellStyle name="Normal 4 3 2 2 2 3 2 2 2 2 2" xfId="8140" xr:uid="{00000000-0005-0000-0000-000080210000}"/>
    <cellStyle name="Normal 4 3 2 2 2 3 2 2 2 2 2 2" xfId="16332" xr:uid="{00000000-0005-0000-0000-000081210000}"/>
    <cellStyle name="Normal 4 3 2 2 2 3 2 2 2 2 2 2 2" xfId="32717" xr:uid="{00000000-0005-0000-0000-000082210000}"/>
    <cellStyle name="Normal 4 3 2 2 2 3 2 2 2 2 2 3" xfId="24525" xr:uid="{00000000-0005-0000-0000-000083210000}"/>
    <cellStyle name="Normal 4 3 2 2 2 3 2 2 2 2 3" xfId="12236" xr:uid="{00000000-0005-0000-0000-000084210000}"/>
    <cellStyle name="Normal 4 3 2 2 2 3 2 2 2 2 3 2" xfId="28621" xr:uid="{00000000-0005-0000-0000-000085210000}"/>
    <cellStyle name="Normal 4 3 2 2 2 3 2 2 2 2 4" xfId="20429" xr:uid="{00000000-0005-0000-0000-000086210000}"/>
    <cellStyle name="Normal 4 3 2 2 2 3 2 2 2 3" xfId="6092" xr:uid="{00000000-0005-0000-0000-000087210000}"/>
    <cellStyle name="Normal 4 3 2 2 2 3 2 2 2 3 2" xfId="14284" xr:uid="{00000000-0005-0000-0000-000088210000}"/>
    <cellStyle name="Normal 4 3 2 2 2 3 2 2 2 3 2 2" xfId="30669" xr:uid="{00000000-0005-0000-0000-000089210000}"/>
    <cellStyle name="Normal 4 3 2 2 2 3 2 2 2 3 3" xfId="22477" xr:uid="{00000000-0005-0000-0000-00008A210000}"/>
    <cellStyle name="Normal 4 3 2 2 2 3 2 2 2 4" xfId="10188" xr:uid="{00000000-0005-0000-0000-00008B210000}"/>
    <cellStyle name="Normal 4 3 2 2 2 3 2 2 2 4 2" xfId="26573" xr:uid="{00000000-0005-0000-0000-00008C210000}"/>
    <cellStyle name="Normal 4 3 2 2 2 3 2 2 2 5" xfId="18381" xr:uid="{00000000-0005-0000-0000-00008D210000}"/>
    <cellStyle name="Normal 4 3 2 2 2 3 2 2 3" xfId="3020" xr:uid="{00000000-0005-0000-0000-00008E210000}"/>
    <cellStyle name="Normal 4 3 2 2 2 3 2 2 3 2" xfId="7116" xr:uid="{00000000-0005-0000-0000-00008F210000}"/>
    <cellStyle name="Normal 4 3 2 2 2 3 2 2 3 2 2" xfId="15308" xr:uid="{00000000-0005-0000-0000-000090210000}"/>
    <cellStyle name="Normal 4 3 2 2 2 3 2 2 3 2 2 2" xfId="31693" xr:uid="{00000000-0005-0000-0000-000091210000}"/>
    <cellStyle name="Normal 4 3 2 2 2 3 2 2 3 2 3" xfId="23501" xr:uid="{00000000-0005-0000-0000-000092210000}"/>
    <cellStyle name="Normal 4 3 2 2 2 3 2 2 3 3" xfId="11212" xr:uid="{00000000-0005-0000-0000-000093210000}"/>
    <cellStyle name="Normal 4 3 2 2 2 3 2 2 3 3 2" xfId="27597" xr:uid="{00000000-0005-0000-0000-000094210000}"/>
    <cellStyle name="Normal 4 3 2 2 2 3 2 2 3 4" xfId="19405" xr:uid="{00000000-0005-0000-0000-000095210000}"/>
    <cellStyle name="Normal 4 3 2 2 2 3 2 2 4" xfId="5068" xr:uid="{00000000-0005-0000-0000-000096210000}"/>
    <cellStyle name="Normal 4 3 2 2 2 3 2 2 4 2" xfId="13260" xr:uid="{00000000-0005-0000-0000-000097210000}"/>
    <cellStyle name="Normal 4 3 2 2 2 3 2 2 4 2 2" xfId="29645" xr:uid="{00000000-0005-0000-0000-000098210000}"/>
    <cellStyle name="Normal 4 3 2 2 2 3 2 2 4 3" xfId="21453" xr:uid="{00000000-0005-0000-0000-000099210000}"/>
    <cellStyle name="Normal 4 3 2 2 2 3 2 2 5" xfId="9164" xr:uid="{00000000-0005-0000-0000-00009A210000}"/>
    <cellStyle name="Normal 4 3 2 2 2 3 2 2 5 2" xfId="25549" xr:uid="{00000000-0005-0000-0000-00009B210000}"/>
    <cellStyle name="Normal 4 3 2 2 2 3 2 2 6" xfId="17357" xr:uid="{00000000-0005-0000-0000-00009C210000}"/>
    <cellStyle name="Normal 4 3 2 2 2 3 2 3" xfId="1484" xr:uid="{00000000-0005-0000-0000-00009D210000}"/>
    <cellStyle name="Normal 4 3 2 2 2 3 2 3 2" xfId="3532" xr:uid="{00000000-0005-0000-0000-00009E210000}"/>
    <cellStyle name="Normal 4 3 2 2 2 3 2 3 2 2" xfId="7628" xr:uid="{00000000-0005-0000-0000-00009F210000}"/>
    <cellStyle name="Normal 4 3 2 2 2 3 2 3 2 2 2" xfId="15820" xr:uid="{00000000-0005-0000-0000-0000A0210000}"/>
    <cellStyle name="Normal 4 3 2 2 2 3 2 3 2 2 2 2" xfId="32205" xr:uid="{00000000-0005-0000-0000-0000A1210000}"/>
    <cellStyle name="Normal 4 3 2 2 2 3 2 3 2 2 3" xfId="24013" xr:uid="{00000000-0005-0000-0000-0000A2210000}"/>
    <cellStyle name="Normal 4 3 2 2 2 3 2 3 2 3" xfId="11724" xr:uid="{00000000-0005-0000-0000-0000A3210000}"/>
    <cellStyle name="Normal 4 3 2 2 2 3 2 3 2 3 2" xfId="28109" xr:uid="{00000000-0005-0000-0000-0000A4210000}"/>
    <cellStyle name="Normal 4 3 2 2 2 3 2 3 2 4" xfId="19917" xr:uid="{00000000-0005-0000-0000-0000A5210000}"/>
    <cellStyle name="Normal 4 3 2 2 2 3 2 3 3" xfId="5580" xr:uid="{00000000-0005-0000-0000-0000A6210000}"/>
    <cellStyle name="Normal 4 3 2 2 2 3 2 3 3 2" xfId="13772" xr:uid="{00000000-0005-0000-0000-0000A7210000}"/>
    <cellStyle name="Normal 4 3 2 2 2 3 2 3 3 2 2" xfId="30157" xr:uid="{00000000-0005-0000-0000-0000A8210000}"/>
    <cellStyle name="Normal 4 3 2 2 2 3 2 3 3 3" xfId="21965" xr:uid="{00000000-0005-0000-0000-0000A9210000}"/>
    <cellStyle name="Normal 4 3 2 2 2 3 2 3 4" xfId="9676" xr:uid="{00000000-0005-0000-0000-0000AA210000}"/>
    <cellStyle name="Normal 4 3 2 2 2 3 2 3 4 2" xfId="26061" xr:uid="{00000000-0005-0000-0000-0000AB210000}"/>
    <cellStyle name="Normal 4 3 2 2 2 3 2 3 5" xfId="17869" xr:uid="{00000000-0005-0000-0000-0000AC210000}"/>
    <cellStyle name="Normal 4 3 2 2 2 3 2 4" xfId="2508" xr:uid="{00000000-0005-0000-0000-0000AD210000}"/>
    <cellStyle name="Normal 4 3 2 2 2 3 2 4 2" xfId="6604" xr:uid="{00000000-0005-0000-0000-0000AE210000}"/>
    <cellStyle name="Normal 4 3 2 2 2 3 2 4 2 2" xfId="14796" xr:uid="{00000000-0005-0000-0000-0000AF210000}"/>
    <cellStyle name="Normal 4 3 2 2 2 3 2 4 2 2 2" xfId="31181" xr:uid="{00000000-0005-0000-0000-0000B0210000}"/>
    <cellStyle name="Normal 4 3 2 2 2 3 2 4 2 3" xfId="22989" xr:uid="{00000000-0005-0000-0000-0000B1210000}"/>
    <cellStyle name="Normal 4 3 2 2 2 3 2 4 3" xfId="10700" xr:uid="{00000000-0005-0000-0000-0000B2210000}"/>
    <cellStyle name="Normal 4 3 2 2 2 3 2 4 3 2" xfId="27085" xr:uid="{00000000-0005-0000-0000-0000B3210000}"/>
    <cellStyle name="Normal 4 3 2 2 2 3 2 4 4" xfId="18893" xr:uid="{00000000-0005-0000-0000-0000B4210000}"/>
    <cellStyle name="Normal 4 3 2 2 2 3 2 5" xfId="4556" xr:uid="{00000000-0005-0000-0000-0000B5210000}"/>
    <cellStyle name="Normal 4 3 2 2 2 3 2 5 2" xfId="12748" xr:uid="{00000000-0005-0000-0000-0000B6210000}"/>
    <cellStyle name="Normal 4 3 2 2 2 3 2 5 2 2" xfId="29133" xr:uid="{00000000-0005-0000-0000-0000B7210000}"/>
    <cellStyle name="Normal 4 3 2 2 2 3 2 5 3" xfId="20941" xr:uid="{00000000-0005-0000-0000-0000B8210000}"/>
    <cellStyle name="Normal 4 3 2 2 2 3 2 6" xfId="8652" xr:uid="{00000000-0005-0000-0000-0000B9210000}"/>
    <cellStyle name="Normal 4 3 2 2 2 3 2 6 2" xfId="25037" xr:uid="{00000000-0005-0000-0000-0000BA210000}"/>
    <cellStyle name="Normal 4 3 2 2 2 3 2 7" xfId="16845" xr:uid="{00000000-0005-0000-0000-0000BB210000}"/>
    <cellStyle name="Normal 4 3 2 2 2 3 3" xfId="716" xr:uid="{00000000-0005-0000-0000-0000BC210000}"/>
    <cellStyle name="Normal 4 3 2 2 2 3 3 2" xfId="1740" xr:uid="{00000000-0005-0000-0000-0000BD210000}"/>
    <cellStyle name="Normal 4 3 2 2 2 3 3 2 2" xfId="3788" xr:uid="{00000000-0005-0000-0000-0000BE210000}"/>
    <cellStyle name="Normal 4 3 2 2 2 3 3 2 2 2" xfId="7884" xr:uid="{00000000-0005-0000-0000-0000BF210000}"/>
    <cellStyle name="Normal 4 3 2 2 2 3 3 2 2 2 2" xfId="16076" xr:uid="{00000000-0005-0000-0000-0000C0210000}"/>
    <cellStyle name="Normal 4 3 2 2 2 3 3 2 2 2 2 2" xfId="32461" xr:uid="{00000000-0005-0000-0000-0000C1210000}"/>
    <cellStyle name="Normal 4 3 2 2 2 3 3 2 2 2 3" xfId="24269" xr:uid="{00000000-0005-0000-0000-0000C2210000}"/>
    <cellStyle name="Normal 4 3 2 2 2 3 3 2 2 3" xfId="11980" xr:uid="{00000000-0005-0000-0000-0000C3210000}"/>
    <cellStyle name="Normal 4 3 2 2 2 3 3 2 2 3 2" xfId="28365" xr:uid="{00000000-0005-0000-0000-0000C4210000}"/>
    <cellStyle name="Normal 4 3 2 2 2 3 3 2 2 4" xfId="20173" xr:uid="{00000000-0005-0000-0000-0000C5210000}"/>
    <cellStyle name="Normal 4 3 2 2 2 3 3 2 3" xfId="5836" xr:uid="{00000000-0005-0000-0000-0000C6210000}"/>
    <cellStyle name="Normal 4 3 2 2 2 3 3 2 3 2" xfId="14028" xr:uid="{00000000-0005-0000-0000-0000C7210000}"/>
    <cellStyle name="Normal 4 3 2 2 2 3 3 2 3 2 2" xfId="30413" xr:uid="{00000000-0005-0000-0000-0000C8210000}"/>
    <cellStyle name="Normal 4 3 2 2 2 3 3 2 3 3" xfId="22221" xr:uid="{00000000-0005-0000-0000-0000C9210000}"/>
    <cellStyle name="Normal 4 3 2 2 2 3 3 2 4" xfId="9932" xr:uid="{00000000-0005-0000-0000-0000CA210000}"/>
    <cellStyle name="Normal 4 3 2 2 2 3 3 2 4 2" xfId="26317" xr:uid="{00000000-0005-0000-0000-0000CB210000}"/>
    <cellStyle name="Normal 4 3 2 2 2 3 3 2 5" xfId="18125" xr:uid="{00000000-0005-0000-0000-0000CC210000}"/>
    <cellStyle name="Normal 4 3 2 2 2 3 3 3" xfId="2764" xr:uid="{00000000-0005-0000-0000-0000CD210000}"/>
    <cellStyle name="Normal 4 3 2 2 2 3 3 3 2" xfId="6860" xr:uid="{00000000-0005-0000-0000-0000CE210000}"/>
    <cellStyle name="Normal 4 3 2 2 2 3 3 3 2 2" xfId="15052" xr:uid="{00000000-0005-0000-0000-0000CF210000}"/>
    <cellStyle name="Normal 4 3 2 2 2 3 3 3 2 2 2" xfId="31437" xr:uid="{00000000-0005-0000-0000-0000D0210000}"/>
    <cellStyle name="Normal 4 3 2 2 2 3 3 3 2 3" xfId="23245" xr:uid="{00000000-0005-0000-0000-0000D1210000}"/>
    <cellStyle name="Normal 4 3 2 2 2 3 3 3 3" xfId="10956" xr:uid="{00000000-0005-0000-0000-0000D2210000}"/>
    <cellStyle name="Normal 4 3 2 2 2 3 3 3 3 2" xfId="27341" xr:uid="{00000000-0005-0000-0000-0000D3210000}"/>
    <cellStyle name="Normal 4 3 2 2 2 3 3 3 4" xfId="19149" xr:uid="{00000000-0005-0000-0000-0000D4210000}"/>
    <cellStyle name="Normal 4 3 2 2 2 3 3 4" xfId="4812" xr:uid="{00000000-0005-0000-0000-0000D5210000}"/>
    <cellStyle name="Normal 4 3 2 2 2 3 3 4 2" xfId="13004" xr:uid="{00000000-0005-0000-0000-0000D6210000}"/>
    <cellStyle name="Normal 4 3 2 2 2 3 3 4 2 2" xfId="29389" xr:uid="{00000000-0005-0000-0000-0000D7210000}"/>
    <cellStyle name="Normal 4 3 2 2 2 3 3 4 3" xfId="21197" xr:uid="{00000000-0005-0000-0000-0000D8210000}"/>
    <cellStyle name="Normal 4 3 2 2 2 3 3 5" xfId="8908" xr:uid="{00000000-0005-0000-0000-0000D9210000}"/>
    <cellStyle name="Normal 4 3 2 2 2 3 3 5 2" xfId="25293" xr:uid="{00000000-0005-0000-0000-0000DA210000}"/>
    <cellStyle name="Normal 4 3 2 2 2 3 3 6" xfId="17101" xr:uid="{00000000-0005-0000-0000-0000DB210000}"/>
    <cellStyle name="Normal 4 3 2 2 2 3 4" xfId="1228" xr:uid="{00000000-0005-0000-0000-0000DC210000}"/>
    <cellStyle name="Normal 4 3 2 2 2 3 4 2" xfId="3276" xr:uid="{00000000-0005-0000-0000-0000DD210000}"/>
    <cellStyle name="Normal 4 3 2 2 2 3 4 2 2" xfId="7372" xr:uid="{00000000-0005-0000-0000-0000DE210000}"/>
    <cellStyle name="Normal 4 3 2 2 2 3 4 2 2 2" xfId="15564" xr:uid="{00000000-0005-0000-0000-0000DF210000}"/>
    <cellStyle name="Normal 4 3 2 2 2 3 4 2 2 2 2" xfId="31949" xr:uid="{00000000-0005-0000-0000-0000E0210000}"/>
    <cellStyle name="Normal 4 3 2 2 2 3 4 2 2 3" xfId="23757" xr:uid="{00000000-0005-0000-0000-0000E1210000}"/>
    <cellStyle name="Normal 4 3 2 2 2 3 4 2 3" xfId="11468" xr:uid="{00000000-0005-0000-0000-0000E2210000}"/>
    <cellStyle name="Normal 4 3 2 2 2 3 4 2 3 2" xfId="27853" xr:uid="{00000000-0005-0000-0000-0000E3210000}"/>
    <cellStyle name="Normal 4 3 2 2 2 3 4 2 4" xfId="19661" xr:uid="{00000000-0005-0000-0000-0000E4210000}"/>
    <cellStyle name="Normal 4 3 2 2 2 3 4 3" xfId="5324" xr:uid="{00000000-0005-0000-0000-0000E5210000}"/>
    <cellStyle name="Normal 4 3 2 2 2 3 4 3 2" xfId="13516" xr:uid="{00000000-0005-0000-0000-0000E6210000}"/>
    <cellStyle name="Normal 4 3 2 2 2 3 4 3 2 2" xfId="29901" xr:uid="{00000000-0005-0000-0000-0000E7210000}"/>
    <cellStyle name="Normal 4 3 2 2 2 3 4 3 3" xfId="21709" xr:uid="{00000000-0005-0000-0000-0000E8210000}"/>
    <cellStyle name="Normal 4 3 2 2 2 3 4 4" xfId="9420" xr:uid="{00000000-0005-0000-0000-0000E9210000}"/>
    <cellStyle name="Normal 4 3 2 2 2 3 4 4 2" xfId="25805" xr:uid="{00000000-0005-0000-0000-0000EA210000}"/>
    <cellStyle name="Normal 4 3 2 2 2 3 4 5" xfId="17613" xr:uid="{00000000-0005-0000-0000-0000EB210000}"/>
    <cellStyle name="Normal 4 3 2 2 2 3 5" xfId="2252" xr:uid="{00000000-0005-0000-0000-0000EC210000}"/>
    <cellStyle name="Normal 4 3 2 2 2 3 5 2" xfId="6348" xr:uid="{00000000-0005-0000-0000-0000ED210000}"/>
    <cellStyle name="Normal 4 3 2 2 2 3 5 2 2" xfId="14540" xr:uid="{00000000-0005-0000-0000-0000EE210000}"/>
    <cellStyle name="Normal 4 3 2 2 2 3 5 2 2 2" xfId="30925" xr:uid="{00000000-0005-0000-0000-0000EF210000}"/>
    <cellStyle name="Normal 4 3 2 2 2 3 5 2 3" xfId="22733" xr:uid="{00000000-0005-0000-0000-0000F0210000}"/>
    <cellStyle name="Normal 4 3 2 2 2 3 5 3" xfId="10444" xr:uid="{00000000-0005-0000-0000-0000F1210000}"/>
    <cellStyle name="Normal 4 3 2 2 2 3 5 3 2" xfId="26829" xr:uid="{00000000-0005-0000-0000-0000F2210000}"/>
    <cellStyle name="Normal 4 3 2 2 2 3 5 4" xfId="18637" xr:uid="{00000000-0005-0000-0000-0000F3210000}"/>
    <cellStyle name="Normal 4 3 2 2 2 3 6" xfId="4300" xr:uid="{00000000-0005-0000-0000-0000F4210000}"/>
    <cellStyle name="Normal 4 3 2 2 2 3 6 2" xfId="12492" xr:uid="{00000000-0005-0000-0000-0000F5210000}"/>
    <cellStyle name="Normal 4 3 2 2 2 3 6 2 2" xfId="28877" xr:uid="{00000000-0005-0000-0000-0000F6210000}"/>
    <cellStyle name="Normal 4 3 2 2 2 3 6 3" xfId="20685" xr:uid="{00000000-0005-0000-0000-0000F7210000}"/>
    <cellStyle name="Normal 4 3 2 2 2 3 7" xfId="8396" xr:uid="{00000000-0005-0000-0000-0000F8210000}"/>
    <cellStyle name="Normal 4 3 2 2 2 3 7 2" xfId="24781" xr:uid="{00000000-0005-0000-0000-0000F9210000}"/>
    <cellStyle name="Normal 4 3 2 2 2 3 8" xfId="16589" xr:uid="{00000000-0005-0000-0000-0000FA210000}"/>
    <cellStyle name="Normal 4 3 2 2 2 4" xfId="332" xr:uid="{00000000-0005-0000-0000-0000FB210000}"/>
    <cellStyle name="Normal 4 3 2 2 2 4 2" xfId="844" xr:uid="{00000000-0005-0000-0000-0000FC210000}"/>
    <cellStyle name="Normal 4 3 2 2 2 4 2 2" xfId="1868" xr:uid="{00000000-0005-0000-0000-0000FD210000}"/>
    <cellStyle name="Normal 4 3 2 2 2 4 2 2 2" xfId="3916" xr:uid="{00000000-0005-0000-0000-0000FE210000}"/>
    <cellStyle name="Normal 4 3 2 2 2 4 2 2 2 2" xfId="8012" xr:uid="{00000000-0005-0000-0000-0000FF210000}"/>
    <cellStyle name="Normal 4 3 2 2 2 4 2 2 2 2 2" xfId="16204" xr:uid="{00000000-0005-0000-0000-000000220000}"/>
    <cellStyle name="Normal 4 3 2 2 2 4 2 2 2 2 2 2" xfId="32589" xr:uid="{00000000-0005-0000-0000-000001220000}"/>
    <cellStyle name="Normal 4 3 2 2 2 4 2 2 2 2 3" xfId="24397" xr:uid="{00000000-0005-0000-0000-000002220000}"/>
    <cellStyle name="Normal 4 3 2 2 2 4 2 2 2 3" xfId="12108" xr:uid="{00000000-0005-0000-0000-000003220000}"/>
    <cellStyle name="Normal 4 3 2 2 2 4 2 2 2 3 2" xfId="28493" xr:uid="{00000000-0005-0000-0000-000004220000}"/>
    <cellStyle name="Normal 4 3 2 2 2 4 2 2 2 4" xfId="20301" xr:uid="{00000000-0005-0000-0000-000005220000}"/>
    <cellStyle name="Normal 4 3 2 2 2 4 2 2 3" xfId="5964" xr:uid="{00000000-0005-0000-0000-000006220000}"/>
    <cellStyle name="Normal 4 3 2 2 2 4 2 2 3 2" xfId="14156" xr:uid="{00000000-0005-0000-0000-000007220000}"/>
    <cellStyle name="Normal 4 3 2 2 2 4 2 2 3 2 2" xfId="30541" xr:uid="{00000000-0005-0000-0000-000008220000}"/>
    <cellStyle name="Normal 4 3 2 2 2 4 2 2 3 3" xfId="22349" xr:uid="{00000000-0005-0000-0000-000009220000}"/>
    <cellStyle name="Normal 4 3 2 2 2 4 2 2 4" xfId="10060" xr:uid="{00000000-0005-0000-0000-00000A220000}"/>
    <cellStyle name="Normal 4 3 2 2 2 4 2 2 4 2" xfId="26445" xr:uid="{00000000-0005-0000-0000-00000B220000}"/>
    <cellStyle name="Normal 4 3 2 2 2 4 2 2 5" xfId="18253" xr:uid="{00000000-0005-0000-0000-00000C220000}"/>
    <cellStyle name="Normal 4 3 2 2 2 4 2 3" xfId="2892" xr:uid="{00000000-0005-0000-0000-00000D220000}"/>
    <cellStyle name="Normal 4 3 2 2 2 4 2 3 2" xfId="6988" xr:uid="{00000000-0005-0000-0000-00000E220000}"/>
    <cellStyle name="Normal 4 3 2 2 2 4 2 3 2 2" xfId="15180" xr:uid="{00000000-0005-0000-0000-00000F220000}"/>
    <cellStyle name="Normal 4 3 2 2 2 4 2 3 2 2 2" xfId="31565" xr:uid="{00000000-0005-0000-0000-000010220000}"/>
    <cellStyle name="Normal 4 3 2 2 2 4 2 3 2 3" xfId="23373" xr:uid="{00000000-0005-0000-0000-000011220000}"/>
    <cellStyle name="Normal 4 3 2 2 2 4 2 3 3" xfId="11084" xr:uid="{00000000-0005-0000-0000-000012220000}"/>
    <cellStyle name="Normal 4 3 2 2 2 4 2 3 3 2" xfId="27469" xr:uid="{00000000-0005-0000-0000-000013220000}"/>
    <cellStyle name="Normal 4 3 2 2 2 4 2 3 4" xfId="19277" xr:uid="{00000000-0005-0000-0000-000014220000}"/>
    <cellStyle name="Normal 4 3 2 2 2 4 2 4" xfId="4940" xr:uid="{00000000-0005-0000-0000-000015220000}"/>
    <cellStyle name="Normal 4 3 2 2 2 4 2 4 2" xfId="13132" xr:uid="{00000000-0005-0000-0000-000016220000}"/>
    <cellStyle name="Normal 4 3 2 2 2 4 2 4 2 2" xfId="29517" xr:uid="{00000000-0005-0000-0000-000017220000}"/>
    <cellStyle name="Normal 4 3 2 2 2 4 2 4 3" xfId="21325" xr:uid="{00000000-0005-0000-0000-000018220000}"/>
    <cellStyle name="Normal 4 3 2 2 2 4 2 5" xfId="9036" xr:uid="{00000000-0005-0000-0000-000019220000}"/>
    <cellStyle name="Normal 4 3 2 2 2 4 2 5 2" xfId="25421" xr:uid="{00000000-0005-0000-0000-00001A220000}"/>
    <cellStyle name="Normal 4 3 2 2 2 4 2 6" xfId="17229" xr:uid="{00000000-0005-0000-0000-00001B220000}"/>
    <cellStyle name="Normal 4 3 2 2 2 4 3" xfId="1356" xr:uid="{00000000-0005-0000-0000-00001C220000}"/>
    <cellStyle name="Normal 4 3 2 2 2 4 3 2" xfId="3404" xr:uid="{00000000-0005-0000-0000-00001D220000}"/>
    <cellStyle name="Normal 4 3 2 2 2 4 3 2 2" xfId="7500" xr:uid="{00000000-0005-0000-0000-00001E220000}"/>
    <cellStyle name="Normal 4 3 2 2 2 4 3 2 2 2" xfId="15692" xr:uid="{00000000-0005-0000-0000-00001F220000}"/>
    <cellStyle name="Normal 4 3 2 2 2 4 3 2 2 2 2" xfId="32077" xr:uid="{00000000-0005-0000-0000-000020220000}"/>
    <cellStyle name="Normal 4 3 2 2 2 4 3 2 2 3" xfId="23885" xr:uid="{00000000-0005-0000-0000-000021220000}"/>
    <cellStyle name="Normal 4 3 2 2 2 4 3 2 3" xfId="11596" xr:uid="{00000000-0005-0000-0000-000022220000}"/>
    <cellStyle name="Normal 4 3 2 2 2 4 3 2 3 2" xfId="27981" xr:uid="{00000000-0005-0000-0000-000023220000}"/>
    <cellStyle name="Normal 4 3 2 2 2 4 3 2 4" xfId="19789" xr:uid="{00000000-0005-0000-0000-000024220000}"/>
    <cellStyle name="Normal 4 3 2 2 2 4 3 3" xfId="5452" xr:uid="{00000000-0005-0000-0000-000025220000}"/>
    <cellStyle name="Normal 4 3 2 2 2 4 3 3 2" xfId="13644" xr:uid="{00000000-0005-0000-0000-000026220000}"/>
    <cellStyle name="Normal 4 3 2 2 2 4 3 3 2 2" xfId="30029" xr:uid="{00000000-0005-0000-0000-000027220000}"/>
    <cellStyle name="Normal 4 3 2 2 2 4 3 3 3" xfId="21837" xr:uid="{00000000-0005-0000-0000-000028220000}"/>
    <cellStyle name="Normal 4 3 2 2 2 4 3 4" xfId="9548" xr:uid="{00000000-0005-0000-0000-000029220000}"/>
    <cellStyle name="Normal 4 3 2 2 2 4 3 4 2" xfId="25933" xr:uid="{00000000-0005-0000-0000-00002A220000}"/>
    <cellStyle name="Normal 4 3 2 2 2 4 3 5" xfId="17741" xr:uid="{00000000-0005-0000-0000-00002B220000}"/>
    <cellStyle name="Normal 4 3 2 2 2 4 4" xfId="2380" xr:uid="{00000000-0005-0000-0000-00002C220000}"/>
    <cellStyle name="Normal 4 3 2 2 2 4 4 2" xfId="6476" xr:uid="{00000000-0005-0000-0000-00002D220000}"/>
    <cellStyle name="Normal 4 3 2 2 2 4 4 2 2" xfId="14668" xr:uid="{00000000-0005-0000-0000-00002E220000}"/>
    <cellStyle name="Normal 4 3 2 2 2 4 4 2 2 2" xfId="31053" xr:uid="{00000000-0005-0000-0000-00002F220000}"/>
    <cellStyle name="Normal 4 3 2 2 2 4 4 2 3" xfId="22861" xr:uid="{00000000-0005-0000-0000-000030220000}"/>
    <cellStyle name="Normal 4 3 2 2 2 4 4 3" xfId="10572" xr:uid="{00000000-0005-0000-0000-000031220000}"/>
    <cellStyle name="Normal 4 3 2 2 2 4 4 3 2" xfId="26957" xr:uid="{00000000-0005-0000-0000-000032220000}"/>
    <cellStyle name="Normal 4 3 2 2 2 4 4 4" xfId="18765" xr:uid="{00000000-0005-0000-0000-000033220000}"/>
    <cellStyle name="Normal 4 3 2 2 2 4 5" xfId="4428" xr:uid="{00000000-0005-0000-0000-000034220000}"/>
    <cellStyle name="Normal 4 3 2 2 2 4 5 2" xfId="12620" xr:uid="{00000000-0005-0000-0000-000035220000}"/>
    <cellStyle name="Normal 4 3 2 2 2 4 5 2 2" xfId="29005" xr:uid="{00000000-0005-0000-0000-000036220000}"/>
    <cellStyle name="Normal 4 3 2 2 2 4 5 3" xfId="20813" xr:uid="{00000000-0005-0000-0000-000037220000}"/>
    <cellStyle name="Normal 4 3 2 2 2 4 6" xfId="8524" xr:uid="{00000000-0005-0000-0000-000038220000}"/>
    <cellStyle name="Normal 4 3 2 2 2 4 6 2" xfId="24909" xr:uid="{00000000-0005-0000-0000-000039220000}"/>
    <cellStyle name="Normal 4 3 2 2 2 4 7" xfId="16717" xr:uid="{00000000-0005-0000-0000-00003A220000}"/>
    <cellStyle name="Normal 4 3 2 2 2 5" xfId="588" xr:uid="{00000000-0005-0000-0000-00003B220000}"/>
    <cellStyle name="Normal 4 3 2 2 2 5 2" xfId="1612" xr:uid="{00000000-0005-0000-0000-00003C220000}"/>
    <cellStyle name="Normal 4 3 2 2 2 5 2 2" xfId="3660" xr:uid="{00000000-0005-0000-0000-00003D220000}"/>
    <cellStyle name="Normal 4 3 2 2 2 5 2 2 2" xfId="7756" xr:uid="{00000000-0005-0000-0000-00003E220000}"/>
    <cellStyle name="Normal 4 3 2 2 2 5 2 2 2 2" xfId="15948" xr:uid="{00000000-0005-0000-0000-00003F220000}"/>
    <cellStyle name="Normal 4 3 2 2 2 5 2 2 2 2 2" xfId="32333" xr:uid="{00000000-0005-0000-0000-000040220000}"/>
    <cellStyle name="Normal 4 3 2 2 2 5 2 2 2 3" xfId="24141" xr:uid="{00000000-0005-0000-0000-000041220000}"/>
    <cellStyle name="Normal 4 3 2 2 2 5 2 2 3" xfId="11852" xr:uid="{00000000-0005-0000-0000-000042220000}"/>
    <cellStyle name="Normal 4 3 2 2 2 5 2 2 3 2" xfId="28237" xr:uid="{00000000-0005-0000-0000-000043220000}"/>
    <cellStyle name="Normal 4 3 2 2 2 5 2 2 4" xfId="20045" xr:uid="{00000000-0005-0000-0000-000044220000}"/>
    <cellStyle name="Normal 4 3 2 2 2 5 2 3" xfId="5708" xr:uid="{00000000-0005-0000-0000-000045220000}"/>
    <cellStyle name="Normal 4 3 2 2 2 5 2 3 2" xfId="13900" xr:uid="{00000000-0005-0000-0000-000046220000}"/>
    <cellStyle name="Normal 4 3 2 2 2 5 2 3 2 2" xfId="30285" xr:uid="{00000000-0005-0000-0000-000047220000}"/>
    <cellStyle name="Normal 4 3 2 2 2 5 2 3 3" xfId="22093" xr:uid="{00000000-0005-0000-0000-000048220000}"/>
    <cellStyle name="Normal 4 3 2 2 2 5 2 4" xfId="9804" xr:uid="{00000000-0005-0000-0000-000049220000}"/>
    <cellStyle name="Normal 4 3 2 2 2 5 2 4 2" xfId="26189" xr:uid="{00000000-0005-0000-0000-00004A220000}"/>
    <cellStyle name="Normal 4 3 2 2 2 5 2 5" xfId="17997" xr:uid="{00000000-0005-0000-0000-00004B220000}"/>
    <cellStyle name="Normal 4 3 2 2 2 5 3" xfId="2636" xr:uid="{00000000-0005-0000-0000-00004C220000}"/>
    <cellStyle name="Normal 4 3 2 2 2 5 3 2" xfId="6732" xr:uid="{00000000-0005-0000-0000-00004D220000}"/>
    <cellStyle name="Normal 4 3 2 2 2 5 3 2 2" xfId="14924" xr:uid="{00000000-0005-0000-0000-00004E220000}"/>
    <cellStyle name="Normal 4 3 2 2 2 5 3 2 2 2" xfId="31309" xr:uid="{00000000-0005-0000-0000-00004F220000}"/>
    <cellStyle name="Normal 4 3 2 2 2 5 3 2 3" xfId="23117" xr:uid="{00000000-0005-0000-0000-000050220000}"/>
    <cellStyle name="Normal 4 3 2 2 2 5 3 3" xfId="10828" xr:uid="{00000000-0005-0000-0000-000051220000}"/>
    <cellStyle name="Normal 4 3 2 2 2 5 3 3 2" xfId="27213" xr:uid="{00000000-0005-0000-0000-000052220000}"/>
    <cellStyle name="Normal 4 3 2 2 2 5 3 4" xfId="19021" xr:uid="{00000000-0005-0000-0000-000053220000}"/>
    <cellStyle name="Normal 4 3 2 2 2 5 4" xfId="4684" xr:uid="{00000000-0005-0000-0000-000054220000}"/>
    <cellStyle name="Normal 4 3 2 2 2 5 4 2" xfId="12876" xr:uid="{00000000-0005-0000-0000-000055220000}"/>
    <cellStyle name="Normal 4 3 2 2 2 5 4 2 2" xfId="29261" xr:uid="{00000000-0005-0000-0000-000056220000}"/>
    <cellStyle name="Normal 4 3 2 2 2 5 4 3" xfId="21069" xr:uid="{00000000-0005-0000-0000-000057220000}"/>
    <cellStyle name="Normal 4 3 2 2 2 5 5" xfId="8780" xr:uid="{00000000-0005-0000-0000-000058220000}"/>
    <cellStyle name="Normal 4 3 2 2 2 5 5 2" xfId="25165" xr:uid="{00000000-0005-0000-0000-000059220000}"/>
    <cellStyle name="Normal 4 3 2 2 2 5 6" xfId="16973" xr:uid="{00000000-0005-0000-0000-00005A220000}"/>
    <cellStyle name="Normal 4 3 2 2 2 6" xfId="1100" xr:uid="{00000000-0005-0000-0000-00005B220000}"/>
    <cellStyle name="Normal 4 3 2 2 2 6 2" xfId="3148" xr:uid="{00000000-0005-0000-0000-00005C220000}"/>
    <cellStyle name="Normal 4 3 2 2 2 6 2 2" xfId="7244" xr:uid="{00000000-0005-0000-0000-00005D220000}"/>
    <cellStyle name="Normal 4 3 2 2 2 6 2 2 2" xfId="15436" xr:uid="{00000000-0005-0000-0000-00005E220000}"/>
    <cellStyle name="Normal 4 3 2 2 2 6 2 2 2 2" xfId="31821" xr:uid="{00000000-0005-0000-0000-00005F220000}"/>
    <cellStyle name="Normal 4 3 2 2 2 6 2 2 3" xfId="23629" xr:uid="{00000000-0005-0000-0000-000060220000}"/>
    <cellStyle name="Normal 4 3 2 2 2 6 2 3" xfId="11340" xr:uid="{00000000-0005-0000-0000-000061220000}"/>
    <cellStyle name="Normal 4 3 2 2 2 6 2 3 2" xfId="27725" xr:uid="{00000000-0005-0000-0000-000062220000}"/>
    <cellStyle name="Normal 4 3 2 2 2 6 2 4" xfId="19533" xr:uid="{00000000-0005-0000-0000-000063220000}"/>
    <cellStyle name="Normal 4 3 2 2 2 6 3" xfId="5196" xr:uid="{00000000-0005-0000-0000-000064220000}"/>
    <cellStyle name="Normal 4 3 2 2 2 6 3 2" xfId="13388" xr:uid="{00000000-0005-0000-0000-000065220000}"/>
    <cellStyle name="Normal 4 3 2 2 2 6 3 2 2" xfId="29773" xr:uid="{00000000-0005-0000-0000-000066220000}"/>
    <cellStyle name="Normal 4 3 2 2 2 6 3 3" xfId="21581" xr:uid="{00000000-0005-0000-0000-000067220000}"/>
    <cellStyle name="Normal 4 3 2 2 2 6 4" xfId="9292" xr:uid="{00000000-0005-0000-0000-000068220000}"/>
    <cellStyle name="Normal 4 3 2 2 2 6 4 2" xfId="25677" xr:uid="{00000000-0005-0000-0000-000069220000}"/>
    <cellStyle name="Normal 4 3 2 2 2 6 5" xfId="17485" xr:uid="{00000000-0005-0000-0000-00006A220000}"/>
    <cellStyle name="Normal 4 3 2 2 2 7" xfId="2124" xr:uid="{00000000-0005-0000-0000-00006B220000}"/>
    <cellStyle name="Normal 4 3 2 2 2 7 2" xfId="6220" xr:uid="{00000000-0005-0000-0000-00006C220000}"/>
    <cellStyle name="Normal 4 3 2 2 2 7 2 2" xfId="14412" xr:uid="{00000000-0005-0000-0000-00006D220000}"/>
    <cellStyle name="Normal 4 3 2 2 2 7 2 2 2" xfId="30797" xr:uid="{00000000-0005-0000-0000-00006E220000}"/>
    <cellStyle name="Normal 4 3 2 2 2 7 2 3" xfId="22605" xr:uid="{00000000-0005-0000-0000-00006F220000}"/>
    <cellStyle name="Normal 4 3 2 2 2 7 3" xfId="10316" xr:uid="{00000000-0005-0000-0000-000070220000}"/>
    <cellStyle name="Normal 4 3 2 2 2 7 3 2" xfId="26701" xr:uid="{00000000-0005-0000-0000-000071220000}"/>
    <cellStyle name="Normal 4 3 2 2 2 7 4" xfId="18509" xr:uid="{00000000-0005-0000-0000-000072220000}"/>
    <cellStyle name="Normal 4 3 2 2 2 8" xfId="4172" xr:uid="{00000000-0005-0000-0000-000073220000}"/>
    <cellStyle name="Normal 4 3 2 2 2 8 2" xfId="12364" xr:uid="{00000000-0005-0000-0000-000074220000}"/>
    <cellStyle name="Normal 4 3 2 2 2 8 2 2" xfId="28749" xr:uid="{00000000-0005-0000-0000-000075220000}"/>
    <cellStyle name="Normal 4 3 2 2 2 8 3" xfId="20557" xr:uid="{00000000-0005-0000-0000-000076220000}"/>
    <cellStyle name="Normal 4 3 2 2 2 9" xfId="8268" xr:uid="{00000000-0005-0000-0000-000077220000}"/>
    <cellStyle name="Normal 4 3 2 2 2 9 2" xfId="24653" xr:uid="{00000000-0005-0000-0000-000078220000}"/>
    <cellStyle name="Normal 4 3 2 2 3" xfId="108" xr:uid="{00000000-0005-0000-0000-000079220000}"/>
    <cellStyle name="Normal 4 3 2 2 3 2" xfId="236" xr:uid="{00000000-0005-0000-0000-00007A220000}"/>
    <cellStyle name="Normal 4 3 2 2 3 2 2" xfId="492" xr:uid="{00000000-0005-0000-0000-00007B220000}"/>
    <cellStyle name="Normal 4 3 2 2 3 2 2 2" xfId="1004" xr:uid="{00000000-0005-0000-0000-00007C220000}"/>
    <cellStyle name="Normal 4 3 2 2 3 2 2 2 2" xfId="2028" xr:uid="{00000000-0005-0000-0000-00007D220000}"/>
    <cellStyle name="Normal 4 3 2 2 3 2 2 2 2 2" xfId="4076" xr:uid="{00000000-0005-0000-0000-00007E220000}"/>
    <cellStyle name="Normal 4 3 2 2 3 2 2 2 2 2 2" xfId="8172" xr:uid="{00000000-0005-0000-0000-00007F220000}"/>
    <cellStyle name="Normal 4 3 2 2 3 2 2 2 2 2 2 2" xfId="16364" xr:uid="{00000000-0005-0000-0000-000080220000}"/>
    <cellStyle name="Normal 4 3 2 2 3 2 2 2 2 2 2 2 2" xfId="32749" xr:uid="{00000000-0005-0000-0000-000081220000}"/>
    <cellStyle name="Normal 4 3 2 2 3 2 2 2 2 2 2 3" xfId="24557" xr:uid="{00000000-0005-0000-0000-000082220000}"/>
    <cellStyle name="Normal 4 3 2 2 3 2 2 2 2 2 3" xfId="12268" xr:uid="{00000000-0005-0000-0000-000083220000}"/>
    <cellStyle name="Normal 4 3 2 2 3 2 2 2 2 2 3 2" xfId="28653" xr:uid="{00000000-0005-0000-0000-000084220000}"/>
    <cellStyle name="Normal 4 3 2 2 3 2 2 2 2 2 4" xfId="20461" xr:uid="{00000000-0005-0000-0000-000085220000}"/>
    <cellStyle name="Normal 4 3 2 2 3 2 2 2 2 3" xfId="6124" xr:uid="{00000000-0005-0000-0000-000086220000}"/>
    <cellStyle name="Normal 4 3 2 2 3 2 2 2 2 3 2" xfId="14316" xr:uid="{00000000-0005-0000-0000-000087220000}"/>
    <cellStyle name="Normal 4 3 2 2 3 2 2 2 2 3 2 2" xfId="30701" xr:uid="{00000000-0005-0000-0000-000088220000}"/>
    <cellStyle name="Normal 4 3 2 2 3 2 2 2 2 3 3" xfId="22509" xr:uid="{00000000-0005-0000-0000-000089220000}"/>
    <cellStyle name="Normal 4 3 2 2 3 2 2 2 2 4" xfId="10220" xr:uid="{00000000-0005-0000-0000-00008A220000}"/>
    <cellStyle name="Normal 4 3 2 2 3 2 2 2 2 4 2" xfId="26605" xr:uid="{00000000-0005-0000-0000-00008B220000}"/>
    <cellStyle name="Normal 4 3 2 2 3 2 2 2 2 5" xfId="18413" xr:uid="{00000000-0005-0000-0000-00008C220000}"/>
    <cellStyle name="Normal 4 3 2 2 3 2 2 2 3" xfId="3052" xr:uid="{00000000-0005-0000-0000-00008D220000}"/>
    <cellStyle name="Normal 4 3 2 2 3 2 2 2 3 2" xfId="7148" xr:uid="{00000000-0005-0000-0000-00008E220000}"/>
    <cellStyle name="Normal 4 3 2 2 3 2 2 2 3 2 2" xfId="15340" xr:uid="{00000000-0005-0000-0000-00008F220000}"/>
    <cellStyle name="Normal 4 3 2 2 3 2 2 2 3 2 2 2" xfId="31725" xr:uid="{00000000-0005-0000-0000-000090220000}"/>
    <cellStyle name="Normal 4 3 2 2 3 2 2 2 3 2 3" xfId="23533" xr:uid="{00000000-0005-0000-0000-000091220000}"/>
    <cellStyle name="Normal 4 3 2 2 3 2 2 2 3 3" xfId="11244" xr:uid="{00000000-0005-0000-0000-000092220000}"/>
    <cellStyle name="Normal 4 3 2 2 3 2 2 2 3 3 2" xfId="27629" xr:uid="{00000000-0005-0000-0000-000093220000}"/>
    <cellStyle name="Normal 4 3 2 2 3 2 2 2 3 4" xfId="19437" xr:uid="{00000000-0005-0000-0000-000094220000}"/>
    <cellStyle name="Normal 4 3 2 2 3 2 2 2 4" xfId="5100" xr:uid="{00000000-0005-0000-0000-000095220000}"/>
    <cellStyle name="Normal 4 3 2 2 3 2 2 2 4 2" xfId="13292" xr:uid="{00000000-0005-0000-0000-000096220000}"/>
    <cellStyle name="Normal 4 3 2 2 3 2 2 2 4 2 2" xfId="29677" xr:uid="{00000000-0005-0000-0000-000097220000}"/>
    <cellStyle name="Normal 4 3 2 2 3 2 2 2 4 3" xfId="21485" xr:uid="{00000000-0005-0000-0000-000098220000}"/>
    <cellStyle name="Normal 4 3 2 2 3 2 2 2 5" xfId="9196" xr:uid="{00000000-0005-0000-0000-000099220000}"/>
    <cellStyle name="Normal 4 3 2 2 3 2 2 2 5 2" xfId="25581" xr:uid="{00000000-0005-0000-0000-00009A220000}"/>
    <cellStyle name="Normal 4 3 2 2 3 2 2 2 6" xfId="17389" xr:uid="{00000000-0005-0000-0000-00009B220000}"/>
    <cellStyle name="Normal 4 3 2 2 3 2 2 3" xfId="1516" xr:uid="{00000000-0005-0000-0000-00009C220000}"/>
    <cellStyle name="Normal 4 3 2 2 3 2 2 3 2" xfId="3564" xr:uid="{00000000-0005-0000-0000-00009D220000}"/>
    <cellStyle name="Normal 4 3 2 2 3 2 2 3 2 2" xfId="7660" xr:uid="{00000000-0005-0000-0000-00009E220000}"/>
    <cellStyle name="Normal 4 3 2 2 3 2 2 3 2 2 2" xfId="15852" xr:uid="{00000000-0005-0000-0000-00009F220000}"/>
    <cellStyle name="Normal 4 3 2 2 3 2 2 3 2 2 2 2" xfId="32237" xr:uid="{00000000-0005-0000-0000-0000A0220000}"/>
    <cellStyle name="Normal 4 3 2 2 3 2 2 3 2 2 3" xfId="24045" xr:uid="{00000000-0005-0000-0000-0000A1220000}"/>
    <cellStyle name="Normal 4 3 2 2 3 2 2 3 2 3" xfId="11756" xr:uid="{00000000-0005-0000-0000-0000A2220000}"/>
    <cellStyle name="Normal 4 3 2 2 3 2 2 3 2 3 2" xfId="28141" xr:uid="{00000000-0005-0000-0000-0000A3220000}"/>
    <cellStyle name="Normal 4 3 2 2 3 2 2 3 2 4" xfId="19949" xr:uid="{00000000-0005-0000-0000-0000A4220000}"/>
    <cellStyle name="Normal 4 3 2 2 3 2 2 3 3" xfId="5612" xr:uid="{00000000-0005-0000-0000-0000A5220000}"/>
    <cellStyle name="Normal 4 3 2 2 3 2 2 3 3 2" xfId="13804" xr:uid="{00000000-0005-0000-0000-0000A6220000}"/>
    <cellStyle name="Normal 4 3 2 2 3 2 2 3 3 2 2" xfId="30189" xr:uid="{00000000-0005-0000-0000-0000A7220000}"/>
    <cellStyle name="Normal 4 3 2 2 3 2 2 3 3 3" xfId="21997" xr:uid="{00000000-0005-0000-0000-0000A8220000}"/>
    <cellStyle name="Normal 4 3 2 2 3 2 2 3 4" xfId="9708" xr:uid="{00000000-0005-0000-0000-0000A9220000}"/>
    <cellStyle name="Normal 4 3 2 2 3 2 2 3 4 2" xfId="26093" xr:uid="{00000000-0005-0000-0000-0000AA220000}"/>
    <cellStyle name="Normal 4 3 2 2 3 2 2 3 5" xfId="17901" xr:uid="{00000000-0005-0000-0000-0000AB220000}"/>
    <cellStyle name="Normal 4 3 2 2 3 2 2 4" xfId="2540" xr:uid="{00000000-0005-0000-0000-0000AC220000}"/>
    <cellStyle name="Normal 4 3 2 2 3 2 2 4 2" xfId="6636" xr:uid="{00000000-0005-0000-0000-0000AD220000}"/>
    <cellStyle name="Normal 4 3 2 2 3 2 2 4 2 2" xfId="14828" xr:uid="{00000000-0005-0000-0000-0000AE220000}"/>
    <cellStyle name="Normal 4 3 2 2 3 2 2 4 2 2 2" xfId="31213" xr:uid="{00000000-0005-0000-0000-0000AF220000}"/>
    <cellStyle name="Normal 4 3 2 2 3 2 2 4 2 3" xfId="23021" xr:uid="{00000000-0005-0000-0000-0000B0220000}"/>
    <cellStyle name="Normal 4 3 2 2 3 2 2 4 3" xfId="10732" xr:uid="{00000000-0005-0000-0000-0000B1220000}"/>
    <cellStyle name="Normal 4 3 2 2 3 2 2 4 3 2" xfId="27117" xr:uid="{00000000-0005-0000-0000-0000B2220000}"/>
    <cellStyle name="Normal 4 3 2 2 3 2 2 4 4" xfId="18925" xr:uid="{00000000-0005-0000-0000-0000B3220000}"/>
    <cellStyle name="Normal 4 3 2 2 3 2 2 5" xfId="4588" xr:uid="{00000000-0005-0000-0000-0000B4220000}"/>
    <cellStyle name="Normal 4 3 2 2 3 2 2 5 2" xfId="12780" xr:uid="{00000000-0005-0000-0000-0000B5220000}"/>
    <cellStyle name="Normal 4 3 2 2 3 2 2 5 2 2" xfId="29165" xr:uid="{00000000-0005-0000-0000-0000B6220000}"/>
    <cellStyle name="Normal 4 3 2 2 3 2 2 5 3" xfId="20973" xr:uid="{00000000-0005-0000-0000-0000B7220000}"/>
    <cellStyle name="Normal 4 3 2 2 3 2 2 6" xfId="8684" xr:uid="{00000000-0005-0000-0000-0000B8220000}"/>
    <cellStyle name="Normal 4 3 2 2 3 2 2 6 2" xfId="25069" xr:uid="{00000000-0005-0000-0000-0000B9220000}"/>
    <cellStyle name="Normal 4 3 2 2 3 2 2 7" xfId="16877" xr:uid="{00000000-0005-0000-0000-0000BA220000}"/>
    <cellStyle name="Normal 4 3 2 2 3 2 3" xfId="748" xr:uid="{00000000-0005-0000-0000-0000BB220000}"/>
    <cellStyle name="Normal 4 3 2 2 3 2 3 2" xfId="1772" xr:uid="{00000000-0005-0000-0000-0000BC220000}"/>
    <cellStyle name="Normal 4 3 2 2 3 2 3 2 2" xfId="3820" xr:uid="{00000000-0005-0000-0000-0000BD220000}"/>
    <cellStyle name="Normal 4 3 2 2 3 2 3 2 2 2" xfId="7916" xr:uid="{00000000-0005-0000-0000-0000BE220000}"/>
    <cellStyle name="Normal 4 3 2 2 3 2 3 2 2 2 2" xfId="16108" xr:uid="{00000000-0005-0000-0000-0000BF220000}"/>
    <cellStyle name="Normal 4 3 2 2 3 2 3 2 2 2 2 2" xfId="32493" xr:uid="{00000000-0005-0000-0000-0000C0220000}"/>
    <cellStyle name="Normal 4 3 2 2 3 2 3 2 2 2 3" xfId="24301" xr:uid="{00000000-0005-0000-0000-0000C1220000}"/>
    <cellStyle name="Normal 4 3 2 2 3 2 3 2 2 3" xfId="12012" xr:uid="{00000000-0005-0000-0000-0000C2220000}"/>
    <cellStyle name="Normal 4 3 2 2 3 2 3 2 2 3 2" xfId="28397" xr:uid="{00000000-0005-0000-0000-0000C3220000}"/>
    <cellStyle name="Normal 4 3 2 2 3 2 3 2 2 4" xfId="20205" xr:uid="{00000000-0005-0000-0000-0000C4220000}"/>
    <cellStyle name="Normal 4 3 2 2 3 2 3 2 3" xfId="5868" xr:uid="{00000000-0005-0000-0000-0000C5220000}"/>
    <cellStyle name="Normal 4 3 2 2 3 2 3 2 3 2" xfId="14060" xr:uid="{00000000-0005-0000-0000-0000C6220000}"/>
    <cellStyle name="Normal 4 3 2 2 3 2 3 2 3 2 2" xfId="30445" xr:uid="{00000000-0005-0000-0000-0000C7220000}"/>
    <cellStyle name="Normal 4 3 2 2 3 2 3 2 3 3" xfId="22253" xr:uid="{00000000-0005-0000-0000-0000C8220000}"/>
    <cellStyle name="Normal 4 3 2 2 3 2 3 2 4" xfId="9964" xr:uid="{00000000-0005-0000-0000-0000C9220000}"/>
    <cellStyle name="Normal 4 3 2 2 3 2 3 2 4 2" xfId="26349" xr:uid="{00000000-0005-0000-0000-0000CA220000}"/>
    <cellStyle name="Normal 4 3 2 2 3 2 3 2 5" xfId="18157" xr:uid="{00000000-0005-0000-0000-0000CB220000}"/>
    <cellStyle name="Normal 4 3 2 2 3 2 3 3" xfId="2796" xr:uid="{00000000-0005-0000-0000-0000CC220000}"/>
    <cellStyle name="Normal 4 3 2 2 3 2 3 3 2" xfId="6892" xr:uid="{00000000-0005-0000-0000-0000CD220000}"/>
    <cellStyle name="Normal 4 3 2 2 3 2 3 3 2 2" xfId="15084" xr:uid="{00000000-0005-0000-0000-0000CE220000}"/>
    <cellStyle name="Normal 4 3 2 2 3 2 3 3 2 2 2" xfId="31469" xr:uid="{00000000-0005-0000-0000-0000CF220000}"/>
    <cellStyle name="Normal 4 3 2 2 3 2 3 3 2 3" xfId="23277" xr:uid="{00000000-0005-0000-0000-0000D0220000}"/>
    <cellStyle name="Normal 4 3 2 2 3 2 3 3 3" xfId="10988" xr:uid="{00000000-0005-0000-0000-0000D1220000}"/>
    <cellStyle name="Normal 4 3 2 2 3 2 3 3 3 2" xfId="27373" xr:uid="{00000000-0005-0000-0000-0000D2220000}"/>
    <cellStyle name="Normal 4 3 2 2 3 2 3 3 4" xfId="19181" xr:uid="{00000000-0005-0000-0000-0000D3220000}"/>
    <cellStyle name="Normal 4 3 2 2 3 2 3 4" xfId="4844" xr:uid="{00000000-0005-0000-0000-0000D4220000}"/>
    <cellStyle name="Normal 4 3 2 2 3 2 3 4 2" xfId="13036" xr:uid="{00000000-0005-0000-0000-0000D5220000}"/>
    <cellStyle name="Normal 4 3 2 2 3 2 3 4 2 2" xfId="29421" xr:uid="{00000000-0005-0000-0000-0000D6220000}"/>
    <cellStyle name="Normal 4 3 2 2 3 2 3 4 3" xfId="21229" xr:uid="{00000000-0005-0000-0000-0000D7220000}"/>
    <cellStyle name="Normal 4 3 2 2 3 2 3 5" xfId="8940" xr:uid="{00000000-0005-0000-0000-0000D8220000}"/>
    <cellStyle name="Normal 4 3 2 2 3 2 3 5 2" xfId="25325" xr:uid="{00000000-0005-0000-0000-0000D9220000}"/>
    <cellStyle name="Normal 4 3 2 2 3 2 3 6" xfId="17133" xr:uid="{00000000-0005-0000-0000-0000DA220000}"/>
    <cellStyle name="Normal 4 3 2 2 3 2 4" xfId="1260" xr:uid="{00000000-0005-0000-0000-0000DB220000}"/>
    <cellStyle name="Normal 4 3 2 2 3 2 4 2" xfId="3308" xr:uid="{00000000-0005-0000-0000-0000DC220000}"/>
    <cellStyle name="Normal 4 3 2 2 3 2 4 2 2" xfId="7404" xr:uid="{00000000-0005-0000-0000-0000DD220000}"/>
    <cellStyle name="Normal 4 3 2 2 3 2 4 2 2 2" xfId="15596" xr:uid="{00000000-0005-0000-0000-0000DE220000}"/>
    <cellStyle name="Normal 4 3 2 2 3 2 4 2 2 2 2" xfId="31981" xr:uid="{00000000-0005-0000-0000-0000DF220000}"/>
    <cellStyle name="Normal 4 3 2 2 3 2 4 2 2 3" xfId="23789" xr:uid="{00000000-0005-0000-0000-0000E0220000}"/>
    <cellStyle name="Normal 4 3 2 2 3 2 4 2 3" xfId="11500" xr:uid="{00000000-0005-0000-0000-0000E1220000}"/>
    <cellStyle name="Normal 4 3 2 2 3 2 4 2 3 2" xfId="27885" xr:uid="{00000000-0005-0000-0000-0000E2220000}"/>
    <cellStyle name="Normal 4 3 2 2 3 2 4 2 4" xfId="19693" xr:uid="{00000000-0005-0000-0000-0000E3220000}"/>
    <cellStyle name="Normal 4 3 2 2 3 2 4 3" xfId="5356" xr:uid="{00000000-0005-0000-0000-0000E4220000}"/>
    <cellStyle name="Normal 4 3 2 2 3 2 4 3 2" xfId="13548" xr:uid="{00000000-0005-0000-0000-0000E5220000}"/>
    <cellStyle name="Normal 4 3 2 2 3 2 4 3 2 2" xfId="29933" xr:uid="{00000000-0005-0000-0000-0000E6220000}"/>
    <cellStyle name="Normal 4 3 2 2 3 2 4 3 3" xfId="21741" xr:uid="{00000000-0005-0000-0000-0000E7220000}"/>
    <cellStyle name="Normal 4 3 2 2 3 2 4 4" xfId="9452" xr:uid="{00000000-0005-0000-0000-0000E8220000}"/>
    <cellStyle name="Normal 4 3 2 2 3 2 4 4 2" xfId="25837" xr:uid="{00000000-0005-0000-0000-0000E9220000}"/>
    <cellStyle name="Normal 4 3 2 2 3 2 4 5" xfId="17645" xr:uid="{00000000-0005-0000-0000-0000EA220000}"/>
    <cellStyle name="Normal 4 3 2 2 3 2 5" xfId="2284" xr:uid="{00000000-0005-0000-0000-0000EB220000}"/>
    <cellStyle name="Normal 4 3 2 2 3 2 5 2" xfId="6380" xr:uid="{00000000-0005-0000-0000-0000EC220000}"/>
    <cellStyle name="Normal 4 3 2 2 3 2 5 2 2" xfId="14572" xr:uid="{00000000-0005-0000-0000-0000ED220000}"/>
    <cellStyle name="Normal 4 3 2 2 3 2 5 2 2 2" xfId="30957" xr:uid="{00000000-0005-0000-0000-0000EE220000}"/>
    <cellStyle name="Normal 4 3 2 2 3 2 5 2 3" xfId="22765" xr:uid="{00000000-0005-0000-0000-0000EF220000}"/>
    <cellStyle name="Normal 4 3 2 2 3 2 5 3" xfId="10476" xr:uid="{00000000-0005-0000-0000-0000F0220000}"/>
    <cellStyle name="Normal 4 3 2 2 3 2 5 3 2" xfId="26861" xr:uid="{00000000-0005-0000-0000-0000F1220000}"/>
    <cellStyle name="Normal 4 3 2 2 3 2 5 4" xfId="18669" xr:uid="{00000000-0005-0000-0000-0000F2220000}"/>
    <cellStyle name="Normal 4 3 2 2 3 2 6" xfId="4332" xr:uid="{00000000-0005-0000-0000-0000F3220000}"/>
    <cellStyle name="Normal 4 3 2 2 3 2 6 2" xfId="12524" xr:uid="{00000000-0005-0000-0000-0000F4220000}"/>
    <cellStyle name="Normal 4 3 2 2 3 2 6 2 2" xfId="28909" xr:uid="{00000000-0005-0000-0000-0000F5220000}"/>
    <cellStyle name="Normal 4 3 2 2 3 2 6 3" xfId="20717" xr:uid="{00000000-0005-0000-0000-0000F6220000}"/>
    <cellStyle name="Normal 4 3 2 2 3 2 7" xfId="8428" xr:uid="{00000000-0005-0000-0000-0000F7220000}"/>
    <cellStyle name="Normal 4 3 2 2 3 2 7 2" xfId="24813" xr:uid="{00000000-0005-0000-0000-0000F8220000}"/>
    <cellStyle name="Normal 4 3 2 2 3 2 8" xfId="16621" xr:uid="{00000000-0005-0000-0000-0000F9220000}"/>
    <cellStyle name="Normal 4 3 2 2 3 3" xfId="364" xr:uid="{00000000-0005-0000-0000-0000FA220000}"/>
    <cellStyle name="Normal 4 3 2 2 3 3 2" xfId="876" xr:uid="{00000000-0005-0000-0000-0000FB220000}"/>
    <cellStyle name="Normal 4 3 2 2 3 3 2 2" xfId="1900" xr:uid="{00000000-0005-0000-0000-0000FC220000}"/>
    <cellStyle name="Normal 4 3 2 2 3 3 2 2 2" xfId="3948" xr:uid="{00000000-0005-0000-0000-0000FD220000}"/>
    <cellStyle name="Normal 4 3 2 2 3 3 2 2 2 2" xfId="8044" xr:uid="{00000000-0005-0000-0000-0000FE220000}"/>
    <cellStyle name="Normal 4 3 2 2 3 3 2 2 2 2 2" xfId="16236" xr:uid="{00000000-0005-0000-0000-0000FF220000}"/>
    <cellStyle name="Normal 4 3 2 2 3 3 2 2 2 2 2 2" xfId="32621" xr:uid="{00000000-0005-0000-0000-000000230000}"/>
    <cellStyle name="Normal 4 3 2 2 3 3 2 2 2 2 3" xfId="24429" xr:uid="{00000000-0005-0000-0000-000001230000}"/>
    <cellStyle name="Normal 4 3 2 2 3 3 2 2 2 3" xfId="12140" xr:uid="{00000000-0005-0000-0000-000002230000}"/>
    <cellStyle name="Normal 4 3 2 2 3 3 2 2 2 3 2" xfId="28525" xr:uid="{00000000-0005-0000-0000-000003230000}"/>
    <cellStyle name="Normal 4 3 2 2 3 3 2 2 2 4" xfId="20333" xr:uid="{00000000-0005-0000-0000-000004230000}"/>
    <cellStyle name="Normal 4 3 2 2 3 3 2 2 3" xfId="5996" xr:uid="{00000000-0005-0000-0000-000005230000}"/>
    <cellStyle name="Normal 4 3 2 2 3 3 2 2 3 2" xfId="14188" xr:uid="{00000000-0005-0000-0000-000006230000}"/>
    <cellStyle name="Normal 4 3 2 2 3 3 2 2 3 2 2" xfId="30573" xr:uid="{00000000-0005-0000-0000-000007230000}"/>
    <cellStyle name="Normal 4 3 2 2 3 3 2 2 3 3" xfId="22381" xr:uid="{00000000-0005-0000-0000-000008230000}"/>
    <cellStyle name="Normal 4 3 2 2 3 3 2 2 4" xfId="10092" xr:uid="{00000000-0005-0000-0000-000009230000}"/>
    <cellStyle name="Normal 4 3 2 2 3 3 2 2 4 2" xfId="26477" xr:uid="{00000000-0005-0000-0000-00000A230000}"/>
    <cellStyle name="Normal 4 3 2 2 3 3 2 2 5" xfId="18285" xr:uid="{00000000-0005-0000-0000-00000B230000}"/>
    <cellStyle name="Normal 4 3 2 2 3 3 2 3" xfId="2924" xr:uid="{00000000-0005-0000-0000-00000C230000}"/>
    <cellStyle name="Normal 4 3 2 2 3 3 2 3 2" xfId="7020" xr:uid="{00000000-0005-0000-0000-00000D230000}"/>
    <cellStyle name="Normal 4 3 2 2 3 3 2 3 2 2" xfId="15212" xr:uid="{00000000-0005-0000-0000-00000E230000}"/>
    <cellStyle name="Normal 4 3 2 2 3 3 2 3 2 2 2" xfId="31597" xr:uid="{00000000-0005-0000-0000-00000F230000}"/>
    <cellStyle name="Normal 4 3 2 2 3 3 2 3 2 3" xfId="23405" xr:uid="{00000000-0005-0000-0000-000010230000}"/>
    <cellStyle name="Normal 4 3 2 2 3 3 2 3 3" xfId="11116" xr:uid="{00000000-0005-0000-0000-000011230000}"/>
    <cellStyle name="Normal 4 3 2 2 3 3 2 3 3 2" xfId="27501" xr:uid="{00000000-0005-0000-0000-000012230000}"/>
    <cellStyle name="Normal 4 3 2 2 3 3 2 3 4" xfId="19309" xr:uid="{00000000-0005-0000-0000-000013230000}"/>
    <cellStyle name="Normal 4 3 2 2 3 3 2 4" xfId="4972" xr:uid="{00000000-0005-0000-0000-000014230000}"/>
    <cellStyle name="Normal 4 3 2 2 3 3 2 4 2" xfId="13164" xr:uid="{00000000-0005-0000-0000-000015230000}"/>
    <cellStyle name="Normal 4 3 2 2 3 3 2 4 2 2" xfId="29549" xr:uid="{00000000-0005-0000-0000-000016230000}"/>
    <cellStyle name="Normal 4 3 2 2 3 3 2 4 3" xfId="21357" xr:uid="{00000000-0005-0000-0000-000017230000}"/>
    <cellStyle name="Normal 4 3 2 2 3 3 2 5" xfId="9068" xr:uid="{00000000-0005-0000-0000-000018230000}"/>
    <cellStyle name="Normal 4 3 2 2 3 3 2 5 2" xfId="25453" xr:uid="{00000000-0005-0000-0000-000019230000}"/>
    <cellStyle name="Normal 4 3 2 2 3 3 2 6" xfId="17261" xr:uid="{00000000-0005-0000-0000-00001A230000}"/>
    <cellStyle name="Normal 4 3 2 2 3 3 3" xfId="1388" xr:uid="{00000000-0005-0000-0000-00001B230000}"/>
    <cellStyle name="Normal 4 3 2 2 3 3 3 2" xfId="3436" xr:uid="{00000000-0005-0000-0000-00001C230000}"/>
    <cellStyle name="Normal 4 3 2 2 3 3 3 2 2" xfId="7532" xr:uid="{00000000-0005-0000-0000-00001D230000}"/>
    <cellStyle name="Normal 4 3 2 2 3 3 3 2 2 2" xfId="15724" xr:uid="{00000000-0005-0000-0000-00001E230000}"/>
    <cellStyle name="Normal 4 3 2 2 3 3 3 2 2 2 2" xfId="32109" xr:uid="{00000000-0005-0000-0000-00001F230000}"/>
    <cellStyle name="Normal 4 3 2 2 3 3 3 2 2 3" xfId="23917" xr:uid="{00000000-0005-0000-0000-000020230000}"/>
    <cellStyle name="Normal 4 3 2 2 3 3 3 2 3" xfId="11628" xr:uid="{00000000-0005-0000-0000-000021230000}"/>
    <cellStyle name="Normal 4 3 2 2 3 3 3 2 3 2" xfId="28013" xr:uid="{00000000-0005-0000-0000-000022230000}"/>
    <cellStyle name="Normal 4 3 2 2 3 3 3 2 4" xfId="19821" xr:uid="{00000000-0005-0000-0000-000023230000}"/>
    <cellStyle name="Normal 4 3 2 2 3 3 3 3" xfId="5484" xr:uid="{00000000-0005-0000-0000-000024230000}"/>
    <cellStyle name="Normal 4 3 2 2 3 3 3 3 2" xfId="13676" xr:uid="{00000000-0005-0000-0000-000025230000}"/>
    <cellStyle name="Normal 4 3 2 2 3 3 3 3 2 2" xfId="30061" xr:uid="{00000000-0005-0000-0000-000026230000}"/>
    <cellStyle name="Normal 4 3 2 2 3 3 3 3 3" xfId="21869" xr:uid="{00000000-0005-0000-0000-000027230000}"/>
    <cellStyle name="Normal 4 3 2 2 3 3 3 4" xfId="9580" xr:uid="{00000000-0005-0000-0000-000028230000}"/>
    <cellStyle name="Normal 4 3 2 2 3 3 3 4 2" xfId="25965" xr:uid="{00000000-0005-0000-0000-000029230000}"/>
    <cellStyle name="Normal 4 3 2 2 3 3 3 5" xfId="17773" xr:uid="{00000000-0005-0000-0000-00002A230000}"/>
    <cellStyle name="Normal 4 3 2 2 3 3 4" xfId="2412" xr:uid="{00000000-0005-0000-0000-00002B230000}"/>
    <cellStyle name="Normal 4 3 2 2 3 3 4 2" xfId="6508" xr:uid="{00000000-0005-0000-0000-00002C230000}"/>
    <cellStyle name="Normal 4 3 2 2 3 3 4 2 2" xfId="14700" xr:uid="{00000000-0005-0000-0000-00002D230000}"/>
    <cellStyle name="Normal 4 3 2 2 3 3 4 2 2 2" xfId="31085" xr:uid="{00000000-0005-0000-0000-00002E230000}"/>
    <cellStyle name="Normal 4 3 2 2 3 3 4 2 3" xfId="22893" xr:uid="{00000000-0005-0000-0000-00002F230000}"/>
    <cellStyle name="Normal 4 3 2 2 3 3 4 3" xfId="10604" xr:uid="{00000000-0005-0000-0000-000030230000}"/>
    <cellStyle name="Normal 4 3 2 2 3 3 4 3 2" xfId="26989" xr:uid="{00000000-0005-0000-0000-000031230000}"/>
    <cellStyle name="Normal 4 3 2 2 3 3 4 4" xfId="18797" xr:uid="{00000000-0005-0000-0000-000032230000}"/>
    <cellStyle name="Normal 4 3 2 2 3 3 5" xfId="4460" xr:uid="{00000000-0005-0000-0000-000033230000}"/>
    <cellStyle name="Normal 4 3 2 2 3 3 5 2" xfId="12652" xr:uid="{00000000-0005-0000-0000-000034230000}"/>
    <cellStyle name="Normal 4 3 2 2 3 3 5 2 2" xfId="29037" xr:uid="{00000000-0005-0000-0000-000035230000}"/>
    <cellStyle name="Normal 4 3 2 2 3 3 5 3" xfId="20845" xr:uid="{00000000-0005-0000-0000-000036230000}"/>
    <cellStyle name="Normal 4 3 2 2 3 3 6" xfId="8556" xr:uid="{00000000-0005-0000-0000-000037230000}"/>
    <cellStyle name="Normal 4 3 2 2 3 3 6 2" xfId="24941" xr:uid="{00000000-0005-0000-0000-000038230000}"/>
    <cellStyle name="Normal 4 3 2 2 3 3 7" xfId="16749" xr:uid="{00000000-0005-0000-0000-000039230000}"/>
    <cellStyle name="Normal 4 3 2 2 3 4" xfId="620" xr:uid="{00000000-0005-0000-0000-00003A230000}"/>
    <cellStyle name="Normal 4 3 2 2 3 4 2" xfId="1644" xr:uid="{00000000-0005-0000-0000-00003B230000}"/>
    <cellStyle name="Normal 4 3 2 2 3 4 2 2" xfId="3692" xr:uid="{00000000-0005-0000-0000-00003C230000}"/>
    <cellStyle name="Normal 4 3 2 2 3 4 2 2 2" xfId="7788" xr:uid="{00000000-0005-0000-0000-00003D230000}"/>
    <cellStyle name="Normal 4 3 2 2 3 4 2 2 2 2" xfId="15980" xr:uid="{00000000-0005-0000-0000-00003E230000}"/>
    <cellStyle name="Normal 4 3 2 2 3 4 2 2 2 2 2" xfId="32365" xr:uid="{00000000-0005-0000-0000-00003F230000}"/>
    <cellStyle name="Normal 4 3 2 2 3 4 2 2 2 3" xfId="24173" xr:uid="{00000000-0005-0000-0000-000040230000}"/>
    <cellStyle name="Normal 4 3 2 2 3 4 2 2 3" xfId="11884" xr:uid="{00000000-0005-0000-0000-000041230000}"/>
    <cellStyle name="Normal 4 3 2 2 3 4 2 2 3 2" xfId="28269" xr:uid="{00000000-0005-0000-0000-000042230000}"/>
    <cellStyle name="Normal 4 3 2 2 3 4 2 2 4" xfId="20077" xr:uid="{00000000-0005-0000-0000-000043230000}"/>
    <cellStyle name="Normal 4 3 2 2 3 4 2 3" xfId="5740" xr:uid="{00000000-0005-0000-0000-000044230000}"/>
    <cellStyle name="Normal 4 3 2 2 3 4 2 3 2" xfId="13932" xr:uid="{00000000-0005-0000-0000-000045230000}"/>
    <cellStyle name="Normal 4 3 2 2 3 4 2 3 2 2" xfId="30317" xr:uid="{00000000-0005-0000-0000-000046230000}"/>
    <cellStyle name="Normal 4 3 2 2 3 4 2 3 3" xfId="22125" xr:uid="{00000000-0005-0000-0000-000047230000}"/>
    <cellStyle name="Normal 4 3 2 2 3 4 2 4" xfId="9836" xr:uid="{00000000-0005-0000-0000-000048230000}"/>
    <cellStyle name="Normal 4 3 2 2 3 4 2 4 2" xfId="26221" xr:uid="{00000000-0005-0000-0000-000049230000}"/>
    <cellStyle name="Normal 4 3 2 2 3 4 2 5" xfId="18029" xr:uid="{00000000-0005-0000-0000-00004A230000}"/>
    <cellStyle name="Normal 4 3 2 2 3 4 3" xfId="2668" xr:uid="{00000000-0005-0000-0000-00004B230000}"/>
    <cellStyle name="Normal 4 3 2 2 3 4 3 2" xfId="6764" xr:uid="{00000000-0005-0000-0000-00004C230000}"/>
    <cellStyle name="Normal 4 3 2 2 3 4 3 2 2" xfId="14956" xr:uid="{00000000-0005-0000-0000-00004D230000}"/>
    <cellStyle name="Normal 4 3 2 2 3 4 3 2 2 2" xfId="31341" xr:uid="{00000000-0005-0000-0000-00004E230000}"/>
    <cellStyle name="Normal 4 3 2 2 3 4 3 2 3" xfId="23149" xr:uid="{00000000-0005-0000-0000-00004F230000}"/>
    <cellStyle name="Normal 4 3 2 2 3 4 3 3" xfId="10860" xr:uid="{00000000-0005-0000-0000-000050230000}"/>
    <cellStyle name="Normal 4 3 2 2 3 4 3 3 2" xfId="27245" xr:uid="{00000000-0005-0000-0000-000051230000}"/>
    <cellStyle name="Normal 4 3 2 2 3 4 3 4" xfId="19053" xr:uid="{00000000-0005-0000-0000-000052230000}"/>
    <cellStyle name="Normal 4 3 2 2 3 4 4" xfId="4716" xr:uid="{00000000-0005-0000-0000-000053230000}"/>
    <cellStyle name="Normal 4 3 2 2 3 4 4 2" xfId="12908" xr:uid="{00000000-0005-0000-0000-000054230000}"/>
    <cellStyle name="Normal 4 3 2 2 3 4 4 2 2" xfId="29293" xr:uid="{00000000-0005-0000-0000-000055230000}"/>
    <cellStyle name="Normal 4 3 2 2 3 4 4 3" xfId="21101" xr:uid="{00000000-0005-0000-0000-000056230000}"/>
    <cellStyle name="Normal 4 3 2 2 3 4 5" xfId="8812" xr:uid="{00000000-0005-0000-0000-000057230000}"/>
    <cellStyle name="Normal 4 3 2 2 3 4 5 2" xfId="25197" xr:uid="{00000000-0005-0000-0000-000058230000}"/>
    <cellStyle name="Normal 4 3 2 2 3 4 6" xfId="17005" xr:uid="{00000000-0005-0000-0000-000059230000}"/>
    <cellStyle name="Normal 4 3 2 2 3 5" xfId="1132" xr:uid="{00000000-0005-0000-0000-00005A230000}"/>
    <cellStyle name="Normal 4 3 2 2 3 5 2" xfId="3180" xr:uid="{00000000-0005-0000-0000-00005B230000}"/>
    <cellStyle name="Normal 4 3 2 2 3 5 2 2" xfId="7276" xr:uid="{00000000-0005-0000-0000-00005C230000}"/>
    <cellStyle name="Normal 4 3 2 2 3 5 2 2 2" xfId="15468" xr:uid="{00000000-0005-0000-0000-00005D230000}"/>
    <cellStyle name="Normal 4 3 2 2 3 5 2 2 2 2" xfId="31853" xr:uid="{00000000-0005-0000-0000-00005E230000}"/>
    <cellStyle name="Normal 4 3 2 2 3 5 2 2 3" xfId="23661" xr:uid="{00000000-0005-0000-0000-00005F230000}"/>
    <cellStyle name="Normal 4 3 2 2 3 5 2 3" xfId="11372" xr:uid="{00000000-0005-0000-0000-000060230000}"/>
    <cellStyle name="Normal 4 3 2 2 3 5 2 3 2" xfId="27757" xr:uid="{00000000-0005-0000-0000-000061230000}"/>
    <cellStyle name="Normal 4 3 2 2 3 5 2 4" xfId="19565" xr:uid="{00000000-0005-0000-0000-000062230000}"/>
    <cellStyle name="Normal 4 3 2 2 3 5 3" xfId="5228" xr:uid="{00000000-0005-0000-0000-000063230000}"/>
    <cellStyle name="Normal 4 3 2 2 3 5 3 2" xfId="13420" xr:uid="{00000000-0005-0000-0000-000064230000}"/>
    <cellStyle name="Normal 4 3 2 2 3 5 3 2 2" xfId="29805" xr:uid="{00000000-0005-0000-0000-000065230000}"/>
    <cellStyle name="Normal 4 3 2 2 3 5 3 3" xfId="21613" xr:uid="{00000000-0005-0000-0000-000066230000}"/>
    <cellStyle name="Normal 4 3 2 2 3 5 4" xfId="9324" xr:uid="{00000000-0005-0000-0000-000067230000}"/>
    <cellStyle name="Normal 4 3 2 2 3 5 4 2" xfId="25709" xr:uid="{00000000-0005-0000-0000-000068230000}"/>
    <cellStyle name="Normal 4 3 2 2 3 5 5" xfId="17517" xr:uid="{00000000-0005-0000-0000-000069230000}"/>
    <cellStyle name="Normal 4 3 2 2 3 6" xfId="2156" xr:uid="{00000000-0005-0000-0000-00006A230000}"/>
    <cellStyle name="Normal 4 3 2 2 3 6 2" xfId="6252" xr:uid="{00000000-0005-0000-0000-00006B230000}"/>
    <cellStyle name="Normal 4 3 2 2 3 6 2 2" xfId="14444" xr:uid="{00000000-0005-0000-0000-00006C230000}"/>
    <cellStyle name="Normal 4 3 2 2 3 6 2 2 2" xfId="30829" xr:uid="{00000000-0005-0000-0000-00006D230000}"/>
    <cellStyle name="Normal 4 3 2 2 3 6 2 3" xfId="22637" xr:uid="{00000000-0005-0000-0000-00006E230000}"/>
    <cellStyle name="Normal 4 3 2 2 3 6 3" xfId="10348" xr:uid="{00000000-0005-0000-0000-00006F230000}"/>
    <cellStyle name="Normal 4 3 2 2 3 6 3 2" xfId="26733" xr:uid="{00000000-0005-0000-0000-000070230000}"/>
    <cellStyle name="Normal 4 3 2 2 3 6 4" xfId="18541" xr:uid="{00000000-0005-0000-0000-000071230000}"/>
    <cellStyle name="Normal 4 3 2 2 3 7" xfId="4204" xr:uid="{00000000-0005-0000-0000-000072230000}"/>
    <cellStyle name="Normal 4 3 2 2 3 7 2" xfId="12396" xr:uid="{00000000-0005-0000-0000-000073230000}"/>
    <cellStyle name="Normal 4 3 2 2 3 7 2 2" xfId="28781" xr:uid="{00000000-0005-0000-0000-000074230000}"/>
    <cellStyle name="Normal 4 3 2 2 3 7 3" xfId="20589" xr:uid="{00000000-0005-0000-0000-000075230000}"/>
    <cellStyle name="Normal 4 3 2 2 3 8" xfId="8300" xr:uid="{00000000-0005-0000-0000-000076230000}"/>
    <cellStyle name="Normal 4 3 2 2 3 8 2" xfId="24685" xr:uid="{00000000-0005-0000-0000-000077230000}"/>
    <cellStyle name="Normal 4 3 2 2 3 9" xfId="16493" xr:uid="{00000000-0005-0000-0000-000078230000}"/>
    <cellStyle name="Normal 4 3 2 2 4" xfId="172" xr:uid="{00000000-0005-0000-0000-000079230000}"/>
    <cellStyle name="Normal 4 3 2 2 4 2" xfId="428" xr:uid="{00000000-0005-0000-0000-00007A230000}"/>
    <cellStyle name="Normal 4 3 2 2 4 2 2" xfId="940" xr:uid="{00000000-0005-0000-0000-00007B230000}"/>
    <cellStyle name="Normal 4 3 2 2 4 2 2 2" xfId="1964" xr:uid="{00000000-0005-0000-0000-00007C230000}"/>
    <cellStyle name="Normal 4 3 2 2 4 2 2 2 2" xfId="4012" xr:uid="{00000000-0005-0000-0000-00007D230000}"/>
    <cellStyle name="Normal 4 3 2 2 4 2 2 2 2 2" xfId="8108" xr:uid="{00000000-0005-0000-0000-00007E230000}"/>
    <cellStyle name="Normal 4 3 2 2 4 2 2 2 2 2 2" xfId="16300" xr:uid="{00000000-0005-0000-0000-00007F230000}"/>
    <cellStyle name="Normal 4 3 2 2 4 2 2 2 2 2 2 2" xfId="32685" xr:uid="{00000000-0005-0000-0000-000080230000}"/>
    <cellStyle name="Normal 4 3 2 2 4 2 2 2 2 2 3" xfId="24493" xr:uid="{00000000-0005-0000-0000-000081230000}"/>
    <cellStyle name="Normal 4 3 2 2 4 2 2 2 2 3" xfId="12204" xr:uid="{00000000-0005-0000-0000-000082230000}"/>
    <cellStyle name="Normal 4 3 2 2 4 2 2 2 2 3 2" xfId="28589" xr:uid="{00000000-0005-0000-0000-000083230000}"/>
    <cellStyle name="Normal 4 3 2 2 4 2 2 2 2 4" xfId="20397" xr:uid="{00000000-0005-0000-0000-000084230000}"/>
    <cellStyle name="Normal 4 3 2 2 4 2 2 2 3" xfId="6060" xr:uid="{00000000-0005-0000-0000-000085230000}"/>
    <cellStyle name="Normal 4 3 2 2 4 2 2 2 3 2" xfId="14252" xr:uid="{00000000-0005-0000-0000-000086230000}"/>
    <cellStyle name="Normal 4 3 2 2 4 2 2 2 3 2 2" xfId="30637" xr:uid="{00000000-0005-0000-0000-000087230000}"/>
    <cellStyle name="Normal 4 3 2 2 4 2 2 2 3 3" xfId="22445" xr:uid="{00000000-0005-0000-0000-000088230000}"/>
    <cellStyle name="Normal 4 3 2 2 4 2 2 2 4" xfId="10156" xr:uid="{00000000-0005-0000-0000-000089230000}"/>
    <cellStyle name="Normal 4 3 2 2 4 2 2 2 4 2" xfId="26541" xr:uid="{00000000-0005-0000-0000-00008A230000}"/>
    <cellStyle name="Normal 4 3 2 2 4 2 2 2 5" xfId="18349" xr:uid="{00000000-0005-0000-0000-00008B230000}"/>
    <cellStyle name="Normal 4 3 2 2 4 2 2 3" xfId="2988" xr:uid="{00000000-0005-0000-0000-00008C230000}"/>
    <cellStyle name="Normal 4 3 2 2 4 2 2 3 2" xfId="7084" xr:uid="{00000000-0005-0000-0000-00008D230000}"/>
    <cellStyle name="Normal 4 3 2 2 4 2 2 3 2 2" xfId="15276" xr:uid="{00000000-0005-0000-0000-00008E230000}"/>
    <cellStyle name="Normal 4 3 2 2 4 2 2 3 2 2 2" xfId="31661" xr:uid="{00000000-0005-0000-0000-00008F230000}"/>
    <cellStyle name="Normal 4 3 2 2 4 2 2 3 2 3" xfId="23469" xr:uid="{00000000-0005-0000-0000-000090230000}"/>
    <cellStyle name="Normal 4 3 2 2 4 2 2 3 3" xfId="11180" xr:uid="{00000000-0005-0000-0000-000091230000}"/>
    <cellStyle name="Normal 4 3 2 2 4 2 2 3 3 2" xfId="27565" xr:uid="{00000000-0005-0000-0000-000092230000}"/>
    <cellStyle name="Normal 4 3 2 2 4 2 2 3 4" xfId="19373" xr:uid="{00000000-0005-0000-0000-000093230000}"/>
    <cellStyle name="Normal 4 3 2 2 4 2 2 4" xfId="5036" xr:uid="{00000000-0005-0000-0000-000094230000}"/>
    <cellStyle name="Normal 4 3 2 2 4 2 2 4 2" xfId="13228" xr:uid="{00000000-0005-0000-0000-000095230000}"/>
    <cellStyle name="Normal 4 3 2 2 4 2 2 4 2 2" xfId="29613" xr:uid="{00000000-0005-0000-0000-000096230000}"/>
    <cellStyle name="Normal 4 3 2 2 4 2 2 4 3" xfId="21421" xr:uid="{00000000-0005-0000-0000-000097230000}"/>
    <cellStyle name="Normal 4 3 2 2 4 2 2 5" xfId="9132" xr:uid="{00000000-0005-0000-0000-000098230000}"/>
    <cellStyle name="Normal 4 3 2 2 4 2 2 5 2" xfId="25517" xr:uid="{00000000-0005-0000-0000-000099230000}"/>
    <cellStyle name="Normal 4 3 2 2 4 2 2 6" xfId="17325" xr:uid="{00000000-0005-0000-0000-00009A230000}"/>
    <cellStyle name="Normal 4 3 2 2 4 2 3" xfId="1452" xr:uid="{00000000-0005-0000-0000-00009B230000}"/>
    <cellStyle name="Normal 4 3 2 2 4 2 3 2" xfId="3500" xr:uid="{00000000-0005-0000-0000-00009C230000}"/>
    <cellStyle name="Normal 4 3 2 2 4 2 3 2 2" xfId="7596" xr:uid="{00000000-0005-0000-0000-00009D230000}"/>
    <cellStyle name="Normal 4 3 2 2 4 2 3 2 2 2" xfId="15788" xr:uid="{00000000-0005-0000-0000-00009E230000}"/>
    <cellStyle name="Normal 4 3 2 2 4 2 3 2 2 2 2" xfId="32173" xr:uid="{00000000-0005-0000-0000-00009F230000}"/>
    <cellStyle name="Normal 4 3 2 2 4 2 3 2 2 3" xfId="23981" xr:uid="{00000000-0005-0000-0000-0000A0230000}"/>
    <cellStyle name="Normal 4 3 2 2 4 2 3 2 3" xfId="11692" xr:uid="{00000000-0005-0000-0000-0000A1230000}"/>
    <cellStyle name="Normal 4 3 2 2 4 2 3 2 3 2" xfId="28077" xr:uid="{00000000-0005-0000-0000-0000A2230000}"/>
    <cellStyle name="Normal 4 3 2 2 4 2 3 2 4" xfId="19885" xr:uid="{00000000-0005-0000-0000-0000A3230000}"/>
    <cellStyle name="Normal 4 3 2 2 4 2 3 3" xfId="5548" xr:uid="{00000000-0005-0000-0000-0000A4230000}"/>
    <cellStyle name="Normal 4 3 2 2 4 2 3 3 2" xfId="13740" xr:uid="{00000000-0005-0000-0000-0000A5230000}"/>
    <cellStyle name="Normal 4 3 2 2 4 2 3 3 2 2" xfId="30125" xr:uid="{00000000-0005-0000-0000-0000A6230000}"/>
    <cellStyle name="Normal 4 3 2 2 4 2 3 3 3" xfId="21933" xr:uid="{00000000-0005-0000-0000-0000A7230000}"/>
    <cellStyle name="Normal 4 3 2 2 4 2 3 4" xfId="9644" xr:uid="{00000000-0005-0000-0000-0000A8230000}"/>
    <cellStyle name="Normal 4 3 2 2 4 2 3 4 2" xfId="26029" xr:uid="{00000000-0005-0000-0000-0000A9230000}"/>
    <cellStyle name="Normal 4 3 2 2 4 2 3 5" xfId="17837" xr:uid="{00000000-0005-0000-0000-0000AA230000}"/>
    <cellStyle name="Normal 4 3 2 2 4 2 4" xfId="2476" xr:uid="{00000000-0005-0000-0000-0000AB230000}"/>
    <cellStyle name="Normal 4 3 2 2 4 2 4 2" xfId="6572" xr:uid="{00000000-0005-0000-0000-0000AC230000}"/>
    <cellStyle name="Normal 4 3 2 2 4 2 4 2 2" xfId="14764" xr:uid="{00000000-0005-0000-0000-0000AD230000}"/>
    <cellStyle name="Normal 4 3 2 2 4 2 4 2 2 2" xfId="31149" xr:uid="{00000000-0005-0000-0000-0000AE230000}"/>
    <cellStyle name="Normal 4 3 2 2 4 2 4 2 3" xfId="22957" xr:uid="{00000000-0005-0000-0000-0000AF230000}"/>
    <cellStyle name="Normal 4 3 2 2 4 2 4 3" xfId="10668" xr:uid="{00000000-0005-0000-0000-0000B0230000}"/>
    <cellStyle name="Normal 4 3 2 2 4 2 4 3 2" xfId="27053" xr:uid="{00000000-0005-0000-0000-0000B1230000}"/>
    <cellStyle name="Normal 4 3 2 2 4 2 4 4" xfId="18861" xr:uid="{00000000-0005-0000-0000-0000B2230000}"/>
    <cellStyle name="Normal 4 3 2 2 4 2 5" xfId="4524" xr:uid="{00000000-0005-0000-0000-0000B3230000}"/>
    <cellStyle name="Normal 4 3 2 2 4 2 5 2" xfId="12716" xr:uid="{00000000-0005-0000-0000-0000B4230000}"/>
    <cellStyle name="Normal 4 3 2 2 4 2 5 2 2" xfId="29101" xr:uid="{00000000-0005-0000-0000-0000B5230000}"/>
    <cellStyle name="Normal 4 3 2 2 4 2 5 3" xfId="20909" xr:uid="{00000000-0005-0000-0000-0000B6230000}"/>
    <cellStyle name="Normal 4 3 2 2 4 2 6" xfId="8620" xr:uid="{00000000-0005-0000-0000-0000B7230000}"/>
    <cellStyle name="Normal 4 3 2 2 4 2 6 2" xfId="25005" xr:uid="{00000000-0005-0000-0000-0000B8230000}"/>
    <cellStyle name="Normal 4 3 2 2 4 2 7" xfId="16813" xr:uid="{00000000-0005-0000-0000-0000B9230000}"/>
    <cellStyle name="Normal 4 3 2 2 4 3" xfId="684" xr:uid="{00000000-0005-0000-0000-0000BA230000}"/>
    <cellStyle name="Normal 4 3 2 2 4 3 2" xfId="1708" xr:uid="{00000000-0005-0000-0000-0000BB230000}"/>
    <cellStyle name="Normal 4 3 2 2 4 3 2 2" xfId="3756" xr:uid="{00000000-0005-0000-0000-0000BC230000}"/>
    <cellStyle name="Normal 4 3 2 2 4 3 2 2 2" xfId="7852" xr:uid="{00000000-0005-0000-0000-0000BD230000}"/>
    <cellStyle name="Normal 4 3 2 2 4 3 2 2 2 2" xfId="16044" xr:uid="{00000000-0005-0000-0000-0000BE230000}"/>
    <cellStyle name="Normal 4 3 2 2 4 3 2 2 2 2 2" xfId="32429" xr:uid="{00000000-0005-0000-0000-0000BF230000}"/>
    <cellStyle name="Normal 4 3 2 2 4 3 2 2 2 3" xfId="24237" xr:uid="{00000000-0005-0000-0000-0000C0230000}"/>
    <cellStyle name="Normal 4 3 2 2 4 3 2 2 3" xfId="11948" xr:uid="{00000000-0005-0000-0000-0000C1230000}"/>
    <cellStyle name="Normal 4 3 2 2 4 3 2 2 3 2" xfId="28333" xr:uid="{00000000-0005-0000-0000-0000C2230000}"/>
    <cellStyle name="Normal 4 3 2 2 4 3 2 2 4" xfId="20141" xr:uid="{00000000-0005-0000-0000-0000C3230000}"/>
    <cellStyle name="Normal 4 3 2 2 4 3 2 3" xfId="5804" xr:uid="{00000000-0005-0000-0000-0000C4230000}"/>
    <cellStyle name="Normal 4 3 2 2 4 3 2 3 2" xfId="13996" xr:uid="{00000000-0005-0000-0000-0000C5230000}"/>
    <cellStyle name="Normal 4 3 2 2 4 3 2 3 2 2" xfId="30381" xr:uid="{00000000-0005-0000-0000-0000C6230000}"/>
    <cellStyle name="Normal 4 3 2 2 4 3 2 3 3" xfId="22189" xr:uid="{00000000-0005-0000-0000-0000C7230000}"/>
    <cellStyle name="Normal 4 3 2 2 4 3 2 4" xfId="9900" xr:uid="{00000000-0005-0000-0000-0000C8230000}"/>
    <cellStyle name="Normal 4 3 2 2 4 3 2 4 2" xfId="26285" xr:uid="{00000000-0005-0000-0000-0000C9230000}"/>
    <cellStyle name="Normal 4 3 2 2 4 3 2 5" xfId="18093" xr:uid="{00000000-0005-0000-0000-0000CA230000}"/>
    <cellStyle name="Normal 4 3 2 2 4 3 3" xfId="2732" xr:uid="{00000000-0005-0000-0000-0000CB230000}"/>
    <cellStyle name="Normal 4 3 2 2 4 3 3 2" xfId="6828" xr:uid="{00000000-0005-0000-0000-0000CC230000}"/>
    <cellStyle name="Normal 4 3 2 2 4 3 3 2 2" xfId="15020" xr:uid="{00000000-0005-0000-0000-0000CD230000}"/>
    <cellStyle name="Normal 4 3 2 2 4 3 3 2 2 2" xfId="31405" xr:uid="{00000000-0005-0000-0000-0000CE230000}"/>
    <cellStyle name="Normal 4 3 2 2 4 3 3 2 3" xfId="23213" xr:uid="{00000000-0005-0000-0000-0000CF230000}"/>
    <cellStyle name="Normal 4 3 2 2 4 3 3 3" xfId="10924" xr:uid="{00000000-0005-0000-0000-0000D0230000}"/>
    <cellStyle name="Normal 4 3 2 2 4 3 3 3 2" xfId="27309" xr:uid="{00000000-0005-0000-0000-0000D1230000}"/>
    <cellStyle name="Normal 4 3 2 2 4 3 3 4" xfId="19117" xr:uid="{00000000-0005-0000-0000-0000D2230000}"/>
    <cellStyle name="Normal 4 3 2 2 4 3 4" xfId="4780" xr:uid="{00000000-0005-0000-0000-0000D3230000}"/>
    <cellStyle name="Normal 4 3 2 2 4 3 4 2" xfId="12972" xr:uid="{00000000-0005-0000-0000-0000D4230000}"/>
    <cellStyle name="Normal 4 3 2 2 4 3 4 2 2" xfId="29357" xr:uid="{00000000-0005-0000-0000-0000D5230000}"/>
    <cellStyle name="Normal 4 3 2 2 4 3 4 3" xfId="21165" xr:uid="{00000000-0005-0000-0000-0000D6230000}"/>
    <cellStyle name="Normal 4 3 2 2 4 3 5" xfId="8876" xr:uid="{00000000-0005-0000-0000-0000D7230000}"/>
    <cellStyle name="Normal 4 3 2 2 4 3 5 2" xfId="25261" xr:uid="{00000000-0005-0000-0000-0000D8230000}"/>
    <cellStyle name="Normal 4 3 2 2 4 3 6" xfId="17069" xr:uid="{00000000-0005-0000-0000-0000D9230000}"/>
    <cellStyle name="Normal 4 3 2 2 4 4" xfId="1196" xr:uid="{00000000-0005-0000-0000-0000DA230000}"/>
    <cellStyle name="Normal 4 3 2 2 4 4 2" xfId="3244" xr:uid="{00000000-0005-0000-0000-0000DB230000}"/>
    <cellStyle name="Normal 4 3 2 2 4 4 2 2" xfId="7340" xr:uid="{00000000-0005-0000-0000-0000DC230000}"/>
    <cellStyle name="Normal 4 3 2 2 4 4 2 2 2" xfId="15532" xr:uid="{00000000-0005-0000-0000-0000DD230000}"/>
    <cellStyle name="Normal 4 3 2 2 4 4 2 2 2 2" xfId="31917" xr:uid="{00000000-0005-0000-0000-0000DE230000}"/>
    <cellStyle name="Normal 4 3 2 2 4 4 2 2 3" xfId="23725" xr:uid="{00000000-0005-0000-0000-0000DF230000}"/>
    <cellStyle name="Normal 4 3 2 2 4 4 2 3" xfId="11436" xr:uid="{00000000-0005-0000-0000-0000E0230000}"/>
    <cellStyle name="Normal 4 3 2 2 4 4 2 3 2" xfId="27821" xr:uid="{00000000-0005-0000-0000-0000E1230000}"/>
    <cellStyle name="Normal 4 3 2 2 4 4 2 4" xfId="19629" xr:uid="{00000000-0005-0000-0000-0000E2230000}"/>
    <cellStyle name="Normal 4 3 2 2 4 4 3" xfId="5292" xr:uid="{00000000-0005-0000-0000-0000E3230000}"/>
    <cellStyle name="Normal 4 3 2 2 4 4 3 2" xfId="13484" xr:uid="{00000000-0005-0000-0000-0000E4230000}"/>
    <cellStyle name="Normal 4 3 2 2 4 4 3 2 2" xfId="29869" xr:uid="{00000000-0005-0000-0000-0000E5230000}"/>
    <cellStyle name="Normal 4 3 2 2 4 4 3 3" xfId="21677" xr:uid="{00000000-0005-0000-0000-0000E6230000}"/>
    <cellStyle name="Normal 4 3 2 2 4 4 4" xfId="9388" xr:uid="{00000000-0005-0000-0000-0000E7230000}"/>
    <cellStyle name="Normal 4 3 2 2 4 4 4 2" xfId="25773" xr:uid="{00000000-0005-0000-0000-0000E8230000}"/>
    <cellStyle name="Normal 4 3 2 2 4 4 5" xfId="17581" xr:uid="{00000000-0005-0000-0000-0000E9230000}"/>
    <cellStyle name="Normal 4 3 2 2 4 5" xfId="2220" xr:uid="{00000000-0005-0000-0000-0000EA230000}"/>
    <cellStyle name="Normal 4 3 2 2 4 5 2" xfId="6316" xr:uid="{00000000-0005-0000-0000-0000EB230000}"/>
    <cellStyle name="Normal 4 3 2 2 4 5 2 2" xfId="14508" xr:uid="{00000000-0005-0000-0000-0000EC230000}"/>
    <cellStyle name="Normal 4 3 2 2 4 5 2 2 2" xfId="30893" xr:uid="{00000000-0005-0000-0000-0000ED230000}"/>
    <cellStyle name="Normal 4 3 2 2 4 5 2 3" xfId="22701" xr:uid="{00000000-0005-0000-0000-0000EE230000}"/>
    <cellStyle name="Normal 4 3 2 2 4 5 3" xfId="10412" xr:uid="{00000000-0005-0000-0000-0000EF230000}"/>
    <cellStyle name="Normal 4 3 2 2 4 5 3 2" xfId="26797" xr:uid="{00000000-0005-0000-0000-0000F0230000}"/>
    <cellStyle name="Normal 4 3 2 2 4 5 4" xfId="18605" xr:uid="{00000000-0005-0000-0000-0000F1230000}"/>
    <cellStyle name="Normal 4 3 2 2 4 6" xfId="4268" xr:uid="{00000000-0005-0000-0000-0000F2230000}"/>
    <cellStyle name="Normal 4 3 2 2 4 6 2" xfId="12460" xr:uid="{00000000-0005-0000-0000-0000F3230000}"/>
    <cellStyle name="Normal 4 3 2 2 4 6 2 2" xfId="28845" xr:uid="{00000000-0005-0000-0000-0000F4230000}"/>
    <cellStyle name="Normal 4 3 2 2 4 6 3" xfId="20653" xr:uid="{00000000-0005-0000-0000-0000F5230000}"/>
    <cellStyle name="Normal 4 3 2 2 4 7" xfId="8364" xr:uid="{00000000-0005-0000-0000-0000F6230000}"/>
    <cellStyle name="Normal 4 3 2 2 4 7 2" xfId="24749" xr:uid="{00000000-0005-0000-0000-0000F7230000}"/>
    <cellStyle name="Normal 4 3 2 2 4 8" xfId="16557" xr:uid="{00000000-0005-0000-0000-0000F8230000}"/>
    <cellStyle name="Normal 4 3 2 2 5" xfId="300" xr:uid="{00000000-0005-0000-0000-0000F9230000}"/>
    <cellStyle name="Normal 4 3 2 2 5 2" xfId="812" xr:uid="{00000000-0005-0000-0000-0000FA230000}"/>
    <cellStyle name="Normal 4 3 2 2 5 2 2" xfId="1836" xr:uid="{00000000-0005-0000-0000-0000FB230000}"/>
    <cellStyle name="Normal 4 3 2 2 5 2 2 2" xfId="3884" xr:uid="{00000000-0005-0000-0000-0000FC230000}"/>
    <cellStyle name="Normal 4 3 2 2 5 2 2 2 2" xfId="7980" xr:uid="{00000000-0005-0000-0000-0000FD230000}"/>
    <cellStyle name="Normal 4 3 2 2 5 2 2 2 2 2" xfId="16172" xr:uid="{00000000-0005-0000-0000-0000FE230000}"/>
    <cellStyle name="Normal 4 3 2 2 5 2 2 2 2 2 2" xfId="32557" xr:uid="{00000000-0005-0000-0000-0000FF230000}"/>
    <cellStyle name="Normal 4 3 2 2 5 2 2 2 2 3" xfId="24365" xr:uid="{00000000-0005-0000-0000-000000240000}"/>
    <cellStyle name="Normal 4 3 2 2 5 2 2 2 3" xfId="12076" xr:uid="{00000000-0005-0000-0000-000001240000}"/>
    <cellStyle name="Normal 4 3 2 2 5 2 2 2 3 2" xfId="28461" xr:uid="{00000000-0005-0000-0000-000002240000}"/>
    <cellStyle name="Normal 4 3 2 2 5 2 2 2 4" xfId="20269" xr:uid="{00000000-0005-0000-0000-000003240000}"/>
    <cellStyle name="Normal 4 3 2 2 5 2 2 3" xfId="5932" xr:uid="{00000000-0005-0000-0000-000004240000}"/>
    <cellStyle name="Normal 4 3 2 2 5 2 2 3 2" xfId="14124" xr:uid="{00000000-0005-0000-0000-000005240000}"/>
    <cellStyle name="Normal 4 3 2 2 5 2 2 3 2 2" xfId="30509" xr:uid="{00000000-0005-0000-0000-000006240000}"/>
    <cellStyle name="Normal 4 3 2 2 5 2 2 3 3" xfId="22317" xr:uid="{00000000-0005-0000-0000-000007240000}"/>
    <cellStyle name="Normal 4 3 2 2 5 2 2 4" xfId="10028" xr:uid="{00000000-0005-0000-0000-000008240000}"/>
    <cellStyle name="Normal 4 3 2 2 5 2 2 4 2" xfId="26413" xr:uid="{00000000-0005-0000-0000-000009240000}"/>
    <cellStyle name="Normal 4 3 2 2 5 2 2 5" xfId="18221" xr:uid="{00000000-0005-0000-0000-00000A240000}"/>
    <cellStyle name="Normal 4 3 2 2 5 2 3" xfId="2860" xr:uid="{00000000-0005-0000-0000-00000B240000}"/>
    <cellStyle name="Normal 4 3 2 2 5 2 3 2" xfId="6956" xr:uid="{00000000-0005-0000-0000-00000C240000}"/>
    <cellStyle name="Normal 4 3 2 2 5 2 3 2 2" xfId="15148" xr:uid="{00000000-0005-0000-0000-00000D240000}"/>
    <cellStyle name="Normal 4 3 2 2 5 2 3 2 2 2" xfId="31533" xr:uid="{00000000-0005-0000-0000-00000E240000}"/>
    <cellStyle name="Normal 4 3 2 2 5 2 3 2 3" xfId="23341" xr:uid="{00000000-0005-0000-0000-00000F240000}"/>
    <cellStyle name="Normal 4 3 2 2 5 2 3 3" xfId="11052" xr:uid="{00000000-0005-0000-0000-000010240000}"/>
    <cellStyle name="Normal 4 3 2 2 5 2 3 3 2" xfId="27437" xr:uid="{00000000-0005-0000-0000-000011240000}"/>
    <cellStyle name="Normal 4 3 2 2 5 2 3 4" xfId="19245" xr:uid="{00000000-0005-0000-0000-000012240000}"/>
    <cellStyle name="Normal 4 3 2 2 5 2 4" xfId="4908" xr:uid="{00000000-0005-0000-0000-000013240000}"/>
    <cellStyle name="Normal 4 3 2 2 5 2 4 2" xfId="13100" xr:uid="{00000000-0005-0000-0000-000014240000}"/>
    <cellStyle name="Normal 4 3 2 2 5 2 4 2 2" xfId="29485" xr:uid="{00000000-0005-0000-0000-000015240000}"/>
    <cellStyle name="Normal 4 3 2 2 5 2 4 3" xfId="21293" xr:uid="{00000000-0005-0000-0000-000016240000}"/>
    <cellStyle name="Normal 4 3 2 2 5 2 5" xfId="9004" xr:uid="{00000000-0005-0000-0000-000017240000}"/>
    <cellStyle name="Normal 4 3 2 2 5 2 5 2" xfId="25389" xr:uid="{00000000-0005-0000-0000-000018240000}"/>
    <cellStyle name="Normal 4 3 2 2 5 2 6" xfId="17197" xr:uid="{00000000-0005-0000-0000-000019240000}"/>
    <cellStyle name="Normal 4 3 2 2 5 3" xfId="1324" xr:uid="{00000000-0005-0000-0000-00001A240000}"/>
    <cellStyle name="Normal 4 3 2 2 5 3 2" xfId="3372" xr:uid="{00000000-0005-0000-0000-00001B240000}"/>
    <cellStyle name="Normal 4 3 2 2 5 3 2 2" xfId="7468" xr:uid="{00000000-0005-0000-0000-00001C240000}"/>
    <cellStyle name="Normal 4 3 2 2 5 3 2 2 2" xfId="15660" xr:uid="{00000000-0005-0000-0000-00001D240000}"/>
    <cellStyle name="Normal 4 3 2 2 5 3 2 2 2 2" xfId="32045" xr:uid="{00000000-0005-0000-0000-00001E240000}"/>
    <cellStyle name="Normal 4 3 2 2 5 3 2 2 3" xfId="23853" xr:uid="{00000000-0005-0000-0000-00001F240000}"/>
    <cellStyle name="Normal 4 3 2 2 5 3 2 3" xfId="11564" xr:uid="{00000000-0005-0000-0000-000020240000}"/>
    <cellStyle name="Normal 4 3 2 2 5 3 2 3 2" xfId="27949" xr:uid="{00000000-0005-0000-0000-000021240000}"/>
    <cellStyle name="Normal 4 3 2 2 5 3 2 4" xfId="19757" xr:uid="{00000000-0005-0000-0000-000022240000}"/>
    <cellStyle name="Normal 4 3 2 2 5 3 3" xfId="5420" xr:uid="{00000000-0005-0000-0000-000023240000}"/>
    <cellStyle name="Normal 4 3 2 2 5 3 3 2" xfId="13612" xr:uid="{00000000-0005-0000-0000-000024240000}"/>
    <cellStyle name="Normal 4 3 2 2 5 3 3 2 2" xfId="29997" xr:uid="{00000000-0005-0000-0000-000025240000}"/>
    <cellStyle name="Normal 4 3 2 2 5 3 3 3" xfId="21805" xr:uid="{00000000-0005-0000-0000-000026240000}"/>
    <cellStyle name="Normal 4 3 2 2 5 3 4" xfId="9516" xr:uid="{00000000-0005-0000-0000-000027240000}"/>
    <cellStyle name="Normal 4 3 2 2 5 3 4 2" xfId="25901" xr:uid="{00000000-0005-0000-0000-000028240000}"/>
    <cellStyle name="Normal 4 3 2 2 5 3 5" xfId="17709" xr:uid="{00000000-0005-0000-0000-000029240000}"/>
    <cellStyle name="Normal 4 3 2 2 5 4" xfId="2348" xr:uid="{00000000-0005-0000-0000-00002A240000}"/>
    <cellStyle name="Normal 4 3 2 2 5 4 2" xfId="6444" xr:uid="{00000000-0005-0000-0000-00002B240000}"/>
    <cellStyle name="Normal 4 3 2 2 5 4 2 2" xfId="14636" xr:uid="{00000000-0005-0000-0000-00002C240000}"/>
    <cellStyle name="Normal 4 3 2 2 5 4 2 2 2" xfId="31021" xr:uid="{00000000-0005-0000-0000-00002D240000}"/>
    <cellStyle name="Normal 4 3 2 2 5 4 2 3" xfId="22829" xr:uid="{00000000-0005-0000-0000-00002E240000}"/>
    <cellStyle name="Normal 4 3 2 2 5 4 3" xfId="10540" xr:uid="{00000000-0005-0000-0000-00002F240000}"/>
    <cellStyle name="Normal 4 3 2 2 5 4 3 2" xfId="26925" xr:uid="{00000000-0005-0000-0000-000030240000}"/>
    <cellStyle name="Normal 4 3 2 2 5 4 4" xfId="18733" xr:uid="{00000000-0005-0000-0000-000031240000}"/>
    <cellStyle name="Normal 4 3 2 2 5 5" xfId="4396" xr:uid="{00000000-0005-0000-0000-000032240000}"/>
    <cellStyle name="Normal 4 3 2 2 5 5 2" xfId="12588" xr:uid="{00000000-0005-0000-0000-000033240000}"/>
    <cellStyle name="Normal 4 3 2 2 5 5 2 2" xfId="28973" xr:uid="{00000000-0005-0000-0000-000034240000}"/>
    <cellStyle name="Normal 4 3 2 2 5 5 3" xfId="20781" xr:uid="{00000000-0005-0000-0000-000035240000}"/>
    <cellStyle name="Normal 4 3 2 2 5 6" xfId="8492" xr:uid="{00000000-0005-0000-0000-000036240000}"/>
    <cellStyle name="Normal 4 3 2 2 5 6 2" xfId="24877" xr:uid="{00000000-0005-0000-0000-000037240000}"/>
    <cellStyle name="Normal 4 3 2 2 5 7" xfId="16685" xr:uid="{00000000-0005-0000-0000-000038240000}"/>
    <cellStyle name="Normal 4 3 2 2 6" xfId="556" xr:uid="{00000000-0005-0000-0000-000039240000}"/>
    <cellStyle name="Normal 4 3 2 2 6 2" xfId="1580" xr:uid="{00000000-0005-0000-0000-00003A240000}"/>
    <cellStyle name="Normal 4 3 2 2 6 2 2" xfId="3628" xr:uid="{00000000-0005-0000-0000-00003B240000}"/>
    <cellStyle name="Normal 4 3 2 2 6 2 2 2" xfId="7724" xr:uid="{00000000-0005-0000-0000-00003C240000}"/>
    <cellStyle name="Normal 4 3 2 2 6 2 2 2 2" xfId="15916" xr:uid="{00000000-0005-0000-0000-00003D240000}"/>
    <cellStyle name="Normal 4 3 2 2 6 2 2 2 2 2" xfId="32301" xr:uid="{00000000-0005-0000-0000-00003E240000}"/>
    <cellStyle name="Normal 4 3 2 2 6 2 2 2 3" xfId="24109" xr:uid="{00000000-0005-0000-0000-00003F240000}"/>
    <cellStyle name="Normal 4 3 2 2 6 2 2 3" xfId="11820" xr:uid="{00000000-0005-0000-0000-000040240000}"/>
    <cellStyle name="Normal 4 3 2 2 6 2 2 3 2" xfId="28205" xr:uid="{00000000-0005-0000-0000-000041240000}"/>
    <cellStyle name="Normal 4 3 2 2 6 2 2 4" xfId="20013" xr:uid="{00000000-0005-0000-0000-000042240000}"/>
    <cellStyle name="Normal 4 3 2 2 6 2 3" xfId="5676" xr:uid="{00000000-0005-0000-0000-000043240000}"/>
    <cellStyle name="Normal 4 3 2 2 6 2 3 2" xfId="13868" xr:uid="{00000000-0005-0000-0000-000044240000}"/>
    <cellStyle name="Normal 4 3 2 2 6 2 3 2 2" xfId="30253" xr:uid="{00000000-0005-0000-0000-000045240000}"/>
    <cellStyle name="Normal 4 3 2 2 6 2 3 3" xfId="22061" xr:uid="{00000000-0005-0000-0000-000046240000}"/>
    <cellStyle name="Normal 4 3 2 2 6 2 4" xfId="9772" xr:uid="{00000000-0005-0000-0000-000047240000}"/>
    <cellStyle name="Normal 4 3 2 2 6 2 4 2" xfId="26157" xr:uid="{00000000-0005-0000-0000-000048240000}"/>
    <cellStyle name="Normal 4 3 2 2 6 2 5" xfId="17965" xr:uid="{00000000-0005-0000-0000-000049240000}"/>
    <cellStyle name="Normal 4 3 2 2 6 3" xfId="2604" xr:uid="{00000000-0005-0000-0000-00004A240000}"/>
    <cellStyle name="Normal 4 3 2 2 6 3 2" xfId="6700" xr:uid="{00000000-0005-0000-0000-00004B240000}"/>
    <cellStyle name="Normal 4 3 2 2 6 3 2 2" xfId="14892" xr:uid="{00000000-0005-0000-0000-00004C240000}"/>
    <cellStyle name="Normal 4 3 2 2 6 3 2 2 2" xfId="31277" xr:uid="{00000000-0005-0000-0000-00004D240000}"/>
    <cellStyle name="Normal 4 3 2 2 6 3 2 3" xfId="23085" xr:uid="{00000000-0005-0000-0000-00004E240000}"/>
    <cellStyle name="Normal 4 3 2 2 6 3 3" xfId="10796" xr:uid="{00000000-0005-0000-0000-00004F240000}"/>
    <cellStyle name="Normal 4 3 2 2 6 3 3 2" xfId="27181" xr:uid="{00000000-0005-0000-0000-000050240000}"/>
    <cellStyle name="Normal 4 3 2 2 6 3 4" xfId="18989" xr:uid="{00000000-0005-0000-0000-000051240000}"/>
    <cellStyle name="Normal 4 3 2 2 6 4" xfId="4652" xr:uid="{00000000-0005-0000-0000-000052240000}"/>
    <cellStyle name="Normal 4 3 2 2 6 4 2" xfId="12844" xr:uid="{00000000-0005-0000-0000-000053240000}"/>
    <cellStyle name="Normal 4 3 2 2 6 4 2 2" xfId="29229" xr:uid="{00000000-0005-0000-0000-000054240000}"/>
    <cellStyle name="Normal 4 3 2 2 6 4 3" xfId="21037" xr:uid="{00000000-0005-0000-0000-000055240000}"/>
    <cellStyle name="Normal 4 3 2 2 6 5" xfId="8748" xr:uid="{00000000-0005-0000-0000-000056240000}"/>
    <cellStyle name="Normal 4 3 2 2 6 5 2" xfId="25133" xr:uid="{00000000-0005-0000-0000-000057240000}"/>
    <cellStyle name="Normal 4 3 2 2 6 6" xfId="16941" xr:uid="{00000000-0005-0000-0000-000058240000}"/>
    <cellStyle name="Normal 4 3 2 2 7" xfId="1068" xr:uid="{00000000-0005-0000-0000-000059240000}"/>
    <cellStyle name="Normal 4 3 2 2 7 2" xfId="3116" xr:uid="{00000000-0005-0000-0000-00005A240000}"/>
    <cellStyle name="Normal 4 3 2 2 7 2 2" xfId="7212" xr:uid="{00000000-0005-0000-0000-00005B240000}"/>
    <cellStyle name="Normal 4 3 2 2 7 2 2 2" xfId="15404" xr:uid="{00000000-0005-0000-0000-00005C240000}"/>
    <cellStyle name="Normal 4 3 2 2 7 2 2 2 2" xfId="31789" xr:uid="{00000000-0005-0000-0000-00005D240000}"/>
    <cellStyle name="Normal 4 3 2 2 7 2 2 3" xfId="23597" xr:uid="{00000000-0005-0000-0000-00005E240000}"/>
    <cellStyle name="Normal 4 3 2 2 7 2 3" xfId="11308" xr:uid="{00000000-0005-0000-0000-00005F240000}"/>
    <cellStyle name="Normal 4 3 2 2 7 2 3 2" xfId="27693" xr:uid="{00000000-0005-0000-0000-000060240000}"/>
    <cellStyle name="Normal 4 3 2 2 7 2 4" xfId="19501" xr:uid="{00000000-0005-0000-0000-000061240000}"/>
    <cellStyle name="Normal 4 3 2 2 7 3" xfId="5164" xr:uid="{00000000-0005-0000-0000-000062240000}"/>
    <cellStyle name="Normal 4 3 2 2 7 3 2" xfId="13356" xr:uid="{00000000-0005-0000-0000-000063240000}"/>
    <cellStyle name="Normal 4 3 2 2 7 3 2 2" xfId="29741" xr:uid="{00000000-0005-0000-0000-000064240000}"/>
    <cellStyle name="Normal 4 3 2 2 7 3 3" xfId="21549" xr:uid="{00000000-0005-0000-0000-000065240000}"/>
    <cellStyle name="Normal 4 3 2 2 7 4" xfId="9260" xr:uid="{00000000-0005-0000-0000-000066240000}"/>
    <cellStyle name="Normal 4 3 2 2 7 4 2" xfId="25645" xr:uid="{00000000-0005-0000-0000-000067240000}"/>
    <cellStyle name="Normal 4 3 2 2 7 5" xfId="17453" xr:uid="{00000000-0005-0000-0000-000068240000}"/>
    <cellStyle name="Normal 4 3 2 2 8" xfId="2092" xr:uid="{00000000-0005-0000-0000-000069240000}"/>
    <cellStyle name="Normal 4 3 2 2 8 2" xfId="6188" xr:uid="{00000000-0005-0000-0000-00006A240000}"/>
    <cellStyle name="Normal 4 3 2 2 8 2 2" xfId="14380" xr:uid="{00000000-0005-0000-0000-00006B240000}"/>
    <cellStyle name="Normal 4 3 2 2 8 2 2 2" xfId="30765" xr:uid="{00000000-0005-0000-0000-00006C240000}"/>
    <cellStyle name="Normal 4 3 2 2 8 2 3" xfId="22573" xr:uid="{00000000-0005-0000-0000-00006D240000}"/>
    <cellStyle name="Normal 4 3 2 2 8 3" xfId="10284" xr:uid="{00000000-0005-0000-0000-00006E240000}"/>
    <cellStyle name="Normal 4 3 2 2 8 3 2" xfId="26669" xr:uid="{00000000-0005-0000-0000-00006F240000}"/>
    <cellStyle name="Normal 4 3 2 2 8 4" xfId="18477" xr:uid="{00000000-0005-0000-0000-000070240000}"/>
    <cellStyle name="Normal 4 3 2 2 9" xfId="4140" xr:uid="{00000000-0005-0000-0000-000071240000}"/>
    <cellStyle name="Normal 4 3 2 2 9 2" xfId="12332" xr:uid="{00000000-0005-0000-0000-000072240000}"/>
    <cellStyle name="Normal 4 3 2 2 9 2 2" xfId="28717" xr:uid="{00000000-0005-0000-0000-000073240000}"/>
    <cellStyle name="Normal 4 3 2 2 9 3" xfId="20525" xr:uid="{00000000-0005-0000-0000-000074240000}"/>
    <cellStyle name="Normal 4 3 2 3" xfId="60" xr:uid="{00000000-0005-0000-0000-000075240000}"/>
    <cellStyle name="Normal 4 3 2 3 10" xfId="16445" xr:uid="{00000000-0005-0000-0000-000076240000}"/>
    <cellStyle name="Normal 4 3 2 3 2" xfId="124" xr:uid="{00000000-0005-0000-0000-000077240000}"/>
    <cellStyle name="Normal 4 3 2 3 2 2" xfId="252" xr:uid="{00000000-0005-0000-0000-000078240000}"/>
    <cellStyle name="Normal 4 3 2 3 2 2 2" xfId="508" xr:uid="{00000000-0005-0000-0000-000079240000}"/>
    <cellStyle name="Normal 4 3 2 3 2 2 2 2" xfId="1020" xr:uid="{00000000-0005-0000-0000-00007A240000}"/>
    <cellStyle name="Normal 4 3 2 3 2 2 2 2 2" xfId="2044" xr:uid="{00000000-0005-0000-0000-00007B240000}"/>
    <cellStyle name="Normal 4 3 2 3 2 2 2 2 2 2" xfId="4092" xr:uid="{00000000-0005-0000-0000-00007C240000}"/>
    <cellStyle name="Normal 4 3 2 3 2 2 2 2 2 2 2" xfId="8188" xr:uid="{00000000-0005-0000-0000-00007D240000}"/>
    <cellStyle name="Normal 4 3 2 3 2 2 2 2 2 2 2 2" xfId="16380" xr:uid="{00000000-0005-0000-0000-00007E240000}"/>
    <cellStyle name="Normal 4 3 2 3 2 2 2 2 2 2 2 2 2" xfId="32765" xr:uid="{00000000-0005-0000-0000-00007F240000}"/>
    <cellStyle name="Normal 4 3 2 3 2 2 2 2 2 2 2 3" xfId="24573" xr:uid="{00000000-0005-0000-0000-000080240000}"/>
    <cellStyle name="Normal 4 3 2 3 2 2 2 2 2 2 3" xfId="12284" xr:uid="{00000000-0005-0000-0000-000081240000}"/>
    <cellStyle name="Normal 4 3 2 3 2 2 2 2 2 2 3 2" xfId="28669" xr:uid="{00000000-0005-0000-0000-000082240000}"/>
    <cellStyle name="Normal 4 3 2 3 2 2 2 2 2 2 4" xfId="20477" xr:uid="{00000000-0005-0000-0000-000083240000}"/>
    <cellStyle name="Normal 4 3 2 3 2 2 2 2 2 3" xfId="6140" xr:uid="{00000000-0005-0000-0000-000084240000}"/>
    <cellStyle name="Normal 4 3 2 3 2 2 2 2 2 3 2" xfId="14332" xr:uid="{00000000-0005-0000-0000-000085240000}"/>
    <cellStyle name="Normal 4 3 2 3 2 2 2 2 2 3 2 2" xfId="30717" xr:uid="{00000000-0005-0000-0000-000086240000}"/>
    <cellStyle name="Normal 4 3 2 3 2 2 2 2 2 3 3" xfId="22525" xr:uid="{00000000-0005-0000-0000-000087240000}"/>
    <cellStyle name="Normal 4 3 2 3 2 2 2 2 2 4" xfId="10236" xr:uid="{00000000-0005-0000-0000-000088240000}"/>
    <cellStyle name="Normal 4 3 2 3 2 2 2 2 2 4 2" xfId="26621" xr:uid="{00000000-0005-0000-0000-000089240000}"/>
    <cellStyle name="Normal 4 3 2 3 2 2 2 2 2 5" xfId="18429" xr:uid="{00000000-0005-0000-0000-00008A240000}"/>
    <cellStyle name="Normal 4 3 2 3 2 2 2 2 3" xfId="3068" xr:uid="{00000000-0005-0000-0000-00008B240000}"/>
    <cellStyle name="Normal 4 3 2 3 2 2 2 2 3 2" xfId="7164" xr:uid="{00000000-0005-0000-0000-00008C240000}"/>
    <cellStyle name="Normal 4 3 2 3 2 2 2 2 3 2 2" xfId="15356" xr:uid="{00000000-0005-0000-0000-00008D240000}"/>
    <cellStyle name="Normal 4 3 2 3 2 2 2 2 3 2 2 2" xfId="31741" xr:uid="{00000000-0005-0000-0000-00008E240000}"/>
    <cellStyle name="Normal 4 3 2 3 2 2 2 2 3 2 3" xfId="23549" xr:uid="{00000000-0005-0000-0000-00008F240000}"/>
    <cellStyle name="Normal 4 3 2 3 2 2 2 2 3 3" xfId="11260" xr:uid="{00000000-0005-0000-0000-000090240000}"/>
    <cellStyle name="Normal 4 3 2 3 2 2 2 2 3 3 2" xfId="27645" xr:uid="{00000000-0005-0000-0000-000091240000}"/>
    <cellStyle name="Normal 4 3 2 3 2 2 2 2 3 4" xfId="19453" xr:uid="{00000000-0005-0000-0000-000092240000}"/>
    <cellStyle name="Normal 4 3 2 3 2 2 2 2 4" xfId="5116" xr:uid="{00000000-0005-0000-0000-000093240000}"/>
    <cellStyle name="Normal 4 3 2 3 2 2 2 2 4 2" xfId="13308" xr:uid="{00000000-0005-0000-0000-000094240000}"/>
    <cellStyle name="Normal 4 3 2 3 2 2 2 2 4 2 2" xfId="29693" xr:uid="{00000000-0005-0000-0000-000095240000}"/>
    <cellStyle name="Normal 4 3 2 3 2 2 2 2 4 3" xfId="21501" xr:uid="{00000000-0005-0000-0000-000096240000}"/>
    <cellStyle name="Normal 4 3 2 3 2 2 2 2 5" xfId="9212" xr:uid="{00000000-0005-0000-0000-000097240000}"/>
    <cellStyle name="Normal 4 3 2 3 2 2 2 2 5 2" xfId="25597" xr:uid="{00000000-0005-0000-0000-000098240000}"/>
    <cellStyle name="Normal 4 3 2 3 2 2 2 2 6" xfId="17405" xr:uid="{00000000-0005-0000-0000-000099240000}"/>
    <cellStyle name="Normal 4 3 2 3 2 2 2 3" xfId="1532" xr:uid="{00000000-0005-0000-0000-00009A240000}"/>
    <cellStyle name="Normal 4 3 2 3 2 2 2 3 2" xfId="3580" xr:uid="{00000000-0005-0000-0000-00009B240000}"/>
    <cellStyle name="Normal 4 3 2 3 2 2 2 3 2 2" xfId="7676" xr:uid="{00000000-0005-0000-0000-00009C240000}"/>
    <cellStyle name="Normal 4 3 2 3 2 2 2 3 2 2 2" xfId="15868" xr:uid="{00000000-0005-0000-0000-00009D240000}"/>
    <cellStyle name="Normal 4 3 2 3 2 2 2 3 2 2 2 2" xfId="32253" xr:uid="{00000000-0005-0000-0000-00009E240000}"/>
    <cellStyle name="Normal 4 3 2 3 2 2 2 3 2 2 3" xfId="24061" xr:uid="{00000000-0005-0000-0000-00009F240000}"/>
    <cellStyle name="Normal 4 3 2 3 2 2 2 3 2 3" xfId="11772" xr:uid="{00000000-0005-0000-0000-0000A0240000}"/>
    <cellStyle name="Normal 4 3 2 3 2 2 2 3 2 3 2" xfId="28157" xr:uid="{00000000-0005-0000-0000-0000A1240000}"/>
    <cellStyle name="Normal 4 3 2 3 2 2 2 3 2 4" xfId="19965" xr:uid="{00000000-0005-0000-0000-0000A2240000}"/>
    <cellStyle name="Normal 4 3 2 3 2 2 2 3 3" xfId="5628" xr:uid="{00000000-0005-0000-0000-0000A3240000}"/>
    <cellStyle name="Normal 4 3 2 3 2 2 2 3 3 2" xfId="13820" xr:uid="{00000000-0005-0000-0000-0000A4240000}"/>
    <cellStyle name="Normal 4 3 2 3 2 2 2 3 3 2 2" xfId="30205" xr:uid="{00000000-0005-0000-0000-0000A5240000}"/>
    <cellStyle name="Normal 4 3 2 3 2 2 2 3 3 3" xfId="22013" xr:uid="{00000000-0005-0000-0000-0000A6240000}"/>
    <cellStyle name="Normal 4 3 2 3 2 2 2 3 4" xfId="9724" xr:uid="{00000000-0005-0000-0000-0000A7240000}"/>
    <cellStyle name="Normal 4 3 2 3 2 2 2 3 4 2" xfId="26109" xr:uid="{00000000-0005-0000-0000-0000A8240000}"/>
    <cellStyle name="Normal 4 3 2 3 2 2 2 3 5" xfId="17917" xr:uid="{00000000-0005-0000-0000-0000A9240000}"/>
    <cellStyle name="Normal 4 3 2 3 2 2 2 4" xfId="2556" xr:uid="{00000000-0005-0000-0000-0000AA240000}"/>
    <cellStyle name="Normal 4 3 2 3 2 2 2 4 2" xfId="6652" xr:uid="{00000000-0005-0000-0000-0000AB240000}"/>
    <cellStyle name="Normal 4 3 2 3 2 2 2 4 2 2" xfId="14844" xr:uid="{00000000-0005-0000-0000-0000AC240000}"/>
    <cellStyle name="Normal 4 3 2 3 2 2 2 4 2 2 2" xfId="31229" xr:uid="{00000000-0005-0000-0000-0000AD240000}"/>
    <cellStyle name="Normal 4 3 2 3 2 2 2 4 2 3" xfId="23037" xr:uid="{00000000-0005-0000-0000-0000AE240000}"/>
    <cellStyle name="Normal 4 3 2 3 2 2 2 4 3" xfId="10748" xr:uid="{00000000-0005-0000-0000-0000AF240000}"/>
    <cellStyle name="Normal 4 3 2 3 2 2 2 4 3 2" xfId="27133" xr:uid="{00000000-0005-0000-0000-0000B0240000}"/>
    <cellStyle name="Normal 4 3 2 3 2 2 2 4 4" xfId="18941" xr:uid="{00000000-0005-0000-0000-0000B1240000}"/>
    <cellStyle name="Normal 4 3 2 3 2 2 2 5" xfId="4604" xr:uid="{00000000-0005-0000-0000-0000B2240000}"/>
    <cellStyle name="Normal 4 3 2 3 2 2 2 5 2" xfId="12796" xr:uid="{00000000-0005-0000-0000-0000B3240000}"/>
    <cellStyle name="Normal 4 3 2 3 2 2 2 5 2 2" xfId="29181" xr:uid="{00000000-0005-0000-0000-0000B4240000}"/>
    <cellStyle name="Normal 4 3 2 3 2 2 2 5 3" xfId="20989" xr:uid="{00000000-0005-0000-0000-0000B5240000}"/>
    <cellStyle name="Normal 4 3 2 3 2 2 2 6" xfId="8700" xr:uid="{00000000-0005-0000-0000-0000B6240000}"/>
    <cellStyle name="Normal 4 3 2 3 2 2 2 6 2" xfId="25085" xr:uid="{00000000-0005-0000-0000-0000B7240000}"/>
    <cellStyle name="Normal 4 3 2 3 2 2 2 7" xfId="16893" xr:uid="{00000000-0005-0000-0000-0000B8240000}"/>
    <cellStyle name="Normal 4 3 2 3 2 2 3" xfId="764" xr:uid="{00000000-0005-0000-0000-0000B9240000}"/>
    <cellStyle name="Normal 4 3 2 3 2 2 3 2" xfId="1788" xr:uid="{00000000-0005-0000-0000-0000BA240000}"/>
    <cellStyle name="Normal 4 3 2 3 2 2 3 2 2" xfId="3836" xr:uid="{00000000-0005-0000-0000-0000BB240000}"/>
    <cellStyle name="Normal 4 3 2 3 2 2 3 2 2 2" xfId="7932" xr:uid="{00000000-0005-0000-0000-0000BC240000}"/>
    <cellStyle name="Normal 4 3 2 3 2 2 3 2 2 2 2" xfId="16124" xr:uid="{00000000-0005-0000-0000-0000BD240000}"/>
    <cellStyle name="Normal 4 3 2 3 2 2 3 2 2 2 2 2" xfId="32509" xr:uid="{00000000-0005-0000-0000-0000BE240000}"/>
    <cellStyle name="Normal 4 3 2 3 2 2 3 2 2 2 3" xfId="24317" xr:uid="{00000000-0005-0000-0000-0000BF240000}"/>
    <cellStyle name="Normal 4 3 2 3 2 2 3 2 2 3" xfId="12028" xr:uid="{00000000-0005-0000-0000-0000C0240000}"/>
    <cellStyle name="Normal 4 3 2 3 2 2 3 2 2 3 2" xfId="28413" xr:uid="{00000000-0005-0000-0000-0000C1240000}"/>
    <cellStyle name="Normal 4 3 2 3 2 2 3 2 2 4" xfId="20221" xr:uid="{00000000-0005-0000-0000-0000C2240000}"/>
    <cellStyle name="Normal 4 3 2 3 2 2 3 2 3" xfId="5884" xr:uid="{00000000-0005-0000-0000-0000C3240000}"/>
    <cellStyle name="Normal 4 3 2 3 2 2 3 2 3 2" xfId="14076" xr:uid="{00000000-0005-0000-0000-0000C4240000}"/>
    <cellStyle name="Normal 4 3 2 3 2 2 3 2 3 2 2" xfId="30461" xr:uid="{00000000-0005-0000-0000-0000C5240000}"/>
    <cellStyle name="Normal 4 3 2 3 2 2 3 2 3 3" xfId="22269" xr:uid="{00000000-0005-0000-0000-0000C6240000}"/>
    <cellStyle name="Normal 4 3 2 3 2 2 3 2 4" xfId="9980" xr:uid="{00000000-0005-0000-0000-0000C7240000}"/>
    <cellStyle name="Normal 4 3 2 3 2 2 3 2 4 2" xfId="26365" xr:uid="{00000000-0005-0000-0000-0000C8240000}"/>
    <cellStyle name="Normal 4 3 2 3 2 2 3 2 5" xfId="18173" xr:uid="{00000000-0005-0000-0000-0000C9240000}"/>
    <cellStyle name="Normal 4 3 2 3 2 2 3 3" xfId="2812" xr:uid="{00000000-0005-0000-0000-0000CA240000}"/>
    <cellStyle name="Normal 4 3 2 3 2 2 3 3 2" xfId="6908" xr:uid="{00000000-0005-0000-0000-0000CB240000}"/>
    <cellStyle name="Normal 4 3 2 3 2 2 3 3 2 2" xfId="15100" xr:uid="{00000000-0005-0000-0000-0000CC240000}"/>
    <cellStyle name="Normal 4 3 2 3 2 2 3 3 2 2 2" xfId="31485" xr:uid="{00000000-0005-0000-0000-0000CD240000}"/>
    <cellStyle name="Normal 4 3 2 3 2 2 3 3 2 3" xfId="23293" xr:uid="{00000000-0005-0000-0000-0000CE240000}"/>
    <cellStyle name="Normal 4 3 2 3 2 2 3 3 3" xfId="11004" xr:uid="{00000000-0005-0000-0000-0000CF240000}"/>
    <cellStyle name="Normal 4 3 2 3 2 2 3 3 3 2" xfId="27389" xr:uid="{00000000-0005-0000-0000-0000D0240000}"/>
    <cellStyle name="Normal 4 3 2 3 2 2 3 3 4" xfId="19197" xr:uid="{00000000-0005-0000-0000-0000D1240000}"/>
    <cellStyle name="Normal 4 3 2 3 2 2 3 4" xfId="4860" xr:uid="{00000000-0005-0000-0000-0000D2240000}"/>
    <cellStyle name="Normal 4 3 2 3 2 2 3 4 2" xfId="13052" xr:uid="{00000000-0005-0000-0000-0000D3240000}"/>
    <cellStyle name="Normal 4 3 2 3 2 2 3 4 2 2" xfId="29437" xr:uid="{00000000-0005-0000-0000-0000D4240000}"/>
    <cellStyle name="Normal 4 3 2 3 2 2 3 4 3" xfId="21245" xr:uid="{00000000-0005-0000-0000-0000D5240000}"/>
    <cellStyle name="Normal 4 3 2 3 2 2 3 5" xfId="8956" xr:uid="{00000000-0005-0000-0000-0000D6240000}"/>
    <cellStyle name="Normal 4 3 2 3 2 2 3 5 2" xfId="25341" xr:uid="{00000000-0005-0000-0000-0000D7240000}"/>
    <cellStyle name="Normal 4 3 2 3 2 2 3 6" xfId="17149" xr:uid="{00000000-0005-0000-0000-0000D8240000}"/>
    <cellStyle name="Normal 4 3 2 3 2 2 4" xfId="1276" xr:uid="{00000000-0005-0000-0000-0000D9240000}"/>
    <cellStyle name="Normal 4 3 2 3 2 2 4 2" xfId="3324" xr:uid="{00000000-0005-0000-0000-0000DA240000}"/>
    <cellStyle name="Normal 4 3 2 3 2 2 4 2 2" xfId="7420" xr:uid="{00000000-0005-0000-0000-0000DB240000}"/>
    <cellStyle name="Normal 4 3 2 3 2 2 4 2 2 2" xfId="15612" xr:uid="{00000000-0005-0000-0000-0000DC240000}"/>
    <cellStyle name="Normal 4 3 2 3 2 2 4 2 2 2 2" xfId="31997" xr:uid="{00000000-0005-0000-0000-0000DD240000}"/>
    <cellStyle name="Normal 4 3 2 3 2 2 4 2 2 3" xfId="23805" xr:uid="{00000000-0005-0000-0000-0000DE240000}"/>
    <cellStyle name="Normal 4 3 2 3 2 2 4 2 3" xfId="11516" xr:uid="{00000000-0005-0000-0000-0000DF240000}"/>
    <cellStyle name="Normal 4 3 2 3 2 2 4 2 3 2" xfId="27901" xr:uid="{00000000-0005-0000-0000-0000E0240000}"/>
    <cellStyle name="Normal 4 3 2 3 2 2 4 2 4" xfId="19709" xr:uid="{00000000-0005-0000-0000-0000E1240000}"/>
    <cellStyle name="Normal 4 3 2 3 2 2 4 3" xfId="5372" xr:uid="{00000000-0005-0000-0000-0000E2240000}"/>
    <cellStyle name="Normal 4 3 2 3 2 2 4 3 2" xfId="13564" xr:uid="{00000000-0005-0000-0000-0000E3240000}"/>
    <cellStyle name="Normal 4 3 2 3 2 2 4 3 2 2" xfId="29949" xr:uid="{00000000-0005-0000-0000-0000E4240000}"/>
    <cellStyle name="Normal 4 3 2 3 2 2 4 3 3" xfId="21757" xr:uid="{00000000-0005-0000-0000-0000E5240000}"/>
    <cellStyle name="Normal 4 3 2 3 2 2 4 4" xfId="9468" xr:uid="{00000000-0005-0000-0000-0000E6240000}"/>
    <cellStyle name="Normal 4 3 2 3 2 2 4 4 2" xfId="25853" xr:uid="{00000000-0005-0000-0000-0000E7240000}"/>
    <cellStyle name="Normal 4 3 2 3 2 2 4 5" xfId="17661" xr:uid="{00000000-0005-0000-0000-0000E8240000}"/>
    <cellStyle name="Normal 4 3 2 3 2 2 5" xfId="2300" xr:uid="{00000000-0005-0000-0000-0000E9240000}"/>
    <cellStyle name="Normal 4 3 2 3 2 2 5 2" xfId="6396" xr:uid="{00000000-0005-0000-0000-0000EA240000}"/>
    <cellStyle name="Normal 4 3 2 3 2 2 5 2 2" xfId="14588" xr:uid="{00000000-0005-0000-0000-0000EB240000}"/>
    <cellStyle name="Normal 4 3 2 3 2 2 5 2 2 2" xfId="30973" xr:uid="{00000000-0005-0000-0000-0000EC240000}"/>
    <cellStyle name="Normal 4 3 2 3 2 2 5 2 3" xfId="22781" xr:uid="{00000000-0005-0000-0000-0000ED240000}"/>
    <cellStyle name="Normal 4 3 2 3 2 2 5 3" xfId="10492" xr:uid="{00000000-0005-0000-0000-0000EE240000}"/>
    <cellStyle name="Normal 4 3 2 3 2 2 5 3 2" xfId="26877" xr:uid="{00000000-0005-0000-0000-0000EF240000}"/>
    <cellStyle name="Normal 4 3 2 3 2 2 5 4" xfId="18685" xr:uid="{00000000-0005-0000-0000-0000F0240000}"/>
    <cellStyle name="Normal 4 3 2 3 2 2 6" xfId="4348" xr:uid="{00000000-0005-0000-0000-0000F1240000}"/>
    <cellStyle name="Normal 4 3 2 3 2 2 6 2" xfId="12540" xr:uid="{00000000-0005-0000-0000-0000F2240000}"/>
    <cellStyle name="Normal 4 3 2 3 2 2 6 2 2" xfId="28925" xr:uid="{00000000-0005-0000-0000-0000F3240000}"/>
    <cellStyle name="Normal 4 3 2 3 2 2 6 3" xfId="20733" xr:uid="{00000000-0005-0000-0000-0000F4240000}"/>
    <cellStyle name="Normal 4 3 2 3 2 2 7" xfId="8444" xr:uid="{00000000-0005-0000-0000-0000F5240000}"/>
    <cellStyle name="Normal 4 3 2 3 2 2 7 2" xfId="24829" xr:uid="{00000000-0005-0000-0000-0000F6240000}"/>
    <cellStyle name="Normal 4 3 2 3 2 2 8" xfId="16637" xr:uid="{00000000-0005-0000-0000-0000F7240000}"/>
    <cellStyle name="Normal 4 3 2 3 2 3" xfId="380" xr:uid="{00000000-0005-0000-0000-0000F8240000}"/>
    <cellStyle name="Normal 4 3 2 3 2 3 2" xfId="892" xr:uid="{00000000-0005-0000-0000-0000F9240000}"/>
    <cellStyle name="Normal 4 3 2 3 2 3 2 2" xfId="1916" xr:uid="{00000000-0005-0000-0000-0000FA240000}"/>
    <cellStyle name="Normal 4 3 2 3 2 3 2 2 2" xfId="3964" xr:uid="{00000000-0005-0000-0000-0000FB240000}"/>
    <cellStyle name="Normal 4 3 2 3 2 3 2 2 2 2" xfId="8060" xr:uid="{00000000-0005-0000-0000-0000FC240000}"/>
    <cellStyle name="Normal 4 3 2 3 2 3 2 2 2 2 2" xfId="16252" xr:uid="{00000000-0005-0000-0000-0000FD240000}"/>
    <cellStyle name="Normal 4 3 2 3 2 3 2 2 2 2 2 2" xfId="32637" xr:uid="{00000000-0005-0000-0000-0000FE240000}"/>
    <cellStyle name="Normal 4 3 2 3 2 3 2 2 2 2 3" xfId="24445" xr:uid="{00000000-0005-0000-0000-0000FF240000}"/>
    <cellStyle name="Normal 4 3 2 3 2 3 2 2 2 3" xfId="12156" xr:uid="{00000000-0005-0000-0000-000000250000}"/>
    <cellStyle name="Normal 4 3 2 3 2 3 2 2 2 3 2" xfId="28541" xr:uid="{00000000-0005-0000-0000-000001250000}"/>
    <cellStyle name="Normal 4 3 2 3 2 3 2 2 2 4" xfId="20349" xr:uid="{00000000-0005-0000-0000-000002250000}"/>
    <cellStyle name="Normal 4 3 2 3 2 3 2 2 3" xfId="6012" xr:uid="{00000000-0005-0000-0000-000003250000}"/>
    <cellStyle name="Normal 4 3 2 3 2 3 2 2 3 2" xfId="14204" xr:uid="{00000000-0005-0000-0000-000004250000}"/>
    <cellStyle name="Normal 4 3 2 3 2 3 2 2 3 2 2" xfId="30589" xr:uid="{00000000-0005-0000-0000-000005250000}"/>
    <cellStyle name="Normal 4 3 2 3 2 3 2 2 3 3" xfId="22397" xr:uid="{00000000-0005-0000-0000-000006250000}"/>
    <cellStyle name="Normal 4 3 2 3 2 3 2 2 4" xfId="10108" xr:uid="{00000000-0005-0000-0000-000007250000}"/>
    <cellStyle name="Normal 4 3 2 3 2 3 2 2 4 2" xfId="26493" xr:uid="{00000000-0005-0000-0000-000008250000}"/>
    <cellStyle name="Normal 4 3 2 3 2 3 2 2 5" xfId="18301" xr:uid="{00000000-0005-0000-0000-000009250000}"/>
    <cellStyle name="Normal 4 3 2 3 2 3 2 3" xfId="2940" xr:uid="{00000000-0005-0000-0000-00000A250000}"/>
    <cellStyle name="Normal 4 3 2 3 2 3 2 3 2" xfId="7036" xr:uid="{00000000-0005-0000-0000-00000B250000}"/>
    <cellStyle name="Normal 4 3 2 3 2 3 2 3 2 2" xfId="15228" xr:uid="{00000000-0005-0000-0000-00000C250000}"/>
    <cellStyle name="Normal 4 3 2 3 2 3 2 3 2 2 2" xfId="31613" xr:uid="{00000000-0005-0000-0000-00000D250000}"/>
    <cellStyle name="Normal 4 3 2 3 2 3 2 3 2 3" xfId="23421" xr:uid="{00000000-0005-0000-0000-00000E250000}"/>
    <cellStyle name="Normal 4 3 2 3 2 3 2 3 3" xfId="11132" xr:uid="{00000000-0005-0000-0000-00000F250000}"/>
    <cellStyle name="Normal 4 3 2 3 2 3 2 3 3 2" xfId="27517" xr:uid="{00000000-0005-0000-0000-000010250000}"/>
    <cellStyle name="Normal 4 3 2 3 2 3 2 3 4" xfId="19325" xr:uid="{00000000-0005-0000-0000-000011250000}"/>
    <cellStyle name="Normal 4 3 2 3 2 3 2 4" xfId="4988" xr:uid="{00000000-0005-0000-0000-000012250000}"/>
    <cellStyle name="Normal 4 3 2 3 2 3 2 4 2" xfId="13180" xr:uid="{00000000-0005-0000-0000-000013250000}"/>
    <cellStyle name="Normal 4 3 2 3 2 3 2 4 2 2" xfId="29565" xr:uid="{00000000-0005-0000-0000-000014250000}"/>
    <cellStyle name="Normal 4 3 2 3 2 3 2 4 3" xfId="21373" xr:uid="{00000000-0005-0000-0000-000015250000}"/>
    <cellStyle name="Normal 4 3 2 3 2 3 2 5" xfId="9084" xr:uid="{00000000-0005-0000-0000-000016250000}"/>
    <cellStyle name="Normal 4 3 2 3 2 3 2 5 2" xfId="25469" xr:uid="{00000000-0005-0000-0000-000017250000}"/>
    <cellStyle name="Normal 4 3 2 3 2 3 2 6" xfId="17277" xr:uid="{00000000-0005-0000-0000-000018250000}"/>
    <cellStyle name="Normal 4 3 2 3 2 3 3" xfId="1404" xr:uid="{00000000-0005-0000-0000-000019250000}"/>
    <cellStyle name="Normal 4 3 2 3 2 3 3 2" xfId="3452" xr:uid="{00000000-0005-0000-0000-00001A250000}"/>
    <cellStyle name="Normal 4 3 2 3 2 3 3 2 2" xfId="7548" xr:uid="{00000000-0005-0000-0000-00001B250000}"/>
    <cellStyle name="Normal 4 3 2 3 2 3 3 2 2 2" xfId="15740" xr:uid="{00000000-0005-0000-0000-00001C250000}"/>
    <cellStyle name="Normal 4 3 2 3 2 3 3 2 2 2 2" xfId="32125" xr:uid="{00000000-0005-0000-0000-00001D250000}"/>
    <cellStyle name="Normal 4 3 2 3 2 3 3 2 2 3" xfId="23933" xr:uid="{00000000-0005-0000-0000-00001E250000}"/>
    <cellStyle name="Normal 4 3 2 3 2 3 3 2 3" xfId="11644" xr:uid="{00000000-0005-0000-0000-00001F250000}"/>
    <cellStyle name="Normal 4 3 2 3 2 3 3 2 3 2" xfId="28029" xr:uid="{00000000-0005-0000-0000-000020250000}"/>
    <cellStyle name="Normal 4 3 2 3 2 3 3 2 4" xfId="19837" xr:uid="{00000000-0005-0000-0000-000021250000}"/>
    <cellStyle name="Normal 4 3 2 3 2 3 3 3" xfId="5500" xr:uid="{00000000-0005-0000-0000-000022250000}"/>
    <cellStyle name="Normal 4 3 2 3 2 3 3 3 2" xfId="13692" xr:uid="{00000000-0005-0000-0000-000023250000}"/>
    <cellStyle name="Normal 4 3 2 3 2 3 3 3 2 2" xfId="30077" xr:uid="{00000000-0005-0000-0000-000024250000}"/>
    <cellStyle name="Normal 4 3 2 3 2 3 3 3 3" xfId="21885" xr:uid="{00000000-0005-0000-0000-000025250000}"/>
    <cellStyle name="Normal 4 3 2 3 2 3 3 4" xfId="9596" xr:uid="{00000000-0005-0000-0000-000026250000}"/>
    <cellStyle name="Normal 4 3 2 3 2 3 3 4 2" xfId="25981" xr:uid="{00000000-0005-0000-0000-000027250000}"/>
    <cellStyle name="Normal 4 3 2 3 2 3 3 5" xfId="17789" xr:uid="{00000000-0005-0000-0000-000028250000}"/>
    <cellStyle name="Normal 4 3 2 3 2 3 4" xfId="2428" xr:uid="{00000000-0005-0000-0000-000029250000}"/>
    <cellStyle name="Normal 4 3 2 3 2 3 4 2" xfId="6524" xr:uid="{00000000-0005-0000-0000-00002A250000}"/>
    <cellStyle name="Normal 4 3 2 3 2 3 4 2 2" xfId="14716" xr:uid="{00000000-0005-0000-0000-00002B250000}"/>
    <cellStyle name="Normal 4 3 2 3 2 3 4 2 2 2" xfId="31101" xr:uid="{00000000-0005-0000-0000-00002C250000}"/>
    <cellStyle name="Normal 4 3 2 3 2 3 4 2 3" xfId="22909" xr:uid="{00000000-0005-0000-0000-00002D250000}"/>
    <cellStyle name="Normal 4 3 2 3 2 3 4 3" xfId="10620" xr:uid="{00000000-0005-0000-0000-00002E250000}"/>
    <cellStyle name="Normal 4 3 2 3 2 3 4 3 2" xfId="27005" xr:uid="{00000000-0005-0000-0000-00002F250000}"/>
    <cellStyle name="Normal 4 3 2 3 2 3 4 4" xfId="18813" xr:uid="{00000000-0005-0000-0000-000030250000}"/>
    <cellStyle name="Normal 4 3 2 3 2 3 5" xfId="4476" xr:uid="{00000000-0005-0000-0000-000031250000}"/>
    <cellStyle name="Normal 4 3 2 3 2 3 5 2" xfId="12668" xr:uid="{00000000-0005-0000-0000-000032250000}"/>
    <cellStyle name="Normal 4 3 2 3 2 3 5 2 2" xfId="29053" xr:uid="{00000000-0005-0000-0000-000033250000}"/>
    <cellStyle name="Normal 4 3 2 3 2 3 5 3" xfId="20861" xr:uid="{00000000-0005-0000-0000-000034250000}"/>
    <cellStyle name="Normal 4 3 2 3 2 3 6" xfId="8572" xr:uid="{00000000-0005-0000-0000-000035250000}"/>
    <cellStyle name="Normal 4 3 2 3 2 3 6 2" xfId="24957" xr:uid="{00000000-0005-0000-0000-000036250000}"/>
    <cellStyle name="Normal 4 3 2 3 2 3 7" xfId="16765" xr:uid="{00000000-0005-0000-0000-000037250000}"/>
    <cellStyle name="Normal 4 3 2 3 2 4" xfId="636" xr:uid="{00000000-0005-0000-0000-000038250000}"/>
    <cellStyle name="Normal 4 3 2 3 2 4 2" xfId="1660" xr:uid="{00000000-0005-0000-0000-000039250000}"/>
    <cellStyle name="Normal 4 3 2 3 2 4 2 2" xfId="3708" xr:uid="{00000000-0005-0000-0000-00003A250000}"/>
    <cellStyle name="Normal 4 3 2 3 2 4 2 2 2" xfId="7804" xr:uid="{00000000-0005-0000-0000-00003B250000}"/>
    <cellStyle name="Normal 4 3 2 3 2 4 2 2 2 2" xfId="15996" xr:uid="{00000000-0005-0000-0000-00003C250000}"/>
    <cellStyle name="Normal 4 3 2 3 2 4 2 2 2 2 2" xfId="32381" xr:uid="{00000000-0005-0000-0000-00003D250000}"/>
    <cellStyle name="Normal 4 3 2 3 2 4 2 2 2 3" xfId="24189" xr:uid="{00000000-0005-0000-0000-00003E250000}"/>
    <cellStyle name="Normal 4 3 2 3 2 4 2 2 3" xfId="11900" xr:uid="{00000000-0005-0000-0000-00003F250000}"/>
    <cellStyle name="Normal 4 3 2 3 2 4 2 2 3 2" xfId="28285" xr:uid="{00000000-0005-0000-0000-000040250000}"/>
    <cellStyle name="Normal 4 3 2 3 2 4 2 2 4" xfId="20093" xr:uid="{00000000-0005-0000-0000-000041250000}"/>
    <cellStyle name="Normal 4 3 2 3 2 4 2 3" xfId="5756" xr:uid="{00000000-0005-0000-0000-000042250000}"/>
    <cellStyle name="Normal 4 3 2 3 2 4 2 3 2" xfId="13948" xr:uid="{00000000-0005-0000-0000-000043250000}"/>
    <cellStyle name="Normal 4 3 2 3 2 4 2 3 2 2" xfId="30333" xr:uid="{00000000-0005-0000-0000-000044250000}"/>
    <cellStyle name="Normal 4 3 2 3 2 4 2 3 3" xfId="22141" xr:uid="{00000000-0005-0000-0000-000045250000}"/>
    <cellStyle name="Normal 4 3 2 3 2 4 2 4" xfId="9852" xr:uid="{00000000-0005-0000-0000-000046250000}"/>
    <cellStyle name="Normal 4 3 2 3 2 4 2 4 2" xfId="26237" xr:uid="{00000000-0005-0000-0000-000047250000}"/>
    <cellStyle name="Normal 4 3 2 3 2 4 2 5" xfId="18045" xr:uid="{00000000-0005-0000-0000-000048250000}"/>
    <cellStyle name="Normal 4 3 2 3 2 4 3" xfId="2684" xr:uid="{00000000-0005-0000-0000-000049250000}"/>
    <cellStyle name="Normal 4 3 2 3 2 4 3 2" xfId="6780" xr:uid="{00000000-0005-0000-0000-00004A250000}"/>
    <cellStyle name="Normal 4 3 2 3 2 4 3 2 2" xfId="14972" xr:uid="{00000000-0005-0000-0000-00004B250000}"/>
    <cellStyle name="Normal 4 3 2 3 2 4 3 2 2 2" xfId="31357" xr:uid="{00000000-0005-0000-0000-00004C250000}"/>
    <cellStyle name="Normal 4 3 2 3 2 4 3 2 3" xfId="23165" xr:uid="{00000000-0005-0000-0000-00004D250000}"/>
    <cellStyle name="Normal 4 3 2 3 2 4 3 3" xfId="10876" xr:uid="{00000000-0005-0000-0000-00004E250000}"/>
    <cellStyle name="Normal 4 3 2 3 2 4 3 3 2" xfId="27261" xr:uid="{00000000-0005-0000-0000-00004F250000}"/>
    <cellStyle name="Normal 4 3 2 3 2 4 3 4" xfId="19069" xr:uid="{00000000-0005-0000-0000-000050250000}"/>
    <cellStyle name="Normal 4 3 2 3 2 4 4" xfId="4732" xr:uid="{00000000-0005-0000-0000-000051250000}"/>
    <cellStyle name="Normal 4 3 2 3 2 4 4 2" xfId="12924" xr:uid="{00000000-0005-0000-0000-000052250000}"/>
    <cellStyle name="Normal 4 3 2 3 2 4 4 2 2" xfId="29309" xr:uid="{00000000-0005-0000-0000-000053250000}"/>
    <cellStyle name="Normal 4 3 2 3 2 4 4 3" xfId="21117" xr:uid="{00000000-0005-0000-0000-000054250000}"/>
    <cellStyle name="Normal 4 3 2 3 2 4 5" xfId="8828" xr:uid="{00000000-0005-0000-0000-000055250000}"/>
    <cellStyle name="Normal 4 3 2 3 2 4 5 2" xfId="25213" xr:uid="{00000000-0005-0000-0000-000056250000}"/>
    <cellStyle name="Normal 4 3 2 3 2 4 6" xfId="17021" xr:uid="{00000000-0005-0000-0000-000057250000}"/>
    <cellStyle name="Normal 4 3 2 3 2 5" xfId="1148" xr:uid="{00000000-0005-0000-0000-000058250000}"/>
    <cellStyle name="Normal 4 3 2 3 2 5 2" xfId="3196" xr:uid="{00000000-0005-0000-0000-000059250000}"/>
    <cellStyle name="Normal 4 3 2 3 2 5 2 2" xfId="7292" xr:uid="{00000000-0005-0000-0000-00005A250000}"/>
    <cellStyle name="Normal 4 3 2 3 2 5 2 2 2" xfId="15484" xr:uid="{00000000-0005-0000-0000-00005B250000}"/>
    <cellStyle name="Normal 4 3 2 3 2 5 2 2 2 2" xfId="31869" xr:uid="{00000000-0005-0000-0000-00005C250000}"/>
    <cellStyle name="Normal 4 3 2 3 2 5 2 2 3" xfId="23677" xr:uid="{00000000-0005-0000-0000-00005D250000}"/>
    <cellStyle name="Normal 4 3 2 3 2 5 2 3" xfId="11388" xr:uid="{00000000-0005-0000-0000-00005E250000}"/>
    <cellStyle name="Normal 4 3 2 3 2 5 2 3 2" xfId="27773" xr:uid="{00000000-0005-0000-0000-00005F250000}"/>
    <cellStyle name="Normal 4 3 2 3 2 5 2 4" xfId="19581" xr:uid="{00000000-0005-0000-0000-000060250000}"/>
    <cellStyle name="Normal 4 3 2 3 2 5 3" xfId="5244" xr:uid="{00000000-0005-0000-0000-000061250000}"/>
    <cellStyle name="Normal 4 3 2 3 2 5 3 2" xfId="13436" xr:uid="{00000000-0005-0000-0000-000062250000}"/>
    <cellStyle name="Normal 4 3 2 3 2 5 3 2 2" xfId="29821" xr:uid="{00000000-0005-0000-0000-000063250000}"/>
    <cellStyle name="Normal 4 3 2 3 2 5 3 3" xfId="21629" xr:uid="{00000000-0005-0000-0000-000064250000}"/>
    <cellStyle name="Normal 4 3 2 3 2 5 4" xfId="9340" xr:uid="{00000000-0005-0000-0000-000065250000}"/>
    <cellStyle name="Normal 4 3 2 3 2 5 4 2" xfId="25725" xr:uid="{00000000-0005-0000-0000-000066250000}"/>
    <cellStyle name="Normal 4 3 2 3 2 5 5" xfId="17533" xr:uid="{00000000-0005-0000-0000-000067250000}"/>
    <cellStyle name="Normal 4 3 2 3 2 6" xfId="2172" xr:uid="{00000000-0005-0000-0000-000068250000}"/>
    <cellStyle name="Normal 4 3 2 3 2 6 2" xfId="6268" xr:uid="{00000000-0005-0000-0000-000069250000}"/>
    <cellStyle name="Normal 4 3 2 3 2 6 2 2" xfId="14460" xr:uid="{00000000-0005-0000-0000-00006A250000}"/>
    <cellStyle name="Normal 4 3 2 3 2 6 2 2 2" xfId="30845" xr:uid="{00000000-0005-0000-0000-00006B250000}"/>
    <cellStyle name="Normal 4 3 2 3 2 6 2 3" xfId="22653" xr:uid="{00000000-0005-0000-0000-00006C250000}"/>
    <cellStyle name="Normal 4 3 2 3 2 6 3" xfId="10364" xr:uid="{00000000-0005-0000-0000-00006D250000}"/>
    <cellStyle name="Normal 4 3 2 3 2 6 3 2" xfId="26749" xr:uid="{00000000-0005-0000-0000-00006E250000}"/>
    <cellStyle name="Normal 4 3 2 3 2 6 4" xfId="18557" xr:uid="{00000000-0005-0000-0000-00006F250000}"/>
    <cellStyle name="Normal 4 3 2 3 2 7" xfId="4220" xr:uid="{00000000-0005-0000-0000-000070250000}"/>
    <cellStyle name="Normal 4 3 2 3 2 7 2" xfId="12412" xr:uid="{00000000-0005-0000-0000-000071250000}"/>
    <cellStyle name="Normal 4 3 2 3 2 7 2 2" xfId="28797" xr:uid="{00000000-0005-0000-0000-000072250000}"/>
    <cellStyle name="Normal 4 3 2 3 2 7 3" xfId="20605" xr:uid="{00000000-0005-0000-0000-000073250000}"/>
    <cellStyle name="Normal 4 3 2 3 2 8" xfId="8316" xr:uid="{00000000-0005-0000-0000-000074250000}"/>
    <cellStyle name="Normal 4 3 2 3 2 8 2" xfId="24701" xr:uid="{00000000-0005-0000-0000-000075250000}"/>
    <cellStyle name="Normal 4 3 2 3 2 9" xfId="16509" xr:uid="{00000000-0005-0000-0000-000076250000}"/>
    <cellStyle name="Normal 4 3 2 3 3" xfId="188" xr:uid="{00000000-0005-0000-0000-000077250000}"/>
    <cellStyle name="Normal 4 3 2 3 3 2" xfId="444" xr:uid="{00000000-0005-0000-0000-000078250000}"/>
    <cellStyle name="Normal 4 3 2 3 3 2 2" xfId="956" xr:uid="{00000000-0005-0000-0000-000079250000}"/>
    <cellStyle name="Normal 4 3 2 3 3 2 2 2" xfId="1980" xr:uid="{00000000-0005-0000-0000-00007A250000}"/>
    <cellStyle name="Normal 4 3 2 3 3 2 2 2 2" xfId="4028" xr:uid="{00000000-0005-0000-0000-00007B250000}"/>
    <cellStyle name="Normal 4 3 2 3 3 2 2 2 2 2" xfId="8124" xr:uid="{00000000-0005-0000-0000-00007C250000}"/>
    <cellStyle name="Normal 4 3 2 3 3 2 2 2 2 2 2" xfId="16316" xr:uid="{00000000-0005-0000-0000-00007D250000}"/>
    <cellStyle name="Normal 4 3 2 3 3 2 2 2 2 2 2 2" xfId="32701" xr:uid="{00000000-0005-0000-0000-00007E250000}"/>
    <cellStyle name="Normal 4 3 2 3 3 2 2 2 2 2 3" xfId="24509" xr:uid="{00000000-0005-0000-0000-00007F250000}"/>
    <cellStyle name="Normal 4 3 2 3 3 2 2 2 2 3" xfId="12220" xr:uid="{00000000-0005-0000-0000-000080250000}"/>
    <cellStyle name="Normal 4 3 2 3 3 2 2 2 2 3 2" xfId="28605" xr:uid="{00000000-0005-0000-0000-000081250000}"/>
    <cellStyle name="Normal 4 3 2 3 3 2 2 2 2 4" xfId="20413" xr:uid="{00000000-0005-0000-0000-000082250000}"/>
    <cellStyle name="Normal 4 3 2 3 3 2 2 2 3" xfId="6076" xr:uid="{00000000-0005-0000-0000-000083250000}"/>
    <cellStyle name="Normal 4 3 2 3 3 2 2 2 3 2" xfId="14268" xr:uid="{00000000-0005-0000-0000-000084250000}"/>
    <cellStyle name="Normal 4 3 2 3 3 2 2 2 3 2 2" xfId="30653" xr:uid="{00000000-0005-0000-0000-000085250000}"/>
    <cellStyle name="Normal 4 3 2 3 3 2 2 2 3 3" xfId="22461" xr:uid="{00000000-0005-0000-0000-000086250000}"/>
    <cellStyle name="Normal 4 3 2 3 3 2 2 2 4" xfId="10172" xr:uid="{00000000-0005-0000-0000-000087250000}"/>
    <cellStyle name="Normal 4 3 2 3 3 2 2 2 4 2" xfId="26557" xr:uid="{00000000-0005-0000-0000-000088250000}"/>
    <cellStyle name="Normal 4 3 2 3 3 2 2 2 5" xfId="18365" xr:uid="{00000000-0005-0000-0000-000089250000}"/>
    <cellStyle name="Normal 4 3 2 3 3 2 2 3" xfId="3004" xr:uid="{00000000-0005-0000-0000-00008A250000}"/>
    <cellStyle name="Normal 4 3 2 3 3 2 2 3 2" xfId="7100" xr:uid="{00000000-0005-0000-0000-00008B250000}"/>
    <cellStyle name="Normal 4 3 2 3 3 2 2 3 2 2" xfId="15292" xr:uid="{00000000-0005-0000-0000-00008C250000}"/>
    <cellStyle name="Normal 4 3 2 3 3 2 2 3 2 2 2" xfId="31677" xr:uid="{00000000-0005-0000-0000-00008D250000}"/>
    <cellStyle name="Normal 4 3 2 3 3 2 2 3 2 3" xfId="23485" xr:uid="{00000000-0005-0000-0000-00008E250000}"/>
    <cellStyle name="Normal 4 3 2 3 3 2 2 3 3" xfId="11196" xr:uid="{00000000-0005-0000-0000-00008F250000}"/>
    <cellStyle name="Normal 4 3 2 3 3 2 2 3 3 2" xfId="27581" xr:uid="{00000000-0005-0000-0000-000090250000}"/>
    <cellStyle name="Normal 4 3 2 3 3 2 2 3 4" xfId="19389" xr:uid="{00000000-0005-0000-0000-000091250000}"/>
    <cellStyle name="Normal 4 3 2 3 3 2 2 4" xfId="5052" xr:uid="{00000000-0005-0000-0000-000092250000}"/>
    <cellStyle name="Normal 4 3 2 3 3 2 2 4 2" xfId="13244" xr:uid="{00000000-0005-0000-0000-000093250000}"/>
    <cellStyle name="Normal 4 3 2 3 3 2 2 4 2 2" xfId="29629" xr:uid="{00000000-0005-0000-0000-000094250000}"/>
    <cellStyle name="Normal 4 3 2 3 3 2 2 4 3" xfId="21437" xr:uid="{00000000-0005-0000-0000-000095250000}"/>
    <cellStyle name="Normal 4 3 2 3 3 2 2 5" xfId="9148" xr:uid="{00000000-0005-0000-0000-000096250000}"/>
    <cellStyle name="Normal 4 3 2 3 3 2 2 5 2" xfId="25533" xr:uid="{00000000-0005-0000-0000-000097250000}"/>
    <cellStyle name="Normal 4 3 2 3 3 2 2 6" xfId="17341" xr:uid="{00000000-0005-0000-0000-000098250000}"/>
    <cellStyle name="Normal 4 3 2 3 3 2 3" xfId="1468" xr:uid="{00000000-0005-0000-0000-000099250000}"/>
    <cellStyle name="Normal 4 3 2 3 3 2 3 2" xfId="3516" xr:uid="{00000000-0005-0000-0000-00009A250000}"/>
    <cellStyle name="Normal 4 3 2 3 3 2 3 2 2" xfId="7612" xr:uid="{00000000-0005-0000-0000-00009B250000}"/>
    <cellStyle name="Normal 4 3 2 3 3 2 3 2 2 2" xfId="15804" xr:uid="{00000000-0005-0000-0000-00009C250000}"/>
    <cellStyle name="Normal 4 3 2 3 3 2 3 2 2 2 2" xfId="32189" xr:uid="{00000000-0005-0000-0000-00009D250000}"/>
    <cellStyle name="Normal 4 3 2 3 3 2 3 2 2 3" xfId="23997" xr:uid="{00000000-0005-0000-0000-00009E250000}"/>
    <cellStyle name="Normal 4 3 2 3 3 2 3 2 3" xfId="11708" xr:uid="{00000000-0005-0000-0000-00009F250000}"/>
    <cellStyle name="Normal 4 3 2 3 3 2 3 2 3 2" xfId="28093" xr:uid="{00000000-0005-0000-0000-0000A0250000}"/>
    <cellStyle name="Normal 4 3 2 3 3 2 3 2 4" xfId="19901" xr:uid="{00000000-0005-0000-0000-0000A1250000}"/>
    <cellStyle name="Normal 4 3 2 3 3 2 3 3" xfId="5564" xr:uid="{00000000-0005-0000-0000-0000A2250000}"/>
    <cellStyle name="Normal 4 3 2 3 3 2 3 3 2" xfId="13756" xr:uid="{00000000-0005-0000-0000-0000A3250000}"/>
    <cellStyle name="Normal 4 3 2 3 3 2 3 3 2 2" xfId="30141" xr:uid="{00000000-0005-0000-0000-0000A4250000}"/>
    <cellStyle name="Normal 4 3 2 3 3 2 3 3 3" xfId="21949" xr:uid="{00000000-0005-0000-0000-0000A5250000}"/>
    <cellStyle name="Normal 4 3 2 3 3 2 3 4" xfId="9660" xr:uid="{00000000-0005-0000-0000-0000A6250000}"/>
    <cellStyle name="Normal 4 3 2 3 3 2 3 4 2" xfId="26045" xr:uid="{00000000-0005-0000-0000-0000A7250000}"/>
    <cellStyle name="Normal 4 3 2 3 3 2 3 5" xfId="17853" xr:uid="{00000000-0005-0000-0000-0000A8250000}"/>
    <cellStyle name="Normal 4 3 2 3 3 2 4" xfId="2492" xr:uid="{00000000-0005-0000-0000-0000A9250000}"/>
    <cellStyle name="Normal 4 3 2 3 3 2 4 2" xfId="6588" xr:uid="{00000000-0005-0000-0000-0000AA250000}"/>
    <cellStyle name="Normal 4 3 2 3 3 2 4 2 2" xfId="14780" xr:uid="{00000000-0005-0000-0000-0000AB250000}"/>
    <cellStyle name="Normal 4 3 2 3 3 2 4 2 2 2" xfId="31165" xr:uid="{00000000-0005-0000-0000-0000AC250000}"/>
    <cellStyle name="Normal 4 3 2 3 3 2 4 2 3" xfId="22973" xr:uid="{00000000-0005-0000-0000-0000AD250000}"/>
    <cellStyle name="Normal 4 3 2 3 3 2 4 3" xfId="10684" xr:uid="{00000000-0005-0000-0000-0000AE250000}"/>
    <cellStyle name="Normal 4 3 2 3 3 2 4 3 2" xfId="27069" xr:uid="{00000000-0005-0000-0000-0000AF250000}"/>
    <cellStyle name="Normal 4 3 2 3 3 2 4 4" xfId="18877" xr:uid="{00000000-0005-0000-0000-0000B0250000}"/>
    <cellStyle name="Normal 4 3 2 3 3 2 5" xfId="4540" xr:uid="{00000000-0005-0000-0000-0000B1250000}"/>
    <cellStyle name="Normal 4 3 2 3 3 2 5 2" xfId="12732" xr:uid="{00000000-0005-0000-0000-0000B2250000}"/>
    <cellStyle name="Normal 4 3 2 3 3 2 5 2 2" xfId="29117" xr:uid="{00000000-0005-0000-0000-0000B3250000}"/>
    <cellStyle name="Normal 4 3 2 3 3 2 5 3" xfId="20925" xr:uid="{00000000-0005-0000-0000-0000B4250000}"/>
    <cellStyle name="Normal 4 3 2 3 3 2 6" xfId="8636" xr:uid="{00000000-0005-0000-0000-0000B5250000}"/>
    <cellStyle name="Normal 4 3 2 3 3 2 6 2" xfId="25021" xr:uid="{00000000-0005-0000-0000-0000B6250000}"/>
    <cellStyle name="Normal 4 3 2 3 3 2 7" xfId="16829" xr:uid="{00000000-0005-0000-0000-0000B7250000}"/>
    <cellStyle name="Normal 4 3 2 3 3 3" xfId="700" xr:uid="{00000000-0005-0000-0000-0000B8250000}"/>
    <cellStyle name="Normal 4 3 2 3 3 3 2" xfId="1724" xr:uid="{00000000-0005-0000-0000-0000B9250000}"/>
    <cellStyle name="Normal 4 3 2 3 3 3 2 2" xfId="3772" xr:uid="{00000000-0005-0000-0000-0000BA250000}"/>
    <cellStyle name="Normal 4 3 2 3 3 3 2 2 2" xfId="7868" xr:uid="{00000000-0005-0000-0000-0000BB250000}"/>
    <cellStyle name="Normal 4 3 2 3 3 3 2 2 2 2" xfId="16060" xr:uid="{00000000-0005-0000-0000-0000BC250000}"/>
    <cellStyle name="Normal 4 3 2 3 3 3 2 2 2 2 2" xfId="32445" xr:uid="{00000000-0005-0000-0000-0000BD250000}"/>
    <cellStyle name="Normal 4 3 2 3 3 3 2 2 2 3" xfId="24253" xr:uid="{00000000-0005-0000-0000-0000BE250000}"/>
    <cellStyle name="Normal 4 3 2 3 3 3 2 2 3" xfId="11964" xr:uid="{00000000-0005-0000-0000-0000BF250000}"/>
    <cellStyle name="Normal 4 3 2 3 3 3 2 2 3 2" xfId="28349" xr:uid="{00000000-0005-0000-0000-0000C0250000}"/>
    <cellStyle name="Normal 4 3 2 3 3 3 2 2 4" xfId="20157" xr:uid="{00000000-0005-0000-0000-0000C1250000}"/>
    <cellStyle name="Normal 4 3 2 3 3 3 2 3" xfId="5820" xr:uid="{00000000-0005-0000-0000-0000C2250000}"/>
    <cellStyle name="Normal 4 3 2 3 3 3 2 3 2" xfId="14012" xr:uid="{00000000-0005-0000-0000-0000C3250000}"/>
    <cellStyle name="Normal 4 3 2 3 3 3 2 3 2 2" xfId="30397" xr:uid="{00000000-0005-0000-0000-0000C4250000}"/>
    <cellStyle name="Normal 4 3 2 3 3 3 2 3 3" xfId="22205" xr:uid="{00000000-0005-0000-0000-0000C5250000}"/>
    <cellStyle name="Normal 4 3 2 3 3 3 2 4" xfId="9916" xr:uid="{00000000-0005-0000-0000-0000C6250000}"/>
    <cellStyle name="Normal 4 3 2 3 3 3 2 4 2" xfId="26301" xr:uid="{00000000-0005-0000-0000-0000C7250000}"/>
    <cellStyle name="Normal 4 3 2 3 3 3 2 5" xfId="18109" xr:uid="{00000000-0005-0000-0000-0000C8250000}"/>
    <cellStyle name="Normal 4 3 2 3 3 3 3" xfId="2748" xr:uid="{00000000-0005-0000-0000-0000C9250000}"/>
    <cellStyle name="Normal 4 3 2 3 3 3 3 2" xfId="6844" xr:uid="{00000000-0005-0000-0000-0000CA250000}"/>
    <cellStyle name="Normal 4 3 2 3 3 3 3 2 2" xfId="15036" xr:uid="{00000000-0005-0000-0000-0000CB250000}"/>
    <cellStyle name="Normal 4 3 2 3 3 3 3 2 2 2" xfId="31421" xr:uid="{00000000-0005-0000-0000-0000CC250000}"/>
    <cellStyle name="Normal 4 3 2 3 3 3 3 2 3" xfId="23229" xr:uid="{00000000-0005-0000-0000-0000CD250000}"/>
    <cellStyle name="Normal 4 3 2 3 3 3 3 3" xfId="10940" xr:uid="{00000000-0005-0000-0000-0000CE250000}"/>
    <cellStyle name="Normal 4 3 2 3 3 3 3 3 2" xfId="27325" xr:uid="{00000000-0005-0000-0000-0000CF250000}"/>
    <cellStyle name="Normal 4 3 2 3 3 3 3 4" xfId="19133" xr:uid="{00000000-0005-0000-0000-0000D0250000}"/>
    <cellStyle name="Normal 4 3 2 3 3 3 4" xfId="4796" xr:uid="{00000000-0005-0000-0000-0000D1250000}"/>
    <cellStyle name="Normal 4 3 2 3 3 3 4 2" xfId="12988" xr:uid="{00000000-0005-0000-0000-0000D2250000}"/>
    <cellStyle name="Normal 4 3 2 3 3 3 4 2 2" xfId="29373" xr:uid="{00000000-0005-0000-0000-0000D3250000}"/>
    <cellStyle name="Normal 4 3 2 3 3 3 4 3" xfId="21181" xr:uid="{00000000-0005-0000-0000-0000D4250000}"/>
    <cellStyle name="Normal 4 3 2 3 3 3 5" xfId="8892" xr:uid="{00000000-0005-0000-0000-0000D5250000}"/>
    <cellStyle name="Normal 4 3 2 3 3 3 5 2" xfId="25277" xr:uid="{00000000-0005-0000-0000-0000D6250000}"/>
    <cellStyle name="Normal 4 3 2 3 3 3 6" xfId="17085" xr:uid="{00000000-0005-0000-0000-0000D7250000}"/>
    <cellStyle name="Normal 4 3 2 3 3 4" xfId="1212" xr:uid="{00000000-0005-0000-0000-0000D8250000}"/>
    <cellStyle name="Normal 4 3 2 3 3 4 2" xfId="3260" xr:uid="{00000000-0005-0000-0000-0000D9250000}"/>
    <cellStyle name="Normal 4 3 2 3 3 4 2 2" xfId="7356" xr:uid="{00000000-0005-0000-0000-0000DA250000}"/>
    <cellStyle name="Normal 4 3 2 3 3 4 2 2 2" xfId="15548" xr:uid="{00000000-0005-0000-0000-0000DB250000}"/>
    <cellStyle name="Normal 4 3 2 3 3 4 2 2 2 2" xfId="31933" xr:uid="{00000000-0005-0000-0000-0000DC250000}"/>
    <cellStyle name="Normal 4 3 2 3 3 4 2 2 3" xfId="23741" xr:uid="{00000000-0005-0000-0000-0000DD250000}"/>
    <cellStyle name="Normal 4 3 2 3 3 4 2 3" xfId="11452" xr:uid="{00000000-0005-0000-0000-0000DE250000}"/>
    <cellStyle name="Normal 4 3 2 3 3 4 2 3 2" xfId="27837" xr:uid="{00000000-0005-0000-0000-0000DF250000}"/>
    <cellStyle name="Normal 4 3 2 3 3 4 2 4" xfId="19645" xr:uid="{00000000-0005-0000-0000-0000E0250000}"/>
    <cellStyle name="Normal 4 3 2 3 3 4 3" xfId="5308" xr:uid="{00000000-0005-0000-0000-0000E1250000}"/>
    <cellStyle name="Normal 4 3 2 3 3 4 3 2" xfId="13500" xr:uid="{00000000-0005-0000-0000-0000E2250000}"/>
    <cellStyle name="Normal 4 3 2 3 3 4 3 2 2" xfId="29885" xr:uid="{00000000-0005-0000-0000-0000E3250000}"/>
    <cellStyle name="Normal 4 3 2 3 3 4 3 3" xfId="21693" xr:uid="{00000000-0005-0000-0000-0000E4250000}"/>
    <cellStyle name="Normal 4 3 2 3 3 4 4" xfId="9404" xr:uid="{00000000-0005-0000-0000-0000E5250000}"/>
    <cellStyle name="Normal 4 3 2 3 3 4 4 2" xfId="25789" xr:uid="{00000000-0005-0000-0000-0000E6250000}"/>
    <cellStyle name="Normal 4 3 2 3 3 4 5" xfId="17597" xr:uid="{00000000-0005-0000-0000-0000E7250000}"/>
    <cellStyle name="Normal 4 3 2 3 3 5" xfId="2236" xr:uid="{00000000-0005-0000-0000-0000E8250000}"/>
    <cellStyle name="Normal 4 3 2 3 3 5 2" xfId="6332" xr:uid="{00000000-0005-0000-0000-0000E9250000}"/>
    <cellStyle name="Normal 4 3 2 3 3 5 2 2" xfId="14524" xr:uid="{00000000-0005-0000-0000-0000EA250000}"/>
    <cellStyle name="Normal 4 3 2 3 3 5 2 2 2" xfId="30909" xr:uid="{00000000-0005-0000-0000-0000EB250000}"/>
    <cellStyle name="Normal 4 3 2 3 3 5 2 3" xfId="22717" xr:uid="{00000000-0005-0000-0000-0000EC250000}"/>
    <cellStyle name="Normal 4 3 2 3 3 5 3" xfId="10428" xr:uid="{00000000-0005-0000-0000-0000ED250000}"/>
    <cellStyle name="Normal 4 3 2 3 3 5 3 2" xfId="26813" xr:uid="{00000000-0005-0000-0000-0000EE250000}"/>
    <cellStyle name="Normal 4 3 2 3 3 5 4" xfId="18621" xr:uid="{00000000-0005-0000-0000-0000EF250000}"/>
    <cellStyle name="Normal 4 3 2 3 3 6" xfId="4284" xr:uid="{00000000-0005-0000-0000-0000F0250000}"/>
    <cellStyle name="Normal 4 3 2 3 3 6 2" xfId="12476" xr:uid="{00000000-0005-0000-0000-0000F1250000}"/>
    <cellStyle name="Normal 4 3 2 3 3 6 2 2" xfId="28861" xr:uid="{00000000-0005-0000-0000-0000F2250000}"/>
    <cellStyle name="Normal 4 3 2 3 3 6 3" xfId="20669" xr:uid="{00000000-0005-0000-0000-0000F3250000}"/>
    <cellStyle name="Normal 4 3 2 3 3 7" xfId="8380" xr:uid="{00000000-0005-0000-0000-0000F4250000}"/>
    <cellStyle name="Normal 4 3 2 3 3 7 2" xfId="24765" xr:uid="{00000000-0005-0000-0000-0000F5250000}"/>
    <cellStyle name="Normal 4 3 2 3 3 8" xfId="16573" xr:uid="{00000000-0005-0000-0000-0000F6250000}"/>
    <cellStyle name="Normal 4 3 2 3 4" xfId="316" xr:uid="{00000000-0005-0000-0000-0000F7250000}"/>
    <cellStyle name="Normal 4 3 2 3 4 2" xfId="828" xr:uid="{00000000-0005-0000-0000-0000F8250000}"/>
    <cellStyle name="Normal 4 3 2 3 4 2 2" xfId="1852" xr:uid="{00000000-0005-0000-0000-0000F9250000}"/>
    <cellStyle name="Normal 4 3 2 3 4 2 2 2" xfId="3900" xr:uid="{00000000-0005-0000-0000-0000FA250000}"/>
    <cellStyle name="Normal 4 3 2 3 4 2 2 2 2" xfId="7996" xr:uid="{00000000-0005-0000-0000-0000FB250000}"/>
    <cellStyle name="Normal 4 3 2 3 4 2 2 2 2 2" xfId="16188" xr:uid="{00000000-0005-0000-0000-0000FC250000}"/>
    <cellStyle name="Normal 4 3 2 3 4 2 2 2 2 2 2" xfId="32573" xr:uid="{00000000-0005-0000-0000-0000FD250000}"/>
    <cellStyle name="Normal 4 3 2 3 4 2 2 2 2 3" xfId="24381" xr:uid="{00000000-0005-0000-0000-0000FE250000}"/>
    <cellStyle name="Normal 4 3 2 3 4 2 2 2 3" xfId="12092" xr:uid="{00000000-0005-0000-0000-0000FF250000}"/>
    <cellStyle name="Normal 4 3 2 3 4 2 2 2 3 2" xfId="28477" xr:uid="{00000000-0005-0000-0000-000000260000}"/>
    <cellStyle name="Normal 4 3 2 3 4 2 2 2 4" xfId="20285" xr:uid="{00000000-0005-0000-0000-000001260000}"/>
    <cellStyle name="Normal 4 3 2 3 4 2 2 3" xfId="5948" xr:uid="{00000000-0005-0000-0000-000002260000}"/>
    <cellStyle name="Normal 4 3 2 3 4 2 2 3 2" xfId="14140" xr:uid="{00000000-0005-0000-0000-000003260000}"/>
    <cellStyle name="Normal 4 3 2 3 4 2 2 3 2 2" xfId="30525" xr:uid="{00000000-0005-0000-0000-000004260000}"/>
    <cellStyle name="Normal 4 3 2 3 4 2 2 3 3" xfId="22333" xr:uid="{00000000-0005-0000-0000-000005260000}"/>
    <cellStyle name="Normal 4 3 2 3 4 2 2 4" xfId="10044" xr:uid="{00000000-0005-0000-0000-000006260000}"/>
    <cellStyle name="Normal 4 3 2 3 4 2 2 4 2" xfId="26429" xr:uid="{00000000-0005-0000-0000-000007260000}"/>
    <cellStyle name="Normal 4 3 2 3 4 2 2 5" xfId="18237" xr:uid="{00000000-0005-0000-0000-000008260000}"/>
    <cellStyle name="Normal 4 3 2 3 4 2 3" xfId="2876" xr:uid="{00000000-0005-0000-0000-000009260000}"/>
    <cellStyle name="Normal 4 3 2 3 4 2 3 2" xfId="6972" xr:uid="{00000000-0005-0000-0000-00000A260000}"/>
    <cellStyle name="Normal 4 3 2 3 4 2 3 2 2" xfId="15164" xr:uid="{00000000-0005-0000-0000-00000B260000}"/>
    <cellStyle name="Normal 4 3 2 3 4 2 3 2 2 2" xfId="31549" xr:uid="{00000000-0005-0000-0000-00000C260000}"/>
    <cellStyle name="Normal 4 3 2 3 4 2 3 2 3" xfId="23357" xr:uid="{00000000-0005-0000-0000-00000D260000}"/>
    <cellStyle name="Normal 4 3 2 3 4 2 3 3" xfId="11068" xr:uid="{00000000-0005-0000-0000-00000E260000}"/>
    <cellStyle name="Normal 4 3 2 3 4 2 3 3 2" xfId="27453" xr:uid="{00000000-0005-0000-0000-00000F260000}"/>
    <cellStyle name="Normal 4 3 2 3 4 2 3 4" xfId="19261" xr:uid="{00000000-0005-0000-0000-000010260000}"/>
    <cellStyle name="Normal 4 3 2 3 4 2 4" xfId="4924" xr:uid="{00000000-0005-0000-0000-000011260000}"/>
    <cellStyle name="Normal 4 3 2 3 4 2 4 2" xfId="13116" xr:uid="{00000000-0005-0000-0000-000012260000}"/>
    <cellStyle name="Normal 4 3 2 3 4 2 4 2 2" xfId="29501" xr:uid="{00000000-0005-0000-0000-000013260000}"/>
    <cellStyle name="Normal 4 3 2 3 4 2 4 3" xfId="21309" xr:uid="{00000000-0005-0000-0000-000014260000}"/>
    <cellStyle name="Normal 4 3 2 3 4 2 5" xfId="9020" xr:uid="{00000000-0005-0000-0000-000015260000}"/>
    <cellStyle name="Normal 4 3 2 3 4 2 5 2" xfId="25405" xr:uid="{00000000-0005-0000-0000-000016260000}"/>
    <cellStyle name="Normal 4 3 2 3 4 2 6" xfId="17213" xr:uid="{00000000-0005-0000-0000-000017260000}"/>
    <cellStyle name="Normal 4 3 2 3 4 3" xfId="1340" xr:uid="{00000000-0005-0000-0000-000018260000}"/>
    <cellStyle name="Normal 4 3 2 3 4 3 2" xfId="3388" xr:uid="{00000000-0005-0000-0000-000019260000}"/>
    <cellStyle name="Normal 4 3 2 3 4 3 2 2" xfId="7484" xr:uid="{00000000-0005-0000-0000-00001A260000}"/>
    <cellStyle name="Normal 4 3 2 3 4 3 2 2 2" xfId="15676" xr:uid="{00000000-0005-0000-0000-00001B260000}"/>
    <cellStyle name="Normal 4 3 2 3 4 3 2 2 2 2" xfId="32061" xr:uid="{00000000-0005-0000-0000-00001C260000}"/>
    <cellStyle name="Normal 4 3 2 3 4 3 2 2 3" xfId="23869" xr:uid="{00000000-0005-0000-0000-00001D260000}"/>
    <cellStyle name="Normal 4 3 2 3 4 3 2 3" xfId="11580" xr:uid="{00000000-0005-0000-0000-00001E260000}"/>
    <cellStyle name="Normal 4 3 2 3 4 3 2 3 2" xfId="27965" xr:uid="{00000000-0005-0000-0000-00001F260000}"/>
    <cellStyle name="Normal 4 3 2 3 4 3 2 4" xfId="19773" xr:uid="{00000000-0005-0000-0000-000020260000}"/>
    <cellStyle name="Normal 4 3 2 3 4 3 3" xfId="5436" xr:uid="{00000000-0005-0000-0000-000021260000}"/>
    <cellStyle name="Normal 4 3 2 3 4 3 3 2" xfId="13628" xr:uid="{00000000-0005-0000-0000-000022260000}"/>
    <cellStyle name="Normal 4 3 2 3 4 3 3 2 2" xfId="30013" xr:uid="{00000000-0005-0000-0000-000023260000}"/>
    <cellStyle name="Normal 4 3 2 3 4 3 3 3" xfId="21821" xr:uid="{00000000-0005-0000-0000-000024260000}"/>
    <cellStyle name="Normal 4 3 2 3 4 3 4" xfId="9532" xr:uid="{00000000-0005-0000-0000-000025260000}"/>
    <cellStyle name="Normal 4 3 2 3 4 3 4 2" xfId="25917" xr:uid="{00000000-0005-0000-0000-000026260000}"/>
    <cellStyle name="Normal 4 3 2 3 4 3 5" xfId="17725" xr:uid="{00000000-0005-0000-0000-000027260000}"/>
    <cellStyle name="Normal 4 3 2 3 4 4" xfId="2364" xr:uid="{00000000-0005-0000-0000-000028260000}"/>
    <cellStyle name="Normal 4 3 2 3 4 4 2" xfId="6460" xr:uid="{00000000-0005-0000-0000-000029260000}"/>
    <cellStyle name="Normal 4 3 2 3 4 4 2 2" xfId="14652" xr:uid="{00000000-0005-0000-0000-00002A260000}"/>
    <cellStyle name="Normal 4 3 2 3 4 4 2 2 2" xfId="31037" xr:uid="{00000000-0005-0000-0000-00002B260000}"/>
    <cellStyle name="Normal 4 3 2 3 4 4 2 3" xfId="22845" xr:uid="{00000000-0005-0000-0000-00002C260000}"/>
    <cellStyle name="Normal 4 3 2 3 4 4 3" xfId="10556" xr:uid="{00000000-0005-0000-0000-00002D260000}"/>
    <cellStyle name="Normal 4 3 2 3 4 4 3 2" xfId="26941" xr:uid="{00000000-0005-0000-0000-00002E260000}"/>
    <cellStyle name="Normal 4 3 2 3 4 4 4" xfId="18749" xr:uid="{00000000-0005-0000-0000-00002F260000}"/>
    <cellStyle name="Normal 4 3 2 3 4 5" xfId="4412" xr:uid="{00000000-0005-0000-0000-000030260000}"/>
    <cellStyle name="Normal 4 3 2 3 4 5 2" xfId="12604" xr:uid="{00000000-0005-0000-0000-000031260000}"/>
    <cellStyle name="Normal 4 3 2 3 4 5 2 2" xfId="28989" xr:uid="{00000000-0005-0000-0000-000032260000}"/>
    <cellStyle name="Normal 4 3 2 3 4 5 3" xfId="20797" xr:uid="{00000000-0005-0000-0000-000033260000}"/>
    <cellStyle name="Normal 4 3 2 3 4 6" xfId="8508" xr:uid="{00000000-0005-0000-0000-000034260000}"/>
    <cellStyle name="Normal 4 3 2 3 4 6 2" xfId="24893" xr:uid="{00000000-0005-0000-0000-000035260000}"/>
    <cellStyle name="Normal 4 3 2 3 4 7" xfId="16701" xr:uid="{00000000-0005-0000-0000-000036260000}"/>
    <cellStyle name="Normal 4 3 2 3 5" xfId="572" xr:uid="{00000000-0005-0000-0000-000037260000}"/>
    <cellStyle name="Normal 4 3 2 3 5 2" xfId="1596" xr:uid="{00000000-0005-0000-0000-000038260000}"/>
    <cellStyle name="Normal 4 3 2 3 5 2 2" xfId="3644" xr:uid="{00000000-0005-0000-0000-000039260000}"/>
    <cellStyle name="Normal 4 3 2 3 5 2 2 2" xfId="7740" xr:uid="{00000000-0005-0000-0000-00003A260000}"/>
    <cellStyle name="Normal 4 3 2 3 5 2 2 2 2" xfId="15932" xr:uid="{00000000-0005-0000-0000-00003B260000}"/>
    <cellStyle name="Normal 4 3 2 3 5 2 2 2 2 2" xfId="32317" xr:uid="{00000000-0005-0000-0000-00003C260000}"/>
    <cellStyle name="Normal 4 3 2 3 5 2 2 2 3" xfId="24125" xr:uid="{00000000-0005-0000-0000-00003D260000}"/>
    <cellStyle name="Normal 4 3 2 3 5 2 2 3" xfId="11836" xr:uid="{00000000-0005-0000-0000-00003E260000}"/>
    <cellStyle name="Normal 4 3 2 3 5 2 2 3 2" xfId="28221" xr:uid="{00000000-0005-0000-0000-00003F260000}"/>
    <cellStyle name="Normal 4 3 2 3 5 2 2 4" xfId="20029" xr:uid="{00000000-0005-0000-0000-000040260000}"/>
    <cellStyle name="Normal 4 3 2 3 5 2 3" xfId="5692" xr:uid="{00000000-0005-0000-0000-000041260000}"/>
    <cellStyle name="Normal 4 3 2 3 5 2 3 2" xfId="13884" xr:uid="{00000000-0005-0000-0000-000042260000}"/>
    <cellStyle name="Normal 4 3 2 3 5 2 3 2 2" xfId="30269" xr:uid="{00000000-0005-0000-0000-000043260000}"/>
    <cellStyle name="Normal 4 3 2 3 5 2 3 3" xfId="22077" xr:uid="{00000000-0005-0000-0000-000044260000}"/>
    <cellStyle name="Normal 4 3 2 3 5 2 4" xfId="9788" xr:uid="{00000000-0005-0000-0000-000045260000}"/>
    <cellStyle name="Normal 4 3 2 3 5 2 4 2" xfId="26173" xr:uid="{00000000-0005-0000-0000-000046260000}"/>
    <cellStyle name="Normal 4 3 2 3 5 2 5" xfId="17981" xr:uid="{00000000-0005-0000-0000-000047260000}"/>
    <cellStyle name="Normal 4 3 2 3 5 3" xfId="2620" xr:uid="{00000000-0005-0000-0000-000048260000}"/>
    <cellStyle name="Normal 4 3 2 3 5 3 2" xfId="6716" xr:uid="{00000000-0005-0000-0000-000049260000}"/>
    <cellStyle name="Normal 4 3 2 3 5 3 2 2" xfId="14908" xr:uid="{00000000-0005-0000-0000-00004A260000}"/>
    <cellStyle name="Normal 4 3 2 3 5 3 2 2 2" xfId="31293" xr:uid="{00000000-0005-0000-0000-00004B260000}"/>
    <cellStyle name="Normal 4 3 2 3 5 3 2 3" xfId="23101" xr:uid="{00000000-0005-0000-0000-00004C260000}"/>
    <cellStyle name="Normal 4 3 2 3 5 3 3" xfId="10812" xr:uid="{00000000-0005-0000-0000-00004D260000}"/>
    <cellStyle name="Normal 4 3 2 3 5 3 3 2" xfId="27197" xr:uid="{00000000-0005-0000-0000-00004E260000}"/>
    <cellStyle name="Normal 4 3 2 3 5 3 4" xfId="19005" xr:uid="{00000000-0005-0000-0000-00004F260000}"/>
    <cellStyle name="Normal 4 3 2 3 5 4" xfId="4668" xr:uid="{00000000-0005-0000-0000-000050260000}"/>
    <cellStyle name="Normal 4 3 2 3 5 4 2" xfId="12860" xr:uid="{00000000-0005-0000-0000-000051260000}"/>
    <cellStyle name="Normal 4 3 2 3 5 4 2 2" xfId="29245" xr:uid="{00000000-0005-0000-0000-000052260000}"/>
    <cellStyle name="Normal 4 3 2 3 5 4 3" xfId="21053" xr:uid="{00000000-0005-0000-0000-000053260000}"/>
    <cellStyle name="Normal 4 3 2 3 5 5" xfId="8764" xr:uid="{00000000-0005-0000-0000-000054260000}"/>
    <cellStyle name="Normal 4 3 2 3 5 5 2" xfId="25149" xr:uid="{00000000-0005-0000-0000-000055260000}"/>
    <cellStyle name="Normal 4 3 2 3 5 6" xfId="16957" xr:uid="{00000000-0005-0000-0000-000056260000}"/>
    <cellStyle name="Normal 4 3 2 3 6" xfId="1084" xr:uid="{00000000-0005-0000-0000-000057260000}"/>
    <cellStyle name="Normal 4 3 2 3 6 2" xfId="3132" xr:uid="{00000000-0005-0000-0000-000058260000}"/>
    <cellStyle name="Normal 4 3 2 3 6 2 2" xfId="7228" xr:uid="{00000000-0005-0000-0000-000059260000}"/>
    <cellStyle name="Normal 4 3 2 3 6 2 2 2" xfId="15420" xr:uid="{00000000-0005-0000-0000-00005A260000}"/>
    <cellStyle name="Normal 4 3 2 3 6 2 2 2 2" xfId="31805" xr:uid="{00000000-0005-0000-0000-00005B260000}"/>
    <cellStyle name="Normal 4 3 2 3 6 2 2 3" xfId="23613" xr:uid="{00000000-0005-0000-0000-00005C260000}"/>
    <cellStyle name="Normal 4 3 2 3 6 2 3" xfId="11324" xr:uid="{00000000-0005-0000-0000-00005D260000}"/>
    <cellStyle name="Normal 4 3 2 3 6 2 3 2" xfId="27709" xr:uid="{00000000-0005-0000-0000-00005E260000}"/>
    <cellStyle name="Normal 4 3 2 3 6 2 4" xfId="19517" xr:uid="{00000000-0005-0000-0000-00005F260000}"/>
    <cellStyle name="Normal 4 3 2 3 6 3" xfId="5180" xr:uid="{00000000-0005-0000-0000-000060260000}"/>
    <cellStyle name="Normal 4 3 2 3 6 3 2" xfId="13372" xr:uid="{00000000-0005-0000-0000-000061260000}"/>
    <cellStyle name="Normal 4 3 2 3 6 3 2 2" xfId="29757" xr:uid="{00000000-0005-0000-0000-000062260000}"/>
    <cellStyle name="Normal 4 3 2 3 6 3 3" xfId="21565" xr:uid="{00000000-0005-0000-0000-000063260000}"/>
    <cellStyle name="Normal 4 3 2 3 6 4" xfId="9276" xr:uid="{00000000-0005-0000-0000-000064260000}"/>
    <cellStyle name="Normal 4 3 2 3 6 4 2" xfId="25661" xr:uid="{00000000-0005-0000-0000-000065260000}"/>
    <cellStyle name="Normal 4 3 2 3 6 5" xfId="17469" xr:uid="{00000000-0005-0000-0000-000066260000}"/>
    <cellStyle name="Normal 4 3 2 3 7" xfId="2108" xr:uid="{00000000-0005-0000-0000-000067260000}"/>
    <cellStyle name="Normal 4 3 2 3 7 2" xfId="6204" xr:uid="{00000000-0005-0000-0000-000068260000}"/>
    <cellStyle name="Normal 4 3 2 3 7 2 2" xfId="14396" xr:uid="{00000000-0005-0000-0000-000069260000}"/>
    <cellStyle name="Normal 4 3 2 3 7 2 2 2" xfId="30781" xr:uid="{00000000-0005-0000-0000-00006A260000}"/>
    <cellStyle name="Normal 4 3 2 3 7 2 3" xfId="22589" xr:uid="{00000000-0005-0000-0000-00006B260000}"/>
    <cellStyle name="Normal 4 3 2 3 7 3" xfId="10300" xr:uid="{00000000-0005-0000-0000-00006C260000}"/>
    <cellStyle name="Normal 4 3 2 3 7 3 2" xfId="26685" xr:uid="{00000000-0005-0000-0000-00006D260000}"/>
    <cellStyle name="Normal 4 3 2 3 7 4" xfId="18493" xr:uid="{00000000-0005-0000-0000-00006E260000}"/>
    <cellStyle name="Normal 4 3 2 3 8" xfId="4156" xr:uid="{00000000-0005-0000-0000-00006F260000}"/>
    <cellStyle name="Normal 4 3 2 3 8 2" xfId="12348" xr:uid="{00000000-0005-0000-0000-000070260000}"/>
    <cellStyle name="Normal 4 3 2 3 8 2 2" xfId="28733" xr:uid="{00000000-0005-0000-0000-000071260000}"/>
    <cellStyle name="Normal 4 3 2 3 8 3" xfId="20541" xr:uid="{00000000-0005-0000-0000-000072260000}"/>
    <cellStyle name="Normal 4 3 2 3 9" xfId="8252" xr:uid="{00000000-0005-0000-0000-000073260000}"/>
    <cellStyle name="Normal 4 3 2 3 9 2" xfId="24637" xr:uid="{00000000-0005-0000-0000-000074260000}"/>
    <cellStyle name="Normal 4 3 2 4" xfId="92" xr:uid="{00000000-0005-0000-0000-000075260000}"/>
    <cellStyle name="Normal 4 3 2 4 2" xfId="220" xr:uid="{00000000-0005-0000-0000-000076260000}"/>
    <cellStyle name="Normal 4 3 2 4 2 2" xfId="476" xr:uid="{00000000-0005-0000-0000-000077260000}"/>
    <cellStyle name="Normal 4 3 2 4 2 2 2" xfId="988" xr:uid="{00000000-0005-0000-0000-000078260000}"/>
    <cellStyle name="Normal 4 3 2 4 2 2 2 2" xfId="2012" xr:uid="{00000000-0005-0000-0000-000079260000}"/>
    <cellStyle name="Normal 4 3 2 4 2 2 2 2 2" xfId="4060" xr:uid="{00000000-0005-0000-0000-00007A260000}"/>
    <cellStyle name="Normal 4 3 2 4 2 2 2 2 2 2" xfId="8156" xr:uid="{00000000-0005-0000-0000-00007B260000}"/>
    <cellStyle name="Normal 4 3 2 4 2 2 2 2 2 2 2" xfId="16348" xr:uid="{00000000-0005-0000-0000-00007C260000}"/>
    <cellStyle name="Normal 4 3 2 4 2 2 2 2 2 2 2 2" xfId="32733" xr:uid="{00000000-0005-0000-0000-00007D260000}"/>
    <cellStyle name="Normal 4 3 2 4 2 2 2 2 2 2 3" xfId="24541" xr:uid="{00000000-0005-0000-0000-00007E260000}"/>
    <cellStyle name="Normal 4 3 2 4 2 2 2 2 2 3" xfId="12252" xr:uid="{00000000-0005-0000-0000-00007F260000}"/>
    <cellStyle name="Normal 4 3 2 4 2 2 2 2 2 3 2" xfId="28637" xr:uid="{00000000-0005-0000-0000-000080260000}"/>
    <cellStyle name="Normal 4 3 2 4 2 2 2 2 2 4" xfId="20445" xr:uid="{00000000-0005-0000-0000-000081260000}"/>
    <cellStyle name="Normal 4 3 2 4 2 2 2 2 3" xfId="6108" xr:uid="{00000000-0005-0000-0000-000082260000}"/>
    <cellStyle name="Normal 4 3 2 4 2 2 2 2 3 2" xfId="14300" xr:uid="{00000000-0005-0000-0000-000083260000}"/>
    <cellStyle name="Normal 4 3 2 4 2 2 2 2 3 2 2" xfId="30685" xr:uid="{00000000-0005-0000-0000-000084260000}"/>
    <cellStyle name="Normal 4 3 2 4 2 2 2 2 3 3" xfId="22493" xr:uid="{00000000-0005-0000-0000-000085260000}"/>
    <cellStyle name="Normal 4 3 2 4 2 2 2 2 4" xfId="10204" xr:uid="{00000000-0005-0000-0000-000086260000}"/>
    <cellStyle name="Normal 4 3 2 4 2 2 2 2 4 2" xfId="26589" xr:uid="{00000000-0005-0000-0000-000087260000}"/>
    <cellStyle name="Normal 4 3 2 4 2 2 2 2 5" xfId="18397" xr:uid="{00000000-0005-0000-0000-000088260000}"/>
    <cellStyle name="Normal 4 3 2 4 2 2 2 3" xfId="3036" xr:uid="{00000000-0005-0000-0000-000089260000}"/>
    <cellStyle name="Normal 4 3 2 4 2 2 2 3 2" xfId="7132" xr:uid="{00000000-0005-0000-0000-00008A260000}"/>
    <cellStyle name="Normal 4 3 2 4 2 2 2 3 2 2" xfId="15324" xr:uid="{00000000-0005-0000-0000-00008B260000}"/>
    <cellStyle name="Normal 4 3 2 4 2 2 2 3 2 2 2" xfId="31709" xr:uid="{00000000-0005-0000-0000-00008C260000}"/>
    <cellStyle name="Normal 4 3 2 4 2 2 2 3 2 3" xfId="23517" xr:uid="{00000000-0005-0000-0000-00008D260000}"/>
    <cellStyle name="Normal 4 3 2 4 2 2 2 3 3" xfId="11228" xr:uid="{00000000-0005-0000-0000-00008E260000}"/>
    <cellStyle name="Normal 4 3 2 4 2 2 2 3 3 2" xfId="27613" xr:uid="{00000000-0005-0000-0000-00008F260000}"/>
    <cellStyle name="Normal 4 3 2 4 2 2 2 3 4" xfId="19421" xr:uid="{00000000-0005-0000-0000-000090260000}"/>
    <cellStyle name="Normal 4 3 2 4 2 2 2 4" xfId="5084" xr:uid="{00000000-0005-0000-0000-000091260000}"/>
    <cellStyle name="Normal 4 3 2 4 2 2 2 4 2" xfId="13276" xr:uid="{00000000-0005-0000-0000-000092260000}"/>
    <cellStyle name="Normal 4 3 2 4 2 2 2 4 2 2" xfId="29661" xr:uid="{00000000-0005-0000-0000-000093260000}"/>
    <cellStyle name="Normal 4 3 2 4 2 2 2 4 3" xfId="21469" xr:uid="{00000000-0005-0000-0000-000094260000}"/>
    <cellStyle name="Normal 4 3 2 4 2 2 2 5" xfId="9180" xr:uid="{00000000-0005-0000-0000-000095260000}"/>
    <cellStyle name="Normal 4 3 2 4 2 2 2 5 2" xfId="25565" xr:uid="{00000000-0005-0000-0000-000096260000}"/>
    <cellStyle name="Normal 4 3 2 4 2 2 2 6" xfId="17373" xr:uid="{00000000-0005-0000-0000-000097260000}"/>
    <cellStyle name="Normal 4 3 2 4 2 2 3" xfId="1500" xr:uid="{00000000-0005-0000-0000-000098260000}"/>
    <cellStyle name="Normal 4 3 2 4 2 2 3 2" xfId="3548" xr:uid="{00000000-0005-0000-0000-000099260000}"/>
    <cellStyle name="Normal 4 3 2 4 2 2 3 2 2" xfId="7644" xr:uid="{00000000-0005-0000-0000-00009A260000}"/>
    <cellStyle name="Normal 4 3 2 4 2 2 3 2 2 2" xfId="15836" xr:uid="{00000000-0005-0000-0000-00009B260000}"/>
    <cellStyle name="Normal 4 3 2 4 2 2 3 2 2 2 2" xfId="32221" xr:uid="{00000000-0005-0000-0000-00009C260000}"/>
    <cellStyle name="Normal 4 3 2 4 2 2 3 2 2 3" xfId="24029" xr:uid="{00000000-0005-0000-0000-00009D260000}"/>
    <cellStyle name="Normal 4 3 2 4 2 2 3 2 3" xfId="11740" xr:uid="{00000000-0005-0000-0000-00009E260000}"/>
    <cellStyle name="Normal 4 3 2 4 2 2 3 2 3 2" xfId="28125" xr:uid="{00000000-0005-0000-0000-00009F260000}"/>
    <cellStyle name="Normal 4 3 2 4 2 2 3 2 4" xfId="19933" xr:uid="{00000000-0005-0000-0000-0000A0260000}"/>
    <cellStyle name="Normal 4 3 2 4 2 2 3 3" xfId="5596" xr:uid="{00000000-0005-0000-0000-0000A1260000}"/>
    <cellStyle name="Normal 4 3 2 4 2 2 3 3 2" xfId="13788" xr:uid="{00000000-0005-0000-0000-0000A2260000}"/>
    <cellStyle name="Normal 4 3 2 4 2 2 3 3 2 2" xfId="30173" xr:uid="{00000000-0005-0000-0000-0000A3260000}"/>
    <cellStyle name="Normal 4 3 2 4 2 2 3 3 3" xfId="21981" xr:uid="{00000000-0005-0000-0000-0000A4260000}"/>
    <cellStyle name="Normal 4 3 2 4 2 2 3 4" xfId="9692" xr:uid="{00000000-0005-0000-0000-0000A5260000}"/>
    <cellStyle name="Normal 4 3 2 4 2 2 3 4 2" xfId="26077" xr:uid="{00000000-0005-0000-0000-0000A6260000}"/>
    <cellStyle name="Normal 4 3 2 4 2 2 3 5" xfId="17885" xr:uid="{00000000-0005-0000-0000-0000A7260000}"/>
    <cellStyle name="Normal 4 3 2 4 2 2 4" xfId="2524" xr:uid="{00000000-0005-0000-0000-0000A8260000}"/>
    <cellStyle name="Normal 4 3 2 4 2 2 4 2" xfId="6620" xr:uid="{00000000-0005-0000-0000-0000A9260000}"/>
    <cellStyle name="Normal 4 3 2 4 2 2 4 2 2" xfId="14812" xr:uid="{00000000-0005-0000-0000-0000AA260000}"/>
    <cellStyle name="Normal 4 3 2 4 2 2 4 2 2 2" xfId="31197" xr:uid="{00000000-0005-0000-0000-0000AB260000}"/>
    <cellStyle name="Normal 4 3 2 4 2 2 4 2 3" xfId="23005" xr:uid="{00000000-0005-0000-0000-0000AC260000}"/>
    <cellStyle name="Normal 4 3 2 4 2 2 4 3" xfId="10716" xr:uid="{00000000-0005-0000-0000-0000AD260000}"/>
    <cellStyle name="Normal 4 3 2 4 2 2 4 3 2" xfId="27101" xr:uid="{00000000-0005-0000-0000-0000AE260000}"/>
    <cellStyle name="Normal 4 3 2 4 2 2 4 4" xfId="18909" xr:uid="{00000000-0005-0000-0000-0000AF260000}"/>
    <cellStyle name="Normal 4 3 2 4 2 2 5" xfId="4572" xr:uid="{00000000-0005-0000-0000-0000B0260000}"/>
    <cellStyle name="Normal 4 3 2 4 2 2 5 2" xfId="12764" xr:uid="{00000000-0005-0000-0000-0000B1260000}"/>
    <cellStyle name="Normal 4 3 2 4 2 2 5 2 2" xfId="29149" xr:uid="{00000000-0005-0000-0000-0000B2260000}"/>
    <cellStyle name="Normal 4 3 2 4 2 2 5 3" xfId="20957" xr:uid="{00000000-0005-0000-0000-0000B3260000}"/>
    <cellStyle name="Normal 4 3 2 4 2 2 6" xfId="8668" xr:uid="{00000000-0005-0000-0000-0000B4260000}"/>
    <cellStyle name="Normal 4 3 2 4 2 2 6 2" xfId="25053" xr:uid="{00000000-0005-0000-0000-0000B5260000}"/>
    <cellStyle name="Normal 4 3 2 4 2 2 7" xfId="16861" xr:uid="{00000000-0005-0000-0000-0000B6260000}"/>
    <cellStyle name="Normal 4 3 2 4 2 3" xfId="732" xr:uid="{00000000-0005-0000-0000-0000B7260000}"/>
    <cellStyle name="Normal 4 3 2 4 2 3 2" xfId="1756" xr:uid="{00000000-0005-0000-0000-0000B8260000}"/>
    <cellStyle name="Normal 4 3 2 4 2 3 2 2" xfId="3804" xr:uid="{00000000-0005-0000-0000-0000B9260000}"/>
    <cellStyle name="Normal 4 3 2 4 2 3 2 2 2" xfId="7900" xr:uid="{00000000-0005-0000-0000-0000BA260000}"/>
    <cellStyle name="Normal 4 3 2 4 2 3 2 2 2 2" xfId="16092" xr:uid="{00000000-0005-0000-0000-0000BB260000}"/>
    <cellStyle name="Normal 4 3 2 4 2 3 2 2 2 2 2" xfId="32477" xr:uid="{00000000-0005-0000-0000-0000BC260000}"/>
    <cellStyle name="Normal 4 3 2 4 2 3 2 2 2 3" xfId="24285" xr:uid="{00000000-0005-0000-0000-0000BD260000}"/>
    <cellStyle name="Normal 4 3 2 4 2 3 2 2 3" xfId="11996" xr:uid="{00000000-0005-0000-0000-0000BE260000}"/>
    <cellStyle name="Normal 4 3 2 4 2 3 2 2 3 2" xfId="28381" xr:uid="{00000000-0005-0000-0000-0000BF260000}"/>
    <cellStyle name="Normal 4 3 2 4 2 3 2 2 4" xfId="20189" xr:uid="{00000000-0005-0000-0000-0000C0260000}"/>
    <cellStyle name="Normal 4 3 2 4 2 3 2 3" xfId="5852" xr:uid="{00000000-0005-0000-0000-0000C1260000}"/>
    <cellStyle name="Normal 4 3 2 4 2 3 2 3 2" xfId="14044" xr:uid="{00000000-0005-0000-0000-0000C2260000}"/>
    <cellStyle name="Normal 4 3 2 4 2 3 2 3 2 2" xfId="30429" xr:uid="{00000000-0005-0000-0000-0000C3260000}"/>
    <cellStyle name="Normal 4 3 2 4 2 3 2 3 3" xfId="22237" xr:uid="{00000000-0005-0000-0000-0000C4260000}"/>
    <cellStyle name="Normal 4 3 2 4 2 3 2 4" xfId="9948" xr:uid="{00000000-0005-0000-0000-0000C5260000}"/>
    <cellStyle name="Normal 4 3 2 4 2 3 2 4 2" xfId="26333" xr:uid="{00000000-0005-0000-0000-0000C6260000}"/>
    <cellStyle name="Normal 4 3 2 4 2 3 2 5" xfId="18141" xr:uid="{00000000-0005-0000-0000-0000C7260000}"/>
    <cellStyle name="Normal 4 3 2 4 2 3 3" xfId="2780" xr:uid="{00000000-0005-0000-0000-0000C8260000}"/>
    <cellStyle name="Normal 4 3 2 4 2 3 3 2" xfId="6876" xr:uid="{00000000-0005-0000-0000-0000C9260000}"/>
    <cellStyle name="Normal 4 3 2 4 2 3 3 2 2" xfId="15068" xr:uid="{00000000-0005-0000-0000-0000CA260000}"/>
    <cellStyle name="Normal 4 3 2 4 2 3 3 2 2 2" xfId="31453" xr:uid="{00000000-0005-0000-0000-0000CB260000}"/>
    <cellStyle name="Normal 4 3 2 4 2 3 3 2 3" xfId="23261" xr:uid="{00000000-0005-0000-0000-0000CC260000}"/>
    <cellStyle name="Normal 4 3 2 4 2 3 3 3" xfId="10972" xr:uid="{00000000-0005-0000-0000-0000CD260000}"/>
    <cellStyle name="Normal 4 3 2 4 2 3 3 3 2" xfId="27357" xr:uid="{00000000-0005-0000-0000-0000CE260000}"/>
    <cellStyle name="Normal 4 3 2 4 2 3 3 4" xfId="19165" xr:uid="{00000000-0005-0000-0000-0000CF260000}"/>
    <cellStyle name="Normal 4 3 2 4 2 3 4" xfId="4828" xr:uid="{00000000-0005-0000-0000-0000D0260000}"/>
    <cellStyle name="Normal 4 3 2 4 2 3 4 2" xfId="13020" xr:uid="{00000000-0005-0000-0000-0000D1260000}"/>
    <cellStyle name="Normal 4 3 2 4 2 3 4 2 2" xfId="29405" xr:uid="{00000000-0005-0000-0000-0000D2260000}"/>
    <cellStyle name="Normal 4 3 2 4 2 3 4 3" xfId="21213" xr:uid="{00000000-0005-0000-0000-0000D3260000}"/>
    <cellStyle name="Normal 4 3 2 4 2 3 5" xfId="8924" xr:uid="{00000000-0005-0000-0000-0000D4260000}"/>
    <cellStyle name="Normal 4 3 2 4 2 3 5 2" xfId="25309" xr:uid="{00000000-0005-0000-0000-0000D5260000}"/>
    <cellStyle name="Normal 4 3 2 4 2 3 6" xfId="17117" xr:uid="{00000000-0005-0000-0000-0000D6260000}"/>
    <cellStyle name="Normal 4 3 2 4 2 4" xfId="1244" xr:uid="{00000000-0005-0000-0000-0000D7260000}"/>
    <cellStyle name="Normal 4 3 2 4 2 4 2" xfId="3292" xr:uid="{00000000-0005-0000-0000-0000D8260000}"/>
    <cellStyle name="Normal 4 3 2 4 2 4 2 2" xfId="7388" xr:uid="{00000000-0005-0000-0000-0000D9260000}"/>
    <cellStyle name="Normal 4 3 2 4 2 4 2 2 2" xfId="15580" xr:uid="{00000000-0005-0000-0000-0000DA260000}"/>
    <cellStyle name="Normal 4 3 2 4 2 4 2 2 2 2" xfId="31965" xr:uid="{00000000-0005-0000-0000-0000DB260000}"/>
    <cellStyle name="Normal 4 3 2 4 2 4 2 2 3" xfId="23773" xr:uid="{00000000-0005-0000-0000-0000DC260000}"/>
    <cellStyle name="Normal 4 3 2 4 2 4 2 3" xfId="11484" xr:uid="{00000000-0005-0000-0000-0000DD260000}"/>
    <cellStyle name="Normal 4 3 2 4 2 4 2 3 2" xfId="27869" xr:uid="{00000000-0005-0000-0000-0000DE260000}"/>
    <cellStyle name="Normal 4 3 2 4 2 4 2 4" xfId="19677" xr:uid="{00000000-0005-0000-0000-0000DF260000}"/>
    <cellStyle name="Normal 4 3 2 4 2 4 3" xfId="5340" xr:uid="{00000000-0005-0000-0000-0000E0260000}"/>
    <cellStyle name="Normal 4 3 2 4 2 4 3 2" xfId="13532" xr:uid="{00000000-0005-0000-0000-0000E1260000}"/>
    <cellStyle name="Normal 4 3 2 4 2 4 3 2 2" xfId="29917" xr:uid="{00000000-0005-0000-0000-0000E2260000}"/>
    <cellStyle name="Normal 4 3 2 4 2 4 3 3" xfId="21725" xr:uid="{00000000-0005-0000-0000-0000E3260000}"/>
    <cellStyle name="Normal 4 3 2 4 2 4 4" xfId="9436" xr:uid="{00000000-0005-0000-0000-0000E4260000}"/>
    <cellStyle name="Normal 4 3 2 4 2 4 4 2" xfId="25821" xr:uid="{00000000-0005-0000-0000-0000E5260000}"/>
    <cellStyle name="Normal 4 3 2 4 2 4 5" xfId="17629" xr:uid="{00000000-0005-0000-0000-0000E6260000}"/>
    <cellStyle name="Normal 4 3 2 4 2 5" xfId="2268" xr:uid="{00000000-0005-0000-0000-0000E7260000}"/>
    <cellStyle name="Normal 4 3 2 4 2 5 2" xfId="6364" xr:uid="{00000000-0005-0000-0000-0000E8260000}"/>
    <cellStyle name="Normal 4 3 2 4 2 5 2 2" xfId="14556" xr:uid="{00000000-0005-0000-0000-0000E9260000}"/>
    <cellStyle name="Normal 4 3 2 4 2 5 2 2 2" xfId="30941" xr:uid="{00000000-0005-0000-0000-0000EA260000}"/>
    <cellStyle name="Normal 4 3 2 4 2 5 2 3" xfId="22749" xr:uid="{00000000-0005-0000-0000-0000EB260000}"/>
    <cellStyle name="Normal 4 3 2 4 2 5 3" xfId="10460" xr:uid="{00000000-0005-0000-0000-0000EC260000}"/>
    <cellStyle name="Normal 4 3 2 4 2 5 3 2" xfId="26845" xr:uid="{00000000-0005-0000-0000-0000ED260000}"/>
    <cellStyle name="Normal 4 3 2 4 2 5 4" xfId="18653" xr:uid="{00000000-0005-0000-0000-0000EE260000}"/>
    <cellStyle name="Normal 4 3 2 4 2 6" xfId="4316" xr:uid="{00000000-0005-0000-0000-0000EF260000}"/>
    <cellStyle name="Normal 4 3 2 4 2 6 2" xfId="12508" xr:uid="{00000000-0005-0000-0000-0000F0260000}"/>
    <cellStyle name="Normal 4 3 2 4 2 6 2 2" xfId="28893" xr:uid="{00000000-0005-0000-0000-0000F1260000}"/>
    <cellStyle name="Normal 4 3 2 4 2 6 3" xfId="20701" xr:uid="{00000000-0005-0000-0000-0000F2260000}"/>
    <cellStyle name="Normal 4 3 2 4 2 7" xfId="8412" xr:uid="{00000000-0005-0000-0000-0000F3260000}"/>
    <cellStyle name="Normal 4 3 2 4 2 7 2" xfId="24797" xr:uid="{00000000-0005-0000-0000-0000F4260000}"/>
    <cellStyle name="Normal 4 3 2 4 2 8" xfId="16605" xr:uid="{00000000-0005-0000-0000-0000F5260000}"/>
    <cellStyle name="Normal 4 3 2 4 3" xfId="348" xr:uid="{00000000-0005-0000-0000-0000F6260000}"/>
    <cellStyle name="Normal 4 3 2 4 3 2" xfId="860" xr:uid="{00000000-0005-0000-0000-0000F7260000}"/>
    <cellStyle name="Normal 4 3 2 4 3 2 2" xfId="1884" xr:uid="{00000000-0005-0000-0000-0000F8260000}"/>
    <cellStyle name="Normal 4 3 2 4 3 2 2 2" xfId="3932" xr:uid="{00000000-0005-0000-0000-0000F9260000}"/>
    <cellStyle name="Normal 4 3 2 4 3 2 2 2 2" xfId="8028" xr:uid="{00000000-0005-0000-0000-0000FA260000}"/>
    <cellStyle name="Normal 4 3 2 4 3 2 2 2 2 2" xfId="16220" xr:uid="{00000000-0005-0000-0000-0000FB260000}"/>
    <cellStyle name="Normal 4 3 2 4 3 2 2 2 2 2 2" xfId="32605" xr:uid="{00000000-0005-0000-0000-0000FC260000}"/>
    <cellStyle name="Normal 4 3 2 4 3 2 2 2 2 3" xfId="24413" xr:uid="{00000000-0005-0000-0000-0000FD260000}"/>
    <cellStyle name="Normal 4 3 2 4 3 2 2 2 3" xfId="12124" xr:uid="{00000000-0005-0000-0000-0000FE260000}"/>
    <cellStyle name="Normal 4 3 2 4 3 2 2 2 3 2" xfId="28509" xr:uid="{00000000-0005-0000-0000-0000FF260000}"/>
    <cellStyle name="Normal 4 3 2 4 3 2 2 2 4" xfId="20317" xr:uid="{00000000-0005-0000-0000-000000270000}"/>
    <cellStyle name="Normal 4 3 2 4 3 2 2 3" xfId="5980" xr:uid="{00000000-0005-0000-0000-000001270000}"/>
    <cellStyle name="Normal 4 3 2 4 3 2 2 3 2" xfId="14172" xr:uid="{00000000-0005-0000-0000-000002270000}"/>
    <cellStyle name="Normal 4 3 2 4 3 2 2 3 2 2" xfId="30557" xr:uid="{00000000-0005-0000-0000-000003270000}"/>
    <cellStyle name="Normal 4 3 2 4 3 2 2 3 3" xfId="22365" xr:uid="{00000000-0005-0000-0000-000004270000}"/>
    <cellStyle name="Normal 4 3 2 4 3 2 2 4" xfId="10076" xr:uid="{00000000-0005-0000-0000-000005270000}"/>
    <cellStyle name="Normal 4 3 2 4 3 2 2 4 2" xfId="26461" xr:uid="{00000000-0005-0000-0000-000006270000}"/>
    <cellStyle name="Normal 4 3 2 4 3 2 2 5" xfId="18269" xr:uid="{00000000-0005-0000-0000-000007270000}"/>
    <cellStyle name="Normal 4 3 2 4 3 2 3" xfId="2908" xr:uid="{00000000-0005-0000-0000-000008270000}"/>
    <cellStyle name="Normal 4 3 2 4 3 2 3 2" xfId="7004" xr:uid="{00000000-0005-0000-0000-000009270000}"/>
    <cellStyle name="Normal 4 3 2 4 3 2 3 2 2" xfId="15196" xr:uid="{00000000-0005-0000-0000-00000A270000}"/>
    <cellStyle name="Normal 4 3 2 4 3 2 3 2 2 2" xfId="31581" xr:uid="{00000000-0005-0000-0000-00000B270000}"/>
    <cellStyle name="Normal 4 3 2 4 3 2 3 2 3" xfId="23389" xr:uid="{00000000-0005-0000-0000-00000C270000}"/>
    <cellStyle name="Normal 4 3 2 4 3 2 3 3" xfId="11100" xr:uid="{00000000-0005-0000-0000-00000D270000}"/>
    <cellStyle name="Normal 4 3 2 4 3 2 3 3 2" xfId="27485" xr:uid="{00000000-0005-0000-0000-00000E270000}"/>
    <cellStyle name="Normal 4 3 2 4 3 2 3 4" xfId="19293" xr:uid="{00000000-0005-0000-0000-00000F270000}"/>
    <cellStyle name="Normal 4 3 2 4 3 2 4" xfId="4956" xr:uid="{00000000-0005-0000-0000-000010270000}"/>
    <cellStyle name="Normal 4 3 2 4 3 2 4 2" xfId="13148" xr:uid="{00000000-0005-0000-0000-000011270000}"/>
    <cellStyle name="Normal 4 3 2 4 3 2 4 2 2" xfId="29533" xr:uid="{00000000-0005-0000-0000-000012270000}"/>
    <cellStyle name="Normal 4 3 2 4 3 2 4 3" xfId="21341" xr:uid="{00000000-0005-0000-0000-000013270000}"/>
    <cellStyle name="Normal 4 3 2 4 3 2 5" xfId="9052" xr:uid="{00000000-0005-0000-0000-000014270000}"/>
    <cellStyle name="Normal 4 3 2 4 3 2 5 2" xfId="25437" xr:uid="{00000000-0005-0000-0000-000015270000}"/>
    <cellStyle name="Normal 4 3 2 4 3 2 6" xfId="17245" xr:uid="{00000000-0005-0000-0000-000016270000}"/>
    <cellStyle name="Normal 4 3 2 4 3 3" xfId="1372" xr:uid="{00000000-0005-0000-0000-000017270000}"/>
    <cellStyle name="Normal 4 3 2 4 3 3 2" xfId="3420" xr:uid="{00000000-0005-0000-0000-000018270000}"/>
    <cellStyle name="Normal 4 3 2 4 3 3 2 2" xfId="7516" xr:uid="{00000000-0005-0000-0000-000019270000}"/>
    <cellStyle name="Normal 4 3 2 4 3 3 2 2 2" xfId="15708" xr:uid="{00000000-0005-0000-0000-00001A270000}"/>
    <cellStyle name="Normal 4 3 2 4 3 3 2 2 2 2" xfId="32093" xr:uid="{00000000-0005-0000-0000-00001B270000}"/>
    <cellStyle name="Normal 4 3 2 4 3 3 2 2 3" xfId="23901" xr:uid="{00000000-0005-0000-0000-00001C270000}"/>
    <cellStyle name="Normal 4 3 2 4 3 3 2 3" xfId="11612" xr:uid="{00000000-0005-0000-0000-00001D270000}"/>
    <cellStyle name="Normal 4 3 2 4 3 3 2 3 2" xfId="27997" xr:uid="{00000000-0005-0000-0000-00001E270000}"/>
    <cellStyle name="Normal 4 3 2 4 3 3 2 4" xfId="19805" xr:uid="{00000000-0005-0000-0000-00001F270000}"/>
    <cellStyle name="Normal 4 3 2 4 3 3 3" xfId="5468" xr:uid="{00000000-0005-0000-0000-000020270000}"/>
    <cellStyle name="Normal 4 3 2 4 3 3 3 2" xfId="13660" xr:uid="{00000000-0005-0000-0000-000021270000}"/>
    <cellStyle name="Normal 4 3 2 4 3 3 3 2 2" xfId="30045" xr:uid="{00000000-0005-0000-0000-000022270000}"/>
    <cellStyle name="Normal 4 3 2 4 3 3 3 3" xfId="21853" xr:uid="{00000000-0005-0000-0000-000023270000}"/>
    <cellStyle name="Normal 4 3 2 4 3 3 4" xfId="9564" xr:uid="{00000000-0005-0000-0000-000024270000}"/>
    <cellStyle name="Normal 4 3 2 4 3 3 4 2" xfId="25949" xr:uid="{00000000-0005-0000-0000-000025270000}"/>
    <cellStyle name="Normal 4 3 2 4 3 3 5" xfId="17757" xr:uid="{00000000-0005-0000-0000-000026270000}"/>
    <cellStyle name="Normal 4 3 2 4 3 4" xfId="2396" xr:uid="{00000000-0005-0000-0000-000027270000}"/>
    <cellStyle name="Normal 4 3 2 4 3 4 2" xfId="6492" xr:uid="{00000000-0005-0000-0000-000028270000}"/>
    <cellStyle name="Normal 4 3 2 4 3 4 2 2" xfId="14684" xr:uid="{00000000-0005-0000-0000-000029270000}"/>
    <cellStyle name="Normal 4 3 2 4 3 4 2 2 2" xfId="31069" xr:uid="{00000000-0005-0000-0000-00002A270000}"/>
    <cellStyle name="Normal 4 3 2 4 3 4 2 3" xfId="22877" xr:uid="{00000000-0005-0000-0000-00002B270000}"/>
    <cellStyle name="Normal 4 3 2 4 3 4 3" xfId="10588" xr:uid="{00000000-0005-0000-0000-00002C270000}"/>
    <cellStyle name="Normal 4 3 2 4 3 4 3 2" xfId="26973" xr:uid="{00000000-0005-0000-0000-00002D270000}"/>
    <cellStyle name="Normal 4 3 2 4 3 4 4" xfId="18781" xr:uid="{00000000-0005-0000-0000-00002E270000}"/>
    <cellStyle name="Normal 4 3 2 4 3 5" xfId="4444" xr:uid="{00000000-0005-0000-0000-00002F270000}"/>
    <cellStyle name="Normal 4 3 2 4 3 5 2" xfId="12636" xr:uid="{00000000-0005-0000-0000-000030270000}"/>
    <cellStyle name="Normal 4 3 2 4 3 5 2 2" xfId="29021" xr:uid="{00000000-0005-0000-0000-000031270000}"/>
    <cellStyle name="Normal 4 3 2 4 3 5 3" xfId="20829" xr:uid="{00000000-0005-0000-0000-000032270000}"/>
    <cellStyle name="Normal 4 3 2 4 3 6" xfId="8540" xr:uid="{00000000-0005-0000-0000-000033270000}"/>
    <cellStyle name="Normal 4 3 2 4 3 6 2" xfId="24925" xr:uid="{00000000-0005-0000-0000-000034270000}"/>
    <cellStyle name="Normal 4 3 2 4 3 7" xfId="16733" xr:uid="{00000000-0005-0000-0000-000035270000}"/>
    <cellStyle name="Normal 4 3 2 4 4" xfId="604" xr:uid="{00000000-0005-0000-0000-000036270000}"/>
    <cellStyle name="Normal 4 3 2 4 4 2" xfId="1628" xr:uid="{00000000-0005-0000-0000-000037270000}"/>
    <cellStyle name="Normal 4 3 2 4 4 2 2" xfId="3676" xr:uid="{00000000-0005-0000-0000-000038270000}"/>
    <cellStyle name="Normal 4 3 2 4 4 2 2 2" xfId="7772" xr:uid="{00000000-0005-0000-0000-000039270000}"/>
    <cellStyle name="Normal 4 3 2 4 4 2 2 2 2" xfId="15964" xr:uid="{00000000-0005-0000-0000-00003A270000}"/>
    <cellStyle name="Normal 4 3 2 4 4 2 2 2 2 2" xfId="32349" xr:uid="{00000000-0005-0000-0000-00003B270000}"/>
    <cellStyle name="Normal 4 3 2 4 4 2 2 2 3" xfId="24157" xr:uid="{00000000-0005-0000-0000-00003C270000}"/>
    <cellStyle name="Normal 4 3 2 4 4 2 2 3" xfId="11868" xr:uid="{00000000-0005-0000-0000-00003D270000}"/>
    <cellStyle name="Normal 4 3 2 4 4 2 2 3 2" xfId="28253" xr:uid="{00000000-0005-0000-0000-00003E270000}"/>
    <cellStyle name="Normal 4 3 2 4 4 2 2 4" xfId="20061" xr:uid="{00000000-0005-0000-0000-00003F270000}"/>
    <cellStyle name="Normal 4 3 2 4 4 2 3" xfId="5724" xr:uid="{00000000-0005-0000-0000-000040270000}"/>
    <cellStyle name="Normal 4 3 2 4 4 2 3 2" xfId="13916" xr:uid="{00000000-0005-0000-0000-000041270000}"/>
    <cellStyle name="Normal 4 3 2 4 4 2 3 2 2" xfId="30301" xr:uid="{00000000-0005-0000-0000-000042270000}"/>
    <cellStyle name="Normal 4 3 2 4 4 2 3 3" xfId="22109" xr:uid="{00000000-0005-0000-0000-000043270000}"/>
    <cellStyle name="Normal 4 3 2 4 4 2 4" xfId="9820" xr:uid="{00000000-0005-0000-0000-000044270000}"/>
    <cellStyle name="Normal 4 3 2 4 4 2 4 2" xfId="26205" xr:uid="{00000000-0005-0000-0000-000045270000}"/>
    <cellStyle name="Normal 4 3 2 4 4 2 5" xfId="18013" xr:uid="{00000000-0005-0000-0000-000046270000}"/>
    <cellStyle name="Normal 4 3 2 4 4 3" xfId="2652" xr:uid="{00000000-0005-0000-0000-000047270000}"/>
    <cellStyle name="Normal 4 3 2 4 4 3 2" xfId="6748" xr:uid="{00000000-0005-0000-0000-000048270000}"/>
    <cellStyle name="Normal 4 3 2 4 4 3 2 2" xfId="14940" xr:uid="{00000000-0005-0000-0000-000049270000}"/>
    <cellStyle name="Normal 4 3 2 4 4 3 2 2 2" xfId="31325" xr:uid="{00000000-0005-0000-0000-00004A270000}"/>
    <cellStyle name="Normal 4 3 2 4 4 3 2 3" xfId="23133" xr:uid="{00000000-0005-0000-0000-00004B270000}"/>
    <cellStyle name="Normal 4 3 2 4 4 3 3" xfId="10844" xr:uid="{00000000-0005-0000-0000-00004C270000}"/>
    <cellStyle name="Normal 4 3 2 4 4 3 3 2" xfId="27229" xr:uid="{00000000-0005-0000-0000-00004D270000}"/>
    <cellStyle name="Normal 4 3 2 4 4 3 4" xfId="19037" xr:uid="{00000000-0005-0000-0000-00004E270000}"/>
    <cellStyle name="Normal 4 3 2 4 4 4" xfId="4700" xr:uid="{00000000-0005-0000-0000-00004F270000}"/>
    <cellStyle name="Normal 4 3 2 4 4 4 2" xfId="12892" xr:uid="{00000000-0005-0000-0000-000050270000}"/>
    <cellStyle name="Normal 4 3 2 4 4 4 2 2" xfId="29277" xr:uid="{00000000-0005-0000-0000-000051270000}"/>
    <cellStyle name="Normal 4 3 2 4 4 4 3" xfId="21085" xr:uid="{00000000-0005-0000-0000-000052270000}"/>
    <cellStyle name="Normal 4 3 2 4 4 5" xfId="8796" xr:uid="{00000000-0005-0000-0000-000053270000}"/>
    <cellStyle name="Normal 4 3 2 4 4 5 2" xfId="25181" xr:uid="{00000000-0005-0000-0000-000054270000}"/>
    <cellStyle name="Normal 4 3 2 4 4 6" xfId="16989" xr:uid="{00000000-0005-0000-0000-000055270000}"/>
    <cellStyle name="Normal 4 3 2 4 5" xfId="1116" xr:uid="{00000000-0005-0000-0000-000056270000}"/>
    <cellStyle name="Normal 4 3 2 4 5 2" xfId="3164" xr:uid="{00000000-0005-0000-0000-000057270000}"/>
    <cellStyle name="Normal 4 3 2 4 5 2 2" xfId="7260" xr:uid="{00000000-0005-0000-0000-000058270000}"/>
    <cellStyle name="Normal 4 3 2 4 5 2 2 2" xfId="15452" xr:uid="{00000000-0005-0000-0000-000059270000}"/>
    <cellStyle name="Normal 4 3 2 4 5 2 2 2 2" xfId="31837" xr:uid="{00000000-0005-0000-0000-00005A270000}"/>
    <cellStyle name="Normal 4 3 2 4 5 2 2 3" xfId="23645" xr:uid="{00000000-0005-0000-0000-00005B270000}"/>
    <cellStyle name="Normal 4 3 2 4 5 2 3" xfId="11356" xr:uid="{00000000-0005-0000-0000-00005C270000}"/>
    <cellStyle name="Normal 4 3 2 4 5 2 3 2" xfId="27741" xr:uid="{00000000-0005-0000-0000-00005D270000}"/>
    <cellStyle name="Normal 4 3 2 4 5 2 4" xfId="19549" xr:uid="{00000000-0005-0000-0000-00005E270000}"/>
    <cellStyle name="Normal 4 3 2 4 5 3" xfId="5212" xr:uid="{00000000-0005-0000-0000-00005F270000}"/>
    <cellStyle name="Normal 4 3 2 4 5 3 2" xfId="13404" xr:uid="{00000000-0005-0000-0000-000060270000}"/>
    <cellStyle name="Normal 4 3 2 4 5 3 2 2" xfId="29789" xr:uid="{00000000-0005-0000-0000-000061270000}"/>
    <cellStyle name="Normal 4 3 2 4 5 3 3" xfId="21597" xr:uid="{00000000-0005-0000-0000-000062270000}"/>
    <cellStyle name="Normal 4 3 2 4 5 4" xfId="9308" xr:uid="{00000000-0005-0000-0000-000063270000}"/>
    <cellStyle name="Normal 4 3 2 4 5 4 2" xfId="25693" xr:uid="{00000000-0005-0000-0000-000064270000}"/>
    <cellStyle name="Normal 4 3 2 4 5 5" xfId="17501" xr:uid="{00000000-0005-0000-0000-000065270000}"/>
    <cellStyle name="Normal 4 3 2 4 6" xfId="2140" xr:uid="{00000000-0005-0000-0000-000066270000}"/>
    <cellStyle name="Normal 4 3 2 4 6 2" xfId="6236" xr:uid="{00000000-0005-0000-0000-000067270000}"/>
    <cellStyle name="Normal 4 3 2 4 6 2 2" xfId="14428" xr:uid="{00000000-0005-0000-0000-000068270000}"/>
    <cellStyle name="Normal 4 3 2 4 6 2 2 2" xfId="30813" xr:uid="{00000000-0005-0000-0000-000069270000}"/>
    <cellStyle name="Normal 4 3 2 4 6 2 3" xfId="22621" xr:uid="{00000000-0005-0000-0000-00006A270000}"/>
    <cellStyle name="Normal 4 3 2 4 6 3" xfId="10332" xr:uid="{00000000-0005-0000-0000-00006B270000}"/>
    <cellStyle name="Normal 4 3 2 4 6 3 2" xfId="26717" xr:uid="{00000000-0005-0000-0000-00006C270000}"/>
    <cellStyle name="Normal 4 3 2 4 6 4" xfId="18525" xr:uid="{00000000-0005-0000-0000-00006D270000}"/>
    <cellStyle name="Normal 4 3 2 4 7" xfId="4188" xr:uid="{00000000-0005-0000-0000-00006E270000}"/>
    <cellStyle name="Normal 4 3 2 4 7 2" xfId="12380" xr:uid="{00000000-0005-0000-0000-00006F270000}"/>
    <cellStyle name="Normal 4 3 2 4 7 2 2" xfId="28765" xr:uid="{00000000-0005-0000-0000-000070270000}"/>
    <cellStyle name="Normal 4 3 2 4 7 3" xfId="20573" xr:uid="{00000000-0005-0000-0000-000071270000}"/>
    <cellStyle name="Normal 4 3 2 4 8" xfId="8284" xr:uid="{00000000-0005-0000-0000-000072270000}"/>
    <cellStyle name="Normal 4 3 2 4 8 2" xfId="24669" xr:uid="{00000000-0005-0000-0000-000073270000}"/>
    <cellStyle name="Normal 4 3 2 4 9" xfId="16477" xr:uid="{00000000-0005-0000-0000-000074270000}"/>
    <cellStyle name="Normal 4 3 2 5" xfId="156" xr:uid="{00000000-0005-0000-0000-000075270000}"/>
    <cellStyle name="Normal 4 3 2 5 2" xfId="412" xr:uid="{00000000-0005-0000-0000-000076270000}"/>
    <cellStyle name="Normal 4 3 2 5 2 2" xfId="924" xr:uid="{00000000-0005-0000-0000-000077270000}"/>
    <cellStyle name="Normal 4 3 2 5 2 2 2" xfId="1948" xr:uid="{00000000-0005-0000-0000-000078270000}"/>
    <cellStyle name="Normal 4 3 2 5 2 2 2 2" xfId="3996" xr:uid="{00000000-0005-0000-0000-000079270000}"/>
    <cellStyle name="Normal 4 3 2 5 2 2 2 2 2" xfId="8092" xr:uid="{00000000-0005-0000-0000-00007A270000}"/>
    <cellStyle name="Normal 4 3 2 5 2 2 2 2 2 2" xfId="16284" xr:uid="{00000000-0005-0000-0000-00007B270000}"/>
    <cellStyle name="Normal 4 3 2 5 2 2 2 2 2 2 2" xfId="32669" xr:uid="{00000000-0005-0000-0000-00007C270000}"/>
    <cellStyle name="Normal 4 3 2 5 2 2 2 2 2 3" xfId="24477" xr:uid="{00000000-0005-0000-0000-00007D270000}"/>
    <cellStyle name="Normal 4 3 2 5 2 2 2 2 3" xfId="12188" xr:uid="{00000000-0005-0000-0000-00007E270000}"/>
    <cellStyle name="Normal 4 3 2 5 2 2 2 2 3 2" xfId="28573" xr:uid="{00000000-0005-0000-0000-00007F270000}"/>
    <cellStyle name="Normal 4 3 2 5 2 2 2 2 4" xfId="20381" xr:uid="{00000000-0005-0000-0000-000080270000}"/>
    <cellStyle name="Normal 4 3 2 5 2 2 2 3" xfId="6044" xr:uid="{00000000-0005-0000-0000-000081270000}"/>
    <cellStyle name="Normal 4 3 2 5 2 2 2 3 2" xfId="14236" xr:uid="{00000000-0005-0000-0000-000082270000}"/>
    <cellStyle name="Normal 4 3 2 5 2 2 2 3 2 2" xfId="30621" xr:uid="{00000000-0005-0000-0000-000083270000}"/>
    <cellStyle name="Normal 4 3 2 5 2 2 2 3 3" xfId="22429" xr:uid="{00000000-0005-0000-0000-000084270000}"/>
    <cellStyle name="Normal 4 3 2 5 2 2 2 4" xfId="10140" xr:uid="{00000000-0005-0000-0000-000085270000}"/>
    <cellStyle name="Normal 4 3 2 5 2 2 2 4 2" xfId="26525" xr:uid="{00000000-0005-0000-0000-000086270000}"/>
    <cellStyle name="Normal 4 3 2 5 2 2 2 5" xfId="18333" xr:uid="{00000000-0005-0000-0000-000087270000}"/>
    <cellStyle name="Normal 4 3 2 5 2 2 3" xfId="2972" xr:uid="{00000000-0005-0000-0000-000088270000}"/>
    <cellStyle name="Normal 4 3 2 5 2 2 3 2" xfId="7068" xr:uid="{00000000-0005-0000-0000-000089270000}"/>
    <cellStyle name="Normal 4 3 2 5 2 2 3 2 2" xfId="15260" xr:uid="{00000000-0005-0000-0000-00008A270000}"/>
    <cellStyle name="Normal 4 3 2 5 2 2 3 2 2 2" xfId="31645" xr:uid="{00000000-0005-0000-0000-00008B270000}"/>
    <cellStyle name="Normal 4 3 2 5 2 2 3 2 3" xfId="23453" xr:uid="{00000000-0005-0000-0000-00008C270000}"/>
    <cellStyle name="Normal 4 3 2 5 2 2 3 3" xfId="11164" xr:uid="{00000000-0005-0000-0000-00008D270000}"/>
    <cellStyle name="Normal 4 3 2 5 2 2 3 3 2" xfId="27549" xr:uid="{00000000-0005-0000-0000-00008E270000}"/>
    <cellStyle name="Normal 4 3 2 5 2 2 3 4" xfId="19357" xr:uid="{00000000-0005-0000-0000-00008F270000}"/>
    <cellStyle name="Normal 4 3 2 5 2 2 4" xfId="5020" xr:uid="{00000000-0005-0000-0000-000090270000}"/>
    <cellStyle name="Normal 4 3 2 5 2 2 4 2" xfId="13212" xr:uid="{00000000-0005-0000-0000-000091270000}"/>
    <cellStyle name="Normal 4 3 2 5 2 2 4 2 2" xfId="29597" xr:uid="{00000000-0005-0000-0000-000092270000}"/>
    <cellStyle name="Normal 4 3 2 5 2 2 4 3" xfId="21405" xr:uid="{00000000-0005-0000-0000-000093270000}"/>
    <cellStyle name="Normal 4 3 2 5 2 2 5" xfId="9116" xr:uid="{00000000-0005-0000-0000-000094270000}"/>
    <cellStyle name="Normal 4 3 2 5 2 2 5 2" xfId="25501" xr:uid="{00000000-0005-0000-0000-000095270000}"/>
    <cellStyle name="Normal 4 3 2 5 2 2 6" xfId="17309" xr:uid="{00000000-0005-0000-0000-000096270000}"/>
    <cellStyle name="Normal 4 3 2 5 2 3" xfId="1436" xr:uid="{00000000-0005-0000-0000-000097270000}"/>
    <cellStyle name="Normal 4 3 2 5 2 3 2" xfId="3484" xr:uid="{00000000-0005-0000-0000-000098270000}"/>
    <cellStyle name="Normal 4 3 2 5 2 3 2 2" xfId="7580" xr:uid="{00000000-0005-0000-0000-000099270000}"/>
    <cellStyle name="Normal 4 3 2 5 2 3 2 2 2" xfId="15772" xr:uid="{00000000-0005-0000-0000-00009A270000}"/>
    <cellStyle name="Normal 4 3 2 5 2 3 2 2 2 2" xfId="32157" xr:uid="{00000000-0005-0000-0000-00009B270000}"/>
    <cellStyle name="Normal 4 3 2 5 2 3 2 2 3" xfId="23965" xr:uid="{00000000-0005-0000-0000-00009C270000}"/>
    <cellStyle name="Normal 4 3 2 5 2 3 2 3" xfId="11676" xr:uid="{00000000-0005-0000-0000-00009D270000}"/>
    <cellStyle name="Normal 4 3 2 5 2 3 2 3 2" xfId="28061" xr:uid="{00000000-0005-0000-0000-00009E270000}"/>
    <cellStyle name="Normal 4 3 2 5 2 3 2 4" xfId="19869" xr:uid="{00000000-0005-0000-0000-00009F270000}"/>
    <cellStyle name="Normal 4 3 2 5 2 3 3" xfId="5532" xr:uid="{00000000-0005-0000-0000-0000A0270000}"/>
    <cellStyle name="Normal 4 3 2 5 2 3 3 2" xfId="13724" xr:uid="{00000000-0005-0000-0000-0000A1270000}"/>
    <cellStyle name="Normal 4 3 2 5 2 3 3 2 2" xfId="30109" xr:uid="{00000000-0005-0000-0000-0000A2270000}"/>
    <cellStyle name="Normal 4 3 2 5 2 3 3 3" xfId="21917" xr:uid="{00000000-0005-0000-0000-0000A3270000}"/>
    <cellStyle name="Normal 4 3 2 5 2 3 4" xfId="9628" xr:uid="{00000000-0005-0000-0000-0000A4270000}"/>
    <cellStyle name="Normal 4 3 2 5 2 3 4 2" xfId="26013" xr:uid="{00000000-0005-0000-0000-0000A5270000}"/>
    <cellStyle name="Normal 4 3 2 5 2 3 5" xfId="17821" xr:uid="{00000000-0005-0000-0000-0000A6270000}"/>
    <cellStyle name="Normal 4 3 2 5 2 4" xfId="2460" xr:uid="{00000000-0005-0000-0000-0000A7270000}"/>
    <cellStyle name="Normal 4 3 2 5 2 4 2" xfId="6556" xr:uid="{00000000-0005-0000-0000-0000A8270000}"/>
    <cellStyle name="Normal 4 3 2 5 2 4 2 2" xfId="14748" xr:uid="{00000000-0005-0000-0000-0000A9270000}"/>
    <cellStyle name="Normal 4 3 2 5 2 4 2 2 2" xfId="31133" xr:uid="{00000000-0005-0000-0000-0000AA270000}"/>
    <cellStyle name="Normal 4 3 2 5 2 4 2 3" xfId="22941" xr:uid="{00000000-0005-0000-0000-0000AB270000}"/>
    <cellStyle name="Normal 4 3 2 5 2 4 3" xfId="10652" xr:uid="{00000000-0005-0000-0000-0000AC270000}"/>
    <cellStyle name="Normal 4 3 2 5 2 4 3 2" xfId="27037" xr:uid="{00000000-0005-0000-0000-0000AD270000}"/>
    <cellStyle name="Normal 4 3 2 5 2 4 4" xfId="18845" xr:uid="{00000000-0005-0000-0000-0000AE270000}"/>
    <cellStyle name="Normal 4 3 2 5 2 5" xfId="4508" xr:uid="{00000000-0005-0000-0000-0000AF270000}"/>
    <cellStyle name="Normal 4 3 2 5 2 5 2" xfId="12700" xr:uid="{00000000-0005-0000-0000-0000B0270000}"/>
    <cellStyle name="Normal 4 3 2 5 2 5 2 2" xfId="29085" xr:uid="{00000000-0005-0000-0000-0000B1270000}"/>
    <cellStyle name="Normal 4 3 2 5 2 5 3" xfId="20893" xr:uid="{00000000-0005-0000-0000-0000B2270000}"/>
    <cellStyle name="Normal 4 3 2 5 2 6" xfId="8604" xr:uid="{00000000-0005-0000-0000-0000B3270000}"/>
    <cellStyle name="Normal 4 3 2 5 2 6 2" xfId="24989" xr:uid="{00000000-0005-0000-0000-0000B4270000}"/>
    <cellStyle name="Normal 4 3 2 5 2 7" xfId="16797" xr:uid="{00000000-0005-0000-0000-0000B5270000}"/>
    <cellStyle name="Normal 4 3 2 5 3" xfId="668" xr:uid="{00000000-0005-0000-0000-0000B6270000}"/>
    <cellStyle name="Normal 4 3 2 5 3 2" xfId="1692" xr:uid="{00000000-0005-0000-0000-0000B7270000}"/>
    <cellStyle name="Normal 4 3 2 5 3 2 2" xfId="3740" xr:uid="{00000000-0005-0000-0000-0000B8270000}"/>
    <cellStyle name="Normal 4 3 2 5 3 2 2 2" xfId="7836" xr:uid="{00000000-0005-0000-0000-0000B9270000}"/>
    <cellStyle name="Normal 4 3 2 5 3 2 2 2 2" xfId="16028" xr:uid="{00000000-0005-0000-0000-0000BA270000}"/>
    <cellStyle name="Normal 4 3 2 5 3 2 2 2 2 2" xfId="32413" xr:uid="{00000000-0005-0000-0000-0000BB270000}"/>
    <cellStyle name="Normal 4 3 2 5 3 2 2 2 3" xfId="24221" xr:uid="{00000000-0005-0000-0000-0000BC270000}"/>
    <cellStyle name="Normal 4 3 2 5 3 2 2 3" xfId="11932" xr:uid="{00000000-0005-0000-0000-0000BD270000}"/>
    <cellStyle name="Normal 4 3 2 5 3 2 2 3 2" xfId="28317" xr:uid="{00000000-0005-0000-0000-0000BE270000}"/>
    <cellStyle name="Normal 4 3 2 5 3 2 2 4" xfId="20125" xr:uid="{00000000-0005-0000-0000-0000BF270000}"/>
    <cellStyle name="Normal 4 3 2 5 3 2 3" xfId="5788" xr:uid="{00000000-0005-0000-0000-0000C0270000}"/>
    <cellStyle name="Normal 4 3 2 5 3 2 3 2" xfId="13980" xr:uid="{00000000-0005-0000-0000-0000C1270000}"/>
    <cellStyle name="Normal 4 3 2 5 3 2 3 2 2" xfId="30365" xr:uid="{00000000-0005-0000-0000-0000C2270000}"/>
    <cellStyle name="Normal 4 3 2 5 3 2 3 3" xfId="22173" xr:uid="{00000000-0005-0000-0000-0000C3270000}"/>
    <cellStyle name="Normal 4 3 2 5 3 2 4" xfId="9884" xr:uid="{00000000-0005-0000-0000-0000C4270000}"/>
    <cellStyle name="Normal 4 3 2 5 3 2 4 2" xfId="26269" xr:uid="{00000000-0005-0000-0000-0000C5270000}"/>
    <cellStyle name="Normal 4 3 2 5 3 2 5" xfId="18077" xr:uid="{00000000-0005-0000-0000-0000C6270000}"/>
    <cellStyle name="Normal 4 3 2 5 3 3" xfId="2716" xr:uid="{00000000-0005-0000-0000-0000C7270000}"/>
    <cellStyle name="Normal 4 3 2 5 3 3 2" xfId="6812" xr:uid="{00000000-0005-0000-0000-0000C8270000}"/>
    <cellStyle name="Normal 4 3 2 5 3 3 2 2" xfId="15004" xr:uid="{00000000-0005-0000-0000-0000C9270000}"/>
    <cellStyle name="Normal 4 3 2 5 3 3 2 2 2" xfId="31389" xr:uid="{00000000-0005-0000-0000-0000CA270000}"/>
    <cellStyle name="Normal 4 3 2 5 3 3 2 3" xfId="23197" xr:uid="{00000000-0005-0000-0000-0000CB270000}"/>
    <cellStyle name="Normal 4 3 2 5 3 3 3" xfId="10908" xr:uid="{00000000-0005-0000-0000-0000CC270000}"/>
    <cellStyle name="Normal 4 3 2 5 3 3 3 2" xfId="27293" xr:uid="{00000000-0005-0000-0000-0000CD270000}"/>
    <cellStyle name="Normal 4 3 2 5 3 3 4" xfId="19101" xr:uid="{00000000-0005-0000-0000-0000CE270000}"/>
    <cellStyle name="Normal 4 3 2 5 3 4" xfId="4764" xr:uid="{00000000-0005-0000-0000-0000CF270000}"/>
    <cellStyle name="Normal 4 3 2 5 3 4 2" xfId="12956" xr:uid="{00000000-0005-0000-0000-0000D0270000}"/>
    <cellStyle name="Normal 4 3 2 5 3 4 2 2" xfId="29341" xr:uid="{00000000-0005-0000-0000-0000D1270000}"/>
    <cellStyle name="Normal 4 3 2 5 3 4 3" xfId="21149" xr:uid="{00000000-0005-0000-0000-0000D2270000}"/>
    <cellStyle name="Normal 4 3 2 5 3 5" xfId="8860" xr:uid="{00000000-0005-0000-0000-0000D3270000}"/>
    <cellStyle name="Normal 4 3 2 5 3 5 2" xfId="25245" xr:uid="{00000000-0005-0000-0000-0000D4270000}"/>
    <cellStyle name="Normal 4 3 2 5 3 6" xfId="17053" xr:uid="{00000000-0005-0000-0000-0000D5270000}"/>
    <cellStyle name="Normal 4 3 2 5 4" xfId="1180" xr:uid="{00000000-0005-0000-0000-0000D6270000}"/>
    <cellStyle name="Normal 4 3 2 5 4 2" xfId="3228" xr:uid="{00000000-0005-0000-0000-0000D7270000}"/>
    <cellStyle name="Normal 4 3 2 5 4 2 2" xfId="7324" xr:uid="{00000000-0005-0000-0000-0000D8270000}"/>
    <cellStyle name="Normal 4 3 2 5 4 2 2 2" xfId="15516" xr:uid="{00000000-0005-0000-0000-0000D9270000}"/>
    <cellStyle name="Normal 4 3 2 5 4 2 2 2 2" xfId="31901" xr:uid="{00000000-0005-0000-0000-0000DA270000}"/>
    <cellStyle name="Normal 4 3 2 5 4 2 2 3" xfId="23709" xr:uid="{00000000-0005-0000-0000-0000DB270000}"/>
    <cellStyle name="Normal 4 3 2 5 4 2 3" xfId="11420" xr:uid="{00000000-0005-0000-0000-0000DC270000}"/>
    <cellStyle name="Normal 4 3 2 5 4 2 3 2" xfId="27805" xr:uid="{00000000-0005-0000-0000-0000DD270000}"/>
    <cellStyle name="Normal 4 3 2 5 4 2 4" xfId="19613" xr:uid="{00000000-0005-0000-0000-0000DE270000}"/>
    <cellStyle name="Normal 4 3 2 5 4 3" xfId="5276" xr:uid="{00000000-0005-0000-0000-0000DF270000}"/>
    <cellStyle name="Normal 4 3 2 5 4 3 2" xfId="13468" xr:uid="{00000000-0005-0000-0000-0000E0270000}"/>
    <cellStyle name="Normal 4 3 2 5 4 3 2 2" xfId="29853" xr:uid="{00000000-0005-0000-0000-0000E1270000}"/>
    <cellStyle name="Normal 4 3 2 5 4 3 3" xfId="21661" xr:uid="{00000000-0005-0000-0000-0000E2270000}"/>
    <cellStyle name="Normal 4 3 2 5 4 4" xfId="9372" xr:uid="{00000000-0005-0000-0000-0000E3270000}"/>
    <cellStyle name="Normal 4 3 2 5 4 4 2" xfId="25757" xr:uid="{00000000-0005-0000-0000-0000E4270000}"/>
    <cellStyle name="Normal 4 3 2 5 4 5" xfId="17565" xr:uid="{00000000-0005-0000-0000-0000E5270000}"/>
    <cellStyle name="Normal 4 3 2 5 5" xfId="2204" xr:uid="{00000000-0005-0000-0000-0000E6270000}"/>
    <cellStyle name="Normal 4 3 2 5 5 2" xfId="6300" xr:uid="{00000000-0005-0000-0000-0000E7270000}"/>
    <cellStyle name="Normal 4 3 2 5 5 2 2" xfId="14492" xr:uid="{00000000-0005-0000-0000-0000E8270000}"/>
    <cellStyle name="Normal 4 3 2 5 5 2 2 2" xfId="30877" xr:uid="{00000000-0005-0000-0000-0000E9270000}"/>
    <cellStyle name="Normal 4 3 2 5 5 2 3" xfId="22685" xr:uid="{00000000-0005-0000-0000-0000EA270000}"/>
    <cellStyle name="Normal 4 3 2 5 5 3" xfId="10396" xr:uid="{00000000-0005-0000-0000-0000EB270000}"/>
    <cellStyle name="Normal 4 3 2 5 5 3 2" xfId="26781" xr:uid="{00000000-0005-0000-0000-0000EC270000}"/>
    <cellStyle name="Normal 4 3 2 5 5 4" xfId="18589" xr:uid="{00000000-0005-0000-0000-0000ED270000}"/>
    <cellStyle name="Normal 4 3 2 5 6" xfId="4252" xr:uid="{00000000-0005-0000-0000-0000EE270000}"/>
    <cellStyle name="Normal 4 3 2 5 6 2" xfId="12444" xr:uid="{00000000-0005-0000-0000-0000EF270000}"/>
    <cellStyle name="Normal 4 3 2 5 6 2 2" xfId="28829" xr:uid="{00000000-0005-0000-0000-0000F0270000}"/>
    <cellStyle name="Normal 4 3 2 5 6 3" xfId="20637" xr:uid="{00000000-0005-0000-0000-0000F1270000}"/>
    <cellStyle name="Normal 4 3 2 5 7" xfId="8348" xr:uid="{00000000-0005-0000-0000-0000F2270000}"/>
    <cellStyle name="Normal 4 3 2 5 7 2" xfId="24733" xr:uid="{00000000-0005-0000-0000-0000F3270000}"/>
    <cellStyle name="Normal 4 3 2 5 8" xfId="16541" xr:uid="{00000000-0005-0000-0000-0000F4270000}"/>
    <cellStyle name="Normal 4 3 2 6" xfId="284" xr:uid="{00000000-0005-0000-0000-0000F5270000}"/>
    <cellStyle name="Normal 4 3 2 6 2" xfId="796" xr:uid="{00000000-0005-0000-0000-0000F6270000}"/>
    <cellStyle name="Normal 4 3 2 6 2 2" xfId="1820" xr:uid="{00000000-0005-0000-0000-0000F7270000}"/>
    <cellStyle name="Normal 4 3 2 6 2 2 2" xfId="3868" xr:uid="{00000000-0005-0000-0000-0000F8270000}"/>
    <cellStyle name="Normal 4 3 2 6 2 2 2 2" xfId="7964" xr:uid="{00000000-0005-0000-0000-0000F9270000}"/>
    <cellStyle name="Normal 4 3 2 6 2 2 2 2 2" xfId="16156" xr:uid="{00000000-0005-0000-0000-0000FA270000}"/>
    <cellStyle name="Normal 4 3 2 6 2 2 2 2 2 2" xfId="32541" xr:uid="{00000000-0005-0000-0000-0000FB270000}"/>
    <cellStyle name="Normal 4 3 2 6 2 2 2 2 3" xfId="24349" xr:uid="{00000000-0005-0000-0000-0000FC270000}"/>
    <cellStyle name="Normal 4 3 2 6 2 2 2 3" xfId="12060" xr:uid="{00000000-0005-0000-0000-0000FD270000}"/>
    <cellStyle name="Normal 4 3 2 6 2 2 2 3 2" xfId="28445" xr:uid="{00000000-0005-0000-0000-0000FE270000}"/>
    <cellStyle name="Normal 4 3 2 6 2 2 2 4" xfId="20253" xr:uid="{00000000-0005-0000-0000-0000FF270000}"/>
    <cellStyle name="Normal 4 3 2 6 2 2 3" xfId="5916" xr:uid="{00000000-0005-0000-0000-000000280000}"/>
    <cellStyle name="Normal 4 3 2 6 2 2 3 2" xfId="14108" xr:uid="{00000000-0005-0000-0000-000001280000}"/>
    <cellStyle name="Normal 4 3 2 6 2 2 3 2 2" xfId="30493" xr:uid="{00000000-0005-0000-0000-000002280000}"/>
    <cellStyle name="Normal 4 3 2 6 2 2 3 3" xfId="22301" xr:uid="{00000000-0005-0000-0000-000003280000}"/>
    <cellStyle name="Normal 4 3 2 6 2 2 4" xfId="10012" xr:uid="{00000000-0005-0000-0000-000004280000}"/>
    <cellStyle name="Normal 4 3 2 6 2 2 4 2" xfId="26397" xr:uid="{00000000-0005-0000-0000-000005280000}"/>
    <cellStyle name="Normal 4 3 2 6 2 2 5" xfId="18205" xr:uid="{00000000-0005-0000-0000-000006280000}"/>
    <cellStyle name="Normal 4 3 2 6 2 3" xfId="2844" xr:uid="{00000000-0005-0000-0000-000007280000}"/>
    <cellStyle name="Normal 4 3 2 6 2 3 2" xfId="6940" xr:uid="{00000000-0005-0000-0000-000008280000}"/>
    <cellStyle name="Normal 4 3 2 6 2 3 2 2" xfId="15132" xr:uid="{00000000-0005-0000-0000-000009280000}"/>
    <cellStyle name="Normal 4 3 2 6 2 3 2 2 2" xfId="31517" xr:uid="{00000000-0005-0000-0000-00000A280000}"/>
    <cellStyle name="Normal 4 3 2 6 2 3 2 3" xfId="23325" xr:uid="{00000000-0005-0000-0000-00000B280000}"/>
    <cellStyle name="Normal 4 3 2 6 2 3 3" xfId="11036" xr:uid="{00000000-0005-0000-0000-00000C280000}"/>
    <cellStyle name="Normal 4 3 2 6 2 3 3 2" xfId="27421" xr:uid="{00000000-0005-0000-0000-00000D280000}"/>
    <cellStyle name="Normal 4 3 2 6 2 3 4" xfId="19229" xr:uid="{00000000-0005-0000-0000-00000E280000}"/>
    <cellStyle name="Normal 4 3 2 6 2 4" xfId="4892" xr:uid="{00000000-0005-0000-0000-00000F280000}"/>
    <cellStyle name="Normal 4 3 2 6 2 4 2" xfId="13084" xr:uid="{00000000-0005-0000-0000-000010280000}"/>
    <cellStyle name="Normal 4 3 2 6 2 4 2 2" xfId="29469" xr:uid="{00000000-0005-0000-0000-000011280000}"/>
    <cellStyle name="Normal 4 3 2 6 2 4 3" xfId="21277" xr:uid="{00000000-0005-0000-0000-000012280000}"/>
    <cellStyle name="Normal 4 3 2 6 2 5" xfId="8988" xr:uid="{00000000-0005-0000-0000-000013280000}"/>
    <cellStyle name="Normal 4 3 2 6 2 5 2" xfId="25373" xr:uid="{00000000-0005-0000-0000-000014280000}"/>
    <cellStyle name="Normal 4 3 2 6 2 6" xfId="17181" xr:uid="{00000000-0005-0000-0000-000015280000}"/>
    <cellStyle name="Normal 4 3 2 6 3" xfId="1308" xr:uid="{00000000-0005-0000-0000-000016280000}"/>
    <cellStyle name="Normal 4 3 2 6 3 2" xfId="3356" xr:uid="{00000000-0005-0000-0000-000017280000}"/>
    <cellStyle name="Normal 4 3 2 6 3 2 2" xfId="7452" xr:uid="{00000000-0005-0000-0000-000018280000}"/>
    <cellStyle name="Normal 4 3 2 6 3 2 2 2" xfId="15644" xr:uid="{00000000-0005-0000-0000-000019280000}"/>
    <cellStyle name="Normal 4 3 2 6 3 2 2 2 2" xfId="32029" xr:uid="{00000000-0005-0000-0000-00001A280000}"/>
    <cellStyle name="Normal 4 3 2 6 3 2 2 3" xfId="23837" xr:uid="{00000000-0005-0000-0000-00001B280000}"/>
    <cellStyle name="Normal 4 3 2 6 3 2 3" xfId="11548" xr:uid="{00000000-0005-0000-0000-00001C280000}"/>
    <cellStyle name="Normal 4 3 2 6 3 2 3 2" xfId="27933" xr:uid="{00000000-0005-0000-0000-00001D280000}"/>
    <cellStyle name="Normal 4 3 2 6 3 2 4" xfId="19741" xr:uid="{00000000-0005-0000-0000-00001E280000}"/>
    <cellStyle name="Normal 4 3 2 6 3 3" xfId="5404" xr:uid="{00000000-0005-0000-0000-00001F280000}"/>
    <cellStyle name="Normal 4 3 2 6 3 3 2" xfId="13596" xr:uid="{00000000-0005-0000-0000-000020280000}"/>
    <cellStyle name="Normal 4 3 2 6 3 3 2 2" xfId="29981" xr:uid="{00000000-0005-0000-0000-000021280000}"/>
    <cellStyle name="Normal 4 3 2 6 3 3 3" xfId="21789" xr:uid="{00000000-0005-0000-0000-000022280000}"/>
    <cellStyle name="Normal 4 3 2 6 3 4" xfId="9500" xr:uid="{00000000-0005-0000-0000-000023280000}"/>
    <cellStyle name="Normal 4 3 2 6 3 4 2" xfId="25885" xr:uid="{00000000-0005-0000-0000-000024280000}"/>
    <cellStyle name="Normal 4 3 2 6 3 5" xfId="17693" xr:uid="{00000000-0005-0000-0000-000025280000}"/>
    <cellStyle name="Normal 4 3 2 6 4" xfId="2332" xr:uid="{00000000-0005-0000-0000-000026280000}"/>
    <cellStyle name="Normal 4 3 2 6 4 2" xfId="6428" xr:uid="{00000000-0005-0000-0000-000027280000}"/>
    <cellStyle name="Normal 4 3 2 6 4 2 2" xfId="14620" xr:uid="{00000000-0005-0000-0000-000028280000}"/>
    <cellStyle name="Normal 4 3 2 6 4 2 2 2" xfId="31005" xr:uid="{00000000-0005-0000-0000-000029280000}"/>
    <cellStyle name="Normal 4 3 2 6 4 2 3" xfId="22813" xr:uid="{00000000-0005-0000-0000-00002A280000}"/>
    <cellStyle name="Normal 4 3 2 6 4 3" xfId="10524" xr:uid="{00000000-0005-0000-0000-00002B280000}"/>
    <cellStyle name="Normal 4 3 2 6 4 3 2" xfId="26909" xr:uid="{00000000-0005-0000-0000-00002C280000}"/>
    <cellStyle name="Normal 4 3 2 6 4 4" xfId="18717" xr:uid="{00000000-0005-0000-0000-00002D280000}"/>
    <cellStyle name="Normal 4 3 2 6 5" xfId="4380" xr:uid="{00000000-0005-0000-0000-00002E280000}"/>
    <cellStyle name="Normal 4 3 2 6 5 2" xfId="12572" xr:uid="{00000000-0005-0000-0000-00002F280000}"/>
    <cellStyle name="Normal 4 3 2 6 5 2 2" xfId="28957" xr:uid="{00000000-0005-0000-0000-000030280000}"/>
    <cellStyle name="Normal 4 3 2 6 5 3" xfId="20765" xr:uid="{00000000-0005-0000-0000-000031280000}"/>
    <cellStyle name="Normal 4 3 2 6 6" xfId="8476" xr:uid="{00000000-0005-0000-0000-000032280000}"/>
    <cellStyle name="Normal 4 3 2 6 6 2" xfId="24861" xr:uid="{00000000-0005-0000-0000-000033280000}"/>
    <cellStyle name="Normal 4 3 2 6 7" xfId="16669" xr:uid="{00000000-0005-0000-0000-000034280000}"/>
    <cellStyle name="Normal 4 3 2 7" xfId="540" xr:uid="{00000000-0005-0000-0000-000035280000}"/>
    <cellStyle name="Normal 4 3 2 7 2" xfId="1564" xr:uid="{00000000-0005-0000-0000-000036280000}"/>
    <cellStyle name="Normal 4 3 2 7 2 2" xfId="3612" xr:uid="{00000000-0005-0000-0000-000037280000}"/>
    <cellStyle name="Normal 4 3 2 7 2 2 2" xfId="7708" xr:uid="{00000000-0005-0000-0000-000038280000}"/>
    <cellStyle name="Normal 4 3 2 7 2 2 2 2" xfId="15900" xr:uid="{00000000-0005-0000-0000-000039280000}"/>
    <cellStyle name="Normal 4 3 2 7 2 2 2 2 2" xfId="32285" xr:uid="{00000000-0005-0000-0000-00003A280000}"/>
    <cellStyle name="Normal 4 3 2 7 2 2 2 3" xfId="24093" xr:uid="{00000000-0005-0000-0000-00003B280000}"/>
    <cellStyle name="Normal 4 3 2 7 2 2 3" xfId="11804" xr:uid="{00000000-0005-0000-0000-00003C280000}"/>
    <cellStyle name="Normal 4 3 2 7 2 2 3 2" xfId="28189" xr:uid="{00000000-0005-0000-0000-00003D280000}"/>
    <cellStyle name="Normal 4 3 2 7 2 2 4" xfId="19997" xr:uid="{00000000-0005-0000-0000-00003E280000}"/>
    <cellStyle name="Normal 4 3 2 7 2 3" xfId="5660" xr:uid="{00000000-0005-0000-0000-00003F280000}"/>
    <cellStyle name="Normal 4 3 2 7 2 3 2" xfId="13852" xr:uid="{00000000-0005-0000-0000-000040280000}"/>
    <cellStyle name="Normal 4 3 2 7 2 3 2 2" xfId="30237" xr:uid="{00000000-0005-0000-0000-000041280000}"/>
    <cellStyle name="Normal 4 3 2 7 2 3 3" xfId="22045" xr:uid="{00000000-0005-0000-0000-000042280000}"/>
    <cellStyle name="Normal 4 3 2 7 2 4" xfId="9756" xr:uid="{00000000-0005-0000-0000-000043280000}"/>
    <cellStyle name="Normal 4 3 2 7 2 4 2" xfId="26141" xr:uid="{00000000-0005-0000-0000-000044280000}"/>
    <cellStyle name="Normal 4 3 2 7 2 5" xfId="17949" xr:uid="{00000000-0005-0000-0000-000045280000}"/>
    <cellStyle name="Normal 4 3 2 7 3" xfId="2588" xr:uid="{00000000-0005-0000-0000-000046280000}"/>
    <cellStyle name="Normal 4 3 2 7 3 2" xfId="6684" xr:uid="{00000000-0005-0000-0000-000047280000}"/>
    <cellStyle name="Normal 4 3 2 7 3 2 2" xfId="14876" xr:uid="{00000000-0005-0000-0000-000048280000}"/>
    <cellStyle name="Normal 4 3 2 7 3 2 2 2" xfId="31261" xr:uid="{00000000-0005-0000-0000-000049280000}"/>
    <cellStyle name="Normal 4 3 2 7 3 2 3" xfId="23069" xr:uid="{00000000-0005-0000-0000-00004A280000}"/>
    <cellStyle name="Normal 4 3 2 7 3 3" xfId="10780" xr:uid="{00000000-0005-0000-0000-00004B280000}"/>
    <cellStyle name="Normal 4 3 2 7 3 3 2" xfId="27165" xr:uid="{00000000-0005-0000-0000-00004C280000}"/>
    <cellStyle name="Normal 4 3 2 7 3 4" xfId="18973" xr:uid="{00000000-0005-0000-0000-00004D280000}"/>
    <cellStyle name="Normal 4 3 2 7 4" xfId="4636" xr:uid="{00000000-0005-0000-0000-00004E280000}"/>
    <cellStyle name="Normal 4 3 2 7 4 2" xfId="12828" xr:uid="{00000000-0005-0000-0000-00004F280000}"/>
    <cellStyle name="Normal 4 3 2 7 4 2 2" xfId="29213" xr:uid="{00000000-0005-0000-0000-000050280000}"/>
    <cellStyle name="Normal 4 3 2 7 4 3" xfId="21021" xr:uid="{00000000-0005-0000-0000-000051280000}"/>
    <cellStyle name="Normal 4 3 2 7 5" xfId="8732" xr:uid="{00000000-0005-0000-0000-000052280000}"/>
    <cellStyle name="Normal 4 3 2 7 5 2" xfId="25117" xr:uid="{00000000-0005-0000-0000-000053280000}"/>
    <cellStyle name="Normal 4 3 2 7 6" xfId="16925" xr:uid="{00000000-0005-0000-0000-000054280000}"/>
    <cellStyle name="Normal 4 3 2 8" xfId="1052" xr:uid="{00000000-0005-0000-0000-000055280000}"/>
    <cellStyle name="Normal 4 3 2 8 2" xfId="3100" xr:uid="{00000000-0005-0000-0000-000056280000}"/>
    <cellStyle name="Normal 4 3 2 8 2 2" xfId="7196" xr:uid="{00000000-0005-0000-0000-000057280000}"/>
    <cellStyle name="Normal 4 3 2 8 2 2 2" xfId="15388" xr:uid="{00000000-0005-0000-0000-000058280000}"/>
    <cellStyle name="Normal 4 3 2 8 2 2 2 2" xfId="31773" xr:uid="{00000000-0005-0000-0000-000059280000}"/>
    <cellStyle name="Normal 4 3 2 8 2 2 3" xfId="23581" xr:uid="{00000000-0005-0000-0000-00005A280000}"/>
    <cellStyle name="Normal 4 3 2 8 2 3" xfId="11292" xr:uid="{00000000-0005-0000-0000-00005B280000}"/>
    <cellStyle name="Normal 4 3 2 8 2 3 2" xfId="27677" xr:uid="{00000000-0005-0000-0000-00005C280000}"/>
    <cellStyle name="Normal 4 3 2 8 2 4" xfId="19485" xr:uid="{00000000-0005-0000-0000-00005D280000}"/>
    <cellStyle name="Normal 4 3 2 8 3" xfId="5148" xr:uid="{00000000-0005-0000-0000-00005E280000}"/>
    <cellStyle name="Normal 4 3 2 8 3 2" xfId="13340" xr:uid="{00000000-0005-0000-0000-00005F280000}"/>
    <cellStyle name="Normal 4 3 2 8 3 2 2" xfId="29725" xr:uid="{00000000-0005-0000-0000-000060280000}"/>
    <cellStyle name="Normal 4 3 2 8 3 3" xfId="21533" xr:uid="{00000000-0005-0000-0000-000061280000}"/>
    <cellStyle name="Normal 4 3 2 8 4" xfId="9244" xr:uid="{00000000-0005-0000-0000-000062280000}"/>
    <cellStyle name="Normal 4 3 2 8 4 2" xfId="25629" xr:uid="{00000000-0005-0000-0000-000063280000}"/>
    <cellStyle name="Normal 4 3 2 8 5" xfId="17437" xr:uid="{00000000-0005-0000-0000-000064280000}"/>
    <cellStyle name="Normal 4 3 2 9" xfId="2076" xr:uid="{00000000-0005-0000-0000-000065280000}"/>
    <cellStyle name="Normal 4 3 2 9 2" xfId="6172" xr:uid="{00000000-0005-0000-0000-000066280000}"/>
    <cellStyle name="Normal 4 3 2 9 2 2" xfId="14364" xr:uid="{00000000-0005-0000-0000-000067280000}"/>
    <cellStyle name="Normal 4 3 2 9 2 2 2" xfId="30749" xr:uid="{00000000-0005-0000-0000-000068280000}"/>
    <cellStyle name="Normal 4 3 2 9 2 3" xfId="22557" xr:uid="{00000000-0005-0000-0000-000069280000}"/>
    <cellStyle name="Normal 4 3 2 9 3" xfId="10268" xr:uid="{00000000-0005-0000-0000-00006A280000}"/>
    <cellStyle name="Normal 4 3 2 9 3 2" xfId="26653" xr:uid="{00000000-0005-0000-0000-00006B280000}"/>
    <cellStyle name="Normal 4 3 2 9 4" xfId="18461" xr:uid="{00000000-0005-0000-0000-00006C280000}"/>
    <cellStyle name="Normal 4 3 3" xfId="36" xr:uid="{00000000-0005-0000-0000-00006D280000}"/>
    <cellStyle name="Normal 4 3 3 10" xfId="8228" xr:uid="{00000000-0005-0000-0000-00006E280000}"/>
    <cellStyle name="Normal 4 3 3 10 2" xfId="24613" xr:uid="{00000000-0005-0000-0000-00006F280000}"/>
    <cellStyle name="Normal 4 3 3 11" xfId="16421" xr:uid="{00000000-0005-0000-0000-000070280000}"/>
    <cellStyle name="Normal 4 3 3 2" xfId="68" xr:uid="{00000000-0005-0000-0000-000071280000}"/>
    <cellStyle name="Normal 4 3 3 2 10" xfId="16453" xr:uid="{00000000-0005-0000-0000-000072280000}"/>
    <cellStyle name="Normal 4 3 3 2 2" xfId="132" xr:uid="{00000000-0005-0000-0000-000073280000}"/>
    <cellStyle name="Normal 4 3 3 2 2 2" xfId="260" xr:uid="{00000000-0005-0000-0000-000074280000}"/>
    <cellStyle name="Normal 4 3 3 2 2 2 2" xfId="516" xr:uid="{00000000-0005-0000-0000-000075280000}"/>
    <cellStyle name="Normal 4 3 3 2 2 2 2 2" xfId="1028" xr:uid="{00000000-0005-0000-0000-000076280000}"/>
    <cellStyle name="Normal 4 3 3 2 2 2 2 2 2" xfId="2052" xr:uid="{00000000-0005-0000-0000-000077280000}"/>
    <cellStyle name="Normal 4 3 3 2 2 2 2 2 2 2" xfId="4100" xr:uid="{00000000-0005-0000-0000-000078280000}"/>
    <cellStyle name="Normal 4 3 3 2 2 2 2 2 2 2 2" xfId="8196" xr:uid="{00000000-0005-0000-0000-000079280000}"/>
    <cellStyle name="Normal 4 3 3 2 2 2 2 2 2 2 2 2" xfId="16388" xr:uid="{00000000-0005-0000-0000-00007A280000}"/>
    <cellStyle name="Normal 4 3 3 2 2 2 2 2 2 2 2 2 2" xfId="32773" xr:uid="{00000000-0005-0000-0000-00007B280000}"/>
    <cellStyle name="Normal 4 3 3 2 2 2 2 2 2 2 2 3" xfId="24581" xr:uid="{00000000-0005-0000-0000-00007C280000}"/>
    <cellStyle name="Normal 4 3 3 2 2 2 2 2 2 2 3" xfId="12292" xr:uid="{00000000-0005-0000-0000-00007D280000}"/>
    <cellStyle name="Normal 4 3 3 2 2 2 2 2 2 2 3 2" xfId="28677" xr:uid="{00000000-0005-0000-0000-00007E280000}"/>
    <cellStyle name="Normal 4 3 3 2 2 2 2 2 2 2 4" xfId="20485" xr:uid="{00000000-0005-0000-0000-00007F280000}"/>
    <cellStyle name="Normal 4 3 3 2 2 2 2 2 2 3" xfId="6148" xr:uid="{00000000-0005-0000-0000-000080280000}"/>
    <cellStyle name="Normal 4 3 3 2 2 2 2 2 2 3 2" xfId="14340" xr:uid="{00000000-0005-0000-0000-000081280000}"/>
    <cellStyle name="Normal 4 3 3 2 2 2 2 2 2 3 2 2" xfId="30725" xr:uid="{00000000-0005-0000-0000-000082280000}"/>
    <cellStyle name="Normal 4 3 3 2 2 2 2 2 2 3 3" xfId="22533" xr:uid="{00000000-0005-0000-0000-000083280000}"/>
    <cellStyle name="Normal 4 3 3 2 2 2 2 2 2 4" xfId="10244" xr:uid="{00000000-0005-0000-0000-000084280000}"/>
    <cellStyle name="Normal 4 3 3 2 2 2 2 2 2 4 2" xfId="26629" xr:uid="{00000000-0005-0000-0000-000085280000}"/>
    <cellStyle name="Normal 4 3 3 2 2 2 2 2 2 5" xfId="18437" xr:uid="{00000000-0005-0000-0000-000086280000}"/>
    <cellStyle name="Normal 4 3 3 2 2 2 2 2 3" xfId="3076" xr:uid="{00000000-0005-0000-0000-000087280000}"/>
    <cellStyle name="Normal 4 3 3 2 2 2 2 2 3 2" xfId="7172" xr:uid="{00000000-0005-0000-0000-000088280000}"/>
    <cellStyle name="Normal 4 3 3 2 2 2 2 2 3 2 2" xfId="15364" xr:uid="{00000000-0005-0000-0000-000089280000}"/>
    <cellStyle name="Normal 4 3 3 2 2 2 2 2 3 2 2 2" xfId="31749" xr:uid="{00000000-0005-0000-0000-00008A280000}"/>
    <cellStyle name="Normal 4 3 3 2 2 2 2 2 3 2 3" xfId="23557" xr:uid="{00000000-0005-0000-0000-00008B280000}"/>
    <cellStyle name="Normal 4 3 3 2 2 2 2 2 3 3" xfId="11268" xr:uid="{00000000-0005-0000-0000-00008C280000}"/>
    <cellStyle name="Normal 4 3 3 2 2 2 2 2 3 3 2" xfId="27653" xr:uid="{00000000-0005-0000-0000-00008D280000}"/>
    <cellStyle name="Normal 4 3 3 2 2 2 2 2 3 4" xfId="19461" xr:uid="{00000000-0005-0000-0000-00008E280000}"/>
    <cellStyle name="Normal 4 3 3 2 2 2 2 2 4" xfId="5124" xr:uid="{00000000-0005-0000-0000-00008F280000}"/>
    <cellStyle name="Normal 4 3 3 2 2 2 2 2 4 2" xfId="13316" xr:uid="{00000000-0005-0000-0000-000090280000}"/>
    <cellStyle name="Normal 4 3 3 2 2 2 2 2 4 2 2" xfId="29701" xr:uid="{00000000-0005-0000-0000-000091280000}"/>
    <cellStyle name="Normal 4 3 3 2 2 2 2 2 4 3" xfId="21509" xr:uid="{00000000-0005-0000-0000-000092280000}"/>
    <cellStyle name="Normal 4 3 3 2 2 2 2 2 5" xfId="9220" xr:uid="{00000000-0005-0000-0000-000093280000}"/>
    <cellStyle name="Normal 4 3 3 2 2 2 2 2 5 2" xfId="25605" xr:uid="{00000000-0005-0000-0000-000094280000}"/>
    <cellStyle name="Normal 4 3 3 2 2 2 2 2 6" xfId="17413" xr:uid="{00000000-0005-0000-0000-000095280000}"/>
    <cellStyle name="Normal 4 3 3 2 2 2 2 3" xfId="1540" xr:uid="{00000000-0005-0000-0000-000096280000}"/>
    <cellStyle name="Normal 4 3 3 2 2 2 2 3 2" xfId="3588" xr:uid="{00000000-0005-0000-0000-000097280000}"/>
    <cellStyle name="Normal 4 3 3 2 2 2 2 3 2 2" xfId="7684" xr:uid="{00000000-0005-0000-0000-000098280000}"/>
    <cellStyle name="Normal 4 3 3 2 2 2 2 3 2 2 2" xfId="15876" xr:uid="{00000000-0005-0000-0000-000099280000}"/>
    <cellStyle name="Normal 4 3 3 2 2 2 2 3 2 2 2 2" xfId="32261" xr:uid="{00000000-0005-0000-0000-00009A280000}"/>
    <cellStyle name="Normal 4 3 3 2 2 2 2 3 2 2 3" xfId="24069" xr:uid="{00000000-0005-0000-0000-00009B280000}"/>
    <cellStyle name="Normal 4 3 3 2 2 2 2 3 2 3" xfId="11780" xr:uid="{00000000-0005-0000-0000-00009C280000}"/>
    <cellStyle name="Normal 4 3 3 2 2 2 2 3 2 3 2" xfId="28165" xr:uid="{00000000-0005-0000-0000-00009D280000}"/>
    <cellStyle name="Normal 4 3 3 2 2 2 2 3 2 4" xfId="19973" xr:uid="{00000000-0005-0000-0000-00009E280000}"/>
    <cellStyle name="Normal 4 3 3 2 2 2 2 3 3" xfId="5636" xr:uid="{00000000-0005-0000-0000-00009F280000}"/>
    <cellStyle name="Normal 4 3 3 2 2 2 2 3 3 2" xfId="13828" xr:uid="{00000000-0005-0000-0000-0000A0280000}"/>
    <cellStyle name="Normal 4 3 3 2 2 2 2 3 3 2 2" xfId="30213" xr:uid="{00000000-0005-0000-0000-0000A1280000}"/>
    <cellStyle name="Normal 4 3 3 2 2 2 2 3 3 3" xfId="22021" xr:uid="{00000000-0005-0000-0000-0000A2280000}"/>
    <cellStyle name="Normal 4 3 3 2 2 2 2 3 4" xfId="9732" xr:uid="{00000000-0005-0000-0000-0000A3280000}"/>
    <cellStyle name="Normal 4 3 3 2 2 2 2 3 4 2" xfId="26117" xr:uid="{00000000-0005-0000-0000-0000A4280000}"/>
    <cellStyle name="Normal 4 3 3 2 2 2 2 3 5" xfId="17925" xr:uid="{00000000-0005-0000-0000-0000A5280000}"/>
    <cellStyle name="Normal 4 3 3 2 2 2 2 4" xfId="2564" xr:uid="{00000000-0005-0000-0000-0000A6280000}"/>
    <cellStyle name="Normal 4 3 3 2 2 2 2 4 2" xfId="6660" xr:uid="{00000000-0005-0000-0000-0000A7280000}"/>
    <cellStyle name="Normal 4 3 3 2 2 2 2 4 2 2" xfId="14852" xr:uid="{00000000-0005-0000-0000-0000A8280000}"/>
    <cellStyle name="Normal 4 3 3 2 2 2 2 4 2 2 2" xfId="31237" xr:uid="{00000000-0005-0000-0000-0000A9280000}"/>
    <cellStyle name="Normal 4 3 3 2 2 2 2 4 2 3" xfId="23045" xr:uid="{00000000-0005-0000-0000-0000AA280000}"/>
    <cellStyle name="Normal 4 3 3 2 2 2 2 4 3" xfId="10756" xr:uid="{00000000-0005-0000-0000-0000AB280000}"/>
    <cellStyle name="Normal 4 3 3 2 2 2 2 4 3 2" xfId="27141" xr:uid="{00000000-0005-0000-0000-0000AC280000}"/>
    <cellStyle name="Normal 4 3 3 2 2 2 2 4 4" xfId="18949" xr:uid="{00000000-0005-0000-0000-0000AD280000}"/>
    <cellStyle name="Normal 4 3 3 2 2 2 2 5" xfId="4612" xr:uid="{00000000-0005-0000-0000-0000AE280000}"/>
    <cellStyle name="Normal 4 3 3 2 2 2 2 5 2" xfId="12804" xr:uid="{00000000-0005-0000-0000-0000AF280000}"/>
    <cellStyle name="Normal 4 3 3 2 2 2 2 5 2 2" xfId="29189" xr:uid="{00000000-0005-0000-0000-0000B0280000}"/>
    <cellStyle name="Normal 4 3 3 2 2 2 2 5 3" xfId="20997" xr:uid="{00000000-0005-0000-0000-0000B1280000}"/>
    <cellStyle name="Normal 4 3 3 2 2 2 2 6" xfId="8708" xr:uid="{00000000-0005-0000-0000-0000B2280000}"/>
    <cellStyle name="Normal 4 3 3 2 2 2 2 6 2" xfId="25093" xr:uid="{00000000-0005-0000-0000-0000B3280000}"/>
    <cellStyle name="Normal 4 3 3 2 2 2 2 7" xfId="16901" xr:uid="{00000000-0005-0000-0000-0000B4280000}"/>
    <cellStyle name="Normal 4 3 3 2 2 2 3" xfId="772" xr:uid="{00000000-0005-0000-0000-0000B5280000}"/>
    <cellStyle name="Normal 4 3 3 2 2 2 3 2" xfId="1796" xr:uid="{00000000-0005-0000-0000-0000B6280000}"/>
    <cellStyle name="Normal 4 3 3 2 2 2 3 2 2" xfId="3844" xr:uid="{00000000-0005-0000-0000-0000B7280000}"/>
    <cellStyle name="Normal 4 3 3 2 2 2 3 2 2 2" xfId="7940" xr:uid="{00000000-0005-0000-0000-0000B8280000}"/>
    <cellStyle name="Normal 4 3 3 2 2 2 3 2 2 2 2" xfId="16132" xr:uid="{00000000-0005-0000-0000-0000B9280000}"/>
    <cellStyle name="Normal 4 3 3 2 2 2 3 2 2 2 2 2" xfId="32517" xr:uid="{00000000-0005-0000-0000-0000BA280000}"/>
    <cellStyle name="Normal 4 3 3 2 2 2 3 2 2 2 3" xfId="24325" xr:uid="{00000000-0005-0000-0000-0000BB280000}"/>
    <cellStyle name="Normal 4 3 3 2 2 2 3 2 2 3" xfId="12036" xr:uid="{00000000-0005-0000-0000-0000BC280000}"/>
    <cellStyle name="Normal 4 3 3 2 2 2 3 2 2 3 2" xfId="28421" xr:uid="{00000000-0005-0000-0000-0000BD280000}"/>
    <cellStyle name="Normal 4 3 3 2 2 2 3 2 2 4" xfId="20229" xr:uid="{00000000-0005-0000-0000-0000BE280000}"/>
    <cellStyle name="Normal 4 3 3 2 2 2 3 2 3" xfId="5892" xr:uid="{00000000-0005-0000-0000-0000BF280000}"/>
    <cellStyle name="Normal 4 3 3 2 2 2 3 2 3 2" xfId="14084" xr:uid="{00000000-0005-0000-0000-0000C0280000}"/>
    <cellStyle name="Normal 4 3 3 2 2 2 3 2 3 2 2" xfId="30469" xr:uid="{00000000-0005-0000-0000-0000C1280000}"/>
    <cellStyle name="Normal 4 3 3 2 2 2 3 2 3 3" xfId="22277" xr:uid="{00000000-0005-0000-0000-0000C2280000}"/>
    <cellStyle name="Normal 4 3 3 2 2 2 3 2 4" xfId="9988" xr:uid="{00000000-0005-0000-0000-0000C3280000}"/>
    <cellStyle name="Normal 4 3 3 2 2 2 3 2 4 2" xfId="26373" xr:uid="{00000000-0005-0000-0000-0000C4280000}"/>
    <cellStyle name="Normal 4 3 3 2 2 2 3 2 5" xfId="18181" xr:uid="{00000000-0005-0000-0000-0000C5280000}"/>
    <cellStyle name="Normal 4 3 3 2 2 2 3 3" xfId="2820" xr:uid="{00000000-0005-0000-0000-0000C6280000}"/>
    <cellStyle name="Normal 4 3 3 2 2 2 3 3 2" xfId="6916" xr:uid="{00000000-0005-0000-0000-0000C7280000}"/>
    <cellStyle name="Normal 4 3 3 2 2 2 3 3 2 2" xfId="15108" xr:uid="{00000000-0005-0000-0000-0000C8280000}"/>
    <cellStyle name="Normal 4 3 3 2 2 2 3 3 2 2 2" xfId="31493" xr:uid="{00000000-0005-0000-0000-0000C9280000}"/>
    <cellStyle name="Normal 4 3 3 2 2 2 3 3 2 3" xfId="23301" xr:uid="{00000000-0005-0000-0000-0000CA280000}"/>
    <cellStyle name="Normal 4 3 3 2 2 2 3 3 3" xfId="11012" xr:uid="{00000000-0005-0000-0000-0000CB280000}"/>
    <cellStyle name="Normal 4 3 3 2 2 2 3 3 3 2" xfId="27397" xr:uid="{00000000-0005-0000-0000-0000CC280000}"/>
    <cellStyle name="Normal 4 3 3 2 2 2 3 3 4" xfId="19205" xr:uid="{00000000-0005-0000-0000-0000CD280000}"/>
    <cellStyle name="Normal 4 3 3 2 2 2 3 4" xfId="4868" xr:uid="{00000000-0005-0000-0000-0000CE280000}"/>
    <cellStyle name="Normal 4 3 3 2 2 2 3 4 2" xfId="13060" xr:uid="{00000000-0005-0000-0000-0000CF280000}"/>
    <cellStyle name="Normal 4 3 3 2 2 2 3 4 2 2" xfId="29445" xr:uid="{00000000-0005-0000-0000-0000D0280000}"/>
    <cellStyle name="Normal 4 3 3 2 2 2 3 4 3" xfId="21253" xr:uid="{00000000-0005-0000-0000-0000D1280000}"/>
    <cellStyle name="Normal 4 3 3 2 2 2 3 5" xfId="8964" xr:uid="{00000000-0005-0000-0000-0000D2280000}"/>
    <cellStyle name="Normal 4 3 3 2 2 2 3 5 2" xfId="25349" xr:uid="{00000000-0005-0000-0000-0000D3280000}"/>
    <cellStyle name="Normal 4 3 3 2 2 2 3 6" xfId="17157" xr:uid="{00000000-0005-0000-0000-0000D4280000}"/>
    <cellStyle name="Normal 4 3 3 2 2 2 4" xfId="1284" xr:uid="{00000000-0005-0000-0000-0000D5280000}"/>
    <cellStyle name="Normal 4 3 3 2 2 2 4 2" xfId="3332" xr:uid="{00000000-0005-0000-0000-0000D6280000}"/>
    <cellStyle name="Normal 4 3 3 2 2 2 4 2 2" xfId="7428" xr:uid="{00000000-0005-0000-0000-0000D7280000}"/>
    <cellStyle name="Normal 4 3 3 2 2 2 4 2 2 2" xfId="15620" xr:uid="{00000000-0005-0000-0000-0000D8280000}"/>
    <cellStyle name="Normal 4 3 3 2 2 2 4 2 2 2 2" xfId="32005" xr:uid="{00000000-0005-0000-0000-0000D9280000}"/>
    <cellStyle name="Normal 4 3 3 2 2 2 4 2 2 3" xfId="23813" xr:uid="{00000000-0005-0000-0000-0000DA280000}"/>
    <cellStyle name="Normal 4 3 3 2 2 2 4 2 3" xfId="11524" xr:uid="{00000000-0005-0000-0000-0000DB280000}"/>
    <cellStyle name="Normal 4 3 3 2 2 2 4 2 3 2" xfId="27909" xr:uid="{00000000-0005-0000-0000-0000DC280000}"/>
    <cellStyle name="Normal 4 3 3 2 2 2 4 2 4" xfId="19717" xr:uid="{00000000-0005-0000-0000-0000DD280000}"/>
    <cellStyle name="Normal 4 3 3 2 2 2 4 3" xfId="5380" xr:uid="{00000000-0005-0000-0000-0000DE280000}"/>
    <cellStyle name="Normal 4 3 3 2 2 2 4 3 2" xfId="13572" xr:uid="{00000000-0005-0000-0000-0000DF280000}"/>
    <cellStyle name="Normal 4 3 3 2 2 2 4 3 2 2" xfId="29957" xr:uid="{00000000-0005-0000-0000-0000E0280000}"/>
    <cellStyle name="Normal 4 3 3 2 2 2 4 3 3" xfId="21765" xr:uid="{00000000-0005-0000-0000-0000E1280000}"/>
    <cellStyle name="Normal 4 3 3 2 2 2 4 4" xfId="9476" xr:uid="{00000000-0005-0000-0000-0000E2280000}"/>
    <cellStyle name="Normal 4 3 3 2 2 2 4 4 2" xfId="25861" xr:uid="{00000000-0005-0000-0000-0000E3280000}"/>
    <cellStyle name="Normal 4 3 3 2 2 2 4 5" xfId="17669" xr:uid="{00000000-0005-0000-0000-0000E4280000}"/>
    <cellStyle name="Normal 4 3 3 2 2 2 5" xfId="2308" xr:uid="{00000000-0005-0000-0000-0000E5280000}"/>
    <cellStyle name="Normal 4 3 3 2 2 2 5 2" xfId="6404" xr:uid="{00000000-0005-0000-0000-0000E6280000}"/>
    <cellStyle name="Normal 4 3 3 2 2 2 5 2 2" xfId="14596" xr:uid="{00000000-0005-0000-0000-0000E7280000}"/>
    <cellStyle name="Normal 4 3 3 2 2 2 5 2 2 2" xfId="30981" xr:uid="{00000000-0005-0000-0000-0000E8280000}"/>
    <cellStyle name="Normal 4 3 3 2 2 2 5 2 3" xfId="22789" xr:uid="{00000000-0005-0000-0000-0000E9280000}"/>
    <cellStyle name="Normal 4 3 3 2 2 2 5 3" xfId="10500" xr:uid="{00000000-0005-0000-0000-0000EA280000}"/>
    <cellStyle name="Normal 4 3 3 2 2 2 5 3 2" xfId="26885" xr:uid="{00000000-0005-0000-0000-0000EB280000}"/>
    <cellStyle name="Normal 4 3 3 2 2 2 5 4" xfId="18693" xr:uid="{00000000-0005-0000-0000-0000EC280000}"/>
    <cellStyle name="Normal 4 3 3 2 2 2 6" xfId="4356" xr:uid="{00000000-0005-0000-0000-0000ED280000}"/>
    <cellStyle name="Normal 4 3 3 2 2 2 6 2" xfId="12548" xr:uid="{00000000-0005-0000-0000-0000EE280000}"/>
    <cellStyle name="Normal 4 3 3 2 2 2 6 2 2" xfId="28933" xr:uid="{00000000-0005-0000-0000-0000EF280000}"/>
    <cellStyle name="Normal 4 3 3 2 2 2 6 3" xfId="20741" xr:uid="{00000000-0005-0000-0000-0000F0280000}"/>
    <cellStyle name="Normal 4 3 3 2 2 2 7" xfId="8452" xr:uid="{00000000-0005-0000-0000-0000F1280000}"/>
    <cellStyle name="Normal 4 3 3 2 2 2 7 2" xfId="24837" xr:uid="{00000000-0005-0000-0000-0000F2280000}"/>
    <cellStyle name="Normal 4 3 3 2 2 2 8" xfId="16645" xr:uid="{00000000-0005-0000-0000-0000F3280000}"/>
    <cellStyle name="Normal 4 3 3 2 2 3" xfId="388" xr:uid="{00000000-0005-0000-0000-0000F4280000}"/>
    <cellStyle name="Normal 4 3 3 2 2 3 2" xfId="900" xr:uid="{00000000-0005-0000-0000-0000F5280000}"/>
    <cellStyle name="Normal 4 3 3 2 2 3 2 2" xfId="1924" xr:uid="{00000000-0005-0000-0000-0000F6280000}"/>
    <cellStyle name="Normal 4 3 3 2 2 3 2 2 2" xfId="3972" xr:uid="{00000000-0005-0000-0000-0000F7280000}"/>
    <cellStyle name="Normal 4 3 3 2 2 3 2 2 2 2" xfId="8068" xr:uid="{00000000-0005-0000-0000-0000F8280000}"/>
    <cellStyle name="Normal 4 3 3 2 2 3 2 2 2 2 2" xfId="16260" xr:uid="{00000000-0005-0000-0000-0000F9280000}"/>
    <cellStyle name="Normal 4 3 3 2 2 3 2 2 2 2 2 2" xfId="32645" xr:uid="{00000000-0005-0000-0000-0000FA280000}"/>
    <cellStyle name="Normal 4 3 3 2 2 3 2 2 2 2 3" xfId="24453" xr:uid="{00000000-0005-0000-0000-0000FB280000}"/>
    <cellStyle name="Normal 4 3 3 2 2 3 2 2 2 3" xfId="12164" xr:uid="{00000000-0005-0000-0000-0000FC280000}"/>
    <cellStyle name="Normal 4 3 3 2 2 3 2 2 2 3 2" xfId="28549" xr:uid="{00000000-0005-0000-0000-0000FD280000}"/>
    <cellStyle name="Normal 4 3 3 2 2 3 2 2 2 4" xfId="20357" xr:uid="{00000000-0005-0000-0000-0000FE280000}"/>
    <cellStyle name="Normal 4 3 3 2 2 3 2 2 3" xfId="6020" xr:uid="{00000000-0005-0000-0000-0000FF280000}"/>
    <cellStyle name="Normal 4 3 3 2 2 3 2 2 3 2" xfId="14212" xr:uid="{00000000-0005-0000-0000-000000290000}"/>
    <cellStyle name="Normal 4 3 3 2 2 3 2 2 3 2 2" xfId="30597" xr:uid="{00000000-0005-0000-0000-000001290000}"/>
    <cellStyle name="Normal 4 3 3 2 2 3 2 2 3 3" xfId="22405" xr:uid="{00000000-0005-0000-0000-000002290000}"/>
    <cellStyle name="Normal 4 3 3 2 2 3 2 2 4" xfId="10116" xr:uid="{00000000-0005-0000-0000-000003290000}"/>
    <cellStyle name="Normal 4 3 3 2 2 3 2 2 4 2" xfId="26501" xr:uid="{00000000-0005-0000-0000-000004290000}"/>
    <cellStyle name="Normal 4 3 3 2 2 3 2 2 5" xfId="18309" xr:uid="{00000000-0005-0000-0000-000005290000}"/>
    <cellStyle name="Normal 4 3 3 2 2 3 2 3" xfId="2948" xr:uid="{00000000-0005-0000-0000-000006290000}"/>
    <cellStyle name="Normal 4 3 3 2 2 3 2 3 2" xfId="7044" xr:uid="{00000000-0005-0000-0000-000007290000}"/>
    <cellStyle name="Normal 4 3 3 2 2 3 2 3 2 2" xfId="15236" xr:uid="{00000000-0005-0000-0000-000008290000}"/>
    <cellStyle name="Normal 4 3 3 2 2 3 2 3 2 2 2" xfId="31621" xr:uid="{00000000-0005-0000-0000-000009290000}"/>
    <cellStyle name="Normal 4 3 3 2 2 3 2 3 2 3" xfId="23429" xr:uid="{00000000-0005-0000-0000-00000A290000}"/>
    <cellStyle name="Normal 4 3 3 2 2 3 2 3 3" xfId="11140" xr:uid="{00000000-0005-0000-0000-00000B290000}"/>
    <cellStyle name="Normal 4 3 3 2 2 3 2 3 3 2" xfId="27525" xr:uid="{00000000-0005-0000-0000-00000C290000}"/>
    <cellStyle name="Normal 4 3 3 2 2 3 2 3 4" xfId="19333" xr:uid="{00000000-0005-0000-0000-00000D290000}"/>
    <cellStyle name="Normal 4 3 3 2 2 3 2 4" xfId="4996" xr:uid="{00000000-0005-0000-0000-00000E290000}"/>
    <cellStyle name="Normal 4 3 3 2 2 3 2 4 2" xfId="13188" xr:uid="{00000000-0005-0000-0000-00000F290000}"/>
    <cellStyle name="Normal 4 3 3 2 2 3 2 4 2 2" xfId="29573" xr:uid="{00000000-0005-0000-0000-000010290000}"/>
    <cellStyle name="Normal 4 3 3 2 2 3 2 4 3" xfId="21381" xr:uid="{00000000-0005-0000-0000-000011290000}"/>
    <cellStyle name="Normal 4 3 3 2 2 3 2 5" xfId="9092" xr:uid="{00000000-0005-0000-0000-000012290000}"/>
    <cellStyle name="Normal 4 3 3 2 2 3 2 5 2" xfId="25477" xr:uid="{00000000-0005-0000-0000-000013290000}"/>
    <cellStyle name="Normal 4 3 3 2 2 3 2 6" xfId="17285" xr:uid="{00000000-0005-0000-0000-000014290000}"/>
    <cellStyle name="Normal 4 3 3 2 2 3 3" xfId="1412" xr:uid="{00000000-0005-0000-0000-000015290000}"/>
    <cellStyle name="Normal 4 3 3 2 2 3 3 2" xfId="3460" xr:uid="{00000000-0005-0000-0000-000016290000}"/>
    <cellStyle name="Normal 4 3 3 2 2 3 3 2 2" xfId="7556" xr:uid="{00000000-0005-0000-0000-000017290000}"/>
    <cellStyle name="Normal 4 3 3 2 2 3 3 2 2 2" xfId="15748" xr:uid="{00000000-0005-0000-0000-000018290000}"/>
    <cellStyle name="Normal 4 3 3 2 2 3 3 2 2 2 2" xfId="32133" xr:uid="{00000000-0005-0000-0000-000019290000}"/>
    <cellStyle name="Normal 4 3 3 2 2 3 3 2 2 3" xfId="23941" xr:uid="{00000000-0005-0000-0000-00001A290000}"/>
    <cellStyle name="Normal 4 3 3 2 2 3 3 2 3" xfId="11652" xr:uid="{00000000-0005-0000-0000-00001B290000}"/>
    <cellStyle name="Normal 4 3 3 2 2 3 3 2 3 2" xfId="28037" xr:uid="{00000000-0005-0000-0000-00001C290000}"/>
    <cellStyle name="Normal 4 3 3 2 2 3 3 2 4" xfId="19845" xr:uid="{00000000-0005-0000-0000-00001D290000}"/>
    <cellStyle name="Normal 4 3 3 2 2 3 3 3" xfId="5508" xr:uid="{00000000-0005-0000-0000-00001E290000}"/>
    <cellStyle name="Normal 4 3 3 2 2 3 3 3 2" xfId="13700" xr:uid="{00000000-0005-0000-0000-00001F290000}"/>
    <cellStyle name="Normal 4 3 3 2 2 3 3 3 2 2" xfId="30085" xr:uid="{00000000-0005-0000-0000-000020290000}"/>
    <cellStyle name="Normal 4 3 3 2 2 3 3 3 3" xfId="21893" xr:uid="{00000000-0005-0000-0000-000021290000}"/>
    <cellStyle name="Normal 4 3 3 2 2 3 3 4" xfId="9604" xr:uid="{00000000-0005-0000-0000-000022290000}"/>
    <cellStyle name="Normal 4 3 3 2 2 3 3 4 2" xfId="25989" xr:uid="{00000000-0005-0000-0000-000023290000}"/>
    <cellStyle name="Normal 4 3 3 2 2 3 3 5" xfId="17797" xr:uid="{00000000-0005-0000-0000-000024290000}"/>
    <cellStyle name="Normal 4 3 3 2 2 3 4" xfId="2436" xr:uid="{00000000-0005-0000-0000-000025290000}"/>
    <cellStyle name="Normal 4 3 3 2 2 3 4 2" xfId="6532" xr:uid="{00000000-0005-0000-0000-000026290000}"/>
    <cellStyle name="Normal 4 3 3 2 2 3 4 2 2" xfId="14724" xr:uid="{00000000-0005-0000-0000-000027290000}"/>
    <cellStyle name="Normal 4 3 3 2 2 3 4 2 2 2" xfId="31109" xr:uid="{00000000-0005-0000-0000-000028290000}"/>
    <cellStyle name="Normal 4 3 3 2 2 3 4 2 3" xfId="22917" xr:uid="{00000000-0005-0000-0000-000029290000}"/>
    <cellStyle name="Normal 4 3 3 2 2 3 4 3" xfId="10628" xr:uid="{00000000-0005-0000-0000-00002A290000}"/>
    <cellStyle name="Normal 4 3 3 2 2 3 4 3 2" xfId="27013" xr:uid="{00000000-0005-0000-0000-00002B290000}"/>
    <cellStyle name="Normal 4 3 3 2 2 3 4 4" xfId="18821" xr:uid="{00000000-0005-0000-0000-00002C290000}"/>
    <cellStyle name="Normal 4 3 3 2 2 3 5" xfId="4484" xr:uid="{00000000-0005-0000-0000-00002D290000}"/>
    <cellStyle name="Normal 4 3 3 2 2 3 5 2" xfId="12676" xr:uid="{00000000-0005-0000-0000-00002E290000}"/>
    <cellStyle name="Normal 4 3 3 2 2 3 5 2 2" xfId="29061" xr:uid="{00000000-0005-0000-0000-00002F290000}"/>
    <cellStyle name="Normal 4 3 3 2 2 3 5 3" xfId="20869" xr:uid="{00000000-0005-0000-0000-000030290000}"/>
    <cellStyle name="Normal 4 3 3 2 2 3 6" xfId="8580" xr:uid="{00000000-0005-0000-0000-000031290000}"/>
    <cellStyle name="Normal 4 3 3 2 2 3 6 2" xfId="24965" xr:uid="{00000000-0005-0000-0000-000032290000}"/>
    <cellStyle name="Normal 4 3 3 2 2 3 7" xfId="16773" xr:uid="{00000000-0005-0000-0000-000033290000}"/>
    <cellStyle name="Normal 4 3 3 2 2 4" xfId="644" xr:uid="{00000000-0005-0000-0000-000034290000}"/>
    <cellStyle name="Normal 4 3 3 2 2 4 2" xfId="1668" xr:uid="{00000000-0005-0000-0000-000035290000}"/>
    <cellStyle name="Normal 4 3 3 2 2 4 2 2" xfId="3716" xr:uid="{00000000-0005-0000-0000-000036290000}"/>
    <cellStyle name="Normal 4 3 3 2 2 4 2 2 2" xfId="7812" xr:uid="{00000000-0005-0000-0000-000037290000}"/>
    <cellStyle name="Normal 4 3 3 2 2 4 2 2 2 2" xfId="16004" xr:uid="{00000000-0005-0000-0000-000038290000}"/>
    <cellStyle name="Normal 4 3 3 2 2 4 2 2 2 2 2" xfId="32389" xr:uid="{00000000-0005-0000-0000-000039290000}"/>
    <cellStyle name="Normal 4 3 3 2 2 4 2 2 2 3" xfId="24197" xr:uid="{00000000-0005-0000-0000-00003A290000}"/>
    <cellStyle name="Normal 4 3 3 2 2 4 2 2 3" xfId="11908" xr:uid="{00000000-0005-0000-0000-00003B290000}"/>
    <cellStyle name="Normal 4 3 3 2 2 4 2 2 3 2" xfId="28293" xr:uid="{00000000-0005-0000-0000-00003C290000}"/>
    <cellStyle name="Normal 4 3 3 2 2 4 2 2 4" xfId="20101" xr:uid="{00000000-0005-0000-0000-00003D290000}"/>
    <cellStyle name="Normal 4 3 3 2 2 4 2 3" xfId="5764" xr:uid="{00000000-0005-0000-0000-00003E290000}"/>
    <cellStyle name="Normal 4 3 3 2 2 4 2 3 2" xfId="13956" xr:uid="{00000000-0005-0000-0000-00003F290000}"/>
    <cellStyle name="Normal 4 3 3 2 2 4 2 3 2 2" xfId="30341" xr:uid="{00000000-0005-0000-0000-000040290000}"/>
    <cellStyle name="Normal 4 3 3 2 2 4 2 3 3" xfId="22149" xr:uid="{00000000-0005-0000-0000-000041290000}"/>
    <cellStyle name="Normal 4 3 3 2 2 4 2 4" xfId="9860" xr:uid="{00000000-0005-0000-0000-000042290000}"/>
    <cellStyle name="Normal 4 3 3 2 2 4 2 4 2" xfId="26245" xr:uid="{00000000-0005-0000-0000-000043290000}"/>
    <cellStyle name="Normal 4 3 3 2 2 4 2 5" xfId="18053" xr:uid="{00000000-0005-0000-0000-000044290000}"/>
    <cellStyle name="Normal 4 3 3 2 2 4 3" xfId="2692" xr:uid="{00000000-0005-0000-0000-000045290000}"/>
    <cellStyle name="Normal 4 3 3 2 2 4 3 2" xfId="6788" xr:uid="{00000000-0005-0000-0000-000046290000}"/>
    <cellStyle name="Normal 4 3 3 2 2 4 3 2 2" xfId="14980" xr:uid="{00000000-0005-0000-0000-000047290000}"/>
    <cellStyle name="Normal 4 3 3 2 2 4 3 2 2 2" xfId="31365" xr:uid="{00000000-0005-0000-0000-000048290000}"/>
    <cellStyle name="Normal 4 3 3 2 2 4 3 2 3" xfId="23173" xr:uid="{00000000-0005-0000-0000-000049290000}"/>
    <cellStyle name="Normal 4 3 3 2 2 4 3 3" xfId="10884" xr:uid="{00000000-0005-0000-0000-00004A290000}"/>
    <cellStyle name="Normal 4 3 3 2 2 4 3 3 2" xfId="27269" xr:uid="{00000000-0005-0000-0000-00004B290000}"/>
    <cellStyle name="Normal 4 3 3 2 2 4 3 4" xfId="19077" xr:uid="{00000000-0005-0000-0000-00004C290000}"/>
    <cellStyle name="Normal 4 3 3 2 2 4 4" xfId="4740" xr:uid="{00000000-0005-0000-0000-00004D290000}"/>
    <cellStyle name="Normal 4 3 3 2 2 4 4 2" xfId="12932" xr:uid="{00000000-0005-0000-0000-00004E290000}"/>
    <cellStyle name="Normal 4 3 3 2 2 4 4 2 2" xfId="29317" xr:uid="{00000000-0005-0000-0000-00004F290000}"/>
    <cellStyle name="Normal 4 3 3 2 2 4 4 3" xfId="21125" xr:uid="{00000000-0005-0000-0000-000050290000}"/>
    <cellStyle name="Normal 4 3 3 2 2 4 5" xfId="8836" xr:uid="{00000000-0005-0000-0000-000051290000}"/>
    <cellStyle name="Normal 4 3 3 2 2 4 5 2" xfId="25221" xr:uid="{00000000-0005-0000-0000-000052290000}"/>
    <cellStyle name="Normal 4 3 3 2 2 4 6" xfId="17029" xr:uid="{00000000-0005-0000-0000-000053290000}"/>
    <cellStyle name="Normal 4 3 3 2 2 5" xfId="1156" xr:uid="{00000000-0005-0000-0000-000054290000}"/>
    <cellStyle name="Normal 4 3 3 2 2 5 2" xfId="3204" xr:uid="{00000000-0005-0000-0000-000055290000}"/>
    <cellStyle name="Normal 4 3 3 2 2 5 2 2" xfId="7300" xr:uid="{00000000-0005-0000-0000-000056290000}"/>
    <cellStyle name="Normal 4 3 3 2 2 5 2 2 2" xfId="15492" xr:uid="{00000000-0005-0000-0000-000057290000}"/>
    <cellStyle name="Normal 4 3 3 2 2 5 2 2 2 2" xfId="31877" xr:uid="{00000000-0005-0000-0000-000058290000}"/>
    <cellStyle name="Normal 4 3 3 2 2 5 2 2 3" xfId="23685" xr:uid="{00000000-0005-0000-0000-000059290000}"/>
    <cellStyle name="Normal 4 3 3 2 2 5 2 3" xfId="11396" xr:uid="{00000000-0005-0000-0000-00005A290000}"/>
    <cellStyle name="Normal 4 3 3 2 2 5 2 3 2" xfId="27781" xr:uid="{00000000-0005-0000-0000-00005B290000}"/>
    <cellStyle name="Normal 4 3 3 2 2 5 2 4" xfId="19589" xr:uid="{00000000-0005-0000-0000-00005C290000}"/>
    <cellStyle name="Normal 4 3 3 2 2 5 3" xfId="5252" xr:uid="{00000000-0005-0000-0000-00005D290000}"/>
    <cellStyle name="Normal 4 3 3 2 2 5 3 2" xfId="13444" xr:uid="{00000000-0005-0000-0000-00005E290000}"/>
    <cellStyle name="Normal 4 3 3 2 2 5 3 2 2" xfId="29829" xr:uid="{00000000-0005-0000-0000-00005F290000}"/>
    <cellStyle name="Normal 4 3 3 2 2 5 3 3" xfId="21637" xr:uid="{00000000-0005-0000-0000-000060290000}"/>
    <cellStyle name="Normal 4 3 3 2 2 5 4" xfId="9348" xr:uid="{00000000-0005-0000-0000-000061290000}"/>
    <cellStyle name="Normal 4 3 3 2 2 5 4 2" xfId="25733" xr:uid="{00000000-0005-0000-0000-000062290000}"/>
    <cellStyle name="Normal 4 3 3 2 2 5 5" xfId="17541" xr:uid="{00000000-0005-0000-0000-000063290000}"/>
    <cellStyle name="Normal 4 3 3 2 2 6" xfId="2180" xr:uid="{00000000-0005-0000-0000-000064290000}"/>
    <cellStyle name="Normal 4 3 3 2 2 6 2" xfId="6276" xr:uid="{00000000-0005-0000-0000-000065290000}"/>
    <cellStyle name="Normal 4 3 3 2 2 6 2 2" xfId="14468" xr:uid="{00000000-0005-0000-0000-000066290000}"/>
    <cellStyle name="Normal 4 3 3 2 2 6 2 2 2" xfId="30853" xr:uid="{00000000-0005-0000-0000-000067290000}"/>
    <cellStyle name="Normal 4 3 3 2 2 6 2 3" xfId="22661" xr:uid="{00000000-0005-0000-0000-000068290000}"/>
    <cellStyle name="Normal 4 3 3 2 2 6 3" xfId="10372" xr:uid="{00000000-0005-0000-0000-000069290000}"/>
    <cellStyle name="Normal 4 3 3 2 2 6 3 2" xfId="26757" xr:uid="{00000000-0005-0000-0000-00006A290000}"/>
    <cellStyle name="Normal 4 3 3 2 2 6 4" xfId="18565" xr:uid="{00000000-0005-0000-0000-00006B290000}"/>
    <cellStyle name="Normal 4 3 3 2 2 7" xfId="4228" xr:uid="{00000000-0005-0000-0000-00006C290000}"/>
    <cellStyle name="Normal 4 3 3 2 2 7 2" xfId="12420" xr:uid="{00000000-0005-0000-0000-00006D290000}"/>
    <cellStyle name="Normal 4 3 3 2 2 7 2 2" xfId="28805" xr:uid="{00000000-0005-0000-0000-00006E290000}"/>
    <cellStyle name="Normal 4 3 3 2 2 7 3" xfId="20613" xr:uid="{00000000-0005-0000-0000-00006F290000}"/>
    <cellStyle name="Normal 4 3 3 2 2 8" xfId="8324" xr:uid="{00000000-0005-0000-0000-000070290000}"/>
    <cellStyle name="Normal 4 3 3 2 2 8 2" xfId="24709" xr:uid="{00000000-0005-0000-0000-000071290000}"/>
    <cellStyle name="Normal 4 3 3 2 2 9" xfId="16517" xr:uid="{00000000-0005-0000-0000-000072290000}"/>
    <cellStyle name="Normal 4 3 3 2 3" xfId="196" xr:uid="{00000000-0005-0000-0000-000073290000}"/>
    <cellStyle name="Normal 4 3 3 2 3 2" xfId="452" xr:uid="{00000000-0005-0000-0000-000074290000}"/>
    <cellStyle name="Normal 4 3 3 2 3 2 2" xfId="964" xr:uid="{00000000-0005-0000-0000-000075290000}"/>
    <cellStyle name="Normal 4 3 3 2 3 2 2 2" xfId="1988" xr:uid="{00000000-0005-0000-0000-000076290000}"/>
    <cellStyle name="Normal 4 3 3 2 3 2 2 2 2" xfId="4036" xr:uid="{00000000-0005-0000-0000-000077290000}"/>
    <cellStyle name="Normal 4 3 3 2 3 2 2 2 2 2" xfId="8132" xr:uid="{00000000-0005-0000-0000-000078290000}"/>
    <cellStyle name="Normal 4 3 3 2 3 2 2 2 2 2 2" xfId="16324" xr:uid="{00000000-0005-0000-0000-000079290000}"/>
    <cellStyle name="Normal 4 3 3 2 3 2 2 2 2 2 2 2" xfId="32709" xr:uid="{00000000-0005-0000-0000-00007A290000}"/>
    <cellStyle name="Normal 4 3 3 2 3 2 2 2 2 2 3" xfId="24517" xr:uid="{00000000-0005-0000-0000-00007B290000}"/>
    <cellStyle name="Normal 4 3 3 2 3 2 2 2 2 3" xfId="12228" xr:uid="{00000000-0005-0000-0000-00007C290000}"/>
    <cellStyle name="Normal 4 3 3 2 3 2 2 2 2 3 2" xfId="28613" xr:uid="{00000000-0005-0000-0000-00007D290000}"/>
    <cellStyle name="Normal 4 3 3 2 3 2 2 2 2 4" xfId="20421" xr:uid="{00000000-0005-0000-0000-00007E290000}"/>
    <cellStyle name="Normal 4 3 3 2 3 2 2 2 3" xfId="6084" xr:uid="{00000000-0005-0000-0000-00007F290000}"/>
    <cellStyle name="Normal 4 3 3 2 3 2 2 2 3 2" xfId="14276" xr:uid="{00000000-0005-0000-0000-000080290000}"/>
    <cellStyle name="Normal 4 3 3 2 3 2 2 2 3 2 2" xfId="30661" xr:uid="{00000000-0005-0000-0000-000081290000}"/>
    <cellStyle name="Normal 4 3 3 2 3 2 2 2 3 3" xfId="22469" xr:uid="{00000000-0005-0000-0000-000082290000}"/>
    <cellStyle name="Normal 4 3 3 2 3 2 2 2 4" xfId="10180" xr:uid="{00000000-0005-0000-0000-000083290000}"/>
    <cellStyle name="Normal 4 3 3 2 3 2 2 2 4 2" xfId="26565" xr:uid="{00000000-0005-0000-0000-000084290000}"/>
    <cellStyle name="Normal 4 3 3 2 3 2 2 2 5" xfId="18373" xr:uid="{00000000-0005-0000-0000-000085290000}"/>
    <cellStyle name="Normal 4 3 3 2 3 2 2 3" xfId="3012" xr:uid="{00000000-0005-0000-0000-000086290000}"/>
    <cellStyle name="Normal 4 3 3 2 3 2 2 3 2" xfId="7108" xr:uid="{00000000-0005-0000-0000-000087290000}"/>
    <cellStyle name="Normal 4 3 3 2 3 2 2 3 2 2" xfId="15300" xr:uid="{00000000-0005-0000-0000-000088290000}"/>
    <cellStyle name="Normal 4 3 3 2 3 2 2 3 2 2 2" xfId="31685" xr:uid="{00000000-0005-0000-0000-000089290000}"/>
    <cellStyle name="Normal 4 3 3 2 3 2 2 3 2 3" xfId="23493" xr:uid="{00000000-0005-0000-0000-00008A290000}"/>
    <cellStyle name="Normal 4 3 3 2 3 2 2 3 3" xfId="11204" xr:uid="{00000000-0005-0000-0000-00008B290000}"/>
    <cellStyle name="Normal 4 3 3 2 3 2 2 3 3 2" xfId="27589" xr:uid="{00000000-0005-0000-0000-00008C290000}"/>
    <cellStyle name="Normal 4 3 3 2 3 2 2 3 4" xfId="19397" xr:uid="{00000000-0005-0000-0000-00008D290000}"/>
    <cellStyle name="Normal 4 3 3 2 3 2 2 4" xfId="5060" xr:uid="{00000000-0005-0000-0000-00008E290000}"/>
    <cellStyle name="Normal 4 3 3 2 3 2 2 4 2" xfId="13252" xr:uid="{00000000-0005-0000-0000-00008F290000}"/>
    <cellStyle name="Normal 4 3 3 2 3 2 2 4 2 2" xfId="29637" xr:uid="{00000000-0005-0000-0000-000090290000}"/>
    <cellStyle name="Normal 4 3 3 2 3 2 2 4 3" xfId="21445" xr:uid="{00000000-0005-0000-0000-000091290000}"/>
    <cellStyle name="Normal 4 3 3 2 3 2 2 5" xfId="9156" xr:uid="{00000000-0005-0000-0000-000092290000}"/>
    <cellStyle name="Normal 4 3 3 2 3 2 2 5 2" xfId="25541" xr:uid="{00000000-0005-0000-0000-000093290000}"/>
    <cellStyle name="Normal 4 3 3 2 3 2 2 6" xfId="17349" xr:uid="{00000000-0005-0000-0000-000094290000}"/>
    <cellStyle name="Normal 4 3 3 2 3 2 3" xfId="1476" xr:uid="{00000000-0005-0000-0000-000095290000}"/>
    <cellStyle name="Normal 4 3 3 2 3 2 3 2" xfId="3524" xr:uid="{00000000-0005-0000-0000-000096290000}"/>
    <cellStyle name="Normal 4 3 3 2 3 2 3 2 2" xfId="7620" xr:uid="{00000000-0005-0000-0000-000097290000}"/>
    <cellStyle name="Normal 4 3 3 2 3 2 3 2 2 2" xfId="15812" xr:uid="{00000000-0005-0000-0000-000098290000}"/>
    <cellStyle name="Normal 4 3 3 2 3 2 3 2 2 2 2" xfId="32197" xr:uid="{00000000-0005-0000-0000-000099290000}"/>
    <cellStyle name="Normal 4 3 3 2 3 2 3 2 2 3" xfId="24005" xr:uid="{00000000-0005-0000-0000-00009A290000}"/>
    <cellStyle name="Normal 4 3 3 2 3 2 3 2 3" xfId="11716" xr:uid="{00000000-0005-0000-0000-00009B290000}"/>
    <cellStyle name="Normal 4 3 3 2 3 2 3 2 3 2" xfId="28101" xr:uid="{00000000-0005-0000-0000-00009C290000}"/>
    <cellStyle name="Normal 4 3 3 2 3 2 3 2 4" xfId="19909" xr:uid="{00000000-0005-0000-0000-00009D290000}"/>
    <cellStyle name="Normal 4 3 3 2 3 2 3 3" xfId="5572" xr:uid="{00000000-0005-0000-0000-00009E290000}"/>
    <cellStyle name="Normal 4 3 3 2 3 2 3 3 2" xfId="13764" xr:uid="{00000000-0005-0000-0000-00009F290000}"/>
    <cellStyle name="Normal 4 3 3 2 3 2 3 3 2 2" xfId="30149" xr:uid="{00000000-0005-0000-0000-0000A0290000}"/>
    <cellStyle name="Normal 4 3 3 2 3 2 3 3 3" xfId="21957" xr:uid="{00000000-0005-0000-0000-0000A1290000}"/>
    <cellStyle name="Normal 4 3 3 2 3 2 3 4" xfId="9668" xr:uid="{00000000-0005-0000-0000-0000A2290000}"/>
    <cellStyle name="Normal 4 3 3 2 3 2 3 4 2" xfId="26053" xr:uid="{00000000-0005-0000-0000-0000A3290000}"/>
    <cellStyle name="Normal 4 3 3 2 3 2 3 5" xfId="17861" xr:uid="{00000000-0005-0000-0000-0000A4290000}"/>
    <cellStyle name="Normal 4 3 3 2 3 2 4" xfId="2500" xr:uid="{00000000-0005-0000-0000-0000A5290000}"/>
    <cellStyle name="Normal 4 3 3 2 3 2 4 2" xfId="6596" xr:uid="{00000000-0005-0000-0000-0000A6290000}"/>
    <cellStyle name="Normal 4 3 3 2 3 2 4 2 2" xfId="14788" xr:uid="{00000000-0005-0000-0000-0000A7290000}"/>
    <cellStyle name="Normal 4 3 3 2 3 2 4 2 2 2" xfId="31173" xr:uid="{00000000-0005-0000-0000-0000A8290000}"/>
    <cellStyle name="Normal 4 3 3 2 3 2 4 2 3" xfId="22981" xr:uid="{00000000-0005-0000-0000-0000A9290000}"/>
    <cellStyle name="Normal 4 3 3 2 3 2 4 3" xfId="10692" xr:uid="{00000000-0005-0000-0000-0000AA290000}"/>
    <cellStyle name="Normal 4 3 3 2 3 2 4 3 2" xfId="27077" xr:uid="{00000000-0005-0000-0000-0000AB290000}"/>
    <cellStyle name="Normal 4 3 3 2 3 2 4 4" xfId="18885" xr:uid="{00000000-0005-0000-0000-0000AC290000}"/>
    <cellStyle name="Normal 4 3 3 2 3 2 5" xfId="4548" xr:uid="{00000000-0005-0000-0000-0000AD290000}"/>
    <cellStyle name="Normal 4 3 3 2 3 2 5 2" xfId="12740" xr:uid="{00000000-0005-0000-0000-0000AE290000}"/>
    <cellStyle name="Normal 4 3 3 2 3 2 5 2 2" xfId="29125" xr:uid="{00000000-0005-0000-0000-0000AF290000}"/>
    <cellStyle name="Normal 4 3 3 2 3 2 5 3" xfId="20933" xr:uid="{00000000-0005-0000-0000-0000B0290000}"/>
    <cellStyle name="Normal 4 3 3 2 3 2 6" xfId="8644" xr:uid="{00000000-0005-0000-0000-0000B1290000}"/>
    <cellStyle name="Normal 4 3 3 2 3 2 6 2" xfId="25029" xr:uid="{00000000-0005-0000-0000-0000B2290000}"/>
    <cellStyle name="Normal 4 3 3 2 3 2 7" xfId="16837" xr:uid="{00000000-0005-0000-0000-0000B3290000}"/>
    <cellStyle name="Normal 4 3 3 2 3 3" xfId="708" xr:uid="{00000000-0005-0000-0000-0000B4290000}"/>
    <cellStyle name="Normal 4 3 3 2 3 3 2" xfId="1732" xr:uid="{00000000-0005-0000-0000-0000B5290000}"/>
    <cellStyle name="Normal 4 3 3 2 3 3 2 2" xfId="3780" xr:uid="{00000000-0005-0000-0000-0000B6290000}"/>
    <cellStyle name="Normal 4 3 3 2 3 3 2 2 2" xfId="7876" xr:uid="{00000000-0005-0000-0000-0000B7290000}"/>
    <cellStyle name="Normal 4 3 3 2 3 3 2 2 2 2" xfId="16068" xr:uid="{00000000-0005-0000-0000-0000B8290000}"/>
    <cellStyle name="Normal 4 3 3 2 3 3 2 2 2 2 2" xfId="32453" xr:uid="{00000000-0005-0000-0000-0000B9290000}"/>
    <cellStyle name="Normal 4 3 3 2 3 3 2 2 2 3" xfId="24261" xr:uid="{00000000-0005-0000-0000-0000BA290000}"/>
    <cellStyle name="Normal 4 3 3 2 3 3 2 2 3" xfId="11972" xr:uid="{00000000-0005-0000-0000-0000BB290000}"/>
    <cellStyle name="Normal 4 3 3 2 3 3 2 2 3 2" xfId="28357" xr:uid="{00000000-0005-0000-0000-0000BC290000}"/>
    <cellStyle name="Normal 4 3 3 2 3 3 2 2 4" xfId="20165" xr:uid="{00000000-0005-0000-0000-0000BD290000}"/>
    <cellStyle name="Normal 4 3 3 2 3 3 2 3" xfId="5828" xr:uid="{00000000-0005-0000-0000-0000BE290000}"/>
    <cellStyle name="Normal 4 3 3 2 3 3 2 3 2" xfId="14020" xr:uid="{00000000-0005-0000-0000-0000BF290000}"/>
    <cellStyle name="Normal 4 3 3 2 3 3 2 3 2 2" xfId="30405" xr:uid="{00000000-0005-0000-0000-0000C0290000}"/>
    <cellStyle name="Normal 4 3 3 2 3 3 2 3 3" xfId="22213" xr:uid="{00000000-0005-0000-0000-0000C1290000}"/>
    <cellStyle name="Normal 4 3 3 2 3 3 2 4" xfId="9924" xr:uid="{00000000-0005-0000-0000-0000C2290000}"/>
    <cellStyle name="Normal 4 3 3 2 3 3 2 4 2" xfId="26309" xr:uid="{00000000-0005-0000-0000-0000C3290000}"/>
    <cellStyle name="Normal 4 3 3 2 3 3 2 5" xfId="18117" xr:uid="{00000000-0005-0000-0000-0000C4290000}"/>
    <cellStyle name="Normal 4 3 3 2 3 3 3" xfId="2756" xr:uid="{00000000-0005-0000-0000-0000C5290000}"/>
    <cellStyle name="Normal 4 3 3 2 3 3 3 2" xfId="6852" xr:uid="{00000000-0005-0000-0000-0000C6290000}"/>
    <cellStyle name="Normal 4 3 3 2 3 3 3 2 2" xfId="15044" xr:uid="{00000000-0005-0000-0000-0000C7290000}"/>
    <cellStyle name="Normal 4 3 3 2 3 3 3 2 2 2" xfId="31429" xr:uid="{00000000-0005-0000-0000-0000C8290000}"/>
    <cellStyle name="Normal 4 3 3 2 3 3 3 2 3" xfId="23237" xr:uid="{00000000-0005-0000-0000-0000C9290000}"/>
    <cellStyle name="Normal 4 3 3 2 3 3 3 3" xfId="10948" xr:uid="{00000000-0005-0000-0000-0000CA290000}"/>
    <cellStyle name="Normal 4 3 3 2 3 3 3 3 2" xfId="27333" xr:uid="{00000000-0005-0000-0000-0000CB290000}"/>
    <cellStyle name="Normal 4 3 3 2 3 3 3 4" xfId="19141" xr:uid="{00000000-0005-0000-0000-0000CC290000}"/>
    <cellStyle name="Normal 4 3 3 2 3 3 4" xfId="4804" xr:uid="{00000000-0005-0000-0000-0000CD290000}"/>
    <cellStyle name="Normal 4 3 3 2 3 3 4 2" xfId="12996" xr:uid="{00000000-0005-0000-0000-0000CE290000}"/>
    <cellStyle name="Normal 4 3 3 2 3 3 4 2 2" xfId="29381" xr:uid="{00000000-0005-0000-0000-0000CF290000}"/>
    <cellStyle name="Normal 4 3 3 2 3 3 4 3" xfId="21189" xr:uid="{00000000-0005-0000-0000-0000D0290000}"/>
    <cellStyle name="Normal 4 3 3 2 3 3 5" xfId="8900" xr:uid="{00000000-0005-0000-0000-0000D1290000}"/>
    <cellStyle name="Normal 4 3 3 2 3 3 5 2" xfId="25285" xr:uid="{00000000-0005-0000-0000-0000D2290000}"/>
    <cellStyle name="Normal 4 3 3 2 3 3 6" xfId="17093" xr:uid="{00000000-0005-0000-0000-0000D3290000}"/>
    <cellStyle name="Normal 4 3 3 2 3 4" xfId="1220" xr:uid="{00000000-0005-0000-0000-0000D4290000}"/>
    <cellStyle name="Normal 4 3 3 2 3 4 2" xfId="3268" xr:uid="{00000000-0005-0000-0000-0000D5290000}"/>
    <cellStyle name="Normal 4 3 3 2 3 4 2 2" xfId="7364" xr:uid="{00000000-0005-0000-0000-0000D6290000}"/>
    <cellStyle name="Normal 4 3 3 2 3 4 2 2 2" xfId="15556" xr:uid="{00000000-0005-0000-0000-0000D7290000}"/>
    <cellStyle name="Normal 4 3 3 2 3 4 2 2 2 2" xfId="31941" xr:uid="{00000000-0005-0000-0000-0000D8290000}"/>
    <cellStyle name="Normal 4 3 3 2 3 4 2 2 3" xfId="23749" xr:uid="{00000000-0005-0000-0000-0000D9290000}"/>
    <cellStyle name="Normal 4 3 3 2 3 4 2 3" xfId="11460" xr:uid="{00000000-0005-0000-0000-0000DA290000}"/>
    <cellStyle name="Normal 4 3 3 2 3 4 2 3 2" xfId="27845" xr:uid="{00000000-0005-0000-0000-0000DB290000}"/>
    <cellStyle name="Normal 4 3 3 2 3 4 2 4" xfId="19653" xr:uid="{00000000-0005-0000-0000-0000DC290000}"/>
    <cellStyle name="Normal 4 3 3 2 3 4 3" xfId="5316" xr:uid="{00000000-0005-0000-0000-0000DD290000}"/>
    <cellStyle name="Normal 4 3 3 2 3 4 3 2" xfId="13508" xr:uid="{00000000-0005-0000-0000-0000DE290000}"/>
    <cellStyle name="Normal 4 3 3 2 3 4 3 2 2" xfId="29893" xr:uid="{00000000-0005-0000-0000-0000DF290000}"/>
    <cellStyle name="Normal 4 3 3 2 3 4 3 3" xfId="21701" xr:uid="{00000000-0005-0000-0000-0000E0290000}"/>
    <cellStyle name="Normal 4 3 3 2 3 4 4" xfId="9412" xr:uid="{00000000-0005-0000-0000-0000E1290000}"/>
    <cellStyle name="Normal 4 3 3 2 3 4 4 2" xfId="25797" xr:uid="{00000000-0005-0000-0000-0000E2290000}"/>
    <cellStyle name="Normal 4 3 3 2 3 4 5" xfId="17605" xr:uid="{00000000-0005-0000-0000-0000E3290000}"/>
    <cellStyle name="Normal 4 3 3 2 3 5" xfId="2244" xr:uid="{00000000-0005-0000-0000-0000E4290000}"/>
    <cellStyle name="Normal 4 3 3 2 3 5 2" xfId="6340" xr:uid="{00000000-0005-0000-0000-0000E5290000}"/>
    <cellStyle name="Normal 4 3 3 2 3 5 2 2" xfId="14532" xr:uid="{00000000-0005-0000-0000-0000E6290000}"/>
    <cellStyle name="Normal 4 3 3 2 3 5 2 2 2" xfId="30917" xr:uid="{00000000-0005-0000-0000-0000E7290000}"/>
    <cellStyle name="Normal 4 3 3 2 3 5 2 3" xfId="22725" xr:uid="{00000000-0005-0000-0000-0000E8290000}"/>
    <cellStyle name="Normal 4 3 3 2 3 5 3" xfId="10436" xr:uid="{00000000-0005-0000-0000-0000E9290000}"/>
    <cellStyle name="Normal 4 3 3 2 3 5 3 2" xfId="26821" xr:uid="{00000000-0005-0000-0000-0000EA290000}"/>
    <cellStyle name="Normal 4 3 3 2 3 5 4" xfId="18629" xr:uid="{00000000-0005-0000-0000-0000EB290000}"/>
    <cellStyle name="Normal 4 3 3 2 3 6" xfId="4292" xr:uid="{00000000-0005-0000-0000-0000EC290000}"/>
    <cellStyle name="Normal 4 3 3 2 3 6 2" xfId="12484" xr:uid="{00000000-0005-0000-0000-0000ED290000}"/>
    <cellStyle name="Normal 4 3 3 2 3 6 2 2" xfId="28869" xr:uid="{00000000-0005-0000-0000-0000EE290000}"/>
    <cellStyle name="Normal 4 3 3 2 3 6 3" xfId="20677" xr:uid="{00000000-0005-0000-0000-0000EF290000}"/>
    <cellStyle name="Normal 4 3 3 2 3 7" xfId="8388" xr:uid="{00000000-0005-0000-0000-0000F0290000}"/>
    <cellStyle name="Normal 4 3 3 2 3 7 2" xfId="24773" xr:uid="{00000000-0005-0000-0000-0000F1290000}"/>
    <cellStyle name="Normal 4 3 3 2 3 8" xfId="16581" xr:uid="{00000000-0005-0000-0000-0000F2290000}"/>
    <cellStyle name="Normal 4 3 3 2 4" xfId="324" xr:uid="{00000000-0005-0000-0000-0000F3290000}"/>
    <cellStyle name="Normal 4 3 3 2 4 2" xfId="836" xr:uid="{00000000-0005-0000-0000-0000F4290000}"/>
    <cellStyle name="Normal 4 3 3 2 4 2 2" xfId="1860" xr:uid="{00000000-0005-0000-0000-0000F5290000}"/>
    <cellStyle name="Normal 4 3 3 2 4 2 2 2" xfId="3908" xr:uid="{00000000-0005-0000-0000-0000F6290000}"/>
    <cellStyle name="Normal 4 3 3 2 4 2 2 2 2" xfId="8004" xr:uid="{00000000-0005-0000-0000-0000F7290000}"/>
    <cellStyle name="Normal 4 3 3 2 4 2 2 2 2 2" xfId="16196" xr:uid="{00000000-0005-0000-0000-0000F8290000}"/>
    <cellStyle name="Normal 4 3 3 2 4 2 2 2 2 2 2" xfId="32581" xr:uid="{00000000-0005-0000-0000-0000F9290000}"/>
    <cellStyle name="Normal 4 3 3 2 4 2 2 2 2 3" xfId="24389" xr:uid="{00000000-0005-0000-0000-0000FA290000}"/>
    <cellStyle name="Normal 4 3 3 2 4 2 2 2 3" xfId="12100" xr:uid="{00000000-0005-0000-0000-0000FB290000}"/>
    <cellStyle name="Normal 4 3 3 2 4 2 2 2 3 2" xfId="28485" xr:uid="{00000000-0005-0000-0000-0000FC290000}"/>
    <cellStyle name="Normal 4 3 3 2 4 2 2 2 4" xfId="20293" xr:uid="{00000000-0005-0000-0000-0000FD290000}"/>
    <cellStyle name="Normal 4 3 3 2 4 2 2 3" xfId="5956" xr:uid="{00000000-0005-0000-0000-0000FE290000}"/>
    <cellStyle name="Normal 4 3 3 2 4 2 2 3 2" xfId="14148" xr:uid="{00000000-0005-0000-0000-0000FF290000}"/>
    <cellStyle name="Normal 4 3 3 2 4 2 2 3 2 2" xfId="30533" xr:uid="{00000000-0005-0000-0000-0000002A0000}"/>
    <cellStyle name="Normal 4 3 3 2 4 2 2 3 3" xfId="22341" xr:uid="{00000000-0005-0000-0000-0000012A0000}"/>
    <cellStyle name="Normal 4 3 3 2 4 2 2 4" xfId="10052" xr:uid="{00000000-0005-0000-0000-0000022A0000}"/>
    <cellStyle name="Normal 4 3 3 2 4 2 2 4 2" xfId="26437" xr:uid="{00000000-0005-0000-0000-0000032A0000}"/>
    <cellStyle name="Normal 4 3 3 2 4 2 2 5" xfId="18245" xr:uid="{00000000-0005-0000-0000-0000042A0000}"/>
    <cellStyle name="Normal 4 3 3 2 4 2 3" xfId="2884" xr:uid="{00000000-0005-0000-0000-0000052A0000}"/>
    <cellStyle name="Normal 4 3 3 2 4 2 3 2" xfId="6980" xr:uid="{00000000-0005-0000-0000-0000062A0000}"/>
    <cellStyle name="Normal 4 3 3 2 4 2 3 2 2" xfId="15172" xr:uid="{00000000-0005-0000-0000-0000072A0000}"/>
    <cellStyle name="Normal 4 3 3 2 4 2 3 2 2 2" xfId="31557" xr:uid="{00000000-0005-0000-0000-0000082A0000}"/>
    <cellStyle name="Normal 4 3 3 2 4 2 3 2 3" xfId="23365" xr:uid="{00000000-0005-0000-0000-0000092A0000}"/>
    <cellStyle name="Normal 4 3 3 2 4 2 3 3" xfId="11076" xr:uid="{00000000-0005-0000-0000-00000A2A0000}"/>
    <cellStyle name="Normal 4 3 3 2 4 2 3 3 2" xfId="27461" xr:uid="{00000000-0005-0000-0000-00000B2A0000}"/>
    <cellStyle name="Normal 4 3 3 2 4 2 3 4" xfId="19269" xr:uid="{00000000-0005-0000-0000-00000C2A0000}"/>
    <cellStyle name="Normal 4 3 3 2 4 2 4" xfId="4932" xr:uid="{00000000-0005-0000-0000-00000D2A0000}"/>
    <cellStyle name="Normal 4 3 3 2 4 2 4 2" xfId="13124" xr:uid="{00000000-0005-0000-0000-00000E2A0000}"/>
    <cellStyle name="Normal 4 3 3 2 4 2 4 2 2" xfId="29509" xr:uid="{00000000-0005-0000-0000-00000F2A0000}"/>
    <cellStyle name="Normal 4 3 3 2 4 2 4 3" xfId="21317" xr:uid="{00000000-0005-0000-0000-0000102A0000}"/>
    <cellStyle name="Normal 4 3 3 2 4 2 5" xfId="9028" xr:uid="{00000000-0005-0000-0000-0000112A0000}"/>
    <cellStyle name="Normal 4 3 3 2 4 2 5 2" xfId="25413" xr:uid="{00000000-0005-0000-0000-0000122A0000}"/>
    <cellStyle name="Normal 4 3 3 2 4 2 6" xfId="17221" xr:uid="{00000000-0005-0000-0000-0000132A0000}"/>
    <cellStyle name="Normal 4 3 3 2 4 3" xfId="1348" xr:uid="{00000000-0005-0000-0000-0000142A0000}"/>
    <cellStyle name="Normal 4 3 3 2 4 3 2" xfId="3396" xr:uid="{00000000-0005-0000-0000-0000152A0000}"/>
    <cellStyle name="Normal 4 3 3 2 4 3 2 2" xfId="7492" xr:uid="{00000000-0005-0000-0000-0000162A0000}"/>
    <cellStyle name="Normal 4 3 3 2 4 3 2 2 2" xfId="15684" xr:uid="{00000000-0005-0000-0000-0000172A0000}"/>
    <cellStyle name="Normal 4 3 3 2 4 3 2 2 2 2" xfId="32069" xr:uid="{00000000-0005-0000-0000-0000182A0000}"/>
    <cellStyle name="Normal 4 3 3 2 4 3 2 2 3" xfId="23877" xr:uid="{00000000-0005-0000-0000-0000192A0000}"/>
    <cellStyle name="Normal 4 3 3 2 4 3 2 3" xfId="11588" xr:uid="{00000000-0005-0000-0000-00001A2A0000}"/>
    <cellStyle name="Normal 4 3 3 2 4 3 2 3 2" xfId="27973" xr:uid="{00000000-0005-0000-0000-00001B2A0000}"/>
    <cellStyle name="Normal 4 3 3 2 4 3 2 4" xfId="19781" xr:uid="{00000000-0005-0000-0000-00001C2A0000}"/>
    <cellStyle name="Normal 4 3 3 2 4 3 3" xfId="5444" xr:uid="{00000000-0005-0000-0000-00001D2A0000}"/>
    <cellStyle name="Normal 4 3 3 2 4 3 3 2" xfId="13636" xr:uid="{00000000-0005-0000-0000-00001E2A0000}"/>
    <cellStyle name="Normal 4 3 3 2 4 3 3 2 2" xfId="30021" xr:uid="{00000000-0005-0000-0000-00001F2A0000}"/>
    <cellStyle name="Normal 4 3 3 2 4 3 3 3" xfId="21829" xr:uid="{00000000-0005-0000-0000-0000202A0000}"/>
    <cellStyle name="Normal 4 3 3 2 4 3 4" xfId="9540" xr:uid="{00000000-0005-0000-0000-0000212A0000}"/>
    <cellStyle name="Normal 4 3 3 2 4 3 4 2" xfId="25925" xr:uid="{00000000-0005-0000-0000-0000222A0000}"/>
    <cellStyle name="Normal 4 3 3 2 4 3 5" xfId="17733" xr:uid="{00000000-0005-0000-0000-0000232A0000}"/>
    <cellStyle name="Normal 4 3 3 2 4 4" xfId="2372" xr:uid="{00000000-0005-0000-0000-0000242A0000}"/>
    <cellStyle name="Normal 4 3 3 2 4 4 2" xfId="6468" xr:uid="{00000000-0005-0000-0000-0000252A0000}"/>
    <cellStyle name="Normal 4 3 3 2 4 4 2 2" xfId="14660" xr:uid="{00000000-0005-0000-0000-0000262A0000}"/>
    <cellStyle name="Normal 4 3 3 2 4 4 2 2 2" xfId="31045" xr:uid="{00000000-0005-0000-0000-0000272A0000}"/>
    <cellStyle name="Normal 4 3 3 2 4 4 2 3" xfId="22853" xr:uid="{00000000-0005-0000-0000-0000282A0000}"/>
    <cellStyle name="Normal 4 3 3 2 4 4 3" xfId="10564" xr:uid="{00000000-0005-0000-0000-0000292A0000}"/>
    <cellStyle name="Normal 4 3 3 2 4 4 3 2" xfId="26949" xr:uid="{00000000-0005-0000-0000-00002A2A0000}"/>
    <cellStyle name="Normal 4 3 3 2 4 4 4" xfId="18757" xr:uid="{00000000-0005-0000-0000-00002B2A0000}"/>
    <cellStyle name="Normal 4 3 3 2 4 5" xfId="4420" xr:uid="{00000000-0005-0000-0000-00002C2A0000}"/>
    <cellStyle name="Normal 4 3 3 2 4 5 2" xfId="12612" xr:uid="{00000000-0005-0000-0000-00002D2A0000}"/>
    <cellStyle name="Normal 4 3 3 2 4 5 2 2" xfId="28997" xr:uid="{00000000-0005-0000-0000-00002E2A0000}"/>
    <cellStyle name="Normal 4 3 3 2 4 5 3" xfId="20805" xr:uid="{00000000-0005-0000-0000-00002F2A0000}"/>
    <cellStyle name="Normal 4 3 3 2 4 6" xfId="8516" xr:uid="{00000000-0005-0000-0000-0000302A0000}"/>
    <cellStyle name="Normal 4 3 3 2 4 6 2" xfId="24901" xr:uid="{00000000-0005-0000-0000-0000312A0000}"/>
    <cellStyle name="Normal 4 3 3 2 4 7" xfId="16709" xr:uid="{00000000-0005-0000-0000-0000322A0000}"/>
    <cellStyle name="Normal 4 3 3 2 5" xfId="580" xr:uid="{00000000-0005-0000-0000-0000332A0000}"/>
    <cellStyle name="Normal 4 3 3 2 5 2" xfId="1604" xr:uid="{00000000-0005-0000-0000-0000342A0000}"/>
    <cellStyle name="Normal 4 3 3 2 5 2 2" xfId="3652" xr:uid="{00000000-0005-0000-0000-0000352A0000}"/>
    <cellStyle name="Normal 4 3 3 2 5 2 2 2" xfId="7748" xr:uid="{00000000-0005-0000-0000-0000362A0000}"/>
    <cellStyle name="Normal 4 3 3 2 5 2 2 2 2" xfId="15940" xr:uid="{00000000-0005-0000-0000-0000372A0000}"/>
    <cellStyle name="Normal 4 3 3 2 5 2 2 2 2 2" xfId="32325" xr:uid="{00000000-0005-0000-0000-0000382A0000}"/>
    <cellStyle name="Normal 4 3 3 2 5 2 2 2 3" xfId="24133" xr:uid="{00000000-0005-0000-0000-0000392A0000}"/>
    <cellStyle name="Normal 4 3 3 2 5 2 2 3" xfId="11844" xr:uid="{00000000-0005-0000-0000-00003A2A0000}"/>
    <cellStyle name="Normal 4 3 3 2 5 2 2 3 2" xfId="28229" xr:uid="{00000000-0005-0000-0000-00003B2A0000}"/>
    <cellStyle name="Normal 4 3 3 2 5 2 2 4" xfId="20037" xr:uid="{00000000-0005-0000-0000-00003C2A0000}"/>
    <cellStyle name="Normal 4 3 3 2 5 2 3" xfId="5700" xr:uid="{00000000-0005-0000-0000-00003D2A0000}"/>
    <cellStyle name="Normal 4 3 3 2 5 2 3 2" xfId="13892" xr:uid="{00000000-0005-0000-0000-00003E2A0000}"/>
    <cellStyle name="Normal 4 3 3 2 5 2 3 2 2" xfId="30277" xr:uid="{00000000-0005-0000-0000-00003F2A0000}"/>
    <cellStyle name="Normal 4 3 3 2 5 2 3 3" xfId="22085" xr:uid="{00000000-0005-0000-0000-0000402A0000}"/>
    <cellStyle name="Normal 4 3 3 2 5 2 4" xfId="9796" xr:uid="{00000000-0005-0000-0000-0000412A0000}"/>
    <cellStyle name="Normal 4 3 3 2 5 2 4 2" xfId="26181" xr:uid="{00000000-0005-0000-0000-0000422A0000}"/>
    <cellStyle name="Normal 4 3 3 2 5 2 5" xfId="17989" xr:uid="{00000000-0005-0000-0000-0000432A0000}"/>
    <cellStyle name="Normal 4 3 3 2 5 3" xfId="2628" xr:uid="{00000000-0005-0000-0000-0000442A0000}"/>
    <cellStyle name="Normal 4 3 3 2 5 3 2" xfId="6724" xr:uid="{00000000-0005-0000-0000-0000452A0000}"/>
    <cellStyle name="Normal 4 3 3 2 5 3 2 2" xfId="14916" xr:uid="{00000000-0005-0000-0000-0000462A0000}"/>
    <cellStyle name="Normal 4 3 3 2 5 3 2 2 2" xfId="31301" xr:uid="{00000000-0005-0000-0000-0000472A0000}"/>
    <cellStyle name="Normal 4 3 3 2 5 3 2 3" xfId="23109" xr:uid="{00000000-0005-0000-0000-0000482A0000}"/>
    <cellStyle name="Normal 4 3 3 2 5 3 3" xfId="10820" xr:uid="{00000000-0005-0000-0000-0000492A0000}"/>
    <cellStyle name="Normal 4 3 3 2 5 3 3 2" xfId="27205" xr:uid="{00000000-0005-0000-0000-00004A2A0000}"/>
    <cellStyle name="Normal 4 3 3 2 5 3 4" xfId="19013" xr:uid="{00000000-0005-0000-0000-00004B2A0000}"/>
    <cellStyle name="Normal 4 3 3 2 5 4" xfId="4676" xr:uid="{00000000-0005-0000-0000-00004C2A0000}"/>
    <cellStyle name="Normal 4 3 3 2 5 4 2" xfId="12868" xr:uid="{00000000-0005-0000-0000-00004D2A0000}"/>
    <cellStyle name="Normal 4 3 3 2 5 4 2 2" xfId="29253" xr:uid="{00000000-0005-0000-0000-00004E2A0000}"/>
    <cellStyle name="Normal 4 3 3 2 5 4 3" xfId="21061" xr:uid="{00000000-0005-0000-0000-00004F2A0000}"/>
    <cellStyle name="Normal 4 3 3 2 5 5" xfId="8772" xr:uid="{00000000-0005-0000-0000-0000502A0000}"/>
    <cellStyle name="Normal 4 3 3 2 5 5 2" xfId="25157" xr:uid="{00000000-0005-0000-0000-0000512A0000}"/>
    <cellStyle name="Normal 4 3 3 2 5 6" xfId="16965" xr:uid="{00000000-0005-0000-0000-0000522A0000}"/>
    <cellStyle name="Normal 4 3 3 2 6" xfId="1092" xr:uid="{00000000-0005-0000-0000-0000532A0000}"/>
    <cellStyle name="Normal 4 3 3 2 6 2" xfId="3140" xr:uid="{00000000-0005-0000-0000-0000542A0000}"/>
    <cellStyle name="Normal 4 3 3 2 6 2 2" xfId="7236" xr:uid="{00000000-0005-0000-0000-0000552A0000}"/>
    <cellStyle name="Normal 4 3 3 2 6 2 2 2" xfId="15428" xr:uid="{00000000-0005-0000-0000-0000562A0000}"/>
    <cellStyle name="Normal 4 3 3 2 6 2 2 2 2" xfId="31813" xr:uid="{00000000-0005-0000-0000-0000572A0000}"/>
    <cellStyle name="Normal 4 3 3 2 6 2 2 3" xfId="23621" xr:uid="{00000000-0005-0000-0000-0000582A0000}"/>
    <cellStyle name="Normal 4 3 3 2 6 2 3" xfId="11332" xr:uid="{00000000-0005-0000-0000-0000592A0000}"/>
    <cellStyle name="Normal 4 3 3 2 6 2 3 2" xfId="27717" xr:uid="{00000000-0005-0000-0000-00005A2A0000}"/>
    <cellStyle name="Normal 4 3 3 2 6 2 4" xfId="19525" xr:uid="{00000000-0005-0000-0000-00005B2A0000}"/>
    <cellStyle name="Normal 4 3 3 2 6 3" xfId="5188" xr:uid="{00000000-0005-0000-0000-00005C2A0000}"/>
    <cellStyle name="Normal 4 3 3 2 6 3 2" xfId="13380" xr:uid="{00000000-0005-0000-0000-00005D2A0000}"/>
    <cellStyle name="Normal 4 3 3 2 6 3 2 2" xfId="29765" xr:uid="{00000000-0005-0000-0000-00005E2A0000}"/>
    <cellStyle name="Normal 4 3 3 2 6 3 3" xfId="21573" xr:uid="{00000000-0005-0000-0000-00005F2A0000}"/>
    <cellStyle name="Normal 4 3 3 2 6 4" xfId="9284" xr:uid="{00000000-0005-0000-0000-0000602A0000}"/>
    <cellStyle name="Normal 4 3 3 2 6 4 2" xfId="25669" xr:uid="{00000000-0005-0000-0000-0000612A0000}"/>
    <cellStyle name="Normal 4 3 3 2 6 5" xfId="17477" xr:uid="{00000000-0005-0000-0000-0000622A0000}"/>
    <cellStyle name="Normal 4 3 3 2 7" xfId="2116" xr:uid="{00000000-0005-0000-0000-0000632A0000}"/>
    <cellStyle name="Normal 4 3 3 2 7 2" xfId="6212" xr:uid="{00000000-0005-0000-0000-0000642A0000}"/>
    <cellStyle name="Normal 4 3 3 2 7 2 2" xfId="14404" xr:uid="{00000000-0005-0000-0000-0000652A0000}"/>
    <cellStyle name="Normal 4 3 3 2 7 2 2 2" xfId="30789" xr:uid="{00000000-0005-0000-0000-0000662A0000}"/>
    <cellStyle name="Normal 4 3 3 2 7 2 3" xfId="22597" xr:uid="{00000000-0005-0000-0000-0000672A0000}"/>
    <cellStyle name="Normal 4 3 3 2 7 3" xfId="10308" xr:uid="{00000000-0005-0000-0000-0000682A0000}"/>
    <cellStyle name="Normal 4 3 3 2 7 3 2" xfId="26693" xr:uid="{00000000-0005-0000-0000-0000692A0000}"/>
    <cellStyle name="Normal 4 3 3 2 7 4" xfId="18501" xr:uid="{00000000-0005-0000-0000-00006A2A0000}"/>
    <cellStyle name="Normal 4 3 3 2 8" xfId="4164" xr:uid="{00000000-0005-0000-0000-00006B2A0000}"/>
    <cellStyle name="Normal 4 3 3 2 8 2" xfId="12356" xr:uid="{00000000-0005-0000-0000-00006C2A0000}"/>
    <cellStyle name="Normal 4 3 3 2 8 2 2" xfId="28741" xr:uid="{00000000-0005-0000-0000-00006D2A0000}"/>
    <cellStyle name="Normal 4 3 3 2 8 3" xfId="20549" xr:uid="{00000000-0005-0000-0000-00006E2A0000}"/>
    <cellStyle name="Normal 4 3 3 2 9" xfId="8260" xr:uid="{00000000-0005-0000-0000-00006F2A0000}"/>
    <cellStyle name="Normal 4 3 3 2 9 2" xfId="24645" xr:uid="{00000000-0005-0000-0000-0000702A0000}"/>
    <cellStyle name="Normal 4 3 3 3" xfId="100" xr:uid="{00000000-0005-0000-0000-0000712A0000}"/>
    <cellStyle name="Normal 4 3 3 3 2" xfId="228" xr:uid="{00000000-0005-0000-0000-0000722A0000}"/>
    <cellStyle name="Normal 4 3 3 3 2 2" xfId="484" xr:uid="{00000000-0005-0000-0000-0000732A0000}"/>
    <cellStyle name="Normal 4 3 3 3 2 2 2" xfId="996" xr:uid="{00000000-0005-0000-0000-0000742A0000}"/>
    <cellStyle name="Normal 4 3 3 3 2 2 2 2" xfId="2020" xr:uid="{00000000-0005-0000-0000-0000752A0000}"/>
    <cellStyle name="Normal 4 3 3 3 2 2 2 2 2" xfId="4068" xr:uid="{00000000-0005-0000-0000-0000762A0000}"/>
    <cellStyle name="Normal 4 3 3 3 2 2 2 2 2 2" xfId="8164" xr:uid="{00000000-0005-0000-0000-0000772A0000}"/>
    <cellStyle name="Normal 4 3 3 3 2 2 2 2 2 2 2" xfId="16356" xr:uid="{00000000-0005-0000-0000-0000782A0000}"/>
    <cellStyle name="Normal 4 3 3 3 2 2 2 2 2 2 2 2" xfId="32741" xr:uid="{00000000-0005-0000-0000-0000792A0000}"/>
    <cellStyle name="Normal 4 3 3 3 2 2 2 2 2 2 3" xfId="24549" xr:uid="{00000000-0005-0000-0000-00007A2A0000}"/>
    <cellStyle name="Normal 4 3 3 3 2 2 2 2 2 3" xfId="12260" xr:uid="{00000000-0005-0000-0000-00007B2A0000}"/>
    <cellStyle name="Normal 4 3 3 3 2 2 2 2 2 3 2" xfId="28645" xr:uid="{00000000-0005-0000-0000-00007C2A0000}"/>
    <cellStyle name="Normal 4 3 3 3 2 2 2 2 2 4" xfId="20453" xr:uid="{00000000-0005-0000-0000-00007D2A0000}"/>
    <cellStyle name="Normal 4 3 3 3 2 2 2 2 3" xfId="6116" xr:uid="{00000000-0005-0000-0000-00007E2A0000}"/>
    <cellStyle name="Normal 4 3 3 3 2 2 2 2 3 2" xfId="14308" xr:uid="{00000000-0005-0000-0000-00007F2A0000}"/>
    <cellStyle name="Normal 4 3 3 3 2 2 2 2 3 2 2" xfId="30693" xr:uid="{00000000-0005-0000-0000-0000802A0000}"/>
    <cellStyle name="Normal 4 3 3 3 2 2 2 2 3 3" xfId="22501" xr:uid="{00000000-0005-0000-0000-0000812A0000}"/>
    <cellStyle name="Normal 4 3 3 3 2 2 2 2 4" xfId="10212" xr:uid="{00000000-0005-0000-0000-0000822A0000}"/>
    <cellStyle name="Normal 4 3 3 3 2 2 2 2 4 2" xfId="26597" xr:uid="{00000000-0005-0000-0000-0000832A0000}"/>
    <cellStyle name="Normal 4 3 3 3 2 2 2 2 5" xfId="18405" xr:uid="{00000000-0005-0000-0000-0000842A0000}"/>
    <cellStyle name="Normal 4 3 3 3 2 2 2 3" xfId="3044" xr:uid="{00000000-0005-0000-0000-0000852A0000}"/>
    <cellStyle name="Normal 4 3 3 3 2 2 2 3 2" xfId="7140" xr:uid="{00000000-0005-0000-0000-0000862A0000}"/>
    <cellStyle name="Normal 4 3 3 3 2 2 2 3 2 2" xfId="15332" xr:uid="{00000000-0005-0000-0000-0000872A0000}"/>
    <cellStyle name="Normal 4 3 3 3 2 2 2 3 2 2 2" xfId="31717" xr:uid="{00000000-0005-0000-0000-0000882A0000}"/>
    <cellStyle name="Normal 4 3 3 3 2 2 2 3 2 3" xfId="23525" xr:uid="{00000000-0005-0000-0000-0000892A0000}"/>
    <cellStyle name="Normal 4 3 3 3 2 2 2 3 3" xfId="11236" xr:uid="{00000000-0005-0000-0000-00008A2A0000}"/>
    <cellStyle name="Normal 4 3 3 3 2 2 2 3 3 2" xfId="27621" xr:uid="{00000000-0005-0000-0000-00008B2A0000}"/>
    <cellStyle name="Normal 4 3 3 3 2 2 2 3 4" xfId="19429" xr:uid="{00000000-0005-0000-0000-00008C2A0000}"/>
    <cellStyle name="Normal 4 3 3 3 2 2 2 4" xfId="5092" xr:uid="{00000000-0005-0000-0000-00008D2A0000}"/>
    <cellStyle name="Normal 4 3 3 3 2 2 2 4 2" xfId="13284" xr:uid="{00000000-0005-0000-0000-00008E2A0000}"/>
    <cellStyle name="Normal 4 3 3 3 2 2 2 4 2 2" xfId="29669" xr:uid="{00000000-0005-0000-0000-00008F2A0000}"/>
    <cellStyle name="Normal 4 3 3 3 2 2 2 4 3" xfId="21477" xr:uid="{00000000-0005-0000-0000-0000902A0000}"/>
    <cellStyle name="Normal 4 3 3 3 2 2 2 5" xfId="9188" xr:uid="{00000000-0005-0000-0000-0000912A0000}"/>
    <cellStyle name="Normal 4 3 3 3 2 2 2 5 2" xfId="25573" xr:uid="{00000000-0005-0000-0000-0000922A0000}"/>
    <cellStyle name="Normal 4 3 3 3 2 2 2 6" xfId="17381" xr:uid="{00000000-0005-0000-0000-0000932A0000}"/>
    <cellStyle name="Normal 4 3 3 3 2 2 3" xfId="1508" xr:uid="{00000000-0005-0000-0000-0000942A0000}"/>
    <cellStyle name="Normal 4 3 3 3 2 2 3 2" xfId="3556" xr:uid="{00000000-0005-0000-0000-0000952A0000}"/>
    <cellStyle name="Normal 4 3 3 3 2 2 3 2 2" xfId="7652" xr:uid="{00000000-0005-0000-0000-0000962A0000}"/>
    <cellStyle name="Normal 4 3 3 3 2 2 3 2 2 2" xfId="15844" xr:uid="{00000000-0005-0000-0000-0000972A0000}"/>
    <cellStyle name="Normal 4 3 3 3 2 2 3 2 2 2 2" xfId="32229" xr:uid="{00000000-0005-0000-0000-0000982A0000}"/>
    <cellStyle name="Normal 4 3 3 3 2 2 3 2 2 3" xfId="24037" xr:uid="{00000000-0005-0000-0000-0000992A0000}"/>
    <cellStyle name="Normal 4 3 3 3 2 2 3 2 3" xfId="11748" xr:uid="{00000000-0005-0000-0000-00009A2A0000}"/>
    <cellStyle name="Normal 4 3 3 3 2 2 3 2 3 2" xfId="28133" xr:uid="{00000000-0005-0000-0000-00009B2A0000}"/>
    <cellStyle name="Normal 4 3 3 3 2 2 3 2 4" xfId="19941" xr:uid="{00000000-0005-0000-0000-00009C2A0000}"/>
    <cellStyle name="Normal 4 3 3 3 2 2 3 3" xfId="5604" xr:uid="{00000000-0005-0000-0000-00009D2A0000}"/>
    <cellStyle name="Normal 4 3 3 3 2 2 3 3 2" xfId="13796" xr:uid="{00000000-0005-0000-0000-00009E2A0000}"/>
    <cellStyle name="Normal 4 3 3 3 2 2 3 3 2 2" xfId="30181" xr:uid="{00000000-0005-0000-0000-00009F2A0000}"/>
    <cellStyle name="Normal 4 3 3 3 2 2 3 3 3" xfId="21989" xr:uid="{00000000-0005-0000-0000-0000A02A0000}"/>
    <cellStyle name="Normal 4 3 3 3 2 2 3 4" xfId="9700" xr:uid="{00000000-0005-0000-0000-0000A12A0000}"/>
    <cellStyle name="Normal 4 3 3 3 2 2 3 4 2" xfId="26085" xr:uid="{00000000-0005-0000-0000-0000A22A0000}"/>
    <cellStyle name="Normal 4 3 3 3 2 2 3 5" xfId="17893" xr:uid="{00000000-0005-0000-0000-0000A32A0000}"/>
    <cellStyle name="Normal 4 3 3 3 2 2 4" xfId="2532" xr:uid="{00000000-0005-0000-0000-0000A42A0000}"/>
    <cellStyle name="Normal 4 3 3 3 2 2 4 2" xfId="6628" xr:uid="{00000000-0005-0000-0000-0000A52A0000}"/>
    <cellStyle name="Normal 4 3 3 3 2 2 4 2 2" xfId="14820" xr:uid="{00000000-0005-0000-0000-0000A62A0000}"/>
    <cellStyle name="Normal 4 3 3 3 2 2 4 2 2 2" xfId="31205" xr:uid="{00000000-0005-0000-0000-0000A72A0000}"/>
    <cellStyle name="Normal 4 3 3 3 2 2 4 2 3" xfId="23013" xr:uid="{00000000-0005-0000-0000-0000A82A0000}"/>
    <cellStyle name="Normal 4 3 3 3 2 2 4 3" xfId="10724" xr:uid="{00000000-0005-0000-0000-0000A92A0000}"/>
    <cellStyle name="Normal 4 3 3 3 2 2 4 3 2" xfId="27109" xr:uid="{00000000-0005-0000-0000-0000AA2A0000}"/>
    <cellStyle name="Normal 4 3 3 3 2 2 4 4" xfId="18917" xr:uid="{00000000-0005-0000-0000-0000AB2A0000}"/>
    <cellStyle name="Normal 4 3 3 3 2 2 5" xfId="4580" xr:uid="{00000000-0005-0000-0000-0000AC2A0000}"/>
    <cellStyle name="Normal 4 3 3 3 2 2 5 2" xfId="12772" xr:uid="{00000000-0005-0000-0000-0000AD2A0000}"/>
    <cellStyle name="Normal 4 3 3 3 2 2 5 2 2" xfId="29157" xr:uid="{00000000-0005-0000-0000-0000AE2A0000}"/>
    <cellStyle name="Normal 4 3 3 3 2 2 5 3" xfId="20965" xr:uid="{00000000-0005-0000-0000-0000AF2A0000}"/>
    <cellStyle name="Normal 4 3 3 3 2 2 6" xfId="8676" xr:uid="{00000000-0005-0000-0000-0000B02A0000}"/>
    <cellStyle name="Normal 4 3 3 3 2 2 6 2" xfId="25061" xr:uid="{00000000-0005-0000-0000-0000B12A0000}"/>
    <cellStyle name="Normal 4 3 3 3 2 2 7" xfId="16869" xr:uid="{00000000-0005-0000-0000-0000B22A0000}"/>
    <cellStyle name="Normal 4 3 3 3 2 3" xfId="740" xr:uid="{00000000-0005-0000-0000-0000B32A0000}"/>
    <cellStyle name="Normal 4 3 3 3 2 3 2" xfId="1764" xr:uid="{00000000-0005-0000-0000-0000B42A0000}"/>
    <cellStyle name="Normal 4 3 3 3 2 3 2 2" xfId="3812" xr:uid="{00000000-0005-0000-0000-0000B52A0000}"/>
    <cellStyle name="Normal 4 3 3 3 2 3 2 2 2" xfId="7908" xr:uid="{00000000-0005-0000-0000-0000B62A0000}"/>
    <cellStyle name="Normal 4 3 3 3 2 3 2 2 2 2" xfId="16100" xr:uid="{00000000-0005-0000-0000-0000B72A0000}"/>
    <cellStyle name="Normal 4 3 3 3 2 3 2 2 2 2 2" xfId="32485" xr:uid="{00000000-0005-0000-0000-0000B82A0000}"/>
    <cellStyle name="Normal 4 3 3 3 2 3 2 2 2 3" xfId="24293" xr:uid="{00000000-0005-0000-0000-0000B92A0000}"/>
    <cellStyle name="Normal 4 3 3 3 2 3 2 2 3" xfId="12004" xr:uid="{00000000-0005-0000-0000-0000BA2A0000}"/>
    <cellStyle name="Normal 4 3 3 3 2 3 2 2 3 2" xfId="28389" xr:uid="{00000000-0005-0000-0000-0000BB2A0000}"/>
    <cellStyle name="Normal 4 3 3 3 2 3 2 2 4" xfId="20197" xr:uid="{00000000-0005-0000-0000-0000BC2A0000}"/>
    <cellStyle name="Normal 4 3 3 3 2 3 2 3" xfId="5860" xr:uid="{00000000-0005-0000-0000-0000BD2A0000}"/>
    <cellStyle name="Normal 4 3 3 3 2 3 2 3 2" xfId="14052" xr:uid="{00000000-0005-0000-0000-0000BE2A0000}"/>
    <cellStyle name="Normal 4 3 3 3 2 3 2 3 2 2" xfId="30437" xr:uid="{00000000-0005-0000-0000-0000BF2A0000}"/>
    <cellStyle name="Normal 4 3 3 3 2 3 2 3 3" xfId="22245" xr:uid="{00000000-0005-0000-0000-0000C02A0000}"/>
    <cellStyle name="Normal 4 3 3 3 2 3 2 4" xfId="9956" xr:uid="{00000000-0005-0000-0000-0000C12A0000}"/>
    <cellStyle name="Normal 4 3 3 3 2 3 2 4 2" xfId="26341" xr:uid="{00000000-0005-0000-0000-0000C22A0000}"/>
    <cellStyle name="Normal 4 3 3 3 2 3 2 5" xfId="18149" xr:uid="{00000000-0005-0000-0000-0000C32A0000}"/>
    <cellStyle name="Normal 4 3 3 3 2 3 3" xfId="2788" xr:uid="{00000000-0005-0000-0000-0000C42A0000}"/>
    <cellStyle name="Normal 4 3 3 3 2 3 3 2" xfId="6884" xr:uid="{00000000-0005-0000-0000-0000C52A0000}"/>
    <cellStyle name="Normal 4 3 3 3 2 3 3 2 2" xfId="15076" xr:uid="{00000000-0005-0000-0000-0000C62A0000}"/>
    <cellStyle name="Normal 4 3 3 3 2 3 3 2 2 2" xfId="31461" xr:uid="{00000000-0005-0000-0000-0000C72A0000}"/>
    <cellStyle name="Normal 4 3 3 3 2 3 3 2 3" xfId="23269" xr:uid="{00000000-0005-0000-0000-0000C82A0000}"/>
    <cellStyle name="Normal 4 3 3 3 2 3 3 3" xfId="10980" xr:uid="{00000000-0005-0000-0000-0000C92A0000}"/>
    <cellStyle name="Normal 4 3 3 3 2 3 3 3 2" xfId="27365" xr:uid="{00000000-0005-0000-0000-0000CA2A0000}"/>
    <cellStyle name="Normal 4 3 3 3 2 3 3 4" xfId="19173" xr:uid="{00000000-0005-0000-0000-0000CB2A0000}"/>
    <cellStyle name="Normal 4 3 3 3 2 3 4" xfId="4836" xr:uid="{00000000-0005-0000-0000-0000CC2A0000}"/>
    <cellStyle name="Normal 4 3 3 3 2 3 4 2" xfId="13028" xr:uid="{00000000-0005-0000-0000-0000CD2A0000}"/>
    <cellStyle name="Normal 4 3 3 3 2 3 4 2 2" xfId="29413" xr:uid="{00000000-0005-0000-0000-0000CE2A0000}"/>
    <cellStyle name="Normal 4 3 3 3 2 3 4 3" xfId="21221" xr:uid="{00000000-0005-0000-0000-0000CF2A0000}"/>
    <cellStyle name="Normal 4 3 3 3 2 3 5" xfId="8932" xr:uid="{00000000-0005-0000-0000-0000D02A0000}"/>
    <cellStyle name="Normal 4 3 3 3 2 3 5 2" xfId="25317" xr:uid="{00000000-0005-0000-0000-0000D12A0000}"/>
    <cellStyle name="Normal 4 3 3 3 2 3 6" xfId="17125" xr:uid="{00000000-0005-0000-0000-0000D22A0000}"/>
    <cellStyle name="Normal 4 3 3 3 2 4" xfId="1252" xr:uid="{00000000-0005-0000-0000-0000D32A0000}"/>
    <cellStyle name="Normal 4 3 3 3 2 4 2" xfId="3300" xr:uid="{00000000-0005-0000-0000-0000D42A0000}"/>
    <cellStyle name="Normal 4 3 3 3 2 4 2 2" xfId="7396" xr:uid="{00000000-0005-0000-0000-0000D52A0000}"/>
    <cellStyle name="Normal 4 3 3 3 2 4 2 2 2" xfId="15588" xr:uid="{00000000-0005-0000-0000-0000D62A0000}"/>
    <cellStyle name="Normal 4 3 3 3 2 4 2 2 2 2" xfId="31973" xr:uid="{00000000-0005-0000-0000-0000D72A0000}"/>
    <cellStyle name="Normal 4 3 3 3 2 4 2 2 3" xfId="23781" xr:uid="{00000000-0005-0000-0000-0000D82A0000}"/>
    <cellStyle name="Normal 4 3 3 3 2 4 2 3" xfId="11492" xr:uid="{00000000-0005-0000-0000-0000D92A0000}"/>
    <cellStyle name="Normal 4 3 3 3 2 4 2 3 2" xfId="27877" xr:uid="{00000000-0005-0000-0000-0000DA2A0000}"/>
    <cellStyle name="Normal 4 3 3 3 2 4 2 4" xfId="19685" xr:uid="{00000000-0005-0000-0000-0000DB2A0000}"/>
    <cellStyle name="Normal 4 3 3 3 2 4 3" xfId="5348" xr:uid="{00000000-0005-0000-0000-0000DC2A0000}"/>
    <cellStyle name="Normal 4 3 3 3 2 4 3 2" xfId="13540" xr:uid="{00000000-0005-0000-0000-0000DD2A0000}"/>
    <cellStyle name="Normal 4 3 3 3 2 4 3 2 2" xfId="29925" xr:uid="{00000000-0005-0000-0000-0000DE2A0000}"/>
    <cellStyle name="Normal 4 3 3 3 2 4 3 3" xfId="21733" xr:uid="{00000000-0005-0000-0000-0000DF2A0000}"/>
    <cellStyle name="Normal 4 3 3 3 2 4 4" xfId="9444" xr:uid="{00000000-0005-0000-0000-0000E02A0000}"/>
    <cellStyle name="Normal 4 3 3 3 2 4 4 2" xfId="25829" xr:uid="{00000000-0005-0000-0000-0000E12A0000}"/>
    <cellStyle name="Normal 4 3 3 3 2 4 5" xfId="17637" xr:uid="{00000000-0005-0000-0000-0000E22A0000}"/>
    <cellStyle name="Normal 4 3 3 3 2 5" xfId="2276" xr:uid="{00000000-0005-0000-0000-0000E32A0000}"/>
    <cellStyle name="Normal 4 3 3 3 2 5 2" xfId="6372" xr:uid="{00000000-0005-0000-0000-0000E42A0000}"/>
    <cellStyle name="Normal 4 3 3 3 2 5 2 2" xfId="14564" xr:uid="{00000000-0005-0000-0000-0000E52A0000}"/>
    <cellStyle name="Normal 4 3 3 3 2 5 2 2 2" xfId="30949" xr:uid="{00000000-0005-0000-0000-0000E62A0000}"/>
    <cellStyle name="Normal 4 3 3 3 2 5 2 3" xfId="22757" xr:uid="{00000000-0005-0000-0000-0000E72A0000}"/>
    <cellStyle name="Normal 4 3 3 3 2 5 3" xfId="10468" xr:uid="{00000000-0005-0000-0000-0000E82A0000}"/>
    <cellStyle name="Normal 4 3 3 3 2 5 3 2" xfId="26853" xr:uid="{00000000-0005-0000-0000-0000E92A0000}"/>
    <cellStyle name="Normal 4 3 3 3 2 5 4" xfId="18661" xr:uid="{00000000-0005-0000-0000-0000EA2A0000}"/>
    <cellStyle name="Normal 4 3 3 3 2 6" xfId="4324" xr:uid="{00000000-0005-0000-0000-0000EB2A0000}"/>
    <cellStyle name="Normal 4 3 3 3 2 6 2" xfId="12516" xr:uid="{00000000-0005-0000-0000-0000EC2A0000}"/>
    <cellStyle name="Normal 4 3 3 3 2 6 2 2" xfId="28901" xr:uid="{00000000-0005-0000-0000-0000ED2A0000}"/>
    <cellStyle name="Normal 4 3 3 3 2 6 3" xfId="20709" xr:uid="{00000000-0005-0000-0000-0000EE2A0000}"/>
    <cellStyle name="Normal 4 3 3 3 2 7" xfId="8420" xr:uid="{00000000-0005-0000-0000-0000EF2A0000}"/>
    <cellStyle name="Normal 4 3 3 3 2 7 2" xfId="24805" xr:uid="{00000000-0005-0000-0000-0000F02A0000}"/>
    <cellStyle name="Normal 4 3 3 3 2 8" xfId="16613" xr:uid="{00000000-0005-0000-0000-0000F12A0000}"/>
    <cellStyle name="Normal 4 3 3 3 3" xfId="356" xr:uid="{00000000-0005-0000-0000-0000F22A0000}"/>
    <cellStyle name="Normal 4 3 3 3 3 2" xfId="868" xr:uid="{00000000-0005-0000-0000-0000F32A0000}"/>
    <cellStyle name="Normal 4 3 3 3 3 2 2" xfId="1892" xr:uid="{00000000-0005-0000-0000-0000F42A0000}"/>
    <cellStyle name="Normal 4 3 3 3 3 2 2 2" xfId="3940" xr:uid="{00000000-0005-0000-0000-0000F52A0000}"/>
    <cellStyle name="Normal 4 3 3 3 3 2 2 2 2" xfId="8036" xr:uid="{00000000-0005-0000-0000-0000F62A0000}"/>
    <cellStyle name="Normal 4 3 3 3 3 2 2 2 2 2" xfId="16228" xr:uid="{00000000-0005-0000-0000-0000F72A0000}"/>
    <cellStyle name="Normal 4 3 3 3 3 2 2 2 2 2 2" xfId="32613" xr:uid="{00000000-0005-0000-0000-0000F82A0000}"/>
    <cellStyle name="Normal 4 3 3 3 3 2 2 2 2 3" xfId="24421" xr:uid="{00000000-0005-0000-0000-0000F92A0000}"/>
    <cellStyle name="Normal 4 3 3 3 3 2 2 2 3" xfId="12132" xr:uid="{00000000-0005-0000-0000-0000FA2A0000}"/>
    <cellStyle name="Normal 4 3 3 3 3 2 2 2 3 2" xfId="28517" xr:uid="{00000000-0005-0000-0000-0000FB2A0000}"/>
    <cellStyle name="Normal 4 3 3 3 3 2 2 2 4" xfId="20325" xr:uid="{00000000-0005-0000-0000-0000FC2A0000}"/>
    <cellStyle name="Normal 4 3 3 3 3 2 2 3" xfId="5988" xr:uid="{00000000-0005-0000-0000-0000FD2A0000}"/>
    <cellStyle name="Normal 4 3 3 3 3 2 2 3 2" xfId="14180" xr:uid="{00000000-0005-0000-0000-0000FE2A0000}"/>
    <cellStyle name="Normal 4 3 3 3 3 2 2 3 2 2" xfId="30565" xr:uid="{00000000-0005-0000-0000-0000FF2A0000}"/>
    <cellStyle name="Normal 4 3 3 3 3 2 2 3 3" xfId="22373" xr:uid="{00000000-0005-0000-0000-0000002B0000}"/>
    <cellStyle name="Normal 4 3 3 3 3 2 2 4" xfId="10084" xr:uid="{00000000-0005-0000-0000-0000012B0000}"/>
    <cellStyle name="Normal 4 3 3 3 3 2 2 4 2" xfId="26469" xr:uid="{00000000-0005-0000-0000-0000022B0000}"/>
    <cellStyle name="Normal 4 3 3 3 3 2 2 5" xfId="18277" xr:uid="{00000000-0005-0000-0000-0000032B0000}"/>
    <cellStyle name="Normal 4 3 3 3 3 2 3" xfId="2916" xr:uid="{00000000-0005-0000-0000-0000042B0000}"/>
    <cellStyle name="Normal 4 3 3 3 3 2 3 2" xfId="7012" xr:uid="{00000000-0005-0000-0000-0000052B0000}"/>
    <cellStyle name="Normal 4 3 3 3 3 2 3 2 2" xfId="15204" xr:uid="{00000000-0005-0000-0000-0000062B0000}"/>
    <cellStyle name="Normal 4 3 3 3 3 2 3 2 2 2" xfId="31589" xr:uid="{00000000-0005-0000-0000-0000072B0000}"/>
    <cellStyle name="Normal 4 3 3 3 3 2 3 2 3" xfId="23397" xr:uid="{00000000-0005-0000-0000-0000082B0000}"/>
    <cellStyle name="Normal 4 3 3 3 3 2 3 3" xfId="11108" xr:uid="{00000000-0005-0000-0000-0000092B0000}"/>
    <cellStyle name="Normal 4 3 3 3 3 2 3 3 2" xfId="27493" xr:uid="{00000000-0005-0000-0000-00000A2B0000}"/>
    <cellStyle name="Normal 4 3 3 3 3 2 3 4" xfId="19301" xr:uid="{00000000-0005-0000-0000-00000B2B0000}"/>
    <cellStyle name="Normal 4 3 3 3 3 2 4" xfId="4964" xr:uid="{00000000-0005-0000-0000-00000C2B0000}"/>
    <cellStyle name="Normal 4 3 3 3 3 2 4 2" xfId="13156" xr:uid="{00000000-0005-0000-0000-00000D2B0000}"/>
    <cellStyle name="Normal 4 3 3 3 3 2 4 2 2" xfId="29541" xr:uid="{00000000-0005-0000-0000-00000E2B0000}"/>
    <cellStyle name="Normal 4 3 3 3 3 2 4 3" xfId="21349" xr:uid="{00000000-0005-0000-0000-00000F2B0000}"/>
    <cellStyle name="Normal 4 3 3 3 3 2 5" xfId="9060" xr:uid="{00000000-0005-0000-0000-0000102B0000}"/>
    <cellStyle name="Normal 4 3 3 3 3 2 5 2" xfId="25445" xr:uid="{00000000-0005-0000-0000-0000112B0000}"/>
    <cellStyle name="Normal 4 3 3 3 3 2 6" xfId="17253" xr:uid="{00000000-0005-0000-0000-0000122B0000}"/>
    <cellStyle name="Normal 4 3 3 3 3 3" xfId="1380" xr:uid="{00000000-0005-0000-0000-0000132B0000}"/>
    <cellStyle name="Normal 4 3 3 3 3 3 2" xfId="3428" xr:uid="{00000000-0005-0000-0000-0000142B0000}"/>
    <cellStyle name="Normal 4 3 3 3 3 3 2 2" xfId="7524" xr:uid="{00000000-0005-0000-0000-0000152B0000}"/>
    <cellStyle name="Normal 4 3 3 3 3 3 2 2 2" xfId="15716" xr:uid="{00000000-0005-0000-0000-0000162B0000}"/>
    <cellStyle name="Normal 4 3 3 3 3 3 2 2 2 2" xfId="32101" xr:uid="{00000000-0005-0000-0000-0000172B0000}"/>
    <cellStyle name="Normal 4 3 3 3 3 3 2 2 3" xfId="23909" xr:uid="{00000000-0005-0000-0000-0000182B0000}"/>
    <cellStyle name="Normal 4 3 3 3 3 3 2 3" xfId="11620" xr:uid="{00000000-0005-0000-0000-0000192B0000}"/>
    <cellStyle name="Normal 4 3 3 3 3 3 2 3 2" xfId="28005" xr:uid="{00000000-0005-0000-0000-00001A2B0000}"/>
    <cellStyle name="Normal 4 3 3 3 3 3 2 4" xfId="19813" xr:uid="{00000000-0005-0000-0000-00001B2B0000}"/>
    <cellStyle name="Normal 4 3 3 3 3 3 3" xfId="5476" xr:uid="{00000000-0005-0000-0000-00001C2B0000}"/>
    <cellStyle name="Normal 4 3 3 3 3 3 3 2" xfId="13668" xr:uid="{00000000-0005-0000-0000-00001D2B0000}"/>
    <cellStyle name="Normal 4 3 3 3 3 3 3 2 2" xfId="30053" xr:uid="{00000000-0005-0000-0000-00001E2B0000}"/>
    <cellStyle name="Normal 4 3 3 3 3 3 3 3" xfId="21861" xr:uid="{00000000-0005-0000-0000-00001F2B0000}"/>
    <cellStyle name="Normal 4 3 3 3 3 3 4" xfId="9572" xr:uid="{00000000-0005-0000-0000-0000202B0000}"/>
    <cellStyle name="Normal 4 3 3 3 3 3 4 2" xfId="25957" xr:uid="{00000000-0005-0000-0000-0000212B0000}"/>
    <cellStyle name="Normal 4 3 3 3 3 3 5" xfId="17765" xr:uid="{00000000-0005-0000-0000-0000222B0000}"/>
    <cellStyle name="Normal 4 3 3 3 3 4" xfId="2404" xr:uid="{00000000-0005-0000-0000-0000232B0000}"/>
    <cellStyle name="Normal 4 3 3 3 3 4 2" xfId="6500" xr:uid="{00000000-0005-0000-0000-0000242B0000}"/>
    <cellStyle name="Normal 4 3 3 3 3 4 2 2" xfId="14692" xr:uid="{00000000-0005-0000-0000-0000252B0000}"/>
    <cellStyle name="Normal 4 3 3 3 3 4 2 2 2" xfId="31077" xr:uid="{00000000-0005-0000-0000-0000262B0000}"/>
    <cellStyle name="Normal 4 3 3 3 3 4 2 3" xfId="22885" xr:uid="{00000000-0005-0000-0000-0000272B0000}"/>
    <cellStyle name="Normal 4 3 3 3 3 4 3" xfId="10596" xr:uid="{00000000-0005-0000-0000-0000282B0000}"/>
    <cellStyle name="Normal 4 3 3 3 3 4 3 2" xfId="26981" xr:uid="{00000000-0005-0000-0000-0000292B0000}"/>
    <cellStyle name="Normal 4 3 3 3 3 4 4" xfId="18789" xr:uid="{00000000-0005-0000-0000-00002A2B0000}"/>
    <cellStyle name="Normal 4 3 3 3 3 5" xfId="4452" xr:uid="{00000000-0005-0000-0000-00002B2B0000}"/>
    <cellStyle name="Normal 4 3 3 3 3 5 2" xfId="12644" xr:uid="{00000000-0005-0000-0000-00002C2B0000}"/>
    <cellStyle name="Normal 4 3 3 3 3 5 2 2" xfId="29029" xr:uid="{00000000-0005-0000-0000-00002D2B0000}"/>
    <cellStyle name="Normal 4 3 3 3 3 5 3" xfId="20837" xr:uid="{00000000-0005-0000-0000-00002E2B0000}"/>
    <cellStyle name="Normal 4 3 3 3 3 6" xfId="8548" xr:uid="{00000000-0005-0000-0000-00002F2B0000}"/>
    <cellStyle name="Normal 4 3 3 3 3 6 2" xfId="24933" xr:uid="{00000000-0005-0000-0000-0000302B0000}"/>
    <cellStyle name="Normal 4 3 3 3 3 7" xfId="16741" xr:uid="{00000000-0005-0000-0000-0000312B0000}"/>
    <cellStyle name="Normal 4 3 3 3 4" xfId="612" xr:uid="{00000000-0005-0000-0000-0000322B0000}"/>
    <cellStyle name="Normal 4 3 3 3 4 2" xfId="1636" xr:uid="{00000000-0005-0000-0000-0000332B0000}"/>
    <cellStyle name="Normal 4 3 3 3 4 2 2" xfId="3684" xr:uid="{00000000-0005-0000-0000-0000342B0000}"/>
    <cellStyle name="Normal 4 3 3 3 4 2 2 2" xfId="7780" xr:uid="{00000000-0005-0000-0000-0000352B0000}"/>
    <cellStyle name="Normal 4 3 3 3 4 2 2 2 2" xfId="15972" xr:uid="{00000000-0005-0000-0000-0000362B0000}"/>
    <cellStyle name="Normal 4 3 3 3 4 2 2 2 2 2" xfId="32357" xr:uid="{00000000-0005-0000-0000-0000372B0000}"/>
    <cellStyle name="Normal 4 3 3 3 4 2 2 2 3" xfId="24165" xr:uid="{00000000-0005-0000-0000-0000382B0000}"/>
    <cellStyle name="Normal 4 3 3 3 4 2 2 3" xfId="11876" xr:uid="{00000000-0005-0000-0000-0000392B0000}"/>
    <cellStyle name="Normal 4 3 3 3 4 2 2 3 2" xfId="28261" xr:uid="{00000000-0005-0000-0000-00003A2B0000}"/>
    <cellStyle name="Normal 4 3 3 3 4 2 2 4" xfId="20069" xr:uid="{00000000-0005-0000-0000-00003B2B0000}"/>
    <cellStyle name="Normal 4 3 3 3 4 2 3" xfId="5732" xr:uid="{00000000-0005-0000-0000-00003C2B0000}"/>
    <cellStyle name="Normal 4 3 3 3 4 2 3 2" xfId="13924" xr:uid="{00000000-0005-0000-0000-00003D2B0000}"/>
    <cellStyle name="Normal 4 3 3 3 4 2 3 2 2" xfId="30309" xr:uid="{00000000-0005-0000-0000-00003E2B0000}"/>
    <cellStyle name="Normal 4 3 3 3 4 2 3 3" xfId="22117" xr:uid="{00000000-0005-0000-0000-00003F2B0000}"/>
    <cellStyle name="Normal 4 3 3 3 4 2 4" xfId="9828" xr:uid="{00000000-0005-0000-0000-0000402B0000}"/>
    <cellStyle name="Normal 4 3 3 3 4 2 4 2" xfId="26213" xr:uid="{00000000-0005-0000-0000-0000412B0000}"/>
    <cellStyle name="Normal 4 3 3 3 4 2 5" xfId="18021" xr:uid="{00000000-0005-0000-0000-0000422B0000}"/>
    <cellStyle name="Normal 4 3 3 3 4 3" xfId="2660" xr:uid="{00000000-0005-0000-0000-0000432B0000}"/>
    <cellStyle name="Normal 4 3 3 3 4 3 2" xfId="6756" xr:uid="{00000000-0005-0000-0000-0000442B0000}"/>
    <cellStyle name="Normal 4 3 3 3 4 3 2 2" xfId="14948" xr:uid="{00000000-0005-0000-0000-0000452B0000}"/>
    <cellStyle name="Normal 4 3 3 3 4 3 2 2 2" xfId="31333" xr:uid="{00000000-0005-0000-0000-0000462B0000}"/>
    <cellStyle name="Normal 4 3 3 3 4 3 2 3" xfId="23141" xr:uid="{00000000-0005-0000-0000-0000472B0000}"/>
    <cellStyle name="Normal 4 3 3 3 4 3 3" xfId="10852" xr:uid="{00000000-0005-0000-0000-0000482B0000}"/>
    <cellStyle name="Normal 4 3 3 3 4 3 3 2" xfId="27237" xr:uid="{00000000-0005-0000-0000-0000492B0000}"/>
    <cellStyle name="Normal 4 3 3 3 4 3 4" xfId="19045" xr:uid="{00000000-0005-0000-0000-00004A2B0000}"/>
    <cellStyle name="Normal 4 3 3 3 4 4" xfId="4708" xr:uid="{00000000-0005-0000-0000-00004B2B0000}"/>
    <cellStyle name="Normal 4 3 3 3 4 4 2" xfId="12900" xr:uid="{00000000-0005-0000-0000-00004C2B0000}"/>
    <cellStyle name="Normal 4 3 3 3 4 4 2 2" xfId="29285" xr:uid="{00000000-0005-0000-0000-00004D2B0000}"/>
    <cellStyle name="Normal 4 3 3 3 4 4 3" xfId="21093" xr:uid="{00000000-0005-0000-0000-00004E2B0000}"/>
    <cellStyle name="Normal 4 3 3 3 4 5" xfId="8804" xr:uid="{00000000-0005-0000-0000-00004F2B0000}"/>
    <cellStyle name="Normal 4 3 3 3 4 5 2" xfId="25189" xr:uid="{00000000-0005-0000-0000-0000502B0000}"/>
    <cellStyle name="Normal 4 3 3 3 4 6" xfId="16997" xr:uid="{00000000-0005-0000-0000-0000512B0000}"/>
    <cellStyle name="Normal 4 3 3 3 5" xfId="1124" xr:uid="{00000000-0005-0000-0000-0000522B0000}"/>
    <cellStyle name="Normal 4 3 3 3 5 2" xfId="3172" xr:uid="{00000000-0005-0000-0000-0000532B0000}"/>
    <cellStyle name="Normal 4 3 3 3 5 2 2" xfId="7268" xr:uid="{00000000-0005-0000-0000-0000542B0000}"/>
    <cellStyle name="Normal 4 3 3 3 5 2 2 2" xfId="15460" xr:uid="{00000000-0005-0000-0000-0000552B0000}"/>
    <cellStyle name="Normal 4 3 3 3 5 2 2 2 2" xfId="31845" xr:uid="{00000000-0005-0000-0000-0000562B0000}"/>
    <cellStyle name="Normal 4 3 3 3 5 2 2 3" xfId="23653" xr:uid="{00000000-0005-0000-0000-0000572B0000}"/>
    <cellStyle name="Normal 4 3 3 3 5 2 3" xfId="11364" xr:uid="{00000000-0005-0000-0000-0000582B0000}"/>
    <cellStyle name="Normal 4 3 3 3 5 2 3 2" xfId="27749" xr:uid="{00000000-0005-0000-0000-0000592B0000}"/>
    <cellStyle name="Normal 4 3 3 3 5 2 4" xfId="19557" xr:uid="{00000000-0005-0000-0000-00005A2B0000}"/>
    <cellStyle name="Normal 4 3 3 3 5 3" xfId="5220" xr:uid="{00000000-0005-0000-0000-00005B2B0000}"/>
    <cellStyle name="Normal 4 3 3 3 5 3 2" xfId="13412" xr:uid="{00000000-0005-0000-0000-00005C2B0000}"/>
    <cellStyle name="Normal 4 3 3 3 5 3 2 2" xfId="29797" xr:uid="{00000000-0005-0000-0000-00005D2B0000}"/>
    <cellStyle name="Normal 4 3 3 3 5 3 3" xfId="21605" xr:uid="{00000000-0005-0000-0000-00005E2B0000}"/>
    <cellStyle name="Normal 4 3 3 3 5 4" xfId="9316" xr:uid="{00000000-0005-0000-0000-00005F2B0000}"/>
    <cellStyle name="Normal 4 3 3 3 5 4 2" xfId="25701" xr:uid="{00000000-0005-0000-0000-0000602B0000}"/>
    <cellStyle name="Normal 4 3 3 3 5 5" xfId="17509" xr:uid="{00000000-0005-0000-0000-0000612B0000}"/>
    <cellStyle name="Normal 4 3 3 3 6" xfId="2148" xr:uid="{00000000-0005-0000-0000-0000622B0000}"/>
    <cellStyle name="Normal 4 3 3 3 6 2" xfId="6244" xr:uid="{00000000-0005-0000-0000-0000632B0000}"/>
    <cellStyle name="Normal 4 3 3 3 6 2 2" xfId="14436" xr:uid="{00000000-0005-0000-0000-0000642B0000}"/>
    <cellStyle name="Normal 4 3 3 3 6 2 2 2" xfId="30821" xr:uid="{00000000-0005-0000-0000-0000652B0000}"/>
    <cellStyle name="Normal 4 3 3 3 6 2 3" xfId="22629" xr:uid="{00000000-0005-0000-0000-0000662B0000}"/>
    <cellStyle name="Normal 4 3 3 3 6 3" xfId="10340" xr:uid="{00000000-0005-0000-0000-0000672B0000}"/>
    <cellStyle name="Normal 4 3 3 3 6 3 2" xfId="26725" xr:uid="{00000000-0005-0000-0000-0000682B0000}"/>
    <cellStyle name="Normal 4 3 3 3 6 4" xfId="18533" xr:uid="{00000000-0005-0000-0000-0000692B0000}"/>
    <cellStyle name="Normal 4 3 3 3 7" xfId="4196" xr:uid="{00000000-0005-0000-0000-00006A2B0000}"/>
    <cellStyle name="Normal 4 3 3 3 7 2" xfId="12388" xr:uid="{00000000-0005-0000-0000-00006B2B0000}"/>
    <cellStyle name="Normal 4 3 3 3 7 2 2" xfId="28773" xr:uid="{00000000-0005-0000-0000-00006C2B0000}"/>
    <cellStyle name="Normal 4 3 3 3 7 3" xfId="20581" xr:uid="{00000000-0005-0000-0000-00006D2B0000}"/>
    <cellStyle name="Normal 4 3 3 3 8" xfId="8292" xr:uid="{00000000-0005-0000-0000-00006E2B0000}"/>
    <cellStyle name="Normal 4 3 3 3 8 2" xfId="24677" xr:uid="{00000000-0005-0000-0000-00006F2B0000}"/>
    <cellStyle name="Normal 4 3 3 3 9" xfId="16485" xr:uid="{00000000-0005-0000-0000-0000702B0000}"/>
    <cellStyle name="Normal 4 3 3 4" xfId="164" xr:uid="{00000000-0005-0000-0000-0000712B0000}"/>
    <cellStyle name="Normal 4 3 3 4 2" xfId="420" xr:uid="{00000000-0005-0000-0000-0000722B0000}"/>
    <cellStyle name="Normal 4 3 3 4 2 2" xfId="932" xr:uid="{00000000-0005-0000-0000-0000732B0000}"/>
    <cellStyle name="Normal 4 3 3 4 2 2 2" xfId="1956" xr:uid="{00000000-0005-0000-0000-0000742B0000}"/>
    <cellStyle name="Normal 4 3 3 4 2 2 2 2" xfId="4004" xr:uid="{00000000-0005-0000-0000-0000752B0000}"/>
    <cellStyle name="Normal 4 3 3 4 2 2 2 2 2" xfId="8100" xr:uid="{00000000-0005-0000-0000-0000762B0000}"/>
    <cellStyle name="Normal 4 3 3 4 2 2 2 2 2 2" xfId="16292" xr:uid="{00000000-0005-0000-0000-0000772B0000}"/>
    <cellStyle name="Normal 4 3 3 4 2 2 2 2 2 2 2" xfId="32677" xr:uid="{00000000-0005-0000-0000-0000782B0000}"/>
    <cellStyle name="Normal 4 3 3 4 2 2 2 2 2 3" xfId="24485" xr:uid="{00000000-0005-0000-0000-0000792B0000}"/>
    <cellStyle name="Normal 4 3 3 4 2 2 2 2 3" xfId="12196" xr:uid="{00000000-0005-0000-0000-00007A2B0000}"/>
    <cellStyle name="Normal 4 3 3 4 2 2 2 2 3 2" xfId="28581" xr:uid="{00000000-0005-0000-0000-00007B2B0000}"/>
    <cellStyle name="Normal 4 3 3 4 2 2 2 2 4" xfId="20389" xr:uid="{00000000-0005-0000-0000-00007C2B0000}"/>
    <cellStyle name="Normal 4 3 3 4 2 2 2 3" xfId="6052" xr:uid="{00000000-0005-0000-0000-00007D2B0000}"/>
    <cellStyle name="Normal 4 3 3 4 2 2 2 3 2" xfId="14244" xr:uid="{00000000-0005-0000-0000-00007E2B0000}"/>
    <cellStyle name="Normal 4 3 3 4 2 2 2 3 2 2" xfId="30629" xr:uid="{00000000-0005-0000-0000-00007F2B0000}"/>
    <cellStyle name="Normal 4 3 3 4 2 2 2 3 3" xfId="22437" xr:uid="{00000000-0005-0000-0000-0000802B0000}"/>
    <cellStyle name="Normal 4 3 3 4 2 2 2 4" xfId="10148" xr:uid="{00000000-0005-0000-0000-0000812B0000}"/>
    <cellStyle name="Normal 4 3 3 4 2 2 2 4 2" xfId="26533" xr:uid="{00000000-0005-0000-0000-0000822B0000}"/>
    <cellStyle name="Normal 4 3 3 4 2 2 2 5" xfId="18341" xr:uid="{00000000-0005-0000-0000-0000832B0000}"/>
    <cellStyle name="Normal 4 3 3 4 2 2 3" xfId="2980" xr:uid="{00000000-0005-0000-0000-0000842B0000}"/>
    <cellStyle name="Normal 4 3 3 4 2 2 3 2" xfId="7076" xr:uid="{00000000-0005-0000-0000-0000852B0000}"/>
    <cellStyle name="Normal 4 3 3 4 2 2 3 2 2" xfId="15268" xr:uid="{00000000-0005-0000-0000-0000862B0000}"/>
    <cellStyle name="Normal 4 3 3 4 2 2 3 2 2 2" xfId="31653" xr:uid="{00000000-0005-0000-0000-0000872B0000}"/>
    <cellStyle name="Normal 4 3 3 4 2 2 3 2 3" xfId="23461" xr:uid="{00000000-0005-0000-0000-0000882B0000}"/>
    <cellStyle name="Normal 4 3 3 4 2 2 3 3" xfId="11172" xr:uid="{00000000-0005-0000-0000-0000892B0000}"/>
    <cellStyle name="Normal 4 3 3 4 2 2 3 3 2" xfId="27557" xr:uid="{00000000-0005-0000-0000-00008A2B0000}"/>
    <cellStyle name="Normal 4 3 3 4 2 2 3 4" xfId="19365" xr:uid="{00000000-0005-0000-0000-00008B2B0000}"/>
    <cellStyle name="Normal 4 3 3 4 2 2 4" xfId="5028" xr:uid="{00000000-0005-0000-0000-00008C2B0000}"/>
    <cellStyle name="Normal 4 3 3 4 2 2 4 2" xfId="13220" xr:uid="{00000000-0005-0000-0000-00008D2B0000}"/>
    <cellStyle name="Normal 4 3 3 4 2 2 4 2 2" xfId="29605" xr:uid="{00000000-0005-0000-0000-00008E2B0000}"/>
    <cellStyle name="Normal 4 3 3 4 2 2 4 3" xfId="21413" xr:uid="{00000000-0005-0000-0000-00008F2B0000}"/>
    <cellStyle name="Normal 4 3 3 4 2 2 5" xfId="9124" xr:uid="{00000000-0005-0000-0000-0000902B0000}"/>
    <cellStyle name="Normal 4 3 3 4 2 2 5 2" xfId="25509" xr:uid="{00000000-0005-0000-0000-0000912B0000}"/>
    <cellStyle name="Normal 4 3 3 4 2 2 6" xfId="17317" xr:uid="{00000000-0005-0000-0000-0000922B0000}"/>
    <cellStyle name="Normal 4 3 3 4 2 3" xfId="1444" xr:uid="{00000000-0005-0000-0000-0000932B0000}"/>
    <cellStyle name="Normal 4 3 3 4 2 3 2" xfId="3492" xr:uid="{00000000-0005-0000-0000-0000942B0000}"/>
    <cellStyle name="Normal 4 3 3 4 2 3 2 2" xfId="7588" xr:uid="{00000000-0005-0000-0000-0000952B0000}"/>
    <cellStyle name="Normal 4 3 3 4 2 3 2 2 2" xfId="15780" xr:uid="{00000000-0005-0000-0000-0000962B0000}"/>
    <cellStyle name="Normal 4 3 3 4 2 3 2 2 2 2" xfId="32165" xr:uid="{00000000-0005-0000-0000-0000972B0000}"/>
    <cellStyle name="Normal 4 3 3 4 2 3 2 2 3" xfId="23973" xr:uid="{00000000-0005-0000-0000-0000982B0000}"/>
    <cellStyle name="Normal 4 3 3 4 2 3 2 3" xfId="11684" xr:uid="{00000000-0005-0000-0000-0000992B0000}"/>
    <cellStyle name="Normal 4 3 3 4 2 3 2 3 2" xfId="28069" xr:uid="{00000000-0005-0000-0000-00009A2B0000}"/>
    <cellStyle name="Normal 4 3 3 4 2 3 2 4" xfId="19877" xr:uid="{00000000-0005-0000-0000-00009B2B0000}"/>
    <cellStyle name="Normal 4 3 3 4 2 3 3" xfId="5540" xr:uid="{00000000-0005-0000-0000-00009C2B0000}"/>
    <cellStyle name="Normal 4 3 3 4 2 3 3 2" xfId="13732" xr:uid="{00000000-0005-0000-0000-00009D2B0000}"/>
    <cellStyle name="Normal 4 3 3 4 2 3 3 2 2" xfId="30117" xr:uid="{00000000-0005-0000-0000-00009E2B0000}"/>
    <cellStyle name="Normal 4 3 3 4 2 3 3 3" xfId="21925" xr:uid="{00000000-0005-0000-0000-00009F2B0000}"/>
    <cellStyle name="Normal 4 3 3 4 2 3 4" xfId="9636" xr:uid="{00000000-0005-0000-0000-0000A02B0000}"/>
    <cellStyle name="Normal 4 3 3 4 2 3 4 2" xfId="26021" xr:uid="{00000000-0005-0000-0000-0000A12B0000}"/>
    <cellStyle name="Normal 4 3 3 4 2 3 5" xfId="17829" xr:uid="{00000000-0005-0000-0000-0000A22B0000}"/>
    <cellStyle name="Normal 4 3 3 4 2 4" xfId="2468" xr:uid="{00000000-0005-0000-0000-0000A32B0000}"/>
    <cellStyle name="Normal 4 3 3 4 2 4 2" xfId="6564" xr:uid="{00000000-0005-0000-0000-0000A42B0000}"/>
    <cellStyle name="Normal 4 3 3 4 2 4 2 2" xfId="14756" xr:uid="{00000000-0005-0000-0000-0000A52B0000}"/>
    <cellStyle name="Normal 4 3 3 4 2 4 2 2 2" xfId="31141" xr:uid="{00000000-0005-0000-0000-0000A62B0000}"/>
    <cellStyle name="Normal 4 3 3 4 2 4 2 3" xfId="22949" xr:uid="{00000000-0005-0000-0000-0000A72B0000}"/>
    <cellStyle name="Normal 4 3 3 4 2 4 3" xfId="10660" xr:uid="{00000000-0005-0000-0000-0000A82B0000}"/>
    <cellStyle name="Normal 4 3 3 4 2 4 3 2" xfId="27045" xr:uid="{00000000-0005-0000-0000-0000A92B0000}"/>
    <cellStyle name="Normal 4 3 3 4 2 4 4" xfId="18853" xr:uid="{00000000-0005-0000-0000-0000AA2B0000}"/>
    <cellStyle name="Normal 4 3 3 4 2 5" xfId="4516" xr:uid="{00000000-0005-0000-0000-0000AB2B0000}"/>
    <cellStyle name="Normal 4 3 3 4 2 5 2" xfId="12708" xr:uid="{00000000-0005-0000-0000-0000AC2B0000}"/>
    <cellStyle name="Normal 4 3 3 4 2 5 2 2" xfId="29093" xr:uid="{00000000-0005-0000-0000-0000AD2B0000}"/>
    <cellStyle name="Normal 4 3 3 4 2 5 3" xfId="20901" xr:uid="{00000000-0005-0000-0000-0000AE2B0000}"/>
    <cellStyle name="Normal 4 3 3 4 2 6" xfId="8612" xr:uid="{00000000-0005-0000-0000-0000AF2B0000}"/>
    <cellStyle name="Normal 4 3 3 4 2 6 2" xfId="24997" xr:uid="{00000000-0005-0000-0000-0000B02B0000}"/>
    <cellStyle name="Normal 4 3 3 4 2 7" xfId="16805" xr:uid="{00000000-0005-0000-0000-0000B12B0000}"/>
    <cellStyle name="Normal 4 3 3 4 3" xfId="676" xr:uid="{00000000-0005-0000-0000-0000B22B0000}"/>
    <cellStyle name="Normal 4 3 3 4 3 2" xfId="1700" xr:uid="{00000000-0005-0000-0000-0000B32B0000}"/>
    <cellStyle name="Normal 4 3 3 4 3 2 2" xfId="3748" xr:uid="{00000000-0005-0000-0000-0000B42B0000}"/>
    <cellStyle name="Normal 4 3 3 4 3 2 2 2" xfId="7844" xr:uid="{00000000-0005-0000-0000-0000B52B0000}"/>
    <cellStyle name="Normal 4 3 3 4 3 2 2 2 2" xfId="16036" xr:uid="{00000000-0005-0000-0000-0000B62B0000}"/>
    <cellStyle name="Normal 4 3 3 4 3 2 2 2 2 2" xfId="32421" xr:uid="{00000000-0005-0000-0000-0000B72B0000}"/>
    <cellStyle name="Normal 4 3 3 4 3 2 2 2 3" xfId="24229" xr:uid="{00000000-0005-0000-0000-0000B82B0000}"/>
    <cellStyle name="Normal 4 3 3 4 3 2 2 3" xfId="11940" xr:uid="{00000000-0005-0000-0000-0000B92B0000}"/>
    <cellStyle name="Normal 4 3 3 4 3 2 2 3 2" xfId="28325" xr:uid="{00000000-0005-0000-0000-0000BA2B0000}"/>
    <cellStyle name="Normal 4 3 3 4 3 2 2 4" xfId="20133" xr:uid="{00000000-0005-0000-0000-0000BB2B0000}"/>
    <cellStyle name="Normal 4 3 3 4 3 2 3" xfId="5796" xr:uid="{00000000-0005-0000-0000-0000BC2B0000}"/>
    <cellStyle name="Normal 4 3 3 4 3 2 3 2" xfId="13988" xr:uid="{00000000-0005-0000-0000-0000BD2B0000}"/>
    <cellStyle name="Normal 4 3 3 4 3 2 3 2 2" xfId="30373" xr:uid="{00000000-0005-0000-0000-0000BE2B0000}"/>
    <cellStyle name="Normal 4 3 3 4 3 2 3 3" xfId="22181" xr:uid="{00000000-0005-0000-0000-0000BF2B0000}"/>
    <cellStyle name="Normal 4 3 3 4 3 2 4" xfId="9892" xr:uid="{00000000-0005-0000-0000-0000C02B0000}"/>
    <cellStyle name="Normal 4 3 3 4 3 2 4 2" xfId="26277" xr:uid="{00000000-0005-0000-0000-0000C12B0000}"/>
    <cellStyle name="Normal 4 3 3 4 3 2 5" xfId="18085" xr:uid="{00000000-0005-0000-0000-0000C22B0000}"/>
    <cellStyle name="Normal 4 3 3 4 3 3" xfId="2724" xr:uid="{00000000-0005-0000-0000-0000C32B0000}"/>
    <cellStyle name="Normal 4 3 3 4 3 3 2" xfId="6820" xr:uid="{00000000-0005-0000-0000-0000C42B0000}"/>
    <cellStyle name="Normal 4 3 3 4 3 3 2 2" xfId="15012" xr:uid="{00000000-0005-0000-0000-0000C52B0000}"/>
    <cellStyle name="Normal 4 3 3 4 3 3 2 2 2" xfId="31397" xr:uid="{00000000-0005-0000-0000-0000C62B0000}"/>
    <cellStyle name="Normal 4 3 3 4 3 3 2 3" xfId="23205" xr:uid="{00000000-0005-0000-0000-0000C72B0000}"/>
    <cellStyle name="Normal 4 3 3 4 3 3 3" xfId="10916" xr:uid="{00000000-0005-0000-0000-0000C82B0000}"/>
    <cellStyle name="Normal 4 3 3 4 3 3 3 2" xfId="27301" xr:uid="{00000000-0005-0000-0000-0000C92B0000}"/>
    <cellStyle name="Normal 4 3 3 4 3 3 4" xfId="19109" xr:uid="{00000000-0005-0000-0000-0000CA2B0000}"/>
    <cellStyle name="Normal 4 3 3 4 3 4" xfId="4772" xr:uid="{00000000-0005-0000-0000-0000CB2B0000}"/>
    <cellStyle name="Normal 4 3 3 4 3 4 2" xfId="12964" xr:uid="{00000000-0005-0000-0000-0000CC2B0000}"/>
    <cellStyle name="Normal 4 3 3 4 3 4 2 2" xfId="29349" xr:uid="{00000000-0005-0000-0000-0000CD2B0000}"/>
    <cellStyle name="Normal 4 3 3 4 3 4 3" xfId="21157" xr:uid="{00000000-0005-0000-0000-0000CE2B0000}"/>
    <cellStyle name="Normal 4 3 3 4 3 5" xfId="8868" xr:uid="{00000000-0005-0000-0000-0000CF2B0000}"/>
    <cellStyle name="Normal 4 3 3 4 3 5 2" xfId="25253" xr:uid="{00000000-0005-0000-0000-0000D02B0000}"/>
    <cellStyle name="Normal 4 3 3 4 3 6" xfId="17061" xr:uid="{00000000-0005-0000-0000-0000D12B0000}"/>
    <cellStyle name="Normal 4 3 3 4 4" xfId="1188" xr:uid="{00000000-0005-0000-0000-0000D22B0000}"/>
    <cellStyle name="Normal 4 3 3 4 4 2" xfId="3236" xr:uid="{00000000-0005-0000-0000-0000D32B0000}"/>
    <cellStyle name="Normal 4 3 3 4 4 2 2" xfId="7332" xr:uid="{00000000-0005-0000-0000-0000D42B0000}"/>
    <cellStyle name="Normal 4 3 3 4 4 2 2 2" xfId="15524" xr:uid="{00000000-0005-0000-0000-0000D52B0000}"/>
    <cellStyle name="Normal 4 3 3 4 4 2 2 2 2" xfId="31909" xr:uid="{00000000-0005-0000-0000-0000D62B0000}"/>
    <cellStyle name="Normal 4 3 3 4 4 2 2 3" xfId="23717" xr:uid="{00000000-0005-0000-0000-0000D72B0000}"/>
    <cellStyle name="Normal 4 3 3 4 4 2 3" xfId="11428" xr:uid="{00000000-0005-0000-0000-0000D82B0000}"/>
    <cellStyle name="Normal 4 3 3 4 4 2 3 2" xfId="27813" xr:uid="{00000000-0005-0000-0000-0000D92B0000}"/>
    <cellStyle name="Normal 4 3 3 4 4 2 4" xfId="19621" xr:uid="{00000000-0005-0000-0000-0000DA2B0000}"/>
    <cellStyle name="Normal 4 3 3 4 4 3" xfId="5284" xr:uid="{00000000-0005-0000-0000-0000DB2B0000}"/>
    <cellStyle name="Normal 4 3 3 4 4 3 2" xfId="13476" xr:uid="{00000000-0005-0000-0000-0000DC2B0000}"/>
    <cellStyle name="Normal 4 3 3 4 4 3 2 2" xfId="29861" xr:uid="{00000000-0005-0000-0000-0000DD2B0000}"/>
    <cellStyle name="Normal 4 3 3 4 4 3 3" xfId="21669" xr:uid="{00000000-0005-0000-0000-0000DE2B0000}"/>
    <cellStyle name="Normal 4 3 3 4 4 4" xfId="9380" xr:uid="{00000000-0005-0000-0000-0000DF2B0000}"/>
    <cellStyle name="Normal 4 3 3 4 4 4 2" xfId="25765" xr:uid="{00000000-0005-0000-0000-0000E02B0000}"/>
    <cellStyle name="Normal 4 3 3 4 4 5" xfId="17573" xr:uid="{00000000-0005-0000-0000-0000E12B0000}"/>
    <cellStyle name="Normal 4 3 3 4 5" xfId="2212" xr:uid="{00000000-0005-0000-0000-0000E22B0000}"/>
    <cellStyle name="Normal 4 3 3 4 5 2" xfId="6308" xr:uid="{00000000-0005-0000-0000-0000E32B0000}"/>
    <cellStyle name="Normal 4 3 3 4 5 2 2" xfId="14500" xr:uid="{00000000-0005-0000-0000-0000E42B0000}"/>
    <cellStyle name="Normal 4 3 3 4 5 2 2 2" xfId="30885" xr:uid="{00000000-0005-0000-0000-0000E52B0000}"/>
    <cellStyle name="Normal 4 3 3 4 5 2 3" xfId="22693" xr:uid="{00000000-0005-0000-0000-0000E62B0000}"/>
    <cellStyle name="Normal 4 3 3 4 5 3" xfId="10404" xr:uid="{00000000-0005-0000-0000-0000E72B0000}"/>
    <cellStyle name="Normal 4 3 3 4 5 3 2" xfId="26789" xr:uid="{00000000-0005-0000-0000-0000E82B0000}"/>
    <cellStyle name="Normal 4 3 3 4 5 4" xfId="18597" xr:uid="{00000000-0005-0000-0000-0000E92B0000}"/>
    <cellStyle name="Normal 4 3 3 4 6" xfId="4260" xr:uid="{00000000-0005-0000-0000-0000EA2B0000}"/>
    <cellStyle name="Normal 4 3 3 4 6 2" xfId="12452" xr:uid="{00000000-0005-0000-0000-0000EB2B0000}"/>
    <cellStyle name="Normal 4 3 3 4 6 2 2" xfId="28837" xr:uid="{00000000-0005-0000-0000-0000EC2B0000}"/>
    <cellStyle name="Normal 4 3 3 4 6 3" xfId="20645" xr:uid="{00000000-0005-0000-0000-0000ED2B0000}"/>
    <cellStyle name="Normal 4 3 3 4 7" xfId="8356" xr:uid="{00000000-0005-0000-0000-0000EE2B0000}"/>
    <cellStyle name="Normal 4 3 3 4 7 2" xfId="24741" xr:uid="{00000000-0005-0000-0000-0000EF2B0000}"/>
    <cellStyle name="Normal 4 3 3 4 8" xfId="16549" xr:uid="{00000000-0005-0000-0000-0000F02B0000}"/>
    <cellStyle name="Normal 4 3 3 5" xfId="292" xr:uid="{00000000-0005-0000-0000-0000F12B0000}"/>
    <cellStyle name="Normal 4 3 3 5 2" xfId="804" xr:uid="{00000000-0005-0000-0000-0000F22B0000}"/>
    <cellStyle name="Normal 4 3 3 5 2 2" xfId="1828" xr:uid="{00000000-0005-0000-0000-0000F32B0000}"/>
    <cellStyle name="Normal 4 3 3 5 2 2 2" xfId="3876" xr:uid="{00000000-0005-0000-0000-0000F42B0000}"/>
    <cellStyle name="Normal 4 3 3 5 2 2 2 2" xfId="7972" xr:uid="{00000000-0005-0000-0000-0000F52B0000}"/>
    <cellStyle name="Normal 4 3 3 5 2 2 2 2 2" xfId="16164" xr:uid="{00000000-0005-0000-0000-0000F62B0000}"/>
    <cellStyle name="Normal 4 3 3 5 2 2 2 2 2 2" xfId="32549" xr:uid="{00000000-0005-0000-0000-0000F72B0000}"/>
    <cellStyle name="Normal 4 3 3 5 2 2 2 2 3" xfId="24357" xr:uid="{00000000-0005-0000-0000-0000F82B0000}"/>
    <cellStyle name="Normal 4 3 3 5 2 2 2 3" xfId="12068" xr:uid="{00000000-0005-0000-0000-0000F92B0000}"/>
    <cellStyle name="Normal 4 3 3 5 2 2 2 3 2" xfId="28453" xr:uid="{00000000-0005-0000-0000-0000FA2B0000}"/>
    <cellStyle name="Normal 4 3 3 5 2 2 2 4" xfId="20261" xr:uid="{00000000-0005-0000-0000-0000FB2B0000}"/>
    <cellStyle name="Normal 4 3 3 5 2 2 3" xfId="5924" xr:uid="{00000000-0005-0000-0000-0000FC2B0000}"/>
    <cellStyle name="Normal 4 3 3 5 2 2 3 2" xfId="14116" xr:uid="{00000000-0005-0000-0000-0000FD2B0000}"/>
    <cellStyle name="Normal 4 3 3 5 2 2 3 2 2" xfId="30501" xr:uid="{00000000-0005-0000-0000-0000FE2B0000}"/>
    <cellStyle name="Normal 4 3 3 5 2 2 3 3" xfId="22309" xr:uid="{00000000-0005-0000-0000-0000FF2B0000}"/>
    <cellStyle name="Normal 4 3 3 5 2 2 4" xfId="10020" xr:uid="{00000000-0005-0000-0000-0000002C0000}"/>
    <cellStyle name="Normal 4 3 3 5 2 2 4 2" xfId="26405" xr:uid="{00000000-0005-0000-0000-0000012C0000}"/>
    <cellStyle name="Normal 4 3 3 5 2 2 5" xfId="18213" xr:uid="{00000000-0005-0000-0000-0000022C0000}"/>
    <cellStyle name="Normal 4 3 3 5 2 3" xfId="2852" xr:uid="{00000000-0005-0000-0000-0000032C0000}"/>
    <cellStyle name="Normal 4 3 3 5 2 3 2" xfId="6948" xr:uid="{00000000-0005-0000-0000-0000042C0000}"/>
    <cellStyle name="Normal 4 3 3 5 2 3 2 2" xfId="15140" xr:uid="{00000000-0005-0000-0000-0000052C0000}"/>
    <cellStyle name="Normal 4 3 3 5 2 3 2 2 2" xfId="31525" xr:uid="{00000000-0005-0000-0000-0000062C0000}"/>
    <cellStyle name="Normal 4 3 3 5 2 3 2 3" xfId="23333" xr:uid="{00000000-0005-0000-0000-0000072C0000}"/>
    <cellStyle name="Normal 4 3 3 5 2 3 3" xfId="11044" xr:uid="{00000000-0005-0000-0000-0000082C0000}"/>
    <cellStyle name="Normal 4 3 3 5 2 3 3 2" xfId="27429" xr:uid="{00000000-0005-0000-0000-0000092C0000}"/>
    <cellStyle name="Normal 4 3 3 5 2 3 4" xfId="19237" xr:uid="{00000000-0005-0000-0000-00000A2C0000}"/>
    <cellStyle name="Normal 4 3 3 5 2 4" xfId="4900" xr:uid="{00000000-0005-0000-0000-00000B2C0000}"/>
    <cellStyle name="Normal 4 3 3 5 2 4 2" xfId="13092" xr:uid="{00000000-0005-0000-0000-00000C2C0000}"/>
    <cellStyle name="Normal 4 3 3 5 2 4 2 2" xfId="29477" xr:uid="{00000000-0005-0000-0000-00000D2C0000}"/>
    <cellStyle name="Normal 4 3 3 5 2 4 3" xfId="21285" xr:uid="{00000000-0005-0000-0000-00000E2C0000}"/>
    <cellStyle name="Normal 4 3 3 5 2 5" xfId="8996" xr:uid="{00000000-0005-0000-0000-00000F2C0000}"/>
    <cellStyle name="Normal 4 3 3 5 2 5 2" xfId="25381" xr:uid="{00000000-0005-0000-0000-0000102C0000}"/>
    <cellStyle name="Normal 4 3 3 5 2 6" xfId="17189" xr:uid="{00000000-0005-0000-0000-0000112C0000}"/>
    <cellStyle name="Normal 4 3 3 5 3" xfId="1316" xr:uid="{00000000-0005-0000-0000-0000122C0000}"/>
    <cellStyle name="Normal 4 3 3 5 3 2" xfId="3364" xr:uid="{00000000-0005-0000-0000-0000132C0000}"/>
    <cellStyle name="Normal 4 3 3 5 3 2 2" xfId="7460" xr:uid="{00000000-0005-0000-0000-0000142C0000}"/>
    <cellStyle name="Normal 4 3 3 5 3 2 2 2" xfId="15652" xr:uid="{00000000-0005-0000-0000-0000152C0000}"/>
    <cellStyle name="Normal 4 3 3 5 3 2 2 2 2" xfId="32037" xr:uid="{00000000-0005-0000-0000-0000162C0000}"/>
    <cellStyle name="Normal 4 3 3 5 3 2 2 3" xfId="23845" xr:uid="{00000000-0005-0000-0000-0000172C0000}"/>
    <cellStyle name="Normal 4 3 3 5 3 2 3" xfId="11556" xr:uid="{00000000-0005-0000-0000-0000182C0000}"/>
    <cellStyle name="Normal 4 3 3 5 3 2 3 2" xfId="27941" xr:uid="{00000000-0005-0000-0000-0000192C0000}"/>
    <cellStyle name="Normal 4 3 3 5 3 2 4" xfId="19749" xr:uid="{00000000-0005-0000-0000-00001A2C0000}"/>
    <cellStyle name="Normal 4 3 3 5 3 3" xfId="5412" xr:uid="{00000000-0005-0000-0000-00001B2C0000}"/>
    <cellStyle name="Normal 4 3 3 5 3 3 2" xfId="13604" xr:uid="{00000000-0005-0000-0000-00001C2C0000}"/>
    <cellStyle name="Normal 4 3 3 5 3 3 2 2" xfId="29989" xr:uid="{00000000-0005-0000-0000-00001D2C0000}"/>
    <cellStyle name="Normal 4 3 3 5 3 3 3" xfId="21797" xr:uid="{00000000-0005-0000-0000-00001E2C0000}"/>
    <cellStyle name="Normal 4 3 3 5 3 4" xfId="9508" xr:uid="{00000000-0005-0000-0000-00001F2C0000}"/>
    <cellStyle name="Normal 4 3 3 5 3 4 2" xfId="25893" xr:uid="{00000000-0005-0000-0000-0000202C0000}"/>
    <cellStyle name="Normal 4 3 3 5 3 5" xfId="17701" xr:uid="{00000000-0005-0000-0000-0000212C0000}"/>
    <cellStyle name="Normal 4 3 3 5 4" xfId="2340" xr:uid="{00000000-0005-0000-0000-0000222C0000}"/>
    <cellStyle name="Normal 4 3 3 5 4 2" xfId="6436" xr:uid="{00000000-0005-0000-0000-0000232C0000}"/>
    <cellStyle name="Normal 4 3 3 5 4 2 2" xfId="14628" xr:uid="{00000000-0005-0000-0000-0000242C0000}"/>
    <cellStyle name="Normal 4 3 3 5 4 2 2 2" xfId="31013" xr:uid="{00000000-0005-0000-0000-0000252C0000}"/>
    <cellStyle name="Normal 4 3 3 5 4 2 3" xfId="22821" xr:uid="{00000000-0005-0000-0000-0000262C0000}"/>
    <cellStyle name="Normal 4 3 3 5 4 3" xfId="10532" xr:uid="{00000000-0005-0000-0000-0000272C0000}"/>
    <cellStyle name="Normal 4 3 3 5 4 3 2" xfId="26917" xr:uid="{00000000-0005-0000-0000-0000282C0000}"/>
    <cellStyle name="Normal 4 3 3 5 4 4" xfId="18725" xr:uid="{00000000-0005-0000-0000-0000292C0000}"/>
    <cellStyle name="Normal 4 3 3 5 5" xfId="4388" xr:uid="{00000000-0005-0000-0000-00002A2C0000}"/>
    <cellStyle name="Normal 4 3 3 5 5 2" xfId="12580" xr:uid="{00000000-0005-0000-0000-00002B2C0000}"/>
    <cellStyle name="Normal 4 3 3 5 5 2 2" xfId="28965" xr:uid="{00000000-0005-0000-0000-00002C2C0000}"/>
    <cellStyle name="Normal 4 3 3 5 5 3" xfId="20773" xr:uid="{00000000-0005-0000-0000-00002D2C0000}"/>
    <cellStyle name="Normal 4 3 3 5 6" xfId="8484" xr:uid="{00000000-0005-0000-0000-00002E2C0000}"/>
    <cellStyle name="Normal 4 3 3 5 6 2" xfId="24869" xr:uid="{00000000-0005-0000-0000-00002F2C0000}"/>
    <cellStyle name="Normal 4 3 3 5 7" xfId="16677" xr:uid="{00000000-0005-0000-0000-0000302C0000}"/>
    <cellStyle name="Normal 4 3 3 6" xfId="548" xr:uid="{00000000-0005-0000-0000-0000312C0000}"/>
    <cellStyle name="Normal 4 3 3 6 2" xfId="1572" xr:uid="{00000000-0005-0000-0000-0000322C0000}"/>
    <cellStyle name="Normal 4 3 3 6 2 2" xfId="3620" xr:uid="{00000000-0005-0000-0000-0000332C0000}"/>
    <cellStyle name="Normal 4 3 3 6 2 2 2" xfId="7716" xr:uid="{00000000-0005-0000-0000-0000342C0000}"/>
    <cellStyle name="Normal 4 3 3 6 2 2 2 2" xfId="15908" xr:uid="{00000000-0005-0000-0000-0000352C0000}"/>
    <cellStyle name="Normal 4 3 3 6 2 2 2 2 2" xfId="32293" xr:uid="{00000000-0005-0000-0000-0000362C0000}"/>
    <cellStyle name="Normal 4 3 3 6 2 2 2 3" xfId="24101" xr:uid="{00000000-0005-0000-0000-0000372C0000}"/>
    <cellStyle name="Normal 4 3 3 6 2 2 3" xfId="11812" xr:uid="{00000000-0005-0000-0000-0000382C0000}"/>
    <cellStyle name="Normal 4 3 3 6 2 2 3 2" xfId="28197" xr:uid="{00000000-0005-0000-0000-0000392C0000}"/>
    <cellStyle name="Normal 4 3 3 6 2 2 4" xfId="20005" xr:uid="{00000000-0005-0000-0000-00003A2C0000}"/>
    <cellStyle name="Normal 4 3 3 6 2 3" xfId="5668" xr:uid="{00000000-0005-0000-0000-00003B2C0000}"/>
    <cellStyle name="Normal 4 3 3 6 2 3 2" xfId="13860" xr:uid="{00000000-0005-0000-0000-00003C2C0000}"/>
    <cellStyle name="Normal 4 3 3 6 2 3 2 2" xfId="30245" xr:uid="{00000000-0005-0000-0000-00003D2C0000}"/>
    <cellStyle name="Normal 4 3 3 6 2 3 3" xfId="22053" xr:uid="{00000000-0005-0000-0000-00003E2C0000}"/>
    <cellStyle name="Normal 4 3 3 6 2 4" xfId="9764" xr:uid="{00000000-0005-0000-0000-00003F2C0000}"/>
    <cellStyle name="Normal 4 3 3 6 2 4 2" xfId="26149" xr:uid="{00000000-0005-0000-0000-0000402C0000}"/>
    <cellStyle name="Normal 4 3 3 6 2 5" xfId="17957" xr:uid="{00000000-0005-0000-0000-0000412C0000}"/>
    <cellStyle name="Normal 4 3 3 6 3" xfId="2596" xr:uid="{00000000-0005-0000-0000-0000422C0000}"/>
    <cellStyle name="Normal 4 3 3 6 3 2" xfId="6692" xr:uid="{00000000-0005-0000-0000-0000432C0000}"/>
    <cellStyle name="Normal 4 3 3 6 3 2 2" xfId="14884" xr:uid="{00000000-0005-0000-0000-0000442C0000}"/>
    <cellStyle name="Normal 4 3 3 6 3 2 2 2" xfId="31269" xr:uid="{00000000-0005-0000-0000-0000452C0000}"/>
    <cellStyle name="Normal 4 3 3 6 3 2 3" xfId="23077" xr:uid="{00000000-0005-0000-0000-0000462C0000}"/>
    <cellStyle name="Normal 4 3 3 6 3 3" xfId="10788" xr:uid="{00000000-0005-0000-0000-0000472C0000}"/>
    <cellStyle name="Normal 4 3 3 6 3 3 2" xfId="27173" xr:uid="{00000000-0005-0000-0000-0000482C0000}"/>
    <cellStyle name="Normal 4 3 3 6 3 4" xfId="18981" xr:uid="{00000000-0005-0000-0000-0000492C0000}"/>
    <cellStyle name="Normal 4 3 3 6 4" xfId="4644" xr:uid="{00000000-0005-0000-0000-00004A2C0000}"/>
    <cellStyle name="Normal 4 3 3 6 4 2" xfId="12836" xr:uid="{00000000-0005-0000-0000-00004B2C0000}"/>
    <cellStyle name="Normal 4 3 3 6 4 2 2" xfId="29221" xr:uid="{00000000-0005-0000-0000-00004C2C0000}"/>
    <cellStyle name="Normal 4 3 3 6 4 3" xfId="21029" xr:uid="{00000000-0005-0000-0000-00004D2C0000}"/>
    <cellStyle name="Normal 4 3 3 6 5" xfId="8740" xr:uid="{00000000-0005-0000-0000-00004E2C0000}"/>
    <cellStyle name="Normal 4 3 3 6 5 2" xfId="25125" xr:uid="{00000000-0005-0000-0000-00004F2C0000}"/>
    <cellStyle name="Normal 4 3 3 6 6" xfId="16933" xr:uid="{00000000-0005-0000-0000-0000502C0000}"/>
    <cellStyle name="Normal 4 3 3 7" xfId="1060" xr:uid="{00000000-0005-0000-0000-0000512C0000}"/>
    <cellStyle name="Normal 4 3 3 7 2" xfId="3108" xr:uid="{00000000-0005-0000-0000-0000522C0000}"/>
    <cellStyle name="Normal 4 3 3 7 2 2" xfId="7204" xr:uid="{00000000-0005-0000-0000-0000532C0000}"/>
    <cellStyle name="Normal 4 3 3 7 2 2 2" xfId="15396" xr:uid="{00000000-0005-0000-0000-0000542C0000}"/>
    <cellStyle name="Normal 4 3 3 7 2 2 2 2" xfId="31781" xr:uid="{00000000-0005-0000-0000-0000552C0000}"/>
    <cellStyle name="Normal 4 3 3 7 2 2 3" xfId="23589" xr:uid="{00000000-0005-0000-0000-0000562C0000}"/>
    <cellStyle name="Normal 4 3 3 7 2 3" xfId="11300" xr:uid="{00000000-0005-0000-0000-0000572C0000}"/>
    <cellStyle name="Normal 4 3 3 7 2 3 2" xfId="27685" xr:uid="{00000000-0005-0000-0000-0000582C0000}"/>
    <cellStyle name="Normal 4 3 3 7 2 4" xfId="19493" xr:uid="{00000000-0005-0000-0000-0000592C0000}"/>
    <cellStyle name="Normal 4 3 3 7 3" xfId="5156" xr:uid="{00000000-0005-0000-0000-00005A2C0000}"/>
    <cellStyle name="Normal 4 3 3 7 3 2" xfId="13348" xr:uid="{00000000-0005-0000-0000-00005B2C0000}"/>
    <cellStyle name="Normal 4 3 3 7 3 2 2" xfId="29733" xr:uid="{00000000-0005-0000-0000-00005C2C0000}"/>
    <cellStyle name="Normal 4 3 3 7 3 3" xfId="21541" xr:uid="{00000000-0005-0000-0000-00005D2C0000}"/>
    <cellStyle name="Normal 4 3 3 7 4" xfId="9252" xr:uid="{00000000-0005-0000-0000-00005E2C0000}"/>
    <cellStyle name="Normal 4 3 3 7 4 2" xfId="25637" xr:uid="{00000000-0005-0000-0000-00005F2C0000}"/>
    <cellStyle name="Normal 4 3 3 7 5" xfId="17445" xr:uid="{00000000-0005-0000-0000-0000602C0000}"/>
    <cellStyle name="Normal 4 3 3 8" xfId="2084" xr:uid="{00000000-0005-0000-0000-0000612C0000}"/>
    <cellStyle name="Normal 4 3 3 8 2" xfId="6180" xr:uid="{00000000-0005-0000-0000-0000622C0000}"/>
    <cellStyle name="Normal 4 3 3 8 2 2" xfId="14372" xr:uid="{00000000-0005-0000-0000-0000632C0000}"/>
    <cellStyle name="Normal 4 3 3 8 2 2 2" xfId="30757" xr:uid="{00000000-0005-0000-0000-0000642C0000}"/>
    <cellStyle name="Normal 4 3 3 8 2 3" xfId="22565" xr:uid="{00000000-0005-0000-0000-0000652C0000}"/>
    <cellStyle name="Normal 4 3 3 8 3" xfId="10276" xr:uid="{00000000-0005-0000-0000-0000662C0000}"/>
    <cellStyle name="Normal 4 3 3 8 3 2" xfId="26661" xr:uid="{00000000-0005-0000-0000-0000672C0000}"/>
    <cellStyle name="Normal 4 3 3 8 4" xfId="18469" xr:uid="{00000000-0005-0000-0000-0000682C0000}"/>
    <cellStyle name="Normal 4 3 3 9" xfId="4132" xr:uid="{00000000-0005-0000-0000-0000692C0000}"/>
    <cellStyle name="Normal 4 3 3 9 2" xfId="12324" xr:uid="{00000000-0005-0000-0000-00006A2C0000}"/>
    <cellStyle name="Normal 4 3 3 9 2 2" xfId="28709" xr:uid="{00000000-0005-0000-0000-00006B2C0000}"/>
    <cellStyle name="Normal 4 3 3 9 3" xfId="20517" xr:uid="{00000000-0005-0000-0000-00006C2C0000}"/>
    <cellStyle name="Normal 4 3 4" xfId="52" xr:uid="{00000000-0005-0000-0000-00006D2C0000}"/>
    <cellStyle name="Normal 4 3 4 10" xfId="16437" xr:uid="{00000000-0005-0000-0000-00006E2C0000}"/>
    <cellStyle name="Normal 4 3 4 2" xfId="116" xr:uid="{00000000-0005-0000-0000-00006F2C0000}"/>
    <cellStyle name="Normal 4 3 4 2 2" xfId="244" xr:uid="{00000000-0005-0000-0000-0000702C0000}"/>
    <cellStyle name="Normal 4 3 4 2 2 2" xfId="500" xr:uid="{00000000-0005-0000-0000-0000712C0000}"/>
    <cellStyle name="Normal 4 3 4 2 2 2 2" xfId="1012" xr:uid="{00000000-0005-0000-0000-0000722C0000}"/>
    <cellStyle name="Normal 4 3 4 2 2 2 2 2" xfId="2036" xr:uid="{00000000-0005-0000-0000-0000732C0000}"/>
    <cellStyle name="Normal 4 3 4 2 2 2 2 2 2" xfId="4084" xr:uid="{00000000-0005-0000-0000-0000742C0000}"/>
    <cellStyle name="Normal 4 3 4 2 2 2 2 2 2 2" xfId="8180" xr:uid="{00000000-0005-0000-0000-0000752C0000}"/>
    <cellStyle name="Normal 4 3 4 2 2 2 2 2 2 2 2" xfId="16372" xr:uid="{00000000-0005-0000-0000-0000762C0000}"/>
    <cellStyle name="Normal 4 3 4 2 2 2 2 2 2 2 2 2" xfId="32757" xr:uid="{00000000-0005-0000-0000-0000772C0000}"/>
    <cellStyle name="Normal 4 3 4 2 2 2 2 2 2 2 3" xfId="24565" xr:uid="{00000000-0005-0000-0000-0000782C0000}"/>
    <cellStyle name="Normal 4 3 4 2 2 2 2 2 2 3" xfId="12276" xr:uid="{00000000-0005-0000-0000-0000792C0000}"/>
    <cellStyle name="Normal 4 3 4 2 2 2 2 2 2 3 2" xfId="28661" xr:uid="{00000000-0005-0000-0000-00007A2C0000}"/>
    <cellStyle name="Normal 4 3 4 2 2 2 2 2 2 4" xfId="20469" xr:uid="{00000000-0005-0000-0000-00007B2C0000}"/>
    <cellStyle name="Normal 4 3 4 2 2 2 2 2 3" xfId="6132" xr:uid="{00000000-0005-0000-0000-00007C2C0000}"/>
    <cellStyle name="Normal 4 3 4 2 2 2 2 2 3 2" xfId="14324" xr:uid="{00000000-0005-0000-0000-00007D2C0000}"/>
    <cellStyle name="Normal 4 3 4 2 2 2 2 2 3 2 2" xfId="30709" xr:uid="{00000000-0005-0000-0000-00007E2C0000}"/>
    <cellStyle name="Normal 4 3 4 2 2 2 2 2 3 3" xfId="22517" xr:uid="{00000000-0005-0000-0000-00007F2C0000}"/>
    <cellStyle name="Normal 4 3 4 2 2 2 2 2 4" xfId="10228" xr:uid="{00000000-0005-0000-0000-0000802C0000}"/>
    <cellStyle name="Normal 4 3 4 2 2 2 2 2 4 2" xfId="26613" xr:uid="{00000000-0005-0000-0000-0000812C0000}"/>
    <cellStyle name="Normal 4 3 4 2 2 2 2 2 5" xfId="18421" xr:uid="{00000000-0005-0000-0000-0000822C0000}"/>
    <cellStyle name="Normal 4 3 4 2 2 2 2 3" xfId="3060" xr:uid="{00000000-0005-0000-0000-0000832C0000}"/>
    <cellStyle name="Normal 4 3 4 2 2 2 2 3 2" xfId="7156" xr:uid="{00000000-0005-0000-0000-0000842C0000}"/>
    <cellStyle name="Normal 4 3 4 2 2 2 2 3 2 2" xfId="15348" xr:uid="{00000000-0005-0000-0000-0000852C0000}"/>
    <cellStyle name="Normal 4 3 4 2 2 2 2 3 2 2 2" xfId="31733" xr:uid="{00000000-0005-0000-0000-0000862C0000}"/>
    <cellStyle name="Normal 4 3 4 2 2 2 2 3 2 3" xfId="23541" xr:uid="{00000000-0005-0000-0000-0000872C0000}"/>
    <cellStyle name="Normal 4 3 4 2 2 2 2 3 3" xfId="11252" xr:uid="{00000000-0005-0000-0000-0000882C0000}"/>
    <cellStyle name="Normal 4 3 4 2 2 2 2 3 3 2" xfId="27637" xr:uid="{00000000-0005-0000-0000-0000892C0000}"/>
    <cellStyle name="Normal 4 3 4 2 2 2 2 3 4" xfId="19445" xr:uid="{00000000-0005-0000-0000-00008A2C0000}"/>
    <cellStyle name="Normal 4 3 4 2 2 2 2 4" xfId="5108" xr:uid="{00000000-0005-0000-0000-00008B2C0000}"/>
    <cellStyle name="Normal 4 3 4 2 2 2 2 4 2" xfId="13300" xr:uid="{00000000-0005-0000-0000-00008C2C0000}"/>
    <cellStyle name="Normal 4 3 4 2 2 2 2 4 2 2" xfId="29685" xr:uid="{00000000-0005-0000-0000-00008D2C0000}"/>
    <cellStyle name="Normal 4 3 4 2 2 2 2 4 3" xfId="21493" xr:uid="{00000000-0005-0000-0000-00008E2C0000}"/>
    <cellStyle name="Normal 4 3 4 2 2 2 2 5" xfId="9204" xr:uid="{00000000-0005-0000-0000-00008F2C0000}"/>
    <cellStyle name="Normal 4 3 4 2 2 2 2 5 2" xfId="25589" xr:uid="{00000000-0005-0000-0000-0000902C0000}"/>
    <cellStyle name="Normal 4 3 4 2 2 2 2 6" xfId="17397" xr:uid="{00000000-0005-0000-0000-0000912C0000}"/>
    <cellStyle name="Normal 4 3 4 2 2 2 3" xfId="1524" xr:uid="{00000000-0005-0000-0000-0000922C0000}"/>
    <cellStyle name="Normal 4 3 4 2 2 2 3 2" xfId="3572" xr:uid="{00000000-0005-0000-0000-0000932C0000}"/>
    <cellStyle name="Normal 4 3 4 2 2 2 3 2 2" xfId="7668" xr:uid="{00000000-0005-0000-0000-0000942C0000}"/>
    <cellStyle name="Normal 4 3 4 2 2 2 3 2 2 2" xfId="15860" xr:uid="{00000000-0005-0000-0000-0000952C0000}"/>
    <cellStyle name="Normal 4 3 4 2 2 2 3 2 2 2 2" xfId="32245" xr:uid="{00000000-0005-0000-0000-0000962C0000}"/>
    <cellStyle name="Normal 4 3 4 2 2 2 3 2 2 3" xfId="24053" xr:uid="{00000000-0005-0000-0000-0000972C0000}"/>
    <cellStyle name="Normal 4 3 4 2 2 2 3 2 3" xfId="11764" xr:uid="{00000000-0005-0000-0000-0000982C0000}"/>
    <cellStyle name="Normal 4 3 4 2 2 2 3 2 3 2" xfId="28149" xr:uid="{00000000-0005-0000-0000-0000992C0000}"/>
    <cellStyle name="Normal 4 3 4 2 2 2 3 2 4" xfId="19957" xr:uid="{00000000-0005-0000-0000-00009A2C0000}"/>
    <cellStyle name="Normal 4 3 4 2 2 2 3 3" xfId="5620" xr:uid="{00000000-0005-0000-0000-00009B2C0000}"/>
    <cellStyle name="Normal 4 3 4 2 2 2 3 3 2" xfId="13812" xr:uid="{00000000-0005-0000-0000-00009C2C0000}"/>
    <cellStyle name="Normal 4 3 4 2 2 2 3 3 2 2" xfId="30197" xr:uid="{00000000-0005-0000-0000-00009D2C0000}"/>
    <cellStyle name="Normal 4 3 4 2 2 2 3 3 3" xfId="22005" xr:uid="{00000000-0005-0000-0000-00009E2C0000}"/>
    <cellStyle name="Normal 4 3 4 2 2 2 3 4" xfId="9716" xr:uid="{00000000-0005-0000-0000-00009F2C0000}"/>
    <cellStyle name="Normal 4 3 4 2 2 2 3 4 2" xfId="26101" xr:uid="{00000000-0005-0000-0000-0000A02C0000}"/>
    <cellStyle name="Normal 4 3 4 2 2 2 3 5" xfId="17909" xr:uid="{00000000-0005-0000-0000-0000A12C0000}"/>
    <cellStyle name="Normal 4 3 4 2 2 2 4" xfId="2548" xr:uid="{00000000-0005-0000-0000-0000A22C0000}"/>
    <cellStyle name="Normal 4 3 4 2 2 2 4 2" xfId="6644" xr:uid="{00000000-0005-0000-0000-0000A32C0000}"/>
    <cellStyle name="Normal 4 3 4 2 2 2 4 2 2" xfId="14836" xr:uid="{00000000-0005-0000-0000-0000A42C0000}"/>
    <cellStyle name="Normal 4 3 4 2 2 2 4 2 2 2" xfId="31221" xr:uid="{00000000-0005-0000-0000-0000A52C0000}"/>
    <cellStyle name="Normal 4 3 4 2 2 2 4 2 3" xfId="23029" xr:uid="{00000000-0005-0000-0000-0000A62C0000}"/>
    <cellStyle name="Normal 4 3 4 2 2 2 4 3" xfId="10740" xr:uid="{00000000-0005-0000-0000-0000A72C0000}"/>
    <cellStyle name="Normal 4 3 4 2 2 2 4 3 2" xfId="27125" xr:uid="{00000000-0005-0000-0000-0000A82C0000}"/>
    <cellStyle name="Normal 4 3 4 2 2 2 4 4" xfId="18933" xr:uid="{00000000-0005-0000-0000-0000A92C0000}"/>
    <cellStyle name="Normal 4 3 4 2 2 2 5" xfId="4596" xr:uid="{00000000-0005-0000-0000-0000AA2C0000}"/>
    <cellStyle name="Normal 4 3 4 2 2 2 5 2" xfId="12788" xr:uid="{00000000-0005-0000-0000-0000AB2C0000}"/>
    <cellStyle name="Normal 4 3 4 2 2 2 5 2 2" xfId="29173" xr:uid="{00000000-0005-0000-0000-0000AC2C0000}"/>
    <cellStyle name="Normal 4 3 4 2 2 2 5 3" xfId="20981" xr:uid="{00000000-0005-0000-0000-0000AD2C0000}"/>
    <cellStyle name="Normal 4 3 4 2 2 2 6" xfId="8692" xr:uid="{00000000-0005-0000-0000-0000AE2C0000}"/>
    <cellStyle name="Normal 4 3 4 2 2 2 6 2" xfId="25077" xr:uid="{00000000-0005-0000-0000-0000AF2C0000}"/>
    <cellStyle name="Normal 4 3 4 2 2 2 7" xfId="16885" xr:uid="{00000000-0005-0000-0000-0000B02C0000}"/>
    <cellStyle name="Normal 4 3 4 2 2 3" xfId="756" xr:uid="{00000000-0005-0000-0000-0000B12C0000}"/>
    <cellStyle name="Normal 4 3 4 2 2 3 2" xfId="1780" xr:uid="{00000000-0005-0000-0000-0000B22C0000}"/>
    <cellStyle name="Normal 4 3 4 2 2 3 2 2" xfId="3828" xr:uid="{00000000-0005-0000-0000-0000B32C0000}"/>
    <cellStyle name="Normal 4 3 4 2 2 3 2 2 2" xfId="7924" xr:uid="{00000000-0005-0000-0000-0000B42C0000}"/>
    <cellStyle name="Normal 4 3 4 2 2 3 2 2 2 2" xfId="16116" xr:uid="{00000000-0005-0000-0000-0000B52C0000}"/>
    <cellStyle name="Normal 4 3 4 2 2 3 2 2 2 2 2" xfId="32501" xr:uid="{00000000-0005-0000-0000-0000B62C0000}"/>
    <cellStyle name="Normal 4 3 4 2 2 3 2 2 2 3" xfId="24309" xr:uid="{00000000-0005-0000-0000-0000B72C0000}"/>
    <cellStyle name="Normal 4 3 4 2 2 3 2 2 3" xfId="12020" xr:uid="{00000000-0005-0000-0000-0000B82C0000}"/>
    <cellStyle name="Normal 4 3 4 2 2 3 2 2 3 2" xfId="28405" xr:uid="{00000000-0005-0000-0000-0000B92C0000}"/>
    <cellStyle name="Normal 4 3 4 2 2 3 2 2 4" xfId="20213" xr:uid="{00000000-0005-0000-0000-0000BA2C0000}"/>
    <cellStyle name="Normal 4 3 4 2 2 3 2 3" xfId="5876" xr:uid="{00000000-0005-0000-0000-0000BB2C0000}"/>
    <cellStyle name="Normal 4 3 4 2 2 3 2 3 2" xfId="14068" xr:uid="{00000000-0005-0000-0000-0000BC2C0000}"/>
    <cellStyle name="Normal 4 3 4 2 2 3 2 3 2 2" xfId="30453" xr:uid="{00000000-0005-0000-0000-0000BD2C0000}"/>
    <cellStyle name="Normal 4 3 4 2 2 3 2 3 3" xfId="22261" xr:uid="{00000000-0005-0000-0000-0000BE2C0000}"/>
    <cellStyle name="Normal 4 3 4 2 2 3 2 4" xfId="9972" xr:uid="{00000000-0005-0000-0000-0000BF2C0000}"/>
    <cellStyle name="Normal 4 3 4 2 2 3 2 4 2" xfId="26357" xr:uid="{00000000-0005-0000-0000-0000C02C0000}"/>
    <cellStyle name="Normal 4 3 4 2 2 3 2 5" xfId="18165" xr:uid="{00000000-0005-0000-0000-0000C12C0000}"/>
    <cellStyle name="Normal 4 3 4 2 2 3 3" xfId="2804" xr:uid="{00000000-0005-0000-0000-0000C22C0000}"/>
    <cellStyle name="Normal 4 3 4 2 2 3 3 2" xfId="6900" xr:uid="{00000000-0005-0000-0000-0000C32C0000}"/>
    <cellStyle name="Normal 4 3 4 2 2 3 3 2 2" xfId="15092" xr:uid="{00000000-0005-0000-0000-0000C42C0000}"/>
    <cellStyle name="Normal 4 3 4 2 2 3 3 2 2 2" xfId="31477" xr:uid="{00000000-0005-0000-0000-0000C52C0000}"/>
    <cellStyle name="Normal 4 3 4 2 2 3 3 2 3" xfId="23285" xr:uid="{00000000-0005-0000-0000-0000C62C0000}"/>
    <cellStyle name="Normal 4 3 4 2 2 3 3 3" xfId="10996" xr:uid="{00000000-0005-0000-0000-0000C72C0000}"/>
    <cellStyle name="Normal 4 3 4 2 2 3 3 3 2" xfId="27381" xr:uid="{00000000-0005-0000-0000-0000C82C0000}"/>
    <cellStyle name="Normal 4 3 4 2 2 3 3 4" xfId="19189" xr:uid="{00000000-0005-0000-0000-0000C92C0000}"/>
    <cellStyle name="Normal 4 3 4 2 2 3 4" xfId="4852" xr:uid="{00000000-0005-0000-0000-0000CA2C0000}"/>
    <cellStyle name="Normal 4 3 4 2 2 3 4 2" xfId="13044" xr:uid="{00000000-0005-0000-0000-0000CB2C0000}"/>
    <cellStyle name="Normal 4 3 4 2 2 3 4 2 2" xfId="29429" xr:uid="{00000000-0005-0000-0000-0000CC2C0000}"/>
    <cellStyle name="Normal 4 3 4 2 2 3 4 3" xfId="21237" xr:uid="{00000000-0005-0000-0000-0000CD2C0000}"/>
    <cellStyle name="Normal 4 3 4 2 2 3 5" xfId="8948" xr:uid="{00000000-0005-0000-0000-0000CE2C0000}"/>
    <cellStyle name="Normal 4 3 4 2 2 3 5 2" xfId="25333" xr:uid="{00000000-0005-0000-0000-0000CF2C0000}"/>
    <cellStyle name="Normal 4 3 4 2 2 3 6" xfId="17141" xr:uid="{00000000-0005-0000-0000-0000D02C0000}"/>
    <cellStyle name="Normal 4 3 4 2 2 4" xfId="1268" xr:uid="{00000000-0005-0000-0000-0000D12C0000}"/>
    <cellStyle name="Normal 4 3 4 2 2 4 2" xfId="3316" xr:uid="{00000000-0005-0000-0000-0000D22C0000}"/>
    <cellStyle name="Normal 4 3 4 2 2 4 2 2" xfId="7412" xr:uid="{00000000-0005-0000-0000-0000D32C0000}"/>
    <cellStyle name="Normal 4 3 4 2 2 4 2 2 2" xfId="15604" xr:uid="{00000000-0005-0000-0000-0000D42C0000}"/>
    <cellStyle name="Normal 4 3 4 2 2 4 2 2 2 2" xfId="31989" xr:uid="{00000000-0005-0000-0000-0000D52C0000}"/>
    <cellStyle name="Normal 4 3 4 2 2 4 2 2 3" xfId="23797" xr:uid="{00000000-0005-0000-0000-0000D62C0000}"/>
    <cellStyle name="Normal 4 3 4 2 2 4 2 3" xfId="11508" xr:uid="{00000000-0005-0000-0000-0000D72C0000}"/>
    <cellStyle name="Normal 4 3 4 2 2 4 2 3 2" xfId="27893" xr:uid="{00000000-0005-0000-0000-0000D82C0000}"/>
    <cellStyle name="Normal 4 3 4 2 2 4 2 4" xfId="19701" xr:uid="{00000000-0005-0000-0000-0000D92C0000}"/>
    <cellStyle name="Normal 4 3 4 2 2 4 3" xfId="5364" xr:uid="{00000000-0005-0000-0000-0000DA2C0000}"/>
    <cellStyle name="Normal 4 3 4 2 2 4 3 2" xfId="13556" xr:uid="{00000000-0005-0000-0000-0000DB2C0000}"/>
    <cellStyle name="Normal 4 3 4 2 2 4 3 2 2" xfId="29941" xr:uid="{00000000-0005-0000-0000-0000DC2C0000}"/>
    <cellStyle name="Normal 4 3 4 2 2 4 3 3" xfId="21749" xr:uid="{00000000-0005-0000-0000-0000DD2C0000}"/>
    <cellStyle name="Normal 4 3 4 2 2 4 4" xfId="9460" xr:uid="{00000000-0005-0000-0000-0000DE2C0000}"/>
    <cellStyle name="Normal 4 3 4 2 2 4 4 2" xfId="25845" xr:uid="{00000000-0005-0000-0000-0000DF2C0000}"/>
    <cellStyle name="Normal 4 3 4 2 2 4 5" xfId="17653" xr:uid="{00000000-0005-0000-0000-0000E02C0000}"/>
    <cellStyle name="Normal 4 3 4 2 2 5" xfId="2292" xr:uid="{00000000-0005-0000-0000-0000E12C0000}"/>
    <cellStyle name="Normal 4 3 4 2 2 5 2" xfId="6388" xr:uid="{00000000-0005-0000-0000-0000E22C0000}"/>
    <cellStyle name="Normal 4 3 4 2 2 5 2 2" xfId="14580" xr:uid="{00000000-0005-0000-0000-0000E32C0000}"/>
    <cellStyle name="Normal 4 3 4 2 2 5 2 2 2" xfId="30965" xr:uid="{00000000-0005-0000-0000-0000E42C0000}"/>
    <cellStyle name="Normal 4 3 4 2 2 5 2 3" xfId="22773" xr:uid="{00000000-0005-0000-0000-0000E52C0000}"/>
    <cellStyle name="Normal 4 3 4 2 2 5 3" xfId="10484" xr:uid="{00000000-0005-0000-0000-0000E62C0000}"/>
    <cellStyle name="Normal 4 3 4 2 2 5 3 2" xfId="26869" xr:uid="{00000000-0005-0000-0000-0000E72C0000}"/>
    <cellStyle name="Normal 4 3 4 2 2 5 4" xfId="18677" xr:uid="{00000000-0005-0000-0000-0000E82C0000}"/>
    <cellStyle name="Normal 4 3 4 2 2 6" xfId="4340" xr:uid="{00000000-0005-0000-0000-0000E92C0000}"/>
    <cellStyle name="Normal 4 3 4 2 2 6 2" xfId="12532" xr:uid="{00000000-0005-0000-0000-0000EA2C0000}"/>
    <cellStyle name="Normal 4 3 4 2 2 6 2 2" xfId="28917" xr:uid="{00000000-0005-0000-0000-0000EB2C0000}"/>
    <cellStyle name="Normal 4 3 4 2 2 6 3" xfId="20725" xr:uid="{00000000-0005-0000-0000-0000EC2C0000}"/>
    <cellStyle name="Normal 4 3 4 2 2 7" xfId="8436" xr:uid="{00000000-0005-0000-0000-0000ED2C0000}"/>
    <cellStyle name="Normal 4 3 4 2 2 7 2" xfId="24821" xr:uid="{00000000-0005-0000-0000-0000EE2C0000}"/>
    <cellStyle name="Normal 4 3 4 2 2 8" xfId="16629" xr:uid="{00000000-0005-0000-0000-0000EF2C0000}"/>
    <cellStyle name="Normal 4 3 4 2 3" xfId="372" xr:uid="{00000000-0005-0000-0000-0000F02C0000}"/>
    <cellStyle name="Normal 4 3 4 2 3 2" xfId="884" xr:uid="{00000000-0005-0000-0000-0000F12C0000}"/>
    <cellStyle name="Normal 4 3 4 2 3 2 2" xfId="1908" xr:uid="{00000000-0005-0000-0000-0000F22C0000}"/>
    <cellStyle name="Normal 4 3 4 2 3 2 2 2" xfId="3956" xr:uid="{00000000-0005-0000-0000-0000F32C0000}"/>
    <cellStyle name="Normal 4 3 4 2 3 2 2 2 2" xfId="8052" xr:uid="{00000000-0005-0000-0000-0000F42C0000}"/>
    <cellStyle name="Normal 4 3 4 2 3 2 2 2 2 2" xfId="16244" xr:uid="{00000000-0005-0000-0000-0000F52C0000}"/>
    <cellStyle name="Normal 4 3 4 2 3 2 2 2 2 2 2" xfId="32629" xr:uid="{00000000-0005-0000-0000-0000F62C0000}"/>
    <cellStyle name="Normal 4 3 4 2 3 2 2 2 2 3" xfId="24437" xr:uid="{00000000-0005-0000-0000-0000F72C0000}"/>
    <cellStyle name="Normal 4 3 4 2 3 2 2 2 3" xfId="12148" xr:uid="{00000000-0005-0000-0000-0000F82C0000}"/>
    <cellStyle name="Normal 4 3 4 2 3 2 2 2 3 2" xfId="28533" xr:uid="{00000000-0005-0000-0000-0000F92C0000}"/>
    <cellStyle name="Normal 4 3 4 2 3 2 2 2 4" xfId="20341" xr:uid="{00000000-0005-0000-0000-0000FA2C0000}"/>
    <cellStyle name="Normal 4 3 4 2 3 2 2 3" xfId="6004" xr:uid="{00000000-0005-0000-0000-0000FB2C0000}"/>
    <cellStyle name="Normal 4 3 4 2 3 2 2 3 2" xfId="14196" xr:uid="{00000000-0005-0000-0000-0000FC2C0000}"/>
    <cellStyle name="Normal 4 3 4 2 3 2 2 3 2 2" xfId="30581" xr:uid="{00000000-0005-0000-0000-0000FD2C0000}"/>
    <cellStyle name="Normal 4 3 4 2 3 2 2 3 3" xfId="22389" xr:uid="{00000000-0005-0000-0000-0000FE2C0000}"/>
    <cellStyle name="Normal 4 3 4 2 3 2 2 4" xfId="10100" xr:uid="{00000000-0005-0000-0000-0000FF2C0000}"/>
    <cellStyle name="Normal 4 3 4 2 3 2 2 4 2" xfId="26485" xr:uid="{00000000-0005-0000-0000-0000002D0000}"/>
    <cellStyle name="Normal 4 3 4 2 3 2 2 5" xfId="18293" xr:uid="{00000000-0005-0000-0000-0000012D0000}"/>
    <cellStyle name="Normal 4 3 4 2 3 2 3" xfId="2932" xr:uid="{00000000-0005-0000-0000-0000022D0000}"/>
    <cellStyle name="Normal 4 3 4 2 3 2 3 2" xfId="7028" xr:uid="{00000000-0005-0000-0000-0000032D0000}"/>
    <cellStyle name="Normal 4 3 4 2 3 2 3 2 2" xfId="15220" xr:uid="{00000000-0005-0000-0000-0000042D0000}"/>
    <cellStyle name="Normal 4 3 4 2 3 2 3 2 2 2" xfId="31605" xr:uid="{00000000-0005-0000-0000-0000052D0000}"/>
    <cellStyle name="Normal 4 3 4 2 3 2 3 2 3" xfId="23413" xr:uid="{00000000-0005-0000-0000-0000062D0000}"/>
    <cellStyle name="Normal 4 3 4 2 3 2 3 3" xfId="11124" xr:uid="{00000000-0005-0000-0000-0000072D0000}"/>
    <cellStyle name="Normal 4 3 4 2 3 2 3 3 2" xfId="27509" xr:uid="{00000000-0005-0000-0000-0000082D0000}"/>
    <cellStyle name="Normal 4 3 4 2 3 2 3 4" xfId="19317" xr:uid="{00000000-0005-0000-0000-0000092D0000}"/>
    <cellStyle name="Normal 4 3 4 2 3 2 4" xfId="4980" xr:uid="{00000000-0005-0000-0000-00000A2D0000}"/>
    <cellStyle name="Normal 4 3 4 2 3 2 4 2" xfId="13172" xr:uid="{00000000-0005-0000-0000-00000B2D0000}"/>
    <cellStyle name="Normal 4 3 4 2 3 2 4 2 2" xfId="29557" xr:uid="{00000000-0005-0000-0000-00000C2D0000}"/>
    <cellStyle name="Normal 4 3 4 2 3 2 4 3" xfId="21365" xr:uid="{00000000-0005-0000-0000-00000D2D0000}"/>
    <cellStyle name="Normal 4 3 4 2 3 2 5" xfId="9076" xr:uid="{00000000-0005-0000-0000-00000E2D0000}"/>
    <cellStyle name="Normal 4 3 4 2 3 2 5 2" xfId="25461" xr:uid="{00000000-0005-0000-0000-00000F2D0000}"/>
    <cellStyle name="Normal 4 3 4 2 3 2 6" xfId="17269" xr:uid="{00000000-0005-0000-0000-0000102D0000}"/>
    <cellStyle name="Normal 4 3 4 2 3 3" xfId="1396" xr:uid="{00000000-0005-0000-0000-0000112D0000}"/>
    <cellStyle name="Normal 4 3 4 2 3 3 2" xfId="3444" xr:uid="{00000000-0005-0000-0000-0000122D0000}"/>
    <cellStyle name="Normal 4 3 4 2 3 3 2 2" xfId="7540" xr:uid="{00000000-0005-0000-0000-0000132D0000}"/>
    <cellStyle name="Normal 4 3 4 2 3 3 2 2 2" xfId="15732" xr:uid="{00000000-0005-0000-0000-0000142D0000}"/>
    <cellStyle name="Normal 4 3 4 2 3 3 2 2 2 2" xfId="32117" xr:uid="{00000000-0005-0000-0000-0000152D0000}"/>
    <cellStyle name="Normal 4 3 4 2 3 3 2 2 3" xfId="23925" xr:uid="{00000000-0005-0000-0000-0000162D0000}"/>
    <cellStyle name="Normal 4 3 4 2 3 3 2 3" xfId="11636" xr:uid="{00000000-0005-0000-0000-0000172D0000}"/>
    <cellStyle name="Normal 4 3 4 2 3 3 2 3 2" xfId="28021" xr:uid="{00000000-0005-0000-0000-0000182D0000}"/>
    <cellStyle name="Normal 4 3 4 2 3 3 2 4" xfId="19829" xr:uid="{00000000-0005-0000-0000-0000192D0000}"/>
    <cellStyle name="Normal 4 3 4 2 3 3 3" xfId="5492" xr:uid="{00000000-0005-0000-0000-00001A2D0000}"/>
    <cellStyle name="Normal 4 3 4 2 3 3 3 2" xfId="13684" xr:uid="{00000000-0005-0000-0000-00001B2D0000}"/>
    <cellStyle name="Normal 4 3 4 2 3 3 3 2 2" xfId="30069" xr:uid="{00000000-0005-0000-0000-00001C2D0000}"/>
    <cellStyle name="Normal 4 3 4 2 3 3 3 3" xfId="21877" xr:uid="{00000000-0005-0000-0000-00001D2D0000}"/>
    <cellStyle name="Normal 4 3 4 2 3 3 4" xfId="9588" xr:uid="{00000000-0005-0000-0000-00001E2D0000}"/>
    <cellStyle name="Normal 4 3 4 2 3 3 4 2" xfId="25973" xr:uid="{00000000-0005-0000-0000-00001F2D0000}"/>
    <cellStyle name="Normal 4 3 4 2 3 3 5" xfId="17781" xr:uid="{00000000-0005-0000-0000-0000202D0000}"/>
    <cellStyle name="Normal 4 3 4 2 3 4" xfId="2420" xr:uid="{00000000-0005-0000-0000-0000212D0000}"/>
    <cellStyle name="Normal 4 3 4 2 3 4 2" xfId="6516" xr:uid="{00000000-0005-0000-0000-0000222D0000}"/>
    <cellStyle name="Normal 4 3 4 2 3 4 2 2" xfId="14708" xr:uid="{00000000-0005-0000-0000-0000232D0000}"/>
    <cellStyle name="Normal 4 3 4 2 3 4 2 2 2" xfId="31093" xr:uid="{00000000-0005-0000-0000-0000242D0000}"/>
    <cellStyle name="Normal 4 3 4 2 3 4 2 3" xfId="22901" xr:uid="{00000000-0005-0000-0000-0000252D0000}"/>
    <cellStyle name="Normal 4 3 4 2 3 4 3" xfId="10612" xr:uid="{00000000-0005-0000-0000-0000262D0000}"/>
    <cellStyle name="Normal 4 3 4 2 3 4 3 2" xfId="26997" xr:uid="{00000000-0005-0000-0000-0000272D0000}"/>
    <cellStyle name="Normal 4 3 4 2 3 4 4" xfId="18805" xr:uid="{00000000-0005-0000-0000-0000282D0000}"/>
    <cellStyle name="Normal 4 3 4 2 3 5" xfId="4468" xr:uid="{00000000-0005-0000-0000-0000292D0000}"/>
    <cellStyle name="Normal 4 3 4 2 3 5 2" xfId="12660" xr:uid="{00000000-0005-0000-0000-00002A2D0000}"/>
    <cellStyle name="Normal 4 3 4 2 3 5 2 2" xfId="29045" xr:uid="{00000000-0005-0000-0000-00002B2D0000}"/>
    <cellStyle name="Normal 4 3 4 2 3 5 3" xfId="20853" xr:uid="{00000000-0005-0000-0000-00002C2D0000}"/>
    <cellStyle name="Normal 4 3 4 2 3 6" xfId="8564" xr:uid="{00000000-0005-0000-0000-00002D2D0000}"/>
    <cellStyle name="Normal 4 3 4 2 3 6 2" xfId="24949" xr:uid="{00000000-0005-0000-0000-00002E2D0000}"/>
    <cellStyle name="Normal 4 3 4 2 3 7" xfId="16757" xr:uid="{00000000-0005-0000-0000-00002F2D0000}"/>
    <cellStyle name="Normal 4 3 4 2 4" xfId="628" xr:uid="{00000000-0005-0000-0000-0000302D0000}"/>
    <cellStyle name="Normal 4 3 4 2 4 2" xfId="1652" xr:uid="{00000000-0005-0000-0000-0000312D0000}"/>
    <cellStyle name="Normal 4 3 4 2 4 2 2" xfId="3700" xr:uid="{00000000-0005-0000-0000-0000322D0000}"/>
    <cellStyle name="Normal 4 3 4 2 4 2 2 2" xfId="7796" xr:uid="{00000000-0005-0000-0000-0000332D0000}"/>
    <cellStyle name="Normal 4 3 4 2 4 2 2 2 2" xfId="15988" xr:uid="{00000000-0005-0000-0000-0000342D0000}"/>
    <cellStyle name="Normal 4 3 4 2 4 2 2 2 2 2" xfId="32373" xr:uid="{00000000-0005-0000-0000-0000352D0000}"/>
    <cellStyle name="Normal 4 3 4 2 4 2 2 2 3" xfId="24181" xr:uid="{00000000-0005-0000-0000-0000362D0000}"/>
    <cellStyle name="Normal 4 3 4 2 4 2 2 3" xfId="11892" xr:uid="{00000000-0005-0000-0000-0000372D0000}"/>
    <cellStyle name="Normal 4 3 4 2 4 2 2 3 2" xfId="28277" xr:uid="{00000000-0005-0000-0000-0000382D0000}"/>
    <cellStyle name="Normal 4 3 4 2 4 2 2 4" xfId="20085" xr:uid="{00000000-0005-0000-0000-0000392D0000}"/>
    <cellStyle name="Normal 4 3 4 2 4 2 3" xfId="5748" xr:uid="{00000000-0005-0000-0000-00003A2D0000}"/>
    <cellStyle name="Normal 4 3 4 2 4 2 3 2" xfId="13940" xr:uid="{00000000-0005-0000-0000-00003B2D0000}"/>
    <cellStyle name="Normal 4 3 4 2 4 2 3 2 2" xfId="30325" xr:uid="{00000000-0005-0000-0000-00003C2D0000}"/>
    <cellStyle name="Normal 4 3 4 2 4 2 3 3" xfId="22133" xr:uid="{00000000-0005-0000-0000-00003D2D0000}"/>
    <cellStyle name="Normal 4 3 4 2 4 2 4" xfId="9844" xr:uid="{00000000-0005-0000-0000-00003E2D0000}"/>
    <cellStyle name="Normal 4 3 4 2 4 2 4 2" xfId="26229" xr:uid="{00000000-0005-0000-0000-00003F2D0000}"/>
    <cellStyle name="Normal 4 3 4 2 4 2 5" xfId="18037" xr:uid="{00000000-0005-0000-0000-0000402D0000}"/>
    <cellStyle name="Normal 4 3 4 2 4 3" xfId="2676" xr:uid="{00000000-0005-0000-0000-0000412D0000}"/>
    <cellStyle name="Normal 4 3 4 2 4 3 2" xfId="6772" xr:uid="{00000000-0005-0000-0000-0000422D0000}"/>
    <cellStyle name="Normal 4 3 4 2 4 3 2 2" xfId="14964" xr:uid="{00000000-0005-0000-0000-0000432D0000}"/>
    <cellStyle name="Normal 4 3 4 2 4 3 2 2 2" xfId="31349" xr:uid="{00000000-0005-0000-0000-0000442D0000}"/>
    <cellStyle name="Normal 4 3 4 2 4 3 2 3" xfId="23157" xr:uid="{00000000-0005-0000-0000-0000452D0000}"/>
    <cellStyle name="Normal 4 3 4 2 4 3 3" xfId="10868" xr:uid="{00000000-0005-0000-0000-0000462D0000}"/>
    <cellStyle name="Normal 4 3 4 2 4 3 3 2" xfId="27253" xr:uid="{00000000-0005-0000-0000-0000472D0000}"/>
    <cellStyle name="Normal 4 3 4 2 4 3 4" xfId="19061" xr:uid="{00000000-0005-0000-0000-0000482D0000}"/>
    <cellStyle name="Normal 4 3 4 2 4 4" xfId="4724" xr:uid="{00000000-0005-0000-0000-0000492D0000}"/>
    <cellStyle name="Normal 4 3 4 2 4 4 2" xfId="12916" xr:uid="{00000000-0005-0000-0000-00004A2D0000}"/>
    <cellStyle name="Normal 4 3 4 2 4 4 2 2" xfId="29301" xr:uid="{00000000-0005-0000-0000-00004B2D0000}"/>
    <cellStyle name="Normal 4 3 4 2 4 4 3" xfId="21109" xr:uid="{00000000-0005-0000-0000-00004C2D0000}"/>
    <cellStyle name="Normal 4 3 4 2 4 5" xfId="8820" xr:uid="{00000000-0005-0000-0000-00004D2D0000}"/>
    <cellStyle name="Normal 4 3 4 2 4 5 2" xfId="25205" xr:uid="{00000000-0005-0000-0000-00004E2D0000}"/>
    <cellStyle name="Normal 4 3 4 2 4 6" xfId="17013" xr:uid="{00000000-0005-0000-0000-00004F2D0000}"/>
    <cellStyle name="Normal 4 3 4 2 5" xfId="1140" xr:uid="{00000000-0005-0000-0000-0000502D0000}"/>
    <cellStyle name="Normal 4 3 4 2 5 2" xfId="3188" xr:uid="{00000000-0005-0000-0000-0000512D0000}"/>
    <cellStyle name="Normal 4 3 4 2 5 2 2" xfId="7284" xr:uid="{00000000-0005-0000-0000-0000522D0000}"/>
    <cellStyle name="Normal 4 3 4 2 5 2 2 2" xfId="15476" xr:uid="{00000000-0005-0000-0000-0000532D0000}"/>
    <cellStyle name="Normal 4 3 4 2 5 2 2 2 2" xfId="31861" xr:uid="{00000000-0005-0000-0000-0000542D0000}"/>
    <cellStyle name="Normal 4 3 4 2 5 2 2 3" xfId="23669" xr:uid="{00000000-0005-0000-0000-0000552D0000}"/>
    <cellStyle name="Normal 4 3 4 2 5 2 3" xfId="11380" xr:uid="{00000000-0005-0000-0000-0000562D0000}"/>
    <cellStyle name="Normal 4 3 4 2 5 2 3 2" xfId="27765" xr:uid="{00000000-0005-0000-0000-0000572D0000}"/>
    <cellStyle name="Normal 4 3 4 2 5 2 4" xfId="19573" xr:uid="{00000000-0005-0000-0000-0000582D0000}"/>
    <cellStyle name="Normal 4 3 4 2 5 3" xfId="5236" xr:uid="{00000000-0005-0000-0000-0000592D0000}"/>
    <cellStyle name="Normal 4 3 4 2 5 3 2" xfId="13428" xr:uid="{00000000-0005-0000-0000-00005A2D0000}"/>
    <cellStyle name="Normal 4 3 4 2 5 3 2 2" xfId="29813" xr:uid="{00000000-0005-0000-0000-00005B2D0000}"/>
    <cellStyle name="Normal 4 3 4 2 5 3 3" xfId="21621" xr:uid="{00000000-0005-0000-0000-00005C2D0000}"/>
    <cellStyle name="Normal 4 3 4 2 5 4" xfId="9332" xr:uid="{00000000-0005-0000-0000-00005D2D0000}"/>
    <cellStyle name="Normal 4 3 4 2 5 4 2" xfId="25717" xr:uid="{00000000-0005-0000-0000-00005E2D0000}"/>
    <cellStyle name="Normal 4 3 4 2 5 5" xfId="17525" xr:uid="{00000000-0005-0000-0000-00005F2D0000}"/>
    <cellStyle name="Normal 4 3 4 2 6" xfId="2164" xr:uid="{00000000-0005-0000-0000-0000602D0000}"/>
    <cellStyle name="Normal 4 3 4 2 6 2" xfId="6260" xr:uid="{00000000-0005-0000-0000-0000612D0000}"/>
    <cellStyle name="Normal 4 3 4 2 6 2 2" xfId="14452" xr:uid="{00000000-0005-0000-0000-0000622D0000}"/>
    <cellStyle name="Normal 4 3 4 2 6 2 2 2" xfId="30837" xr:uid="{00000000-0005-0000-0000-0000632D0000}"/>
    <cellStyle name="Normal 4 3 4 2 6 2 3" xfId="22645" xr:uid="{00000000-0005-0000-0000-0000642D0000}"/>
    <cellStyle name="Normal 4 3 4 2 6 3" xfId="10356" xr:uid="{00000000-0005-0000-0000-0000652D0000}"/>
    <cellStyle name="Normal 4 3 4 2 6 3 2" xfId="26741" xr:uid="{00000000-0005-0000-0000-0000662D0000}"/>
    <cellStyle name="Normal 4 3 4 2 6 4" xfId="18549" xr:uid="{00000000-0005-0000-0000-0000672D0000}"/>
    <cellStyle name="Normal 4 3 4 2 7" xfId="4212" xr:uid="{00000000-0005-0000-0000-0000682D0000}"/>
    <cellStyle name="Normal 4 3 4 2 7 2" xfId="12404" xr:uid="{00000000-0005-0000-0000-0000692D0000}"/>
    <cellStyle name="Normal 4 3 4 2 7 2 2" xfId="28789" xr:uid="{00000000-0005-0000-0000-00006A2D0000}"/>
    <cellStyle name="Normal 4 3 4 2 7 3" xfId="20597" xr:uid="{00000000-0005-0000-0000-00006B2D0000}"/>
    <cellStyle name="Normal 4 3 4 2 8" xfId="8308" xr:uid="{00000000-0005-0000-0000-00006C2D0000}"/>
    <cellStyle name="Normal 4 3 4 2 8 2" xfId="24693" xr:uid="{00000000-0005-0000-0000-00006D2D0000}"/>
    <cellStyle name="Normal 4 3 4 2 9" xfId="16501" xr:uid="{00000000-0005-0000-0000-00006E2D0000}"/>
    <cellStyle name="Normal 4 3 4 3" xfId="180" xr:uid="{00000000-0005-0000-0000-00006F2D0000}"/>
    <cellStyle name="Normal 4 3 4 3 2" xfId="436" xr:uid="{00000000-0005-0000-0000-0000702D0000}"/>
    <cellStyle name="Normal 4 3 4 3 2 2" xfId="948" xr:uid="{00000000-0005-0000-0000-0000712D0000}"/>
    <cellStyle name="Normal 4 3 4 3 2 2 2" xfId="1972" xr:uid="{00000000-0005-0000-0000-0000722D0000}"/>
    <cellStyle name="Normal 4 3 4 3 2 2 2 2" xfId="4020" xr:uid="{00000000-0005-0000-0000-0000732D0000}"/>
    <cellStyle name="Normal 4 3 4 3 2 2 2 2 2" xfId="8116" xr:uid="{00000000-0005-0000-0000-0000742D0000}"/>
    <cellStyle name="Normal 4 3 4 3 2 2 2 2 2 2" xfId="16308" xr:uid="{00000000-0005-0000-0000-0000752D0000}"/>
    <cellStyle name="Normal 4 3 4 3 2 2 2 2 2 2 2" xfId="32693" xr:uid="{00000000-0005-0000-0000-0000762D0000}"/>
    <cellStyle name="Normal 4 3 4 3 2 2 2 2 2 3" xfId="24501" xr:uid="{00000000-0005-0000-0000-0000772D0000}"/>
    <cellStyle name="Normal 4 3 4 3 2 2 2 2 3" xfId="12212" xr:uid="{00000000-0005-0000-0000-0000782D0000}"/>
    <cellStyle name="Normal 4 3 4 3 2 2 2 2 3 2" xfId="28597" xr:uid="{00000000-0005-0000-0000-0000792D0000}"/>
    <cellStyle name="Normal 4 3 4 3 2 2 2 2 4" xfId="20405" xr:uid="{00000000-0005-0000-0000-00007A2D0000}"/>
    <cellStyle name="Normal 4 3 4 3 2 2 2 3" xfId="6068" xr:uid="{00000000-0005-0000-0000-00007B2D0000}"/>
    <cellStyle name="Normal 4 3 4 3 2 2 2 3 2" xfId="14260" xr:uid="{00000000-0005-0000-0000-00007C2D0000}"/>
    <cellStyle name="Normal 4 3 4 3 2 2 2 3 2 2" xfId="30645" xr:uid="{00000000-0005-0000-0000-00007D2D0000}"/>
    <cellStyle name="Normal 4 3 4 3 2 2 2 3 3" xfId="22453" xr:uid="{00000000-0005-0000-0000-00007E2D0000}"/>
    <cellStyle name="Normal 4 3 4 3 2 2 2 4" xfId="10164" xr:uid="{00000000-0005-0000-0000-00007F2D0000}"/>
    <cellStyle name="Normal 4 3 4 3 2 2 2 4 2" xfId="26549" xr:uid="{00000000-0005-0000-0000-0000802D0000}"/>
    <cellStyle name="Normal 4 3 4 3 2 2 2 5" xfId="18357" xr:uid="{00000000-0005-0000-0000-0000812D0000}"/>
    <cellStyle name="Normal 4 3 4 3 2 2 3" xfId="2996" xr:uid="{00000000-0005-0000-0000-0000822D0000}"/>
    <cellStyle name="Normal 4 3 4 3 2 2 3 2" xfId="7092" xr:uid="{00000000-0005-0000-0000-0000832D0000}"/>
    <cellStyle name="Normal 4 3 4 3 2 2 3 2 2" xfId="15284" xr:uid="{00000000-0005-0000-0000-0000842D0000}"/>
    <cellStyle name="Normal 4 3 4 3 2 2 3 2 2 2" xfId="31669" xr:uid="{00000000-0005-0000-0000-0000852D0000}"/>
    <cellStyle name="Normal 4 3 4 3 2 2 3 2 3" xfId="23477" xr:uid="{00000000-0005-0000-0000-0000862D0000}"/>
    <cellStyle name="Normal 4 3 4 3 2 2 3 3" xfId="11188" xr:uid="{00000000-0005-0000-0000-0000872D0000}"/>
    <cellStyle name="Normal 4 3 4 3 2 2 3 3 2" xfId="27573" xr:uid="{00000000-0005-0000-0000-0000882D0000}"/>
    <cellStyle name="Normal 4 3 4 3 2 2 3 4" xfId="19381" xr:uid="{00000000-0005-0000-0000-0000892D0000}"/>
    <cellStyle name="Normal 4 3 4 3 2 2 4" xfId="5044" xr:uid="{00000000-0005-0000-0000-00008A2D0000}"/>
    <cellStyle name="Normal 4 3 4 3 2 2 4 2" xfId="13236" xr:uid="{00000000-0005-0000-0000-00008B2D0000}"/>
    <cellStyle name="Normal 4 3 4 3 2 2 4 2 2" xfId="29621" xr:uid="{00000000-0005-0000-0000-00008C2D0000}"/>
    <cellStyle name="Normal 4 3 4 3 2 2 4 3" xfId="21429" xr:uid="{00000000-0005-0000-0000-00008D2D0000}"/>
    <cellStyle name="Normal 4 3 4 3 2 2 5" xfId="9140" xr:uid="{00000000-0005-0000-0000-00008E2D0000}"/>
    <cellStyle name="Normal 4 3 4 3 2 2 5 2" xfId="25525" xr:uid="{00000000-0005-0000-0000-00008F2D0000}"/>
    <cellStyle name="Normal 4 3 4 3 2 2 6" xfId="17333" xr:uid="{00000000-0005-0000-0000-0000902D0000}"/>
    <cellStyle name="Normal 4 3 4 3 2 3" xfId="1460" xr:uid="{00000000-0005-0000-0000-0000912D0000}"/>
    <cellStyle name="Normal 4 3 4 3 2 3 2" xfId="3508" xr:uid="{00000000-0005-0000-0000-0000922D0000}"/>
    <cellStyle name="Normal 4 3 4 3 2 3 2 2" xfId="7604" xr:uid="{00000000-0005-0000-0000-0000932D0000}"/>
    <cellStyle name="Normal 4 3 4 3 2 3 2 2 2" xfId="15796" xr:uid="{00000000-0005-0000-0000-0000942D0000}"/>
    <cellStyle name="Normal 4 3 4 3 2 3 2 2 2 2" xfId="32181" xr:uid="{00000000-0005-0000-0000-0000952D0000}"/>
    <cellStyle name="Normal 4 3 4 3 2 3 2 2 3" xfId="23989" xr:uid="{00000000-0005-0000-0000-0000962D0000}"/>
    <cellStyle name="Normal 4 3 4 3 2 3 2 3" xfId="11700" xr:uid="{00000000-0005-0000-0000-0000972D0000}"/>
    <cellStyle name="Normal 4 3 4 3 2 3 2 3 2" xfId="28085" xr:uid="{00000000-0005-0000-0000-0000982D0000}"/>
    <cellStyle name="Normal 4 3 4 3 2 3 2 4" xfId="19893" xr:uid="{00000000-0005-0000-0000-0000992D0000}"/>
    <cellStyle name="Normal 4 3 4 3 2 3 3" xfId="5556" xr:uid="{00000000-0005-0000-0000-00009A2D0000}"/>
    <cellStyle name="Normal 4 3 4 3 2 3 3 2" xfId="13748" xr:uid="{00000000-0005-0000-0000-00009B2D0000}"/>
    <cellStyle name="Normal 4 3 4 3 2 3 3 2 2" xfId="30133" xr:uid="{00000000-0005-0000-0000-00009C2D0000}"/>
    <cellStyle name="Normal 4 3 4 3 2 3 3 3" xfId="21941" xr:uid="{00000000-0005-0000-0000-00009D2D0000}"/>
    <cellStyle name="Normal 4 3 4 3 2 3 4" xfId="9652" xr:uid="{00000000-0005-0000-0000-00009E2D0000}"/>
    <cellStyle name="Normal 4 3 4 3 2 3 4 2" xfId="26037" xr:uid="{00000000-0005-0000-0000-00009F2D0000}"/>
    <cellStyle name="Normal 4 3 4 3 2 3 5" xfId="17845" xr:uid="{00000000-0005-0000-0000-0000A02D0000}"/>
    <cellStyle name="Normal 4 3 4 3 2 4" xfId="2484" xr:uid="{00000000-0005-0000-0000-0000A12D0000}"/>
    <cellStyle name="Normal 4 3 4 3 2 4 2" xfId="6580" xr:uid="{00000000-0005-0000-0000-0000A22D0000}"/>
    <cellStyle name="Normal 4 3 4 3 2 4 2 2" xfId="14772" xr:uid="{00000000-0005-0000-0000-0000A32D0000}"/>
    <cellStyle name="Normal 4 3 4 3 2 4 2 2 2" xfId="31157" xr:uid="{00000000-0005-0000-0000-0000A42D0000}"/>
    <cellStyle name="Normal 4 3 4 3 2 4 2 3" xfId="22965" xr:uid="{00000000-0005-0000-0000-0000A52D0000}"/>
    <cellStyle name="Normal 4 3 4 3 2 4 3" xfId="10676" xr:uid="{00000000-0005-0000-0000-0000A62D0000}"/>
    <cellStyle name="Normal 4 3 4 3 2 4 3 2" xfId="27061" xr:uid="{00000000-0005-0000-0000-0000A72D0000}"/>
    <cellStyle name="Normal 4 3 4 3 2 4 4" xfId="18869" xr:uid="{00000000-0005-0000-0000-0000A82D0000}"/>
    <cellStyle name="Normal 4 3 4 3 2 5" xfId="4532" xr:uid="{00000000-0005-0000-0000-0000A92D0000}"/>
    <cellStyle name="Normal 4 3 4 3 2 5 2" xfId="12724" xr:uid="{00000000-0005-0000-0000-0000AA2D0000}"/>
    <cellStyle name="Normal 4 3 4 3 2 5 2 2" xfId="29109" xr:uid="{00000000-0005-0000-0000-0000AB2D0000}"/>
    <cellStyle name="Normal 4 3 4 3 2 5 3" xfId="20917" xr:uid="{00000000-0005-0000-0000-0000AC2D0000}"/>
    <cellStyle name="Normal 4 3 4 3 2 6" xfId="8628" xr:uid="{00000000-0005-0000-0000-0000AD2D0000}"/>
    <cellStyle name="Normal 4 3 4 3 2 6 2" xfId="25013" xr:uid="{00000000-0005-0000-0000-0000AE2D0000}"/>
    <cellStyle name="Normal 4 3 4 3 2 7" xfId="16821" xr:uid="{00000000-0005-0000-0000-0000AF2D0000}"/>
    <cellStyle name="Normal 4 3 4 3 3" xfId="692" xr:uid="{00000000-0005-0000-0000-0000B02D0000}"/>
    <cellStyle name="Normal 4 3 4 3 3 2" xfId="1716" xr:uid="{00000000-0005-0000-0000-0000B12D0000}"/>
    <cellStyle name="Normal 4 3 4 3 3 2 2" xfId="3764" xr:uid="{00000000-0005-0000-0000-0000B22D0000}"/>
    <cellStyle name="Normal 4 3 4 3 3 2 2 2" xfId="7860" xr:uid="{00000000-0005-0000-0000-0000B32D0000}"/>
    <cellStyle name="Normal 4 3 4 3 3 2 2 2 2" xfId="16052" xr:uid="{00000000-0005-0000-0000-0000B42D0000}"/>
    <cellStyle name="Normal 4 3 4 3 3 2 2 2 2 2" xfId="32437" xr:uid="{00000000-0005-0000-0000-0000B52D0000}"/>
    <cellStyle name="Normal 4 3 4 3 3 2 2 2 3" xfId="24245" xr:uid="{00000000-0005-0000-0000-0000B62D0000}"/>
    <cellStyle name="Normal 4 3 4 3 3 2 2 3" xfId="11956" xr:uid="{00000000-0005-0000-0000-0000B72D0000}"/>
    <cellStyle name="Normal 4 3 4 3 3 2 2 3 2" xfId="28341" xr:uid="{00000000-0005-0000-0000-0000B82D0000}"/>
    <cellStyle name="Normal 4 3 4 3 3 2 2 4" xfId="20149" xr:uid="{00000000-0005-0000-0000-0000B92D0000}"/>
    <cellStyle name="Normal 4 3 4 3 3 2 3" xfId="5812" xr:uid="{00000000-0005-0000-0000-0000BA2D0000}"/>
    <cellStyle name="Normal 4 3 4 3 3 2 3 2" xfId="14004" xr:uid="{00000000-0005-0000-0000-0000BB2D0000}"/>
    <cellStyle name="Normal 4 3 4 3 3 2 3 2 2" xfId="30389" xr:uid="{00000000-0005-0000-0000-0000BC2D0000}"/>
    <cellStyle name="Normal 4 3 4 3 3 2 3 3" xfId="22197" xr:uid="{00000000-0005-0000-0000-0000BD2D0000}"/>
    <cellStyle name="Normal 4 3 4 3 3 2 4" xfId="9908" xr:uid="{00000000-0005-0000-0000-0000BE2D0000}"/>
    <cellStyle name="Normal 4 3 4 3 3 2 4 2" xfId="26293" xr:uid="{00000000-0005-0000-0000-0000BF2D0000}"/>
    <cellStyle name="Normal 4 3 4 3 3 2 5" xfId="18101" xr:uid="{00000000-0005-0000-0000-0000C02D0000}"/>
    <cellStyle name="Normal 4 3 4 3 3 3" xfId="2740" xr:uid="{00000000-0005-0000-0000-0000C12D0000}"/>
    <cellStyle name="Normal 4 3 4 3 3 3 2" xfId="6836" xr:uid="{00000000-0005-0000-0000-0000C22D0000}"/>
    <cellStyle name="Normal 4 3 4 3 3 3 2 2" xfId="15028" xr:uid="{00000000-0005-0000-0000-0000C32D0000}"/>
    <cellStyle name="Normal 4 3 4 3 3 3 2 2 2" xfId="31413" xr:uid="{00000000-0005-0000-0000-0000C42D0000}"/>
    <cellStyle name="Normal 4 3 4 3 3 3 2 3" xfId="23221" xr:uid="{00000000-0005-0000-0000-0000C52D0000}"/>
    <cellStyle name="Normal 4 3 4 3 3 3 3" xfId="10932" xr:uid="{00000000-0005-0000-0000-0000C62D0000}"/>
    <cellStyle name="Normal 4 3 4 3 3 3 3 2" xfId="27317" xr:uid="{00000000-0005-0000-0000-0000C72D0000}"/>
    <cellStyle name="Normal 4 3 4 3 3 3 4" xfId="19125" xr:uid="{00000000-0005-0000-0000-0000C82D0000}"/>
    <cellStyle name="Normal 4 3 4 3 3 4" xfId="4788" xr:uid="{00000000-0005-0000-0000-0000C92D0000}"/>
    <cellStyle name="Normal 4 3 4 3 3 4 2" xfId="12980" xr:uid="{00000000-0005-0000-0000-0000CA2D0000}"/>
    <cellStyle name="Normal 4 3 4 3 3 4 2 2" xfId="29365" xr:uid="{00000000-0005-0000-0000-0000CB2D0000}"/>
    <cellStyle name="Normal 4 3 4 3 3 4 3" xfId="21173" xr:uid="{00000000-0005-0000-0000-0000CC2D0000}"/>
    <cellStyle name="Normal 4 3 4 3 3 5" xfId="8884" xr:uid="{00000000-0005-0000-0000-0000CD2D0000}"/>
    <cellStyle name="Normal 4 3 4 3 3 5 2" xfId="25269" xr:uid="{00000000-0005-0000-0000-0000CE2D0000}"/>
    <cellStyle name="Normal 4 3 4 3 3 6" xfId="17077" xr:uid="{00000000-0005-0000-0000-0000CF2D0000}"/>
    <cellStyle name="Normal 4 3 4 3 4" xfId="1204" xr:uid="{00000000-0005-0000-0000-0000D02D0000}"/>
    <cellStyle name="Normal 4 3 4 3 4 2" xfId="3252" xr:uid="{00000000-0005-0000-0000-0000D12D0000}"/>
    <cellStyle name="Normal 4 3 4 3 4 2 2" xfId="7348" xr:uid="{00000000-0005-0000-0000-0000D22D0000}"/>
    <cellStyle name="Normal 4 3 4 3 4 2 2 2" xfId="15540" xr:uid="{00000000-0005-0000-0000-0000D32D0000}"/>
    <cellStyle name="Normal 4 3 4 3 4 2 2 2 2" xfId="31925" xr:uid="{00000000-0005-0000-0000-0000D42D0000}"/>
    <cellStyle name="Normal 4 3 4 3 4 2 2 3" xfId="23733" xr:uid="{00000000-0005-0000-0000-0000D52D0000}"/>
    <cellStyle name="Normal 4 3 4 3 4 2 3" xfId="11444" xr:uid="{00000000-0005-0000-0000-0000D62D0000}"/>
    <cellStyle name="Normal 4 3 4 3 4 2 3 2" xfId="27829" xr:uid="{00000000-0005-0000-0000-0000D72D0000}"/>
    <cellStyle name="Normal 4 3 4 3 4 2 4" xfId="19637" xr:uid="{00000000-0005-0000-0000-0000D82D0000}"/>
    <cellStyle name="Normal 4 3 4 3 4 3" xfId="5300" xr:uid="{00000000-0005-0000-0000-0000D92D0000}"/>
    <cellStyle name="Normal 4 3 4 3 4 3 2" xfId="13492" xr:uid="{00000000-0005-0000-0000-0000DA2D0000}"/>
    <cellStyle name="Normal 4 3 4 3 4 3 2 2" xfId="29877" xr:uid="{00000000-0005-0000-0000-0000DB2D0000}"/>
    <cellStyle name="Normal 4 3 4 3 4 3 3" xfId="21685" xr:uid="{00000000-0005-0000-0000-0000DC2D0000}"/>
    <cellStyle name="Normal 4 3 4 3 4 4" xfId="9396" xr:uid="{00000000-0005-0000-0000-0000DD2D0000}"/>
    <cellStyle name="Normal 4 3 4 3 4 4 2" xfId="25781" xr:uid="{00000000-0005-0000-0000-0000DE2D0000}"/>
    <cellStyle name="Normal 4 3 4 3 4 5" xfId="17589" xr:uid="{00000000-0005-0000-0000-0000DF2D0000}"/>
    <cellStyle name="Normal 4 3 4 3 5" xfId="2228" xr:uid="{00000000-0005-0000-0000-0000E02D0000}"/>
    <cellStyle name="Normal 4 3 4 3 5 2" xfId="6324" xr:uid="{00000000-0005-0000-0000-0000E12D0000}"/>
    <cellStyle name="Normal 4 3 4 3 5 2 2" xfId="14516" xr:uid="{00000000-0005-0000-0000-0000E22D0000}"/>
    <cellStyle name="Normal 4 3 4 3 5 2 2 2" xfId="30901" xr:uid="{00000000-0005-0000-0000-0000E32D0000}"/>
    <cellStyle name="Normal 4 3 4 3 5 2 3" xfId="22709" xr:uid="{00000000-0005-0000-0000-0000E42D0000}"/>
    <cellStyle name="Normal 4 3 4 3 5 3" xfId="10420" xr:uid="{00000000-0005-0000-0000-0000E52D0000}"/>
    <cellStyle name="Normal 4 3 4 3 5 3 2" xfId="26805" xr:uid="{00000000-0005-0000-0000-0000E62D0000}"/>
    <cellStyle name="Normal 4 3 4 3 5 4" xfId="18613" xr:uid="{00000000-0005-0000-0000-0000E72D0000}"/>
    <cellStyle name="Normal 4 3 4 3 6" xfId="4276" xr:uid="{00000000-0005-0000-0000-0000E82D0000}"/>
    <cellStyle name="Normal 4 3 4 3 6 2" xfId="12468" xr:uid="{00000000-0005-0000-0000-0000E92D0000}"/>
    <cellStyle name="Normal 4 3 4 3 6 2 2" xfId="28853" xr:uid="{00000000-0005-0000-0000-0000EA2D0000}"/>
    <cellStyle name="Normal 4 3 4 3 6 3" xfId="20661" xr:uid="{00000000-0005-0000-0000-0000EB2D0000}"/>
    <cellStyle name="Normal 4 3 4 3 7" xfId="8372" xr:uid="{00000000-0005-0000-0000-0000EC2D0000}"/>
    <cellStyle name="Normal 4 3 4 3 7 2" xfId="24757" xr:uid="{00000000-0005-0000-0000-0000ED2D0000}"/>
    <cellStyle name="Normal 4 3 4 3 8" xfId="16565" xr:uid="{00000000-0005-0000-0000-0000EE2D0000}"/>
    <cellStyle name="Normal 4 3 4 4" xfId="308" xr:uid="{00000000-0005-0000-0000-0000EF2D0000}"/>
    <cellStyle name="Normal 4 3 4 4 2" xfId="820" xr:uid="{00000000-0005-0000-0000-0000F02D0000}"/>
    <cellStyle name="Normal 4 3 4 4 2 2" xfId="1844" xr:uid="{00000000-0005-0000-0000-0000F12D0000}"/>
    <cellStyle name="Normal 4 3 4 4 2 2 2" xfId="3892" xr:uid="{00000000-0005-0000-0000-0000F22D0000}"/>
    <cellStyle name="Normal 4 3 4 4 2 2 2 2" xfId="7988" xr:uid="{00000000-0005-0000-0000-0000F32D0000}"/>
    <cellStyle name="Normal 4 3 4 4 2 2 2 2 2" xfId="16180" xr:uid="{00000000-0005-0000-0000-0000F42D0000}"/>
    <cellStyle name="Normal 4 3 4 4 2 2 2 2 2 2" xfId="32565" xr:uid="{00000000-0005-0000-0000-0000F52D0000}"/>
    <cellStyle name="Normal 4 3 4 4 2 2 2 2 3" xfId="24373" xr:uid="{00000000-0005-0000-0000-0000F62D0000}"/>
    <cellStyle name="Normal 4 3 4 4 2 2 2 3" xfId="12084" xr:uid="{00000000-0005-0000-0000-0000F72D0000}"/>
    <cellStyle name="Normal 4 3 4 4 2 2 2 3 2" xfId="28469" xr:uid="{00000000-0005-0000-0000-0000F82D0000}"/>
    <cellStyle name="Normal 4 3 4 4 2 2 2 4" xfId="20277" xr:uid="{00000000-0005-0000-0000-0000F92D0000}"/>
    <cellStyle name="Normal 4 3 4 4 2 2 3" xfId="5940" xr:uid="{00000000-0005-0000-0000-0000FA2D0000}"/>
    <cellStyle name="Normal 4 3 4 4 2 2 3 2" xfId="14132" xr:uid="{00000000-0005-0000-0000-0000FB2D0000}"/>
    <cellStyle name="Normal 4 3 4 4 2 2 3 2 2" xfId="30517" xr:uid="{00000000-0005-0000-0000-0000FC2D0000}"/>
    <cellStyle name="Normal 4 3 4 4 2 2 3 3" xfId="22325" xr:uid="{00000000-0005-0000-0000-0000FD2D0000}"/>
    <cellStyle name="Normal 4 3 4 4 2 2 4" xfId="10036" xr:uid="{00000000-0005-0000-0000-0000FE2D0000}"/>
    <cellStyle name="Normal 4 3 4 4 2 2 4 2" xfId="26421" xr:uid="{00000000-0005-0000-0000-0000FF2D0000}"/>
    <cellStyle name="Normal 4 3 4 4 2 2 5" xfId="18229" xr:uid="{00000000-0005-0000-0000-0000002E0000}"/>
    <cellStyle name="Normal 4 3 4 4 2 3" xfId="2868" xr:uid="{00000000-0005-0000-0000-0000012E0000}"/>
    <cellStyle name="Normal 4 3 4 4 2 3 2" xfId="6964" xr:uid="{00000000-0005-0000-0000-0000022E0000}"/>
    <cellStyle name="Normal 4 3 4 4 2 3 2 2" xfId="15156" xr:uid="{00000000-0005-0000-0000-0000032E0000}"/>
    <cellStyle name="Normal 4 3 4 4 2 3 2 2 2" xfId="31541" xr:uid="{00000000-0005-0000-0000-0000042E0000}"/>
    <cellStyle name="Normal 4 3 4 4 2 3 2 3" xfId="23349" xr:uid="{00000000-0005-0000-0000-0000052E0000}"/>
    <cellStyle name="Normal 4 3 4 4 2 3 3" xfId="11060" xr:uid="{00000000-0005-0000-0000-0000062E0000}"/>
    <cellStyle name="Normal 4 3 4 4 2 3 3 2" xfId="27445" xr:uid="{00000000-0005-0000-0000-0000072E0000}"/>
    <cellStyle name="Normal 4 3 4 4 2 3 4" xfId="19253" xr:uid="{00000000-0005-0000-0000-0000082E0000}"/>
    <cellStyle name="Normal 4 3 4 4 2 4" xfId="4916" xr:uid="{00000000-0005-0000-0000-0000092E0000}"/>
    <cellStyle name="Normal 4 3 4 4 2 4 2" xfId="13108" xr:uid="{00000000-0005-0000-0000-00000A2E0000}"/>
    <cellStyle name="Normal 4 3 4 4 2 4 2 2" xfId="29493" xr:uid="{00000000-0005-0000-0000-00000B2E0000}"/>
    <cellStyle name="Normal 4 3 4 4 2 4 3" xfId="21301" xr:uid="{00000000-0005-0000-0000-00000C2E0000}"/>
    <cellStyle name="Normal 4 3 4 4 2 5" xfId="9012" xr:uid="{00000000-0005-0000-0000-00000D2E0000}"/>
    <cellStyle name="Normal 4 3 4 4 2 5 2" xfId="25397" xr:uid="{00000000-0005-0000-0000-00000E2E0000}"/>
    <cellStyle name="Normal 4 3 4 4 2 6" xfId="17205" xr:uid="{00000000-0005-0000-0000-00000F2E0000}"/>
    <cellStyle name="Normal 4 3 4 4 3" xfId="1332" xr:uid="{00000000-0005-0000-0000-0000102E0000}"/>
    <cellStyle name="Normal 4 3 4 4 3 2" xfId="3380" xr:uid="{00000000-0005-0000-0000-0000112E0000}"/>
    <cellStyle name="Normal 4 3 4 4 3 2 2" xfId="7476" xr:uid="{00000000-0005-0000-0000-0000122E0000}"/>
    <cellStyle name="Normal 4 3 4 4 3 2 2 2" xfId="15668" xr:uid="{00000000-0005-0000-0000-0000132E0000}"/>
    <cellStyle name="Normal 4 3 4 4 3 2 2 2 2" xfId="32053" xr:uid="{00000000-0005-0000-0000-0000142E0000}"/>
    <cellStyle name="Normal 4 3 4 4 3 2 2 3" xfId="23861" xr:uid="{00000000-0005-0000-0000-0000152E0000}"/>
    <cellStyle name="Normal 4 3 4 4 3 2 3" xfId="11572" xr:uid="{00000000-0005-0000-0000-0000162E0000}"/>
    <cellStyle name="Normal 4 3 4 4 3 2 3 2" xfId="27957" xr:uid="{00000000-0005-0000-0000-0000172E0000}"/>
    <cellStyle name="Normal 4 3 4 4 3 2 4" xfId="19765" xr:uid="{00000000-0005-0000-0000-0000182E0000}"/>
    <cellStyle name="Normal 4 3 4 4 3 3" xfId="5428" xr:uid="{00000000-0005-0000-0000-0000192E0000}"/>
    <cellStyle name="Normal 4 3 4 4 3 3 2" xfId="13620" xr:uid="{00000000-0005-0000-0000-00001A2E0000}"/>
    <cellStyle name="Normal 4 3 4 4 3 3 2 2" xfId="30005" xr:uid="{00000000-0005-0000-0000-00001B2E0000}"/>
    <cellStyle name="Normal 4 3 4 4 3 3 3" xfId="21813" xr:uid="{00000000-0005-0000-0000-00001C2E0000}"/>
    <cellStyle name="Normal 4 3 4 4 3 4" xfId="9524" xr:uid="{00000000-0005-0000-0000-00001D2E0000}"/>
    <cellStyle name="Normal 4 3 4 4 3 4 2" xfId="25909" xr:uid="{00000000-0005-0000-0000-00001E2E0000}"/>
    <cellStyle name="Normal 4 3 4 4 3 5" xfId="17717" xr:uid="{00000000-0005-0000-0000-00001F2E0000}"/>
    <cellStyle name="Normal 4 3 4 4 4" xfId="2356" xr:uid="{00000000-0005-0000-0000-0000202E0000}"/>
    <cellStyle name="Normal 4 3 4 4 4 2" xfId="6452" xr:uid="{00000000-0005-0000-0000-0000212E0000}"/>
    <cellStyle name="Normal 4 3 4 4 4 2 2" xfId="14644" xr:uid="{00000000-0005-0000-0000-0000222E0000}"/>
    <cellStyle name="Normal 4 3 4 4 4 2 2 2" xfId="31029" xr:uid="{00000000-0005-0000-0000-0000232E0000}"/>
    <cellStyle name="Normal 4 3 4 4 4 2 3" xfId="22837" xr:uid="{00000000-0005-0000-0000-0000242E0000}"/>
    <cellStyle name="Normal 4 3 4 4 4 3" xfId="10548" xr:uid="{00000000-0005-0000-0000-0000252E0000}"/>
    <cellStyle name="Normal 4 3 4 4 4 3 2" xfId="26933" xr:uid="{00000000-0005-0000-0000-0000262E0000}"/>
    <cellStyle name="Normal 4 3 4 4 4 4" xfId="18741" xr:uid="{00000000-0005-0000-0000-0000272E0000}"/>
    <cellStyle name="Normal 4 3 4 4 5" xfId="4404" xr:uid="{00000000-0005-0000-0000-0000282E0000}"/>
    <cellStyle name="Normal 4 3 4 4 5 2" xfId="12596" xr:uid="{00000000-0005-0000-0000-0000292E0000}"/>
    <cellStyle name="Normal 4 3 4 4 5 2 2" xfId="28981" xr:uid="{00000000-0005-0000-0000-00002A2E0000}"/>
    <cellStyle name="Normal 4 3 4 4 5 3" xfId="20789" xr:uid="{00000000-0005-0000-0000-00002B2E0000}"/>
    <cellStyle name="Normal 4 3 4 4 6" xfId="8500" xr:uid="{00000000-0005-0000-0000-00002C2E0000}"/>
    <cellStyle name="Normal 4 3 4 4 6 2" xfId="24885" xr:uid="{00000000-0005-0000-0000-00002D2E0000}"/>
    <cellStyle name="Normal 4 3 4 4 7" xfId="16693" xr:uid="{00000000-0005-0000-0000-00002E2E0000}"/>
    <cellStyle name="Normal 4 3 4 5" xfId="564" xr:uid="{00000000-0005-0000-0000-00002F2E0000}"/>
    <cellStyle name="Normal 4 3 4 5 2" xfId="1588" xr:uid="{00000000-0005-0000-0000-0000302E0000}"/>
    <cellStyle name="Normal 4 3 4 5 2 2" xfId="3636" xr:uid="{00000000-0005-0000-0000-0000312E0000}"/>
    <cellStyle name="Normal 4 3 4 5 2 2 2" xfId="7732" xr:uid="{00000000-0005-0000-0000-0000322E0000}"/>
    <cellStyle name="Normal 4 3 4 5 2 2 2 2" xfId="15924" xr:uid="{00000000-0005-0000-0000-0000332E0000}"/>
    <cellStyle name="Normal 4 3 4 5 2 2 2 2 2" xfId="32309" xr:uid="{00000000-0005-0000-0000-0000342E0000}"/>
    <cellStyle name="Normal 4 3 4 5 2 2 2 3" xfId="24117" xr:uid="{00000000-0005-0000-0000-0000352E0000}"/>
    <cellStyle name="Normal 4 3 4 5 2 2 3" xfId="11828" xr:uid="{00000000-0005-0000-0000-0000362E0000}"/>
    <cellStyle name="Normal 4 3 4 5 2 2 3 2" xfId="28213" xr:uid="{00000000-0005-0000-0000-0000372E0000}"/>
    <cellStyle name="Normal 4 3 4 5 2 2 4" xfId="20021" xr:uid="{00000000-0005-0000-0000-0000382E0000}"/>
    <cellStyle name="Normal 4 3 4 5 2 3" xfId="5684" xr:uid="{00000000-0005-0000-0000-0000392E0000}"/>
    <cellStyle name="Normal 4 3 4 5 2 3 2" xfId="13876" xr:uid="{00000000-0005-0000-0000-00003A2E0000}"/>
    <cellStyle name="Normal 4 3 4 5 2 3 2 2" xfId="30261" xr:uid="{00000000-0005-0000-0000-00003B2E0000}"/>
    <cellStyle name="Normal 4 3 4 5 2 3 3" xfId="22069" xr:uid="{00000000-0005-0000-0000-00003C2E0000}"/>
    <cellStyle name="Normal 4 3 4 5 2 4" xfId="9780" xr:uid="{00000000-0005-0000-0000-00003D2E0000}"/>
    <cellStyle name="Normal 4 3 4 5 2 4 2" xfId="26165" xr:uid="{00000000-0005-0000-0000-00003E2E0000}"/>
    <cellStyle name="Normal 4 3 4 5 2 5" xfId="17973" xr:uid="{00000000-0005-0000-0000-00003F2E0000}"/>
    <cellStyle name="Normal 4 3 4 5 3" xfId="2612" xr:uid="{00000000-0005-0000-0000-0000402E0000}"/>
    <cellStyle name="Normal 4 3 4 5 3 2" xfId="6708" xr:uid="{00000000-0005-0000-0000-0000412E0000}"/>
    <cellStyle name="Normal 4 3 4 5 3 2 2" xfId="14900" xr:uid="{00000000-0005-0000-0000-0000422E0000}"/>
    <cellStyle name="Normal 4 3 4 5 3 2 2 2" xfId="31285" xr:uid="{00000000-0005-0000-0000-0000432E0000}"/>
    <cellStyle name="Normal 4 3 4 5 3 2 3" xfId="23093" xr:uid="{00000000-0005-0000-0000-0000442E0000}"/>
    <cellStyle name="Normal 4 3 4 5 3 3" xfId="10804" xr:uid="{00000000-0005-0000-0000-0000452E0000}"/>
    <cellStyle name="Normal 4 3 4 5 3 3 2" xfId="27189" xr:uid="{00000000-0005-0000-0000-0000462E0000}"/>
    <cellStyle name="Normal 4 3 4 5 3 4" xfId="18997" xr:uid="{00000000-0005-0000-0000-0000472E0000}"/>
    <cellStyle name="Normal 4 3 4 5 4" xfId="4660" xr:uid="{00000000-0005-0000-0000-0000482E0000}"/>
    <cellStyle name="Normal 4 3 4 5 4 2" xfId="12852" xr:uid="{00000000-0005-0000-0000-0000492E0000}"/>
    <cellStyle name="Normal 4 3 4 5 4 2 2" xfId="29237" xr:uid="{00000000-0005-0000-0000-00004A2E0000}"/>
    <cellStyle name="Normal 4 3 4 5 4 3" xfId="21045" xr:uid="{00000000-0005-0000-0000-00004B2E0000}"/>
    <cellStyle name="Normal 4 3 4 5 5" xfId="8756" xr:uid="{00000000-0005-0000-0000-00004C2E0000}"/>
    <cellStyle name="Normal 4 3 4 5 5 2" xfId="25141" xr:uid="{00000000-0005-0000-0000-00004D2E0000}"/>
    <cellStyle name="Normal 4 3 4 5 6" xfId="16949" xr:uid="{00000000-0005-0000-0000-00004E2E0000}"/>
    <cellStyle name="Normal 4 3 4 6" xfId="1076" xr:uid="{00000000-0005-0000-0000-00004F2E0000}"/>
    <cellStyle name="Normal 4 3 4 6 2" xfId="3124" xr:uid="{00000000-0005-0000-0000-0000502E0000}"/>
    <cellStyle name="Normal 4 3 4 6 2 2" xfId="7220" xr:uid="{00000000-0005-0000-0000-0000512E0000}"/>
    <cellStyle name="Normal 4 3 4 6 2 2 2" xfId="15412" xr:uid="{00000000-0005-0000-0000-0000522E0000}"/>
    <cellStyle name="Normal 4 3 4 6 2 2 2 2" xfId="31797" xr:uid="{00000000-0005-0000-0000-0000532E0000}"/>
    <cellStyle name="Normal 4 3 4 6 2 2 3" xfId="23605" xr:uid="{00000000-0005-0000-0000-0000542E0000}"/>
    <cellStyle name="Normal 4 3 4 6 2 3" xfId="11316" xr:uid="{00000000-0005-0000-0000-0000552E0000}"/>
    <cellStyle name="Normal 4 3 4 6 2 3 2" xfId="27701" xr:uid="{00000000-0005-0000-0000-0000562E0000}"/>
    <cellStyle name="Normal 4 3 4 6 2 4" xfId="19509" xr:uid="{00000000-0005-0000-0000-0000572E0000}"/>
    <cellStyle name="Normal 4 3 4 6 3" xfId="5172" xr:uid="{00000000-0005-0000-0000-0000582E0000}"/>
    <cellStyle name="Normal 4 3 4 6 3 2" xfId="13364" xr:uid="{00000000-0005-0000-0000-0000592E0000}"/>
    <cellStyle name="Normal 4 3 4 6 3 2 2" xfId="29749" xr:uid="{00000000-0005-0000-0000-00005A2E0000}"/>
    <cellStyle name="Normal 4 3 4 6 3 3" xfId="21557" xr:uid="{00000000-0005-0000-0000-00005B2E0000}"/>
    <cellStyle name="Normal 4 3 4 6 4" xfId="9268" xr:uid="{00000000-0005-0000-0000-00005C2E0000}"/>
    <cellStyle name="Normal 4 3 4 6 4 2" xfId="25653" xr:uid="{00000000-0005-0000-0000-00005D2E0000}"/>
    <cellStyle name="Normal 4 3 4 6 5" xfId="17461" xr:uid="{00000000-0005-0000-0000-00005E2E0000}"/>
    <cellStyle name="Normal 4 3 4 7" xfId="2100" xr:uid="{00000000-0005-0000-0000-00005F2E0000}"/>
    <cellStyle name="Normal 4 3 4 7 2" xfId="6196" xr:uid="{00000000-0005-0000-0000-0000602E0000}"/>
    <cellStyle name="Normal 4 3 4 7 2 2" xfId="14388" xr:uid="{00000000-0005-0000-0000-0000612E0000}"/>
    <cellStyle name="Normal 4 3 4 7 2 2 2" xfId="30773" xr:uid="{00000000-0005-0000-0000-0000622E0000}"/>
    <cellStyle name="Normal 4 3 4 7 2 3" xfId="22581" xr:uid="{00000000-0005-0000-0000-0000632E0000}"/>
    <cellStyle name="Normal 4 3 4 7 3" xfId="10292" xr:uid="{00000000-0005-0000-0000-0000642E0000}"/>
    <cellStyle name="Normal 4 3 4 7 3 2" xfId="26677" xr:uid="{00000000-0005-0000-0000-0000652E0000}"/>
    <cellStyle name="Normal 4 3 4 7 4" xfId="18485" xr:uid="{00000000-0005-0000-0000-0000662E0000}"/>
    <cellStyle name="Normal 4 3 4 8" xfId="4148" xr:uid="{00000000-0005-0000-0000-0000672E0000}"/>
    <cellStyle name="Normal 4 3 4 8 2" xfId="12340" xr:uid="{00000000-0005-0000-0000-0000682E0000}"/>
    <cellStyle name="Normal 4 3 4 8 2 2" xfId="28725" xr:uid="{00000000-0005-0000-0000-0000692E0000}"/>
    <cellStyle name="Normal 4 3 4 8 3" xfId="20533" xr:uid="{00000000-0005-0000-0000-00006A2E0000}"/>
    <cellStyle name="Normal 4 3 4 9" xfId="8244" xr:uid="{00000000-0005-0000-0000-00006B2E0000}"/>
    <cellStyle name="Normal 4 3 4 9 2" xfId="24629" xr:uid="{00000000-0005-0000-0000-00006C2E0000}"/>
    <cellStyle name="Normal 4 3 5" xfId="84" xr:uid="{00000000-0005-0000-0000-00006D2E0000}"/>
    <cellStyle name="Normal 4 3 5 2" xfId="212" xr:uid="{00000000-0005-0000-0000-00006E2E0000}"/>
    <cellStyle name="Normal 4 3 5 2 2" xfId="468" xr:uid="{00000000-0005-0000-0000-00006F2E0000}"/>
    <cellStyle name="Normal 4 3 5 2 2 2" xfId="980" xr:uid="{00000000-0005-0000-0000-0000702E0000}"/>
    <cellStyle name="Normal 4 3 5 2 2 2 2" xfId="2004" xr:uid="{00000000-0005-0000-0000-0000712E0000}"/>
    <cellStyle name="Normal 4 3 5 2 2 2 2 2" xfId="4052" xr:uid="{00000000-0005-0000-0000-0000722E0000}"/>
    <cellStyle name="Normal 4 3 5 2 2 2 2 2 2" xfId="8148" xr:uid="{00000000-0005-0000-0000-0000732E0000}"/>
    <cellStyle name="Normal 4 3 5 2 2 2 2 2 2 2" xfId="16340" xr:uid="{00000000-0005-0000-0000-0000742E0000}"/>
    <cellStyle name="Normal 4 3 5 2 2 2 2 2 2 2 2" xfId="32725" xr:uid="{00000000-0005-0000-0000-0000752E0000}"/>
    <cellStyle name="Normal 4 3 5 2 2 2 2 2 2 3" xfId="24533" xr:uid="{00000000-0005-0000-0000-0000762E0000}"/>
    <cellStyle name="Normal 4 3 5 2 2 2 2 2 3" xfId="12244" xr:uid="{00000000-0005-0000-0000-0000772E0000}"/>
    <cellStyle name="Normal 4 3 5 2 2 2 2 2 3 2" xfId="28629" xr:uid="{00000000-0005-0000-0000-0000782E0000}"/>
    <cellStyle name="Normal 4 3 5 2 2 2 2 2 4" xfId="20437" xr:uid="{00000000-0005-0000-0000-0000792E0000}"/>
    <cellStyle name="Normal 4 3 5 2 2 2 2 3" xfId="6100" xr:uid="{00000000-0005-0000-0000-00007A2E0000}"/>
    <cellStyle name="Normal 4 3 5 2 2 2 2 3 2" xfId="14292" xr:uid="{00000000-0005-0000-0000-00007B2E0000}"/>
    <cellStyle name="Normal 4 3 5 2 2 2 2 3 2 2" xfId="30677" xr:uid="{00000000-0005-0000-0000-00007C2E0000}"/>
    <cellStyle name="Normal 4 3 5 2 2 2 2 3 3" xfId="22485" xr:uid="{00000000-0005-0000-0000-00007D2E0000}"/>
    <cellStyle name="Normal 4 3 5 2 2 2 2 4" xfId="10196" xr:uid="{00000000-0005-0000-0000-00007E2E0000}"/>
    <cellStyle name="Normal 4 3 5 2 2 2 2 4 2" xfId="26581" xr:uid="{00000000-0005-0000-0000-00007F2E0000}"/>
    <cellStyle name="Normal 4 3 5 2 2 2 2 5" xfId="18389" xr:uid="{00000000-0005-0000-0000-0000802E0000}"/>
    <cellStyle name="Normal 4 3 5 2 2 2 3" xfId="3028" xr:uid="{00000000-0005-0000-0000-0000812E0000}"/>
    <cellStyle name="Normal 4 3 5 2 2 2 3 2" xfId="7124" xr:uid="{00000000-0005-0000-0000-0000822E0000}"/>
    <cellStyle name="Normal 4 3 5 2 2 2 3 2 2" xfId="15316" xr:uid="{00000000-0005-0000-0000-0000832E0000}"/>
    <cellStyle name="Normal 4 3 5 2 2 2 3 2 2 2" xfId="31701" xr:uid="{00000000-0005-0000-0000-0000842E0000}"/>
    <cellStyle name="Normal 4 3 5 2 2 2 3 2 3" xfId="23509" xr:uid="{00000000-0005-0000-0000-0000852E0000}"/>
    <cellStyle name="Normal 4 3 5 2 2 2 3 3" xfId="11220" xr:uid="{00000000-0005-0000-0000-0000862E0000}"/>
    <cellStyle name="Normal 4 3 5 2 2 2 3 3 2" xfId="27605" xr:uid="{00000000-0005-0000-0000-0000872E0000}"/>
    <cellStyle name="Normal 4 3 5 2 2 2 3 4" xfId="19413" xr:uid="{00000000-0005-0000-0000-0000882E0000}"/>
    <cellStyle name="Normal 4 3 5 2 2 2 4" xfId="5076" xr:uid="{00000000-0005-0000-0000-0000892E0000}"/>
    <cellStyle name="Normal 4 3 5 2 2 2 4 2" xfId="13268" xr:uid="{00000000-0005-0000-0000-00008A2E0000}"/>
    <cellStyle name="Normal 4 3 5 2 2 2 4 2 2" xfId="29653" xr:uid="{00000000-0005-0000-0000-00008B2E0000}"/>
    <cellStyle name="Normal 4 3 5 2 2 2 4 3" xfId="21461" xr:uid="{00000000-0005-0000-0000-00008C2E0000}"/>
    <cellStyle name="Normal 4 3 5 2 2 2 5" xfId="9172" xr:uid="{00000000-0005-0000-0000-00008D2E0000}"/>
    <cellStyle name="Normal 4 3 5 2 2 2 5 2" xfId="25557" xr:uid="{00000000-0005-0000-0000-00008E2E0000}"/>
    <cellStyle name="Normal 4 3 5 2 2 2 6" xfId="17365" xr:uid="{00000000-0005-0000-0000-00008F2E0000}"/>
    <cellStyle name="Normal 4 3 5 2 2 3" xfId="1492" xr:uid="{00000000-0005-0000-0000-0000902E0000}"/>
    <cellStyle name="Normal 4 3 5 2 2 3 2" xfId="3540" xr:uid="{00000000-0005-0000-0000-0000912E0000}"/>
    <cellStyle name="Normal 4 3 5 2 2 3 2 2" xfId="7636" xr:uid="{00000000-0005-0000-0000-0000922E0000}"/>
    <cellStyle name="Normal 4 3 5 2 2 3 2 2 2" xfId="15828" xr:uid="{00000000-0005-0000-0000-0000932E0000}"/>
    <cellStyle name="Normal 4 3 5 2 2 3 2 2 2 2" xfId="32213" xr:uid="{00000000-0005-0000-0000-0000942E0000}"/>
    <cellStyle name="Normal 4 3 5 2 2 3 2 2 3" xfId="24021" xr:uid="{00000000-0005-0000-0000-0000952E0000}"/>
    <cellStyle name="Normal 4 3 5 2 2 3 2 3" xfId="11732" xr:uid="{00000000-0005-0000-0000-0000962E0000}"/>
    <cellStyle name="Normal 4 3 5 2 2 3 2 3 2" xfId="28117" xr:uid="{00000000-0005-0000-0000-0000972E0000}"/>
    <cellStyle name="Normal 4 3 5 2 2 3 2 4" xfId="19925" xr:uid="{00000000-0005-0000-0000-0000982E0000}"/>
    <cellStyle name="Normal 4 3 5 2 2 3 3" xfId="5588" xr:uid="{00000000-0005-0000-0000-0000992E0000}"/>
    <cellStyle name="Normal 4 3 5 2 2 3 3 2" xfId="13780" xr:uid="{00000000-0005-0000-0000-00009A2E0000}"/>
    <cellStyle name="Normal 4 3 5 2 2 3 3 2 2" xfId="30165" xr:uid="{00000000-0005-0000-0000-00009B2E0000}"/>
    <cellStyle name="Normal 4 3 5 2 2 3 3 3" xfId="21973" xr:uid="{00000000-0005-0000-0000-00009C2E0000}"/>
    <cellStyle name="Normal 4 3 5 2 2 3 4" xfId="9684" xr:uid="{00000000-0005-0000-0000-00009D2E0000}"/>
    <cellStyle name="Normal 4 3 5 2 2 3 4 2" xfId="26069" xr:uid="{00000000-0005-0000-0000-00009E2E0000}"/>
    <cellStyle name="Normal 4 3 5 2 2 3 5" xfId="17877" xr:uid="{00000000-0005-0000-0000-00009F2E0000}"/>
    <cellStyle name="Normal 4 3 5 2 2 4" xfId="2516" xr:uid="{00000000-0005-0000-0000-0000A02E0000}"/>
    <cellStyle name="Normal 4 3 5 2 2 4 2" xfId="6612" xr:uid="{00000000-0005-0000-0000-0000A12E0000}"/>
    <cellStyle name="Normal 4 3 5 2 2 4 2 2" xfId="14804" xr:uid="{00000000-0005-0000-0000-0000A22E0000}"/>
    <cellStyle name="Normal 4 3 5 2 2 4 2 2 2" xfId="31189" xr:uid="{00000000-0005-0000-0000-0000A32E0000}"/>
    <cellStyle name="Normal 4 3 5 2 2 4 2 3" xfId="22997" xr:uid="{00000000-0005-0000-0000-0000A42E0000}"/>
    <cellStyle name="Normal 4 3 5 2 2 4 3" xfId="10708" xr:uid="{00000000-0005-0000-0000-0000A52E0000}"/>
    <cellStyle name="Normal 4 3 5 2 2 4 3 2" xfId="27093" xr:uid="{00000000-0005-0000-0000-0000A62E0000}"/>
    <cellStyle name="Normal 4 3 5 2 2 4 4" xfId="18901" xr:uid="{00000000-0005-0000-0000-0000A72E0000}"/>
    <cellStyle name="Normal 4 3 5 2 2 5" xfId="4564" xr:uid="{00000000-0005-0000-0000-0000A82E0000}"/>
    <cellStyle name="Normal 4 3 5 2 2 5 2" xfId="12756" xr:uid="{00000000-0005-0000-0000-0000A92E0000}"/>
    <cellStyle name="Normal 4 3 5 2 2 5 2 2" xfId="29141" xr:uid="{00000000-0005-0000-0000-0000AA2E0000}"/>
    <cellStyle name="Normal 4 3 5 2 2 5 3" xfId="20949" xr:uid="{00000000-0005-0000-0000-0000AB2E0000}"/>
    <cellStyle name="Normal 4 3 5 2 2 6" xfId="8660" xr:uid="{00000000-0005-0000-0000-0000AC2E0000}"/>
    <cellStyle name="Normal 4 3 5 2 2 6 2" xfId="25045" xr:uid="{00000000-0005-0000-0000-0000AD2E0000}"/>
    <cellStyle name="Normal 4 3 5 2 2 7" xfId="16853" xr:uid="{00000000-0005-0000-0000-0000AE2E0000}"/>
    <cellStyle name="Normal 4 3 5 2 3" xfId="724" xr:uid="{00000000-0005-0000-0000-0000AF2E0000}"/>
    <cellStyle name="Normal 4 3 5 2 3 2" xfId="1748" xr:uid="{00000000-0005-0000-0000-0000B02E0000}"/>
    <cellStyle name="Normal 4 3 5 2 3 2 2" xfId="3796" xr:uid="{00000000-0005-0000-0000-0000B12E0000}"/>
    <cellStyle name="Normal 4 3 5 2 3 2 2 2" xfId="7892" xr:uid="{00000000-0005-0000-0000-0000B22E0000}"/>
    <cellStyle name="Normal 4 3 5 2 3 2 2 2 2" xfId="16084" xr:uid="{00000000-0005-0000-0000-0000B32E0000}"/>
    <cellStyle name="Normal 4 3 5 2 3 2 2 2 2 2" xfId="32469" xr:uid="{00000000-0005-0000-0000-0000B42E0000}"/>
    <cellStyle name="Normal 4 3 5 2 3 2 2 2 3" xfId="24277" xr:uid="{00000000-0005-0000-0000-0000B52E0000}"/>
    <cellStyle name="Normal 4 3 5 2 3 2 2 3" xfId="11988" xr:uid="{00000000-0005-0000-0000-0000B62E0000}"/>
    <cellStyle name="Normal 4 3 5 2 3 2 2 3 2" xfId="28373" xr:uid="{00000000-0005-0000-0000-0000B72E0000}"/>
    <cellStyle name="Normal 4 3 5 2 3 2 2 4" xfId="20181" xr:uid="{00000000-0005-0000-0000-0000B82E0000}"/>
    <cellStyle name="Normal 4 3 5 2 3 2 3" xfId="5844" xr:uid="{00000000-0005-0000-0000-0000B92E0000}"/>
    <cellStyle name="Normal 4 3 5 2 3 2 3 2" xfId="14036" xr:uid="{00000000-0005-0000-0000-0000BA2E0000}"/>
    <cellStyle name="Normal 4 3 5 2 3 2 3 2 2" xfId="30421" xr:uid="{00000000-0005-0000-0000-0000BB2E0000}"/>
    <cellStyle name="Normal 4 3 5 2 3 2 3 3" xfId="22229" xr:uid="{00000000-0005-0000-0000-0000BC2E0000}"/>
    <cellStyle name="Normal 4 3 5 2 3 2 4" xfId="9940" xr:uid="{00000000-0005-0000-0000-0000BD2E0000}"/>
    <cellStyle name="Normal 4 3 5 2 3 2 4 2" xfId="26325" xr:uid="{00000000-0005-0000-0000-0000BE2E0000}"/>
    <cellStyle name="Normal 4 3 5 2 3 2 5" xfId="18133" xr:uid="{00000000-0005-0000-0000-0000BF2E0000}"/>
    <cellStyle name="Normal 4 3 5 2 3 3" xfId="2772" xr:uid="{00000000-0005-0000-0000-0000C02E0000}"/>
    <cellStyle name="Normal 4 3 5 2 3 3 2" xfId="6868" xr:uid="{00000000-0005-0000-0000-0000C12E0000}"/>
    <cellStyle name="Normal 4 3 5 2 3 3 2 2" xfId="15060" xr:uid="{00000000-0005-0000-0000-0000C22E0000}"/>
    <cellStyle name="Normal 4 3 5 2 3 3 2 2 2" xfId="31445" xr:uid="{00000000-0005-0000-0000-0000C32E0000}"/>
    <cellStyle name="Normal 4 3 5 2 3 3 2 3" xfId="23253" xr:uid="{00000000-0005-0000-0000-0000C42E0000}"/>
    <cellStyle name="Normal 4 3 5 2 3 3 3" xfId="10964" xr:uid="{00000000-0005-0000-0000-0000C52E0000}"/>
    <cellStyle name="Normal 4 3 5 2 3 3 3 2" xfId="27349" xr:uid="{00000000-0005-0000-0000-0000C62E0000}"/>
    <cellStyle name="Normal 4 3 5 2 3 3 4" xfId="19157" xr:uid="{00000000-0005-0000-0000-0000C72E0000}"/>
    <cellStyle name="Normal 4 3 5 2 3 4" xfId="4820" xr:uid="{00000000-0005-0000-0000-0000C82E0000}"/>
    <cellStyle name="Normal 4 3 5 2 3 4 2" xfId="13012" xr:uid="{00000000-0005-0000-0000-0000C92E0000}"/>
    <cellStyle name="Normal 4 3 5 2 3 4 2 2" xfId="29397" xr:uid="{00000000-0005-0000-0000-0000CA2E0000}"/>
    <cellStyle name="Normal 4 3 5 2 3 4 3" xfId="21205" xr:uid="{00000000-0005-0000-0000-0000CB2E0000}"/>
    <cellStyle name="Normal 4 3 5 2 3 5" xfId="8916" xr:uid="{00000000-0005-0000-0000-0000CC2E0000}"/>
    <cellStyle name="Normal 4 3 5 2 3 5 2" xfId="25301" xr:uid="{00000000-0005-0000-0000-0000CD2E0000}"/>
    <cellStyle name="Normal 4 3 5 2 3 6" xfId="17109" xr:uid="{00000000-0005-0000-0000-0000CE2E0000}"/>
    <cellStyle name="Normal 4 3 5 2 4" xfId="1236" xr:uid="{00000000-0005-0000-0000-0000CF2E0000}"/>
    <cellStyle name="Normal 4 3 5 2 4 2" xfId="3284" xr:uid="{00000000-0005-0000-0000-0000D02E0000}"/>
    <cellStyle name="Normal 4 3 5 2 4 2 2" xfId="7380" xr:uid="{00000000-0005-0000-0000-0000D12E0000}"/>
    <cellStyle name="Normal 4 3 5 2 4 2 2 2" xfId="15572" xr:uid="{00000000-0005-0000-0000-0000D22E0000}"/>
    <cellStyle name="Normal 4 3 5 2 4 2 2 2 2" xfId="31957" xr:uid="{00000000-0005-0000-0000-0000D32E0000}"/>
    <cellStyle name="Normal 4 3 5 2 4 2 2 3" xfId="23765" xr:uid="{00000000-0005-0000-0000-0000D42E0000}"/>
    <cellStyle name="Normal 4 3 5 2 4 2 3" xfId="11476" xr:uid="{00000000-0005-0000-0000-0000D52E0000}"/>
    <cellStyle name="Normal 4 3 5 2 4 2 3 2" xfId="27861" xr:uid="{00000000-0005-0000-0000-0000D62E0000}"/>
    <cellStyle name="Normal 4 3 5 2 4 2 4" xfId="19669" xr:uid="{00000000-0005-0000-0000-0000D72E0000}"/>
    <cellStyle name="Normal 4 3 5 2 4 3" xfId="5332" xr:uid="{00000000-0005-0000-0000-0000D82E0000}"/>
    <cellStyle name="Normal 4 3 5 2 4 3 2" xfId="13524" xr:uid="{00000000-0005-0000-0000-0000D92E0000}"/>
    <cellStyle name="Normal 4 3 5 2 4 3 2 2" xfId="29909" xr:uid="{00000000-0005-0000-0000-0000DA2E0000}"/>
    <cellStyle name="Normal 4 3 5 2 4 3 3" xfId="21717" xr:uid="{00000000-0005-0000-0000-0000DB2E0000}"/>
    <cellStyle name="Normal 4 3 5 2 4 4" xfId="9428" xr:uid="{00000000-0005-0000-0000-0000DC2E0000}"/>
    <cellStyle name="Normal 4 3 5 2 4 4 2" xfId="25813" xr:uid="{00000000-0005-0000-0000-0000DD2E0000}"/>
    <cellStyle name="Normal 4 3 5 2 4 5" xfId="17621" xr:uid="{00000000-0005-0000-0000-0000DE2E0000}"/>
    <cellStyle name="Normal 4 3 5 2 5" xfId="2260" xr:uid="{00000000-0005-0000-0000-0000DF2E0000}"/>
    <cellStyle name="Normal 4 3 5 2 5 2" xfId="6356" xr:uid="{00000000-0005-0000-0000-0000E02E0000}"/>
    <cellStyle name="Normal 4 3 5 2 5 2 2" xfId="14548" xr:uid="{00000000-0005-0000-0000-0000E12E0000}"/>
    <cellStyle name="Normal 4 3 5 2 5 2 2 2" xfId="30933" xr:uid="{00000000-0005-0000-0000-0000E22E0000}"/>
    <cellStyle name="Normal 4 3 5 2 5 2 3" xfId="22741" xr:uid="{00000000-0005-0000-0000-0000E32E0000}"/>
    <cellStyle name="Normal 4 3 5 2 5 3" xfId="10452" xr:uid="{00000000-0005-0000-0000-0000E42E0000}"/>
    <cellStyle name="Normal 4 3 5 2 5 3 2" xfId="26837" xr:uid="{00000000-0005-0000-0000-0000E52E0000}"/>
    <cellStyle name="Normal 4 3 5 2 5 4" xfId="18645" xr:uid="{00000000-0005-0000-0000-0000E62E0000}"/>
    <cellStyle name="Normal 4 3 5 2 6" xfId="4308" xr:uid="{00000000-0005-0000-0000-0000E72E0000}"/>
    <cellStyle name="Normal 4 3 5 2 6 2" xfId="12500" xr:uid="{00000000-0005-0000-0000-0000E82E0000}"/>
    <cellStyle name="Normal 4 3 5 2 6 2 2" xfId="28885" xr:uid="{00000000-0005-0000-0000-0000E92E0000}"/>
    <cellStyle name="Normal 4 3 5 2 6 3" xfId="20693" xr:uid="{00000000-0005-0000-0000-0000EA2E0000}"/>
    <cellStyle name="Normal 4 3 5 2 7" xfId="8404" xr:uid="{00000000-0005-0000-0000-0000EB2E0000}"/>
    <cellStyle name="Normal 4 3 5 2 7 2" xfId="24789" xr:uid="{00000000-0005-0000-0000-0000EC2E0000}"/>
    <cellStyle name="Normal 4 3 5 2 8" xfId="16597" xr:uid="{00000000-0005-0000-0000-0000ED2E0000}"/>
    <cellStyle name="Normal 4 3 5 3" xfId="340" xr:uid="{00000000-0005-0000-0000-0000EE2E0000}"/>
    <cellStyle name="Normal 4 3 5 3 2" xfId="852" xr:uid="{00000000-0005-0000-0000-0000EF2E0000}"/>
    <cellStyle name="Normal 4 3 5 3 2 2" xfId="1876" xr:uid="{00000000-0005-0000-0000-0000F02E0000}"/>
    <cellStyle name="Normal 4 3 5 3 2 2 2" xfId="3924" xr:uid="{00000000-0005-0000-0000-0000F12E0000}"/>
    <cellStyle name="Normal 4 3 5 3 2 2 2 2" xfId="8020" xr:uid="{00000000-0005-0000-0000-0000F22E0000}"/>
    <cellStyle name="Normal 4 3 5 3 2 2 2 2 2" xfId="16212" xr:uid="{00000000-0005-0000-0000-0000F32E0000}"/>
    <cellStyle name="Normal 4 3 5 3 2 2 2 2 2 2" xfId="32597" xr:uid="{00000000-0005-0000-0000-0000F42E0000}"/>
    <cellStyle name="Normal 4 3 5 3 2 2 2 2 3" xfId="24405" xr:uid="{00000000-0005-0000-0000-0000F52E0000}"/>
    <cellStyle name="Normal 4 3 5 3 2 2 2 3" xfId="12116" xr:uid="{00000000-0005-0000-0000-0000F62E0000}"/>
    <cellStyle name="Normal 4 3 5 3 2 2 2 3 2" xfId="28501" xr:uid="{00000000-0005-0000-0000-0000F72E0000}"/>
    <cellStyle name="Normal 4 3 5 3 2 2 2 4" xfId="20309" xr:uid="{00000000-0005-0000-0000-0000F82E0000}"/>
    <cellStyle name="Normal 4 3 5 3 2 2 3" xfId="5972" xr:uid="{00000000-0005-0000-0000-0000F92E0000}"/>
    <cellStyle name="Normal 4 3 5 3 2 2 3 2" xfId="14164" xr:uid="{00000000-0005-0000-0000-0000FA2E0000}"/>
    <cellStyle name="Normal 4 3 5 3 2 2 3 2 2" xfId="30549" xr:uid="{00000000-0005-0000-0000-0000FB2E0000}"/>
    <cellStyle name="Normal 4 3 5 3 2 2 3 3" xfId="22357" xr:uid="{00000000-0005-0000-0000-0000FC2E0000}"/>
    <cellStyle name="Normal 4 3 5 3 2 2 4" xfId="10068" xr:uid="{00000000-0005-0000-0000-0000FD2E0000}"/>
    <cellStyle name="Normal 4 3 5 3 2 2 4 2" xfId="26453" xr:uid="{00000000-0005-0000-0000-0000FE2E0000}"/>
    <cellStyle name="Normal 4 3 5 3 2 2 5" xfId="18261" xr:uid="{00000000-0005-0000-0000-0000FF2E0000}"/>
    <cellStyle name="Normal 4 3 5 3 2 3" xfId="2900" xr:uid="{00000000-0005-0000-0000-0000002F0000}"/>
    <cellStyle name="Normal 4 3 5 3 2 3 2" xfId="6996" xr:uid="{00000000-0005-0000-0000-0000012F0000}"/>
    <cellStyle name="Normal 4 3 5 3 2 3 2 2" xfId="15188" xr:uid="{00000000-0005-0000-0000-0000022F0000}"/>
    <cellStyle name="Normal 4 3 5 3 2 3 2 2 2" xfId="31573" xr:uid="{00000000-0005-0000-0000-0000032F0000}"/>
    <cellStyle name="Normal 4 3 5 3 2 3 2 3" xfId="23381" xr:uid="{00000000-0005-0000-0000-0000042F0000}"/>
    <cellStyle name="Normal 4 3 5 3 2 3 3" xfId="11092" xr:uid="{00000000-0005-0000-0000-0000052F0000}"/>
    <cellStyle name="Normal 4 3 5 3 2 3 3 2" xfId="27477" xr:uid="{00000000-0005-0000-0000-0000062F0000}"/>
    <cellStyle name="Normal 4 3 5 3 2 3 4" xfId="19285" xr:uid="{00000000-0005-0000-0000-0000072F0000}"/>
    <cellStyle name="Normal 4 3 5 3 2 4" xfId="4948" xr:uid="{00000000-0005-0000-0000-0000082F0000}"/>
    <cellStyle name="Normal 4 3 5 3 2 4 2" xfId="13140" xr:uid="{00000000-0005-0000-0000-0000092F0000}"/>
    <cellStyle name="Normal 4 3 5 3 2 4 2 2" xfId="29525" xr:uid="{00000000-0005-0000-0000-00000A2F0000}"/>
    <cellStyle name="Normal 4 3 5 3 2 4 3" xfId="21333" xr:uid="{00000000-0005-0000-0000-00000B2F0000}"/>
    <cellStyle name="Normal 4 3 5 3 2 5" xfId="9044" xr:uid="{00000000-0005-0000-0000-00000C2F0000}"/>
    <cellStyle name="Normal 4 3 5 3 2 5 2" xfId="25429" xr:uid="{00000000-0005-0000-0000-00000D2F0000}"/>
    <cellStyle name="Normal 4 3 5 3 2 6" xfId="17237" xr:uid="{00000000-0005-0000-0000-00000E2F0000}"/>
    <cellStyle name="Normal 4 3 5 3 3" xfId="1364" xr:uid="{00000000-0005-0000-0000-00000F2F0000}"/>
    <cellStyle name="Normal 4 3 5 3 3 2" xfId="3412" xr:uid="{00000000-0005-0000-0000-0000102F0000}"/>
    <cellStyle name="Normal 4 3 5 3 3 2 2" xfId="7508" xr:uid="{00000000-0005-0000-0000-0000112F0000}"/>
    <cellStyle name="Normal 4 3 5 3 3 2 2 2" xfId="15700" xr:uid="{00000000-0005-0000-0000-0000122F0000}"/>
    <cellStyle name="Normal 4 3 5 3 3 2 2 2 2" xfId="32085" xr:uid="{00000000-0005-0000-0000-0000132F0000}"/>
    <cellStyle name="Normal 4 3 5 3 3 2 2 3" xfId="23893" xr:uid="{00000000-0005-0000-0000-0000142F0000}"/>
    <cellStyle name="Normal 4 3 5 3 3 2 3" xfId="11604" xr:uid="{00000000-0005-0000-0000-0000152F0000}"/>
    <cellStyle name="Normal 4 3 5 3 3 2 3 2" xfId="27989" xr:uid="{00000000-0005-0000-0000-0000162F0000}"/>
    <cellStyle name="Normal 4 3 5 3 3 2 4" xfId="19797" xr:uid="{00000000-0005-0000-0000-0000172F0000}"/>
    <cellStyle name="Normal 4 3 5 3 3 3" xfId="5460" xr:uid="{00000000-0005-0000-0000-0000182F0000}"/>
    <cellStyle name="Normal 4 3 5 3 3 3 2" xfId="13652" xr:uid="{00000000-0005-0000-0000-0000192F0000}"/>
    <cellStyle name="Normal 4 3 5 3 3 3 2 2" xfId="30037" xr:uid="{00000000-0005-0000-0000-00001A2F0000}"/>
    <cellStyle name="Normal 4 3 5 3 3 3 3" xfId="21845" xr:uid="{00000000-0005-0000-0000-00001B2F0000}"/>
    <cellStyle name="Normal 4 3 5 3 3 4" xfId="9556" xr:uid="{00000000-0005-0000-0000-00001C2F0000}"/>
    <cellStyle name="Normal 4 3 5 3 3 4 2" xfId="25941" xr:uid="{00000000-0005-0000-0000-00001D2F0000}"/>
    <cellStyle name="Normal 4 3 5 3 3 5" xfId="17749" xr:uid="{00000000-0005-0000-0000-00001E2F0000}"/>
    <cellStyle name="Normal 4 3 5 3 4" xfId="2388" xr:uid="{00000000-0005-0000-0000-00001F2F0000}"/>
    <cellStyle name="Normal 4 3 5 3 4 2" xfId="6484" xr:uid="{00000000-0005-0000-0000-0000202F0000}"/>
    <cellStyle name="Normal 4 3 5 3 4 2 2" xfId="14676" xr:uid="{00000000-0005-0000-0000-0000212F0000}"/>
    <cellStyle name="Normal 4 3 5 3 4 2 2 2" xfId="31061" xr:uid="{00000000-0005-0000-0000-0000222F0000}"/>
    <cellStyle name="Normal 4 3 5 3 4 2 3" xfId="22869" xr:uid="{00000000-0005-0000-0000-0000232F0000}"/>
    <cellStyle name="Normal 4 3 5 3 4 3" xfId="10580" xr:uid="{00000000-0005-0000-0000-0000242F0000}"/>
    <cellStyle name="Normal 4 3 5 3 4 3 2" xfId="26965" xr:uid="{00000000-0005-0000-0000-0000252F0000}"/>
    <cellStyle name="Normal 4 3 5 3 4 4" xfId="18773" xr:uid="{00000000-0005-0000-0000-0000262F0000}"/>
    <cellStyle name="Normal 4 3 5 3 5" xfId="4436" xr:uid="{00000000-0005-0000-0000-0000272F0000}"/>
    <cellStyle name="Normal 4 3 5 3 5 2" xfId="12628" xr:uid="{00000000-0005-0000-0000-0000282F0000}"/>
    <cellStyle name="Normal 4 3 5 3 5 2 2" xfId="29013" xr:uid="{00000000-0005-0000-0000-0000292F0000}"/>
    <cellStyle name="Normal 4 3 5 3 5 3" xfId="20821" xr:uid="{00000000-0005-0000-0000-00002A2F0000}"/>
    <cellStyle name="Normal 4 3 5 3 6" xfId="8532" xr:uid="{00000000-0005-0000-0000-00002B2F0000}"/>
    <cellStyle name="Normal 4 3 5 3 6 2" xfId="24917" xr:uid="{00000000-0005-0000-0000-00002C2F0000}"/>
    <cellStyle name="Normal 4 3 5 3 7" xfId="16725" xr:uid="{00000000-0005-0000-0000-00002D2F0000}"/>
    <cellStyle name="Normal 4 3 5 4" xfId="596" xr:uid="{00000000-0005-0000-0000-00002E2F0000}"/>
    <cellStyle name="Normal 4 3 5 4 2" xfId="1620" xr:uid="{00000000-0005-0000-0000-00002F2F0000}"/>
    <cellStyle name="Normal 4 3 5 4 2 2" xfId="3668" xr:uid="{00000000-0005-0000-0000-0000302F0000}"/>
    <cellStyle name="Normal 4 3 5 4 2 2 2" xfId="7764" xr:uid="{00000000-0005-0000-0000-0000312F0000}"/>
    <cellStyle name="Normal 4 3 5 4 2 2 2 2" xfId="15956" xr:uid="{00000000-0005-0000-0000-0000322F0000}"/>
    <cellStyle name="Normal 4 3 5 4 2 2 2 2 2" xfId="32341" xr:uid="{00000000-0005-0000-0000-0000332F0000}"/>
    <cellStyle name="Normal 4 3 5 4 2 2 2 3" xfId="24149" xr:uid="{00000000-0005-0000-0000-0000342F0000}"/>
    <cellStyle name="Normal 4 3 5 4 2 2 3" xfId="11860" xr:uid="{00000000-0005-0000-0000-0000352F0000}"/>
    <cellStyle name="Normal 4 3 5 4 2 2 3 2" xfId="28245" xr:uid="{00000000-0005-0000-0000-0000362F0000}"/>
    <cellStyle name="Normal 4 3 5 4 2 2 4" xfId="20053" xr:uid="{00000000-0005-0000-0000-0000372F0000}"/>
    <cellStyle name="Normal 4 3 5 4 2 3" xfId="5716" xr:uid="{00000000-0005-0000-0000-0000382F0000}"/>
    <cellStyle name="Normal 4 3 5 4 2 3 2" xfId="13908" xr:uid="{00000000-0005-0000-0000-0000392F0000}"/>
    <cellStyle name="Normal 4 3 5 4 2 3 2 2" xfId="30293" xr:uid="{00000000-0005-0000-0000-00003A2F0000}"/>
    <cellStyle name="Normal 4 3 5 4 2 3 3" xfId="22101" xr:uid="{00000000-0005-0000-0000-00003B2F0000}"/>
    <cellStyle name="Normal 4 3 5 4 2 4" xfId="9812" xr:uid="{00000000-0005-0000-0000-00003C2F0000}"/>
    <cellStyle name="Normal 4 3 5 4 2 4 2" xfId="26197" xr:uid="{00000000-0005-0000-0000-00003D2F0000}"/>
    <cellStyle name="Normal 4 3 5 4 2 5" xfId="18005" xr:uid="{00000000-0005-0000-0000-00003E2F0000}"/>
    <cellStyle name="Normal 4 3 5 4 3" xfId="2644" xr:uid="{00000000-0005-0000-0000-00003F2F0000}"/>
    <cellStyle name="Normal 4 3 5 4 3 2" xfId="6740" xr:uid="{00000000-0005-0000-0000-0000402F0000}"/>
    <cellStyle name="Normal 4 3 5 4 3 2 2" xfId="14932" xr:uid="{00000000-0005-0000-0000-0000412F0000}"/>
    <cellStyle name="Normal 4 3 5 4 3 2 2 2" xfId="31317" xr:uid="{00000000-0005-0000-0000-0000422F0000}"/>
    <cellStyle name="Normal 4 3 5 4 3 2 3" xfId="23125" xr:uid="{00000000-0005-0000-0000-0000432F0000}"/>
    <cellStyle name="Normal 4 3 5 4 3 3" xfId="10836" xr:uid="{00000000-0005-0000-0000-0000442F0000}"/>
    <cellStyle name="Normal 4 3 5 4 3 3 2" xfId="27221" xr:uid="{00000000-0005-0000-0000-0000452F0000}"/>
    <cellStyle name="Normal 4 3 5 4 3 4" xfId="19029" xr:uid="{00000000-0005-0000-0000-0000462F0000}"/>
    <cellStyle name="Normal 4 3 5 4 4" xfId="4692" xr:uid="{00000000-0005-0000-0000-0000472F0000}"/>
    <cellStyle name="Normal 4 3 5 4 4 2" xfId="12884" xr:uid="{00000000-0005-0000-0000-0000482F0000}"/>
    <cellStyle name="Normal 4 3 5 4 4 2 2" xfId="29269" xr:uid="{00000000-0005-0000-0000-0000492F0000}"/>
    <cellStyle name="Normal 4 3 5 4 4 3" xfId="21077" xr:uid="{00000000-0005-0000-0000-00004A2F0000}"/>
    <cellStyle name="Normal 4 3 5 4 5" xfId="8788" xr:uid="{00000000-0005-0000-0000-00004B2F0000}"/>
    <cellStyle name="Normal 4 3 5 4 5 2" xfId="25173" xr:uid="{00000000-0005-0000-0000-00004C2F0000}"/>
    <cellStyle name="Normal 4 3 5 4 6" xfId="16981" xr:uid="{00000000-0005-0000-0000-00004D2F0000}"/>
    <cellStyle name="Normal 4 3 5 5" xfId="1108" xr:uid="{00000000-0005-0000-0000-00004E2F0000}"/>
    <cellStyle name="Normal 4 3 5 5 2" xfId="3156" xr:uid="{00000000-0005-0000-0000-00004F2F0000}"/>
    <cellStyle name="Normal 4 3 5 5 2 2" xfId="7252" xr:uid="{00000000-0005-0000-0000-0000502F0000}"/>
    <cellStyle name="Normal 4 3 5 5 2 2 2" xfId="15444" xr:uid="{00000000-0005-0000-0000-0000512F0000}"/>
    <cellStyle name="Normal 4 3 5 5 2 2 2 2" xfId="31829" xr:uid="{00000000-0005-0000-0000-0000522F0000}"/>
    <cellStyle name="Normal 4 3 5 5 2 2 3" xfId="23637" xr:uid="{00000000-0005-0000-0000-0000532F0000}"/>
    <cellStyle name="Normal 4 3 5 5 2 3" xfId="11348" xr:uid="{00000000-0005-0000-0000-0000542F0000}"/>
    <cellStyle name="Normal 4 3 5 5 2 3 2" xfId="27733" xr:uid="{00000000-0005-0000-0000-0000552F0000}"/>
    <cellStyle name="Normal 4 3 5 5 2 4" xfId="19541" xr:uid="{00000000-0005-0000-0000-0000562F0000}"/>
    <cellStyle name="Normal 4 3 5 5 3" xfId="5204" xr:uid="{00000000-0005-0000-0000-0000572F0000}"/>
    <cellStyle name="Normal 4 3 5 5 3 2" xfId="13396" xr:uid="{00000000-0005-0000-0000-0000582F0000}"/>
    <cellStyle name="Normal 4 3 5 5 3 2 2" xfId="29781" xr:uid="{00000000-0005-0000-0000-0000592F0000}"/>
    <cellStyle name="Normal 4 3 5 5 3 3" xfId="21589" xr:uid="{00000000-0005-0000-0000-00005A2F0000}"/>
    <cellStyle name="Normal 4 3 5 5 4" xfId="9300" xr:uid="{00000000-0005-0000-0000-00005B2F0000}"/>
    <cellStyle name="Normal 4 3 5 5 4 2" xfId="25685" xr:uid="{00000000-0005-0000-0000-00005C2F0000}"/>
    <cellStyle name="Normal 4 3 5 5 5" xfId="17493" xr:uid="{00000000-0005-0000-0000-00005D2F0000}"/>
    <cellStyle name="Normal 4 3 5 6" xfId="2132" xr:uid="{00000000-0005-0000-0000-00005E2F0000}"/>
    <cellStyle name="Normal 4 3 5 6 2" xfId="6228" xr:uid="{00000000-0005-0000-0000-00005F2F0000}"/>
    <cellStyle name="Normal 4 3 5 6 2 2" xfId="14420" xr:uid="{00000000-0005-0000-0000-0000602F0000}"/>
    <cellStyle name="Normal 4 3 5 6 2 2 2" xfId="30805" xr:uid="{00000000-0005-0000-0000-0000612F0000}"/>
    <cellStyle name="Normal 4 3 5 6 2 3" xfId="22613" xr:uid="{00000000-0005-0000-0000-0000622F0000}"/>
    <cellStyle name="Normal 4 3 5 6 3" xfId="10324" xr:uid="{00000000-0005-0000-0000-0000632F0000}"/>
    <cellStyle name="Normal 4 3 5 6 3 2" xfId="26709" xr:uid="{00000000-0005-0000-0000-0000642F0000}"/>
    <cellStyle name="Normal 4 3 5 6 4" xfId="18517" xr:uid="{00000000-0005-0000-0000-0000652F0000}"/>
    <cellStyle name="Normal 4 3 5 7" xfId="4180" xr:uid="{00000000-0005-0000-0000-0000662F0000}"/>
    <cellStyle name="Normal 4 3 5 7 2" xfId="12372" xr:uid="{00000000-0005-0000-0000-0000672F0000}"/>
    <cellStyle name="Normal 4 3 5 7 2 2" xfId="28757" xr:uid="{00000000-0005-0000-0000-0000682F0000}"/>
    <cellStyle name="Normal 4 3 5 7 3" xfId="20565" xr:uid="{00000000-0005-0000-0000-0000692F0000}"/>
    <cellStyle name="Normal 4 3 5 8" xfId="8276" xr:uid="{00000000-0005-0000-0000-00006A2F0000}"/>
    <cellStyle name="Normal 4 3 5 8 2" xfId="24661" xr:uid="{00000000-0005-0000-0000-00006B2F0000}"/>
    <cellStyle name="Normal 4 3 5 9" xfId="16469" xr:uid="{00000000-0005-0000-0000-00006C2F0000}"/>
    <cellStyle name="Normal 4 3 6" xfId="148" xr:uid="{00000000-0005-0000-0000-00006D2F0000}"/>
    <cellStyle name="Normal 4 3 6 2" xfId="404" xr:uid="{00000000-0005-0000-0000-00006E2F0000}"/>
    <cellStyle name="Normal 4 3 6 2 2" xfId="916" xr:uid="{00000000-0005-0000-0000-00006F2F0000}"/>
    <cellStyle name="Normal 4 3 6 2 2 2" xfId="1940" xr:uid="{00000000-0005-0000-0000-0000702F0000}"/>
    <cellStyle name="Normal 4 3 6 2 2 2 2" xfId="3988" xr:uid="{00000000-0005-0000-0000-0000712F0000}"/>
    <cellStyle name="Normal 4 3 6 2 2 2 2 2" xfId="8084" xr:uid="{00000000-0005-0000-0000-0000722F0000}"/>
    <cellStyle name="Normal 4 3 6 2 2 2 2 2 2" xfId="16276" xr:uid="{00000000-0005-0000-0000-0000732F0000}"/>
    <cellStyle name="Normal 4 3 6 2 2 2 2 2 2 2" xfId="32661" xr:uid="{00000000-0005-0000-0000-0000742F0000}"/>
    <cellStyle name="Normal 4 3 6 2 2 2 2 2 3" xfId="24469" xr:uid="{00000000-0005-0000-0000-0000752F0000}"/>
    <cellStyle name="Normal 4 3 6 2 2 2 2 3" xfId="12180" xr:uid="{00000000-0005-0000-0000-0000762F0000}"/>
    <cellStyle name="Normal 4 3 6 2 2 2 2 3 2" xfId="28565" xr:uid="{00000000-0005-0000-0000-0000772F0000}"/>
    <cellStyle name="Normal 4 3 6 2 2 2 2 4" xfId="20373" xr:uid="{00000000-0005-0000-0000-0000782F0000}"/>
    <cellStyle name="Normal 4 3 6 2 2 2 3" xfId="6036" xr:uid="{00000000-0005-0000-0000-0000792F0000}"/>
    <cellStyle name="Normal 4 3 6 2 2 2 3 2" xfId="14228" xr:uid="{00000000-0005-0000-0000-00007A2F0000}"/>
    <cellStyle name="Normal 4 3 6 2 2 2 3 2 2" xfId="30613" xr:uid="{00000000-0005-0000-0000-00007B2F0000}"/>
    <cellStyle name="Normal 4 3 6 2 2 2 3 3" xfId="22421" xr:uid="{00000000-0005-0000-0000-00007C2F0000}"/>
    <cellStyle name="Normal 4 3 6 2 2 2 4" xfId="10132" xr:uid="{00000000-0005-0000-0000-00007D2F0000}"/>
    <cellStyle name="Normal 4 3 6 2 2 2 4 2" xfId="26517" xr:uid="{00000000-0005-0000-0000-00007E2F0000}"/>
    <cellStyle name="Normal 4 3 6 2 2 2 5" xfId="18325" xr:uid="{00000000-0005-0000-0000-00007F2F0000}"/>
    <cellStyle name="Normal 4 3 6 2 2 3" xfId="2964" xr:uid="{00000000-0005-0000-0000-0000802F0000}"/>
    <cellStyle name="Normal 4 3 6 2 2 3 2" xfId="7060" xr:uid="{00000000-0005-0000-0000-0000812F0000}"/>
    <cellStyle name="Normal 4 3 6 2 2 3 2 2" xfId="15252" xr:uid="{00000000-0005-0000-0000-0000822F0000}"/>
    <cellStyle name="Normal 4 3 6 2 2 3 2 2 2" xfId="31637" xr:uid="{00000000-0005-0000-0000-0000832F0000}"/>
    <cellStyle name="Normal 4 3 6 2 2 3 2 3" xfId="23445" xr:uid="{00000000-0005-0000-0000-0000842F0000}"/>
    <cellStyle name="Normal 4 3 6 2 2 3 3" xfId="11156" xr:uid="{00000000-0005-0000-0000-0000852F0000}"/>
    <cellStyle name="Normal 4 3 6 2 2 3 3 2" xfId="27541" xr:uid="{00000000-0005-0000-0000-0000862F0000}"/>
    <cellStyle name="Normal 4 3 6 2 2 3 4" xfId="19349" xr:uid="{00000000-0005-0000-0000-0000872F0000}"/>
    <cellStyle name="Normal 4 3 6 2 2 4" xfId="5012" xr:uid="{00000000-0005-0000-0000-0000882F0000}"/>
    <cellStyle name="Normal 4 3 6 2 2 4 2" xfId="13204" xr:uid="{00000000-0005-0000-0000-0000892F0000}"/>
    <cellStyle name="Normal 4 3 6 2 2 4 2 2" xfId="29589" xr:uid="{00000000-0005-0000-0000-00008A2F0000}"/>
    <cellStyle name="Normal 4 3 6 2 2 4 3" xfId="21397" xr:uid="{00000000-0005-0000-0000-00008B2F0000}"/>
    <cellStyle name="Normal 4 3 6 2 2 5" xfId="9108" xr:uid="{00000000-0005-0000-0000-00008C2F0000}"/>
    <cellStyle name="Normal 4 3 6 2 2 5 2" xfId="25493" xr:uid="{00000000-0005-0000-0000-00008D2F0000}"/>
    <cellStyle name="Normal 4 3 6 2 2 6" xfId="17301" xr:uid="{00000000-0005-0000-0000-00008E2F0000}"/>
    <cellStyle name="Normal 4 3 6 2 3" xfId="1428" xr:uid="{00000000-0005-0000-0000-00008F2F0000}"/>
    <cellStyle name="Normal 4 3 6 2 3 2" xfId="3476" xr:uid="{00000000-0005-0000-0000-0000902F0000}"/>
    <cellStyle name="Normal 4 3 6 2 3 2 2" xfId="7572" xr:uid="{00000000-0005-0000-0000-0000912F0000}"/>
    <cellStyle name="Normal 4 3 6 2 3 2 2 2" xfId="15764" xr:uid="{00000000-0005-0000-0000-0000922F0000}"/>
    <cellStyle name="Normal 4 3 6 2 3 2 2 2 2" xfId="32149" xr:uid="{00000000-0005-0000-0000-0000932F0000}"/>
    <cellStyle name="Normal 4 3 6 2 3 2 2 3" xfId="23957" xr:uid="{00000000-0005-0000-0000-0000942F0000}"/>
    <cellStyle name="Normal 4 3 6 2 3 2 3" xfId="11668" xr:uid="{00000000-0005-0000-0000-0000952F0000}"/>
    <cellStyle name="Normal 4 3 6 2 3 2 3 2" xfId="28053" xr:uid="{00000000-0005-0000-0000-0000962F0000}"/>
    <cellStyle name="Normal 4 3 6 2 3 2 4" xfId="19861" xr:uid="{00000000-0005-0000-0000-0000972F0000}"/>
    <cellStyle name="Normal 4 3 6 2 3 3" xfId="5524" xr:uid="{00000000-0005-0000-0000-0000982F0000}"/>
    <cellStyle name="Normal 4 3 6 2 3 3 2" xfId="13716" xr:uid="{00000000-0005-0000-0000-0000992F0000}"/>
    <cellStyle name="Normal 4 3 6 2 3 3 2 2" xfId="30101" xr:uid="{00000000-0005-0000-0000-00009A2F0000}"/>
    <cellStyle name="Normal 4 3 6 2 3 3 3" xfId="21909" xr:uid="{00000000-0005-0000-0000-00009B2F0000}"/>
    <cellStyle name="Normal 4 3 6 2 3 4" xfId="9620" xr:uid="{00000000-0005-0000-0000-00009C2F0000}"/>
    <cellStyle name="Normal 4 3 6 2 3 4 2" xfId="26005" xr:uid="{00000000-0005-0000-0000-00009D2F0000}"/>
    <cellStyle name="Normal 4 3 6 2 3 5" xfId="17813" xr:uid="{00000000-0005-0000-0000-00009E2F0000}"/>
    <cellStyle name="Normal 4 3 6 2 4" xfId="2452" xr:uid="{00000000-0005-0000-0000-00009F2F0000}"/>
    <cellStyle name="Normal 4 3 6 2 4 2" xfId="6548" xr:uid="{00000000-0005-0000-0000-0000A02F0000}"/>
    <cellStyle name="Normal 4 3 6 2 4 2 2" xfId="14740" xr:uid="{00000000-0005-0000-0000-0000A12F0000}"/>
    <cellStyle name="Normal 4 3 6 2 4 2 2 2" xfId="31125" xr:uid="{00000000-0005-0000-0000-0000A22F0000}"/>
    <cellStyle name="Normal 4 3 6 2 4 2 3" xfId="22933" xr:uid="{00000000-0005-0000-0000-0000A32F0000}"/>
    <cellStyle name="Normal 4 3 6 2 4 3" xfId="10644" xr:uid="{00000000-0005-0000-0000-0000A42F0000}"/>
    <cellStyle name="Normal 4 3 6 2 4 3 2" xfId="27029" xr:uid="{00000000-0005-0000-0000-0000A52F0000}"/>
    <cellStyle name="Normal 4 3 6 2 4 4" xfId="18837" xr:uid="{00000000-0005-0000-0000-0000A62F0000}"/>
    <cellStyle name="Normal 4 3 6 2 5" xfId="4500" xr:uid="{00000000-0005-0000-0000-0000A72F0000}"/>
    <cellStyle name="Normal 4 3 6 2 5 2" xfId="12692" xr:uid="{00000000-0005-0000-0000-0000A82F0000}"/>
    <cellStyle name="Normal 4 3 6 2 5 2 2" xfId="29077" xr:uid="{00000000-0005-0000-0000-0000A92F0000}"/>
    <cellStyle name="Normal 4 3 6 2 5 3" xfId="20885" xr:uid="{00000000-0005-0000-0000-0000AA2F0000}"/>
    <cellStyle name="Normal 4 3 6 2 6" xfId="8596" xr:uid="{00000000-0005-0000-0000-0000AB2F0000}"/>
    <cellStyle name="Normal 4 3 6 2 6 2" xfId="24981" xr:uid="{00000000-0005-0000-0000-0000AC2F0000}"/>
    <cellStyle name="Normal 4 3 6 2 7" xfId="16789" xr:uid="{00000000-0005-0000-0000-0000AD2F0000}"/>
    <cellStyle name="Normal 4 3 6 3" xfId="660" xr:uid="{00000000-0005-0000-0000-0000AE2F0000}"/>
    <cellStyle name="Normal 4 3 6 3 2" xfId="1684" xr:uid="{00000000-0005-0000-0000-0000AF2F0000}"/>
    <cellStyle name="Normal 4 3 6 3 2 2" xfId="3732" xr:uid="{00000000-0005-0000-0000-0000B02F0000}"/>
    <cellStyle name="Normal 4 3 6 3 2 2 2" xfId="7828" xr:uid="{00000000-0005-0000-0000-0000B12F0000}"/>
    <cellStyle name="Normal 4 3 6 3 2 2 2 2" xfId="16020" xr:uid="{00000000-0005-0000-0000-0000B22F0000}"/>
    <cellStyle name="Normal 4 3 6 3 2 2 2 2 2" xfId="32405" xr:uid="{00000000-0005-0000-0000-0000B32F0000}"/>
    <cellStyle name="Normal 4 3 6 3 2 2 2 3" xfId="24213" xr:uid="{00000000-0005-0000-0000-0000B42F0000}"/>
    <cellStyle name="Normal 4 3 6 3 2 2 3" xfId="11924" xr:uid="{00000000-0005-0000-0000-0000B52F0000}"/>
    <cellStyle name="Normal 4 3 6 3 2 2 3 2" xfId="28309" xr:uid="{00000000-0005-0000-0000-0000B62F0000}"/>
    <cellStyle name="Normal 4 3 6 3 2 2 4" xfId="20117" xr:uid="{00000000-0005-0000-0000-0000B72F0000}"/>
    <cellStyle name="Normal 4 3 6 3 2 3" xfId="5780" xr:uid="{00000000-0005-0000-0000-0000B82F0000}"/>
    <cellStyle name="Normal 4 3 6 3 2 3 2" xfId="13972" xr:uid="{00000000-0005-0000-0000-0000B92F0000}"/>
    <cellStyle name="Normal 4 3 6 3 2 3 2 2" xfId="30357" xr:uid="{00000000-0005-0000-0000-0000BA2F0000}"/>
    <cellStyle name="Normal 4 3 6 3 2 3 3" xfId="22165" xr:uid="{00000000-0005-0000-0000-0000BB2F0000}"/>
    <cellStyle name="Normal 4 3 6 3 2 4" xfId="9876" xr:uid="{00000000-0005-0000-0000-0000BC2F0000}"/>
    <cellStyle name="Normal 4 3 6 3 2 4 2" xfId="26261" xr:uid="{00000000-0005-0000-0000-0000BD2F0000}"/>
    <cellStyle name="Normal 4 3 6 3 2 5" xfId="18069" xr:uid="{00000000-0005-0000-0000-0000BE2F0000}"/>
    <cellStyle name="Normal 4 3 6 3 3" xfId="2708" xr:uid="{00000000-0005-0000-0000-0000BF2F0000}"/>
    <cellStyle name="Normal 4 3 6 3 3 2" xfId="6804" xr:uid="{00000000-0005-0000-0000-0000C02F0000}"/>
    <cellStyle name="Normal 4 3 6 3 3 2 2" xfId="14996" xr:uid="{00000000-0005-0000-0000-0000C12F0000}"/>
    <cellStyle name="Normal 4 3 6 3 3 2 2 2" xfId="31381" xr:uid="{00000000-0005-0000-0000-0000C22F0000}"/>
    <cellStyle name="Normal 4 3 6 3 3 2 3" xfId="23189" xr:uid="{00000000-0005-0000-0000-0000C32F0000}"/>
    <cellStyle name="Normal 4 3 6 3 3 3" xfId="10900" xr:uid="{00000000-0005-0000-0000-0000C42F0000}"/>
    <cellStyle name="Normal 4 3 6 3 3 3 2" xfId="27285" xr:uid="{00000000-0005-0000-0000-0000C52F0000}"/>
    <cellStyle name="Normal 4 3 6 3 3 4" xfId="19093" xr:uid="{00000000-0005-0000-0000-0000C62F0000}"/>
    <cellStyle name="Normal 4 3 6 3 4" xfId="4756" xr:uid="{00000000-0005-0000-0000-0000C72F0000}"/>
    <cellStyle name="Normal 4 3 6 3 4 2" xfId="12948" xr:uid="{00000000-0005-0000-0000-0000C82F0000}"/>
    <cellStyle name="Normal 4 3 6 3 4 2 2" xfId="29333" xr:uid="{00000000-0005-0000-0000-0000C92F0000}"/>
    <cellStyle name="Normal 4 3 6 3 4 3" xfId="21141" xr:uid="{00000000-0005-0000-0000-0000CA2F0000}"/>
    <cellStyle name="Normal 4 3 6 3 5" xfId="8852" xr:uid="{00000000-0005-0000-0000-0000CB2F0000}"/>
    <cellStyle name="Normal 4 3 6 3 5 2" xfId="25237" xr:uid="{00000000-0005-0000-0000-0000CC2F0000}"/>
    <cellStyle name="Normal 4 3 6 3 6" xfId="17045" xr:uid="{00000000-0005-0000-0000-0000CD2F0000}"/>
    <cellStyle name="Normal 4 3 6 4" xfId="1172" xr:uid="{00000000-0005-0000-0000-0000CE2F0000}"/>
    <cellStyle name="Normal 4 3 6 4 2" xfId="3220" xr:uid="{00000000-0005-0000-0000-0000CF2F0000}"/>
    <cellStyle name="Normal 4 3 6 4 2 2" xfId="7316" xr:uid="{00000000-0005-0000-0000-0000D02F0000}"/>
    <cellStyle name="Normal 4 3 6 4 2 2 2" xfId="15508" xr:uid="{00000000-0005-0000-0000-0000D12F0000}"/>
    <cellStyle name="Normal 4 3 6 4 2 2 2 2" xfId="31893" xr:uid="{00000000-0005-0000-0000-0000D22F0000}"/>
    <cellStyle name="Normal 4 3 6 4 2 2 3" xfId="23701" xr:uid="{00000000-0005-0000-0000-0000D32F0000}"/>
    <cellStyle name="Normal 4 3 6 4 2 3" xfId="11412" xr:uid="{00000000-0005-0000-0000-0000D42F0000}"/>
    <cellStyle name="Normal 4 3 6 4 2 3 2" xfId="27797" xr:uid="{00000000-0005-0000-0000-0000D52F0000}"/>
    <cellStyle name="Normal 4 3 6 4 2 4" xfId="19605" xr:uid="{00000000-0005-0000-0000-0000D62F0000}"/>
    <cellStyle name="Normal 4 3 6 4 3" xfId="5268" xr:uid="{00000000-0005-0000-0000-0000D72F0000}"/>
    <cellStyle name="Normal 4 3 6 4 3 2" xfId="13460" xr:uid="{00000000-0005-0000-0000-0000D82F0000}"/>
    <cellStyle name="Normal 4 3 6 4 3 2 2" xfId="29845" xr:uid="{00000000-0005-0000-0000-0000D92F0000}"/>
    <cellStyle name="Normal 4 3 6 4 3 3" xfId="21653" xr:uid="{00000000-0005-0000-0000-0000DA2F0000}"/>
    <cellStyle name="Normal 4 3 6 4 4" xfId="9364" xr:uid="{00000000-0005-0000-0000-0000DB2F0000}"/>
    <cellStyle name="Normal 4 3 6 4 4 2" xfId="25749" xr:uid="{00000000-0005-0000-0000-0000DC2F0000}"/>
    <cellStyle name="Normal 4 3 6 4 5" xfId="17557" xr:uid="{00000000-0005-0000-0000-0000DD2F0000}"/>
    <cellStyle name="Normal 4 3 6 5" xfId="2196" xr:uid="{00000000-0005-0000-0000-0000DE2F0000}"/>
    <cellStyle name="Normal 4 3 6 5 2" xfId="6292" xr:uid="{00000000-0005-0000-0000-0000DF2F0000}"/>
    <cellStyle name="Normal 4 3 6 5 2 2" xfId="14484" xr:uid="{00000000-0005-0000-0000-0000E02F0000}"/>
    <cellStyle name="Normal 4 3 6 5 2 2 2" xfId="30869" xr:uid="{00000000-0005-0000-0000-0000E12F0000}"/>
    <cellStyle name="Normal 4 3 6 5 2 3" xfId="22677" xr:uid="{00000000-0005-0000-0000-0000E22F0000}"/>
    <cellStyle name="Normal 4 3 6 5 3" xfId="10388" xr:uid="{00000000-0005-0000-0000-0000E32F0000}"/>
    <cellStyle name="Normal 4 3 6 5 3 2" xfId="26773" xr:uid="{00000000-0005-0000-0000-0000E42F0000}"/>
    <cellStyle name="Normal 4 3 6 5 4" xfId="18581" xr:uid="{00000000-0005-0000-0000-0000E52F0000}"/>
    <cellStyle name="Normal 4 3 6 6" xfId="4244" xr:uid="{00000000-0005-0000-0000-0000E62F0000}"/>
    <cellStyle name="Normal 4 3 6 6 2" xfId="12436" xr:uid="{00000000-0005-0000-0000-0000E72F0000}"/>
    <cellStyle name="Normal 4 3 6 6 2 2" xfId="28821" xr:uid="{00000000-0005-0000-0000-0000E82F0000}"/>
    <cellStyle name="Normal 4 3 6 6 3" xfId="20629" xr:uid="{00000000-0005-0000-0000-0000E92F0000}"/>
    <cellStyle name="Normal 4 3 6 7" xfId="8340" xr:uid="{00000000-0005-0000-0000-0000EA2F0000}"/>
    <cellStyle name="Normal 4 3 6 7 2" xfId="24725" xr:uid="{00000000-0005-0000-0000-0000EB2F0000}"/>
    <cellStyle name="Normal 4 3 6 8" xfId="16533" xr:uid="{00000000-0005-0000-0000-0000EC2F0000}"/>
    <cellStyle name="Normal 4 3 7" xfId="276" xr:uid="{00000000-0005-0000-0000-0000ED2F0000}"/>
    <cellStyle name="Normal 4 3 7 2" xfId="788" xr:uid="{00000000-0005-0000-0000-0000EE2F0000}"/>
    <cellStyle name="Normal 4 3 7 2 2" xfId="1812" xr:uid="{00000000-0005-0000-0000-0000EF2F0000}"/>
    <cellStyle name="Normal 4 3 7 2 2 2" xfId="3860" xr:uid="{00000000-0005-0000-0000-0000F02F0000}"/>
    <cellStyle name="Normal 4 3 7 2 2 2 2" xfId="7956" xr:uid="{00000000-0005-0000-0000-0000F12F0000}"/>
    <cellStyle name="Normal 4 3 7 2 2 2 2 2" xfId="16148" xr:uid="{00000000-0005-0000-0000-0000F22F0000}"/>
    <cellStyle name="Normal 4 3 7 2 2 2 2 2 2" xfId="32533" xr:uid="{00000000-0005-0000-0000-0000F32F0000}"/>
    <cellStyle name="Normal 4 3 7 2 2 2 2 3" xfId="24341" xr:uid="{00000000-0005-0000-0000-0000F42F0000}"/>
    <cellStyle name="Normal 4 3 7 2 2 2 3" xfId="12052" xr:uid="{00000000-0005-0000-0000-0000F52F0000}"/>
    <cellStyle name="Normal 4 3 7 2 2 2 3 2" xfId="28437" xr:uid="{00000000-0005-0000-0000-0000F62F0000}"/>
    <cellStyle name="Normal 4 3 7 2 2 2 4" xfId="20245" xr:uid="{00000000-0005-0000-0000-0000F72F0000}"/>
    <cellStyle name="Normal 4 3 7 2 2 3" xfId="5908" xr:uid="{00000000-0005-0000-0000-0000F82F0000}"/>
    <cellStyle name="Normal 4 3 7 2 2 3 2" xfId="14100" xr:uid="{00000000-0005-0000-0000-0000F92F0000}"/>
    <cellStyle name="Normal 4 3 7 2 2 3 2 2" xfId="30485" xr:uid="{00000000-0005-0000-0000-0000FA2F0000}"/>
    <cellStyle name="Normal 4 3 7 2 2 3 3" xfId="22293" xr:uid="{00000000-0005-0000-0000-0000FB2F0000}"/>
    <cellStyle name="Normal 4 3 7 2 2 4" xfId="10004" xr:uid="{00000000-0005-0000-0000-0000FC2F0000}"/>
    <cellStyle name="Normal 4 3 7 2 2 4 2" xfId="26389" xr:uid="{00000000-0005-0000-0000-0000FD2F0000}"/>
    <cellStyle name="Normal 4 3 7 2 2 5" xfId="18197" xr:uid="{00000000-0005-0000-0000-0000FE2F0000}"/>
    <cellStyle name="Normal 4 3 7 2 3" xfId="2836" xr:uid="{00000000-0005-0000-0000-0000FF2F0000}"/>
    <cellStyle name="Normal 4 3 7 2 3 2" xfId="6932" xr:uid="{00000000-0005-0000-0000-000000300000}"/>
    <cellStyle name="Normal 4 3 7 2 3 2 2" xfId="15124" xr:uid="{00000000-0005-0000-0000-000001300000}"/>
    <cellStyle name="Normal 4 3 7 2 3 2 2 2" xfId="31509" xr:uid="{00000000-0005-0000-0000-000002300000}"/>
    <cellStyle name="Normal 4 3 7 2 3 2 3" xfId="23317" xr:uid="{00000000-0005-0000-0000-000003300000}"/>
    <cellStyle name="Normal 4 3 7 2 3 3" xfId="11028" xr:uid="{00000000-0005-0000-0000-000004300000}"/>
    <cellStyle name="Normal 4 3 7 2 3 3 2" xfId="27413" xr:uid="{00000000-0005-0000-0000-000005300000}"/>
    <cellStyle name="Normal 4 3 7 2 3 4" xfId="19221" xr:uid="{00000000-0005-0000-0000-000006300000}"/>
    <cellStyle name="Normal 4 3 7 2 4" xfId="4884" xr:uid="{00000000-0005-0000-0000-000007300000}"/>
    <cellStyle name="Normal 4 3 7 2 4 2" xfId="13076" xr:uid="{00000000-0005-0000-0000-000008300000}"/>
    <cellStyle name="Normal 4 3 7 2 4 2 2" xfId="29461" xr:uid="{00000000-0005-0000-0000-000009300000}"/>
    <cellStyle name="Normal 4 3 7 2 4 3" xfId="21269" xr:uid="{00000000-0005-0000-0000-00000A300000}"/>
    <cellStyle name="Normal 4 3 7 2 5" xfId="8980" xr:uid="{00000000-0005-0000-0000-00000B300000}"/>
    <cellStyle name="Normal 4 3 7 2 5 2" xfId="25365" xr:uid="{00000000-0005-0000-0000-00000C300000}"/>
    <cellStyle name="Normal 4 3 7 2 6" xfId="17173" xr:uid="{00000000-0005-0000-0000-00000D300000}"/>
    <cellStyle name="Normal 4 3 7 3" xfId="1300" xr:uid="{00000000-0005-0000-0000-00000E300000}"/>
    <cellStyle name="Normal 4 3 7 3 2" xfId="3348" xr:uid="{00000000-0005-0000-0000-00000F300000}"/>
    <cellStyle name="Normal 4 3 7 3 2 2" xfId="7444" xr:uid="{00000000-0005-0000-0000-000010300000}"/>
    <cellStyle name="Normal 4 3 7 3 2 2 2" xfId="15636" xr:uid="{00000000-0005-0000-0000-000011300000}"/>
    <cellStyle name="Normal 4 3 7 3 2 2 2 2" xfId="32021" xr:uid="{00000000-0005-0000-0000-000012300000}"/>
    <cellStyle name="Normal 4 3 7 3 2 2 3" xfId="23829" xr:uid="{00000000-0005-0000-0000-000013300000}"/>
    <cellStyle name="Normal 4 3 7 3 2 3" xfId="11540" xr:uid="{00000000-0005-0000-0000-000014300000}"/>
    <cellStyle name="Normal 4 3 7 3 2 3 2" xfId="27925" xr:uid="{00000000-0005-0000-0000-000015300000}"/>
    <cellStyle name="Normal 4 3 7 3 2 4" xfId="19733" xr:uid="{00000000-0005-0000-0000-000016300000}"/>
    <cellStyle name="Normal 4 3 7 3 3" xfId="5396" xr:uid="{00000000-0005-0000-0000-000017300000}"/>
    <cellStyle name="Normal 4 3 7 3 3 2" xfId="13588" xr:uid="{00000000-0005-0000-0000-000018300000}"/>
    <cellStyle name="Normal 4 3 7 3 3 2 2" xfId="29973" xr:uid="{00000000-0005-0000-0000-000019300000}"/>
    <cellStyle name="Normal 4 3 7 3 3 3" xfId="21781" xr:uid="{00000000-0005-0000-0000-00001A300000}"/>
    <cellStyle name="Normal 4 3 7 3 4" xfId="9492" xr:uid="{00000000-0005-0000-0000-00001B300000}"/>
    <cellStyle name="Normal 4 3 7 3 4 2" xfId="25877" xr:uid="{00000000-0005-0000-0000-00001C300000}"/>
    <cellStyle name="Normal 4 3 7 3 5" xfId="17685" xr:uid="{00000000-0005-0000-0000-00001D300000}"/>
    <cellStyle name="Normal 4 3 7 4" xfId="2324" xr:uid="{00000000-0005-0000-0000-00001E300000}"/>
    <cellStyle name="Normal 4 3 7 4 2" xfId="6420" xr:uid="{00000000-0005-0000-0000-00001F300000}"/>
    <cellStyle name="Normal 4 3 7 4 2 2" xfId="14612" xr:uid="{00000000-0005-0000-0000-000020300000}"/>
    <cellStyle name="Normal 4 3 7 4 2 2 2" xfId="30997" xr:uid="{00000000-0005-0000-0000-000021300000}"/>
    <cellStyle name="Normal 4 3 7 4 2 3" xfId="22805" xr:uid="{00000000-0005-0000-0000-000022300000}"/>
    <cellStyle name="Normal 4 3 7 4 3" xfId="10516" xr:uid="{00000000-0005-0000-0000-000023300000}"/>
    <cellStyle name="Normal 4 3 7 4 3 2" xfId="26901" xr:uid="{00000000-0005-0000-0000-000024300000}"/>
    <cellStyle name="Normal 4 3 7 4 4" xfId="18709" xr:uid="{00000000-0005-0000-0000-000025300000}"/>
    <cellStyle name="Normal 4 3 7 5" xfId="4372" xr:uid="{00000000-0005-0000-0000-000026300000}"/>
    <cellStyle name="Normal 4 3 7 5 2" xfId="12564" xr:uid="{00000000-0005-0000-0000-000027300000}"/>
    <cellStyle name="Normal 4 3 7 5 2 2" xfId="28949" xr:uid="{00000000-0005-0000-0000-000028300000}"/>
    <cellStyle name="Normal 4 3 7 5 3" xfId="20757" xr:uid="{00000000-0005-0000-0000-000029300000}"/>
    <cellStyle name="Normal 4 3 7 6" xfId="8468" xr:uid="{00000000-0005-0000-0000-00002A300000}"/>
    <cellStyle name="Normal 4 3 7 6 2" xfId="24853" xr:uid="{00000000-0005-0000-0000-00002B300000}"/>
    <cellStyle name="Normal 4 3 7 7" xfId="16661" xr:uid="{00000000-0005-0000-0000-00002C300000}"/>
    <cellStyle name="Normal 4 3 8" xfId="532" xr:uid="{00000000-0005-0000-0000-00002D300000}"/>
    <cellStyle name="Normal 4 3 8 2" xfId="1556" xr:uid="{00000000-0005-0000-0000-00002E300000}"/>
    <cellStyle name="Normal 4 3 8 2 2" xfId="3604" xr:uid="{00000000-0005-0000-0000-00002F300000}"/>
    <cellStyle name="Normal 4 3 8 2 2 2" xfId="7700" xr:uid="{00000000-0005-0000-0000-000030300000}"/>
    <cellStyle name="Normal 4 3 8 2 2 2 2" xfId="15892" xr:uid="{00000000-0005-0000-0000-000031300000}"/>
    <cellStyle name="Normal 4 3 8 2 2 2 2 2" xfId="32277" xr:uid="{00000000-0005-0000-0000-000032300000}"/>
    <cellStyle name="Normal 4 3 8 2 2 2 3" xfId="24085" xr:uid="{00000000-0005-0000-0000-000033300000}"/>
    <cellStyle name="Normal 4 3 8 2 2 3" xfId="11796" xr:uid="{00000000-0005-0000-0000-000034300000}"/>
    <cellStyle name="Normal 4 3 8 2 2 3 2" xfId="28181" xr:uid="{00000000-0005-0000-0000-000035300000}"/>
    <cellStyle name="Normal 4 3 8 2 2 4" xfId="19989" xr:uid="{00000000-0005-0000-0000-000036300000}"/>
    <cellStyle name="Normal 4 3 8 2 3" xfId="5652" xr:uid="{00000000-0005-0000-0000-000037300000}"/>
    <cellStyle name="Normal 4 3 8 2 3 2" xfId="13844" xr:uid="{00000000-0005-0000-0000-000038300000}"/>
    <cellStyle name="Normal 4 3 8 2 3 2 2" xfId="30229" xr:uid="{00000000-0005-0000-0000-000039300000}"/>
    <cellStyle name="Normal 4 3 8 2 3 3" xfId="22037" xr:uid="{00000000-0005-0000-0000-00003A300000}"/>
    <cellStyle name="Normal 4 3 8 2 4" xfId="9748" xr:uid="{00000000-0005-0000-0000-00003B300000}"/>
    <cellStyle name="Normal 4 3 8 2 4 2" xfId="26133" xr:uid="{00000000-0005-0000-0000-00003C300000}"/>
    <cellStyle name="Normal 4 3 8 2 5" xfId="17941" xr:uid="{00000000-0005-0000-0000-00003D300000}"/>
    <cellStyle name="Normal 4 3 8 3" xfId="2580" xr:uid="{00000000-0005-0000-0000-00003E300000}"/>
    <cellStyle name="Normal 4 3 8 3 2" xfId="6676" xr:uid="{00000000-0005-0000-0000-00003F300000}"/>
    <cellStyle name="Normal 4 3 8 3 2 2" xfId="14868" xr:uid="{00000000-0005-0000-0000-000040300000}"/>
    <cellStyle name="Normal 4 3 8 3 2 2 2" xfId="31253" xr:uid="{00000000-0005-0000-0000-000041300000}"/>
    <cellStyle name="Normal 4 3 8 3 2 3" xfId="23061" xr:uid="{00000000-0005-0000-0000-000042300000}"/>
    <cellStyle name="Normal 4 3 8 3 3" xfId="10772" xr:uid="{00000000-0005-0000-0000-000043300000}"/>
    <cellStyle name="Normal 4 3 8 3 3 2" xfId="27157" xr:uid="{00000000-0005-0000-0000-000044300000}"/>
    <cellStyle name="Normal 4 3 8 3 4" xfId="18965" xr:uid="{00000000-0005-0000-0000-000045300000}"/>
    <cellStyle name="Normal 4 3 8 4" xfId="4628" xr:uid="{00000000-0005-0000-0000-000046300000}"/>
    <cellStyle name="Normal 4 3 8 4 2" xfId="12820" xr:uid="{00000000-0005-0000-0000-000047300000}"/>
    <cellStyle name="Normal 4 3 8 4 2 2" xfId="29205" xr:uid="{00000000-0005-0000-0000-000048300000}"/>
    <cellStyle name="Normal 4 3 8 4 3" xfId="21013" xr:uid="{00000000-0005-0000-0000-000049300000}"/>
    <cellStyle name="Normal 4 3 8 5" xfId="8724" xr:uid="{00000000-0005-0000-0000-00004A300000}"/>
    <cellStyle name="Normal 4 3 8 5 2" xfId="25109" xr:uid="{00000000-0005-0000-0000-00004B300000}"/>
    <cellStyle name="Normal 4 3 8 6" xfId="16917" xr:uid="{00000000-0005-0000-0000-00004C300000}"/>
    <cellStyle name="Normal 4 3 9" xfId="1044" xr:uid="{00000000-0005-0000-0000-00004D300000}"/>
    <cellStyle name="Normal 4 3 9 2" xfId="3092" xr:uid="{00000000-0005-0000-0000-00004E300000}"/>
    <cellStyle name="Normal 4 3 9 2 2" xfId="7188" xr:uid="{00000000-0005-0000-0000-00004F300000}"/>
    <cellStyle name="Normal 4 3 9 2 2 2" xfId="15380" xr:uid="{00000000-0005-0000-0000-000050300000}"/>
    <cellStyle name="Normal 4 3 9 2 2 2 2" xfId="31765" xr:uid="{00000000-0005-0000-0000-000051300000}"/>
    <cellStyle name="Normal 4 3 9 2 2 3" xfId="23573" xr:uid="{00000000-0005-0000-0000-000052300000}"/>
    <cellStyle name="Normal 4 3 9 2 3" xfId="11284" xr:uid="{00000000-0005-0000-0000-000053300000}"/>
    <cellStyle name="Normal 4 3 9 2 3 2" xfId="27669" xr:uid="{00000000-0005-0000-0000-000054300000}"/>
    <cellStyle name="Normal 4 3 9 2 4" xfId="19477" xr:uid="{00000000-0005-0000-0000-000055300000}"/>
    <cellStyle name="Normal 4 3 9 3" xfId="5140" xr:uid="{00000000-0005-0000-0000-000056300000}"/>
    <cellStyle name="Normal 4 3 9 3 2" xfId="13332" xr:uid="{00000000-0005-0000-0000-000057300000}"/>
    <cellStyle name="Normal 4 3 9 3 2 2" xfId="29717" xr:uid="{00000000-0005-0000-0000-000058300000}"/>
    <cellStyle name="Normal 4 3 9 3 3" xfId="21525" xr:uid="{00000000-0005-0000-0000-000059300000}"/>
    <cellStyle name="Normal 4 3 9 4" xfId="9236" xr:uid="{00000000-0005-0000-0000-00005A300000}"/>
    <cellStyle name="Normal 4 3 9 4 2" xfId="25621" xr:uid="{00000000-0005-0000-0000-00005B300000}"/>
    <cellStyle name="Normal 4 3 9 5" xfId="17429" xr:uid="{00000000-0005-0000-0000-00005C300000}"/>
    <cellStyle name="Normal 4 4" xfId="24" xr:uid="{00000000-0005-0000-0000-00005D300000}"/>
    <cellStyle name="Normal 4 4 10" xfId="4120" xr:uid="{00000000-0005-0000-0000-00005E300000}"/>
    <cellStyle name="Normal 4 4 10 2" xfId="12312" xr:uid="{00000000-0005-0000-0000-00005F300000}"/>
    <cellStyle name="Normal 4 4 10 2 2" xfId="28697" xr:uid="{00000000-0005-0000-0000-000060300000}"/>
    <cellStyle name="Normal 4 4 10 3" xfId="20505" xr:uid="{00000000-0005-0000-0000-000061300000}"/>
    <cellStyle name="Normal 4 4 11" xfId="8216" xr:uid="{00000000-0005-0000-0000-000062300000}"/>
    <cellStyle name="Normal 4 4 11 2" xfId="24601" xr:uid="{00000000-0005-0000-0000-000063300000}"/>
    <cellStyle name="Normal 4 4 12" xfId="16409" xr:uid="{00000000-0005-0000-0000-000064300000}"/>
    <cellStyle name="Normal 4 4 2" xfId="40" xr:uid="{00000000-0005-0000-0000-000065300000}"/>
    <cellStyle name="Normal 4 4 2 10" xfId="8232" xr:uid="{00000000-0005-0000-0000-000066300000}"/>
    <cellStyle name="Normal 4 4 2 10 2" xfId="24617" xr:uid="{00000000-0005-0000-0000-000067300000}"/>
    <cellStyle name="Normal 4 4 2 11" xfId="16425" xr:uid="{00000000-0005-0000-0000-000068300000}"/>
    <cellStyle name="Normal 4 4 2 2" xfId="72" xr:uid="{00000000-0005-0000-0000-000069300000}"/>
    <cellStyle name="Normal 4 4 2 2 10" xfId="16457" xr:uid="{00000000-0005-0000-0000-00006A300000}"/>
    <cellStyle name="Normal 4 4 2 2 2" xfId="136" xr:uid="{00000000-0005-0000-0000-00006B300000}"/>
    <cellStyle name="Normal 4 4 2 2 2 2" xfId="264" xr:uid="{00000000-0005-0000-0000-00006C300000}"/>
    <cellStyle name="Normal 4 4 2 2 2 2 2" xfId="520" xr:uid="{00000000-0005-0000-0000-00006D300000}"/>
    <cellStyle name="Normal 4 4 2 2 2 2 2 2" xfId="1032" xr:uid="{00000000-0005-0000-0000-00006E300000}"/>
    <cellStyle name="Normal 4 4 2 2 2 2 2 2 2" xfId="2056" xr:uid="{00000000-0005-0000-0000-00006F300000}"/>
    <cellStyle name="Normal 4 4 2 2 2 2 2 2 2 2" xfId="4104" xr:uid="{00000000-0005-0000-0000-000070300000}"/>
    <cellStyle name="Normal 4 4 2 2 2 2 2 2 2 2 2" xfId="8200" xr:uid="{00000000-0005-0000-0000-000071300000}"/>
    <cellStyle name="Normal 4 4 2 2 2 2 2 2 2 2 2 2" xfId="16392" xr:uid="{00000000-0005-0000-0000-000072300000}"/>
    <cellStyle name="Normal 4 4 2 2 2 2 2 2 2 2 2 2 2" xfId="32777" xr:uid="{00000000-0005-0000-0000-000073300000}"/>
    <cellStyle name="Normal 4 4 2 2 2 2 2 2 2 2 2 3" xfId="24585" xr:uid="{00000000-0005-0000-0000-000074300000}"/>
    <cellStyle name="Normal 4 4 2 2 2 2 2 2 2 2 3" xfId="12296" xr:uid="{00000000-0005-0000-0000-000075300000}"/>
    <cellStyle name="Normal 4 4 2 2 2 2 2 2 2 2 3 2" xfId="28681" xr:uid="{00000000-0005-0000-0000-000076300000}"/>
    <cellStyle name="Normal 4 4 2 2 2 2 2 2 2 2 4" xfId="20489" xr:uid="{00000000-0005-0000-0000-000077300000}"/>
    <cellStyle name="Normal 4 4 2 2 2 2 2 2 2 3" xfId="6152" xr:uid="{00000000-0005-0000-0000-000078300000}"/>
    <cellStyle name="Normal 4 4 2 2 2 2 2 2 2 3 2" xfId="14344" xr:uid="{00000000-0005-0000-0000-000079300000}"/>
    <cellStyle name="Normal 4 4 2 2 2 2 2 2 2 3 2 2" xfId="30729" xr:uid="{00000000-0005-0000-0000-00007A300000}"/>
    <cellStyle name="Normal 4 4 2 2 2 2 2 2 2 3 3" xfId="22537" xr:uid="{00000000-0005-0000-0000-00007B300000}"/>
    <cellStyle name="Normal 4 4 2 2 2 2 2 2 2 4" xfId="10248" xr:uid="{00000000-0005-0000-0000-00007C300000}"/>
    <cellStyle name="Normal 4 4 2 2 2 2 2 2 2 4 2" xfId="26633" xr:uid="{00000000-0005-0000-0000-00007D300000}"/>
    <cellStyle name="Normal 4 4 2 2 2 2 2 2 2 5" xfId="18441" xr:uid="{00000000-0005-0000-0000-00007E300000}"/>
    <cellStyle name="Normal 4 4 2 2 2 2 2 2 3" xfId="3080" xr:uid="{00000000-0005-0000-0000-00007F300000}"/>
    <cellStyle name="Normal 4 4 2 2 2 2 2 2 3 2" xfId="7176" xr:uid="{00000000-0005-0000-0000-000080300000}"/>
    <cellStyle name="Normal 4 4 2 2 2 2 2 2 3 2 2" xfId="15368" xr:uid="{00000000-0005-0000-0000-000081300000}"/>
    <cellStyle name="Normal 4 4 2 2 2 2 2 2 3 2 2 2" xfId="31753" xr:uid="{00000000-0005-0000-0000-000082300000}"/>
    <cellStyle name="Normal 4 4 2 2 2 2 2 2 3 2 3" xfId="23561" xr:uid="{00000000-0005-0000-0000-000083300000}"/>
    <cellStyle name="Normal 4 4 2 2 2 2 2 2 3 3" xfId="11272" xr:uid="{00000000-0005-0000-0000-000084300000}"/>
    <cellStyle name="Normal 4 4 2 2 2 2 2 2 3 3 2" xfId="27657" xr:uid="{00000000-0005-0000-0000-000085300000}"/>
    <cellStyle name="Normal 4 4 2 2 2 2 2 2 3 4" xfId="19465" xr:uid="{00000000-0005-0000-0000-000086300000}"/>
    <cellStyle name="Normal 4 4 2 2 2 2 2 2 4" xfId="5128" xr:uid="{00000000-0005-0000-0000-000087300000}"/>
    <cellStyle name="Normal 4 4 2 2 2 2 2 2 4 2" xfId="13320" xr:uid="{00000000-0005-0000-0000-000088300000}"/>
    <cellStyle name="Normal 4 4 2 2 2 2 2 2 4 2 2" xfId="29705" xr:uid="{00000000-0005-0000-0000-000089300000}"/>
    <cellStyle name="Normal 4 4 2 2 2 2 2 2 4 3" xfId="21513" xr:uid="{00000000-0005-0000-0000-00008A300000}"/>
    <cellStyle name="Normal 4 4 2 2 2 2 2 2 5" xfId="9224" xr:uid="{00000000-0005-0000-0000-00008B300000}"/>
    <cellStyle name="Normal 4 4 2 2 2 2 2 2 5 2" xfId="25609" xr:uid="{00000000-0005-0000-0000-00008C300000}"/>
    <cellStyle name="Normal 4 4 2 2 2 2 2 2 6" xfId="17417" xr:uid="{00000000-0005-0000-0000-00008D300000}"/>
    <cellStyle name="Normal 4 4 2 2 2 2 2 3" xfId="1544" xr:uid="{00000000-0005-0000-0000-00008E300000}"/>
    <cellStyle name="Normal 4 4 2 2 2 2 2 3 2" xfId="3592" xr:uid="{00000000-0005-0000-0000-00008F300000}"/>
    <cellStyle name="Normal 4 4 2 2 2 2 2 3 2 2" xfId="7688" xr:uid="{00000000-0005-0000-0000-000090300000}"/>
    <cellStyle name="Normal 4 4 2 2 2 2 2 3 2 2 2" xfId="15880" xr:uid="{00000000-0005-0000-0000-000091300000}"/>
    <cellStyle name="Normal 4 4 2 2 2 2 2 3 2 2 2 2" xfId="32265" xr:uid="{00000000-0005-0000-0000-000092300000}"/>
    <cellStyle name="Normal 4 4 2 2 2 2 2 3 2 2 3" xfId="24073" xr:uid="{00000000-0005-0000-0000-000093300000}"/>
    <cellStyle name="Normal 4 4 2 2 2 2 2 3 2 3" xfId="11784" xr:uid="{00000000-0005-0000-0000-000094300000}"/>
    <cellStyle name="Normal 4 4 2 2 2 2 2 3 2 3 2" xfId="28169" xr:uid="{00000000-0005-0000-0000-000095300000}"/>
    <cellStyle name="Normal 4 4 2 2 2 2 2 3 2 4" xfId="19977" xr:uid="{00000000-0005-0000-0000-000096300000}"/>
    <cellStyle name="Normal 4 4 2 2 2 2 2 3 3" xfId="5640" xr:uid="{00000000-0005-0000-0000-000097300000}"/>
    <cellStyle name="Normal 4 4 2 2 2 2 2 3 3 2" xfId="13832" xr:uid="{00000000-0005-0000-0000-000098300000}"/>
    <cellStyle name="Normal 4 4 2 2 2 2 2 3 3 2 2" xfId="30217" xr:uid="{00000000-0005-0000-0000-000099300000}"/>
    <cellStyle name="Normal 4 4 2 2 2 2 2 3 3 3" xfId="22025" xr:uid="{00000000-0005-0000-0000-00009A300000}"/>
    <cellStyle name="Normal 4 4 2 2 2 2 2 3 4" xfId="9736" xr:uid="{00000000-0005-0000-0000-00009B300000}"/>
    <cellStyle name="Normal 4 4 2 2 2 2 2 3 4 2" xfId="26121" xr:uid="{00000000-0005-0000-0000-00009C300000}"/>
    <cellStyle name="Normal 4 4 2 2 2 2 2 3 5" xfId="17929" xr:uid="{00000000-0005-0000-0000-00009D300000}"/>
    <cellStyle name="Normal 4 4 2 2 2 2 2 4" xfId="2568" xr:uid="{00000000-0005-0000-0000-00009E300000}"/>
    <cellStyle name="Normal 4 4 2 2 2 2 2 4 2" xfId="6664" xr:uid="{00000000-0005-0000-0000-00009F300000}"/>
    <cellStyle name="Normal 4 4 2 2 2 2 2 4 2 2" xfId="14856" xr:uid="{00000000-0005-0000-0000-0000A0300000}"/>
    <cellStyle name="Normal 4 4 2 2 2 2 2 4 2 2 2" xfId="31241" xr:uid="{00000000-0005-0000-0000-0000A1300000}"/>
    <cellStyle name="Normal 4 4 2 2 2 2 2 4 2 3" xfId="23049" xr:uid="{00000000-0005-0000-0000-0000A2300000}"/>
    <cellStyle name="Normal 4 4 2 2 2 2 2 4 3" xfId="10760" xr:uid="{00000000-0005-0000-0000-0000A3300000}"/>
    <cellStyle name="Normal 4 4 2 2 2 2 2 4 3 2" xfId="27145" xr:uid="{00000000-0005-0000-0000-0000A4300000}"/>
    <cellStyle name="Normal 4 4 2 2 2 2 2 4 4" xfId="18953" xr:uid="{00000000-0005-0000-0000-0000A5300000}"/>
    <cellStyle name="Normal 4 4 2 2 2 2 2 5" xfId="4616" xr:uid="{00000000-0005-0000-0000-0000A6300000}"/>
    <cellStyle name="Normal 4 4 2 2 2 2 2 5 2" xfId="12808" xr:uid="{00000000-0005-0000-0000-0000A7300000}"/>
    <cellStyle name="Normal 4 4 2 2 2 2 2 5 2 2" xfId="29193" xr:uid="{00000000-0005-0000-0000-0000A8300000}"/>
    <cellStyle name="Normal 4 4 2 2 2 2 2 5 3" xfId="21001" xr:uid="{00000000-0005-0000-0000-0000A9300000}"/>
    <cellStyle name="Normal 4 4 2 2 2 2 2 6" xfId="8712" xr:uid="{00000000-0005-0000-0000-0000AA300000}"/>
    <cellStyle name="Normal 4 4 2 2 2 2 2 6 2" xfId="25097" xr:uid="{00000000-0005-0000-0000-0000AB300000}"/>
    <cellStyle name="Normal 4 4 2 2 2 2 2 7" xfId="16905" xr:uid="{00000000-0005-0000-0000-0000AC300000}"/>
    <cellStyle name="Normal 4 4 2 2 2 2 3" xfId="776" xr:uid="{00000000-0005-0000-0000-0000AD300000}"/>
    <cellStyle name="Normal 4 4 2 2 2 2 3 2" xfId="1800" xr:uid="{00000000-0005-0000-0000-0000AE300000}"/>
    <cellStyle name="Normal 4 4 2 2 2 2 3 2 2" xfId="3848" xr:uid="{00000000-0005-0000-0000-0000AF300000}"/>
    <cellStyle name="Normal 4 4 2 2 2 2 3 2 2 2" xfId="7944" xr:uid="{00000000-0005-0000-0000-0000B0300000}"/>
    <cellStyle name="Normal 4 4 2 2 2 2 3 2 2 2 2" xfId="16136" xr:uid="{00000000-0005-0000-0000-0000B1300000}"/>
    <cellStyle name="Normal 4 4 2 2 2 2 3 2 2 2 2 2" xfId="32521" xr:uid="{00000000-0005-0000-0000-0000B2300000}"/>
    <cellStyle name="Normal 4 4 2 2 2 2 3 2 2 2 3" xfId="24329" xr:uid="{00000000-0005-0000-0000-0000B3300000}"/>
    <cellStyle name="Normal 4 4 2 2 2 2 3 2 2 3" xfId="12040" xr:uid="{00000000-0005-0000-0000-0000B4300000}"/>
    <cellStyle name="Normal 4 4 2 2 2 2 3 2 2 3 2" xfId="28425" xr:uid="{00000000-0005-0000-0000-0000B5300000}"/>
    <cellStyle name="Normal 4 4 2 2 2 2 3 2 2 4" xfId="20233" xr:uid="{00000000-0005-0000-0000-0000B6300000}"/>
    <cellStyle name="Normal 4 4 2 2 2 2 3 2 3" xfId="5896" xr:uid="{00000000-0005-0000-0000-0000B7300000}"/>
    <cellStyle name="Normal 4 4 2 2 2 2 3 2 3 2" xfId="14088" xr:uid="{00000000-0005-0000-0000-0000B8300000}"/>
    <cellStyle name="Normal 4 4 2 2 2 2 3 2 3 2 2" xfId="30473" xr:uid="{00000000-0005-0000-0000-0000B9300000}"/>
    <cellStyle name="Normal 4 4 2 2 2 2 3 2 3 3" xfId="22281" xr:uid="{00000000-0005-0000-0000-0000BA300000}"/>
    <cellStyle name="Normal 4 4 2 2 2 2 3 2 4" xfId="9992" xr:uid="{00000000-0005-0000-0000-0000BB300000}"/>
    <cellStyle name="Normal 4 4 2 2 2 2 3 2 4 2" xfId="26377" xr:uid="{00000000-0005-0000-0000-0000BC300000}"/>
    <cellStyle name="Normal 4 4 2 2 2 2 3 2 5" xfId="18185" xr:uid="{00000000-0005-0000-0000-0000BD300000}"/>
    <cellStyle name="Normal 4 4 2 2 2 2 3 3" xfId="2824" xr:uid="{00000000-0005-0000-0000-0000BE300000}"/>
    <cellStyle name="Normal 4 4 2 2 2 2 3 3 2" xfId="6920" xr:uid="{00000000-0005-0000-0000-0000BF300000}"/>
    <cellStyle name="Normal 4 4 2 2 2 2 3 3 2 2" xfId="15112" xr:uid="{00000000-0005-0000-0000-0000C0300000}"/>
    <cellStyle name="Normal 4 4 2 2 2 2 3 3 2 2 2" xfId="31497" xr:uid="{00000000-0005-0000-0000-0000C1300000}"/>
    <cellStyle name="Normal 4 4 2 2 2 2 3 3 2 3" xfId="23305" xr:uid="{00000000-0005-0000-0000-0000C2300000}"/>
    <cellStyle name="Normal 4 4 2 2 2 2 3 3 3" xfId="11016" xr:uid="{00000000-0005-0000-0000-0000C3300000}"/>
    <cellStyle name="Normal 4 4 2 2 2 2 3 3 3 2" xfId="27401" xr:uid="{00000000-0005-0000-0000-0000C4300000}"/>
    <cellStyle name="Normal 4 4 2 2 2 2 3 3 4" xfId="19209" xr:uid="{00000000-0005-0000-0000-0000C5300000}"/>
    <cellStyle name="Normal 4 4 2 2 2 2 3 4" xfId="4872" xr:uid="{00000000-0005-0000-0000-0000C6300000}"/>
    <cellStyle name="Normal 4 4 2 2 2 2 3 4 2" xfId="13064" xr:uid="{00000000-0005-0000-0000-0000C7300000}"/>
    <cellStyle name="Normal 4 4 2 2 2 2 3 4 2 2" xfId="29449" xr:uid="{00000000-0005-0000-0000-0000C8300000}"/>
    <cellStyle name="Normal 4 4 2 2 2 2 3 4 3" xfId="21257" xr:uid="{00000000-0005-0000-0000-0000C9300000}"/>
    <cellStyle name="Normal 4 4 2 2 2 2 3 5" xfId="8968" xr:uid="{00000000-0005-0000-0000-0000CA300000}"/>
    <cellStyle name="Normal 4 4 2 2 2 2 3 5 2" xfId="25353" xr:uid="{00000000-0005-0000-0000-0000CB300000}"/>
    <cellStyle name="Normal 4 4 2 2 2 2 3 6" xfId="17161" xr:uid="{00000000-0005-0000-0000-0000CC300000}"/>
    <cellStyle name="Normal 4 4 2 2 2 2 4" xfId="1288" xr:uid="{00000000-0005-0000-0000-0000CD300000}"/>
    <cellStyle name="Normal 4 4 2 2 2 2 4 2" xfId="3336" xr:uid="{00000000-0005-0000-0000-0000CE300000}"/>
    <cellStyle name="Normal 4 4 2 2 2 2 4 2 2" xfId="7432" xr:uid="{00000000-0005-0000-0000-0000CF300000}"/>
    <cellStyle name="Normal 4 4 2 2 2 2 4 2 2 2" xfId="15624" xr:uid="{00000000-0005-0000-0000-0000D0300000}"/>
    <cellStyle name="Normal 4 4 2 2 2 2 4 2 2 2 2" xfId="32009" xr:uid="{00000000-0005-0000-0000-0000D1300000}"/>
    <cellStyle name="Normal 4 4 2 2 2 2 4 2 2 3" xfId="23817" xr:uid="{00000000-0005-0000-0000-0000D2300000}"/>
    <cellStyle name="Normal 4 4 2 2 2 2 4 2 3" xfId="11528" xr:uid="{00000000-0005-0000-0000-0000D3300000}"/>
    <cellStyle name="Normal 4 4 2 2 2 2 4 2 3 2" xfId="27913" xr:uid="{00000000-0005-0000-0000-0000D4300000}"/>
    <cellStyle name="Normal 4 4 2 2 2 2 4 2 4" xfId="19721" xr:uid="{00000000-0005-0000-0000-0000D5300000}"/>
    <cellStyle name="Normal 4 4 2 2 2 2 4 3" xfId="5384" xr:uid="{00000000-0005-0000-0000-0000D6300000}"/>
    <cellStyle name="Normal 4 4 2 2 2 2 4 3 2" xfId="13576" xr:uid="{00000000-0005-0000-0000-0000D7300000}"/>
    <cellStyle name="Normal 4 4 2 2 2 2 4 3 2 2" xfId="29961" xr:uid="{00000000-0005-0000-0000-0000D8300000}"/>
    <cellStyle name="Normal 4 4 2 2 2 2 4 3 3" xfId="21769" xr:uid="{00000000-0005-0000-0000-0000D9300000}"/>
    <cellStyle name="Normal 4 4 2 2 2 2 4 4" xfId="9480" xr:uid="{00000000-0005-0000-0000-0000DA300000}"/>
    <cellStyle name="Normal 4 4 2 2 2 2 4 4 2" xfId="25865" xr:uid="{00000000-0005-0000-0000-0000DB300000}"/>
    <cellStyle name="Normal 4 4 2 2 2 2 4 5" xfId="17673" xr:uid="{00000000-0005-0000-0000-0000DC300000}"/>
    <cellStyle name="Normal 4 4 2 2 2 2 5" xfId="2312" xr:uid="{00000000-0005-0000-0000-0000DD300000}"/>
    <cellStyle name="Normal 4 4 2 2 2 2 5 2" xfId="6408" xr:uid="{00000000-0005-0000-0000-0000DE300000}"/>
    <cellStyle name="Normal 4 4 2 2 2 2 5 2 2" xfId="14600" xr:uid="{00000000-0005-0000-0000-0000DF300000}"/>
    <cellStyle name="Normal 4 4 2 2 2 2 5 2 2 2" xfId="30985" xr:uid="{00000000-0005-0000-0000-0000E0300000}"/>
    <cellStyle name="Normal 4 4 2 2 2 2 5 2 3" xfId="22793" xr:uid="{00000000-0005-0000-0000-0000E1300000}"/>
    <cellStyle name="Normal 4 4 2 2 2 2 5 3" xfId="10504" xr:uid="{00000000-0005-0000-0000-0000E2300000}"/>
    <cellStyle name="Normal 4 4 2 2 2 2 5 3 2" xfId="26889" xr:uid="{00000000-0005-0000-0000-0000E3300000}"/>
    <cellStyle name="Normal 4 4 2 2 2 2 5 4" xfId="18697" xr:uid="{00000000-0005-0000-0000-0000E4300000}"/>
    <cellStyle name="Normal 4 4 2 2 2 2 6" xfId="4360" xr:uid="{00000000-0005-0000-0000-0000E5300000}"/>
    <cellStyle name="Normal 4 4 2 2 2 2 6 2" xfId="12552" xr:uid="{00000000-0005-0000-0000-0000E6300000}"/>
    <cellStyle name="Normal 4 4 2 2 2 2 6 2 2" xfId="28937" xr:uid="{00000000-0005-0000-0000-0000E7300000}"/>
    <cellStyle name="Normal 4 4 2 2 2 2 6 3" xfId="20745" xr:uid="{00000000-0005-0000-0000-0000E8300000}"/>
    <cellStyle name="Normal 4 4 2 2 2 2 7" xfId="8456" xr:uid="{00000000-0005-0000-0000-0000E9300000}"/>
    <cellStyle name="Normal 4 4 2 2 2 2 7 2" xfId="24841" xr:uid="{00000000-0005-0000-0000-0000EA300000}"/>
    <cellStyle name="Normal 4 4 2 2 2 2 8" xfId="16649" xr:uid="{00000000-0005-0000-0000-0000EB300000}"/>
    <cellStyle name="Normal 4 4 2 2 2 3" xfId="392" xr:uid="{00000000-0005-0000-0000-0000EC300000}"/>
    <cellStyle name="Normal 4 4 2 2 2 3 2" xfId="904" xr:uid="{00000000-0005-0000-0000-0000ED300000}"/>
    <cellStyle name="Normal 4 4 2 2 2 3 2 2" xfId="1928" xr:uid="{00000000-0005-0000-0000-0000EE300000}"/>
    <cellStyle name="Normal 4 4 2 2 2 3 2 2 2" xfId="3976" xr:uid="{00000000-0005-0000-0000-0000EF300000}"/>
    <cellStyle name="Normal 4 4 2 2 2 3 2 2 2 2" xfId="8072" xr:uid="{00000000-0005-0000-0000-0000F0300000}"/>
    <cellStyle name="Normal 4 4 2 2 2 3 2 2 2 2 2" xfId="16264" xr:uid="{00000000-0005-0000-0000-0000F1300000}"/>
    <cellStyle name="Normal 4 4 2 2 2 3 2 2 2 2 2 2" xfId="32649" xr:uid="{00000000-0005-0000-0000-0000F2300000}"/>
    <cellStyle name="Normal 4 4 2 2 2 3 2 2 2 2 3" xfId="24457" xr:uid="{00000000-0005-0000-0000-0000F3300000}"/>
    <cellStyle name="Normal 4 4 2 2 2 3 2 2 2 3" xfId="12168" xr:uid="{00000000-0005-0000-0000-0000F4300000}"/>
    <cellStyle name="Normal 4 4 2 2 2 3 2 2 2 3 2" xfId="28553" xr:uid="{00000000-0005-0000-0000-0000F5300000}"/>
    <cellStyle name="Normal 4 4 2 2 2 3 2 2 2 4" xfId="20361" xr:uid="{00000000-0005-0000-0000-0000F6300000}"/>
    <cellStyle name="Normal 4 4 2 2 2 3 2 2 3" xfId="6024" xr:uid="{00000000-0005-0000-0000-0000F7300000}"/>
    <cellStyle name="Normal 4 4 2 2 2 3 2 2 3 2" xfId="14216" xr:uid="{00000000-0005-0000-0000-0000F8300000}"/>
    <cellStyle name="Normal 4 4 2 2 2 3 2 2 3 2 2" xfId="30601" xr:uid="{00000000-0005-0000-0000-0000F9300000}"/>
    <cellStyle name="Normal 4 4 2 2 2 3 2 2 3 3" xfId="22409" xr:uid="{00000000-0005-0000-0000-0000FA300000}"/>
    <cellStyle name="Normal 4 4 2 2 2 3 2 2 4" xfId="10120" xr:uid="{00000000-0005-0000-0000-0000FB300000}"/>
    <cellStyle name="Normal 4 4 2 2 2 3 2 2 4 2" xfId="26505" xr:uid="{00000000-0005-0000-0000-0000FC300000}"/>
    <cellStyle name="Normal 4 4 2 2 2 3 2 2 5" xfId="18313" xr:uid="{00000000-0005-0000-0000-0000FD300000}"/>
    <cellStyle name="Normal 4 4 2 2 2 3 2 3" xfId="2952" xr:uid="{00000000-0005-0000-0000-0000FE300000}"/>
    <cellStyle name="Normal 4 4 2 2 2 3 2 3 2" xfId="7048" xr:uid="{00000000-0005-0000-0000-0000FF300000}"/>
    <cellStyle name="Normal 4 4 2 2 2 3 2 3 2 2" xfId="15240" xr:uid="{00000000-0005-0000-0000-000000310000}"/>
    <cellStyle name="Normal 4 4 2 2 2 3 2 3 2 2 2" xfId="31625" xr:uid="{00000000-0005-0000-0000-000001310000}"/>
    <cellStyle name="Normal 4 4 2 2 2 3 2 3 2 3" xfId="23433" xr:uid="{00000000-0005-0000-0000-000002310000}"/>
    <cellStyle name="Normal 4 4 2 2 2 3 2 3 3" xfId="11144" xr:uid="{00000000-0005-0000-0000-000003310000}"/>
    <cellStyle name="Normal 4 4 2 2 2 3 2 3 3 2" xfId="27529" xr:uid="{00000000-0005-0000-0000-000004310000}"/>
    <cellStyle name="Normal 4 4 2 2 2 3 2 3 4" xfId="19337" xr:uid="{00000000-0005-0000-0000-000005310000}"/>
    <cellStyle name="Normal 4 4 2 2 2 3 2 4" xfId="5000" xr:uid="{00000000-0005-0000-0000-000006310000}"/>
    <cellStyle name="Normal 4 4 2 2 2 3 2 4 2" xfId="13192" xr:uid="{00000000-0005-0000-0000-000007310000}"/>
    <cellStyle name="Normal 4 4 2 2 2 3 2 4 2 2" xfId="29577" xr:uid="{00000000-0005-0000-0000-000008310000}"/>
    <cellStyle name="Normal 4 4 2 2 2 3 2 4 3" xfId="21385" xr:uid="{00000000-0005-0000-0000-000009310000}"/>
    <cellStyle name="Normal 4 4 2 2 2 3 2 5" xfId="9096" xr:uid="{00000000-0005-0000-0000-00000A310000}"/>
    <cellStyle name="Normal 4 4 2 2 2 3 2 5 2" xfId="25481" xr:uid="{00000000-0005-0000-0000-00000B310000}"/>
    <cellStyle name="Normal 4 4 2 2 2 3 2 6" xfId="17289" xr:uid="{00000000-0005-0000-0000-00000C310000}"/>
    <cellStyle name="Normal 4 4 2 2 2 3 3" xfId="1416" xr:uid="{00000000-0005-0000-0000-00000D310000}"/>
    <cellStyle name="Normal 4 4 2 2 2 3 3 2" xfId="3464" xr:uid="{00000000-0005-0000-0000-00000E310000}"/>
    <cellStyle name="Normal 4 4 2 2 2 3 3 2 2" xfId="7560" xr:uid="{00000000-0005-0000-0000-00000F310000}"/>
    <cellStyle name="Normal 4 4 2 2 2 3 3 2 2 2" xfId="15752" xr:uid="{00000000-0005-0000-0000-000010310000}"/>
    <cellStyle name="Normal 4 4 2 2 2 3 3 2 2 2 2" xfId="32137" xr:uid="{00000000-0005-0000-0000-000011310000}"/>
    <cellStyle name="Normal 4 4 2 2 2 3 3 2 2 3" xfId="23945" xr:uid="{00000000-0005-0000-0000-000012310000}"/>
    <cellStyle name="Normal 4 4 2 2 2 3 3 2 3" xfId="11656" xr:uid="{00000000-0005-0000-0000-000013310000}"/>
    <cellStyle name="Normal 4 4 2 2 2 3 3 2 3 2" xfId="28041" xr:uid="{00000000-0005-0000-0000-000014310000}"/>
    <cellStyle name="Normal 4 4 2 2 2 3 3 2 4" xfId="19849" xr:uid="{00000000-0005-0000-0000-000015310000}"/>
    <cellStyle name="Normal 4 4 2 2 2 3 3 3" xfId="5512" xr:uid="{00000000-0005-0000-0000-000016310000}"/>
    <cellStyle name="Normal 4 4 2 2 2 3 3 3 2" xfId="13704" xr:uid="{00000000-0005-0000-0000-000017310000}"/>
    <cellStyle name="Normal 4 4 2 2 2 3 3 3 2 2" xfId="30089" xr:uid="{00000000-0005-0000-0000-000018310000}"/>
    <cellStyle name="Normal 4 4 2 2 2 3 3 3 3" xfId="21897" xr:uid="{00000000-0005-0000-0000-000019310000}"/>
    <cellStyle name="Normal 4 4 2 2 2 3 3 4" xfId="9608" xr:uid="{00000000-0005-0000-0000-00001A310000}"/>
    <cellStyle name="Normal 4 4 2 2 2 3 3 4 2" xfId="25993" xr:uid="{00000000-0005-0000-0000-00001B310000}"/>
    <cellStyle name="Normal 4 4 2 2 2 3 3 5" xfId="17801" xr:uid="{00000000-0005-0000-0000-00001C310000}"/>
    <cellStyle name="Normal 4 4 2 2 2 3 4" xfId="2440" xr:uid="{00000000-0005-0000-0000-00001D310000}"/>
    <cellStyle name="Normal 4 4 2 2 2 3 4 2" xfId="6536" xr:uid="{00000000-0005-0000-0000-00001E310000}"/>
    <cellStyle name="Normal 4 4 2 2 2 3 4 2 2" xfId="14728" xr:uid="{00000000-0005-0000-0000-00001F310000}"/>
    <cellStyle name="Normal 4 4 2 2 2 3 4 2 2 2" xfId="31113" xr:uid="{00000000-0005-0000-0000-000020310000}"/>
    <cellStyle name="Normal 4 4 2 2 2 3 4 2 3" xfId="22921" xr:uid="{00000000-0005-0000-0000-000021310000}"/>
    <cellStyle name="Normal 4 4 2 2 2 3 4 3" xfId="10632" xr:uid="{00000000-0005-0000-0000-000022310000}"/>
    <cellStyle name="Normal 4 4 2 2 2 3 4 3 2" xfId="27017" xr:uid="{00000000-0005-0000-0000-000023310000}"/>
    <cellStyle name="Normal 4 4 2 2 2 3 4 4" xfId="18825" xr:uid="{00000000-0005-0000-0000-000024310000}"/>
    <cellStyle name="Normal 4 4 2 2 2 3 5" xfId="4488" xr:uid="{00000000-0005-0000-0000-000025310000}"/>
    <cellStyle name="Normal 4 4 2 2 2 3 5 2" xfId="12680" xr:uid="{00000000-0005-0000-0000-000026310000}"/>
    <cellStyle name="Normal 4 4 2 2 2 3 5 2 2" xfId="29065" xr:uid="{00000000-0005-0000-0000-000027310000}"/>
    <cellStyle name="Normal 4 4 2 2 2 3 5 3" xfId="20873" xr:uid="{00000000-0005-0000-0000-000028310000}"/>
    <cellStyle name="Normal 4 4 2 2 2 3 6" xfId="8584" xr:uid="{00000000-0005-0000-0000-000029310000}"/>
    <cellStyle name="Normal 4 4 2 2 2 3 6 2" xfId="24969" xr:uid="{00000000-0005-0000-0000-00002A310000}"/>
    <cellStyle name="Normal 4 4 2 2 2 3 7" xfId="16777" xr:uid="{00000000-0005-0000-0000-00002B310000}"/>
    <cellStyle name="Normal 4 4 2 2 2 4" xfId="648" xr:uid="{00000000-0005-0000-0000-00002C310000}"/>
    <cellStyle name="Normal 4 4 2 2 2 4 2" xfId="1672" xr:uid="{00000000-0005-0000-0000-00002D310000}"/>
    <cellStyle name="Normal 4 4 2 2 2 4 2 2" xfId="3720" xr:uid="{00000000-0005-0000-0000-00002E310000}"/>
    <cellStyle name="Normal 4 4 2 2 2 4 2 2 2" xfId="7816" xr:uid="{00000000-0005-0000-0000-00002F310000}"/>
    <cellStyle name="Normal 4 4 2 2 2 4 2 2 2 2" xfId="16008" xr:uid="{00000000-0005-0000-0000-000030310000}"/>
    <cellStyle name="Normal 4 4 2 2 2 4 2 2 2 2 2" xfId="32393" xr:uid="{00000000-0005-0000-0000-000031310000}"/>
    <cellStyle name="Normal 4 4 2 2 2 4 2 2 2 3" xfId="24201" xr:uid="{00000000-0005-0000-0000-000032310000}"/>
    <cellStyle name="Normal 4 4 2 2 2 4 2 2 3" xfId="11912" xr:uid="{00000000-0005-0000-0000-000033310000}"/>
    <cellStyle name="Normal 4 4 2 2 2 4 2 2 3 2" xfId="28297" xr:uid="{00000000-0005-0000-0000-000034310000}"/>
    <cellStyle name="Normal 4 4 2 2 2 4 2 2 4" xfId="20105" xr:uid="{00000000-0005-0000-0000-000035310000}"/>
    <cellStyle name="Normal 4 4 2 2 2 4 2 3" xfId="5768" xr:uid="{00000000-0005-0000-0000-000036310000}"/>
    <cellStyle name="Normal 4 4 2 2 2 4 2 3 2" xfId="13960" xr:uid="{00000000-0005-0000-0000-000037310000}"/>
    <cellStyle name="Normal 4 4 2 2 2 4 2 3 2 2" xfId="30345" xr:uid="{00000000-0005-0000-0000-000038310000}"/>
    <cellStyle name="Normal 4 4 2 2 2 4 2 3 3" xfId="22153" xr:uid="{00000000-0005-0000-0000-000039310000}"/>
    <cellStyle name="Normal 4 4 2 2 2 4 2 4" xfId="9864" xr:uid="{00000000-0005-0000-0000-00003A310000}"/>
    <cellStyle name="Normal 4 4 2 2 2 4 2 4 2" xfId="26249" xr:uid="{00000000-0005-0000-0000-00003B310000}"/>
    <cellStyle name="Normal 4 4 2 2 2 4 2 5" xfId="18057" xr:uid="{00000000-0005-0000-0000-00003C310000}"/>
    <cellStyle name="Normal 4 4 2 2 2 4 3" xfId="2696" xr:uid="{00000000-0005-0000-0000-00003D310000}"/>
    <cellStyle name="Normal 4 4 2 2 2 4 3 2" xfId="6792" xr:uid="{00000000-0005-0000-0000-00003E310000}"/>
    <cellStyle name="Normal 4 4 2 2 2 4 3 2 2" xfId="14984" xr:uid="{00000000-0005-0000-0000-00003F310000}"/>
    <cellStyle name="Normal 4 4 2 2 2 4 3 2 2 2" xfId="31369" xr:uid="{00000000-0005-0000-0000-000040310000}"/>
    <cellStyle name="Normal 4 4 2 2 2 4 3 2 3" xfId="23177" xr:uid="{00000000-0005-0000-0000-000041310000}"/>
    <cellStyle name="Normal 4 4 2 2 2 4 3 3" xfId="10888" xr:uid="{00000000-0005-0000-0000-000042310000}"/>
    <cellStyle name="Normal 4 4 2 2 2 4 3 3 2" xfId="27273" xr:uid="{00000000-0005-0000-0000-000043310000}"/>
    <cellStyle name="Normal 4 4 2 2 2 4 3 4" xfId="19081" xr:uid="{00000000-0005-0000-0000-000044310000}"/>
    <cellStyle name="Normal 4 4 2 2 2 4 4" xfId="4744" xr:uid="{00000000-0005-0000-0000-000045310000}"/>
    <cellStyle name="Normal 4 4 2 2 2 4 4 2" xfId="12936" xr:uid="{00000000-0005-0000-0000-000046310000}"/>
    <cellStyle name="Normal 4 4 2 2 2 4 4 2 2" xfId="29321" xr:uid="{00000000-0005-0000-0000-000047310000}"/>
    <cellStyle name="Normal 4 4 2 2 2 4 4 3" xfId="21129" xr:uid="{00000000-0005-0000-0000-000048310000}"/>
    <cellStyle name="Normal 4 4 2 2 2 4 5" xfId="8840" xr:uid="{00000000-0005-0000-0000-000049310000}"/>
    <cellStyle name="Normal 4 4 2 2 2 4 5 2" xfId="25225" xr:uid="{00000000-0005-0000-0000-00004A310000}"/>
    <cellStyle name="Normal 4 4 2 2 2 4 6" xfId="17033" xr:uid="{00000000-0005-0000-0000-00004B310000}"/>
    <cellStyle name="Normal 4 4 2 2 2 5" xfId="1160" xr:uid="{00000000-0005-0000-0000-00004C310000}"/>
    <cellStyle name="Normal 4 4 2 2 2 5 2" xfId="3208" xr:uid="{00000000-0005-0000-0000-00004D310000}"/>
    <cellStyle name="Normal 4 4 2 2 2 5 2 2" xfId="7304" xr:uid="{00000000-0005-0000-0000-00004E310000}"/>
    <cellStyle name="Normal 4 4 2 2 2 5 2 2 2" xfId="15496" xr:uid="{00000000-0005-0000-0000-00004F310000}"/>
    <cellStyle name="Normal 4 4 2 2 2 5 2 2 2 2" xfId="31881" xr:uid="{00000000-0005-0000-0000-000050310000}"/>
    <cellStyle name="Normal 4 4 2 2 2 5 2 2 3" xfId="23689" xr:uid="{00000000-0005-0000-0000-000051310000}"/>
    <cellStyle name="Normal 4 4 2 2 2 5 2 3" xfId="11400" xr:uid="{00000000-0005-0000-0000-000052310000}"/>
    <cellStyle name="Normal 4 4 2 2 2 5 2 3 2" xfId="27785" xr:uid="{00000000-0005-0000-0000-000053310000}"/>
    <cellStyle name="Normal 4 4 2 2 2 5 2 4" xfId="19593" xr:uid="{00000000-0005-0000-0000-000054310000}"/>
    <cellStyle name="Normal 4 4 2 2 2 5 3" xfId="5256" xr:uid="{00000000-0005-0000-0000-000055310000}"/>
    <cellStyle name="Normal 4 4 2 2 2 5 3 2" xfId="13448" xr:uid="{00000000-0005-0000-0000-000056310000}"/>
    <cellStyle name="Normal 4 4 2 2 2 5 3 2 2" xfId="29833" xr:uid="{00000000-0005-0000-0000-000057310000}"/>
    <cellStyle name="Normal 4 4 2 2 2 5 3 3" xfId="21641" xr:uid="{00000000-0005-0000-0000-000058310000}"/>
    <cellStyle name="Normal 4 4 2 2 2 5 4" xfId="9352" xr:uid="{00000000-0005-0000-0000-000059310000}"/>
    <cellStyle name="Normal 4 4 2 2 2 5 4 2" xfId="25737" xr:uid="{00000000-0005-0000-0000-00005A310000}"/>
    <cellStyle name="Normal 4 4 2 2 2 5 5" xfId="17545" xr:uid="{00000000-0005-0000-0000-00005B310000}"/>
    <cellStyle name="Normal 4 4 2 2 2 6" xfId="2184" xr:uid="{00000000-0005-0000-0000-00005C310000}"/>
    <cellStyle name="Normal 4 4 2 2 2 6 2" xfId="6280" xr:uid="{00000000-0005-0000-0000-00005D310000}"/>
    <cellStyle name="Normal 4 4 2 2 2 6 2 2" xfId="14472" xr:uid="{00000000-0005-0000-0000-00005E310000}"/>
    <cellStyle name="Normal 4 4 2 2 2 6 2 2 2" xfId="30857" xr:uid="{00000000-0005-0000-0000-00005F310000}"/>
    <cellStyle name="Normal 4 4 2 2 2 6 2 3" xfId="22665" xr:uid="{00000000-0005-0000-0000-000060310000}"/>
    <cellStyle name="Normal 4 4 2 2 2 6 3" xfId="10376" xr:uid="{00000000-0005-0000-0000-000061310000}"/>
    <cellStyle name="Normal 4 4 2 2 2 6 3 2" xfId="26761" xr:uid="{00000000-0005-0000-0000-000062310000}"/>
    <cellStyle name="Normal 4 4 2 2 2 6 4" xfId="18569" xr:uid="{00000000-0005-0000-0000-000063310000}"/>
    <cellStyle name="Normal 4 4 2 2 2 7" xfId="4232" xr:uid="{00000000-0005-0000-0000-000064310000}"/>
    <cellStyle name="Normal 4 4 2 2 2 7 2" xfId="12424" xr:uid="{00000000-0005-0000-0000-000065310000}"/>
    <cellStyle name="Normal 4 4 2 2 2 7 2 2" xfId="28809" xr:uid="{00000000-0005-0000-0000-000066310000}"/>
    <cellStyle name="Normal 4 4 2 2 2 7 3" xfId="20617" xr:uid="{00000000-0005-0000-0000-000067310000}"/>
    <cellStyle name="Normal 4 4 2 2 2 8" xfId="8328" xr:uid="{00000000-0005-0000-0000-000068310000}"/>
    <cellStyle name="Normal 4 4 2 2 2 8 2" xfId="24713" xr:uid="{00000000-0005-0000-0000-000069310000}"/>
    <cellStyle name="Normal 4 4 2 2 2 9" xfId="16521" xr:uid="{00000000-0005-0000-0000-00006A310000}"/>
    <cellStyle name="Normal 4 4 2 2 3" xfId="200" xr:uid="{00000000-0005-0000-0000-00006B310000}"/>
    <cellStyle name="Normal 4 4 2 2 3 2" xfId="456" xr:uid="{00000000-0005-0000-0000-00006C310000}"/>
    <cellStyle name="Normal 4 4 2 2 3 2 2" xfId="968" xr:uid="{00000000-0005-0000-0000-00006D310000}"/>
    <cellStyle name="Normal 4 4 2 2 3 2 2 2" xfId="1992" xr:uid="{00000000-0005-0000-0000-00006E310000}"/>
    <cellStyle name="Normal 4 4 2 2 3 2 2 2 2" xfId="4040" xr:uid="{00000000-0005-0000-0000-00006F310000}"/>
    <cellStyle name="Normal 4 4 2 2 3 2 2 2 2 2" xfId="8136" xr:uid="{00000000-0005-0000-0000-000070310000}"/>
    <cellStyle name="Normal 4 4 2 2 3 2 2 2 2 2 2" xfId="16328" xr:uid="{00000000-0005-0000-0000-000071310000}"/>
    <cellStyle name="Normal 4 4 2 2 3 2 2 2 2 2 2 2" xfId="32713" xr:uid="{00000000-0005-0000-0000-000072310000}"/>
    <cellStyle name="Normal 4 4 2 2 3 2 2 2 2 2 3" xfId="24521" xr:uid="{00000000-0005-0000-0000-000073310000}"/>
    <cellStyle name="Normal 4 4 2 2 3 2 2 2 2 3" xfId="12232" xr:uid="{00000000-0005-0000-0000-000074310000}"/>
    <cellStyle name="Normal 4 4 2 2 3 2 2 2 2 3 2" xfId="28617" xr:uid="{00000000-0005-0000-0000-000075310000}"/>
    <cellStyle name="Normal 4 4 2 2 3 2 2 2 2 4" xfId="20425" xr:uid="{00000000-0005-0000-0000-000076310000}"/>
    <cellStyle name="Normal 4 4 2 2 3 2 2 2 3" xfId="6088" xr:uid="{00000000-0005-0000-0000-000077310000}"/>
    <cellStyle name="Normal 4 4 2 2 3 2 2 2 3 2" xfId="14280" xr:uid="{00000000-0005-0000-0000-000078310000}"/>
    <cellStyle name="Normal 4 4 2 2 3 2 2 2 3 2 2" xfId="30665" xr:uid="{00000000-0005-0000-0000-000079310000}"/>
    <cellStyle name="Normal 4 4 2 2 3 2 2 2 3 3" xfId="22473" xr:uid="{00000000-0005-0000-0000-00007A310000}"/>
    <cellStyle name="Normal 4 4 2 2 3 2 2 2 4" xfId="10184" xr:uid="{00000000-0005-0000-0000-00007B310000}"/>
    <cellStyle name="Normal 4 4 2 2 3 2 2 2 4 2" xfId="26569" xr:uid="{00000000-0005-0000-0000-00007C310000}"/>
    <cellStyle name="Normal 4 4 2 2 3 2 2 2 5" xfId="18377" xr:uid="{00000000-0005-0000-0000-00007D310000}"/>
    <cellStyle name="Normal 4 4 2 2 3 2 2 3" xfId="3016" xr:uid="{00000000-0005-0000-0000-00007E310000}"/>
    <cellStyle name="Normal 4 4 2 2 3 2 2 3 2" xfId="7112" xr:uid="{00000000-0005-0000-0000-00007F310000}"/>
    <cellStyle name="Normal 4 4 2 2 3 2 2 3 2 2" xfId="15304" xr:uid="{00000000-0005-0000-0000-000080310000}"/>
    <cellStyle name="Normal 4 4 2 2 3 2 2 3 2 2 2" xfId="31689" xr:uid="{00000000-0005-0000-0000-000081310000}"/>
    <cellStyle name="Normal 4 4 2 2 3 2 2 3 2 3" xfId="23497" xr:uid="{00000000-0005-0000-0000-000082310000}"/>
    <cellStyle name="Normal 4 4 2 2 3 2 2 3 3" xfId="11208" xr:uid="{00000000-0005-0000-0000-000083310000}"/>
    <cellStyle name="Normal 4 4 2 2 3 2 2 3 3 2" xfId="27593" xr:uid="{00000000-0005-0000-0000-000084310000}"/>
    <cellStyle name="Normal 4 4 2 2 3 2 2 3 4" xfId="19401" xr:uid="{00000000-0005-0000-0000-000085310000}"/>
    <cellStyle name="Normal 4 4 2 2 3 2 2 4" xfId="5064" xr:uid="{00000000-0005-0000-0000-000086310000}"/>
    <cellStyle name="Normal 4 4 2 2 3 2 2 4 2" xfId="13256" xr:uid="{00000000-0005-0000-0000-000087310000}"/>
    <cellStyle name="Normal 4 4 2 2 3 2 2 4 2 2" xfId="29641" xr:uid="{00000000-0005-0000-0000-000088310000}"/>
    <cellStyle name="Normal 4 4 2 2 3 2 2 4 3" xfId="21449" xr:uid="{00000000-0005-0000-0000-000089310000}"/>
    <cellStyle name="Normal 4 4 2 2 3 2 2 5" xfId="9160" xr:uid="{00000000-0005-0000-0000-00008A310000}"/>
    <cellStyle name="Normal 4 4 2 2 3 2 2 5 2" xfId="25545" xr:uid="{00000000-0005-0000-0000-00008B310000}"/>
    <cellStyle name="Normal 4 4 2 2 3 2 2 6" xfId="17353" xr:uid="{00000000-0005-0000-0000-00008C310000}"/>
    <cellStyle name="Normal 4 4 2 2 3 2 3" xfId="1480" xr:uid="{00000000-0005-0000-0000-00008D310000}"/>
    <cellStyle name="Normal 4 4 2 2 3 2 3 2" xfId="3528" xr:uid="{00000000-0005-0000-0000-00008E310000}"/>
    <cellStyle name="Normal 4 4 2 2 3 2 3 2 2" xfId="7624" xr:uid="{00000000-0005-0000-0000-00008F310000}"/>
    <cellStyle name="Normal 4 4 2 2 3 2 3 2 2 2" xfId="15816" xr:uid="{00000000-0005-0000-0000-000090310000}"/>
    <cellStyle name="Normal 4 4 2 2 3 2 3 2 2 2 2" xfId="32201" xr:uid="{00000000-0005-0000-0000-000091310000}"/>
    <cellStyle name="Normal 4 4 2 2 3 2 3 2 2 3" xfId="24009" xr:uid="{00000000-0005-0000-0000-000092310000}"/>
    <cellStyle name="Normal 4 4 2 2 3 2 3 2 3" xfId="11720" xr:uid="{00000000-0005-0000-0000-000093310000}"/>
    <cellStyle name="Normal 4 4 2 2 3 2 3 2 3 2" xfId="28105" xr:uid="{00000000-0005-0000-0000-000094310000}"/>
    <cellStyle name="Normal 4 4 2 2 3 2 3 2 4" xfId="19913" xr:uid="{00000000-0005-0000-0000-000095310000}"/>
    <cellStyle name="Normal 4 4 2 2 3 2 3 3" xfId="5576" xr:uid="{00000000-0005-0000-0000-000096310000}"/>
    <cellStyle name="Normal 4 4 2 2 3 2 3 3 2" xfId="13768" xr:uid="{00000000-0005-0000-0000-000097310000}"/>
    <cellStyle name="Normal 4 4 2 2 3 2 3 3 2 2" xfId="30153" xr:uid="{00000000-0005-0000-0000-000098310000}"/>
    <cellStyle name="Normal 4 4 2 2 3 2 3 3 3" xfId="21961" xr:uid="{00000000-0005-0000-0000-000099310000}"/>
    <cellStyle name="Normal 4 4 2 2 3 2 3 4" xfId="9672" xr:uid="{00000000-0005-0000-0000-00009A310000}"/>
    <cellStyle name="Normal 4 4 2 2 3 2 3 4 2" xfId="26057" xr:uid="{00000000-0005-0000-0000-00009B310000}"/>
    <cellStyle name="Normal 4 4 2 2 3 2 3 5" xfId="17865" xr:uid="{00000000-0005-0000-0000-00009C310000}"/>
    <cellStyle name="Normal 4 4 2 2 3 2 4" xfId="2504" xr:uid="{00000000-0005-0000-0000-00009D310000}"/>
    <cellStyle name="Normal 4 4 2 2 3 2 4 2" xfId="6600" xr:uid="{00000000-0005-0000-0000-00009E310000}"/>
    <cellStyle name="Normal 4 4 2 2 3 2 4 2 2" xfId="14792" xr:uid="{00000000-0005-0000-0000-00009F310000}"/>
    <cellStyle name="Normal 4 4 2 2 3 2 4 2 2 2" xfId="31177" xr:uid="{00000000-0005-0000-0000-0000A0310000}"/>
    <cellStyle name="Normal 4 4 2 2 3 2 4 2 3" xfId="22985" xr:uid="{00000000-0005-0000-0000-0000A1310000}"/>
    <cellStyle name="Normal 4 4 2 2 3 2 4 3" xfId="10696" xr:uid="{00000000-0005-0000-0000-0000A2310000}"/>
    <cellStyle name="Normal 4 4 2 2 3 2 4 3 2" xfId="27081" xr:uid="{00000000-0005-0000-0000-0000A3310000}"/>
    <cellStyle name="Normal 4 4 2 2 3 2 4 4" xfId="18889" xr:uid="{00000000-0005-0000-0000-0000A4310000}"/>
    <cellStyle name="Normal 4 4 2 2 3 2 5" xfId="4552" xr:uid="{00000000-0005-0000-0000-0000A5310000}"/>
    <cellStyle name="Normal 4 4 2 2 3 2 5 2" xfId="12744" xr:uid="{00000000-0005-0000-0000-0000A6310000}"/>
    <cellStyle name="Normal 4 4 2 2 3 2 5 2 2" xfId="29129" xr:uid="{00000000-0005-0000-0000-0000A7310000}"/>
    <cellStyle name="Normal 4 4 2 2 3 2 5 3" xfId="20937" xr:uid="{00000000-0005-0000-0000-0000A8310000}"/>
    <cellStyle name="Normal 4 4 2 2 3 2 6" xfId="8648" xr:uid="{00000000-0005-0000-0000-0000A9310000}"/>
    <cellStyle name="Normal 4 4 2 2 3 2 6 2" xfId="25033" xr:uid="{00000000-0005-0000-0000-0000AA310000}"/>
    <cellStyle name="Normal 4 4 2 2 3 2 7" xfId="16841" xr:uid="{00000000-0005-0000-0000-0000AB310000}"/>
    <cellStyle name="Normal 4 4 2 2 3 3" xfId="712" xr:uid="{00000000-0005-0000-0000-0000AC310000}"/>
    <cellStyle name="Normal 4 4 2 2 3 3 2" xfId="1736" xr:uid="{00000000-0005-0000-0000-0000AD310000}"/>
    <cellStyle name="Normal 4 4 2 2 3 3 2 2" xfId="3784" xr:uid="{00000000-0005-0000-0000-0000AE310000}"/>
    <cellStyle name="Normal 4 4 2 2 3 3 2 2 2" xfId="7880" xr:uid="{00000000-0005-0000-0000-0000AF310000}"/>
    <cellStyle name="Normal 4 4 2 2 3 3 2 2 2 2" xfId="16072" xr:uid="{00000000-0005-0000-0000-0000B0310000}"/>
    <cellStyle name="Normal 4 4 2 2 3 3 2 2 2 2 2" xfId="32457" xr:uid="{00000000-0005-0000-0000-0000B1310000}"/>
    <cellStyle name="Normal 4 4 2 2 3 3 2 2 2 3" xfId="24265" xr:uid="{00000000-0005-0000-0000-0000B2310000}"/>
    <cellStyle name="Normal 4 4 2 2 3 3 2 2 3" xfId="11976" xr:uid="{00000000-0005-0000-0000-0000B3310000}"/>
    <cellStyle name="Normal 4 4 2 2 3 3 2 2 3 2" xfId="28361" xr:uid="{00000000-0005-0000-0000-0000B4310000}"/>
    <cellStyle name="Normal 4 4 2 2 3 3 2 2 4" xfId="20169" xr:uid="{00000000-0005-0000-0000-0000B5310000}"/>
    <cellStyle name="Normal 4 4 2 2 3 3 2 3" xfId="5832" xr:uid="{00000000-0005-0000-0000-0000B6310000}"/>
    <cellStyle name="Normal 4 4 2 2 3 3 2 3 2" xfId="14024" xr:uid="{00000000-0005-0000-0000-0000B7310000}"/>
    <cellStyle name="Normal 4 4 2 2 3 3 2 3 2 2" xfId="30409" xr:uid="{00000000-0005-0000-0000-0000B8310000}"/>
    <cellStyle name="Normal 4 4 2 2 3 3 2 3 3" xfId="22217" xr:uid="{00000000-0005-0000-0000-0000B9310000}"/>
    <cellStyle name="Normal 4 4 2 2 3 3 2 4" xfId="9928" xr:uid="{00000000-0005-0000-0000-0000BA310000}"/>
    <cellStyle name="Normal 4 4 2 2 3 3 2 4 2" xfId="26313" xr:uid="{00000000-0005-0000-0000-0000BB310000}"/>
    <cellStyle name="Normal 4 4 2 2 3 3 2 5" xfId="18121" xr:uid="{00000000-0005-0000-0000-0000BC310000}"/>
    <cellStyle name="Normal 4 4 2 2 3 3 3" xfId="2760" xr:uid="{00000000-0005-0000-0000-0000BD310000}"/>
    <cellStyle name="Normal 4 4 2 2 3 3 3 2" xfId="6856" xr:uid="{00000000-0005-0000-0000-0000BE310000}"/>
    <cellStyle name="Normal 4 4 2 2 3 3 3 2 2" xfId="15048" xr:uid="{00000000-0005-0000-0000-0000BF310000}"/>
    <cellStyle name="Normal 4 4 2 2 3 3 3 2 2 2" xfId="31433" xr:uid="{00000000-0005-0000-0000-0000C0310000}"/>
    <cellStyle name="Normal 4 4 2 2 3 3 3 2 3" xfId="23241" xr:uid="{00000000-0005-0000-0000-0000C1310000}"/>
    <cellStyle name="Normal 4 4 2 2 3 3 3 3" xfId="10952" xr:uid="{00000000-0005-0000-0000-0000C2310000}"/>
    <cellStyle name="Normal 4 4 2 2 3 3 3 3 2" xfId="27337" xr:uid="{00000000-0005-0000-0000-0000C3310000}"/>
    <cellStyle name="Normal 4 4 2 2 3 3 3 4" xfId="19145" xr:uid="{00000000-0005-0000-0000-0000C4310000}"/>
    <cellStyle name="Normal 4 4 2 2 3 3 4" xfId="4808" xr:uid="{00000000-0005-0000-0000-0000C5310000}"/>
    <cellStyle name="Normal 4 4 2 2 3 3 4 2" xfId="13000" xr:uid="{00000000-0005-0000-0000-0000C6310000}"/>
    <cellStyle name="Normal 4 4 2 2 3 3 4 2 2" xfId="29385" xr:uid="{00000000-0005-0000-0000-0000C7310000}"/>
    <cellStyle name="Normal 4 4 2 2 3 3 4 3" xfId="21193" xr:uid="{00000000-0005-0000-0000-0000C8310000}"/>
    <cellStyle name="Normal 4 4 2 2 3 3 5" xfId="8904" xr:uid="{00000000-0005-0000-0000-0000C9310000}"/>
    <cellStyle name="Normal 4 4 2 2 3 3 5 2" xfId="25289" xr:uid="{00000000-0005-0000-0000-0000CA310000}"/>
    <cellStyle name="Normal 4 4 2 2 3 3 6" xfId="17097" xr:uid="{00000000-0005-0000-0000-0000CB310000}"/>
    <cellStyle name="Normal 4 4 2 2 3 4" xfId="1224" xr:uid="{00000000-0005-0000-0000-0000CC310000}"/>
    <cellStyle name="Normal 4 4 2 2 3 4 2" xfId="3272" xr:uid="{00000000-0005-0000-0000-0000CD310000}"/>
    <cellStyle name="Normal 4 4 2 2 3 4 2 2" xfId="7368" xr:uid="{00000000-0005-0000-0000-0000CE310000}"/>
    <cellStyle name="Normal 4 4 2 2 3 4 2 2 2" xfId="15560" xr:uid="{00000000-0005-0000-0000-0000CF310000}"/>
    <cellStyle name="Normal 4 4 2 2 3 4 2 2 2 2" xfId="31945" xr:uid="{00000000-0005-0000-0000-0000D0310000}"/>
    <cellStyle name="Normal 4 4 2 2 3 4 2 2 3" xfId="23753" xr:uid="{00000000-0005-0000-0000-0000D1310000}"/>
    <cellStyle name="Normal 4 4 2 2 3 4 2 3" xfId="11464" xr:uid="{00000000-0005-0000-0000-0000D2310000}"/>
    <cellStyle name="Normal 4 4 2 2 3 4 2 3 2" xfId="27849" xr:uid="{00000000-0005-0000-0000-0000D3310000}"/>
    <cellStyle name="Normal 4 4 2 2 3 4 2 4" xfId="19657" xr:uid="{00000000-0005-0000-0000-0000D4310000}"/>
    <cellStyle name="Normal 4 4 2 2 3 4 3" xfId="5320" xr:uid="{00000000-0005-0000-0000-0000D5310000}"/>
    <cellStyle name="Normal 4 4 2 2 3 4 3 2" xfId="13512" xr:uid="{00000000-0005-0000-0000-0000D6310000}"/>
    <cellStyle name="Normal 4 4 2 2 3 4 3 2 2" xfId="29897" xr:uid="{00000000-0005-0000-0000-0000D7310000}"/>
    <cellStyle name="Normal 4 4 2 2 3 4 3 3" xfId="21705" xr:uid="{00000000-0005-0000-0000-0000D8310000}"/>
    <cellStyle name="Normal 4 4 2 2 3 4 4" xfId="9416" xr:uid="{00000000-0005-0000-0000-0000D9310000}"/>
    <cellStyle name="Normal 4 4 2 2 3 4 4 2" xfId="25801" xr:uid="{00000000-0005-0000-0000-0000DA310000}"/>
    <cellStyle name="Normal 4 4 2 2 3 4 5" xfId="17609" xr:uid="{00000000-0005-0000-0000-0000DB310000}"/>
    <cellStyle name="Normal 4 4 2 2 3 5" xfId="2248" xr:uid="{00000000-0005-0000-0000-0000DC310000}"/>
    <cellStyle name="Normal 4 4 2 2 3 5 2" xfId="6344" xr:uid="{00000000-0005-0000-0000-0000DD310000}"/>
    <cellStyle name="Normal 4 4 2 2 3 5 2 2" xfId="14536" xr:uid="{00000000-0005-0000-0000-0000DE310000}"/>
    <cellStyle name="Normal 4 4 2 2 3 5 2 2 2" xfId="30921" xr:uid="{00000000-0005-0000-0000-0000DF310000}"/>
    <cellStyle name="Normal 4 4 2 2 3 5 2 3" xfId="22729" xr:uid="{00000000-0005-0000-0000-0000E0310000}"/>
    <cellStyle name="Normal 4 4 2 2 3 5 3" xfId="10440" xr:uid="{00000000-0005-0000-0000-0000E1310000}"/>
    <cellStyle name="Normal 4 4 2 2 3 5 3 2" xfId="26825" xr:uid="{00000000-0005-0000-0000-0000E2310000}"/>
    <cellStyle name="Normal 4 4 2 2 3 5 4" xfId="18633" xr:uid="{00000000-0005-0000-0000-0000E3310000}"/>
    <cellStyle name="Normal 4 4 2 2 3 6" xfId="4296" xr:uid="{00000000-0005-0000-0000-0000E4310000}"/>
    <cellStyle name="Normal 4 4 2 2 3 6 2" xfId="12488" xr:uid="{00000000-0005-0000-0000-0000E5310000}"/>
    <cellStyle name="Normal 4 4 2 2 3 6 2 2" xfId="28873" xr:uid="{00000000-0005-0000-0000-0000E6310000}"/>
    <cellStyle name="Normal 4 4 2 2 3 6 3" xfId="20681" xr:uid="{00000000-0005-0000-0000-0000E7310000}"/>
    <cellStyle name="Normal 4 4 2 2 3 7" xfId="8392" xr:uid="{00000000-0005-0000-0000-0000E8310000}"/>
    <cellStyle name="Normal 4 4 2 2 3 7 2" xfId="24777" xr:uid="{00000000-0005-0000-0000-0000E9310000}"/>
    <cellStyle name="Normal 4 4 2 2 3 8" xfId="16585" xr:uid="{00000000-0005-0000-0000-0000EA310000}"/>
    <cellStyle name="Normal 4 4 2 2 4" xfId="328" xr:uid="{00000000-0005-0000-0000-0000EB310000}"/>
    <cellStyle name="Normal 4 4 2 2 4 2" xfId="840" xr:uid="{00000000-0005-0000-0000-0000EC310000}"/>
    <cellStyle name="Normal 4 4 2 2 4 2 2" xfId="1864" xr:uid="{00000000-0005-0000-0000-0000ED310000}"/>
    <cellStyle name="Normal 4 4 2 2 4 2 2 2" xfId="3912" xr:uid="{00000000-0005-0000-0000-0000EE310000}"/>
    <cellStyle name="Normal 4 4 2 2 4 2 2 2 2" xfId="8008" xr:uid="{00000000-0005-0000-0000-0000EF310000}"/>
    <cellStyle name="Normal 4 4 2 2 4 2 2 2 2 2" xfId="16200" xr:uid="{00000000-0005-0000-0000-0000F0310000}"/>
    <cellStyle name="Normal 4 4 2 2 4 2 2 2 2 2 2" xfId="32585" xr:uid="{00000000-0005-0000-0000-0000F1310000}"/>
    <cellStyle name="Normal 4 4 2 2 4 2 2 2 2 3" xfId="24393" xr:uid="{00000000-0005-0000-0000-0000F2310000}"/>
    <cellStyle name="Normal 4 4 2 2 4 2 2 2 3" xfId="12104" xr:uid="{00000000-0005-0000-0000-0000F3310000}"/>
    <cellStyle name="Normal 4 4 2 2 4 2 2 2 3 2" xfId="28489" xr:uid="{00000000-0005-0000-0000-0000F4310000}"/>
    <cellStyle name="Normal 4 4 2 2 4 2 2 2 4" xfId="20297" xr:uid="{00000000-0005-0000-0000-0000F5310000}"/>
    <cellStyle name="Normal 4 4 2 2 4 2 2 3" xfId="5960" xr:uid="{00000000-0005-0000-0000-0000F6310000}"/>
    <cellStyle name="Normal 4 4 2 2 4 2 2 3 2" xfId="14152" xr:uid="{00000000-0005-0000-0000-0000F7310000}"/>
    <cellStyle name="Normal 4 4 2 2 4 2 2 3 2 2" xfId="30537" xr:uid="{00000000-0005-0000-0000-0000F8310000}"/>
    <cellStyle name="Normal 4 4 2 2 4 2 2 3 3" xfId="22345" xr:uid="{00000000-0005-0000-0000-0000F9310000}"/>
    <cellStyle name="Normal 4 4 2 2 4 2 2 4" xfId="10056" xr:uid="{00000000-0005-0000-0000-0000FA310000}"/>
    <cellStyle name="Normal 4 4 2 2 4 2 2 4 2" xfId="26441" xr:uid="{00000000-0005-0000-0000-0000FB310000}"/>
    <cellStyle name="Normal 4 4 2 2 4 2 2 5" xfId="18249" xr:uid="{00000000-0005-0000-0000-0000FC310000}"/>
    <cellStyle name="Normal 4 4 2 2 4 2 3" xfId="2888" xr:uid="{00000000-0005-0000-0000-0000FD310000}"/>
    <cellStyle name="Normal 4 4 2 2 4 2 3 2" xfId="6984" xr:uid="{00000000-0005-0000-0000-0000FE310000}"/>
    <cellStyle name="Normal 4 4 2 2 4 2 3 2 2" xfId="15176" xr:uid="{00000000-0005-0000-0000-0000FF310000}"/>
    <cellStyle name="Normal 4 4 2 2 4 2 3 2 2 2" xfId="31561" xr:uid="{00000000-0005-0000-0000-000000320000}"/>
    <cellStyle name="Normal 4 4 2 2 4 2 3 2 3" xfId="23369" xr:uid="{00000000-0005-0000-0000-000001320000}"/>
    <cellStyle name="Normal 4 4 2 2 4 2 3 3" xfId="11080" xr:uid="{00000000-0005-0000-0000-000002320000}"/>
    <cellStyle name="Normal 4 4 2 2 4 2 3 3 2" xfId="27465" xr:uid="{00000000-0005-0000-0000-000003320000}"/>
    <cellStyle name="Normal 4 4 2 2 4 2 3 4" xfId="19273" xr:uid="{00000000-0005-0000-0000-000004320000}"/>
    <cellStyle name="Normal 4 4 2 2 4 2 4" xfId="4936" xr:uid="{00000000-0005-0000-0000-000005320000}"/>
    <cellStyle name="Normal 4 4 2 2 4 2 4 2" xfId="13128" xr:uid="{00000000-0005-0000-0000-000006320000}"/>
    <cellStyle name="Normal 4 4 2 2 4 2 4 2 2" xfId="29513" xr:uid="{00000000-0005-0000-0000-000007320000}"/>
    <cellStyle name="Normal 4 4 2 2 4 2 4 3" xfId="21321" xr:uid="{00000000-0005-0000-0000-000008320000}"/>
    <cellStyle name="Normal 4 4 2 2 4 2 5" xfId="9032" xr:uid="{00000000-0005-0000-0000-000009320000}"/>
    <cellStyle name="Normal 4 4 2 2 4 2 5 2" xfId="25417" xr:uid="{00000000-0005-0000-0000-00000A320000}"/>
    <cellStyle name="Normal 4 4 2 2 4 2 6" xfId="17225" xr:uid="{00000000-0005-0000-0000-00000B320000}"/>
    <cellStyle name="Normal 4 4 2 2 4 3" xfId="1352" xr:uid="{00000000-0005-0000-0000-00000C320000}"/>
    <cellStyle name="Normal 4 4 2 2 4 3 2" xfId="3400" xr:uid="{00000000-0005-0000-0000-00000D320000}"/>
    <cellStyle name="Normal 4 4 2 2 4 3 2 2" xfId="7496" xr:uid="{00000000-0005-0000-0000-00000E320000}"/>
    <cellStyle name="Normal 4 4 2 2 4 3 2 2 2" xfId="15688" xr:uid="{00000000-0005-0000-0000-00000F320000}"/>
    <cellStyle name="Normal 4 4 2 2 4 3 2 2 2 2" xfId="32073" xr:uid="{00000000-0005-0000-0000-000010320000}"/>
    <cellStyle name="Normal 4 4 2 2 4 3 2 2 3" xfId="23881" xr:uid="{00000000-0005-0000-0000-000011320000}"/>
    <cellStyle name="Normal 4 4 2 2 4 3 2 3" xfId="11592" xr:uid="{00000000-0005-0000-0000-000012320000}"/>
    <cellStyle name="Normal 4 4 2 2 4 3 2 3 2" xfId="27977" xr:uid="{00000000-0005-0000-0000-000013320000}"/>
    <cellStyle name="Normal 4 4 2 2 4 3 2 4" xfId="19785" xr:uid="{00000000-0005-0000-0000-000014320000}"/>
    <cellStyle name="Normal 4 4 2 2 4 3 3" xfId="5448" xr:uid="{00000000-0005-0000-0000-000015320000}"/>
    <cellStyle name="Normal 4 4 2 2 4 3 3 2" xfId="13640" xr:uid="{00000000-0005-0000-0000-000016320000}"/>
    <cellStyle name="Normal 4 4 2 2 4 3 3 2 2" xfId="30025" xr:uid="{00000000-0005-0000-0000-000017320000}"/>
    <cellStyle name="Normal 4 4 2 2 4 3 3 3" xfId="21833" xr:uid="{00000000-0005-0000-0000-000018320000}"/>
    <cellStyle name="Normal 4 4 2 2 4 3 4" xfId="9544" xr:uid="{00000000-0005-0000-0000-000019320000}"/>
    <cellStyle name="Normal 4 4 2 2 4 3 4 2" xfId="25929" xr:uid="{00000000-0005-0000-0000-00001A320000}"/>
    <cellStyle name="Normal 4 4 2 2 4 3 5" xfId="17737" xr:uid="{00000000-0005-0000-0000-00001B320000}"/>
    <cellStyle name="Normal 4 4 2 2 4 4" xfId="2376" xr:uid="{00000000-0005-0000-0000-00001C320000}"/>
    <cellStyle name="Normal 4 4 2 2 4 4 2" xfId="6472" xr:uid="{00000000-0005-0000-0000-00001D320000}"/>
    <cellStyle name="Normal 4 4 2 2 4 4 2 2" xfId="14664" xr:uid="{00000000-0005-0000-0000-00001E320000}"/>
    <cellStyle name="Normal 4 4 2 2 4 4 2 2 2" xfId="31049" xr:uid="{00000000-0005-0000-0000-00001F320000}"/>
    <cellStyle name="Normal 4 4 2 2 4 4 2 3" xfId="22857" xr:uid="{00000000-0005-0000-0000-000020320000}"/>
    <cellStyle name="Normal 4 4 2 2 4 4 3" xfId="10568" xr:uid="{00000000-0005-0000-0000-000021320000}"/>
    <cellStyle name="Normal 4 4 2 2 4 4 3 2" xfId="26953" xr:uid="{00000000-0005-0000-0000-000022320000}"/>
    <cellStyle name="Normal 4 4 2 2 4 4 4" xfId="18761" xr:uid="{00000000-0005-0000-0000-000023320000}"/>
    <cellStyle name="Normal 4 4 2 2 4 5" xfId="4424" xr:uid="{00000000-0005-0000-0000-000024320000}"/>
    <cellStyle name="Normal 4 4 2 2 4 5 2" xfId="12616" xr:uid="{00000000-0005-0000-0000-000025320000}"/>
    <cellStyle name="Normal 4 4 2 2 4 5 2 2" xfId="29001" xr:uid="{00000000-0005-0000-0000-000026320000}"/>
    <cellStyle name="Normal 4 4 2 2 4 5 3" xfId="20809" xr:uid="{00000000-0005-0000-0000-000027320000}"/>
    <cellStyle name="Normal 4 4 2 2 4 6" xfId="8520" xr:uid="{00000000-0005-0000-0000-000028320000}"/>
    <cellStyle name="Normal 4 4 2 2 4 6 2" xfId="24905" xr:uid="{00000000-0005-0000-0000-000029320000}"/>
    <cellStyle name="Normal 4 4 2 2 4 7" xfId="16713" xr:uid="{00000000-0005-0000-0000-00002A320000}"/>
    <cellStyle name="Normal 4 4 2 2 5" xfId="584" xr:uid="{00000000-0005-0000-0000-00002B320000}"/>
    <cellStyle name="Normal 4 4 2 2 5 2" xfId="1608" xr:uid="{00000000-0005-0000-0000-00002C320000}"/>
    <cellStyle name="Normal 4 4 2 2 5 2 2" xfId="3656" xr:uid="{00000000-0005-0000-0000-00002D320000}"/>
    <cellStyle name="Normal 4 4 2 2 5 2 2 2" xfId="7752" xr:uid="{00000000-0005-0000-0000-00002E320000}"/>
    <cellStyle name="Normal 4 4 2 2 5 2 2 2 2" xfId="15944" xr:uid="{00000000-0005-0000-0000-00002F320000}"/>
    <cellStyle name="Normal 4 4 2 2 5 2 2 2 2 2" xfId="32329" xr:uid="{00000000-0005-0000-0000-000030320000}"/>
    <cellStyle name="Normal 4 4 2 2 5 2 2 2 3" xfId="24137" xr:uid="{00000000-0005-0000-0000-000031320000}"/>
    <cellStyle name="Normal 4 4 2 2 5 2 2 3" xfId="11848" xr:uid="{00000000-0005-0000-0000-000032320000}"/>
    <cellStyle name="Normal 4 4 2 2 5 2 2 3 2" xfId="28233" xr:uid="{00000000-0005-0000-0000-000033320000}"/>
    <cellStyle name="Normal 4 4 2 2 5 2 2 4" xfId="20041" xr:uid="{00000000-0005-0000-0000-000034320000}"/>
    <cellStyle name="Normal 4 4 2 2 5 2 3" xfId="5704" xr:uid="{00000000-0005-0000-0000-000035320000}"/>
    <cellStyle name="Normal 4 4 2 2 5 2 3 2" xfId="13896" xr:uid="{00000000-0005-0000-0000-000036320000}"/>
    <cellStyle name="Normal 4 4 2 2 5 2 3 2 2" xfId="30281" xr:uid="{00000000-0005-0000-0000-000037320000}"/>
    <cellStyle name="Normal 4 4 2 2 5 2 3 3" xfId="22089" xr:uid="{00000000-0005-0000-0000-000038320000}"/>
    <cellStyle name="Normal 4 4 2 2 5 2 4" xfId="9800" xr:uid="{00000000-0005-0000-0000-000039320000}"/>
    <cellStyle name="Normal 4 4 2 2 5 2 4 2" xfId="26185" xr:uid="{00000000-0005-0000-0000-00003A320000}"/>
    <cellStyle name="Normal 4 4 2 2 5 2 5" xfId="17993" xr:uid="{00000000-0005-0000-0000-00003B320000}"/>
    <cellStyle name="Normal 4 4 2 2 5 3" xfId="2632" xr:uid="{00000000-0005-0000-0000-00003C320000}"/>
    <cellStyle name="Normal 4 4 2 2 5 3 2" xfId="6728" xr:uid="{00000000-0005-0000-0000-00003D320000}"/>
    <cellStyle name="Normal 4 4 2 2 5 3 2 2" xfId="14920" xr:uid="{00000000-0005-0000-0000-00003E320000}"/>
    <cellStyle name="Normal 4 4 2 2 5 3 2 2 2" xfId="31305" xr:uid="{00000000-0005-0000-0000-00003F320000}"/>
    <cellStyle name="Normal 4 4 2 2 5 3 2 3" xfId="23113" xr:uid="{00000000-0005-0000-0000-000040320000}"/>
    <cellStyle name="Normal 4 4 2 2 5 3 3" xfId="10824" xr:uid="{00000000-0005-0000-0000-000041320000}"/>
    <cellStyle name="Normal 4 4 2 2 5 3 3 2" xfId="27209" xr:uid="{00000000-0005-0000-0000-000042320000}"/>
    <cellStyle name="Normal 4 4 2 2 5 3 4" xfId="19017" xr:uid="{00000000-0005-0000-0000-000043320000}"/>
    <cellStyle name="Normal 4 4 2 2 5 4" xfId="4680" xr:uid="{00000000-0005-0000-0000-000044320000}"/>
    <cellStyle name="Normal 4 4 2 2 5 4 2" xfId="12872" xr:uid="{00000000-0005-0000-0000-000045320000}"/>
    <cellStyle name="Normal 4 4 2 2 5 4 2 2" xfId="29257" xr:uid="{00000000-0005-0000-0000-000046320000}"/>
    <cellStyle name="Normal 4 4 2 2 5 4 3" xfId="21065" xr:uid="{00000000-0005-0000-0000-000047320000}"/>
    <cellStyle name="Normal 4 4 2 2 5 5" xfId="8776" xr:uid="{00000000-0005-0000-0000-000048320000}"/>
    <cellStyle name="Normal 4 4 2 2 5 5 2" xfId="25161" xr:uid="{00000000-0005-0000-0000-000049320000}"/>
    <cellStyle name="Normal 4 4 2 2 5 6" xfId="16969" xr:uid="{00000000-0005-0000-0000-00004A320000}"/>
    <cellStyle name="Normal 4 4 2 2 6" xfId="1096" xr:uid="{00000000-0005-0000-0000-00004B320000}"/>
    <cellStyle name="Normal 4 4 2 2 6 2" xfId="3144" xr:uid="{00000000-0005-0000-0000-00004C320000}"/>
    <cellStyle name="Normal 4 4 2 2 6 2 2" xfId="7240" xr:uid="{00000000-0005-0000-0000-00004D320000}"/>
    <cellStyle name="Normal 4 4 2 2 6 2 2 2" xfId="15432" xr:uid="{00000000-0005-0000-0000-00004E320000}"/>
    <cellStyle name="Normal 4 4 2 2 6 2 2 2 2" xfId="31817" xr:uid="{00000000-0005-0000-0000-00004F320000}"/>
    <cellStyle name="Normal 4 4 2 2 6 2 2 3" xfId="23625" xr:uid="{00000000-0005-0000-0000-000050320000}"/>
    <cellStyle name="Normal 4 4 2 2 6 2 3" xfId="11336" xr:uid="{00000000-0005-0000-0000-000051320000}"/>
    <cellStyle name="Normal 4 4 2 2 6 2 3 2" xfId="27721" xr:uid="{00000000-0005-0000-0000-000052320000}"/>
    <cellStyle name="Normal 4 4 2 2 6 2 4" xfId="19529" xr:uid="{00000000-0005-0000-0000-000053320000}"/>
    <cellStyle name="Normal 4 4 2 2 6 3" xfId="5192" xr:uid="{00000000-0005-0000-0000-000054320000}"/>
    <cellStyle name="Normal 4 4 2 2 6 3 2" xfId="13384" xr:uid="{00000000-0005-0000-0000-000055320000}"/>
    <cellStyle name="Normal 4 4 2 2 6 3 2 2" xfId="29769" xr:uid="{00000000-0005-0000-0000-000056320000}"/>
    <cellStyle name="Normal 4 4 2 2 6 3 3" xfId="21577" xr:uid="{00000000-0005-0000-0000-000057320000}"/>
    <cellStyle name="Normal 4 4 2 2 6 4" xfId="9288" xr:uid="{00000000-0005-0000-0000-000058320000}"/>
    <cellStyle name="Normal 4 4 2 2 6 4 2" xfId="25673" xr:uid="{00000000-0005-0000-0000-000059320000}"/>
    <cellStyle name="Normal 4 4 2 2 6 5" xfId="17481" xr:uid="{00000000-0005-0000-0000-00005A320000}"/>
    <cellStyle name="Normal 4 4 2 2 7" xfId="2120" xr:uid="{00000000-0005-0000-0000-00005B320000}"/>
    <cellStyle name="Normal 4 4 2 2 7 2" xfId="6216" xr:uid="{00000000-0005-0000-0000-00005C320000}"/>
    <cellStyle name="Normal 4 4 2 2 7 2 2" xfId="14408" xr:uid="{00000000-0005-0000-0000-00005D320000}"/>
    <cellStyle name="Normal 4 4 2 2 7 2 2 2" xfId="30793" xr:uid="{00000000-0005-0000-0000-00005E320000}"/>
    <cellStyle name="Normal 4 4 2 2 7 2 3" xfId="22601" xr:uid="{00000000-0005-0000-0000-00005F320000}"/>
    <cellStyle name="Normal 4 4 2 2 7 3" xfId="10312" xr:uid="{00000000-0005-0000-0000-000060320000}"/>
    <cellStyle name="Normal 4 4 2 2 7 3 2" xfId="26697" xr:uid="{00000000-0005-0000-0000-000061320000}"/>
    <cellStyle name="Normal 4 4 2 2 7 4" xfId="18505" xr:uid="{00000000-0005-0000-0000-000062320000}"/>
    <cellStyle name="Normal 4 4 2 2 8" xfId="4168" xr:uid="{00000000-0005-0000-0000-000063320000}"/>
    <cellStyle name="Normal 4 4 2 2 8 2" xfId="12360" xr:uid="{00000000-0005-0000-0000-000064320000}"/>
    <cellStyle name="Normal 4 4 2 2 8 2 2" xfId="28745" xr:uid="{00000000-0005-0000-0000-000065320000}"/>
    <cellStyle name="Normal 4 4 2 2 8 3" xfId="20553" xr:uid="{00000000-0005-0000-0000-000066320000}"/>
    <cellStyle name="Normal 4 4 2 2 9" xfId="8264" xr:uid="{00000000-0005-0000-0000-000067320000}"/>
    <cellStyle name="Normal 4 4 2 2 9 2" xfId="24649" xr:uid="{00000000-0005-0000-0000-000068320000}"/>
    <cellStyle name="Normal 4 4 2 3" xfId="104" xr:uid="{00000000-0005-0000-0000-000069320000}"/>
    <cellStyle name="Normal 4 4 2 3 2" xfId="232" xr:uid="{00000000-0005-0000-0000-00006A320000}"/>
    <cellStyle name="Normal 4 4 2 3 2 2" xfId="488" xr:uid="{00000000-0005-0000-0000-00006B320000}"/>
    <cellStyle name="Normal 4 4 2 3 2 2 2" xfId="1000" xr:uid="{00000000-0005-0000-0000-00006C320000}"/>
    <cellStyle name="Normal 4 4 2 3 2 2 2 2" xfId="2024" xr:uid="{00000000-0005-0000-0000-00006D320000}"/>
    <cellStyle name="Normal 4 4 2 3 2 2 2 2 2" xfId="4072" xr:uid="{00000000-0005-0000-0000-00006E320000}"/>
    <cellStyle name="Normal 4 4 2 3 2 2 2 2 2 2" xfId="8168" xr:uid="{00000000-0005-0000-0000-00006F320000}"/>
    <cellStyle name="Normal 4 4 2 3 2 2 2 2 2 2 2" xfId="16360" xr:uid="{00000000-0005-0000-0000-000070320000}"/>
    <cellStyle name="Normal 4 4 2 3 2 2 2 2 2 2 2 2" xfId="32745" xr:uid="{00000000-0005-0000-0000-000071320000}"/>
    <cellStyle name="Normal 4 4 2 3 2 2 2 2 2 2 3" xfId="24553" xr:uid="{00000000-0005-0000-0000-000072320000}"/>
    <cellStyle name="Normal 4 4 2 3 2 2 2 2 2 3" xfId="12264" xr:uid="{00000000-0005-0000-0000-000073320000}"/>
    <cellStyle name="Normal 4 4 2 3 2 2 2 2 2 3 2" xfId="28649" xr:uid="{00000000-0005-0000-0000-000074320000}"/>
    <cellStyle name="Normal 4 4 2 3 2 2 2 2 2 4" xfId="20457" xr:uid="{00000000-0005-0000-0000-000075320000}"/>
    <cellStyle name="Normal 4 4 2 3 2 2 2 2 3" xfId="6120" xr:uid="{00000000-0005-0000-0000-000076320000}"/>
    <cellStyle name="Normal 4 4 2 3 2 2 2 2 3 2" xfId="14312" xr:uid="{00000000-0005-0000-0000-000077320000}"/>
    <cellStyle name="Normal 4 4 2 3 2 2 2 2 3 2 2" xfId="30697" xr:uid="{00000000-0005-0000-0000-000078320000}"/>
    <cellStyle name="Normal 4 4 2 3 2 2 2 2 3 3" xfId="22505" xr:uid="{00000000-0005-0000-0000-000079320000}"/>
    <cellStyle name="Normal 4 4 2 3 2 2 2 2 4" xfId="10216" xr:uid="{00000000-0005-0000-0000-00007A320000}"/>
    <cellStyle name="Normal 4 4 2 3 2 2 2 2 4 2" xfId="26601" xr:uid="{00000000-0005-0000-0000-00007B320000}"/>
    <cellStyle name="Normal 4 4 2 3 2 2 2 2 5" xfId="18409" xr:uid="{00000000-0005-0000-0000-00007C320000}"/>
    <cellStyle name="Normal 4 4 2 3 2 2 2 3" xfId="3048" xr:uid="{00000000-0005-0000-0000-00007D320000}"/>
    <cellStyle name="Normal 4 4 2 3 2 2 2 3 2" xfId="7144" xr:uid="{00000000-0005-0000-0000-00007E320000}"/>
    <cellStyle name="Normal 4 4 2 3 2 2 2 3 2 2" xfId="15336" xr:uid="{00000000-0005-0000-0000-00007F320000}"/>
    <cellStyle name="Normal 4 4 2 3 2 2 2 3 2 2 2" xfId="31721" xr:uid="{00000000-0005-0000-0000-000080320000}"/>
    <cellStyle name="Normal 4 4 2 3 2 2 2 3 2 3" xfId="23529" xr:uid="{00000000-0005-0000-0000-000081320000}"/>
    <cellStyle name="Normal 4 4 2 3 2 2 2 3 3" xfId="11240" xr:uid="{00000000-0005-0000-0000-000082320000}"/>
    <cellStyle name="Normal 4 4 2 3 2 2 2 3 3 2" xfId="27625" xr:uid="{00000000-0005-0000-0000-000083320000}"/>
    <cellStyle name="Normal 4 4 2 3 2 2 2 3 4" xfId="19433" xr:uid="{00000000-0005-0000-0000-000084320000}"/>
    <cellStyle name="Normal 4 4 2 3 2 2 2 4" xfId="5096" xr:uid="{00000000-0005-0000-0000-000085320000}"/>
    <cellStyle name="Normal 4 4 2 3 2 2 2 4 2" xfId="13288" xr:uid="{00000000-0005-0000-0000-000086320000}"/>
    <cellStyle name="Normal 4 4 2 3 2 2 2 4 2 2" xfId="29673" xr:uid="{00000000-0005-0000-0000-000087320000}"/>
    <cellStyle name="Normal 4 4 2 3 2 2 2 4 3" xfId="21481" xr:uid="{00000000-0005-0000-0000-000088320000}"/>
    <cellStyle name="Normal 4 4 2 3 2 2 2 5" xfId="9192" xr:uid="{00000000-0005-0000-0000-000089320000}"/>
    <cellStyle name="Normal 4 4 2 3 2 2 2 5 2" xfId="25577" xr:uid="{00000000-0005-0000-0000-00008A320000}"/>
    <cellStyle name="Normal 4 4 2 3 2 2 2 6" xfId="17385" xr:uid="{00000000-0005-0000-0000-00008B320000}"/>
    <cellStyle name="Normal 4 4 2 3 2 2 3" xfId="1512" xr:uid="{00000000-0005-0000-0000-00008C320000}"/>
    <cellStyle name="Normal 4 4 2 3 2 2 3 2" xfId="3560" xr:uid="{00000000-0005-0000-0000-00008D320000}"/>
    <cellStyle name="Normal 4 4 2 3 2 2 3 2 2" xfId="7656" xr:uid="{00000000-0005-0000-0000-00008E320000}"/>
    <cellStyle name="Normal 4 4 2 3 2 2 3 2 2 2" xfId="15848" xr:uid="{00000000-0005-0000-0000-00008F320000}"/>
    <cellStyle name="Normal 4 4 2 3 2 2 3 2 2 2 2" xfId="32233" xr:uid="{00000000-0005-0000-0000-000090320000}"/>
    <cellStyle name="Normal 4 4 2 3 2 2 3 2 2 3" xfId="24041" xr:uid="{00000000-0005-0000-0000-000091320000}"/>
    <cellStyle name="Normal 4 4 2 3 2 2 3 2 3" xfId="11752" xr:uid="{00000000-0005-0000-0000-000092320000}"/>
    <cellStyle name="Normal 4 4 2 3 2 2 3 2 3 2" xfId="28137" xr:uid="{00000000-0005-0000-0000-000093320000}"/>
    <cellStyle name="Normal 4 4 2 3 2 2 3 2 4" xfId="19945" xr:uid="{00000000-0005-0000-0000-000094320000}"/>
    <cellStyle name="Normal 4 4 2 3 2 2 3 3" xfId="5608" xr:uid="{00000000-0005-0000-0000-000095320000}"/>
    <cellStyle name="Normal 4 4 2 3 2 2 3 3 2" xfId="13800" xr:uid="{00000000-0005-0000-0000-000096320000}"/>
    <cellStyle name="Normal 4 4 2 3 2 2 3 3 2 2" xfId="30185" xr:uid="{00000000-0005-0000-0000-000097320000}"/>
    <cellStyle name="Normal 4 4 2 3 2 2 3 3 3" xfId="21993" xr:uid="{00000000-0005-0000-0000-000098320000}"/>
    <cellStyle name="Normal 4 4 2 3 2 2 3 4" xfId="9704" xr:uid="{00000000-0005-0000-0000-000099320000}"/>
    <cellStyle name="Normal 4 4 2 3 2 2 3 4 2" xfId="26089" xr:uid="{00000000-0005-0000-0000-00009A320000}"/>
    <cellStyle name="Normal 4 4 2 3 2 2 3 5" xfId="17897" xr:uid="{00000000-0005-0000-0000-00009B320000}"/>
    <cellStyle name="Normal 4 4 2 3 2 2 4" xfId="2536" xr:uid="{00000000-0005-0000-0000-00009C320000}"/>
    <cellStyle name="Normal 4 4 2 3 2 2 4 2" xfId="6632" xr:uid="{00000000-0005-0000-0000-00009D320000}"/>
    <cellStyle name="Normal 4 4 2 3 2 2 4 2 2" xfId="14824" xr:uid="{00000000-0005-0000-0000-00009E320000}"/>
    <cellStyle name="Normal 4 4 2 3 2 2 4 2 2 2" xfId="31209" xr:uid="{00000000-0005-0000-0000-00009F320000}"/>
    <cellStyle name="Normal 4 4 2 3 2 2 4 2 3" xfId="23017" xr:uid="{00000000-0005-0000-0000-0000A0320000}"/>
    <cellStyle name="Normal 4 4 2 3 2 2 4 3" xfId="10728" xr:uid="{00000000-0005-0000-0000-0000A1320000}"/>
    <cellStyle name="Normal 4 4 2 3 2 2 4 3 2" xfId="27113" xr:uid="{00000000-0005-0000-0000-0000A2320000}"/>
    <cellStyle name="Normal 4 4 2 3 2 2 4 4" xfId="18921" xr:uid="{00000000-0005-0000-0000-0000A3320000}"/>
    <cellStyle name="Normal 4 4 2 3 2 2 5" xfId="4584" xr:uid="{00000000-0005-0000-0000-0000A4320000}"/>
    <cellStyle name="Normal 4 4 2 3 2 2 5 2" xfId="12776" xr:uid="{00000000-0005-0000-0000-0000A5320000}"/>
    <cellStyle name="Normal 4 4 2 3 2 2 5 2 2" xfId="29161" xr:uid="{00000000-0005-0000-0000-0000A6320000}"/>
    <cellStyle name="Normal 4 4 2 3 2 2 5 3" xfId="20969" xr:uid="{00000000-0005-0000-0000-0000A7320000}"/>
    <cellStyle name="Normal 4 4 2 3 2 2 6" xfId="8680" xr:uid="{00000000-0005-0000-0000-0000A8320000}"/>
    <cellStyle name="Normal 4 4 2 3 2 2 6 2" xfId="25065" xr:uid="{00000000-0005-0000-0000-0000A9320000}"/>
    <cellStyle name="Normal 4 4 2 3 2 2 7" xfId="16873" xr:uid="{00000000-0005-0000-0000-0000AA320000}"/>
    <cellStyle name="Normal 4 4 2 3 2 3" xfId="744" xr:uid="{00000000-0005-0000-0000-0000AB320000}"/>
    <cellStyle name="Normal 4 4 2 3 2 3 2" xfId="1768" xr:uid="{00000000-0005-0000-0000-0000AC320000}"/>
    <cellStyle name="Normal 4 4 2 3 2 3 2 2" xfId="3816" xr:uid="{00000000-0005-0000-0000-0000AD320000}"/>
    <cellStyle name="Normal 4 4 2 3 2 3 2 2 2" xfId="7912" xr:uid="{00000000-0005-0000-0000-0000AE320000}"/>
    <cellStyle name="Normal 4 4 2 3 2 3 2 2 2 2" xfId="16104" xr:uid="{00000000-0005-0000-0000-0000AF320000}"/>
    <cellStyle name="Normal 4 4 2 3 2 3 2 2 2 2 2" xfId="32489" xr:uid="{00000000-0005-0000-0000-0000B0320000}"/>
    <cellStyle name="Normal 4 4 2 3 2 3 2 2 2 3" xfId="24297" xr:uid="{00000000-0005-0000-0000-0000B1320000}"/>
    <cellStyle name="Normal 4 4 2 3 2 3 2 2 3" xfId="12008" xr:uid="{00000000-0005-0000-0000-0000B2320000}"/>
    <cellStyle name="Normal 4 4 2 3 2 3 2 2 3 2" xfId="28393" xr:uid="{00000000-0005-0000-0000-0000B3320000}"/>
    <cellStyle name="Normal 4 4 2 3 2 3 2 2 4" xfId="20201" xr:uid="{00000000-0005-0000-0000-0000B4320000}"/>
    <cellStyle name="Normal 4 4 2 3 2 3 2 3" xfId="5864" xr:uid="{00000000-0005-0000-0000-0000B5320000}"/>
    <cellStyle name="Normal 4 4 2 3 2 3 2 3 2" xfId="14056" xr:uid="{00000000-0005-0000-0000-0000B6320000}"/>
    <cellStyle name="Normal 4 4 2 3 2 3 2 3 2 2" xfId="30441" xr:uid="{00000000-0005-0000-0000-0000B7320000}"/>
    <cellStyle name="Normal 4 4 2 3 2 3 2 3 3" xfId="22249" xr:uid="{00000000-0005-0000-0000-0000B8320000}"/>
    <cellStyle name="Normal 4 4 2 3 2 3 2 4" xfId="9960" xr:uid="{00000000-0005-0000-0000-0000B9320000}"/>
    <cellStyle name="Normal 4 4 2 3 2 3 2 4 2" xfId="26345" xr:uid="{00000000-0005-0000-0000-0000BA320000}"/>
    <cellStyle name="Normal 4 4 2 3 2 3 2 5" xfId="18153" xr:uid="{00000000-0005-0000-0000-0000BB320000}"/>
    <cellStyle name="Normal 4 4 2 3 2 3 3" xfId="2792" xr:uid="{00000000-0005-0000-0000-0000BC320000}"/>
    <cellStyle name="Normal 4 4 2 3 2 3 3 2" xfId="6888" xr:uid="{00000000-0005-0000-0000-0000BD320000}"/>
    <cellStyle name="Normal 4 4 2 3 2 3 3 2 2" xfId="15080" xr:uid="{00000000-0005-0000-0000-0000BE320000}"/>
    <cellStyle name="Normal 4 4 2 3 2 3 3 2 2 2" xfId="31465" xr:uid="{00000000-0005-0000-0000-0000BF320000}"/>
    <cellStyle name="Normal 4 4 2 3 2 3 3 2 3" xfId="23273" xr:uid="{00000000-0005-0000-0000-0000C0320000}"/>
    <cellStyle name="Normal 4 4 2 3 2 3 3 3" xfId="10984" xr:uid="{00000000-0005-0000-0000-0000C1320000}"/>
    <cellStyle name="Normal 4 4 2 3 2 3 3 3 2" xfId="27369" xr:uid="{00000000-0005-0000-0000-0000C2320000}"/>
    <cellStyle name="Normal 4 4 2 3 2 3 3 4" xfId="19177" xr:uid="{00000000-0005-0000-0000-0000C3320000}"/>
    <cellStyle name="Normal 4 4 2 3 2 3 4" xfId="4840" xr:uid="{00000000-0005-0000-0000-0000C4320000}"/>
    <cellStyle name="Normal 4 4 2 3 2 3 4 2" xfId="13032" xr:uid="{00000000-0005-0000-0000-0000C5320000}"/>
    <cellStyle name="Normal 4 4 2 3 2 3 4 2 2" xfId="29417" xr:uid="{00000000-0005-0000-0000-0000C6320000}"/>
    <cellStyle name="Normal 4 4 2 3 2 3 4 3" xfId="21225" xr:uid="{00000000-0005-0000-0000-0000C7320000}"/>
    <cellStyle name="Normal 4 4 2 3 2 3 5" xfId="8936" xr:uid="{00000000-0005-0000-0000-0000C8320000}"/>
    <cellStyle name="Normal 4 4 2 3 2 3 5 2" xfId="25321" xr:uid="{00000000-0005-0000-0000-0000C9320000}"/>
    <cellStyle name="Normal 4 4 2 3 2 3 6" xfId="17129" xr:uid="{00000000-0005-0000-0000-0000CA320000}"/>
    <cellStyle name="Normal 4 4 2 3 2 4" xfId="1256" xr:uid="{00000000-0005-0000-0000-0000CB320000}"/>
    <cellStyle name="Normal 4 4 2 3 2 4 2" xfId="3304" xr:uid="{00000000-0005-0000-0000-0000CC320000}"/>
    <cellStyle name="Normal 4 4 2 3 2 4 2 2" xfId="7400" xr:uid="{00000000-0005-0000-0000-0000CD320000}"/>
    <cellStyle name="Normal 4 4 2 3 2 4 2 2 2" xfId="15592" xr:uid="{00000000-0005-0000-0000-0000CE320000}"/>
    <cellStyle name="Normal 4 4 2 3 2 4 2 2 2 2" xfId="31977" xr:uid="{00000000-0005-0000-0000-0000CF320000}"/>
    <cellStyle name="Normal 4 4 2 3 2 4 2 2 3" xfId="23785" xr:uid="{00000000-0005-0000-0000-0000D0320000}"/>
    <cellStyle name="Normal 4 4 2 3 2 4 2 3" xfId="11496" xr:uid="{00000000-0005-0000-0000-0000D1320000}"/>
    <cellStyle name="Normal 4 4 2 3 2 4 2 3 2" xfId="27881" xr:uid="{00000000-0005-0000-0000-0000D2320000}"/>
    <cellStyle name="Normal 4 4 2 3 2 4 2 4" xfId="19689" xr:uid="{00000000-0005-0000-0000-0000D3320000}"/>
    <cellStyle name="Normal 4 4 2 3 2 4 3" xfId="5352" xr:uid="{00000000-0005-0000-0000-0000D4320000}"/>
    <cellStyle name="Normal 4 4 2 3 2 4 3 2" xfId="13544" xr:uid="{00000000-0005-0000-0000-0000D5320000}"/>
    <cellStyle name="Normal 4 4 2 3 2 4 3 2 2" xfId="29929" xr:uid="{00000000-0005-0000-0000-0000D6320000}"/>
    <cellStyle name="Normal 4 4 2 3 2 4 3 3" xfId="21737" xr:uid="{00000000-0005-0000-0000-0000D7320000}"/>
    <cellStyle name="Normal 4 4 2 3 2 4 4" xfId="9448" xr:uid="{00000000-0005-0000-0000-0000D8320000}"/>
    <cellStyle name="Normal 4 4 2 3 2 4 4 2" xfId="25833" xr:uid="{00000000-0005-0000-0000-0000D9320000}"/>
    <cellStyle name="Normal 4 4 2 3 2 4 5" xfId="17641" xr:uid="{00000000-0005-0000-0000-0000DA320000}"/>
    <cellStyle name="Normal 4 4 2 3 2 5" xfId="2280" xr:uid="{00000000-0005-0000-0000-0000DB320000}"/>
    <cellStyle name="Normal 4 4 2 3 2 5 2" xfId="6376" xr:uid="{00000000-0005-0000-0000-0000DC320000}"/>
    <cellStyle name="Normal 4 4 2 3 2 5 2 2" xfId="14568" xr:uid="{00000000-0005-0000-0000-0000DD320000}"/>
    <cellStyle name="Normal 4 4 2 3 2 5 2 2 2" xfId="30953" xr:uid="{00000000-0005-0000-0000-0000DE320000}"/>
    <cellStyle name="Normal 4 4 2 3 2 5 2 3" xfId="22761" xr:uid="{00000000-0005-0000-0000-0000DF320000}"/>
    <cellStyle name="Normal 4 4 2 3 2 5 3" xfId="10472" xr:uid="{00000000-0005-0000-0000-0000E0320000}"/>
    <cellStyle name="Normal 4 4 2 3 2 5 3 2" xfId="26857" xr:uid="{00000000-0005-0000-0000-0000E1320000}"/>
    <cellStyle name="Normal 4 4 2 3 2 5 4" xfId="18665" xr:uid="{00000000-0005-0000-0000-0000E2320000}"/>
    <cellStyle name="Normal 4 4 2 3 2 6" xfId="4328" xr:uid="{00000000-0005-0000-0000-0000E3320000}"/>
    <cellStyle name="Normal 4 4 2 3 2 6 2" xfId="12520" xr:uid="{00000000-0005-0000-0000-0000E4320000}"/>
    <cellStyle name="Normal 4 4 2 3 2 6 2 2" xfId="28905" xr:uid="{00000000-0005-0000-0000-0000E5320000}"/>
    <cellStyle name="Normal 4 4 2 3 2 6 3" xfId="20713" xr:uid="{00000000-0005-0000-0000-0000E6320000}"/>
    <cellStyle name="Normal 4 4 2 3 2 7" xfId="8424" xr:uid="{00000000-0005-0000-0000-0000E7320000}"/>
    <cellStyle name="Normal 4 4 2 3 2 7 2" xfId="24809" xr:uid="{00000000-0005-0000-0000-0000E8320000}"/>
    <cellStyle name="Normal 4 4 2 3 2 8" xfId="16617" xr:uid="{00000000-0005-0000-0000-0000E9320000}"/>
    <cellStyle name="Normal 4 4 2 3 3" xfId="360" xr:uid="{00000000-0005-0000-0000-0000EA320000}"/>
    <cellStyle name="Normal 4 4 2 3 3 2" xfId="872" xr:uid="{00000000-0005-0000-0000-0000EB320000}"/>
    <cellStyle name="Normal 4 4 2 3 3 2 2" xfId="1896" xr:uid="{00000000-0005-0000-0000-0000EC320000}"/>
    <cellStyle name="Normal 4 4 2 3 3 2 2 2" xfId="3944" xr:uid="{00000000-0005-0000-0000-0000ED320000}"/>
    <cellStyle name="Normal 4 4 2 3 3 2 2 2 2" xfId="8040" xr:uid="{00000000-0005-0000-0000-0000EE320000}"/>
    <cellStyle name="Normal 4 4 2 3 3 2 2 2 2 2" xfId="16232" xr:uid="{00000000-0005-0000-0000-0000EF320000}"/>
    <cellStyle name="Normal 4 4 2 3 3 2 2 2 2 2 2" xfId="32617" xr:uid="{00000000-0005-0000-0000-0000F0320000}"/>
    <cellStyle name="Normal 4 4 2 3 3 2 2 2 2 3" xfId="24425" xr:uid="{00000000-0005-0000-0000-0000F1320000}"/>
    <cellStyle name="Normal 4 4 2 3 3 2 2 2 3" xfId="12136" xr:uid="{00000000-0005-0000-0000-0000F2320000}"/>
    <cellStyle name="Normal 4 4 2 3 3 2 2 2 3 2" xfId="28521" xr:uid="{00000000-0005-0000-0000-0000F3320000}"/>
    <cellStyle name="Normal 4 4 2 3 3 2 2 2 4" xfId="20329" xr:uid="{00000000-0005-0000-0000-0000F4320000}"/>
    <cellStyle name="Normal 4 4 2 3 3 2 2 3" xfId="5992" xr:uid="{00000000-0005-0000-0000-0000F5320000}"/>
    <cellStyle name="Normal 4 4 2 3 3 2 2 3 2" xfId="14184" xr:uid="{00000000-0005-0000-0000-0000F6320000}"/>
    <cellStyle name="Normal 4 4 2 3 3 2 2 3 2 2" xfId="30569" xr:uid="{00000000-0005-0000-0000-0000F7320000}"/>
    <cellStyle name="Normal 4 4 2 3 3 2 2 3 3" xfId="22377" xr:uid="{00000000-0005-0000-0000-0000F8320000}"/>
    <cellStyle name="Normal 4 4 2 3 3 2 2 4" xfId="10088" xr:uid="{00000000-0005-0000-0000-0000F9320000}"/>
    <cellStyle name="Normal 4 4 2 3 3 2 2 4 2" xfId="26473" xr:uid="{00000000-0005-0000-0000-0000FA320000}"/>
    <cellStyle name="Normal 4 4 2 3 3 2 2 5" xfId="18281" xr:uid="{00000000-0005-0000-0000-0000FB320000}"/>
    <cellStyle name="Normal 4 4 2 3 3 2 3" xfId="2920" xr:uid="{00000000-0005-0000-0000-0000FC320000}"/>
    <cellStyle name="Normal 4 4 2 3 3 2 3 2" xfId="7016" xr:uid="{00000000-0005-0000-0000-0000FD320000}"/>
    <cellStyle name="Normal 4 4 2 3 3 2 3 2 2" xfId="15208" xr:uid="{00000000-0005-0000-0000-0000FE320000}"/>
    <cellStyle name="Normal 4 4 2 3 3 2 3 2 2 2" xfId="31593" xr:uid="{00000000-0005-0000-0000-0000FF320000}"/>
    <cellStyle name="Normal 4 4 2 3 3 2 3 2 3" xfId="23401" xr:uid="{00000000-0005-0000-0000-000000330000}"/>
    <cellStyle name="Normal 4 4 2 3 3 2 3 3" xfId="11112" xr:uid="{00000000-0005-0000-0000-000001330000}"/>
    <cellStyle name="Normal 4 4 2 3 3 2 3 3 2" xfId="27497" xr:uid="{00000000-0005-0000-0000-000002330000}"/>
    <cellStyle name="Normal 4 4 2 3 3 2 3 4" xfId="19305" xr:uid="{00000000-0005-0000-0000-000003330000}"/>
    <cellStyle name="Normal 4 4 2 3 3 2 4" xfId="4968" xr:uid="{00000000-0005-0000-0000-000004330000}"/>
    <cellStyle name="Normal 4 4 2 3 3 2 4 2" xfId="13160" xr:uid="{00000000-0005-0000-0000-000005330000}"/>
    <cellStyle name="Normal 4 4 2 3 3 2 4 2 2" xfId="29545" xr:uid="{00000000-0005-0000-0000-000006330000}"/>
    <cellStyle name="Normal 4 4 2 3 3 2 4 3" xfId="21353" xr:uid="{00000000-0005-0000-0000-000007330000}"/>
    <cellStyle name="Normal 4 4 2 3 3 2 5" xfId="9064" xr:uid="{00000000-0005-0000-0000-000008330000}"/>
    <cellStyle name="Normal 4 4 2 3 3 2 5 2" xfId="25449" xr:uid="{00000000-0005-0000-0000-000009330000}"/>
    <cellStyle name="Normal 4 4 2 3 3 2 6" xfId="17257" xr:uid="{00000000-0005-0000-0000-00000A330000}"/>
    <cellStyle name="Normal 4 4 2 3 3 3" xfId="1384" xr:uid="{00000000-0005-0000-0000-00000B330000}"/>
    <cellStyle name="Normal 4 4 2 3 3 3 2" xfId="3432" xr:uid="{00000000-0005-0000-0000-00000C330000}"/>
    <cellStyle name="Normal 4 4 2 3 3 3 2 2" xfId="7528" xr:uid="{00000000-0005-0000-0000-00000D330000}"/>
    <cellStyle name="Normal 4 4 2 3 3 3 2 2 2" xfId="15720" xr:uid="{00000000-0005-0000-0000-00000E330000}"/>
    <cellStyle name="Normal 4 4 2 3 3 3 2 2 2 2" xfId="32105" xr:uid="{00000000-0005-0000-0000-00000F330000}"/>
    <cellStyle name="Normal 4 4 2 3 3 3 2 2 3" xfId="23913" xr:uid="{00000000-0005-0000-0000-000010330000}"/>
    <cellStyle name="Normal 4 4 2 3 3 3 2 3" xfId="11624" xr:uid="{00000000-0005-0000-0000-000011330000}"/>
    <cellStyle name="Normal 4 4 2 3 3 3 2 3 2" xfId="28009" xr:uid="{00000000-0005-0000-0000-000012330000}"/>
    <cellStyle name="Normal 4 4 2 3 3 3 2 4" xfId="19817" xr:uid="{00000000-0005-0000-0000-000013330000}"/>
    <cellStyle name="Normal 4 4 2 3 3 3 3" xfId="5480" xr:uid="{00000000-0005-0000-0000-000014330000}"/>
    <cellStyle name="Normal 4 4 2 3 3 3 3 2" xfId="13672" xr:uid="{00000000-0005-0000-0000-000015330000}"/>
    <cellStyle name="Normal 4 4 2 3 3 3 3 2 2" xfId="30057" xr:uid="{00000000-0005-0000-0000-000016330000}"/>
    <cellStyle name="Normal 4 4 2 3 3 3 3 3" xfId="21865" xr:uid="{00000000-0005-0000-0000-000017330000}"/>
    <cellStyle name="Normal 4 4 2 3 3 3 4" xfId="9576" xr:uid="{00000000-0005-0000-0000-000018330000}"/>
    <cellStyle name="Normal 4 4 2 3 3 3 4 2" xfId="25961" xr:uid="{00000000-0005-0000-0000-000019330000}"/>
    <cellStyle name="Normal 4 4 2 3 3 3 5" xfId="17769" xr:uid="{00000000-0005-0000-0000-00001A330000}"/>
    <cellStyle name="Normal 4 4 2 3 3 4" xfId="2408" xr:uid="{00000000-0005-0000-0000-00001B330000}"/>
    <cellStyle name="Normal 4 4 2 3 3 4 2" xfId="6504" xr:uid="{00000000-0005-0000-0000-00001C330000}"/>
    <cellStyle name="Normal 4 4 2 3 3 4 2 2" xfId="14696" xr:uid="{00000000-0005-0000-0000-00001D330000}"/>
    <cellStyle name="Normal 4 4 2 3 3 4 2 2 2" xfId="31081" xr:uid="{00000000-0005-0000-0000-00001E330000}"/>
    <cellStyle name="Normal 4 4 2 3 3 4 2 3" xfId="22889" xr:uid="{00000000-0005-0000-0000-00001F330000}"/>
    <cellStyle name="Normal 4 4 2 3 3 4 3" xfId="10600" xr:uid="{00000000-0005-0000-0000-000020330000}"/>
    <cellStyle name="Normal 4 4 2 3 3 4 3 2" xfId="26985" xr:uid="{00000000-0005-0000-0000-000021330000}"/>
    <cellStyle name="Normal 4 4 2 3 3 4 4" xfId="18793" xr:uid="{00000000-0005-0000-0000-000022330000}"/>
    <cellStyle name="Normal 4 4 2 3 3 5" xfId="4456" xr:uid="{00000000-0005-0000-0000-000023330000}"/>
    <cellStyle name="Normal 4 4 2 3 3 5 2" xfId="12648" xr:uid="{00000000-0005-0000-0000-000024330000}"/>
    <cellStyle name="Normal 4 4 2 3 3 5 2 2" xfId="29033" xr:uid="{00000000-0005-0000-0000-000025330000}"/>
    <cellStyle name="Normal 4 4 2 3 3 5 3" xfId="20841" xr:uid="{00000000-0005-0000-0000-000026330000}"/>
    <cellStyle name="Normal 4 4 2 3 3 6" xfId="8552" xr:uid="{00000000-0005-0000-0000-000027330000}"/>
    <cellStyle name="Normal 4 4 2 3 3 6 2" xfId="24937" xr:uid="{00000000-0005-0000-0000-000028330000}"/>
    <cellStyle name="Normal 4 4 2 3 3 7" xfId="16745" xr:uid="{00000000-0005-0000-0000-000029330000}"/>
    <cellStyle name="Normal 4 4 2 3 4" xfId="616" xr:uid="{00000000-0005-0000-0000-00002A330000}"/>
    <cellStyle name="Normal 4 4 2 3 4 2" xfId="1640" xr:uid="{00000000-0005-0000-0000-00002B330000}"/>
    <cellStyle name="Normal 4 4 2 3 4 2 2" xfId="3688" xr:uid="{00000000-0005-0000-0000-00002C330000}"/>
    <cellStyle name="Normal 4 4 2 3 4 2 2 2" xfId="7784" xr:uid="{00000000-0005-0000-0000-00002D330000}"/>
    <cellStyle name="Normal 4 4 2 3 4 2 2 2 2" xfId="15976" xr:uid="{00000000-0005-0000-0000-00002E330000}"/>
    <cellStyle name="Normal 4 4 2 3 4 2 2 2 2 2" xfId="32361" xr:uid="{00000000-0005-0000-0000-00002F330000}"/>
    <cellStyle name="Normal 4 4 2 3 4 2 2 2 3" xfId="24169" xr:uid="{00000000-0005-0000-0000-000030330000}"/>
    <cellStyle name="Normal 4 4 2 3 4 2 2 3" xfId="11880" xr:uid="{00000000-0005-0000-0000-000031330000}"/>
    <cellStyle name="Normal 4 4 2 3 4 2 2 3 2" xfId="28265" xr:uid="{00000000-0005-0000-0000-000032330000}"/>
    <cellStyle name="Normal 4 4 2 3 4 2 2 4" xfId="20073" xr:uid="{00000000-0005-0000-0000-000033330000}"/>
    <cellStyle name="Normal 4 4 2 3 4 2 3" xfId="5736" xr:uid="{00000000-0005-0000-0000-000034330000}"/>
    <cellStyle name="Normal 4 4 2 3 4 2 3 2" xfId="13928" xr:uid="{00000000-0005-0000-0000-000035330000}"/>
    <cellStyle name="Normal 4 4 2 3 4 2 3 2 2" xfId="30313" xr:uid="{00000000-0005-0000-0000-000036330000}"/>
    <cellStyle name="Normal 4 4 2 3 4 2 3 3" xfId="22121" xr:uid="{00000000-0005-0000-0000-000037330000}"/>
    <cellStyle name="Normal 4 4 2 3 4 2 4" xfId="9832" xr:uid="{00000000-0005-0000-0000-000038330000}"/>
    <cellStyle name="Normal 4 4 2 3 4 2 4 2" xfId="26217" xr:uid="{00000000-0005-0000-0000-000039330000}"/>
    <cellStyle name="Normal 4 4 2 3 4 2 5" xfId="18025" xr:uid="{00000000-0005-0000-0000-00003A330000}"/>
    <cellStyle name="Normal 4 4 2 3 4 3" xfId="2664" xr:uid="{00000000-0005-0000-0000-00003B330000}"/>
    <cellStyle name="Normal 4 4 2 3 4 3 2" xfId="6760" xr:uid="{00000000-0005-0000-0000-00003C330000}"/>
    <cellStyle name="Normal 4 4 2 3 4 3 2 2" xfId="14952" xr:uid="{00000000-0005-0000-0000-00003D330000}"/>
    <cellStyle name="Normal 4 4 2 3 4 3 2 2 2" xfId="31337" xr:uid="{00000000-0005-0000-0000-00003E330000}"/>
    <cellStyle name="Normal 4 4 2 3 4 3 2 3" xfId="23145" xr:uid="{00000000-0005-0000-0000-00003F330000}"/>
    <cellStyle name="Normal 4 4 2 3 4 3 3" xfId="10856" xr:uid="{00000000-0005-0000-0000-000040330000}"/>
    <cellStyle name="Normal 4 4 2 3 4 3 3 2" xfId="27241" xr:uid="{00000000-0005-0000-0000-000041330000}"/>
    <cellStyle name="Normal 4 4 2 3 4 3 4" xfId="19049" xr:uid="{00000000-0005-0000-0000-000042330000}"/>
    <cellStyle name="Normal 4 4 2 3 4 4" xfId="4712" xr:uid="{00000000-0005-0000-0000-000043330000}"/>
    <cellStyle name="Normal 4 4 2 3 4 4 2" xfId="12904" xr:uid="{00000000-0005-0000-0000-000044330000}"/>
    <cellStyle name="Normal 4 4 2 3 4 4 2 2" xfId="29289" xr:uid="{00000000-0005-0000-0000-000045330000}"/>
    <cellStyle name="Normal 4 4 2 3 4 4 3" xfId="21097" xr:uid="{00000000-0005-0000-0000-000046330000}"/>
    <cellStyle name="Normal 4 4 2 3 4 5" xfId="8808" xr:uid="{00000000-0005-0000-0000-000047330000}"/>
    <cellStyle name="Normal 4 4 2 3 4 5 2" xfId="25193" xr:uid="{00000000-0005-0000-0000-000048330000}"/>
    <cellStyle name="Normal 4 4 2 3 4 6" xfId="17001" xr:uid="{00000000-0005-0000-0000-000049330000}"/>
    <cellStyle name="Normal 4 4 2 3 5" xfId="1128" xr:uid="{00000000-0005-0000-0000-00004A330000}"/>
    <cellStyle name="Normal 4 4 2 3 5 2" xfId="3176" xr:uid="{00000000-0005-0000-0000-00004B330000}"/>
    <cellStyle name="Normal 4 4 2 3 5 2 2" xfId="7272" xr:uid="{00000000-0005-0000-0000-00004C330000}"/>
    <cellStyle name="Normal 4 4 2 3 5 2 2 2" xfId="15464" xr:uid="{00000000-0005-0000-0000-00004D330000}"/>
    <cellStyle name="Normal 4 4 2 3 5 2 2 2 2" xfId="31849" xr:uid="{00000000-0005-0000-0000-00004E330000}"/>
    <cellStyle name="Normal 4 4 2 3 5 2 2 3" xfId="23657" xr:uid="{00000000-0005-0000-0000-00004F330000}"/>
    <cellStyle name="Normal 4 4 2 3 5 2 3" xfId="11368" xr:uid="{00000000-0005-0000-0000-000050330000}"/>
    <cellStyle name="Normal 4 4 2 3 5 2 3 2" xfId="27753" xr:uid="{00000000-0005-0000-0000-000051330000}"/>
    <cellStyle name="Normal 4 4 2 3 5 2 4" xfId="19561" xr:uid="{00000000-0005-0000-0000-000052330000}"/>
    <cellStyle name="Normal 4 4 2 3 5 3" xfId="5224" xr:uid="{00000000-0005-0000-0000-000053330000}"/>
    <cellStyle name="Normal 4 4 2 3 5 3 2" xfId="13416" xr:uid="{00000000-0005-0000-0000-000054330000}"/>
    <cellStyle name="Normal 4 4 2 3 5 3 2 2" xfId="29801" xr:uid="{00000000-0005-0000-0000-000055330000}"/>
    <cellStyle name="Normal 4 4 2 3 5 3 3" xfId="21609" xr:uid="{00000000-0005-0000-0000-000056330000}"/>
    <cellStyle name="Normal 4 4 2 3 5 4" xfId="9320" xr:uid="{00000000-0005-0000-0000-000057330000}"/>
    <cellStyle name="Normal 4 4 2 3 5 4 2" xfId="25705" xr:uid="{00000000-0005-0000-0000-000058330000}"/>
    <cellStyle name="Normal 4 4 2 3 5 5" xfId="17513" xr:uid="{00000000-0005-0000-0000-000059330000}"/>
    <cellStyle name="Normal 4 4 2 3 6" xfId="2152" xr:uid="{00000000-0005-0000-0000-00005A330000}"/>
    <cellStyle name="Normal 4 4 2 3 6 2" xfId="6248" xr:uid="{00000000-0005-0000-0000-00005B330000}"/>
    <cellStyle name="Normal 4 4 2 3 6 2 2" xfId="14440" xr:uid="{00000000-0005-0000-0000-00005C330000}"/>
    <cellStyle name="Normal 4 4 2 3 6 2 2 2" xfId="30825" xr:uid="{00000000-0005-0000-0000-00005D330000}"/>
    <cellStyle name="Normal 4 4 2 3 6 2 3" xfId="22633" xr:uid="{00000000-0005-0000-0000-00005E330000}"/>
    <cellStyle name="Normal 4 4 2 3 6 3" xfId="10344" xr:uid="{00000000-0005-0000-0000-00005F330000}"/>
    <cellStyle name="Normal 4 4 2 3 6 3 2" xfId="26729" xr:uid="{00000000-0005-0000-0000-000060330000}"/>
    <cellStyle name="Normal 4 4 2 3 6 4" xfId="18537" xr:uid="{00000000-0005-0000-0000-000061330000}"/>
    <cellStyle name="Normal 4 4 2 3 7" xfId="4200" xr:uid="{00000000-0005-0000-0000-000062330000}"/>
    <cellStyle name="Normal 4 4 2 3 7 2" xfId="12392" xr:uid="{00000000-0005-0000-0000-000063330000}"/>
    <cellStyle name="Normal 4 4 2 3 7 2 2" xfId="28777" xr:uid="{00000000-0005-0000-0000-000064330000}"/>
    <cellStyle name="Normal 4 4 2 3 7 3" xfId="20585" xr:uid="{00000000-0005-0000-0000-000065330000}"/>
    <cellStyle name="Normal 4 4 2 3 8" xfId="8296" xr:uid="{00000000-0005-0000-0000-000066330000}"/>
    <cellStyle name="Normal 4 4 2 3 8 2" xfId="24681" xr:uid="{00000000-0005-0000-0000-000067330000}"/>
    <cellStyle name="Normal 4 4 2 3 9" xfId="16489" xr:uid="{00000000-0005-0000-0000-000068330000}"/>
    <cellStyle name="Normal 4 4 2 4" xfId="168" xr:uid="{00000000-0005-0000-0000-000069330000}"/>
    <cellStyle name="Normal 4 4 2 4 2" xfId="424" xr:uid="{00000000-0005-0000-0000-00006A330000}"/>
    <cellStyle name="Normal 4 4 2 4 2 2" xfId="936" xr:uid="{00000000-0005-0000-0000-00006B330000}"/>
    <cellStyle name="Normal 4 4 2 4 2 2 2" xfId="1960" xr:uid="{00000000-0005-0000-0000-00006C330000}"/>
    <cellStyle name="Normal 4 4 2 4 2 2 2 2" xfId="4008" xr:uid="{00000000-0005-0000-0000-00006D330000}"/>
    <cellStyle name="Normal 4 4 2 4 2 2 2 2 2" xfId="8104" xr:uid="{00000000-0005-0000-0000-00006E330000}"/>
    <cellStyle name="Normal 4 4 2 4 2 2 2 2 2 2" xfId="16296" xr:uid="{00000000-0005-0000-0000-00006F330000}"/>
    <cellStyle name="Normal 4 4 2 4 2 2 2 2 2 2 2" xfId="32681" xr:uid="{00000000-0005-0000-0000-000070330000}"/>
    <cellStyle name="Normal 4 4 2 4 2 2 2 2 2 3" xfId="24489" xr:uid="{00000000-0005-0000-0000-000071330000}"/>
    <cellStyle name="Normal 4 4 2 4 2 2 2 2 3" xfId="12200" xr:uid="{00000000-0005-0000-0000-000072330000}"/>
    <cellStyle name="Normal 4 4 2 4 2 2 2 2 3 2" xfId="28585" xr:uid="{00000000-0005-0000-0000-000073330000}"/>
    <cellStyle name="Normal 4 4 2 4 2 2 2 2 4" xfId="20393" xr:uid="{00000000-0005-0000-0000-000074330000}"/>
    <cellStyle name="Normal 4 4 2 4 2 2 2 3" xfId="6056" xr:uid="{00000000-0005-0000-0000-000075330000}"/>
    <cellStyle name="Normal 4 4 2 4 2 2 2 3 2" xfId="14248" xr:uid="{00000000-0005-0000-0000-000076330000}"/>
    <cellStyle name="Normal 4 4 2 4 2 2 2 3 2 2" xfId="30633" xr:uid="{00000000-0005-0000-0000-000077330000}"/>
    <cellStyle name="Normal 4 4 2 4 2 2 2 3 3" xfId="22441" xr:uid="{00000000-0005-0000-0000-000078330000}"/>
    <cellStyle name="Normal 4 4 2 4 2 2 2 4" xfId="10152" xr:uid="{00000000-0005-0000-0000-000079330000}"/>
    <cellStyle name="Normal 4 4 2 4 2 2 2 4 2" xfId="26537" xr:uid="{00000000-0005-0000-0000-00007A330000}"/>
    <cellStyle name="Normal 4 4 2 4 2 2 2 5" xfId="18345" xr:uid="{00000000-0005-0000-0000-00007B330000}"/>
    <cellStyle name="Normal 4 4 2 4 2 2 3" xfId="2984" xr:uid="{00000000-0005-0000-0000-00007C330000}"/>
    <cellStyle name="Normal 4 4 2 4 2 2 3 2" xfId="7080" xr:uid="{00000000-0005-0000-0000-00007D330000}"/>
    <cellStyle name="Normal 4 4 2 4 2 2 3 2 2" xfId="15272" xr:uid="{00000000-0005-0000-0000-00007E330000}"/>
    <cellStyle name="Normal 4 4 2 4 2 2 3 2 2 2" xfId="31657" xr:uid="{00000000-0005-0000-0000-00007F330000}"/>
    <cellStyle name="Normal 4 4 2 4 2 2 3 2 3" xfId="23465" xr:uid="{00000000-0005-0000-0000-000080330000}"/>
    <cellStyle name="Normal 4 4 2 4 2 2 3 3" xfId="11176" xr:uid="{00000000-0005-0000-0000-000081330000}"/>
    <cellStyle name="Normal 4 4 2 4 2 2 3 3 2" xfId="27561" xr:uid="{00000000-0005-0000-0000-000082330000}"/>
    <cellStyle name="Normal 4 4 2 4 2 2 3 4" xfId="19369" xr:uid="{00000000-0005-0000-0000-000083330000}"/>
    <cellStyle name="Normal 4 4 2 4 2 2 4" xfId="5032" xr:uid="{00000000-0005-0000-0000-000084330000}"/>
    <cellStyle name="Normal 4 4 2 4 2 2 4 2" xfId="13224" xr:uid="{00000000-0005-0000-0000-000085330000}"/>
    <cellStyle name="Normal 4 4 2 4 2 2 4 2 2" xfId="29609" xr:uid="{00000000-0005-0000-0000-000086330000}"/>
    <cellStyle name="Normal 4 4 2 4 2 2 4 3" xfId="21417" xr:uid="{00000000-0005-0000-0000-000087330000}"/>
    <cellStyle name="Normal 4 4 2 4 2 2 5" xfId="9128" xr:uid="{00000000-0005-0000-0000-000088330000}"/>
    <cellStyle name="Normal 4 4 2 4 2 2 5 2" xfId="25513" xr:uid="{00000000-0005-0000-0000-000089330000}"/>
    <cellStyle name="Normal 4 4 2 4 2 2 6" xfId="17321" xr:uid="{00000000-0005-0000-0000-00008A330000}"/>
    <cellStyle name="Normal 4 4 2 4 2 3" xfId="1448" xr:uid="{00000000-0005-0000-0000-00008B330000}"/>
    <cellStyle name="Normal 4 4 2 4 2 3 2" xfId="3496" xr:uid="{00000000-0005-0000-0000-00008C330000}"/>
    <cellStyle name="Normal 4 4 2 4 2 3 2 2" xfId="7592" xr:uid="{00000000-0005-0000-0000-00008D330000}"/>
    <cellStyle name="Normal 4 4 2 4 2 3 2 2 2" xfId="15784" xr:uid="{00000000-0005-0000-0000-00008E330000}"/>
    <cellStyle name="Normal 4 4 2 4 2 3 2 2 2 2" xfId="32169" xr:uid="{00000000-0005-0000-0000-00008F330000}"/>
    <cellStyle name="Normal 4 4 2 4 2 3 2 2 3" xfId="23977" xr:uid="{00000000-0005-0000-0000-000090330000}"/>
    <cellStyle name="Normal 4 4 2 4 2 3 2 3" xfId="11688" xr:uid="{00000000-0005-0000-0000-000091330000}"/>
    <cellStyle name="Normal 4 4 2 4 2 3 2 3 2" xfId="28073" xr:uid="{00000000-0005-0000-0000-000092330000}"/>
    <cellStyle name="Normal 4 4 2 4 2 3 2 4" xfId="19881" xr:uid="{00000000-0005-0000-0000-000093330000}"/>
    <cellStyle name="Normal 4 4 2 4 2 3 3" xfId="5544" xr:uid="{00000000-0005-0000-0000-000094330000}"/>
    <cellStyle name="Normal 4 4 2 4 2 3 3 2" xfId="13736" xr:uid="{00000000-0005-0000-0000-000095330000}"/>
    <cellStyle name="Normal 4 4 2 4 2 3 3 2 2" xfId="30121" xr:uid="{00000000-0005-0000-0000-000096330000}"/>
    <cellStyle name="Normal 4 4 2 4 2 3 3 3" xfId="21929" xr:uid="{00000000-0005-0000-0000-000097330000}"/>
    <cellStyle name="Normal 4 4 2 4 2 3 4" xfId="9640" xr:uid="{00000000-0005-0000-0000-000098330000}"/>
    <cellStyle name="Normal 4 4 2 4 2 3 4 2" xfId="26025" xr:uid="{00000000-0005-0000-0000-000099330000}"/>
    <cellStyle name="Normal 4 4 2 4 2 3 5" xfId="17833" xr:uid="{00000000-0005-0000-0000-00009A330000}"/>
    <cellStyle name="Normal 4 4 2 4 2 4" xfId="2472" xr:uid="{00000000-0005-0000-0000-00009B330000}"/>
    <cellStyle name="Normal 4 4 2 4 2 4 2" xfId="6568" xr:uid="{00000000-0005-0000-0000-00009C330000}"/>
    <cellStyle name="Normal 4 4 2 4 2 4 2 2" xfId="14760" xr:uid="{00000000-0005-0000-0000-00009D330000}"/>
    <cellStyle name="Normal 4 4 2 4 2 4 2 2 2" xfId="31145" xr:uid="{00000000-0005-0000-0000-00009E330000}"/>
    <cellStyle name="Normal 4 4 2 4 2 4 2 3" xfId="22953" xr:uid="{00000000-0005-0000-0000-00009F330000}"/>
    <cellStyle name="Normal 4 4 2 4 2 4 3" xfId="10664" xr:uid="{00000000-0005-0000-0000-0000A0330000}"/>
    <cellStyle name="Normal 4 4 2 4 2 4 3 2" xfId="27049" xr:uid="{00000000-0005-0000-0000-0000A1330000}"/>
    <cellStyle name="Normal 4 4 2 4 2 4 4" xfId="18857" xr:uid="{00000000-0005-0000-0000-0000A2330000}"/>
    <cellStyle name="Normal 4 4 2 4 2 5" xfId="4520" xr:uid="{00000000-0005-0000-0000-0000A3330000}"/>
    <cellStyle name="Normal 4 4 2 4 2 5 2" xfId="12712" xr:uid="{00000000-0005-0000-0000-0000A4330000}"/>
    <cellStyle name="Normal 4 4 2 4 2 5 2 2" xfId="29097" xr:uid="{00000000-0005-0000-0000-0000A5330000}"/>
    <cellStyle name="Normal 4 4 2 4 2 5 3" xfId="20905" xr:uid="{00000000-0005-0000-0000-0000A6330000}"/>
    <cellStyle name="Normal 4 4 2 4 2 6" xfId="8616" xr:uid="{00000000-0005-0000-0000-0000A7330000}"/>
    <cellStyle name="Normal 4 4 2 4 2 6 2" xfId="25001" xr:uid="{00000000-0005-0000-0000-0000A8330000}"/>
    <cellStyle name="Normal 4 4 2 4 2 7" xfId="16809" xr:uid="{00000000-0005-0000-0000-0000A9330000}"/>
    <cellStyle name="Normal 4 4 2 4 3" xfId="680" xr:uid="{00000000-0005-0000-0000-0000AA330000}"/>
    <cellStyle name="Normal 4 4 2 4 3 2" xfId="1704" xr:uid="{00000000-0005-0000-0000-0000AB330000}"/>
    <cellStyle name="Normal 4 4 2 4 3 2 2" xfId="3752" xr:uid="{00000000-0005-0000-0000-0000AC330000}"/>
    <cellStyle name="Normal 4 4 2 4 3 2 2 2" xfId="7848" xr:uid="{00000000-0005-0000-0000-0000AD330000}"/>
    <cellStyle name="Normal 4 4 2 4 3 2 2 2 2" xfId="16040" xr:uid="{00000000-0005-0000-0000-0000AE330000}"/>
    <cellStyle name="Normal 4 4 2 4 3 2 2 2 2 2" xfId="32425" xr:uid="{00000000-0005-0000-0000-0000AF330000}"/>
    <cellStyle name="Normal 4 4 2 4 3 2 2 2 3" xfId="24233" xr:uid="{00000000-0005-0000-0000-0000B0330000}"/>
    <cellStyle name="Normal 4 4 2 4 3 2 2 3" xfId="11944" xr:uid="{00000000-0005-0000-0000-0000B1330000}"/>
    <cellStyle name="Normal 4 4 2 4 3 2 2 3 2" xfId="28329" xr:uid="{00000000-0005-0000-0000-0000B2330000}"/>
    <cellStyle name="Normal 4 4 2 4 3 2 2 4" xfId="20137" xr:uid="{00000000-0005-0000-0000-0000B3330000}"/>
    <cellStyle name="Normal 4 4 2 4 3 2 3" xfId="5800" xr:uid="{00000000-0005-0000-0000-0000B4330000}"/>
    <cellStyle name="Normal 4 4 2 4 3 2 3 2" xfId="13992" xr:uid="{00000000-0005-0000-0000-0000B5330000}"/>
    <cellStyle name="Normal 4 4 2 4 3 2 3 2 2" xfId="30377" xr:uid="{00000000-0005-0000-0000-0000B6330000}"/>
    <cellStyle name="Normal 4 4 2 4 3 2 3 3" xfId="22185" xr:uid="{00000000-0005-0000-0000-0000B7330000}"/>
    <cellStyle name="Normal 4 4 2 4 3 2 4" xfId="9896" xr:uid="{00000000-0005-0000-0000-0000B8330000}"/>
    <cellStyle name="Normal 4 4 2 4 3 2 4 2" xfId="26281" xr:uid="{00000000-0005-0000-0000-0000B9330000}"/>
    <cellStyle name="Normal 4 4 2 4 3 2 5" xfId="18089" xr:uid="{00000000-0005-0000-0000-0000BA330000}"/>
    <cellStyle name="Normal 4 4 2 4 3 3" xfId="2728" xr:uid="{00000000-0005-0000-0000-0000BB330000}"/>
    <cellStyle name="Normal 4 4 2 4 3 3 2" xfId="6824" xr:uid="{00000000-0005-0000-0000-0000BC330000}"/>
    <cellStyle name="Normal 4 4 2 4 3 3 2 2" xfId="15016" xr:uid="{00000000-0005-0000-0000-0000BD330000}"/>
    <cellStyle name="Normal 4 4 2 4 3 3 2 2 2" xfId="31401" xr:uid="{00000000-0005-0000-0000-0000BE330000}"/>
    <cellStyle name="Normal 4 4 2 4 3 3 2 3" xfId="23209" xr:uid="{00000000-0005-0000-0000-0000BF330000}"/>
    <cellStyle name="Normal 4 4 2 4 3 3 3" xfId="10920" xr:uid="{00000000-0005-0000-0000-0000C0330000}"/>
    <cellStyle name="Normal 4 4 2 4 3 3 3 2" xfId="27305" xr:uid="{00000000-0005-0000-0000-0000C1330000}"/>
    <cellStyle name="Normal 4 4 2 4 3 3 4" xfId="19113" xr:uid="{00000000-0005-0000-0000-0000C2330000}"/>
    <cellStyle name="Normal 4 4 2 4 3 4" xfId="4776" xr:uid="{00000000-0005-0000-0000-0000C3330000}"/>
    <cellStyle name="Normal 4 4 2 4 3 4 2" xfId="12968" xr:uid="{00000000-0005-0000-0000-0000C4330000}"/>
    <cellStyle name="Normal 4 4 2 4 3 4 2 2" xfId="29353" xr:uid="{00000000-0005-0000-0000-0000C5330000}"/>
    <cellStyle name="Normal 4 4 2 4 3 4 3" xfId="21161" xr:uid="{00000000-0005-0000-0000-0000C6330000}"/>
    <cellStyle name="Normal 4 4 2 4 3 5" xfId="8872" xr:uid="{00000000-0005-0000-0000-0000C7330000}"/>
    <cellStyle name="Normal 4 4 2 4 3 5 2" xfId="25257" xr:uid="{00000000-0005-0000-0000-0000C8330000}"/>
    <cellStyle name="Normal 4 4 2 4 3 6" xfId="17065" xr:uid="{00000000-0005-0000-0000-0000C9330000}"/>
    <cellStyle name="Normal 4 4 2 4 4" xfId="1192" xr:uid="{00000000-0005-0000-0000-0000CA330000}"/>
    <cellStyle name="Normal 4 4 2 4 4 2" xfId="3240" xr:uid="{00000000-0005-0000-0000-0000CB330000}"/>
    <cellStyle name="Normal 4 4 2 4 4 2 2" xfId="7336" xr:uid="{00000000-0005-0000-0000-0000CC330000}"/>
    <cellStyle name="Normal 4 4 2 4 4 2 2 2" xfId="15528" xr:uid="{00000000-0005-0000-0000-0000CD330000}"/>
    <cellStyle name="Normal 4 4 2 4 4 2 2 2 2" xfId="31913" xr:uid="{00000000-0005-0000-0000-0000CE330000}"/>
    <cellStyle name="Normal 4 4 2 4 4 2 2 3" xfId="23721" xr:uid="{00000000-0005-0000-0000-0000CF330000}"/>
    <cellStyle name="Normal 4 4 2 4 4 2 3" xfId="11432" xr:uid="{00000000-0005-0000-0000-0000D0330000}"/>
    <cellStyle name="Normal 4 4 2 4 4 2 3 2" xfId="27817" xr:uid="{00000000-0005-0000-0000-0000D1330000}"/>
    <cellStyle name="Normal 4 4 2 4 4 2 4" xfId="19625" xr:uid="{00000000-0005-0000-0000-0000D2330000}"/>
    <cellStyle name="Normal 4 4 2 4 4 3" xfId="5288" xr:uid="{00000000-0005-0000-0000-0000D3330000}"/>
    <cellStyle name="Normal 4 4 2 4 4 3 2" xfId="13480" xr:uid="{00000000-0005-0000-0000-0000D4330000}"/>
    <cellStyle name="Normal 4 4 2 4 4 3 2 2" xfId="29865" xr:uid="{00000000-0005-0000-0000-0000D5330000}"/>
    <cellStyle name="Normal 4 4 2 4 4 3 3" xfId="21673" xr:uid="{00000000-0005-0000-0000-0000D6330000}"/>
    <cellStyle name="Normal 4 4 2 4 4 4" xfId="9384" xr:uid="{00000000-0005-0000-0000-0000D7330000}"/>
    <cellStyle name="Normal 4 4 2 4 4 4 2" xfId="25769" xr:uid="{00000000-0005-0000-0000-0000D8330000}"/>
    <cellStyle name="Normal 4 4 2 4 4 5" xfId="17577" xr:uid="{00000000-0005-0000-0000-0000D9330000}"/>
    <cellStyle name="Normal 4 4 2 4 5" xfId="2216" xr:uid="{00000000-0005-0000-0000-0000DA330000}"/>
    <cellStyle name="Normal 4 4 2 4 5 2" xfId="6312" xr:uid="{00000000-0005-0000-0000-0000DB330000}"/>
    <cellStyle name="Normal 4 4 2 4 5 2 2" xfId="14504" xr:uid="{00000000-0005-0000-0000-0000DC330000}"/>
    <cellStyle name="Normal 4 4 2 4 5 2 2 2" xfId="30889" xr:uid="{00000000-0005-0000-0000-0000DD330000}"/>
    <cellStyle name="Normal 4 4 2 4 5 2 3" xfId="22697" xr:uid="{00000000-0005-0000-0000-0000DE330000}"/>
    <cellStyle name="Normal 4 4 2 4 5 3" xfId="10408" xr:uid="{00000000-0005-0000-0000-0000DF330000}"/>
    <cellStyle name="Normal 4 4 2 4 5 3 2" xfId="26793" xr:uid="{00000000-0005-0000-0000-0000E0330000}"/>
    <cellStyle name="Normal 4 4 2 4 5 4" xfId="18601" xr:uid="{00000000-0005-0000-0000-0000E1330000}"/>
    <cellStyle name="Normal 4 4 2 4 6" xfId="4264" xr:uid="{00000000-0005-0000-0000-0000E2330000}"/>
    <cellStyle name="Normal 4 4 2 4 6 2" xfId="12456" xr:uid="{00000000-0005-0000-0000-0000E3330000}"/>
    <cellStyle name="Normal 4 4 2 4 6 2 2" xfId="28841" xr:uid="{00000000-0005-0000-0000-0000E4330000}"/>
    <cellStyle name="Normal 4 4 2 4 6 3" xfId="20649" xr:uid="{00000000-0005-0000-0000-0000E5330000}"/>
    <cellStyle name="Normal 4 4 2 4 7" xfId="8360" xr:uid="{00000000-0005-0000-0000-0000E6330000}"/>
    <cellStyle name="Normal 4 4 2 4 7 2" xfId="24745" xr:uid="{00000000-0005-0000-0000-0000E7330000}"/>
    <cellStyle name="Normal 4 4 2 4 8" xfId="16553" xr:uid="{00000000-0005-0000-0000-0000E8330000}"/>
    <cellStyle name="Normal 4 4 2 5" xfId="296" xr:uid="{00000000-0005-0000-0000-0000E9330000}"/>
    <cellStyle name="Normal 4 4 2 5 2" xfId="808" xr:uid="{00000000-0005-0000-0000-0000EA330000}"/>
    <cellStyle name="Normal 4 4 2 5 2 2" xfId="1832" xr:uid="{00000000-0005-0000-0000-0000EB330000}"/>
    <cellStyle name="Normal 4 4 2 5 2 2 2" xfId="3880" xr:uid="{00000000-0005-0000-0000-0000EC330000}"/>
    <cellStyle name="Normal 4 4 2 5 2 2 2 2" xfId="7976" xr:uid="{00000000-0005-0000-0000-0000ED330000}"/>
    <cellStyle name="Normal 4 4 2 5 2 2 2 2 2" xfId="16168" xr:uid="{00000000-0005-0000-0000-0000EE330000}"/>
    <cellStyle name="Normal 4 4 2 5 2 2 2 2 2 2" xfId="32553" xr:uid="{00000000-0005-0000-0000-0000EF330000}"/>
    <cellStyle name="Normal 4 4 2 5 2 2 2 2 3" xfId="24361" xr:uid="{00000000-0005-0000-0000-0000F0330000}"/>
    <cellStyle name="Normal 4 4 2 5 2 2 2 3" xfId="12072" xr:uid="{00000000-0005-0000-0000-0000F1330000}"/>
    <cellStyle name="Normal 4 4 2 5 2 2 2 3 2" xfId="28457" xr:uid="{00000000-0005-0000-0000-0000F2330000}"/>
    <cellStyle name="Normal 4 4 2 5 2 2 2 4" xfId="20265" xr:uid="{00000000-0005-0000-0000-0000F3330000}"/>
    <cellStyle name="Normal 4 4 2 5 2 2 3" xfId="5928" xr:uid="{00000000-0005-0000-0000-0000F4330000}"/>
    <cellStyle name="Normal 4 4 2 5 2 2 3 2" xfId="14120" xr:uid="{00000000-0005-0000-0000-0000F5330000}"/>
    <cellStyle name="Normal 4 4 2 5 2 2 3 2 2" xfId="30505" xr:uid="{00000000-0005-0000-0000-0000F6330000}"/>
    <cellStyle name="Normal 4 4 2 5 2 2 3 3" xfId="22313" xr:uid="{00000000-0005-0000-0000-0000F7330000}"/>
    <cellStyle name="Normal 4 4 2 5 2 2 4" xfId="10024" xr:uid="{00000000-0005-0000-0000-0000F8330000}"/>
    <cellStyle name="Normal 4 4 2 5 2 2 4 2" xfId="26409" xr:uid="{00000000-0005-0000-0000-0000F9330000}"/>
    <cellStyle name="Normal 4 4 2 5 2 2 5" xfId="18217" xr:uid="{00000000-0005-0000-0000-0000FA330000}"/>
    <cellStyle name="Normal 4 4 2 5 2 3" xfId="2856" xr:uid="{00000000-0005-0000-0000-0000FB330000}"/>
    <cellStyle name="Normal 4 4 2 5 2 3 2" xfId="6952" xr:uid="{00000000-0005-0000-0000-0000FC330000}"/>
    <cellStyle name="Normal 4 4 2 5 2 3 2 2" xfId="15144" xr:uid="{00000000-0005-0000-0000-0000FD330000}"/>
    <cellStyle name="Normal 4 4 2 5 2 3 2 2 2" xfId="31529" xr:uid="{00000000-0005-0000-0000-0000FE330000}"/>
    <cellStyle name="Normal 4 4 2 5 2 3 2 3" xfId="23337" xr:uid="{00000000-0005-0000-0000-0000FF330000}"/>
    <cellStyle name="Normal 4 4 2 5 2 3 3" xfId="11048" xr:uid="{00000000-0005-0000-0000-000000340000}"/>
    <cellStyle name="Normal 4 4 2 5 2 3 3 2" xfId="27433" xr:uid="{00000000-0005-0000-0000-000001340000}"/>
    <cellStyle name="Normal 4 4 2 5 2 3 4" xfId="19241" xr:uid="{00000000-0005-0000-0000-000002340000}"/>
    <cellStyle name="Normal 4 4 2 5 2 4" xfId="4904" xr:uid="{00000000-0005-0000-0000-000003340000}"/>
    <cellStyle name="Normal 4 4 2 5 2 4 2" xfId="13096" xr:uid="{00000000-0005-0000-0000-000004340000}"/>
    <cellStyle name="Normal 4 4 2 5 2 4 2 2" xfId="29481" xr:uid="{00000000-0005-0000-0000-000005340000}"/>
    <cellStyle name="Normal 4 4 2 5 2 4 3" xfId="21289" xr:uid="{00000000-0005-0000-0000-000006340000}"/>
    <cellStyle name="Normal 4 4 2 5 2 5" xfId="9000" xr:uid="{00000000-0005-0000-0000-000007340000}"/>
    <cellStyle name="Normal 4 4 2 5 2 5 2" xfId="25385" xr:uid="{00000000-0005-0000-0000-000008340000}"/>
    <cellStyle name="Normal 4 4 2 5 2 6" xfId="17193" xr:uid="{00000000-0005-0000-0000-000009340000}"/>
    <cellStyle name="Normal 4 4 2 5 3" xfId="1320" xr:uid="{00000000-0005-0000-0000-00000A340000}"/>
    <cellStyle name="Normal 4 4 2 5 3 2" xfId="3368" xr:uid="{00000000-0005-0000-0000-00000B340000}"/>
    <cellStyle name="Normal 4 4 2 5 3 2 2" xfId="7464" xr:uid="{00000000-0005-0000-0000-00000C340000}"/>
    <cellStyle name="Normal 4 4 2 5 3 2 2 2" xfId="15656" xr:uid="{00000000-0005-0000-0000-00000D340000}"/>
    <cellStyle name="Normal 4 4 2 5 3 2 2 2 2" xfId="32041" xr:uid="{00000000-0005-0000-0000-00000E340000}"/>
    <cellStyle name="Normal 4 4 2 5 3 2 2 3" xfId="23849" xr:uid="{00000000-0005-0000-0000-00000F340000}"/>
    <cellStyle name="Normal 4 4 2 5 3 2 3" xfId="11560" xr:uid="{00000000-0005-0000-0000-000010340000}"/>
    <cellStyle name="Normal 4 4 2 5 3 2 3 2" xfId="27945" xr:uid="{00000000-0005-0000-0000-000011340000}"/>
    <cellStyle name="Normal 4 4 2 5 3 2 4" xfId="19753" xr:uid="{00000000-0005-0000-0000-000012340000}"/>
    <cellStyle name="Normal 4 4 2 5 3 3" xfId="5416" xr:uid="{00000000-0005-0000-0000-000013340000}"/>
    <cellStyle name="Normal 4 4 2 5 3 3 2" xfId="13608" xr:uid="{00000000-0005-0000-0000-000014340000}"/>
    <cellStyle name="Normal 4 4 2 5 3 3 2 2" xfId="29993" xr:uid="{00000000-0005-0000-0000-000015340000}"/>
    <cellStyle name="Normal 4 4 2 5 3 3 3" xfId="21801" xr:uid="{00000000-0005-0000-0000-000016340000}"/>
    <cellStyle name="Normal 4 4 2 5 3 4" xfId="9512" xr:uid="{00000000-0005-0000-0000-000017340000}"/>
    <cellStyle name="Normal 4 4 2 5 3 4 2" xfId="25897" xr:uid="{00000000-0005-0000-0000-000018340000}"/>
    <cellStyle name="Normal 4 4 2 5 3 5" xfId="17705" xr:uid="{00000000-0005-0000-0000-000019340000}"/>
    <cellStyle name="Normal 4 4 2 5 4" xfId="2344" xr:uid="{00000000-0005-0000-0000-00001A340000}"/>
    <cellStyle name="Normal 4 4 2 5 4 2" xfId="6440" xr:uid="{00000000-0005-0000-0000-00001B340000}"/>
    <cellStyle name="Normal 4 4 2 5 4 2 2" xfId="14632" xr:uid="{00000000-0005-0000-0000-00001C340000}"/>
    <cellStyle name="Normal 4 4 2 5 4 2 2 2" xfId="31017" xr:uid="{00000000-0005-0000-0000-00001D340000}"/>
    <cellStyle name="Normal 4 4 2 5 4 2 3" xfId="22825" xr:uid="{00000000-0005-0000-0000-00001E340000}"/>
    <cellStyle name="Normal 4 4 2 5 4 3" xfId="10536" xr:uid="{00000000-0005-0000-0000-00001F340000}"/>
    <cellStyle name="Normal 4 4 2 5 4 3 2" xfId="26921" xr:uid="{00000000-0005-0000-0000-000020340000}"/>
    <cellStyle name="Normal 4 4 2 5 4 4" xfId="18729" xr:uid="{00000000-0005-0000-0000-000021340000}"/>
    <cellStyle name="Normal 4 4 2 5 5" xfId="4392" xr:uid="{00000000-0005-0000-0000-000022340000}"/>
    <cellStyle name="Normal 4 4 2 5 5 2" xfId="12584" xr:uid="{00000000-0005-0000-0000-000023340000}"/>
    <cellStyle name="Normal 4 4 2 5 5 2 2" xfId="28969" xr:uid="{00000000-0005-0000-0000-000024340000}"/>
    <cellStyle name="Normal 4 4 2 5 5 3" xfId="20777" xr:uid="{00000000-0005-0000-0000-000025340000}"/>
    <cellStyle name="Normal 4 4 2 5 6" xfId="8488" xr:uid="{00000000-0005-0000-0000-000026340000}"/>
    <cellStyle name="Normal 4 4 2 5 6 2" xfId="24873" xr:uid="{00000000-0005-0000-0000-000027340000}"/>
    <cellStyle name="Normal 4 4 2 5 7" xfId="16681" xr:uid="{00000000-0005-0000-0000-000028340000}"/>
    <cellStyle name="Normal 4 4 2 6" xfId="552" xr:uid="{00000000-0005-0000-0000-000029340000}"/>
    <cellStyle name="Normal 4 4 2 6 2" xfId="1576" xr:uid="{00000000-0005-0000-0000-00002A340000}"/>
    <cellStyle name="Normal 4 4 2 6 2 2" xfId="3624" xr:uid="{00000000-0005-0000-0000-00002B340000}"/>
    <cellStyle name="Normal 4 4 2 6 2 2 2" xfId="7720" xr:uid="{00000000-0005-0000-0000-00002C340000}"/>
    <cellStyle name="Normal 4 4 2 6 2 2 2 2" xfId="15912" xr:uid="{00000000-0005-0000-0000-00002D340000}"/>
    <cellStyle name="Normal 4 4 2 6 2 2 2 2 2" xfId="32297" xr:uid="{00000000-0005-0000-0000-00002E340000}"/>
    <cellStyle name="Normal 4 4 2 6 2 2 2 3" xfId="24105" xr:uid="{00000000-0005-0000-0000-00002F340000}"/>
    <cellStyle name="Normal 4 4 2 6 2 2 3" xfId="11816" xr:uid="{00000000-0005-0000-0000-000030340000}"/>
    <cellStyle name="Normal 4 4 2 6 2 2 3 2" xfId="28201" xr:uid="{00000000-0005-0000-0000-000031340000}"/>
    <cellStyle name="Normal 4 4 2 6 2 2 4" xfId="20009" xr:uid="{00000000-0005-0000-0000-000032340000}"/>
    <cellStyle name="Normal 4 4 2 6 2 3" xfId="5672" xr:uid="{00000000-0005-0000-0000-000033340000}"/>
    <cellStyle name="Normal 4 4 2 6 2 3 2" xfId="13864" xr:uid="{00000000-0005-0000-0000-000034340000}"/>
    <cellStyle name="Normal 4 4 2 6 2 3 2 2" xfId="30249" xr:uid="{00000000-0005-0000-0000-000035340000}"/>
    <cellStyle name="Normal 4 4 2 6 2 3 3" xfId="22057" xr:uid="{00000000-0005-0000-0000-000036340000}"/>
    <cellStyle name="Normal 4 4 2 6 2 4" xfId="9768" xr:uid="{00000000-0005-0000-0000-000037340000}"/>
    <cellStyle name="Normal 4 4 2 6 2 4 2" xfId="26153" xr:uid="{00000000-0005-0000-0000-000038340000}"/>
    <cellStyle name="Normal 4 4 2 6 2 5" xfId="17961" xr:uid="{00000000-0005-0000-0000-000039340000}"/>
    <cellStyle name="Normal 4 4 2 6 3" xfId="2600" xr:uid="{00000000-0005-0000-0000-00003A340000}"/>
    <cellStyle name="Normal 4 4 2 6 3 2" xfId="6696" xr:uid="{00000000-0005-0000-0000-00003B340000}"/>
    <cellStyle name="Normal 4 4 2 6 3 2 2" xfId="14888" xr:uid="{00000000-0005-0000-0000-00003C340000}"/>
    <cellStyle name="Normal 4 4 2 6 3 2 2 2" xfId="31273" xr:uid="{00000000-0005-0000-0000-00003D340000}"/>
    <cellStyle name="Normal 4 4 2 6 3 2 3" xfId="23081" xr:uid="{00000000-0005-0000-0000-00003E340000}"/>
    <cellStyle name="Normal 4 4 2 6 3 3" xfId="10792" xr:uid="{00000000-0005-0000-0000-00003F340000}"/>
    <cellStyle name="Normal 4 4 2 6 3 3 2" xfId="27177" xr:uid="{00000000-0005-0000-0000-000040340000}"/>
    <cellStyle name="Normal 4 4 2 6 3 4" xfId="18985" xr:uid="{00000000-0005-0000-0000-000041340000}"/>
    <cellStyle name="Normal 4 4 2 6 4" xfId="4648" xr:uid="{00000000-0005-0000-0000-000042340000}"/>
    <cellStyle name="Normal 4 4 2 6 4 2" xfId="12840" xr:uid="{00000000-0005-0000-0000-000043340000}"/>
    <cellStyle name="Normal 4 4 2 6 4 2 2" xfId="29225" xr:uid="{00000000-0005-0000-0000-000044340000}"/>
    <cellStyle name="Normal 4 4 2 6 4 3" xfId="21033" xr:uid="{00000000-0005-0000-0000-000045340000}"/>
    <cellStyle name="Normal 4 4 2 6 5" xfId="8744" xr:uid="{00000000-0005-0000-0000-000046340000}"/>
    <cellStyle name="Normal 4 4 2 6 5 2" xfId="25129" xr:uid="{00000000-0005-0000-0000-000047340000}"/>
    <cellStyle name="Normal 4 4 2 6 6" xfId="16937" xr:uid="{00000000-0005-0000-0000-000048340000}"/>
    <cellStyle name="Normal 4 4 2 7" xfId="1064" xr:uid="{00000000-0005-0000-0000-000049340000}"/>
    <cellStyle name="Normal 4 4 2 7 2" xfId="3112" xr:uid="{00000000-0005-0000-0000-00004A340000}"/>
    <cellStyle name="Normal 4 4 2 7 2 2" xfId="7208" xr:uid="{00000000-0005-0000-0000-00004B340000}"/>
    <cellStyle name="Normal 4 4 2 7 2 2 2" xfId="15400" xr:uid="{00000000-0005-0000-0000-00004C340000}"/>
    <cellStyle name="Normal 4 4 2 7 2 2 2 2" xfId="31785" xr:uid="{00000000-0005-0000-0000-00004D340000}"/>
    <cellStyle name="Normal 4 4 2 7 2 2 3" xfId="23593" xr:uid="{00000000-0005-0000-0000-00004E340000}"/>
    <cellStyle name="Normal 4 4 2 7 2 3" xfId="11304" xr:uid="{00000000-0005-0000-0000-00004F340000}"/>
    <cellStyle name="Normal 4 4 2 7 2 3 2" xfId="27689" xr:uid="{00000000-0005-0000-0000-000050340000}"/>
    <cellStyle name="Normal 4 4 2 7 2 4" xfId="19497" xr:uid="{00000000-0005-0000-0000-000051340000}"/>
    <cellStyle name="Normal 4 4 2 7 3" xfId="5160" xr:uid="{00000000-0005-0000-0000-000052340000}"/>
    <cellStyle name="Normal 4 4 2 7 3 2" xfId="13352" xr:uid="{00000000-0005-0000-0000-000053340000}"/>
    <cellStyle name="Normal 4 4 2 7 3 2 2" xfId="29737" xr:uid="{00000000-0005-0000-0000-000054340000}"/>
    <cellStyle name="Normal 4 4 2 7 3 3" xfId="21545" xr:uid="{00000000-0005-0000-0000-000055340000}"/>
    <cellStyle name="Normal 4 4 2 7 4" xfId="9256" xr:uid="{00000000-0005-0000-0000-000056340000}"/>
    <cellStyle name="Normal 4 4 2 7 4 2" xfId="25641" xr:uid="{00000000-0005-0000-0000-000057340000}"/>
    <cellStyle name="Normal 4 4 2 7 5" xfId="17449" xr:uid="{00000000-0005-0000-0000-000058340000}"/>
    <cellStyle name="Normal 4 4 2 8" xfId="2088" xr:uid="{00000000-0005-0000-0000-000059340000}"/>
    <cellStyle name="Normal 4 4 2 8 2" xfId="6184" xr:uid="{00000000-0005-0000-0000-00005A340000}"/>
    <cellStyle name="Normal 4 4 2 8 2 2" xfId="14376" xr:uid="{00000000-0005-0000-0000-00005B340000}"/>
    <cellStyle name="Normal 4 4 2 8 2 2 2" xfId="30761" xr:uid="{00000000-0005-0000-0000-00005C340000}"/>
    <cellStyle name="Normal 4 4 2 8 2 3" xfId="22569" xr:uid="{00000000-0005-0000-0000-00005D340000}"/>
    <cellStyle name="Normal 4 4 2 8 3" xfId="10280" xr:uid="{00000000-0005-0000-0000-00005E340000}"/>
    <cellStyle name="Normal 4 4 2 8 3 2" xfId="26665" xr:uid="{00000000-0005-0000-0000-00005F340000}"/>
    <cellStyle name="Normal 4 4 2 8 4" xfId="18473" xr:uid="{00000000-0005-0000-0000-000060340000}"/>
    <cellStyle name="Normal 4 4 2 9" xfId="4136" xr:uid="{00000000-0005-0000-0000-000061340000}"/>
    <cellStyle name="Normal 4 4 2 9 2" xfId="12328" xr:uid="{00000000-0005-0000-0000-000062340000}"/>
    <cellStyle name="Normal 4 4 2 9 2 2" xfId="28713" xr:uid="{00000000-0005-0000-0000-000063340000}"/>
    <cellStyle name="Normal 4 4 2 9 3" xfId="20521" xr:uid="{00000000-0005-0000-0000-000064340000}"/>
    <cellStyle name="Normal 4 4 3" xfId="56" xr:uid="{00000000-0005-0000-0000-000065340000}"/>
    <cellStyle name="Normal 4 4 3 10" xfId="16441" xr:uid="{00000000-0005-0000-0000-000066340000}"/>
    <cellStyle name="Normal 4 4 3 2" xfId="120" xr:uid="{00000000-0005-0000-0000-000067340000}"/>
    <cellStyle name="Normal 4 4 3 2 2" xfId="248" xr:uid="{00000000-0005-0000-0000-000068340000}"/>
    <cellStyle name="Normal 4 4 3 2 2 2" xfId="504" xr:uid="{00000000-0005-0000-0000-000069340000}"/>
    <cellStyle name="Normal 4 4 3 2 2 2 2" xfId="1016" xr:uid="{00000000-0005-0000-0000-00006A340000}"/>
    <cellStyle name="Normal 4 4 3 2 2 2 2 2" xfId="2040" xr:uid="{00000000-0005-0000-0000-00006B340000}"/>
    <cellStyle name="Normal 4 4 3 2 2 2 2 2 2" xfId="4088" xr:uid="{00000000-0005-0000-0000-00006C340000}"/>
    <cellStyle name="Normal 4 4 3 2 2 2 2 2 2 2" xfId="8184" xr:uid="{00000000-0005-0000-0000-00006D340000}"/>
    <cellStyle name="Normal 4 4 3 2 2 2 2 2 2 2 2" xfId="16376" xr:uid="{00000000-0005-0000-0000-00006E340000}"/>
    <cellStyle name="Normal 4 4 3 2 2 2 2 2 2 2 2 2" xfId="32761" xr:uid="{00000000-0005-0000-0000-00006F340000}"/>
    <cellStyle name="Normal 4 4 3 2 2 2 2 2 2 2 3" xfId="24569" xr:uid="{00000000-0005-0000-0000-000070340000}"/>
    <cellStyle name="Normal 4 4 3 2 2 2 2 2 2 3" xfId="12280" xr:uid="{00000000-0005-0000-0000-000071340000}"/>
    <cellStyle name="Normal 4 4 3 2 2 2 2 2 2 3 2" xfId="28665" xr:uid="{00000000-0005-0000-0000-000072340000}"/>
    <cellStyle name="Normal 4 4 3 2 2 2 2 2 2 4" xfId="20473" xr:uid="{00000000-0005-0000-0000-000073340000}"/>
    <cellStyle name="Normal 4 4 3 2 2 2 2 2 3" xfId="6136" xr:uid="{00000000-0005-0000-0000-000074340000}"/>
    <cellStyle name="Normal 4 4 3 2 2 2 2 2 3 2" xfId="14328" xr:uid="{00000000-0005-0000-0000-000075340000}"/>
    <cellStyle name="Normal 4 4 3 2 2 2 2 2 3 2 2" xfId="30713" xr:uid="{00000000-0005-0000-0000-000076340000}"/>
    <cellStyle name="Normal 4 4 3 2 2 2 2 2 3 3" xfId="22521" xr:uid="{00000000-0005-0000-0000-000077340000}"/>
    <cellStyle name="Normal 4 4 3 2 2 2 2 2 4" xfId="10232" xr:uid="{00000000-0005-0000-0000-000078340000}"/>
    <cellStyle name="Normal 4 4 3 2 2 2 2 2 4 2" xfId="26617" xr:uid="{00000000-0005-0000-0000-000079340000}"/>
    <cellStyle name="Normal 4 4 3 2 2 2 2 2 5" xfId="18425" xr:uid="{00000000-0005-0000-0000-00007A340000}"/>
    <cellStyle name="Normal 4 4 3 2 2 2 2 3" xfId="3064" xr:uid="{00000000-0005-0000-0000-00007B340000}"/>
    <cellStyle name="Normal 4 4 3 2 2 2 2 3 2" xfId="7160" xr:uid="{00000000-0005-0000-0000-00007C340000}"/>
    <cellStyle name="Normal 4 4 3 2 2 2 2 3 2 2" xfId="15352" xr:uid="{00000000-0005-0000-0000-00007D340000}"/>
    <cellStyle name="Normal 4 4 3 2 2 2 2 3 2 2 2" xfId="31737" xr:uid="{00000000-0005-0000-0000-00007E340000}"/>
    <cellStyle name="Normal 4 4 3 2 2 2 2 3 2 3" xfId="23545" xr:uid="{00000000-0005-0000-0000-00007F340000}"/>
    <cellStyle name="Normal 4 4 3 2 2 2 2 3 3" xfId="11256" xr:uid="{00000000-0005-0000-0000-000080340000}"/>
    <cellStyle name="Normal 4 4 3 2 2 2 2 3 3 2" xfId="27641" xr:uid="{00000000-0005-0000-0000-000081340000}"/>
    <cellStyle name="Normal 4 4 3 2 2 2 2 3 4" xfId="19449" xr:uid="{00000000-0005-0000-0000-000082340000}"/>
    <cellStyle name="Normal 4 4 3 2 2 2 2 4" xfId="5112" xr:uid="{00000000-0005-0000-0000-000083340000}"/>
    <cellStyle name="Normal 4 4 3 2 2 2 2 4 2" xfId="13304" xr:uid="{00000000-0005-0000-0000-000084340000}"/>
    <cellStyle name="Normal 4 4 3 2 2 2 2 4 2 2" xfId="29689" xr:uid="{00000000-0005-0000-0000-000085340000}"/>
    <cellStyle name="Normal 4 4 3 2 2 2 2 4 3" xfId="21497" xr:uid="{00000000-0005-0000-0000-000086340000}"/>
    <cellStyle name="Normal 4 4 3 2 2 2 2 5" xfId="9208" xr:uid="{00000000-0005-0000-0000-000087340000}"/>
    <cellStyle name="Normal 4 4 3 2 2 2 2 5 2" xfId="25593" xr:uid="{00000000-0005-0000-0000-000088340000}"/>
    <cellStyle name="Normal 4 4 3 2 2 2 2 6" xfId="17401" xr:uid="{00000000-0005-0000-0000-000089340000}"/>
    <cellStyle name="Normal 4 4 3 2 2 2 3" xfId="1528" xr:uid="{00000000-0005-0000-0000-00008A340000}"/>
    <cellStyle name="Normal 4 4 3 2 2 2 3 2" xfId="3576" xr:uid="{00000000-0005-0000-0000-00008B340000}"/>
    <cellStyle name="Normal 4 4 3 2 2 2 3 2 2" xfId="7672" xr:uid="{00000000-0005-0000-0000-00008C340000}"/>
    <cellStyle name="Normal 4 4 3 2 2 2 3 2 2 2" xfId="15864" xr:uid="{00000000-0005-0000-0000-00008D340000}"/>
    <cellStyle name="Normal 4 4 3 2 2 2 3 2 2 2 2" xfId="32249" xr:uid="{00000000-0005-0000-0000-00008E340000}"/>
    <cellStyle name="Normal 4 4 3 2 2 2 3 2 2 3" xfId="24057" xr:uid="{00000000-0005-0000-0000-00008F340000}"/>
    <cellStyle name="Normal 4 4 3 2 2 2 3 2 3" xfId="11768" xr:uid="{00000000-0005-0000-0000-000090340000}"/>
    <cellStyle name="Normal 4 4 3 2 2 2 3 2 3 2" xfId="28153" xr:uid="{00000000-0005-0000-0000-000091340000}"/>
    <cellStyle name="Normal 4 4 3 2 2 2 3 2 4" xfId="19961" xr:uid="{00000000-0005-0000-0000-000092340000}"/>
    <cellStyle name="Normal 4 4 3 2 2 2 3 3" xfId="5624" xr:uid="{00000000-0005-0000-0000-000093340000}"/>
    <cellStyle name="Normal 4 4 3 2 2 2 3 3 2" xfId="13816" xr:uid="{00000000-0005-0000-0000-000094340000}"/>
    <cellStyle name="Normal 4 4 3 2 2 2 3 3 2 2" xfId="30201" xr:uid="{00000000-0005-0000-0000-000095340000}"/>
    <cellStyle name="Normal 4 4 3 2 2 2 3 3 3" xfId="22009" xr:uid="{00000000-0005-0000-0000-000096340000}"/>
    <cellStyle name="Normal 4 4 3 2 2 2 3 4" xfId="9720" xr:uid="{00000000-0005-0000-0000-000097340000}"/>
    <cellStyle name="Normal 4 4 3 2 2 2 3 4 2" xfId="26105" xr:uid="{00000000-0005-0000-0000-000098340000}"/>
    <cellStyle name="Normal 4 4 3 2 2 2 3 5" xfId="17913" xr:uid="{00000000-0005-0000-0000-000099340000}"/>
    <cellStyle name="Normal 4 4 3 2 2 2 4" xfId="2552" xr:uid="{00000000-0005-0000-0000-00009A340000}"/>
    <cellStyle name="Normal 4 4 3 2 2 2 4 2" xfId="6648" xr:uid="{00000000-0005-0000-0000-00009B340000}"/>
    <cellStyle name="Normal 4 4 3 2 2 2 4 2 2" xfId="14840" xr:uid="{00000000-0005-0000-0000-00009C340000}"/>
    <cellStyle name="Normal 4 4 3 2 2 2 4 2 2 2" xfId="31225" xr:uid="{00000000-0005-0000-0000-00009D340000}"/>
    <cellStyle name="Normal 4 4 3 2 2 2 4 2 3" xfId="23033" xr:uid="{00000000-0005-0000-0000-00009E340000}"/>
    <cellStyle name="Normal 4 4 3 2 2 2 4 3" xfId="10744" xr:uid="{00000000-0005-0000-0000-00009F340000}"/>
    <cellStyle name="Normal 4 4 3 2 2 2 4 3 2" xfId="27129" xr:uid="{00000000-0005-0000-0000-0000A0340000}"/>
    <cellStyle name="Normal 4 4 3 2 2 2 4 4" xfId="18937" xr:uid="{00000000-0005-0000-0000-0000A1340000}"/>
    <cellStyle name="Normal 4 4 3 2 2 2 5" xfId="4600" xr:uid="{00000000-0005-0000-0000-0000A2340000}"/>
    <cellStyle name="Normal 4 4 3 2 2 2 5 2" xfId="12792" xr:uid="{00000000-0005-0000-0000-0000A3340000}"/>
    <cellStyle name="Normal 4 4 3 2 2 2 5 2 2" xfId="29177" xr:uid="{00000000-0005-0000-0000-0000A4340000}"/>
    <cellStyle name="Normal 4 4 3 2 2 2 5 3" xfId="20985" xr:uid="{00000000-0005-0000-0000-0000A5340000}"/>
    <cellStyle name="Normal 4 4 3 2 2 2 6" xfId="8696" xr:uid="{00000000-0005-0000-0000-0000A6340000}"/>
    <cellStyle name="Normal 4 4 3 2 2 2 6 2" xfId="25081" xr:uid="{00000000-0005-0000-0000-0000A7340000}"/>
    <cellStyle name="Normal 4 4 3 2 2 2 7" xfId="16889" xr:uid="{00000000-0005-0000-0000-0000A8340000}"/>
    <cellStyle name="Normal 4 4 3 2 2 3" xfId="760" xr:uid="{00000000-0005-0000-0000-0000A9340000}"/>
    <cellStyle name="Normal 4 4 3 2 2 3 2" xfId="1784" xr:uid="{00000000-0005-0000-0000-0000AA340000}"/>
    <cellStyle name="Normal 4 4 3 2 2 3 2 2" xfId="3832" xr:uid="{00000000-0005-0000-0000-0000AB340000}"/>
    <cellStyle name="Normal 4 4 3 2 2 3 2 2 2" xfId="7928" xr:uid="{00000000-0005-0000-0000-0000AC340000}"/>
    <cellStyle name="Normal 4 4 3 2 2 3 2 2 2 2" xfId="16120" xr:uid="{00000000-0005-0000-0000-0000AD340000}"/>
    <cellStyle name="Normal 4 4 3 2 2 3 2 2 2 2 2" xfId="32505" xr:uid="{00000000-0005-0000-0000-0000AE340000}"/>
    <cellStyle name="Normal 4 4 3 2 2 3 2 2 2 3" xfId="24313" xr:uid="{00000000-0005-0000-0000-0000AF340000}"/>
    <cellStyle name="Normal 4 4 3 2 2 3 2 2 3" xfId="12024" xr:uid="{00000000-0005-0000-0000-0000B0340000}"/>
    <cellStyle name="Normal 4 4 3 2 2 3 2 2 3 2" xfId="28409" xr:uid="{00000000-0005-0000-0000-0000B1340000}"/>
    <cellStyle name="Normal 4 4 3 2 2 3 2 2 4" xfId="20217" xr:uid="{00000000-0005-0000-0000-0000B2340000}"/>
    <cellStyle name="Normal 4 4 3 2 2 3 2 3" xfId="5880" xr:uid="{00000000-0005-0000-0000-0000B3340000}"/>
    <cellStyle name="Normal 4 4 3 2 2 3 2 3 2" xfId="14072" xr:uid="{00000000-0005-0000-0000-0000B4340000}"/>
    <cellStyle name="Normal 4 4 3 2 2 3 2 3 2 2" xfId="30457" xr:uid="{00000000-0005-0000-0000-0000B5340000}"/>
    <cellStyle name="Normal 4 4 3 2 2 3 2 3 3" xfId="22265" xr:uid="{00000000-0005-0000-0000-0000B6340000}"/>
    <cellStyle name="Normal 4 4 3 2 2 3 2 4" xfId="9976" xr:uid="{00000000-0005-0000-0000-0000B7340000}"/>
    <cellStyle name="Normal 4 4 3 2 2 3 2 4 2" xfId="26361" xr:uid="{00000000-0005-0000-0000-0000B8340000}"/>
    <cellStyle name="Normal 4 4 3 2 2 3 2 5" xfId="18169" xr:uid="{00000000-0005-0000-0000-0000B9340000}"/>
    <cellStyle name="Normal 4 4 3 2 2 3 3" xfId="2808" xr:uid="{00000000-0005-0000-0000-0000BA340000}"/>
    <cellStyle name="Normal 4 4 3 2 2 3 3 2" xfId="6904" xr:uid="{00000000-0005-0000-0000-0000BB340000}"/>
    <cellStyle name="Normal 4 4 3 2 2 3 3 2 2" xfId="15096" xr:uid="{00000000-0005-0000-0000-0000BC340000}"/>
    <cellStyle name="Normal 4 4 3 2 2 3 3 2 2 2" xfId="31481" xr:uid="{00000000-0005-0000-0000-0000BD340000}"/>
    <cellStyle name="Normal 4 4 3 2 2 3 3 2 3" xfId="23289" xr:uid="{00000000-0005-0000-0000-0000BE340000}"/>
    <cellStyle name="Normal 4 4 3 2 2 3 3 3" xfId="11000" xr:uid="{00000000-0005-0000-0000-0000BF340000}"/>
    <cellStyle name="Normal 4 4 3 2 2 3 3 3 2" xfId="27385" xr:uid="{00000000-0005-0000-0000-0000C0340000}"/>
    <cellStyle name="Normal 4 4 3 2 2 3 3 4" xfId="19193" xr:uid="{00000000-0005-0000-0000-0000C1340000}"/>
    <cellStyle name="Normal 4 4 3 2 2 3 4" xfId="4856" xr:uid="{00000000-0005-0000-0000-0000C2340000}"/>
    <cellStyle name="Normal 4 4 3 2 2 3 4 2" xfId="13048" xr:uid="{00000000-0005-0000-0000-0000C3340000}"/>
    <cellStyle name="Normal 4 4 3 2 2 3 4 2 2" xfId="29433" xr:uid="{00000000-0005-0000-0000-0000C4340000}"/>
    <cellStyle name="Normal 4 4 3 2 2 3 4 3" xfId="21241" xr:uid="{00000000-0005-0000-0000-0000C5340000}"/>
    <cellStyle name="Normal 4 4 3 2 2 3 5" xfId="8952" xr:uid="{00000000-0005-0000-0000-0000C6340000}"/>
    <cellStyle name="Normal 4 4 3 2 2 3 5 2" xfId="25337" xr:uid="{00000000-0005-0000-0000-0000C7340000}"/>
    <cellStyle name="Normal 4 4 3 2 2 3 6" xfId="17145" xr:uid="{00000000-0005-0000-0000-0000C8340000}"/>
    <cellStyle name="Normal 4 4 3 2 2 4" xfId="1272" xr:uid="{00000000-0005-0000-0000-0000C9340000}"/>
    <cellStyle name="Normal 4 4 3 2 2 4 2" xfId="3320" xr:uid="{00000000-0005-0000-0000-0000CA340000}"/>
    <cellStyle name="Normal 4 4 3 2 2 4 2 2" xfId="7416" xr:uid="{00000000-0005-0000-0000-0000CB340000}"/>
    <cellStyle name="Normal 4 4 3 2 2 4 2 2 2" xfId="15608" xr:uid="{00000000-0005-0000-0000-0000CC340000}"/>
    <cellStyle name="Normal 4 4 3 2 2 4 2 2 2 2" xfId="31993" xr:uid="{00000000-0005-0000-0000-0000CD340000}"/>
    <cellStyle name="Normal 4 4 3 2 2 4 2 2 3" xfId="23801" xr:uid="{00000000-0005-0000-0000-0000CE340000}"/>
    <cellStyle name="Normal 4 4 3 2 2 4 2 3" xfId="11512" xr:uid="{00000000-0005-0000-0000-0000CF340000}"/>
    <cellStyle name="Normal 4 4 3 2 2 4 2 3 2" xfId="27897" xr:uid="{00000000-0005-0000-0000-0000D0340000}"/>
    <cellStyle name="Normal 4 4 3 2 2 4 2 4" xfId="19705" xr:uid="{00000000-0005-0000-0000-0000D1340000}"/>
    <cellStyle name="Normal 4 4 3 2 2 4 3" xfId="5368" xr:uid="{00000000-0005-0000-0000-0000D2340000}"/>
    <cellStyle name="Normal 4 4 3 2 2 4 3 2" xfId="13560" xr:uid="{00000000-0005-0000-0000-0000D3340000}"/>
    <cellStyle name="Normal 4 4 3 2 2 4 3 2 2" xfId="29945" xr:uid="{00000000-0005-0000-0000-0000D4340000}"/>
    <cellStyle name="Normal 4 4 3 2 2 4 3 3" xfId="21753" xr:uid="{00000000-0005-0000-0000-0000D5340000}"/>
    <cellStyle name="Normal 4 4 3 2 2 4 4" xfId="9464" xr:uid="{00000000-0005-0000-0000-0000D6340000}"/>
    <cellStyle name="Normal 4 4 3 2 2 4 4 2" xfId="25849" xr:uid="{00000000-0005-0000-0000-0000D7340000}"/>
    <cellStyle name="Normal 4 4 3 2 2 4 5" xfId="17657" xr:uid="{00000000-0005-0000-0000-0000D8340000}"/>
    <cellStyle name="Normal 4 4 3 2 2 5" xfId="2296" xr:uid="{00000000-0005-0000-0000-0000D9340000}"/>
    <cellStyle name="Normal 4 4 3 2 2 5 2" xfId="6392" xr:uid="{00000000-0005-0000-0000-0000DA340000}"/>
    <cellStyle name="Normal 4 4 3 2 2 5 2 2" xfId="14584" xr:uid="{00000000-0005-0000-0000-0000DB340000}"/>
    <cellStyle name="Normal 4 4 3 2 2 5 2 2 2" xfId="30969" xr:uid="{00000000-0005-0000-0000-0000DC340000}"/>
    <cellStyle name="Normal 4 4 3 2 2 5 2 3" xfId="22777" xr:uid="{00000000-0005-0000-0000-0000DD340000}"/>
    <cellStyle name="Normal 4 4 3 2 2 5 3" xfId="10488" xr:uid="{00000000-0005-0000-0000-0000DE340000}"/>
    <cellStyle name="Normal 4 4 3 2 2 5 3 2" xfId="26873" xr:uid="{00000000-0005-0000-0000-0000DF340000}"/>
    <cellStyle name="Normal 4 4 3 2 2 5 4" xfId="18681" xr:uid="{00000000-0005-0000-0000-0000E0340000}"/>
    <cellStyle name="Normal 4 4 3 2 2 6" xfId="4344" xr:uid="{00000000-0005-0000-0000-0000E1340000}"/>
    <cellStyle name="Normal 4 4 3 2 2 6 2" xfId="12536" xr:uid="{00000000-0005-0000-0000-0000E2340000}"/>
    <cellStyle name="Normal 4 4 3 2 2 6 2 2" xfId="28921" xr:uid="{00000000-0005-0000-0000-0000E3340000}"/>
    <cellStyle name="Normal 4 4 3 2 2 6 3" xfId="20729" xr:uid="{00000000-0005-0000-0000-0000E4340000}"/>
    <cellStyle name="Normal 4 4 3 2 2 7" xfId="8440" xr:uid="{00000000-0005-0000-0000-0000E5340000}"/>
    <cellStyle name="Normal 4 4 3 2 2 7 2" xfId="24825" xr:uid="{00000000-0005-0000-0000-0000E6340000}"/>
    <cellStyle name="Normal 4 4 3 2 2 8" xfId="16633" xr:uid="{00000000-0005-0000-0000-0000E7340000}"/>
    <cellStyle name="Normal 4 4 3 2 3" xfId="376" xr:uid="{00000000-0005-0000-0000-0000E8340000}"/>
    <cellStyle name="Normal 4 4 3 2 3 2" xfId="888" xr:uid="{00000000-0005-0000-0000-0000E9340000}"/>
    <cellStyle name="Normal 4 4 3 2 3 2 2" xfId="1912" xr:uid="{00000000-0005-0000-0000-0000EA340000}"/>
    <cellStyle name="Normal 4 4 3 2 3 2 2 2" xfId="3960" xr:uid="{00000000-0005-0000-0000-0000EB340000}"/>
    <cellStyle name="Normal 4 4 3 2 3 2 2 2 2" xfId="8056" xr:uid="{00000000-0005-0000-0000-0000EC340000}"/>
    <cellStyle name="Normal 4 4 3 2 3 2 2 2 2 2" xfId="16248" xr:uid="{00000000-0005-0000-0000-0000ED340000}"/>
    <cellStyle name="Normal 4 4 3 2 3 2 2 2 2 2 2" xfId="32633" xr:uid="{00000000-0005-0000-0000-0000EE340000}"/>
    <cellStyle name="Normal 4 4 3 2 3 2 2 2 2 3" xfId="24441" xr:uid="{00000000-0005-0000-0000-0000EF340000}"/>
    <cellStyle name="Normal 4 4 3 2 3 2 2 2 3" xfId="12152" xr:uid="{00000000-0005-0000-0000-0000F0340000}"/>
    <cellStyle name="Normal 4 4 3 2 3 2 2 2 3 2" xfId="28537" xr:uid="{00000000-0005-0000-0000-0000F1340000}"/>
    <cellStyle name="Normal 4 4 3 2 3 2 2 2 4" xfId="20345" xr:uid="{00000000-0005-0000-0000-0000F2340000}"/>
    <cellStyle name="Normal 4 4 3 2 3 2 2 3" xfId="6008" xr:uid="{00000000-0005-0000-0000-0000F3340000}"/>
    <cellStyle name="Normal 4 4 3 2 3 2 2 3 2" xfId="14200" xr:uid="{00000000-0005-0000-0000-0000F4340000}"/>
    <cellStyle name="Normal 4 4 3 2 3 2 2 3 2 2" xfId="30585" xr:uid="{00000000-0005-0000-0000-0000F5340000}"/>
    <cellStyle name="Normal 4 4 3 2 3 2 2 3 3" xfId="22393" xr:uid="{00000000-0005-0000-0000-0000F6340000}"/>
    <cellStyle name="Normal 4 4 3 2 3 2 2 4" xfId="10104" xr:uid="{00000000-0005-0000-0000-0000F7340000}"/>
    <cellStyle name="Normal 4 4 3 2 3 2 2 4 2" xfId="26489" xr:uid="{00000000-0005-0000-0000-0000F8340000}"/>
    <cellStyle name="Normal 4 4 3 2 3 2 2 5" xfId="18297" xr:uid="{00000000-0005-0000-0000-0000F9340000}"/>
    <cellStyle name="Normal 4 4 3 2 3 2 3" xfId="2936" xr:uid="{00000000-0005-0000-0000-0000FA340000}"/>
    <cellStyle name="Normal 4 4 3 2 3 2 3 2" xfId="7032" xr:uid="{00000000-0005-0000-0000-0000FB340000}"/>
    <cellStyle name="Normal 4 4 3 2 3 2 3 2 2" xfId="15224" xr:uid="{00000000-0005-0000-0000-0000FC340000}"/>
    <cellStyle name="Normal 4 4 3 2 3 2 3 2 2 2" xfId="31609" xr:uid="{00000000-0005-0000-0000-0000FD340000}"/>
    <cellStyle name="Normal 4 4 3 2 3 2 3 2 3" xfId="23417" xr:uid="{00000000-0005-0000-0000-0000FE340000}"/>
    <cellStyle name="Normal 4 4 3 2 3 2 3 3" xfId="11128" xr:uid="{00000000-0005-0000-0000-0000FF340000}"/>
    <cellStyle name="Normal 4 4 3 2 3 2 3 3 2" xfId="27513" xr:uid="{00000000-0005-0000-0000-000000350000}"/>
    <cellStyle name="Normal 4 4 3 2 3 2 3 4" xfId="19321" xr:uid="{00000000-0005-0000-0000-000001350000}"/>
    <cellStyle name="Normal 4 4 3 2 3 2 4" xfId="4984" xr:uid="{00000000-0005-0000-0000-000002350000}"/>
    <cellStyle name="Normal 4 4 3 2 3 2 4 2" xfId="13176" xr:uid="{00000000-0005-0000-0000-000003350000}"/>
    <cellStyle name="Normal 4 4 3 2 3 2 4 2 2" xfId="29561" xr:uid="{00000000-0005-0000-0000-000004350000}"/>
    <cellStyle name="Normal 4 4 3 2 3 2 4 3" xfId="21369" xr:uid="{00000000-0005-0000-0000-000005350000}"/>
    <cellStyle name="Normal 4 4 3 2 3 2 5" xfId="9080" xr:uid="{00000000-0005-0000-0000-000006350000}"/>
    <cellStyle name="Normal 4 4 3 2 3 2 5 2" xfId="25465" xr:uid="{00000000-0005-0000-0000-000007350000}"/>
    <cellStyle name="Normal 4 4 3 2 3 2 6" xfId="17273" xr:uid="{00000000-0005-0000-0000-000008350000}"/>
    <cellStyle name="Normal 4 4 3 2 3 3" xfId="1400" xr:uid="{00000000-0005-0000-0000-000009350000}"/>
    <cellStyle name="Normal 4 4 3 2 3 3 2" xfId="3448" xr:uid="{00000000-0005-0000-0000-00000A350000}"/>
    <cellStyle name="Normal 4 4 3 2 3 3 2 2" xfId="7544" xr:uid="{00000000-0005-0000-0000-00000B350000}"/>
    <cellStyle name="Normal 4 4 3 2 3 3 2 2 2" xfId="15736" xr:uid="{00000000-0005-0000-0000-00000C350000}"/>
    <cellStyle name="Normal 4 4 3 2 3 3 2 2 2 2" xfId="32121" xr:uid="{00000000-0005-0000-0000-00000D350000}"/>
    <cellStyle name="Normal 4 4 3 2 3 3 2 2 3" xfId="23929" xr:uid="{00000000-0005-0000-0000-00000E350000}"/>
    <cellStyle name="Normal 4 4 3 2 3 3 2 3" xfId="11640" xr:uid="{00000000-0005-0000-0000-00000F350000}"/>
    <cellStyle name="Normal 4 4 3 2 3 3 2 3 2" xfId="28025" xr:uid="{00000000-0005-0000-0000-000010350000}"/>
    <cellStyle name="Normal 4 4 3 2 3 3 2 4" xfId="19833" xr:uid="{00000000-0005-0000-0000-000011350000}"/>
    <cellStyle name="Normal 4 4 3 2 3 3 3" xfId="5496" xr:uid="{00000000-0005-0000-0000-000012350000}"/>
    <cellStyle name="Normal 4 4 3 2 3 3 3 2" xfId="13688" xr:uid="{00000000-0005-0000-0000-000013350000}"/>
    <cellStyle name="Normal 4 4 3 2 3 3 3 2 2" xfId="30073" xr:uid="{00000000-0005-0000-0000-000014350000}"/>
    <cellStyle name="Normal 4 4 3 2 3 3 3 3" xfId="21881" xr:uid="{00000000-0005-0000-0000-000015350000}"/>
    <cellStyle name="Normal 4 4 3 2 3 3 4" xfId="9592" xr:uid="{00000000-0005-0000-0000-000016350000}"/>
    <cellStyle name="Normal 4 4 3 2 3 3 4 2" xfId="25977" xr:uid="{00000000-0005-0000-0000-000017350000}"/>
    <cellStyle name="Normal 4 4 3 2 3 3 5" xfId="17785" xr:uid="{00000000-0005-0000-0000-000018350000}"/>
    <cellStyle name="Normal 4 4 3 2 3 4" xfId="2424" xr:uid="{00000000-0005-0000-0000-000019350000}"/>
    <cellStyle name="Normal 4 4 3 2 3 4 2" xfId="6520" xr:uid="{00000000-0005-0000-0000-00001A350000}"/>
    <cellStyle name="Normal 4 4 3 2 3 4 2 2" xfId="14712" xr:uid="{00000000-0005-0000-0000-00001B350000}"/>
    <cellStyle name="Normal 4 4 3 2 3 4 2 2 2" xfId="31097" xr:uid="{00000000-0005-0000-0000-00001C350000}"/>
    <cellStyle name="Normal 4 4 3 2 3 4 2 3" xfId="22905" xr:uid="{00000000-0005-0000-0000-00001D350000}"/>
    <cellStyle name="Normal 4 4 3 2 3 4 3" xfId="10616" xr:uid="{00000000-0005-0000-0000-00001E350000}"/>
    <cellStyle name="Normal 4 4 3 2 3 4 3 2" xfId="27001" xr:uid="{00000000-0005-0000-0000-00001F350000}"/>
    <cellStyle name="Normal 4 4 3 2 3 4 4" xfId="18809" xr:uid="{00000000-0005-0000-0000-000020350000}"/>
    <cellStyle name="Normal 4 4 3 2 3 5" xfId="4472" xr:uid="{00000000-0005-0000-0000-000021350000}"/>
    <cellStyle name="Normal 4 4 3 2 3 5 2" xfId="12664" xr:uid="{00000000-0005-0000-0000-000022350000}"/>
    <cellStyle name="Normal 4 4 3 2 3 5 2 2" xfId="29049" xr:uid="{00000000-0005-0000-0000-000023350000}"/>
    <cellStyle name="Normal 4 4 3 2 3 5 3" xfId="20857" xr:uid="{00000000-0005-0000-0000-000024350000}"/>
    <cellStyle name="Normal 4 4 3 2 3 6" xfId="8568" xr:uid="{00000000-0005-0000-0000-000025350000}"/>
    <cellStyle name="Normal 4 4 3 2 3 6 2" xfId="24953" xr:uid="{00000000-0005-0000-0000-000026350000}"/>
    <cellStyle name="Normal 4 4 3 2 3 7" xfId="16761" xr:uid="{00000000-0005-0000-0000-000027350000}"/>
    <cellStyle name="Normal 4 4 3 2 4" xfId="632" xr:uid="{00000000-0005-0000-0000-000028350000}"/>
    <cellStyle name="Normal 4 4 3 2 4 2" xfId="1656" xr:uid="{00000000-0005-0000-0000-000029350000}"/>
    <cellStyle name="Normal 4 4 3 2 4 2 2" xfId="3704" xr:uid="{00000000-0005-0000-0000-00002A350000}"/>
    <cellStyle name="Normal 4 4 3 2 4 2 2 2" xfId="7800" xr:uid="{00000000-0005-0000-0000-00002B350000}"/>
    <cellStyle name="Normal 4 4 3 2 4 2 2 2 2" xfId="15992" xr:uid="{00000000-0005-0000-0000-00002C350000}"/>
    <cellStyle name="Normal 4 4 3 2 4 2 2 2 2 2" xfId="32377" xr:uid="{00000000-0005-0000-0000-00002D350000}"/>
    <cellStyle name="Normal 4 4 3 2 4 2 2 2 3" xfId="24185" xr:uid="{00000000-0005-0000-0000-00002E350000}"/>
    <cellStyle name="Normal 4 4 3 2 4 2 2 3" xfId="11896" xr:uid="{00000000-0005-0000-0000-00002F350000}"/>
    <cellStyle name="Normal 4 4 3 2 4 2 2 3 2" xfId="28281" xr:uid="{00000000-0005-0000-0000-000030350000}"/>
    <cellStyle name="Normal 4 4 3 2 4 2 2 4" xfId="20089" xr:uid="{00000000-0005-0000-0000-000031350000}"/>
    <cellStyle name="Normal 4 4 3 2 4 2 3" xfId="5752" xr:uid="{00000000-0005-0000-0000-000032350000}"/>
    <cellStyle name="Normal 4 4 3 2 4 2 3 2" xfId="13944" xr:uid="{00000000-0005-0000-0000-000033350000}"/>
    <cellStyle name="Normal 4 4 3 2 4 2 3 2 2" xfId="30329" xr:uid="{00000000-0005-0000-0000-000034350000}"/>
    <cellStyle name="Normal 4 4 3 2 4 2 3 3" xfId="22137" xr:uid="{00000000-0005-0000-0000-000035350000}"/>
    <cellStyle name="Normal 4 4 3 2 4 2 4" xfId="9848" xr:uid="{00000000-0005-0000-0000-000036350000}"/>
    <cellStyle name="Normal 4 4 3 2 4 2 4 2" xfId="26233" xr:uid="{00000000-0005-0000-0000-000037350000}"/>
    <cellStyle name="Normal 4 4 3 2 4 2 5" xfId="18041" xr:uid="{00000000-0005-0000-0000-000038350000}"/>
    <cellStyle name="Normal 4 4 3 2 4 3" xfId="2680" xr:uid="{00000000-0005-0000-0000-000039350000}"/>
    <cellStyle name="Normal 4 4 3 2 4 3 2" xfId="6776" xr:uid="{00000000-0005-0000-0000-00003A350000}"/>
    <cellStyle name="Normal 4 4 3 2 4 3 2 2" xfId="14968" xr:uid="{00000000-0005-0000-0000-00003B350000}"/>
    <cellStyle name="Normal 4 4 3 2 4 3 2 2 2" xfId="31353" xr:uid="{00000000-0005-0000-0000-00003C350000}"/>
    <cellStyle name="Normal 4 4 3 2 4 3 2 3" xfId="23161" xr:uid="{00000000-0005-0000-0000-00003D350000}"/>
    <cellStyle name="Normal 4 4 3 2 4 3 3" xfId="10872" xr:uid="{00000000-0005-0000-0000-00003E350000}"/>
    <cellStyle name="Normal 4 4 3 2 4 3 3 2" xfId="27257" xr:uid="{00000000-0005-0000-0000-00003F350000}"/>
    <cellStyle name="Normal 4 4 3 2 4 3 4" xfId="19065" xr:uid="{00000000-0005-0000-0000-000040350000}"/>
    <cellStyle name="Normal 4 4 3 2 4 4" xfId="4728" xr:uid="{00000000-0005-0000-0000-000041350000}"/>
    <cellStyle name="Normal 4 4 3 2 4 4 2" xfId="12920" xr:uid="{00000000-0005-0000-0000-000042350000}"/>
    <cellStyle name="Normal 4 4 3 2 4 4 2 2" xfId="29305" xr:uid="{00000000-0005-0000-0000-000043350000}"/>
    <cellStyle name="Normal 4 4 3 2 4 4 3" xfId="21113" xr:uid="{00000000-0005-0000-0000-000044350000}"/>
    <cellStyle name="Normal 4 4 3 2 4 5" xfId="8824" xr:uid="{00000000-0005-0000-0000-000045350000}"/>
    <cellStyle name="Normal 4 4 3 2 4 5 2" xfId="25209" xr:uid="{00000000-0005-0000-0000-000046350000}"/>
    <cellStyle name="Normal 4 4 3 2 4 6" xfId="17017" xr:uid="{00000000-0005-0000-0000-000047350000}"/>
    <cellStyle name="Normal 4 4 3 2 5" xfId="1144" xr:uid="{00000000-0005-0000-0000-000048350000}"/>
    <cellStyle name="Normal 4 4 3 2 5 2" xfId="3192" xr:uid="{00000000-0005-0000-0000-000049350000}"/>
    <cellStyle name="Normal 4 4 3 2 5 2 2" xfId="7288" xr:uid="{00000000-0005-0000-0000-00004A350000}"/>
    <cellStyle name="Normal 4 4 3 2 5 2 2 2" xfId="15480" xr:uid="{00000000-0005-0000-0000-00004B350000}"/>
    <cellStyle name="Normal 4 4 3 2 5 2 2 2 2" xfId="31865" xr:uid="{00000000-0005-0000-0000-00004C350000}"/>
    <cellStyle name="Normal 4 4 3 2 5 2 2 3" xfId="23673" xr:uid="{00000000-0005-0000-0000-00004D350000}"/>
    <cellStyle name="Normal 4 4 3 2 5 2 3" xfId="11384" xr:uid="{00000000-0005-0000-0000-00004E350000}"/>
    <cellStyle name="Normal 4 4 3 2 5 2 3 2" xfId="27769" xr:uid="{00000000-0005-0000-0000-00004F350000}"/>
    <cellStyle name="Normal 4 4 3 2 5 2 4" xfId="19577" xr:uid="{00000000-0005-0000-0000-000050350000}"/>
    <cellStyle name="Normal 4 4 3 2 5 3" xfId="5240" xr:uid="{00000000-0005-0000-0000-000051350000}"/>
    <cellStyle name="Normal 4 4 3 2 5 3 2" xfId="13432" xr:uid="{00000000-0005-0000-0000-000052350000}"/>
    <cellStyle name="Normal 4 4 3 2 5 3 2 2" xfId="29817" xr:uid="{00000000-0005-0000-0000-000053350000}"/>
    <cellStyle name="Normal 4 4 3 2 5 3 3" xfId="21625" xr:uid="{00000000-0005-0000-0000-000054350000}"/>
    <cellStyle name="Normal 4 4 3 2 5 4" xfId="9336" xr:uid="{00000000-0005-0000-0000-000055350000}"/>
    <cellStyle name="Normal 4 4 3 2 5 4 2" xfId="25721" xr:uid="{00000000-0005-0000-0000-000056350000}"/>
    <cellStyle name="Normal 4 4 3 2 5 5" xfId="17529" xr:uid="{00000000-0005-0000-0000-000057350000}"/>
    <cellStyle name="Normal 4 4 3 2 6" xfId="2168" xr:uid="{00000000-0005-0000-0000-000058350000}"/>
    <cellStyle name="Normal 4 4 3 2 6 2" xfId="6264" xr:uid="{00000000-0005-0000-0000-000059350000}"/>
    <cellStyle name="Normal 4 4 3 2 6 2 2" xfId="14456" xr:uid="{00000000-0005-0000-0000-00005A350000}"/>
    <cellStyle name="Normal 4 4 3 2 6 2 2 2" xfId="30841" xr:uid="{00000000-0005-0000-0000-00005B350000}"/>
    <cellStyle name="Normal 4 4 3 2 6 2 3" xfId="22649" xr:uid="{00000000-0005-0000-0000-00005C350000}"/>
    <cellStyle name="Normal 4 4 3 2 6 3" xfId="10360" xr:uid="{00000000-0005-0000-0000-00005D350000}"/>
    <cellStyle name="Normal 4 4 3 2 6 3 2" xfId="26745" xr:uid="{00000000-0005-0000-0000-00005E350000}"/>
    <cellStyle name="Normal 4 4 3 2 6 4" xfId="18553" xr:uid="{00000000-0005-0000-0000-00005F350000}"/>
    <cellStyle name="Normal 4 4 3 2 7" xfId="4216" xr:uid="{00000000-0005-0000-0000-000060350000}"/>
    <cellStyle name="Normal 4 4 3 2 7 2" xfId="12408" xr:uid="{00000000-0005-0000-0000-000061350000}"/>
    <cellStyle name="Normal 4 4 3 2 7 2 2" xfId="28793" xr:uid="{00000000-0005-0000-0000-000062350000}"/>
    <cellStyle name="Normal 4 4 3 2 7 3" xfId="20601" xr:uid="{00000000-0005-0000-0000-000063350000}"/>
    <cellStyle name="Normal 4 4 3 2 8" xfId="8312" xr:uid="{00000000-0005-0000-0000-000064350000}"/>
    <cellStyle name="Normal 4 4 3 2 8 2" xfId="24697" xr:uid="{00000000-0005-0000-0000-000065350000}"/>
    <cellStyle name="Normal 4 4 3 2 9" xfId="16505" xr:uid="{00000000-0005-0000-0000-000066350000}"/>
    <cellStyle name="Normal 4 4 3 3" xfId="184" xr:uid="{00000000-0005-0000-0000-000067350000}"/>
    <cellStyle name="Normal 4 4 3 3 2" xfId="440" xr:uid="{00000000-0005-0000-0000-000068350000}"/>
    <cellStyle name="Normal 4 4 3 3 2 2" xfId="952" xr:uid="{00000000-0005-0000-0000-000069350000}"/>
    <cellStyle name="Normal 4 4 3 3 2 2 2" xfId="1976" xr:uid="{00000000-0005-0000-0000-00006A350000}"/>
    <cellStyle name="Normal 4 4 3 3 2 2 2 2" xfId="4024" xr:uid="{00000000-0005-0000-0000-00006B350000}"/>
    <cellStyle name="Normal 4 4 3 3 2 2 2 2 2" xfId="8120" xr:uid="{00000000-0005-0000-0000-00006C350000}"/>
    <cellStyle name="Normal 4 4 3 3 2 2 2 2 2 2" xfId="16312" xr:uid="{00000000-0005-0000-0000-00006D350000}"/>
    <cellStyle name="Normal 4 4 3 3 2 2 2 2 2 2 2" xfId="32697" xr:uid="{00000000-0005-0000-0000-00006E350000}"/>
    <cellStyle name="Normal 4 4 3 3 2 2 2 2 2 3" xfId="24505" xr:uid="{00000000-0005-0000-0000-00006F350000}"/>
    <cellStyle name="Normal 4 4 3 3 2 2 2 2 3" xfId="12216" xr:uid="{00000000-0005-0000-0000-000070350000}"/>
    <cellStyle name="Normal 4 4 3 3 2 2 2 2 3 2" xfId="28601" xr:uid="{00000000-0005-0000-0000-000071350000}"/>
    <cellStyle name="Normal 4 4 3 3 2 2 2 2 4" xfId="20409" xr:uid="{00000000-0005-0000-0000-000072350000}"/>
    <cellStyle name="Normal 4 4 3 3 2 2 2 3" xfId="6072" xr:uid="{00000000-0005-0000-0000-000073350000}"/>
    <cellStyle name="Normal 4 4 3 3 2 2 2 3 2" xfId="14264" xr:uid="{00000000-0005-0000-0000-000074350000}"/>
    <cellStyle name="Normal 4 4 3 3 2 2 2 3 2 2" xfId="30649" xr:uid="{00000000-0005-0000-0000-000075350000}"/>
    <cellStyle name="Normal 4 4 3 3 2 2 2 3 3" xfId="22457" xr:uid="{00000000-0005-0000-0000-000076350000}"/>
    <cellStyle name="Normal 4 4 3 3 2 2 2 4" xfId="10168" xr:uid="{00000000-0005-0000-0000-000077350000}"/>
    <cellStyle name="Normal 4 4 3 3 2 2 2 4 2" xfId="26553" xr:uid="{00000000-0005-0000-0000-000078350000}"/>
    <cellStyle name="Normal 4 4 3 3 2 2 2 5" xfId="18361" xr:uid="{00000000-0005-0000-0000-000079350000}"/>
    <cellStyle name="Normal 4 4 3 3 2 2 3" xfId="3000" xr:uid="{00000000-0005-0000-0000-00007A350000}"/>
    <cellStyle name="Normal 4 4 3 3 2 2 3 2" xfId="7096" xr:uid="{00000000-0005-0000-0000-00007B350000}"/>
    <cellStyle name="Normal 4 4 3 3 2 2 3 2 2" xfId="15288" xr:uid="{00000000-0005-0000-0000-00007C350000}"/>
    <cellStyle name="Normal 4 4 3 3 2 2 3 2 2 2" xfId="31673" xr:uid="{00000000-0005-0000-0000-00007D350000}"/>
    <cellStyle name="Normal 4 4 3 3 2 2 3 2 3" xfId="23481" xr:uid="{00000000-0005-0000-0000-00007E350000}"/>
    <cellStyle name="Normal 4 4 3 3 2 2 3 3" xfId="11192" xr:uid="{00000000-0005-0000-0000-00007F350000}"/>
    <cellStyle name="Normal 4 4 3 3 2 2 3 3 2" xfId="27577" xr:uid="{00000000-0005-0000-0000-000080350000}"/>
    <cellStyle name="Normal 4 4 3 3 2 2 3 4" xfId="19385" xr:uid="{00000000-0005-0000-0000-000081350000}"/>
    <cellStyle name="Normal 4 4 3 3 2 2 4" xfId="5048" xr:uid="{00000000-0005-0000-0000-000082350000}"/>
    <cellStyle name="Normal 4 4 3 3 2 2 4 2" xfId="13240" xr:uid="{00000000-0005-0000-0000-000083350000}"/>
    <cellStyle name="Normal 4 4 3 3 2 2 4 2 2" xfId="29625" xr:uid="{00000000-0005-0000-0000-000084350000}"/>
    <cellStyle name="Normal 4 4 3 3 2 2 4 3" xfId="21433" xr:uid="{00000000-0005-0000-0000-000085350000}"/>
    <cellStyle name="Normal 4 4 3 3 2 2 5" xfId="9144" xr:uid="{00000000-0005-0000-0000-000086350000}"/>
    <cellStyle name="Normal 4 4 3 3 2 2 5 2" xfId="25529" xr:uid="{00000000-0005-0000-0000-000087350000}"/>
    <cellStyle name="Normal 4 4 3 3 2 2 6" xfId="17337" xr:uid="{00000000-0005-0000-0000-000088350000}"/>
    <cellStyle name="Normal 4 4 3 3 2 3" xfId="1464" xr:uid="{00000000-0005-0000-0000-000089350000}"/>
    <cellStyle name="Normal 4 4 3 3 2 3 2" xfId="3512" xr:uid="{00000000-0005-0000-0000-00008A350000}"/>
    <cellStyle name="Normal 4 4 3 3 2 3 2 2" xfId="7608" xr:uid="{00000000-0005-0000-0000-00008B350000}"/>
    <cellStyle name="Normal 4 4 3 3 2 3 2 2 2" xfId="15800" xr:uid="{00000000-0005-0000-0000-00008C350000}"/>
    <cellStyle name="Normal 4 4 3 3 2 3 2 2 2 2" xfId="32185" xr:uid="{00000000-0005-0000-0000-00008D350000}"/>
    <cellStyle name="Normal 4 4 3 3 2 3 2 2 3" xfId="23993" xr:uid="{00000000-0005-0000-0000-00008E350000}"/>
    <cellStyle name="Normal 4 4 3 3 2 3 2 3" xfId="11704" xr:uid="{00000000-0005-0000-0000-00008F350000}"/>
    <cellStyle name="Normal 4 4 3 3 2 3 2 3 2" xfId="28089" xr:uid="{00000000-0005-0000-0000-000090350000}"/>
    <cellStyle name="Normal 4 4 3 3 2 3 2 4" xfId="19897" xr:uid="{00000000-0005-0000-0000-000091350000}"/>
    <cellStyle name="Normal 4 4 3 3 2 3 3" xfId="5560" xr:uid="{00000000-0005-0000-0000-000092350000}"/>
    <cellStyle name="Normal 4 4 3 3 2 3 3 2" xfId="13752" xr:uid="{00000000-0005-0000-0000-000093350000}"/>
    <cellStyle name="Normal 4 4 3 3 2 3 3 2 2" xfId="30137" xr:uid="{00000000-0005-0000-0000-000094350000}"/>
    <cellStyle name="Normal 4 4 3 3 2 3 3 3" xfId="21945" xr:uid="{00000000-0005-0000-0000-000095350000}"/>
    <cellStyle name="Normal 4 4 3 3 2 3 4" xfId="9656" xr:uid="{00000000-0005-0000-0000-000096350000}"/>
    <cellStyle name="Normal 4 4 3 3 2 3 4 2" xfId="26041" xr:uid="{00000000-0005-0000-0000-000097350000}"/>
    <cellStyle name="Normal 4 4 3 3 2 3 5" xfId="17849" xr:uid="{00000000-0005-0000-0000-000098350000}"/>
    <cellStyle name="Normal 4 4 3 3 2 4" xfId="2488" xr:uid="{00000000-0005-0000-0000-000099350000}"/>
    <cellStyle name="Normal 4 4 3 3 2 4 2" xfId="6584" xr:uid="{00000000-0005-0000-0000-00009A350000}"/>
    <cellStyle name="Normal 4 4 3 3 2 4 2 2" xfId="14776" xr:uid="{00000000-0005-0000-0000-00009B350000}"/>
    <cellStyle name="Normal 4 4 3 3 2 4 2 2 2" xfId="31161" xr:uid="{00000000-0005-0000-0000-00009C350000}"/>
    <cellStyle name="Normal 4 4 3 3 2 4 2 3" xfId="22969" xr:uid="{00000000-0005-0000-0000-00009D350000}"/>
    <cellStyle name="Normal 4 4 3 3 2 4 3" xfId="10680" xr:uid="{00000000-0005-0000-0000-00009E350000}"/>
    <cellStyle name="Normal 4 4 3 3 2 4 3 2" xfId="27065" xr:uid="{00000000-0005-0000-0000-00009F350000}"/>
    <cellStyle name="Normal 4 4 3 3 2 4 4" xfId="18873" xr:uid="{00000000-0005-0000-0000-0000A0350000}"/>
    <cellStyle name="Normal 4 4 3 3 2 5" xfId="4536" xr:uid="{00000000-0005-0000-0000-0000A1350000}"/>
    <cellStyle name="Normal 4 4 3 3 2 5 2" xfId="12728" xr:uid="{00000000-0005-0000-0000-0000A2350000}"/>
    <cellStyle name="Normal 4 4 3 3 2 5 2 2" xfId="29113" xr:uid="{00000000-0005-0000-0000-0000A3350000}"/>
    <cellStyle name="Normal 4 4 3 3 2 5 3" xfId="20921" xr:uid="{00000000-0005-0000-0000-0000A4350000}"/>
    <cellStyle name="Normal 4 4 3 3 2 6" xfId="8632" xr:uid="{00000000-0005-0000-0000-0000A5350000}"/>
    <cellStyle name="Normal 4 4 3 3 2 6 2" xfId="25017" xr:uid="{00000000-0005-0000-0000-0000A6350000}"/>
    <cellStyle name="Normal 4 4 3 3 2 7" xfId="16825" xr:uid="{00000000-0005-0000-0000-0000A7350000}"/>
    <cellStyle name="Normal 4 4 3 3 3" xfId="696" xr:uid="{00000000-0005-0000-0000-0000A8350000}"/>
    <cellStyle name="Normal 4 4 3 3 3 2" xfId="1720" xr:uid="{00000000-0005-0000-0000-0000A9350000}"/>
    <cellStyle name="Normal 4 4 3 3 3 2 2" xfId="3768" xr:uid="{00000000-0005-0000-0000-0000AA350000}"/>
    <cellStyle name="Normal 4 4 3 3 3 2 2 2" xfId="7864" xr:uid="{00000000-0005-0000-0000-0000AB350000}"/>
    <cellStyle name="Normal 4 4 3 3 3 2 2 2 2" xfId="16056" xr:uid="{00000000-0005-0000-0000-0000AC350000}"/>
    <cellStyle name="Normal 4 4 3 3 3 2 2 2 2 2" xfId="32441" xr:uid="{00000000-0005-0000-0000-0000AD350000}"/>
    <cellStyle name="Normal 4 4 3 3 3 2 2 2 3" xfId="24249" xr:uid="{00000000-0005-0000-0000-0000AE350000}"/>
    <cellStyle name="Normal 4 4 3 3 3 2 2 3" xfId="11960" xr:uid="{00000000-0005-0000-0000-0000AF350000}"/>
    <cellStyle name="Normal 4 4 3 3 3 2 2 3 2" xfId="28345" xr:uid="{00000000-0005-0000-0000-0000B0350000}"/>
    <cellStyle name="Normal 4 4 3 3 3 2 2 4" xfId="20153" xr:uid="{00000000-0005-0000-0000-0000B1350000}"/>
    <cellStyle name="Normal 4 4 3 3 3 2 3" xfId="5816" xr:uid="{00000000-0005-0000-0000-0000B2350000}"/>
    <cellStyle name="Normal 4 4 3 3 3 2 3 2" xfId="14008" xr:uid="{00000000-0005-0000-0000-0000B3350000}"/>
    <cellStyle name="Normal 4 4 3 3 3 2 3 2 2" xfId="30393" xr:uid="{00000000-0005-0000-0000-0000B4350000}"/>
    <cellStyle name="Normal 4 4 3 3 3 2 3 3" xfId="22201" xr:uid="{00000000-0005-0000-0000-0000B5350000}"/>
    <cellStyle name="Normal 4 4 3 3 3 2 4" xfId="9912" xr:uid="{00000000-0005-0000-0000-0000B6350000}"/>
    <cellStyle name="Normal 4 4 3 3 3 2 4 2" xfId="26297" xr:uid="{00000000-0005-0000-0000-0000B7350000}"/>
    <cellStyle name="Normal 4 4 3 3 3 2 5" xfId="18105" xr:uid="{00000000-0005-0000-0000-0000B8350000}"/>
    <cellStyle name="Normal 4 4 3 3 3 3" xfId="2744" xr:uid="{00000000-0005-0000-0000-0000B9350000}"/>
    <cellStyle name="Normal 4 4 3 3 3 3 2" xfId="6840" xr:uid="{00000000-0005-0000-0000-0000BA350000}"/>
    <cellStyle name="Normal 4 4 3 3 3 3 2 2" xfId="15032" xr:uid="{00000000-0005-0000-0000-0000BB350000}"/>
    <cellStyle name="Normal 4 4 3 3 3 3 2 2 2" xfId="31417" xr:uid="{00000000-0005-0000-0000-0000BC350000}"/>
    <cellStyle name="Normal 4 4 3 3 3 3 2 3" xfId="23225" xr:uid="{00000000-0005-0000-0000-0000BD350000}"/>
    <cellStyle name="Normal 4 4 3 3 3 3 3" xfId="10936" xr:uid="{00000000-0005-0000-0000-0000BE350000}"/>
    <cellStyle name="Normal 4 4 3 3 3 3 3 2" xfId="27321" xr:uid="{00000000-0005-0000-0000-0000BF350000}"/>
    <cellStyle name="Normal 4 4 3 3 3 3 4" xfId="19129" xr:uid="{00000000-0005-0000-0000-0000C0350000}"/>
    <cellStyle name="Normal 4 4 3 3 3 4" xfId="4792" xr:uid="{00000000-0005-0000-0000-0000C1350000}"/>
    <cellStyle name="Normal 4 4 3 3 3 4 2" xfId="12984" xr:uid="{00000000-0005-0000-0000-0000C2350000}"/>
    <cellStyle name="Normal 4 4 3 3 3 4 2 2" xfId="29369" xr:uid="{00000000-0005-0000-0000-0000C3350000}"/>
    <cellStyle name="Normal 4 4 3 3 3 4 3" xfId="21177" xr:uid="{00000000-0005-0000-0000-0000C4350000}"/>
    <cellStyle name="Normal 4 4 3 3 3 5" xfId="8888" xr:uid="{00000000-0005-0000-0000-0000C5350000}"/>
    <cellStyle name="Normal 4 4 3 3 3 5 2" xfId="25273" xr:uid="{00000000-0005-0000-0000-0000C6350000}"/>
    <cellStyle name="Normal 4 4 3 3 3 6" xfId="17081" xr:uid="{00000000-0005-0000-0000-0000C7350000}"/>
    <cellStyle name="Normal 4 4 3 3 4" xfId="1208" xr:uid="{00000000-0005-0000-0000-0000C8350000}"/>
    <cellStyle name="Normal 4 4 3 3 4 2" xfId="3256" xr:uid="{00000000-0005-0000-0000-0000C9350000}"/>
    <cellStyle name="Normal 4 4 3 3 4 2 2" xfId="7352" xr:uid="{00000000-0005-0000-0000-0000CA350000}"/>
    <cellStyle name="Normal 4 4 3 3 4 2 2 2" xfId="15544" xr:uid="{00000000-0005-0000-0000-0000CB350000}"/>
    <cellStyle name="Normal 4 4 3 3 4 2 2 2 2" xfId="31929" xr:uid="{00000000-0005-0000-0000-0000CC350000}"/>
    <cellStyle name="Normal 4 4 3 3 4 2 2 3" xfId="23737" xr:uid="{00000000-0005-0000-0000-0000CD350000}"/>
    <cellStyle name="Normal 4 4 3 3 4 2 3" xfId="11448" xr:uid="{00000000-0005-0000-0000-0000CE350000}"/>
    <cellStyle name="Normal 4 4 3 3 4 2 3 2" xfId="27833" xr:uid="{00000000-0005-0000-0000-0000CF350000}"/>
    <cellStyle name="Normal 4 4 3 3 4 2 4" xfId="19641" xr:uid="{00000000-0005-0000-0000-0000D0350000}"/>
    <cellStyle name="Normal 4 4 3 3 4 3" xfId="5304" xr:uid="{00000000-0005-0000-0000-0000D1350000}"/>
    <cellStyle name="Normal 4 4 3 3 4 3 2" xfId="13496" xr:uid="{00000000-0005-0000-0000-0000D2350000}"/>
    <cellStyle name="Normal 4 4 3 3 4 3 2 2" xfId="29881" xr:uid="{00000000-0005-0000-0000-0000D3350000}"/>
    <cellStyle name="Normal 4 4 3 3 4 3 3" xfId="21689" xr:uid="{00000000-0005-0000-0000-0000D4350000}"/>
    <cellStyle name="Normal 4 4 3 3 4 4" xfId="9400" xr:uid="{00000000-0005-0000-0000-0000D5350000}"/>
    <cellStyle name="Normal 4 4 3 3 4 4 2" xfId="25785" xr:uid="{00000000-0005-0000-0000-0000D6350000}"/>
    <cellStyle name="Normal 4 4 3 3 4 5" xfId="17593" xr:uid="{00000000-0005-0000-0000-0000D7350000}"/>
    <cellStyle name="Normal 4 4 3 3 5" xfId="2232" xr:uid="{00000000-0005-0000-0000-0000D8350000}"/>
    <cellStyle name="Normal 4 4 3 3 5 2" xfId="6328" xr:uid="{00000000-0005-0000-0000-0000D9350000}"/>
    <cellStyle name="Normal 4 4 3 3 5 2 2" xfId="14520" xr:uid="{00000000-0005-0000-0000-0000DA350000}"/>
    <cellStyle name="Normal 4 4 3 3 5 2 2 2" xfId="30905" xr:uid="{00000000-0005-0000-0000-0000DB350000}"/>
    <cellStyle name="Normal 4 4 3 3 5 2 3" xfId="22713" xr:uid="{00000000-0005-0000-0000-0000DC350000}"/>
    <cellStyle name="Normal 4 4 3 3 5 3" xfId="10424" xr:uid="{00000000-0005-0000-0000-0000DD350000}"/>
    <cellStyle name="Normal 4 4 3 3 5 3 2" xfId="26809" xr:uid="{00000000-0005-0000-0000-0000DE350000}"/>
    <cellStyle name="Normal 4 4 3 3 5 4" xfId="18617" xr:uid="{00000000-0005-0000-0000-0000DF350000}"/>
    <cellStyle name="Normal 4 4 3 3 6" xfId="4280" xr:uid="{00000000-0005-0000-0000-0000E0350000}"/>
    <cellStyle name="Normal 4 4 3 3 6 2" xfId="12472" xr:uid="{00000000-0005-0000-0000-0000E1350000}"/>
    <cellStyle name="Normal 4 4 3 3 6 2 2" xfId="28857" xr:uid="{00000000-0005-0000-0000-0000E2350000}"/>
    <cellStyle name="Normal 4 4 3 3 6 3" xfId="20665" xr:uid="{00000000-0005-0000-0000-0000E3350000}"/>
    <cellStyle name="Normal 4 4 3 3 7" xfId="8376" xr:uid="{00000000-0005-0000-0000-0000E4350000}"/>
    <cellStyle name="Normal 4 4 3 3 7 2" xfId="24761" xr:uid="{00000000-0005-0000-0000-0000E5350000}"/>
    <cellStyle name="Normal 4 4 3 3 8" xfId="16569" xr:uid="{00000000-0005-0000-0000-0000E6350000}"/>
    <cellStyle name="Normal 4 4 3 4" xfId="312" xr:uid="{00000000-0005-0000-0000-0000E7350000}"/>
    <cellStyle name="Normal 4 4 3 4 2" xfId="824" xr:uid="{00000000-0005-0000-0000-0000E8350000}"/>
    <cellStyle name="Normal 4 4 3 4 2 2" xfId="1848" xr:uid="{00000000-0005-0000-0000-0000E9350000}"/>
    <cellStyle name="Normal 4 4 3 4 2 2 2" xfId="3896" xr:uid="{00000000-0005-0000-0000-0000EA350000}"/>
    <cellStyle name="Normal 4 4 3 4 2 2 2 2" xfId="7992" xr:uid="{00000000-0005-0000-0000-0000EB350000}"/>
    <cellStyle name="Normal 4 4 3 4 2 2 2 2 2" xfId="16184" xr:uid="{00000000-0005-0000-0000-0000EC350000}"/>
    <cellStyle name="Normal 4 4 3 4 2 2 2 2 2 2" xfId="32569" xr:uid="{00000000-0005-0000-0000-0000ED350000}"/>
    <cellStyle name="Normal 4 4 3 4 2 2 2 2 3" xfId="24377" xr:uid="{00000000-0005-0000-0000-0000EE350000}"/>
    <cellStyle name="Normal 4 4 3 4 2 2 2 3" xfId="12088" xr:uid="{00000000-0005-0000-0000-0000EF350000}"/>
    <cellStyle name="Normal 4 4 3 4 2 2 2 3 2" xfId="28473" xr:uid="{00000000-0005-0000-0000-0000F0350000}"/>
    <cellStyle name="Normal 4 4 3 4 2 2 2 4" xfId="20281" xr:uid="{00000000-0005-0000-0000-0000F1350000}"/>
    <cellStyle name="Normal 4 4 3 4 2 2 3" xfId="5944" xr:uid="{00000000-0005-0000-0000-0000F2350000}"/>
    <cellStyle name="Normal 4 4 3 4 2 2 3 2" xfId="14136" xr:uid="{00000000-0005-0000-0000-0000F3350000}"/>
    <cellStyle name="Normal 4 4 3 4 2 2 3 2 2" xfId="30521" xr:uid="{00000000-0005-0000-0000-0000F4350000}"/>
    <cellStyle name="Normal 4 4 3 4 2 2 3 3" xfId="22329" xr:uid="{00000000-0005-0000-0000-0000F5350000}"/>
    <cellStyle name="Normal 4 4 3 4 2 2 4" xfId="10040" xr:uid="{00000000-0005-0000-0000-0000F6350000}"/>
    <cellStyle name="Normal 4 4 3 4 2 2 4 2" xfId="26425" xr:uid="{00000000-0005-0000-0000-0000F7350000}"/>
    <cellStyle name="Normal 4 4 3 4 2 2 5" xfId="18233" xr:uid="{00000000-0005-0000-0000-0000F8350000}"/>
    <cellStyle name="Normal 4 4 3 4 2 3" xfId="2872" xr:uid="{00000000-0005-0000-0000-0000F9350000}"/>
    <cellStyle name="Normal 4 4 3 4 2 3 2" xfId="6968" xr:uid="{00000000-0005-0000-0000-0000FA350000}"/>
    <cellStyle name="Normal 4 4 3 4 2 3 2 2" xfId="15160" xr:uid="{00000000-0005-0000-0000-0000FB350000}"/>
    <cellStyle name="Normal 4 4 3 4 2 3 2 2 2" xfId="31545" xr:uid="{00000000-0005-0000-0000-0000FC350000}"/>
    <cellStyle name="Normal 4 4 3 4 2 3 2 3" xfId="23353" xr:uid="{00000000-0005-0000-0000-0000FD350000}"/>
    <cellStyle name="Normal 4 4 3 4 2 3 3" xfId="11064" xr:uid="{00000000-0005-0000-0000-0000FE350000}"/>
    <cellStyle name="Normal 4 4 3 4 2 3 3 2" xfId="27449" xr:uid="{00000000-0005-0000-0000-0000FF350000}"/>
    <cellStyle name="Normal 4 4 3 4 2 3 4" xfId="19257" xr:uid="{00000000-0005-0000-0000-000000360000}"/>
    <cellStyle name="Normal 4 4 3 4 2 4" xfId="4920" xr:uid="{00000000-0005-0000-0000-000001360000}"/>
    <cellStyle name="Normal 4 4 3 4 2 4 2" xfId="13112" xr:uid="{00000000-0005-0000-0000-000002360000}"/>
    <cellStyle name="Normal 4 4 3 4 2 4 2 2" xfId="29497" xr:uid="{00000000-0005-0000-0000-000003360000}"/>
    <cellStyle name="Normal 4 4 3 4 2 4 3" xfId="21305" xr:uid="{00000000-0005-0000-0000-000004360000}"/>
    <cellStyle name="Normal 4 4 3 4 2 5" xfId="9016" xr:uid="{00000000-0005-0000-0000-000005360000}"/>
    <cellStyle name="Normal 4 4 3 4 2 5 2" xfId="25401" xr:uid="{00000000-0005-0000-0000-000006360000}"/>
    <cellStyle name="Normal 4 4 3 4 2 6" xfId="17209" xr:uid="{00000000-0005-0000-0000-000007360000}"/>
    <cellStyle name="Normal 4 4 3 4 3" xfId="1336" xr:uid="{00000000-0005-0000-0000-000008360000}"/>
    <cellStyle name="Normal 4 4 3 4 3 2" xfId="3384" xr:uid="{00000000-0005-0000-0000-000009360000}"/>
    <cellStyle name="Normal 4 4 3 4 3 2 2" xfId="7480" xr:uid="{00000000-0005-0000-0000-00000A360000}"/>
    <cellStyle name="Normal 4 4 3 4 3 2 2 2" xfId="15672" xr:uid="{00000000-0005-0000-0000-00000B360000}"/>
    <cellStyle name="Normal 4 4 3 4 3 2 2 2 2" xfId="32057" xr:uid="{00000000-0005-0000-0000-00000C360000}"/>
    <cellStyle name="Normal 4 4 3 4 3 2 2 3" xfId="23865" xr:uid="{00000000-0005-0000-0000-00000D360000}"/>
    <cellStyle name="Normal 4 4 3 4 3 2 3" xfId="11576" xr:uid="{00000000-0005-0000-0000-00000E360000}"/>
    <cellStyle name="Normal 4 4 3 4 3 2 3 2" xfId="27961" xr:uid="{00000000-0005-0000-0000-00000F360000}"/>
    <cellStyle name="Normal 4 4 3 4 3 2 4" xfId="19769" xr:uid="{00000000-0005-0000-0000-000010360000}"/>
    <cellStyle name="Normal 4 4 3 4 3 3" xfId="5432" xr:uid="{00000000-0005-0000-0000-000011360000}"/>
    <cellStyle name="Normal 4 4 3 4 3 3 2" xfId="13624" xr:uid="{00000000-0005-0000-0000-000012360000}"/>
    <cellStyle name="Normal 4 4 3 4 3 3 2 2" xfId="30009" xr:uid="{00000000-0005-0000-0000-000013360000}"/>
    <cellStyle name="Normal 4 4 3 4 3 3 3" xfId="21817" xr:uid="{00000000-0005-0000-0000-000014360000}"/>
    <cellStyle name="Normal 4 4 3 4 3 4" xfId="9528" xr:uid="{00000000-0005-0000-0000-000015360000}"/>
    <cellStyle name="Normal 4 4 3 4 3 4 2" xfId="25913" xr:uid="{00000000-0005-0000-0000-000016360000}"/>
    <cellStyle name="Normal 4 4 3 4 3 5" xfId="17721" xr:uid="{00000000-0005-0000-0000-000017360000}"/>
    <cellStyle name="Normal 4 4 3 4 4" xfId="2360" xr:uid="{00000000-0005-0000-0000-000018360000}"/>
    <cellStyle name="Normal 4 4 3 4 4 2" xfId="6456" xr:uid="{00000000-0005-0000-0000-000019360000}"/>
    <cellStyle name="Normal 4 4 3 4 4 2 2" xfId="14648" xr:uid="{00000000-0005-0000-0000-00001A360000}"/>
    <cellStyle name="Normal 4 4 3 4 4 2 2 2" xfId="31033" xr:uid="{00000000-0005-0000-0000-00001B360000}"/>
    <cellStyle name="Normal 4 4 3 4 4 2 3" xfId="22841" xr:uid="{00000000-0005-0000-0000-00001C360000}"/>
    <cellStyle name="Normal 4 4 3 4 4 3" xfId="10552" xr:uid="{00000000-0005-0000-0000-00001D360000}"/>
    <cellStyle name="Normal 4 4 3 4 4 3 2" xfId="26937" xr:uid="{00000000-0005-0000-0000-00001E360000}"/>
    <cellStyle name="Normal 4 4 3 4 4 4" xfId="18745" xr:uid="{00000000-0005-0000-0000-00001F360000}"/>
    <cellStyle name="Normal 4 4 3 4 5" xfId="4408" xr:uid="{00000000-0005-0000-0000-000020360000}"/>
    <cellStyle name="Normal 4 4 3 4 5 2" xfId="12600" xr:uid="{00000000-0005-0000-0000-000021360000}"/>
    <cellStyle name="Normal 4 4 3 4 5 2 2" xfId="28985" xr:uid="{00000000-0005-0000-0000-000022360000}"/>
    <cellStyle name="Normal 4 4 3 4 5 3" xfId="20793" xr:uid="{00000000-0005-0000-0000-000023360000}"/>
    <cellStyle name="Normal 4 4 3 4 6" xfId="8504" xr:uid="{00000000-0005-0000-0000-000024360000}"/>
    <cellStyle name="Normal 4 4 3 4 6 2" xfId="24889" xr:uid="{00000000-0005-0000-0000-000025360000}"/>
    <cellStyle name="Normal 4 4 3 4 7" xfId="16697" xr:uid="{00000000-0005-0000-0000-000026360000}"/>
    <cellStyle name="Normal 4 4 3 5" xfId="568" xr:uid="{00000000-0005-0000-0000-000027360000}"/>
    <cellStyle name="Normal 4 4 3 5 2" xfId="1592" xr:uid="{00000000-0005-0000-0000-000028360000}"/>
    <cellStyle name="Normal 4 4 3 5 2 2" xfId="3640" xr:uid="{00000000-0005-0000-0000-000029360000}"/>
    <cellStyle name="Normal 4 4 3 5 2 2 2" xfId="7736" xr:uid="{00000000-0005-0000-0000-00002A360000}"/>
    <cellStyle name="Normal 4 4 3 5 2 2 2 2" xfId="15928" xr:uid="{00000000-0005-0000-0000-00002B360000}"/>
    <cellStyle name="Normal 4 4 3 5 2 2 2 2 2" xfId="32313" xr:uid="{00000000-0005-0000-0000-00002C360000}"/>
    <cellStyle name="Normal 4 4 3 5 2 2 2 3" xfId="24121" xr:uid="{00000000-0005-0000-0000-00002D360000}"/>
    <cellStyle name="Normal 4 4 3 5 2 2 3" xfId="11832" xr:uid="{00000000-0005-0000-0000-00002E360000}"/>
    <cellStyle name="Normal 4 4 3 5 2 2 3 2" xfId="28217" xr:uid="{00000000-0005-0000-0000-00002F360000}"/>
    <cellStyle name="Normal 4 4 3 5 2 2 4" xfId="20025" xr:uid="{00000000-0005-0000-0000-000030360000}"/>
    <cellStyle name="Normal 4 4 3 5 2 3" xfId="5688" xr:uid="{00000000-0005-0000-0000-000031360000}"/>
    <cellStyle name="Normal 4 4 3 5 2 3 2" xfId="13880" xr:uid="{00000000-0005-0000-0000-000032360000}"/>
    <cellStyle name="Normal 4 4 3 5 2 3 2 2" xfId="30265" xr:uid="{00000000-0005-0000-0000-000033360000}"/>
    <cellStyle name="Normal 4 4 3 5 2 3 3" xfId="22073" xr:uid="{00000000-0005-0000-0000-000034360000}"/>
    <cellStyle name="Normal 4 4 3 5 2 4" xfId="9784" xr:uid="{00000000-0005-0000-0000-000035360000}"/>
    <cellStyle name="Normal 4 4 3 5 2 4 2" xfId="26169" xr:uid="{00000000-0005-0000-0000-000036360000}"/>
    <cellStyle name="Normal 4 4 3 5 2 5" xfId="17977" xr:uid="{00000000-0005-0000-0000-000037360000}"/>
    <cellStyle name="Normal 4 4 3 5 3" xfId="2616" xr:uid="{00000000-0005-0000-0000-000038360000}"/>
    <cellStyle name="Normal 4 4 3 5 3 2" xfId="6712" xr:uid="{00000000-0005-0000-0000-000039360000}"/>
    <cellStyle name="Normal 4 4 3 5 3 2 2" xfId="14904" xr:uid="{00000000-0005-0000-0000-00003A360000}"/>
    <cellStyle name="Normal 4 4 3 5 3 2 2 2" xfId="31289" xr:uid="{00000000-0005-0000-0000-00003B360000}"/>
    <cellStyle name="Normal 4 4 3 5 3 2 3" xfId="23097" xr:uid="{00000000-0005-0000-0000-00003C360000}"/>
    <cellStyle name="Normal 4 4 3 5 3 3" xfId="10808" xr:uid="{00000000-0005-0000-0000-00003D360000}"/>
    <cellStyle name="Normal 4 4 3 5 3 3 2" xfId="27193" xr:uid="{00000000-0005-0000-0000-00003E360000}"/>
    <cellStyle name="Normal 4 4 3 5 3 4" xfId="19001" xr:uid="{00000000-0005-0000-0000-00003F360000}"/>
    <cellStyle name="Normal 4 4 3 5 4" xfId="4664" xr:uid="{00000000-0005-0000-0000-000040360000}"/>
    <cellStyle name="Normal 4 4 3 5 4 2" xfId="12856" xr:uid="{00000000-0005-0000-0000-000041360000}"/>
    <cellStyle name="Normal 4 4 3 5 4 2 2" xfId="29241" xr:uid="{00000000-0005-0000-0000-000042360000}"/>
    <cellStyle name="Normal 4 4 3 5 4 3" xfId="21049" xr:uid="{00000000-0005-0000-0000-000043360000}"/>
    <cellStyle name="Normal 4 4 3 5 5" xfId="8760" xr:uid="{00000000-0005-0000-0000-000044360000}"/>
    <cellStyle name="Normal 4 4 3 5 5 2" xfId="25145" xr:uid="{00000000-0005-0000-0000-000045360000}"/>
    <cellStyle name="Normal 4 4 3 5 6" xfId="16953" xr:uid="{00000000-0005-0000-0000-000046360000}"/>
    <cellStyle name="Normal 4 4 3 6" xfId="1080" xr:uid="{00000000-0005-0000-0000-000047360000}"/>
    <cellStyle name="Normal 4 4 3 6 2" xfId="3128" xr:uid="{00000000-0005-0000-0000-000048360000}"/>
    <cellStyle name="Normal 4 4 3 6 2 2" xfId="7224" xr:uid="{00000000-0005-0000-0000-000049360000}"/>
    <cellStyle name="Normal 4 4 3 6 2 2 2" xfId="15416" xr:uid="{00000000-0005-0000-0000-00004A360000}"/>
    <cellStyle name="Normal 4 4 3 6 2 2 2 2" xfId="31801" xr:uid="{00000000-0005-0000-0000-00004B360000}"/>
    <cellStyle name="Normal 4 4 3 6 2 2 3" xfId="23609" xr:uid="{00000000-0005-0000-0000-00004C360000}"/>
    <cellStyle name="Normal 4 4 3 6 2 3" xfId="11320" xr:uid="{00000000-0005-0000-0000-00004D360000}"/>
    <cellStyle name="Normal 4 4 3 6 2 3 2" xfId="27705" xr:uid="{00000000-0005-0000-0000-00004E360000}"/>
    <cellStyle name="Normal 4 4 3 6 2 4" xfId="19513" xr:uid="{00000000-0005-0000-0000-00004F360000}"/>
    <cellStyle name="Normal 4 4 3 6 3" xfId="5176" xr:uid="{00000000-0005-0000-0000-000050360000}"/>
    <cellStyle name="Normal 4 4 3 6 3 2" xfId="13368" xr:uid="{00000000-0005-0000-0000-000051360000}"/>
    <cellStyle name="Normal 4 4 3 6 3 2 2" xfId="29753" xr:uid="{00000000-0005-0000-0000-000052360000}"/>
    <cellStyle name="Normal 4 4 3 6 3 3" xfId="21561" xr:uid="{00000000-0005-0000-0000-000053360000}"/>
    <cellStyle name="Normal 4 4 3 6 4" xfId="9272" xr:uid="{00000000-0005-0000-0000-000054360000}"/>
    <cellStyle name="Normal 4 4 3 6 4 2" xfId="25657" xr:uid="{00000000-0005-0000-0000-000055360000}"/>
    <cellStyle name="Normal 4 4 3 6 5" xfId="17465" xr:uid="{00000000-0005-0000-0000-000056360000}"/>
    <cellStyle name="Normal 4 4 3 7" xfId="2104" xr:uid="{00000000-0005-0000-0000-000057360000}"/>
    <cellStyle name="Normal 4 4 3 7 2" xfId="6200" xr:uid="{00000000-0005-0000-0000-000058360000}"/>
    <cellStyle name="Normal 4 4 3 7 2 2" xfId="14392" xr:uid="{00000000-0005-0000-0000-000059360000}"/>
    <cellStyle name="Normal 4 4 3 7 2 2 2" xfId="30777" xr:uid="{00000000-0005-0000-0000-00005A360000}"/>
    <cellStyle name="Normal 4 4 3 7 2 3" xfId="22585" xr:uid="{00000000-0005-0000-0000-00005B360000}"/>
    <cellStyle name="Normal 4 4 3 7 3" xfId="10296" xr:uid="{00000000-0005-0000-0000-00005C360000}"/>
    <cellStyle name="Normal 4 4 3 7 3 2" xfId="26681" xr:uid="{00000000-0005-0000-0000-00005D360000}"/>
    <cellStyle name="Normal 4 4 3 7 4" xfId="18489" xr:uid="{00000000-0005-0000-0000-00005E360000}"/>
    <cellStyle name="Normal 4 4 3 8" xfId="4152" xr:uid="{00000000-0005-0000-0000-00005F360000}"/>
    <cellStyle name="Normal 4 4 3 8 2" xfId="12344" xr:uid="{00000000-0005-0000-0000-000060360000}"/>
    <cellStyle name="Normal 4 4 3 8 2 2" xfId="28729" xr:uid="{00000000-0005-0000-0000-000061360000}"/>
    <cellStyle name="Normal 4 4 3 8 3" xfId="20537" xr:uid="{00000000-0005-0000-0000-000062360000}"/>
    <cellStyle name="Normal 4 4 3 9" xfId="8248" xr:uid="{00000000-0005-0000-0000-000063360000}"/>
    <cellStyle name="Normal 4 4 3 9 2" xfId="24633" xr:uid="{00000000-0005-0000-0000-000064360000}"/>
    <cellStyle name="Normal 4 4 4" xfId="88" xr:uid="{00000000-0005-0000-0000-000065360000}"/>
    <cellStyle name="Normal 4 4 4 2" xfId="216" xr:uid="{00000000-0005-0000-0000-000066360000}"/>
    <cellStyle name="Normal 4 4 4 2 2" xfId="472" xr:uid="{00000000-0005-0000-0000-000067360000}"/>
    <cellStyle name="Normal 4 4 4 2 2 2" xfId="984" xr:uid="{00000000-0005-0000-0000-000068360000}"/>
    <cellStyle name="Normal 4 4 4 2 2 2 2" xfId="2008" xr:uid="{00000000-0005-0000-0000-000069360000}"/>
    <cellStyle name="Normal 4 4 4 2 2 2 2 2" xfId="4056" xr:uid="{00000000-0005-0000-0000-00006A360000}"/>
    <cellStyle name="Normal 4 4 4 2 2 2 2 2 2" xfId="8152" xr:uid="{00000000-0005-0000-0000-00006B360000}"/>
    <cellStyle name="Normal 4 4 4 2 2 2 2 2 2 2" xfId="16344" xr:uid="{00000000-0005-0000-0000-00006C360000}"/>
    <cellStyle name="Normal 4 4 4 2 2 2 2 2 2 2 2" xfId="32729" xr:uid="{00000000-0005-0000-0000-00006D360000}"/>
    <cellStyle name="Normal 4 4 4 2 2 2 2 2 2 3" xfId="24537" xr:uid="{00000000-0005-0000-0000-00006E360000}"/>
    <cellStyle name="Normal 4 4 4 2 2 2 2 2 3" xfId="12248" xr:uid="{00000000-0005-0000-0000-00006F360000}"/>
    <cellStyle name="Normal 4 4 4 2 2 2 2 2 3 2" xfId="28633" xr:uid="{00000000-0005-0000-0000-000070360000}"/>
    <cellStyle name="Normal 4 4 4 2 2 2 2 2 4" xfId="20441" xr:uid="{00000000-0005-0000-0000-000071360000}"/>
    <cellStyle name="Normal 4 4 4 2 2 2 2 3" xfId="6104" xr:uid="{00000000-0005-0000-0000-000072360000}"/>
    <cellStyle name="Normal 4 4 4 2 2 2 2 3 2" xfId="14296" xr:uid="{00000000-0005-0000-0000-000073360000}"/>
    <cellStyle name="Normal 4 4 4 2 2 2 2 3 2 2" xfId="30681" xr:uid="{00000000-0005-0000-0000-000074360000}"/>
    <cellStyle name="Normal 4 4 4 2 2 2 2 3 3" xfId="22489" xr:uid="{00000000-0005-0000-0000-000075360000}"/>
    <cellStyle name="Normal 4 4 4 2 2 2 2 4" xfId="10200" xr:uid="{00000000-0005-0000-0000-000076360000}"/>
    <cellStyle name="Normal 4 4 4 2 2 2 2 4 2" xfId="26585" xr:uid="{00000000-0005-0000-0000-000077360000}"/>
    <cellStyle name="Normal 4 4 4 2 2 2 2 5" xfId="18393" xr:uid="{00000000-0005-0000-0000-000078360000}"/>
    <cellStyle name="Normal 4 4 4 2 2 2 3" xfId="3032" xr:uid="{00000000-0005-0000-0000-000079360000}"/>
    <cellStyle name="Normal 4 4 4 2 2 2 3 2" xfId="7128" xr:uid="{00000000-0005-0000-0000-00007A360000}"/>
    <cellStyle name="Normal 4 4 4 2 2 2 3 2 2" xfId="15320" xr:uid="{00000000-0005-0000-0000-00007B360000}"/>
    <cellStyle name="Normal 4 4 4 2 2 2 3 2 2 2" xfId="31705" xr:uid="{00000000-0005-0000-0000-00007C360000}"/>
    <cellStyle name="Normal 4 4 4 2 2 2 3 2 3" xfId="23513" xr:uid="{00000000-0005-0000-0000-00007D360000}"/>
    <cellStyle name="Normal 4 4 4 2 2 2 3 3" xfId="11224" xr:uid="{00000000-0005-0000-0000-00007E360000}"/>
    <cellStyle name="Normal 4 4 4 2 2 2 3 3 2" xfId="27609" xr:uid="{00000000-0005-0000-0000-00007F360000}"/>
    <cellStyle name="Normal 4 4 4 2 2 2 3 4" xfId="19417" xr:uid="{00000000-0005-0000-0000-000080360000}"/>
    <cellStyle name="Normal 4 4 4 2 2 2 4" xfId="5080" xr:uid="{00000000-0005-0000-0000-000081360000}"/>
    <cellStyle name="Normal 4 4 4 2 2 2 4 2" xfId="13272" xr:uid="{00000000-0005-0000-0000-000082360000}"/>
    <cellStyle name="Normal 4 4 4 2 2 2 4 2 2" xfId="29657" xr:uid="{00000000-0005-0000-0000-000083360000}"/>
    <cellStyle name="Normal 4 4 4 2 2 2 4 3" xfId="21465" xr:uid="{00000000-0005-0000-0000-000084360000}"/>
    <cellStyle name="Normal 4 4 4 2 2 2 5" xfId="9176" xr:uid="{00000000-0005-0000-0000-000085360000}"/>
    <cellStyle name="Normal 4 4 4 2 2 2 5 2" xfId="25561" xr:uid="{00000000-0005-0000-0000-000086360000}"/>
    <cellStyle name="Normal 4 4 4 2 2 2 6" xfId="17369" xr:uid="{00000000-0005-0000-0000-000087360000}"/>
    <cellStyle name="Normal 4 4 4 2 2 3" xfId="1496" xr:uid="{00000000-0005-0000-0000-000088360000}"/>
    <cellStyle name="Normal 4 4 4 2 2 3 2" xfId="3544" xr:uid="{00000000-0005-0000-0000-000089360000}"/>
    <cellStyle name="Normal 4 4 4 2 2 3 2 2" xfId="7640" xr:uid="{00000000-0005-0000-0000-00008A360000}"/>
    <cellStyle name="Normal 4 4 4 2 2 3 2 2 2" xfId="15832" xr:uid="{00000000-0005-0000-0000-00008B360000}"/>
    <cellStyle name="Normal 4 4 4 2 2 3 2 2 2 2" xfId="32217" xr:uid="{00000000-0005-0000-0000-00008C360000}"/>
    <cellStyle name="Normal 4 4 4 2 2 3 2 2 3" xfId="24025" xr:uid="{00000000-0005-0000-0000-00008D360000}"/>
    <cellStyle name="Normal 4 4 4 2 2 3 2 3" xfId="11736" xr:uid="{00000000-0005-0000-0000-00008E360000}"/>
    <cellStyle name="Normal 4 4 4 2 2 3 2 3 2" xfId="28121" xr:uid="{00000000-0005-0000-0000-00008F360000}"/>
    <cellStyle name="Normal 4 4 4 2 2 3 2 4" xfId="19929" xr:uid="{00000000-0005-0000-0000-000090360000}"/>
    <cellStyle name="Normal 4 4 4 2 2 3 3" xfId="5592" xr:uid="{00000000-0005-0000-0000-000091360000}"/>
    <cellStyle name="Normal 4 4 4 2 2 3 3 2" xfId="13784" xr:uid="{00000000-0005-0000-0000-000092360000}"/>
    <cellStyle name="Normal 4 4 4 2 2 3 3 2 2" xfId="30169" xr:uid="{00000000-0005-0000-0000-000093360000}"/>
    <cellStyle name="Normal 4 4 4 2 2 3 3 3" xfId="21977" xr:uid="{00000000-0005-0000-0000-000094360000}"/>
    <cellStyle name="Normal 4 4 4 2 2 3 4" xfId="9688" xr:uid="{00000000-0005-0000-0000-000095360000}"/>
    <cellStyle name="Normal 4 4 4 2 2 3 4 2" xfId="26073" xr:uid="{00000000-0005-0000-0000-000096360000}"/>
    <cellStyle name="Normal 4 4 4 2 2 3 5" xfId="17881" xr:uid="{00000000-0005-0000-0000-000097360000}"/>
    <cellStyle name="Normal 4 4 4 2 2 4" xfId="2520" xr:uid="{00000000-0005-0000-0000-000098360000}"/>
    <cellStyle name="Normal 4 4 4 2 2 4 2" xfId="6616" xr:uid="{00000000-0005-0000-0000-000099360000}"/>
    <cellStyle name="Normal 4 4 4 2 2 4 2 2" xfId="14808" xr:uid="{00000000-0005-0000-0000-00009A360000}"/>
    <cellStyle name="Normal 4 4 4 2 2 4 2 2 2" xfId="31193" xr:uid="{00000000-0005-0000-0000-00009B360000}"/>
    <cellStyle name="Normal 4 4 4 2 2 4 2 3" xfId="23001" xr:uid="{00000000-0005-0000-0000-00009C360000}"/>
    <cellStyle name="Normal 4 4 4 2 2 4 3" xfId="10712" xr:uid="{00000000-0005-0000-0000-00009D360000}"/>
    <cellStyle name="Normal 4 4 4 2 2 4 3 2" xfId="27097" xr:uid="{00000000-0005-0000-0000-00009E360000}"/>
    <cellStyle name="Normal 4 4 4 2 2 4 4" xfId="18905" xr:uid="{00000000-0005-0000-0000-00009F360000}"/>
    <cellStyle name="Normal 4 4 4 2 2 5" xfId="4568" xr:uid="{00000000-0005-0000-0000-0000A0360000}"/>
    <cellStyle name="Normal 4 4 4 2 2 5 2" xfId="12760" xr:uid="{00000000-0005-0000-0000-0000A1360000}"/>
    <cellStyle name="Normal 4 4 4 2 2 5 2 2" xfId="29145" xr:uid="{00000000-0005-0000-0000-0000A2360000}"/>
    <cellStyle name="Normal 4 4 4 2 2 5 3" xfId="20953" xr:uid="{00000000-0005-0000-0000-0000A3360000}"/>
    <cellStyle name="Normal 4 4 4 2 2 6" xfId="8664" xr:uid="{00000000-0005-0000-0000-0000A4360000}"/>
    <cellStyle name="Normal 4 4 4 2 2 6 2" xfId="25049" xr:uid="{00000000-0005-0000-0000-0000A5360000}"/>
    <cellStyle name="Normal 4 4 4 2 2 7" xfId="16857" xr:uid="{00000000-0005-0000-0000-0000A6360000}"/>
    <cellStyle name="Normal 4 4 4 2 3" xfId="728" xr:uid="{00000000-0005-0000-0000-0000A7360000}"/>
    <cellStyle name="Normal 4 4 4 2 3 2" xfId="1752" xr:uid="{00000000-0005-0000-0000-0000A8360000}"/>
    <cellStyle name="Normal 4 4 4 2 3 2 2" xfId="3800" xr:uid="{00000000-0005-0000-0000-0000A9360000}"/>
    <cellStyle name="Normal 4 4 4 2 3 2 2 2" xfId="7896" xr:uid="{00000000-0005-0000-0000-0000AA360000}"/>
    <cellStyle name="Normal 4 4 4 2 3 2 2 2 2" xfId="16088" xr:uid="{00000000-0005-0000-0000-0000AB360000}"/>
    <cellStyle name="Normal 4 4 4 2 3 2 2 2 2 2" xfId="32473" xr:uid="{00000000-0005-0000-0000-0000AC360000}"/>
    <cellStyle name="Normal 4 4 4 2 3 2 2 2 3" xfId="24281" xr:uid="{00000000-0005-0000-0000-0000AD360000}"/>
    <cellStyle name="Normal 4 4 4 2 3 2 2 3" xfId="11992" xr:uid="{00000000-0005-0000-0000-0000AE360000}"/>
    <cellStyle name="Normal 4 4 4 2 3 2 2 3 2" xfId="28377" xr:uid="{00000000-0005-0000-0000-0000AF360000}"/>
    <cellStyle name="Normal 4 4 4 2 3 2 2 4" xfId="20185" xr:uid="{00000000-0005-0000-0000-0000B0360000}"/>
    <cellStyle name="Normal 4 4 4 2 3 2 3" xfId="5848" xr:uid="{00000000-0005-0000-0000-0000B1360000}"/>
    <cellStyle name="Normal 4 4 4 2 3 2 3 2" xfId="14040" xr:uid="{00000000-0005-0000-0000-0000B2360000}"/>
    <cellStyle name="Normal 4 4 4 2 3 2 3 2 2" xfId="30425" xr:uid="{00000000-0005-0000-0000-0000B3360000}"/>
    <cellStyle name="Normal 4 4 4 2 3 2 3 3" xfId="22233" xr:uid="{00000000-0005-0000-0000-0000B4360000}"/>
    <cellStyle name="Normal 4 4 4 2 3 2 4" xfId="9944" xr:uid="{00000000-0005-0000-0000-0000B5360000}"/>
    <cellStyle name="Normal 4 4 4 2 3 2 4 2" xfId="26329" xr:uid="{00000000-0005-0000-0000-0000B6360000}"/>
    <cellStyle name="Normal 4 4 4 2 3 2 5" xfId="18137" xr:uid="{00000000-0005-0000-0000-0000B7360000}"/>
    <cellStyle name="Normal 4 4 4 2 3 3" xfId="2776" xr:uid="{00000000-0005-0000-0000-0000B8360000}"/>
    <cellStyle name="Normal 4 4 4 2 3 3 2" xfId="6872" xr:uid="{00000000-0005-0000-0000-0000B9360000}"/>
    <cellStyle name="Normal 4 4 4 2 3 3 2 2" xfId="15064" xr:uid="{00000000-0005-0000-0000-0000BA360000}"/>
    <cellStyle name="Normal 4 4 4 2 3 3 2 2 2" xfId="31449" xr:uid="{00000000-0005-0000-0000-0000BB360000}"/>
    <cellStyle name="Normal 4 4 4 2 3 3 2 3" xfId="23257" xr:uid="{00000000-0005-0000-0000-0000BC360000}"/>
    <cellStyle name="Normal 4 4 4 2 3 3 3" xfId="10968" xr:uid="{00000000-0005-0000-0000-0000BD360000}"/>
    <cellStyle name="Normal 4 4 4 2 3 3 3 2" xfId="27353" xr:uid="{00000000-0005-0000-0000-0000BE360000}"/>
    <cellStyle name="Normal 4 4 4 2 3 3 4" xfId="19161" xr:uid="{00000000-0005-0000-0000-0000BF360000}"/>
    <cellStyle name="Normal 4 4 4 2 3 4" xfId="4824" xr:uid="{00000000-0005-0000-0000-0000C0360000}"/>
    <cellStyle name="Normal 4 4 4 2 3 4 2" xfId="13016" xr:uid="{00000000-0005-0000-0000-0000C1360000}"/>
    <cellStyle name="Normal 4 4 4 2 3 4 2 2" xfId="29401" xr:uid="{00000000-0005-0000-0000-0000C2360000}"/>
    <cellStyle name="Normal 4 4 4 2 3 4 3" xfId="21209" xr:uid="{00000000-0005-0000-0000-0000C3360000}"/>
    <cellStyle name="Normal 4 4 4 2 3 5" xfId="8920" xr:uid="{00000000-0005-0000-0000-0000C4360000}"/>
    <cellStyle name="Normal 4 4 4 2 3 5 2" xfId="25305" xr:uid="{00000000-0005-0000-0000-0000C5360000}"/>
    <cellStyle name="Normal 4 4 4 2 3 6" xfId="17113" xr:uid="{00000000-0005-0000-0000-0000C6360000}"/>
    <cellStyle name="Normal 4 4 4 2 4" xfId="1240" xr:uid="{00000000-0005-0000-0000-0000C7360000}"/>
    <cellStyle name="Normal 4 4 4 2 4 2" xfId="3288" xr:uid="{00000000-0005-0000-0000-0000C8360000}"/>
    <cellStyle name="Normal 4 4 4 2 4 2 2" xfId="7384" xr:uid="{00000000-0005-0000-0000-0000C9360000}"/>
    <cellStyle name="Normal 4 4 4 2 4 2 2 2" xfId="15576" xr:uid="{00000000-0005-0000-0000-0000CA360000}"/>
    <cellStyle name="Normal 4 4 4 2 4 2 2 2 2" xfId="31961" xr:uid="{00000000-0005-0000-0000-0000CB360000}"/>
    <cellStyle name="Normal 4 4 4 2 4 2 2 3" xfId="23769" xr:uid="{00000000-0005-0000-0000-0000CC360000}"/>
    <cellStyle name="Normal 4 4 4 2 4 2 3" xfId="11480" xr:uid="{00000000-0005-0000-0000-0000CD360000}"/>
    <cellStyle name="Normal 4 4 4 2 4 2 3 2" xfId="27865" xr:uid="{00000000-0005-0000-0000-0000CE360000}"/>
    <cellStyle name="Normal 4 4 4 2 4 2 4" xfId="19673" xr:uid="{00000000-0005-0000-0000-0000CF360000}"/>
    <cellStyle name="Normal 4 4 4 2 4 3" xfId="5336" xr:uid="{00000000-0005-0000-0000-0000D0360000}"/>
    <cellStyle name="Normal 4 4 4 2 4 3 2" xfId="13528" xr:uid="{00000000-0005-0000-0000-0000D1360000}"/>
    <cellStyle name="Normal 4 4 4 2 4 3 2 2" xfId="29913" xr:uid="{00000000-0005-0000-0000-0000D2360000}"/>
    <cellStyle name="Normal 4 4 4 2 4 3 3" xfId="21721" xr:uid="{00000000-0005-0000-0000-0000D3360000}"/>
    <cellStyle name="Normal 4 4 4 2 4 4" xfId="9432" xr:uid="{00000000-0005-0000-0000-0000D4360000}"/>
    <cellStyle name="Normal 4 4 4 2 4 4 2" xfId="25817" xr:uid="{00000000-0005-0000-0000-0000D5360000}"/>
    <cellStyle name="Normal 4 4 4 2 4 5" xfId="17625" xr:uid="{00000000-0005-0000-0000-0000D6360000}"/>
    <cellStyle name="Normal 4 4 4 2 5" xfId="2264" xr:uid="{00000000-0005-0000-0000-0000D7360000}"/>
    <cellStyle name="Normal 4 4 4 2 5 2" xfId="6360" xr:uid="{00000000-0005-0000-0000-0000D8360000}"/>
    <cellStyle name="Normal 4 4 4 2 5 2 2" xfId="14552" xr:uid="{00000000-0005-0000-0000-0000D9360000}"/>
    <cellStyle name="Normal 4 4 4 2 5 2 2 2" xfId="30937" xr:uid="{00000000-0005-0000-0000-0000DA360000}"/>
    <cellStyle name="Normal 4 4 4 2 5 2 3" xfId="22745" xr:uid="{00000000-0005-0000-0000-0000DB360000}"/>
    <cellStyle name="Normal 4 4 4 2 5 3" xfId="10456" xr:uid="{00000000-0005-0000-0000-0000DC360000}"/>
    <cellStyle name="Normal 4 4 4 2 5 3 2" xfId="26841" xr:uid="{00000000-0005-0000-0000-0000DD360000}"/>
    <cellStyle name="Normal 4 4 4 2 5 4" xfId="18649" xr:uid="{00000000-0005-0000-0000-0000DE360000}"/>
    <cellStyle name="Normal 4 4 4 2 6" xfId="4312" xr:uid="{00000000-0005-0000-0000-0000DF360000}"/>
    <cellStyle name="Normal 4 4 4 2 6 2" xfId="12504" xr:uid="{00000000-0005-0000-0000-0000E0360000}"/>
    <cellStyle name="Normal 4 4 4 2 6 2 2" xfId="28889" xr:uid="{00000000-0005-0000-0000-0000E1360000}"/>
    <cellStyle name="Normal 4 4 4 2 6 3" xfId="20697" xr:uid="{00000000-0005-0000-0000-0000E2360000}"/>
    <cellStyle name="Normal 4 4 4 2 7" xfId="8408" xr:uid="{00000000-0005-0000-0000-0000E3360000}"/>
    <cellStyle name="Normal 4 4 4 2 7 2" xfId="24793" xr:uid="{00000000-0005-0000-0000-0000E4360000}"/>
    <cellStyle name="Normal 4 4 4 2 8" xfId="16601" xr:uid="{00000000-0005-0000-0000-0000E5360000}"/>
    <cellStyle name="Normal 4 4 4 3" xfId="344" xr:uid="{00000000-0005-0000-0000-0000E6360000}"/>
    <cellStyle name="Normal 4 4 4 3 2" xfId="856" xr:uid="{00000000-0005-0000-0000-0000E7360000}"/>
    <cellStyle name="Normal 4 4 4 3 2 2" xfId="1880" xr:uid="{00000000-0005-0000-0000-0000E8360000}"/>
    <cellStyle name="Normal 4 4 4 3 2 2 2" xfId="3928" xr:uid="{00000000-0005-0000-0000-0000E9360000}"/>
    <cellStyle name="Normal 4 4 4 3 2 2 2 2" xfId="8024" xr:uid="{00000000-0005-0000-0000-0000EA360000}"/>
    <cellStyle name="Normal 4 4 4 3 2 2 2 2 2" xfId="16216" xr:uid="{00000000-0005-0000-0000-0000EB360000}"/>
    <cellStyle name="Normal 4 4 4 3 2 2 2 2 2 2" xfId="32601" xr:uid="{00000000-0005-0000-0000-0000EC360000}"/>
    <cellStyle name="Normal 4 4 4 3 2 2 2 2 3" xfId="24409" xr:uid="{00000000-0005-0000-0000-0000ED360000}"/>
    <cellStyle name="Normal 4 4 4 3 2 2 2 3" xfId="12120" xr:uid="{00000000-0005-0000-0000-0000EE360000}"/>
    <cellStyle name="Normal 4 4 4 3 2 2 2 3 2" xfId="28505" xr:uid="{00000000-0005-0000-0000-0000EF360000}"/>
    <cellStyle name="Normal 4 4 4 3 2 2 2 4" xfId="20313" xr:uid="{00000000-0005-0000-0000-0000F0360000}"/>
    <cellStyle name="Normal 4 4 4 3 2 2 3" xfId="5976" xr:uid="{00000000-0005-0000-0000-0000F1360000}"/>
    <cellStyle name="Normal 4 4 4 3 2 2 3 2" xfId="14168" xr:uid="{00000000-0005-0000-0000-0000F2360000}"/>
    <cellStyle name="Normal 4 4 4 3 2 2 3 2 2" xfId="30553" xr:uid="{00000000-0005-0000-0000-0000F3360000}"/>
    <cellStyle name="Normal 4 4 4 3 2 2 3 3" xfId="22361" xr:uid="{00000000-0005-0000-0000-0000F4360000}"/>
    <cellStyle name="Normal 4 4 4 3 2 2 4" xfId="10072" xr:uid="{00000000-0005-0000-0000-0000F5360000}"/>
    <cellStyle name="Normal 4 4 4 3 2 2 4 2" xfId="26457" xr:uid="{00000000-0005-0000-0000-0000F6360000}"/>
    <cellStyle name="Normal 4 4 4 3 2 2 5" xfId="18265" xr:uid="{00000000-0005-0000-0000-0000F7360000}"/>
    <cellStyle name="Normal 4 4 4 3 2 3" xfId="2904" xr:uid="{00000000-0005-0000-0000-0000F8360000}"/>
    <cellStyle name="Normal 4 4 4 3 2 3 2" xfId="7000" xr:uid="{00000000-0005-0000-0000-0000F9360000}"/>
    <cellStyle name="Normal 4 4 4 3 2 3 2 2" xfId="15192" xr:uid="{00000000-0005-0000-0000-0000FA360000}"/>
    <cellStyle name="Normal 4 4 4 3 2 3 2 2 2" xfId="31577" xr:uid="{00000000-0005-0000-0000-0000FB360000}"/>
    <cellStyle name="Normal 4 4 4 3 2 3 2 3" xfId="23385" xr:uid="{00000000-0005-0000-0000-0000FC360000}"/>
    <cellStyle name="Normal 4 4 4 3 2 3 3" xfId="11096" xr:uid="{00000000-0005-0000-0000-0000FD360000}"/>
    <cellStyle name="Normal 4 4 4 3 2 3 3 2" xfId="27481" xr:uid="{00000000-0005-0000-0000-0000FE360000}"/>
    <cellStyle name="Normal 4 4 4 3 2 3 4" xfId="19289" xr:uid="{00000000-0005-0000-0000-0000FF360000}"/>
    <cellStyle name="Normal 4 4 4 3 2 4" xfId="4952" xr:uid="{00000000-0005-0000-0000-000000370000}"/>
    <cellStyle name="Normal 4 4 4 3 2 4 2" xfId="13144" xr:uid="{00000000-0005-0000-0000-000001370000}"/>
    <cellStyle name="Normal 4 4 4 3 2 4 2 2" xfId="29529" xr:uid="{00000000-0005-0000-0000-000002370000}"/>
    <cellStyle name="Normal 4 4 4 3 2 4 3" xfId="21337" xr:uid="{00000000-0005-0000-0000-000003370000}"/>
    <cellStyle name="Normal 4 4 4 3 2 5" xfId="9048" xr:uid="{00000000-0005-0000-0000-000004370000}"/>
    <cellStyle name="Normal 4 4 4 3 2 5 2" xfId="25433" xr:uid="{00000000-0005-0000-0000-000005370000}"/>
    <cellStyle name="Normal 4 4 4 3 2 6" xfId="17241" xr:uid="{00000000-0005-0000-0000-000006370000}"/>
    <cellStyle name="Normal 4 4 4 3 3" xfId="1368" xr:uid="{00000000-0005-0000-0000-000007370000}"/>
    <cellStyle name="Normal 4 4 4 3 3 2" xfId="3416" xr:uid="{00000000-0005-0000-0000-000008370000}"/>
    <cellStyle name="Normal 4 4 4 3 3 2 2" xfId="7512" xr:uid="{00000000-0005-0000-0000-000009370000}"/>
    <cellStyle name="Normal 4 4 4 3 3 2 2 2" xfId="15704" xr:uid="{00000000-0005-0000-0000-00000A370000}"/>
    <cellStyle name="Normal 4 4 4 3 3 2 2 2 2" xfId="32089" xr:uid="{00000000-0005-0000-0000-00000B370000}"/>
    <cellStyle name="Normal 4 4 4 3 3 2 2 3" xfId="23897" xr:uid="{00000000-0005-0000-0000-00000C370000}"/>
    <cellStyle name="Normal 4 4 4 3 3 2 3" xfId="11608" xr:uid="{00000000-0005-0000-0000-00000D370000}"/>
    <cellStyle name="Normal 4 4 4 3 3 2 3 2" xfId="27993" xr:uid="{00000000-0005-0000-0000-00000E370000}"/>
    <cellStyle name="Normal 4 4 4 3 3 2 4" xfId="19801" xr:uid="{00000000-0005-0000-0000-00000F370000}"/>
    <cellStyle name="Normal 4 4 4 3 3 3" xfId="5464" xr:uid="{00000000-0005-0000-0000-000010370000}"/>
    <cellStyle name="Normal 4 4 4 3 3 3 2" xfId="13656" xr:uid="{00000000-0005-0000-0000-000011370000}"/>
    <cellStyle name="Normal 4 4 4 3 3 3 2 2" xfId="30041" xr:uid="{00000000-0005-0000-0000-000012370000}"/>
    <cellStyle name="Normal 4 4 4 3 3 3 3" xfId="21849" xr:uid="{00000000-0005-0000-0000-000013370000}"/>
    <cellStyle name="Normal 4 4 4 3 3 4" xfId="9560" xr:uid="{00000000-0005-0000-0000-000014370000}"/>
    <cellStyle name="Normal 4 4 4 3 3 4 2" xfId="25945" xr:uid="{00000000-0005-0000-0000-000015370000}"/>
    <cellStyle name="Normal 4 4 4 3 3 5" xfId="17753" xr:uid="{00000000-0005-0000-0000-000016370000}"/>
    <cellStyle name="Normal 4 4 4 3 4" xfId="2392" xr:uid="{00000000-0005-0000-0000-000017370000}"/>
    <cellStyle name="Normal 4 4 4 3 4 2" xfId="6488" xr:uid="{00000000-0005-0000-0000-000018370000}"/>
    <cellStyle name="Normal 4 4 4 3 4 2 2" xfId="14680" xr:uid="{00000000-0005-0000-0000-000019370000}"/>
    <cellStyle name="Normal 4 4 4 3 4 2 2 2" xfId="31065" xr:uid="{00000000-0005-0000-0000-00001A370000}"/>
    <cellStyle name="Normal 4 4 4 3 4 2 3" xfId="22873" xr:uid="{00000000-0005-0000-0000-00001B370000}"/>
    <cellStyle name="Normal 4 4 4 3 4 3" xfId="10584" xr:uid="{00000000-0005-0000-0000-00001C370000}"/>
    <cellStyle name="Normal 4 4 4 3 4 3 2" xfId="26969" xr:uid="{00000000-0005-0000-0000-00001D370000}"/>
    <cellStyle name="Normal 4 4 4 3 4 4" xfId="18777" xr:uid="{00000000-0005-0000-0000-00001E370000}"/>
    <cellStyle name="Normal 4 4 4 3 5" xfId="4440" xr:uid="{00000000-0005-0000-0000-00001F370000}"/>
    <cellStyle name="Normal 4 4 4 3 5 2" xfId="12632" xr:uid="{00000000-0005-0000-0000-000020370000}"/>
    <cellStyle name="Normal 4 4 4 3 5 2 2" xfId="29017" xr:uid="{00000000-0005-0000-0000-000021370000}"/>
    <cellStyle name="Normal 4 4 4 3 5 3" xfId="20825" xr:uid="{00000000-0005-0000-0000-000022370000}"/>
    <cellStyle name="Normal 4 4 4 3 6" xfId="8536" xr:uid="{00000000-0005-0000-0000-000023370000}"/>
    <cellStyle name="Normal 4 4 4 3 6 2" xfId="24921" xr:uid="{00000000-0005-0000-0000-000024370000}"/>
    <cellStyle name="Normal 4 4 4 3 7" xfId="16729" xr:uid="{00000000-0005-0000-0000-000025370000}"/>
    <cellStyle name="Normal 4 4 4 4" xfId="600" xr:uid="{00000000-0005-0000-0000-000026370000}"/>
    <cellStyle name="Normal 4 4 4 4 2" xfId="1624" xr:uid="{00000000-0005-0000-0000-000027370000}"/>
    <cellStyle name="Normal 4 4 4 4 2 2" xfId="3672" xr:uid="{00000000-0005-0000-0000-000028370000}"/>
    <cellStyle name="Normal 4 4 4 4 2 2 2" xfId="7768" xr:uid="{00000000-0005-0000-0000-000029370000}"/>
    <cellStyle name="Normal 4 4 4 4 2 2 2 2" xfId="15960" xr:uid="{00000000-0005-0000-0000-00002A370000}"/>
    <cellStyle name="Normal 4 4 4 4 2 2 2 2 2" xfId="32345" xr:uid="{00000000-0005-0000-0000-00002B370000}"/>
    <cellStyle name="Normal 4 4 4 4 2 2 2 3" xfId="24153" xr:uid="{00000000-0005-0000-0000-00002C370000}"/>
    <cellStyle name="Normal 4 4 4 4 2 2 3" xfId="11864" xr:uid="{00000000-0005-0000-0000-00002D370000}"/>
    <cellStyle name="Normal 4 4 4 4 2 2 3 2" xfId="28249" xr:uid="{00000000-0005-0000-0000-00002E370000}"/>
    <cellStyle name="Normal 4 4 4 4 2 2 4" xfId="20057" xr:uid="{00000000-0005-0000-0000-00002F370000}"/>
    <cellStyle name="Normal 4 4 4 4 2 3" xfId="5720" xr:uid="{00000000-0005-0000-0000-000030370000}"/>
    <cellStyle name="Normal 4 4 4 4 2 3 2" xfId="13912" xr:uid="{00000000-0005-0000-0000-000031370000}"/>
    <cellStyle name="Normal 4 4 4 4 2 3 2 2" xfId="30297" xr:uid="{00000000-0005-0000-0000-000032370000}"/>
    <cellStyle name="Normal 4 4 4 4 2 3 3" xfId="22105" xr:uid="{00000000-0005-0000-0000-000033370000}"/>
    <cellStyle name="Normal 4 4 4 4 2 4" xfId="9816" xr:uid="{00000000-0005-0000-0000-000034370000}"/>
    <cellStyle name="Normal 4 4 4 4 2 4 2" xfId="26201" xr:uid="{00000000-0005-0000-0000-000035370000}"/>
    <cellStyle name="Normal 4 4 4 4 2 5" xfId="18009" xr:uid="{00000000-0005-0000-0000-000036370000}"/>
    <cellStyle name="Normal 4 4 4 4 3" xfId="2648" xr:uid="{00000000-0005-0000-0000-000037370000}"/>
    <cellStyle name="Normal 4 4 4 4 3 2" xfId="6744" xr:uid="{00000000-0005-0000-0000-000038370000}"/>
    <cellStyle name="Normal 4 4 4 4 3 2 2" xfId="14936" xr:uid="{00000000-0005-0000-0000-000039370000}"/>
    <cellStyle name="Normal 4 4 4 4 3 2 2 2" xfId="31321" xr:uid="{00000000-0005-0000-0000-00003A370000}"/>
    <cellStyle name="Normal 4 4 4 4 3 2 3" xfId="23129" xr:uid="{00000000-0005-0000-0000-00003B370000}"/>
    <cellStyle name="Normal 4 4 4 4 3 3" xfId="10840" xr:uid="{00000000-0005-0000-0000-00003C370000}"/>
    <cellStyle name="Normal 4 4 4 4 3 3 2" xfId="27225" xr:uid="{00000000-0005-0000-0000-00003D370000}"/>
    <cellStyle name="Normal 4 4 4 4 3 4" xfId="19033" xr:uid="{00000000-0005-0000-0000-00003E370000}"/>
    <cellStyle name="Normal 4 4 4 4 4" xfId="4696" xr:uid="{00000000-0005-0000-0000-00003F370000}"/>
    <cellStyle name="Normal 4 4 4 4 4 2" xfId="12888" xr:uid="{00000000-0005-0000-0000-000040370000}"/>
    <cellStyle name="Normal 4 4 4 4 4 2 2" xfId="29273" xr:uid="{00000000-0005-0000-0000-000041370000}"/>
    <cellStyle name="Normal 4 4 4 4 4 3" xfId="21081" xr:uid="{00000000-0005-0000-0000-000042370000}"/>
    <cellStyle name="Normal 4 4 4 4 5" xfId="8792" xr:uid="{00000000-0005-0000-0000-000043370000}"/>
    <cellStyle name="Normal 4 4 4 4 5 2" xfId="25177" xr:uid="{00000000-0005-0000-0000-000044370000}"/>
    <cellStyle name="Normal 4 4 4 4 6" xfId="16985" xr:uid="{00000000-0005-0000-0000-000045370000}"/>
    <cellStyle name="Normal 4 4 4 5" xfId="1112" xr:uid="{00000000-0005-0000-0000-000046370000}"/>
    <cellStyle name="Normal 4 4 4 5 2" xfId="3160" xr:uid="{00000000-0005-0000-0000-000047370000}"/>
    <cellStyle name="Normal 4 4 4 5 2 2" xfId="7256" xr:uid="{00000000-0005-0000-0000-000048370000}"/>
    <cellStyle name="Normal 4 4 4 5 2 2 2" xfId="15448" xr:uid="{00000000-0005-0000-0000-000049370000}"/>
    <cellStyle name="Normal 4 4 4 5 2 2 2 2" xfId="31833" xr:uid="{00000000-0005-0000-0000-00004A370000}"/>
    <cellStyle name="Normal 4 4 4 5 2 2 3" xfId="23641" xr:uid="{00000000-0005-0000-0000-00004B370000}"/>
    <cellStyle name="Normal 4 4 4 5 2 3" xfId="11352" xr:uid="{00000000-0005-0000-0000-00004C370000}"/>
    <cellStyle name="Normal 4 4 4 5 2 3 2" xfId="27737" xr:uid="{00000000-0005-0000-0000-00004D370000}"/>
    <cellStyle name="Normal 4 4 4 5 2 4" xfId="19545" xr:uid="{00000000-0005-0000-0000-00004E370000}"/>
    <cellStyle name="Normal 4 4 4 5 3" xfId="5208" xr:uid="{00000000-0005-0000-0000-00004F370000}"/>
    <cellStyle name="Normal 4 4 4 5 3 2" xfId="13400" xr:uid="{00000000-0005-0000-0000-000050370000}"/>
    <cellStyle name="Normal 4 4 4 5 3 2 2" xfId="29785" xr:uid="{00000000-0005-0000-0000-000051370000}"/>
    <cellStyle name="Normal 4 4 4 5 3 3" xfId="21593" xr:uid="{00000000-0005-0000-0000-000052370000}"/>
    <cellStyle name="Normal 4 4 4 5 4" xfId="9304" xr:uid="{00000000-0005-0000-0000-000053370000}"/>
    <cellStyle name="Normal 4 4 4 5 4 2" xfId="25689" xr:uid="{00000000-0005-0000-0000-000054370000}"/>
    <cellStyle name="Normal 4 4 4 5 5" xfId="17497" xr:uid="{00000000-0005-0000-0000-000055370000}"/>
    <cellStyle name="Normal 4 4 4 6" xfId="2136" xr:uid="{00000000-0005-0000-0000-000056370000}"/>
    <cellStyle name="Normal 4 4 4 6 2" xfId="6232" xr:uid="{00000000-0005-0000-0000-000057370000}"/>
    <cellStyle name="Normal 4 4 4 6 2 2" xfId="14424" xr:uid="{00000000-0005-0000-0000-000058370000}"/>
    <cellStyle name="Normal 4 4 4 6 2 2 2" xfId="30809" xr:uid="{00000000-0005-0000-0000-000059370000}"/>
    <cellStyle name="Normal 4 4 4 6 2 3" xfId="22617" xr:uid="{00000000-0005-0000-0000-00005A370000}"/>
    <cellStyle name="Normal 4 4 4 6 3" xfId="10328" xr:uid="{00000000-0005-0000-0000-00005B370000}"/>
    <cellStyle name="Normal 4 4 4 6 3 2" xfId="26713" xr:uid="{00000000-0005-0000-0000-00005C370000}"/>
    <cellStyle name="Normal 4 4 4 6 4" xfId="18521" xr:uid="{00000000-0005-0000-0000-00005D370000}"/>
    <cellStyle name="Normal 4 4 4 7" xfId="4184" xr:uid="{00000000-0005-0000-0000-00005E370000}"/>
    <cellStyle name="Normal 4 4 4 7 2" xfId="12376" xr:uid="{00000000-0005-0000-0000-00005F370000}"/>
    <cellStyle name="Normal 4 4 4 7 2 2" xfId="28761" xr:uid="{00000000-0005-0000-0000-000060370000}"/>
    <cellStyle name="Normal 4 4 4 7 3" xfId="20569" xr:uid="{00000000-0005-0000-0000-000061370000}"/>
    <cellStyle name="Normal 4 4 4 8" xfId="8280" xr:uid="{00000000-0005-0000-0000-000062370000}"/>
    <cellStyle name="Normal 4 4 4 8 2" xfId="24665" xr:uid="{00000000-0005-0000-0000-000063370000}"/>
    <cellStyle name="Normal 4 4 4 9" xfId="16473" xr:uid="{00000000-0005-0000-0000-000064370000}"/>
    <cellStyle name="Normal 4 4 5" xfId="152" xr:uid="{00000000-0005-0000-0000-000065370000}"/>
    <cellStyle name="Normal 4 4 5 2" xfId="408" xr:uid="{00000000-0005-0000-0000-000066370000}"/>
    <cellStyle name="Normal 4 4 5 2 2" xfId="920" xr:uid="{00000000-0005-0000-0000-000067370000}"/>
    <cellStyle name="Normal 4 4 5 2 2 2" xfId="1944" xr:uid="{00000000-0005-0000-0000-000068370000}"/>
    <cellStyle name="Normal 4 4 5 2 2 2 2" xfId="3992" xr:uid="{00000000-0005-0000-0000-000069370000}"/>
    <cellStyle name="Normal 4 4 5 2 2 2 2 2" xfId="8088" xr:uid="{00000000-0005-0000-0000-00006A370000}"/>
    <cellStyle name="Normal 4 4 5 2 2 2 2 2 2" xfId="16280" xr:uid="{00000000-0005-0000-0000-00006B370000}"/>
    <cellStyle name="Normal 4 4 5 2 2 2 2 2 2 2" xfId="32665" xr:uid="{00000000-0005-0000-0000-00006C370000}"/>
    <cellStyle name="Normal 4 4 5 2 2 2 2 2 3" xfId="24473" xr:uid="{00000000-0005-0000-0000-00006D370000}"/>
    <cellStyle name="Normal 4 4 5 2 2 2 2 3" xfId="12184" xr:uid="{00000000-0005-0000-0000-00006E370000}"/>
    <cellStyle name="Normal 4 4 5 2 2 2 2 3 2" xfId="28569" xr:uid="{00000000-0005-0000-0000-00006F370000}"/>
    <cellStyle name="Normal 4 4 5 2 2 2 2 4" xfId="20377" xr:uid="{00000000-0005-0000-0000-000070370000}"/>
    <cellStyle name="Normal 4 4 5 2 2 2 3" xfId="6040" xr:uid="{00000000-0005-0000-0000-000071370000}"/>
    <cellStyle name="Normal 4 4 5 2 2 2 3 2" xfId="14232" xr:uid="{00000000-0005-0000-0000-000072370000}"/>
    <cellStyle name="Normal 4 4 5 2 2 2 3 2 2" xfId="30617" xr:uid="{00000000-0005-0000-0000-000073370000}"/>
    <cellStyle name="Normal 4 4 5 2 2 2 3 3" xfId="22425" xr:uid="{00000000-0005-0000-0000-000074370000}"/>
    <cellStyle name="Normal 4 4 5 2 2 2 4" xfId="10136" xr:uid="{00000000-0005-0000-0000-000075370000}"/>
    <cellStyle name="Normal 4 4 5 2 2 2 4 2" xfId="26521" xr:uid="{00000000-0005-0000-0000-000076370000}"/>
    <cellStyle name="Normal 4 4 5 2 2 2 5" xfId="18329" xr:uid="{00000000-0005-0000-0000-000077370000}"/>
    <cellStyle name="Normal 4 4 5 2 2 3" xfId="2968" xr:uid="{00000000-0005-0000-0000-000078370000}"/>
    <cellStyle name="Normal 4 4 5 2 2 3 2" xfId="7064" xr:uid="{00000000-0005-0000-0000-000079370000}"/>
    <cellStyle name="Normal 4 4 5 2 2 3 2 2" xfId="15256" xr:uid="{00000000-0005-0000-0000-00007A370000}"/>
    <cellStyle name="Normal 4 4 5 2 2 3 2 2 2" xfId="31641" xr:uid="{00000000-0005-0000-0000-00007B370000}"/>
    <cellStyle name="Normal 4 4 5 2 2 3 2 3" xfId="23449" xr:uid="{00000000-0005-0000-0000-00007C370000}"/>
    <cellStyle name="Normal 4 4 5 2 2 3 3" xfId="11160" xr:uid="{00000000-0005-0000-0000-00007D370000}"/>
    <cellStyle name="Normal 4 4 5 2 2 3 3 2" xfId="27545" xr:uid="{00000000-0005-0000-0000-00007E370000}"/>
    <cellStyle name="Normal 4 4 5 2 2 3 4" xfId="19353" xr:uid="{00000000-0005-0000-0000-00007F370000}"/>
    <cellStyle name="Normal 4 4 5 2 2 4" xfId="5016" xr:uid="{00000000-0005-0000-0000-000080370000}"/>
    <cellStyle name="Normal 4 4 5 2 2 4 2" xfId="13208" xr:uid="{00000000-0005-0000-0000-000081370000}"/>
    <cellStyle name="Normal 4 4 5 2 2 4 2 2" xfId="29593" xr:uid="{00000000-0005-0000-0000-000082370000}"/>
    <cellStyle name="Normal 4 4 5 2 2 4 3" xfId="21401" xr:uid="{00000000-0005-0000-0000-000083370000}"/>
    <cellStyle name="Normal 4 4 5 2 2 5" xfId="9112" xr:uid="{00000000-0005-0000-0000-000084370000}"/>
    <cellStyle name="Normal 4 4 5 2 2 5 2" xfId="25497" xr:uid="{00000000-0005-0000-0000-000085370000}"/>
    <cellStyle name="Normal 4 4 5 2 2 6" xfId="17305" xr:uid="{00000000-0005-0000-0000-000086370000}"/>
    <cellStyle name="Normal 4 4 5 2 3" xfId="1432" xr:uid="{00000000-0005-0000-0000-000087370000}"/>
    <cellStyle name="Normal 4 4 5 2 3 2" xfId="3480" xr:uid="{00000000-0005-0000-0000-000088370000}"/>
    <cellStyle name="Normal 4 4 5 2 3 2 2" xfId="7576" xr:uid="{00000000-0005-0000-0000-000089370000}"/>
    <cellStyle name="Normal 4 4 5 2 3 2 2 2" xfId="15768" xr:uid="{00000000-0005-0000-0000-00008A370000}"/>
    <cellStyle name="Normal 4 4 5 2 3 2 2 2 2" xfId="32153" xr:uid="{00000000-0005-0000-0000-00008B370000}"/>
    <cellStyle name="Normal 4 4 5 2 3 2 2 3" xfId="23961" xr:uid="{00000000-0005-0000-0000-00008C370000}"/>
    <cellStyle name="Normal 4 4 5 2 3 2 3" xfId="11672" xr:uid="{00000000-0005-0000-0000-00008D370000}"/>
    <cellStyle name="Normal 4 4 5 2 3 2 3 2" xfId="28057" xr:uid="{00000000-0005-0000-0000-00008E370000}"/>
    <cellStyle name="Normal 4 4 5 2 3 2 4" xfId="19865" xr:uid="{00000000-0005-0000-0000-00008F370000}"/>
    <cellStyle name="Normal 4 4 5 2 3 3" xfId="5528" xr:uid="{00000000-0005-0000-0000-000090370000}"/>
    <cellStyle name="Normal 4 4 5 2 3 3 2" xfId="13720" xr:uid="{00000000-0005-0000-0000-000091370000}"/>
    <cellStyle name="Normal 4 4 5 2 3 3 2 2" xfId="30105" xr:uid="{00000000-0005-0000-0000-000092370000}"/>
    <cellStyle name="Normal 4 4 5 2 3 3 3" xfId="21913" xr:uid="{00000000-0005-0000-0000-000093370000}"/>
    <cellStyle name="Normal 4 4 5 2 3 4" xfId="9624" xr:uid="{00000000-0005-0000-0000-000094370000}"/>
    <cellStyle name="Normal 4 4 5 2 3 4 2" xfId="26009" xr:uid="{00000000-0005-0000-0000-000095370000}"/>
    <cellStyle name="Normal 4 4 5 2 3 5" xfId="17817" xr:uid="{00000000-0005-0000-0000-000096370000}"/>
    <cellStyle name="Normal 4 4 5 2 4" xfId="2456" xr:uid="{00000000-0005-0000-0000-000097370000}"/>
    <cellStyle name="Normal 4 4 5 2 4 2" xfId="6552" xr:uid="{00000000-0005-0000-0000-000098370000}"/>
    <cellStyle name="Normal 4 4 5 2 4 2 2" xfId="14744" xr:uid="{00000000-0005-0000-0000-000099370000}"/>
    <cellStyle name="Normal 4 4 5 2 4 2 2 2" xfId="31129" xr:uid="{00000000-0005-0000-0000-00009A370000}"/>
    <cellStyle name="Normal 4 4 5 2 4 2 3" xfId="22937" xr:uid="{00000000-0005-0000-0000-00009B370000}"/>
    <cellStyle name="Normal 4 4 5 2 4 3" xfId="10648" xr:uid="{00000000-0005-0000-0000-00009C370000}"/>
    <cellStyle name="Normal 4 4 5 2 4 3 2" xfId="27033" xr:uid="{00000000-0005-0000-0000-00009D370000}"/>
    <cellStyle name="Normal 4 4 5 2 4 4" xfId="18841" xr:uid="{00000000-0005-0000-0000-00009E370000}"/>
    <cellStyle name="Normal 4 4 5 2 5" xfId="4504" xr:uid="{00000000-0005-0000-0000-00009F370000}"/>
    <cellStyle name="Normal 4 4 5 2 5 2" xfId="12696" xr:uid="{00000000-0005-0000-0000-0000A0370000}"/>
    <cellStyle name="Normal 4 4 5 2 5 2 2" xfId="29081" xr:uid="{00000000-0005-0000-0000-0000A1370000}"/>
    <cellStyle name="Normal 4 4 5 2 5 3" xfId="20889" xr:uid="{00000000-0005-0000-0000-0000A2370000}"/>
    <cellStyle name="Normal 4 4 5 2 6" xfId="8600" xr:uid="{00000000-0005-0000-0000-0000A3370000}"/>
    <cellStyle name="Normal 4 4 5 2 6 2" xfId="24985" xr:uid="{00000000-0005-0000-0000-0000A4370000}"/>
    <cellStyle name="Normal 4 4 5 2 7" xfId="16793" xr:uid="{00000000-0005-0000-0000-0000A5370000}"/>
    <cellStyle name="Normal 4 4 5 3" xfId="664" xr:uid="{00000000-0005-0000-0000-0000A6370000}"/>
    <cellStyle name="Normal 4 4 5 3 2" xfId="1688" xr:uid="{00000000-0005-0000-0000-0000A7370000}"/>
    <cellStyle name="Normal 4 4 5 3 2 2" xfId="3736" xr:uid="{00000000-0005-0000-0000-0000A8370000}"/>
    <cellStyle name="Normal 4 4 5 3 2 2 2" xfId="7832" xr:uid="{00000000-0005-0000-0000-0000A9370000}"/>
    <cellStyle name="Normal 4 4 5 3 2 2 2 2" xfId="16024" xr:uid="{00000000-0005-0000-0000-0000AA370000}"/>
    <cellStyle name="Normal 4 4 5 3 2 2 2 2 2" xfId="32409" xr:uid="{00000000-0005-0000-0000-0000AB370000}"/>
    <cellStyle name="Normal 4 4 5 3 2 2 2 3" xfId="24217" xr:uid="{00000000-0005-0000-0000-0000AC370000}"/>
    <cellStyle name="Normal 4 4 5 3 2 2 3" xfId="11928" xr:uid="{00000000-0005-0000-0000-0000AD370000}"/>
    <cellStyle name="Normal 4 4 5 3 2 2 3 2" xfId="28313" xr:uid="{00000000-0005-0000-0000-0000AE370000}"/>
    <cellStyle name="Normal 4 4 5 3 2 2 4" xfId="20121" xr:uid="{00000000-0005-0000-0000-0000AF370000}"/>
    <cellStyle name="Normal 4 4 5 3 2 3" xfId="5784" xr:uid="{00000000-0005-0000-0000-0000B0370000}"/>
    <cellStyle name="Normal 4 4 5 3 2 3 2" xfId="13976" xr:uid="{00000000-0005-0000-0000-0000B1370000}"/>
    <cellStyle name="Normal 4 4 5 3 2 3 2 2" xfId="30361" xr:uid="{00000000-0005-0000-0000-0000B2370000}"/>
    <cellStyle name="Normal 4 4 5 3 2 3 3" xfId="22169" xr:uid="{00000000-0005-0000-0000-0000B3370000}"/>
    <cellStyle name="Normal 4 4 5 3 2 4" xfId="9880" xr:uid="{00000000-0005-0000-0000-0000B4370000}"/>
    <cellStyle name="Normal 4 4 5 3 2 4 2" xfId="26265" xr:uid="{00000000-0005-0000-0000-0000B5370000}"/>
    <cellStyle name="Normal 4 4 5 3 2 5" xfId="18073" xr:uid="{00000000-0005-0000-0000-0000B6370000}"/>
    <cellStyle name="Normal 4 4 5 3 3" xfId="2712" xr:uid="{00000000-0005-0000-0000-0000B7370000}"/>
    <cellStyle name="Normal 4 4 5 3 3 2" xfId="6808" xr:uid="{00000000-0005-0000-0000-0000B8370000}"/>
    <cellStyle name="Normal 4 4 5 3 3 2 2" xfId="15000" xr:uid="{00000000-0005-0000-0000-0000B9370000}"/>
    <cellStyle name="Normal 4 4 5 3 3 2 2 2" xfId="31385" xr:uid="{00000000-0005-0000-0000-0000BA370000}"/>
    <cellStyle name="Normal 4 4 5 3 3 2 3" xfId="23193" xr:uid="{00000000-0005-0000-0000-0000BB370000}"/>
    <cellStyle name="Normal 4 4 5 3 3 3" xfId="10904" xr:uid="{00000000-0005-0000-0000-0000BC370000}"/>
    <cellStyle name="Normal 4 4 5 3 3 3 2" xfId="27289" xr:uid="{00000000-0005-0000-0000-0000BD370000}"/>
    <cellStyle name="Normal 4 4 5 3 3 4" xfId="19097" xr:uid="{00000000-0005-0000-0000-0000BE370000}"/>
    <cellStyle name="Normal 4 4 5 3 4" xfId="4760" xr:uid="{00000000-0005-0000-0000-0000BF370000}"/>
    <cellStyle name="Normal 4 4 5 3 4 2" xfId="12952" xr:uid="{00000000-0005-0000-0000-0000C0370000}"/>
    <cellStyle name="Normal 4 4 5 3 4 2 2" xfId="29337" xr:uid="{00000000-0005-0000-0000-0000C1370000}"/>
    <cellStyle name="Normal 4 4 5 3 4 3" xfId="21145" xr:uid="{00000000-0005-0000-0000-0000C2370000}"/>
    <cellStyle name="Normal 4 4 5 3 5" xfId="8856" xr:uid="{00000000-0005-0000-0000-0000C3370000}"/>
    <cellStyle name="Normal 4 4 5 3 5 2" xfId="25241" xr:uid="{00000000-0005-0000-0000-0000C4370000}"/>
    <cellStyle name="Normal 4 4 5 3 6" xfId="17049" xr:uid="{00000000-0005-0000-0000-0000C5370000}"/>
    <cellStyle name="Normal 4 4 5 4" xfId="1176" xr:uid="{00000000-0005-0000-0000-0000C6370000}"/>
    <cellStyle name="Normal 4 4 5 4 2" xfId="3224" xr:uid="{00000000-0005-0000-0000-0000C7370000}"/>
    <cellStyle name="Normal 4 4 5 4 2 2" xfId="7320" xr:uid="{00000000-0005-0000-0000-0000C8370000}"/>
    <cellStyle name="Normal 4 4 5 4 2 2 2" xfId="15512" xr:uid="{00000000-0005-0000-0000-0000C9370000}"/>
    <cellStyle name="Normal 4 4 5 4 2 2 2 2" xfId="31897" xr:uid="{00000000-0005-0000-0000-0000CA370000}"/>
    <cellStyle name="Normal 4 4 5 4 2 2 3" xfId="23705" xr:uid="{00000000-0005-0000-0000-0000CB370000}"/>
    <cellStyle name="Normal 4 4 5 4 2 3" xfId="11416" xr:uid="{00000000-0005-0000-0000-0000CC370000}"/>
    <cellStyle name="Normal 4 4 5 4 2 3 2" xfId="27801" xr:uid="{00000000-0005-0000-0000-0000CD370000}"/>
    <cellStyle name="Normal 4 4 5 4 2 4" xfId="19609" xr:uid="{00000000-0005-0000-0000-0000CE370000}"/>
    <cellStyle name="Normal 4 4 5 4 3" xfId="5272" xr:uid="{00000000-0005-0000-0000-0000CF370000}"/>
    <cellStyle name="Normal 4 4 5 4 3 2" xfId="13464" xr:uid="{00000000-0005-0000-0000-0000D0370000}"/>
    <cellStyle name="Normal 4 4 5 4 3 2 2" xfId="29849" xr:uid="{00000000-0005-0000-0000-0000D1370000}"/>
    <cellStyle name="Normal 4 4 5 4 3 3" xfId="21657" xr:uid="{00000000-0005-0000-0000-0000D2370000}"/>
    <cellStyle name="Normal 4 4 5 4 4" xfId="9368" xr:uid="{00000000-0005-0000-0000-0000D3370000}"/>
    <cellStyle name="Normal 4 4 5 4 4 2" xfId="25753" xr:uid="{00000000-0005-0000-0000-0000D4370000}"/>
    <cellStyle name="Normal 4 4 5 4 5" xfId="17561" xr:uid="{00000000-0005-0000-0000-0000D5370000}"/>
    <cellStyle name="Normal 4 4 5 5" xfId="2200" xr:uid="{00000000-0005-0000-0000-0000D6370000}"/>
    <cellStyle name="Normal 4 4 5 5 2" xfId="6296" xr:uid="{00000000-0005-0000-0000-0000D7370000}"/>
    <cellStyle name="Normal 4 4 5 5 2 2" xfId="14488" xr:uid="{00000000-0005-0000-0000-0000D8370000}"/>
    <cellStyle name="Normal 4 4 5 5 2 2 2" xfId="30873" xr:uid="{00000000-0005-0000-0000-0000D9370000}"/>
    <cellStyle name="Normal 4 4 5 5 2 3" xfId="22681" xr:uid="{00000000-0005-0000-0000-0000DA370000}"/>
    <cellStyle name="Normal 4 4 5 5 3" xfId="10392" xr:uid="{00000000-0005-0000-0000-0000DB370000}"/>
    <cellStyle name="Normal 4 4 5 5 3 2" xfId="26777" xr:uid="{00000000-0005-0000-0000-0000DC370000}"/>
    <cellStyle name="Normal 4 4 5 5 4" xfId="18585" xr:uid="{00000000-0005-0000-0000-0000DD370000}"/>
    <cellStyle name="Normal 4 4 5 6" xfId="4248" xr:uid="{00000000-0005-0000-0000-0000DE370000}"/>
    <cellStyle name="Normal 4 4 5 6 2" xfId="12440" xr:uid="{00000000-0005-0000-0000-0000DF370000}"/>
    <cellStyle name="Normal 4 4 5 6 2 2" xfId="28825" xr:uid="{00000000-0005-0000-0000-0000E0370000}"/>
    <cellStyle name="Normal 4 4 5 6 3" xfId="20633" xr:uid="{00000000-0005-0000-0000-0000E1370000}"/>
    <cellStyle name="Normal 4 4 5 7" xfId="8344" xr:uid="{00000000-0005-0000-0000-0000E2370000}"/>
    <cellStyle name="Normal 4 4 5 7 2" xfId="24729" xr:uid="{00000000-0005-0000-0000-0000E3370000}"/>
    <cellStyle name="Normal 4 4 5 8" xfId="16537" xr:uid="{00000000-0005-0000-0000-0000E4370000}"/>
    <cellStyle name="Normal 4 4 6" xfId="280" xr:uid="{00000000-0005-0000-0000-0000E5370000}"/>
    <cellStyle name="Normal 4 4 6 2" xfId="792" xr:uid="{00000000-0005-0000-0000-0000E6370000}"/>
    <cellStyle name="Normal 4 4 6 2 2" xfId="1816" xr:uid="{00000000-0005-0000-0000-0000E7370000}"/>
    <cellStyle name="Normal 4 4 6 2 2 2" xfId="3864" xr:uid="{00000000-0005-0000-0000-0000E8370000}"/>
    <cellStyle name="Normal 4 4 6 2 2 2 2" xfId="7960" xr:uid="{00000000-0005-0000-0000-0000E9370000}"/>
    <cellStyle name="Normal 4 4 6 2 2 2 2 2" xfId="16152" xr:uid="{00000000-0005-0000-0000-0000EA370000}"/>
    <cellStyle name="Normal 4 4 6 2 2 2 2 2 2" xfId="32537" xr:uid="{00000000-0005-0000-0000-0000EB370000}"/>
    <cellStyle name="Normal 4 4 6 2 2 2 2 3" xfId="24345" xr:uid="{00000000-0005-0000-0000-0000EC370000}"/>
    <cellStyle name="Normal 4 4 6 2 2 2 3" xfId="12056" xr:uid="{00000000-0005-0000-0000-0000ED370000}"/>
    <cellStyle name="Normal 4 4 6 2 2 2 3 2" xfId="28441" xr:uid="{00000000-0005-0000-0000-0000EE370000}"/>
    <cellStyle name="Normal 4 4 6 2 2 2 4" xfId="20249" xr:uid="{00000000-0005-0000-0000-0000EF370000}"/>
    <cellStyle name="Normal 4 4 6 2 2 3" xfId="5912" xr:uid="{00000000-0005-0000-0000-0000F0370000}"/>
    <cellStyle name="Normal 4 4 6 2 2 3 2" xfId="14104" xr:uid="{00000000-0005-0000-0000-0000F1370000}"/>
    <cellStyle name="Normal 4 4 6 2 2 3 2 2" xfId="30489" xr:uid="{00000000-0005-0000-0000-0000F2370000}"/>
    <cellStyle name="Normal 4 4 6 2 2 3 3" xfId="22297" xr:uid="{00000000-0005-0000-0000-0000F3370000}"/>
    <cellStyle name="Normal 4 4 6 2 2 4" xfId="10008" xr:uid="{00000000-0005-0000-0000-0000F4370000}"/>
    <cellStyle name="Normal 4 4 6 2 2 4 2" xfId="26393" xr:uid="{00000000-0005-0000-0000-0000F5370000}"/>
    <cellStyle name="Normal 4 4 6 2 2 5" xfId="18201" xr:uid="{00000000-0005-0000-0000-0000F6370000}"/>
    <cellStyle name="Normal 4 4 6 2 3" xfId="2840" xr:uid="{00000000-0005-0000-0000-0000F7370000}"/>
    <cellStyle name="Normal 4 4 6 2 3 2" xfId="6936" xr:uid="{00000000-0005-0000-0000-0000F8370000}"/>
    <cellStyle name="Normal 4 4 6 2 3 2 2" xfId="15128" xr:uid="{00000000-0005-0000-0000-0000F9370000}"/>
    <cellStyle name="Normal 4 4 6 2 3 2 2 2" xfId="31513" xr:uid="{00000000-0005-0000-0000-0000FA370000}"/>
    <cellStyle name="Normal 4 4 6 2 3 2 3" xfId="23321" xr:uid="{00000000-0005-0000-0000-0000FB370000}"/>
    <cellStyle name="Normal 4 4 6 2 3 3" xfId="11032" xr:uid="{00000000-0005-0000-0000-0000FC370000}"/>
    <cellStyle name="Normal 4 4 6 2 3 3 2" xfId="27417" xr:uid="{00000000-0005-0000-0000-0000FD370000}"/>
    <cellStyle name="Normal 4 4 6 2 3 4" xfId="19225" xr:uid="{00000000-0005-0000-0000-0000FE370000}"/>
    <cellStyle name="Normal 4 4 6 2 4" xfId="4888" xr:uid="{00000000-0005-0000-0000-0000FF370000}"/>
    <cellStyle name="Normal 4 4 6 2 4 2" xfId="13080" xr:uid="{00000000-0005-0000-0000-000000380000}"/>
    <cellStyle name="Normal 4 4 6 2 4 2 2" xfId="29465" xr:uid="{00000000-0005-0000-0000-000001380000}"/>
    <cellStyle name="Normal 4 4 6 2 4 3" xfId="21273" xr:uid="{00000000-0005-0000-0000-000002380000}"/>
    <cellStyle name="Normal 4 4 6 2 5" xfId="8984" xr:uid="{00000000-0005-0000-0000-000003380000}"/>
    <cellStyle name="Normal 4 4 6 2 5 2" xfId="25369" xr:uid="{00000000-0005-0000-0000-000004380000}"/>
    <cellStyle name="Normal 4 4 6 2 6" xfId="17177" xr:uid="{00000000-0005-0000-0000-000005380000}"/>
    <cellStyle name="Normal 4 4 6 3" xfId="1304" xr:uid="{00000000-0005-0000-0000-000006380000}"/>
    <cellStyle name="Normal 4 4 6 3 2" xfId="3352" xr:uid="{00000000-0005-0000-0000-000007380000}"/>
    <cellStyle name="Normal 4 4 6 3 2 2" xfId="7448" xr:uid="{00000000-0005-0000-0000-000008380000}"/>
    <cellStyle name="Normal 4 4 6 3 2 2 2" xfId="15640" xr:uid="{00000000-0005-0000-0000-000009380000}"/>
    <cellStyle name="Normal 4 4 6 3 2 2 2 2" xfId="32025" xr:uid="{00000000-0005-0000-0000-00000A380000}"/>
    <cellStyle name="Normal 4 4 6 3 2 2 3" xfId="23833" xr:uid="{00000000-0005-0000-0000-00000B380000}"/>
    <cellStyle name="Normal 4 4 6 3 2 3" xfId="11544" xr:uid="{00000000-0005-0000-0000-00000C380000}"/>
    <cellStyle name="Normal 4 4 6 3 2 3 2" xfId="27929" xr:uid="{00000000-0005-0000-0000-00000D380000}"/>
    <cellStyle name="Normal 4 4 6 3 2 4" xfId="19737" xr:uid="{00000000-0005-0000-0000-00000E380000}"/>
    <cellStyle name="Normal 4 4 6 3 3" xfId="5400" xr:uid="{00000000-0005-0000-0000-00000F380000}"/>
    <cellStyle name="Normal 4 4 6 3 3 2" xfId="13592" xr:uid="{00000000-0005-0000-0000-000010380000}"/>
    <cellStyle name="Normal 4 4 6 3 3 2 2" xfId="29977" xr:uid="{00000000-0005-0000-0000-000011380000}"/>
    <cellStyle name="Normal 4 4 6 3 3 3" xfId="21785" xr:uid="{00000000-0005-0000-0000-000012380000}"/>
    <cellStyle name="Normal 4 4 6 3 4" xfId="9496" xr:uid="{00000000-0005-0000-0000-000013380000}"/>
    <cellStyle name="Normal 4 4 6 3 4 2" xfId="25881" xr:uid="{00000000-0005-0000-0000-000014380000}"/>
    <cellStyle name="Normal 4 4 6 3 5" xfId="17689" xr:uid="{00000000-0005-0000-0000-000015380000}"/>
    <cellStyle name="Normal 4 4 6 4" xfId="2328" xr:uid="{00000000-0005-0000-0000-000016380000}"/>
    <cellStyle name="Normal 4 4 6 4 2" xfId="6424" xr:uid="{00000000-0005-0000-0000-000017380000}"/>
    <cellStyle name="Normal 4 4 6 4 2 2" xfId="14616" xr:uid="{00000000-0005-0000-0000-000018380000}"/>
    <cellStyle name="Normal 4 4 6 4 2 2 2" xfId="31001" xr:uid="{00000000-0005-0000-0000-000019380000}"/>
    <cellStyle name="Normal 4 4 6 4 2 3" xfId="22809" xr:uid="{00000000-0005-0000-0000-00001A380000}"/>
    <cellStyle name="Normal 4 4 6 4 3" xfId="10520" xr:uid="{00000000-0005-0000-0000-00001B380000}"/>
    <cellStyle name="Normal 4 4 6 4 3 2" xfId="26905" xr:uid="{00000000-0005-0000-0000-00001C380000}"/>
    <cellStyle name="Normal 4 4 6 4 4" xfId="18713" xr:uid="{00000000-0005-0000-0000-00001D380000}"/>
    <cellStyle name="Normal 4 4 6 5" xfId="4376" xr:uid="{00000000-0005-0000-0000-00001E380000}"/>
    <cellStyle name="Normal 4 4 6 5 2" xfId="12568" xr:uid="{00000000-0005-0000-0000-00001F380000}"/>
    <cellStyle name="Normal 4 4 6 5 2 2" xfId="28953" xr:uid="{00000000-0005-0000-0000-000020380000}"/>
    <cellStyle name="Normal 4 4 6 5 3" xfId="20761" xr:uid="{00000000-0005-0000-0000-000021380000}"/>
    <cellStyle name="Normal 4 4 6 6" xfId="8472" xr:uid="{00000000-0005-0000-0000-000022380000}"/>
    <cellStyle name="Normal 4 4 6 6 2" xfId="24857" xr:uid="{00000000-0005-0000-0000-000023380000}"/>
    <cellStyle name="Normal 4 4 6 7" xfId="16665" xr:uid="{00000000-0005-0000-0000-000024380000}"/>
    <cellStyle name="Normal 4 4 7" xfId="536" xr:uid="{00000000-0005-0000-0000-000025380000}"/>
    <cellStyle name="Normal 4 4 7 2" xfId="1560" xr:uid="{00000000-0005-0000-0000-000026380000}"/>
    <cellStyle name="Normal 4 4 7 2 2" xfId="3608" xr:uid="{00000000-0005-0000-0000-000027380000}"/>
    <cellStyle name="Normal 4 4 7 2 2 2" xfId="7704" xr:uid="{00000000-0005-0000-0000-000028380000}"/>
    <cellStyle name="Normal 4 4 7 2 2 2 2" xfId="15896" xr:uid="{00000000-0005-0000-0000-000029380000}"/>
    <cellStyle name="Normal 4 4 7 2 2 2 2 2" xfId="32281" xr:uid="{00000000-0005-0000-0000-00002A380000}"/>
    <cellStyle name="Normal 4 4 7 2 2 2 3" xfId="24089" xr:uid="{00000000-0005-0000-0000-00002B380000}"/>
    <cellStyle name="Normal 4 4 7 2 2 3" xfId="11800" xr:uid="{00000000-0005-0000-0000-00002C380000}"/>
    <cellStyle name="Normal 4 4 7 2 2 3 2" xfId="28185" xr:uid="{00000000-0005-0000-0000-00002D380000}"/>
    <cellStyle name="Normal 4 4 7 2 2 4" xfId="19993" xr:uid="{00000000-0005-0000-0000-00002E380000}"/>
    <cellStyle name="Normal 4 4 7 2 3" xfId="5656" xr:uid="{00000000-0005-0000-0000-00002F380000}"/>
    <cellStyle name="Normal 4 4 7 2 3 2" xfId="13848" xr:uid="{00000000-0005-0000-0000-000030380000}"/>
    <cellStyle name="Normal 4 4 7 2 3 2 2" xfId="30233" xr:uid="{00000000-0005-0000-0000-000031380000}"/>
    <cellStyle name="Normal 4 4 7 2 3 3" xfId="22041" xr:uid="{00000000-0005-0000-0000-000032380000}"/>
    <cellStyle name="Normal 4 4 7 2 4" xfId="9752" xr:uid="{00000000-0005-0000-0000-000033380000}"/>
    <cellStyle name="Normal 4 4 7 2 4 2" xfId="26137" xr:uid="{00000000-0005-0000-0000-000034380000}"/>
    <cellStyle name="Normal 4 4 7 2 5" xfId="17945" xr:uid="{00000000-0005-0000-0000-000035380000}"/>
    <cellStyle name="Normal 4 4 7 3" xfId="2584" xr:uid="{00000000-0005-0000-0000-000036380000}"/>
    <cellStyle name="Normal 4 4 7 3 2" xfId="6680" xr:uid="{00000000-0005-0000-0000-000037380000}"/>
    <cellStyle name="Normal 4 4 7 3 2 2" xfId="14872" xr:uid="{00000000-0005-0000-0000-000038380000}"/>
    <cellStyle name="Normal 4 4 7 3 2 2 2" xfId="31257" xr:uid="{00000000-0005-0000-0000-000039380000}"/>
    <cellStyle name="Normal 4 4 7 3 2 3" xfId="23065" xr:uid="{00000000-0005-0000-0000-00003A380000}"/>
    <cellStyle name="Normal 4 4 7 3 3" xfId="10776" xr:uid="{00000000-0005-0000-0000-00003B380000}"/>
    <cellStyle name="Normal 4 4 7 3 3 2" xfId="27161" xr:uid="{00000000-0005-0000-0000-00003C380000}"/>
    <cellStyle name="Normal 4 4 7 3 4" xfId="18969" xr:uid="{00000000-0005-0000-0000-00003D380000}"/>
    <cellStyle name="Normal 4 4 7 4" xfId="4632" xr:uid="{00000000-0005-0000-0000-00003E380000}"/>
    <cellStyle name="Normal 4 4 7 4 2" xfId="12824" xr:uid="{00000000-0005-0000-0000-00003F380000}"/>
    <cellStyle name="Normal 4 4 7 4 2 2" xfId="29209" xr:uid="{00000000-0005-0000-0000-000040380000}"/>
    <cellStyle name="Normal 4 4 7 4 3" xfId="21017" xr:uid="{00000000-0005-0000-0000-000041380000}"/>
    <cellStyle name="Normal 4 4 7 5" xfId="8728" xr:uid="{00000000-0005-0000-0000-000042380000}"/>
    <cellStyle name="Normal 4 4 7 5 2" xfId="25113" xr:uid="{00000000-0005-0000-0000-000043380000}"/>
    <cellStyle name="Normal 4 4 7 6" xfId="16921" xr:uid="{00000000-0005-0000-0000-000044380000}"/>
    <cellStyle name="Normal 4 4 8" xfId="1048" xr:uid="{00000000-0005-0000-0000-000045380000}"/>
    <cellStyle name="Normal 4 4 8 2" xfId="3096" xr:uid="{00000000-0005-0000-0000-000046380000}"/>
    <cellStyle name="Normal 4 4 8 2 2" xfId="7192" xr:uid="{00000000-0005-0000-0000-000047380000}"/>
    <cellStyle name="Normal 4 4 8 2 2 2" xfId="15384" xr:uid="{00000000-0005-0000-0000-000048380000}"/>
    <cellStyle name="Normal 4 4 8 2 2 2 2" xfId="31769" xr:uid="{00000000-0005-0000-0000-000049380000}"/>
    <cellStyle name="Normal 4 4 8 2 2 3" xfId="23577" xr:uid="{00000000-0005-0000-0000-00004A380000}"/>
    <cellStyle name="Normal 4 4 8 2 3" xfId="11288" xr:uid="{00000000-0005-0000-0000-00004B380000}"/>
    <cellStyle name="Normal 4 4 8 2 3 2" xfId="27673" xr:uid="{00000000-0005-0000-0000-00004C380000}"/>
    <cellStyle name="Normal 4 4 8 2 4" xfId="19481" xr:uid="{00000000-0005-0000-0000-00004D380000}"/>
    <cellStyle name="Normal 4 4 8 3" xfId="5144" xr:uid="{00000000-0005-0000-0000-00004E380000}"/>
    <cellStyle name="Normal 4 4 8 3 2" xfId="13336" xr:uid="{00000000-0005-0000-0000-00004F380000}"/>
    <cellStyle name="Normal 4 4 8 3 2 2" xfId="29721" xr:uid="{00000000-0005-0000-0000-000050380000}"/>
    <cellStyle name="Normal 4 4 8 3 3" xfId="21529" xr:uid="{00000000-0005-0000-0000-000051380000}"/>
    <cellStyle name="Normal 4 4 8 4" xfId="9240" xr:uid="{00000000-0005-0000-0000-000052380000}"/>
    <cellStyle name="Normal 4 4 8 4 2" xfId="25625" xr:uid="{00000000-0005-0000-0000-000053380000}"/>
    <cellStyle name="Normal 4 4 8 5" xfId="17433" xr:uid="{00000000-0005-0000-0000-000054380000}"/>
    <cellStyle name="Normal 4 4 9" xfId="2072" xr:uid="{00000000-0005-0000-0000-000055380000}"/>
    <cellStyle name="Normal 4 4 9 2" xfId="6168" xr:uid="{00000000-0005-0000-0000-000056380000}"/>
    <cellStyle name="Normal 4 4 9 2 2" xfId="14360" xr:uid="{00000000-0005-0000-0000-000057380000}"/>
    <cellStyle name="Normal 4 4 9 2 2 2" xfId="30745" xr:uid="{00000000-0005-0000-0000-000058380000}"/>
    <cellStyle name="Normal 4 4 9 2 3" xfId="22553" xr:uid="{00000000-0005-0000-0000-000059380000}"/>
    <cellStyle name="Normal 4 4 9 3" xfId="10264" xr:uid="{00000000-0005-0000-0000-00005A380000}"/>
    <cellStyle name="Normal 4 4 9 3 2" xfId="26649" xr:uid="{00000000-0005-0000-0000-00005B380000}"/>
    <cellStyle name="Normal 4 4 9 4" xfId="18457" xr:uid="{00000000-0005-0000-0000-00005C380000}"/>
    <cellStyle name="Normal 4 5" xfId="32" xr:uid="{00000000-0005-0000-0000-00005D380000}"/>
    <cellStyle name="Normal 4 5 10" xfId="8224" xr:uid="{00000000-0005-0000-0000-00005E380000}"/>
    <cellStyle name="Normal 4 5 10 2" xfId="24609" xr:uid="{00000000-0005-0000-0000-00005F380000}"/>
    <cellStyle name="Normal 4 5 11" xfId="16417" xr:uid="{00000000-0005-0000-0000-000060380000}"/>
    <cellStyle name="Normal 4 5 2" xfId="64" xr:uid="{00000000-0005-0000-0000-000061380000}"/>
    <cellStyle name="Normal 4 5 2 10" xfId="16449" xr:uid="{00000000-0005-0000-0000-000062380000}"/>
    <cellStyle name="Normal 4 5 2 2" xfId="128" xr:uid="{00000000-0005-0000-0000-000063380000}"/>
    <cellStyle name="Normal 4 5 2 2 2" xfId="256" xr:uid="{00000000-0005-0000-0000-000064380000}"/>
    <cellStyle name="Normal 4 5 2 2 2 2" xfId="512" xr:uid="{00000000-0005-0000-0000-000065380000}"/>
    <cellStyle name="Normal 4 5 2 2 2 2 2" xfId="1024" xr:uid="{00000000-0005-0000-0000-000066380000}"/>
    <cellStyle name="Normal 4 5 2 2 2 2 2 2" xfId="2048" xr:uid="{00000000-0005-0000-0000-000067380000}"/>
    <cellStyle name="Normal 4 5 2 2 2 2 2 2 2" xfId="4096" xr:uid="{00000000-0005-0000-0000-000068380000}"/>
    <cellStyle name="Normal 4 5 2 2 2 2 2 2 2 2" xfId="8192" xr:uid="{00000000-0005-0000-0000-000069380000}"/>
    <cellStyle name="Normal 4 5 2 2 2 2 2 2 2 2 2" xfId="16384" xr:uid="{00000000-0005-0000-0000-00006A380000}"/>
    <cellStyle name="Normal 4 5 2 2 2 2 2 2 2 2 2 2" xfId="32769" xr:uid="{00000000-0005-0000-0000-00006B380000}"/>
    <cellStyle name="Normal 4 5 2 2 2 2 2 2 2 2 3" xfId="24577" xr:uid="{00000000-0005-0000-0000-00006C380000}"/>
    <cellStyle name="Normal 4 5 2 2 2 2 2 2 2 3" xfId="12288" xr:uid="{00000000-0005-0000-0000-00006D380000}"/>
    <cellStyle name="Normal 4 5 2 2 2 2 2 2 2 3 2" xfId="28673" xr:uid="{00000000-0005-0000-0000-00006E380000}"/>
    <cellStyle name="Normal 4 5 2 2 2 2 2 2 2 4" xfId="20481" xr:uid="{00000000-0005-0000-0000-00006F380000}"/>
    <cellStyle name="Normal 4 5 2 2 2 2 2 2 3" xfId="6144" xr:uid="{00000000-0005-0000-0000-000070380000}"/>
    <cellStyle name="Normal 4 5 2 2 2 2 2 2 3 2" xfId="14336" xr:uid="{00000000-0005-0000-0000-000071380000}"/>
    <cellStyle name="Normal 4 5 2 2 2 2 2 2 3 2 2" xfId="30721" xr:uid="{00000000-0005-0000-0000-000072380000}"/>
    <cellStyle name="Normal 4 5 2 2 2 2 2 2 3 3" xfId="22529" xr:uid="{00000000-0005-0000-0000-000073380000}"/>
    <cellStyle name="Normal 4 5 2 2 2 2 2 2 4" xfId="10240" xr:uid="{00000000-0005-0000-0000-000074380000}"/>
    <cellStyle name="Normal 4 5 2 2 2 2 2 2 4 2" xfId="26625" xr:uid="{00000000-0005-0000-0000-000075380000}"/>
    <cellStyle name="Normal 4 5 2 2 2 2 2 2 5" xfId="18433" xr:uid="{00000000-0005-0000-0000-000076380000}"/>
    <cellStyle name="Normal 4 5 2 2 2 2 2 3" xfId="3072" xr:uid="{00000000-0005-0000-0000-000077380000}"/>
    <cellStyle name="Normal 4 5 2 2 2 2 2 3 2" xfId="7168" xr:uid="{00000000-0005-0000-0000-000078380000}"/>
    <cellStyle name="Normal 4 5 2 2 2 2 2 3 2 2" xfId="15360" xr:uid="{00000000-0005-0000-0000-000079380000}"/>
    <cellStyle name="Normal 4 5 2 2 2 2 2 3 2 2 2" xfId="31745" xr:uid="{00000000-0005-0000-0000-00007A380000}"/>
    <cellStyle name="Normal 4 5 2 2 2 2 2 3 2 3" xfId="23553" xr:uid="{00000000-0005-0000-0000-00007B380000}"/>
    <cellStyle name="Normal 4 5 2 2 2 2 2 3 3" xfId="11264" xr:uid="{00000000-0005-0000-0000-00007C380000}"/>
    <cellStyle name="Normal 4 5 2 2 2 2 2 3 3 2" xfId="27649" xr:uid="{00000000-0005-0000-0000-00007D380000}"/>
    <cellStyle name="Normal 4 5 2 2 2 2 2 3 4" xfId="19457" xr:uid="{00000000-0005-0000-0000-00007E380000}"/>
    <cellStyle name="Normal 4 5 2 2 2 2 2 4" xfId="5120" xr:uid="{00000000-0005-0000-0000-00007F380000}"/>
    <cellStyle name="Normal 4 5 2 2 2 2 2 4 2" xfId="13312" xr:uid="{00000000-0005-0000-0000-000080380000}"/>
    <cellStyle name="Normal 4 5 2 2 2 2 2 4 2 2" xfId="29697" xr:uid="{00000000-0005-0000-0000-000081380000}"/>
    <cellStyle name="Normal 4 5 2 2 2 2 2 4 3" xfId="21505" xr:uid="{00000000-0005-0000-0000-000082380000}"/>
    <cellStyle name="Normal 4 5 2 2 2 2 2 5" xfId="9216" xr:uid="{00000000-0005-0000-0000-000083380000}"/>
    <cellStyle name="Normal 4 5 2 2 2 2 2 5 2" xfId="25601" xr:uid="{00000000-0005-0000-0000-000084380000}"/>
    <cellStyle name="Normal 4 5 2 2 2 2 2 6" xfId="17409" xr:uid="{00000000-0005-0000-0000-000085380000}"/>
    <cellStyle name="Normal 4 5 2 2 2 2 3" xfId="1536" xr:uid="{00000000-0005-0000-0000-000086380000}"/>
    <cellStyle name="Normal 4 5 2 2 2 2 3 2" xfId="3584" xr:uid="{00000000-0005-0000-0000-000087380000}"/>
    <cellStyle name="Normal 4 5 2 2 2 2 3 2 2" xfId="7680" xr:uid="{00000000-0005-0000-0000-000088380000}"/>
    <cellStyle name="Normal 4 5 2 2 2 2 3 2 2 2" xfId="15872" xr:uid="{00000000-0005-0000-0000-000089380000}"/>
    <cellStyle name="Normal 4 5 2 2 2 2 3 2 2 2 2" xfId="32257" xr:uid="{00000000-0005-0000-0000-00008A380000}"/>
    <cellStyle name="Normal 4 5 2 2 2 2 3 2 2 3" xfId="24065" xr:uid="{00000000-0005-0000-0000-00008B380000}"/>
    <cellStyle name="Normal 4 5 2 2 2 2 3 2 3" xfId="11776" xr:uid="{00000000-0005-0000-0000-00008C380000}"/>
    <cellStyle name="Normal 4 5 2 2 2 2 3 2 3 2" xfId="28161" xr:uid="{00000000-0005-0000-0000-00008D380000}"/>
    <cellStyle name="Normal 4 5 2 2 2 2 3 2 4" xfId="19969" xr:uid="{00000000-0005-0000-0000-00008E380000}"/>
    <cellStyle name="Normal 4 5 2 2 2 2 3 3" xfId="5632" xr:uid="{00000000-0005-0000-0000-00008F380000}"/>
    <cellStyle name="Normal 4 5 2 2 2 2 3 3 2" xfId="13824" xr:uid="{00000000-0005-0000-0000-000090380000}"/>
    <cellStyle name="Normal 4 5 2 2 2 2 3 3 2 2" xfId="30209" xr:uid="{00000000-0005-0000-0000-000091380000}"/>
    <cellStyle name="Normal 4 5 2 2 2 2 3 3 3" xfId="22017" xr:uid="{00000000-0005-0000-0000-000092380000}"/>
    <cellStyle name="Normal 4 5 2 2 2 2 3 4" xfId="9728" xr:uid="{00000000-0005-0000-0000-000093380000}"/>
    <cellStyle name="Normal 4 5 2 2 2 2 3 4 2" xfId="26113" xr:uid="{00000000-0005-0000-0000-000094380000}"/>
    <cellStyle name="Normal 4 5 2 2 2 2 3 5" xfId="17921" xr:uid="{00000000-0005-0000-0000-000095380000}"/>
    <cellStyle name="Normal 4 5 2 2 2 2 4" xfId="2560" xr:uid="{00000000-0005-0000-0000-000096380000}"/>
    <cellStyle name="Normal 4 5 2 2 2 2 4 2" xfId="6656" xr:uid="{00000000-0005-0000-0000-000097380000}"/>
    <cellStyle name="Normal 4 5 2 2 2 2 4 2 2" xfId="14848" xr:uid="{00000000-0005-0000-0000-000098380000}"/>
    <cellStyle name="Normal 4 5 2 2 2 2 4 2 2 2" xfId="31233" xr:uid="{00000000-0005-0000-0000-000099380000}"/>
    <cellStyle name="Normal 4 5 2 2 2 2 4 2 3" xfId="23041" xr:uid="{00000000-0005-0000-0000-00009A380000}"/>
    <cellStyle name="Normal 4 5 2 2 2 2 4 3" xfId="10752" xr:uid="{00000000-0005-0000-0000-00009B380000}"/>
    <cellStyle name="Normal 4 5 2 2 2 2 4 3 2" xfId="27137" xr:uid="{00000000-0005-0000-0000-00009C380000}"/>
    <cellStyle name="Normal 4 5 2 2 2 2 4 4" xfId="18945" xr:uid="{00000000-0005-0000-0000-00009D380000}"/>
    <cellStyle name="Normal 4 5 2 2 2 2 5" xfId="4608" xr:uid="{00000000-0005-0000-0000-00009E380000}"/>
    <cellStyle name="Normal 4 5 2 2 2 2 5 2" xfId="12800" xr:uid="{00000000-0005-0000-0000-00009F380000}"/>
    <cellStyle name="Normal 4 5 2 2 2 2 5 2 2" xfId="29185" xr:uid="{00000000-0005-0000-0000-0000A0380000}"/>
    <cellStyle name="Normal 4 5 2 2 2 2 5 3" xfId="20993" xr:uid="{00000000-0005-0000-0000-0000A1380000}"/>
    <cellStyle name="Normal 4 5 2 2 2 2 6" xfId="8704" xr:uid="{00000000-0005-0000-0000-0000A2380000}"/>
    <cellStyle name="Normal 4 5 2 2 2 2 6 2" xfId="25089" xr:uid="{00000000-0005-0000-0000-0000A3380000}"/>
    <cellStyle name="Normal 4 5 2 2 2 2 7" xfId="16897" xr:uid="{00000000-0005-0000-0000-0000A4380000}"/>
    <cellStyle name="Normal 4 5 2 2 2 3" xfId="768" xr:uid="{00000000-0005-0000-0000-0000A5380000}"/>
    <cellStyle name="Normal 4 5 2 2 2 3 2" xfId="1792" xr:uid="{00000000-0005-0000-0000-0000A6380000}"/>
    <cellStyle name="Normal 4 5 2 2 2 3 2 2" xfId="3840" xr:uid="{00000000-0005-0000-0000-0000A7380000}"/>
    <cellStyle name="Normal 4 5 2 2 2 3 2 2 2" xfId="7936" xr:uid="{00000000-0005-0000-0000-0000A8380000}"/>
    <cellStyle name="Normal 4 5 2 2 2 3 2 2 2 2" xfId="16128" xr:uid="{00000000-0005-0000-0000-0000A9380000}"/>
    <cellStyle name="Normal 4 5 2 2 2 3 2 2 2 2 2" xfId="32513" xr:uid="{00000000-0005-0000-0000-0000AA380000}"/>
    <cellStyle name="Normal 4 5 2 2 2 3 2 2 2 3" xfId="24321" xr:uid="{00000000-0005-0000-0000-0000AB380000}"/>
    <cellStyle name="Normal 4 5 2 2 2 3 2 2 3" xfId="12032" xr:uid="{00000000-0005-0000-0000-0000AC380000}"/>
    <cellStyle name="Normal 4 5 2 2 2 3 2 2 3 2" xfId="28417" xr:uid="{00000000-0005-0000-0000-0000AD380000}"/>
    <cellStyle name="Normal 4 5 2 2 2 3 2 2 4" xfId="20225" xr:uid="{00000000-0005-0000-0000-0000AE380000}"/>
    <cellStyle name="Normal 4 5 2 2 2 3 2 3" xfId="5888" xr:uid="{00000000-0005-0000-0000-0000AF380000}"/>
    <cellStyle name="Normal 4 5 2 2 2 3 2 3 2" xfId="14080" xr:uid="{00000000-0005-0000-0000-0000B0380000}"/>
    <cellStyle name="Normal 4 5 2 2 2 3 2 3 2 2" xfId="30465" xr:uid="{00000000-0005-0000-0000-0000B1380000}"/>
    <cellStyle name="Normal 4 5 2 2 2 3 2 3 3" xfId="22273" xr:uid="{00000000-0005-0000-0000-0000B2380000}"/>
    <cellStyle name="Normal 4 5 2 2 2 3 2 4" xfId="9984" xr:uid="{00000000-0005-0000-0000-0000B3380000}"/>
    <cellStyle name="Normal 4 5 2 2 2 3 2 4 2" xfId="26369" xr:uid="{00000000-0005-0000-0000-0000B4380000}"/>
    <cellStyle name="Normal 4 5 2 2 2 3 2 5" xfId="18177" xr:uid="{00000000-0005-0000-0000-0000B5380000}"/>
    <cellStyle name="Normal 4 5 2 2 2 3 3" xfId="2816" xr:uid="{00000000-0005-0000-0000-0000B6380000}"/>
    <cellStyle name="Normal 4 5 2 2 2 3 3 2" xfId="6912" xr:uid="{00000000-0005-0000-0000-0000B7380000}"/>
    <cellStyle name="Normal 4 5 2 2 2 3 3 2 2" xfId="15104" xr:uid="{00000000-0005-0000-0000-0000B8380000}"/>
    <cellStyle name="Normal 4 5 2 2 2 3 3 2 2 2" xfId="31489" xr:uid="{00000000-0005-0000-0000-0000B9380000}"/>
    <cellStyle name="Normal 4 5 2 2 2 3 3 2 3" xfId="23297" xr:uid="{00000000-0005-0000-0000-0000BA380000}"/>
    <cellStyle name="Normal 4 5 2 2 2 3 3 3" xfId="11008" xr:uid="{00000000-0005-0000-0000-0000BB380000}"/>
    <cellStyle name="Normal 4 5 2 2 2 3 3 3 2" xfId="27393" xr:uid="{00000000-0005-0000-0000-0000BC380000}"/>
    <cellStyle name="Normal 4 5 2 2 2 3 3 4" xfId="19201" xr:uid="{00000000-0005-0000-0000-0000BD380000}"/>
    <cellStyle name="Normal 4 5 2 2 2 3 4" xfId="4864" xr:uid="{00000000-0005-0000-0000-0000BE380000}"/>
    <cellStyle name="Normal 4 5 2 2 2 3 4 2" xfId="13056" xr:uid="{00000000-0005-0000-0000-0000BF380000}"/>
    <cellStyle name="Normal 4 5 2 2 2 3 4 2 2" xfId="29441" xr:uid="{00000000-0005-0000-0000-0000C0380000}"/>
    <cellStyle name="Normal 4 5 2 2 2 3 4 3" xfId="21249" xr:uid="{00000000-0005-0000-0000-0000C1380000}"/>
    <cellStyle name="Normal 4 5 2 2 2 3 5" xfId="8960" xr:uid="{00000000-0005-0000-0000-0000C2380000}"/>
    <cellStyle name="Normal 4 5 2 2 2 3 5 2" xfId="25345" xr:uid="{00000000-0005-0000-0000-0000C3380000}"/>
    <cellStyle name="Normal 4 5 2 2 2 3 6" xfId="17153" xr:uid="{00000000-0005-0000-0000-0000C4380000}"/>
    <cellStyle name="Normal 4 5 2 2 2 4" xfId="1280" xr:uid="{00000000-0005-0000-0000-0000C5380000}"/>
    <cellStyle name="Normal 4 5 2 2 2 4 2" xfId="3328" xr:uid="{00000000-0005-0000-0000-0000C6380000}"/>
    <cellStyle name="Normal 4 5 2 2 2 4 2 2" xfId="7424" xr:uid="{00000000-0005-0000-0000-0000C7380000}"/>
    <cellStyle name="Normal 4 5 2 2 2 4 2 2 2" xfId="15616" xr:uid="{00000000-0005-0000-0000-0000C8380000}"/>
    <cellStyle name="Normal 4 5 2 2 2 4 2 2 2 2" xfId="32001" xr:uid="{00000000-0005-0000-0000-0000C9380000}"/>
    <cellStyle name="Normal 4 5 2 2 2 4 2 2 3" xfId="23809" xr:uid="{00000000-0005-0000-0000-0000CA380000}"/>
    <cellStyle name="Normal 4 5 2 2 2 4 2 3" xfId="11520" xr:uid="{00000000-0005-0000-0000-0000CB380000}"/>
    <cellStyle name="Normal 4 5 2 2 2 4 2 3 2" xfId="27905" xr:uid="{00000000-0005-0000-0000-0000CC380000}"/>
    <cellStyle name="Normal 4 5 2 2 2 4 2 4" xfId="19713" xr:uid="{00000000-0005-0000-0000-0000CD380000}"/>
    <cellStyle name="Normal 4 5 2 2 2 4 3" xfId="5376" xr:uid="{00000000-0005-0000-0000-0000CE380000}"/>
    <cellStyle name="Normal 4 5 2 2 2 4 3 2" xfId="13568" xr:uid="{00000000-0005-0000-0000-0000CF380000}"/>
    <cellStyle name="Normal 4 5 2 2 2 4 3 2 2" xfId="29953" xr:uid="{00000000-0005-0000-0000-0000D0380000}"/>
    <cellStyle name="Normal 4 5 2 2 2 4 3 3" xfId="21761" xr:uid="{00000000-0005-0000-0000-0000D1380000}"/>
    <cellStyle name="Normal 4 5 2 2 2 4 4" xfId="9472" xr:uid="{00000000-0005-0000-0000-0000D2380000}"/>
    <cellStyle name="Normal 4 5 2 2 2 4 4 2" xfId="25857" xr:uid="{00000000-0005-0000-0000-0000D3380000}"/>
    <cellStyle name="Normal 4 5 2 2 2 4 5" xfId="17665" xr:uid="{00000000-0005-0000-0000-0000D4380000}"/>
    <cellStyle name="Normal 4 5 2 2 2 5" xfId="2304" xr:uid="{00000000-0005-0000-0000-0000D5380000}"/>
    <cellStyle name="Normal 4 5 2 2 2 5 2" xfId="6400" xr:uid="{00000000-0005-0000-0000-0000D6380000}"/>
    <cellStyle name="Normal 4 5 2 2 2 5 2 2" xfId="14592" xr:uid="{00000000-0005-0000-0000-0000D7380000}"/>
    <cellStyle name="Normal 4 5 2 2 2 5 2 2 2" xfId="30977" xr:uid="{00000000-0005-0000-0000-0000D8380000}"/>
    <cellStyle name="Normal 4 5 2 2 2 5 2 3" xfId="22785" xr:uid="{00000000-0005-0000-0000-0000D9380000}"/>
    <cellStyle name="Normal 4 5 2 2 2 5 3" xfId="10496" xr:uid="{00000000-0005-0000-0000-0000DA380000}"/>
    <cellStyle name="Normal 4 5 2 2 2 5 3 2" xfId="26881" xr:uid="{00000000-0005-0000-0000-0000DB380000}"/>
    <cellStyle name="Normal 4 5 2 2 2 5 4" xfId="18689" xr:uid="{00000000-0005-0000-0000-0000DC380000}"/>
    <cellStyle name="Normal 4 5 2 2 2 6" xfId="4352" xr:uid="{00000000-0005-0000-0000-0000DD380000}"/>
    <cellStyle name="Normal 4 5 2 2 2 6 2" xfId="12544" xr:uid="{00000000-0005-0000-0000-0000DE380000}"/>
    <cellStyle name="Normal 4 5 2 2 2 6 2 2" xfId="28929" xr:uid="{00000000-0005-0000-0000-0000DF380000}"/>
    <cellStyle name="Normal 4 5 2 2 2 6 3" xfId="20737" xr:uid="{00000000-0005-0000-0000-0000E0380000}"/>
    <cellStyle name="Normal 4 5 2 2 2 7" xfId="8448" xr:uid="{00000000-0005-0000-0000-0000E1380000}"/>
    <cellStyle name="Normal 4 5 2 2 2 7 2" xfId="24833" xr:uid="{00000000-0005-0000-0000-0000E2380000}"/>
    <cellStyle name="Normal 4 5 2 2 2 8" xfId="16641" xr:uid="{00000000-0005-0000-0000-0000E3380000}"/>
    <cellStyle name="Normal 4 5 2 2 3" xfId="384" xr:uid="{00000000-0005-0000-0000-0000E4380000}"/>
    <cellStyle name="Normal 4 5 2 2 3 2" xfId="896" xr:uid="{00000000-0005-0000-0000-0000E5380000}"/>
    <cellStyle name="Normal 4 5 2 2 3 2 2" xfId="1920" xr:uid="{00000000-0005-0000-0000-0000E6380000}"/>
    <cellStyle name="Normal 4 5 2 2 3 2 2 2" xfId="3968" xr:uid="{00000000-0005-0000-0000-0000E7380000}"/>
    <cellStyle name="Normal 4 5 2 2 3 2 2 2 2" xfId="8064" xr:uid="{00000000-0005-0000-0000-0000E8380000}"/>
    <cellStyle name="Normal 4 5 2 2 3 2 2 2 2 2" xfId="16256" xr:uid="{00000000-0005-0000-0000-0000E9380000}"/>
    <cellStyle name="Normal 4 5 2 2 3 2 2 2 2 2 2" xfId="32641" xr:uid="{00000000-0005-0000-0000-0000EA380000}"/>
    <cellStyle name="Normal 4 5 2 2 3 2 2 2 2 3" xfId="24449" xr:uid="{00000000-0005-0000-0000-0000EB380000}"/>
    <cellStyle name="Normal 4 5 2 2 3 2 2 2 3" xfId="12160" xr:uid="{00000000-0005-0000-0000-0000EC380000}"/>
    <cellStyle name="Normal 4 5 2 2 3 2 2 2 3 2" xfId="28545" xr:uid="{00000000-0005-0000-0000-0000ED380000}"/>
    <cellStyle name="Normal 4 5 2 2 3 2 2 2 4" xfId="20353" xr:uid="{00000000-0005-0000-0000-0000EE380000}"/>
    <cellStyle name="Normal 4 5 2 2 3 2 2 3" xfId="6016" xr:uid="{00000000-0005-0000-0000-0000EF380000}"/>
    <cellStyle name="Normal 4 5 2 2 3 2 2 3 2" xfId="14208" xr:uid="{00000000-0005-0000-0000-0000F0380000}"/>
    <cellStyle name="Normal 4 5 2 2 3 2 2 3 2 2" xfId="30593" xr:uid="{00000000-0005-0000-0000-0000F1380000}"/>
    <cellStyle name="Normal 4 5 2 2 3 2 2 3 3" xfId="22401" xr:uid="{00000000-0005-0000-0000-0000F2380000}"/>
    <cellStyle name="Normal 4 5 2 2 3 2 2 4" xfId="10112" xr:uid="{00000000-0005-0000-0000-0000F3380000}"/>
    <cellStyle name="Normal 4 5 2 2 3 2 2 4 2" xfId="26497" xr:uid="{00000000-0005-0000-0000-0000F4380000}"/>
    <cellStyle name="Normal 4 5 2 2 3 2 2 5" xfId="18305" xr:uid="{00000000-0005-0000-0000-0000F5380000}"/>
    <cellStyle name="Normal 4 5 2 2 3 2 3" xfId="2944" xr:uid="{00000000-0005-0000-0000-0000F6380000}"/>
    <cellStyle name="Normal 4 5 2 2 3 2 3 2" xfId="7040" xr:uid="{00000000-0005-0000-0000-0000F7380000}"/>
    <cellStyle name="Normal 4 5 2 2 3 2 3 2 2" xfId="15232" xr:uid="{00000000-0005-0000-0000-0000F8380000}"/>
    <cellStyle name="Normal 4 5 2 2 3 2 3 2 2 2" xfId="31617" xr:uid="{00000000-0005-0000-0000-0000F9380000}"/>
    <cellStyle name="Normal 4 5 2 2 3 2 3 2 3" xfId="23425" xr:uid="{00000000-0005-0000-0000-0000FA380000}"/>
    <cellStyle name="Normal 4 5 2 2 3 2 3 3" xfId="11136" xr:uid="{00000000-0005-0000-0000-0000FB380000}"/>
    <cellStyle name="Normal 4 5 2 2 3 2 3 3 2" xfId="27521" xr:uid="{00000000-0005-0000-0000-0000FC380000}"/>
    <cellStyle name="Normal 4 5 2 2 3 2 3 4" xfId="19329" xr:uid="{00000000-0005-0000-0000-0000FD380000}"/>
    <cellStyle name="Normal 4 5 2 2 3 2 4" xfId="4992" xr:uid="{00000000-0005-0000-0000-0000FE380000}"/>
    <cellStyle name="Normal 4 5 2 2 3 2 4 2" xfId="13184" xr:uid="{00000000-0005-0000-0000-0000FF380000}"/>
    <cellStyle name="Normal 4 5 2 2 3 2 4 2 2" xfId="29569" xr:uid="{00000000-0005-0000-0000-000000390000}"/>
    <cellStyle name="Normal 4 5 2 2 3 2 4 3" xfId="21377" xr:uid="{00000000-0005-0000-0000-000001390000}"/>
    <cellStyle name="Normal 4 5 2 2 3 2 5" xfId="9088" xr:uid="{00000000-0005-0000-0000-000002390000}"/>
    <cellStyle name="Normal 4 5 2 2 3 2 5 2" xfId="25473" xr:uid="{00000000-0005-0000-0000-000003390000}"/>
    <cellStyle name="Normal 4 5 2 2 3 2 6" xfId="17281" xr:uid="{00000000-0005-0000-0000-000004390000}"/>
    <cellStyle name="Normal 4 5 2 2 3 3" xfId="1408" xr:uid="{00000000-0005-0000-0000-000005390000}"/>
    <cellStyle name="Normal 4 5 2 2 3 3 2" xfId="3456" xr:uid="{00000000-0005-0000-0000-000006390000}"/>
    <cellStyle name="Normal 4 5 2 2 3 3 2 2" xfId="7552" xr:uid="{00000000-0005-0000-0000-000007390000}"/>
    <cellStyle name="Normal 4 5 2 2 3 3 2 2 2" xfId="15744" xr:uid="{00000000-0005-0000-0000-000008390000}"/>
    <cellStyle name="Normal 4 5 2 2 3 3 2 2 2 2" xfId="32129" xr:uid="{00000000-0005-0000-0000-000009390000}"/>
    <cellStyle name="Normal 4 5 2 2 3 3 2 2 3" xfId="23937" xr:uid="{00000000-0005-0000-0000-00000A390000}"/>
    <cellStyle name="Normal 4 5 2 2 3 3 2 3" xfId="11648" xr:uid="{00000000-0005-0000-0000-00000B390000}"/>
    <cellStyle name="Normal 4 5 2 2 3 3 2 3 2" xfId="28033" xr:uid="{00000000-0005-0000-0000-00000C390000}"/>
    <cellStyle name="Normal 4 5 2 2 3 3 2 4" xfId="19841" xr:uid="{00000000-0005-0000-0000-00000D390000}"/>
    <cellStyle name="Normal 4 5 2 2 3 3 3" xfId="5504" xr:uid="{00000000-0005-0000-0000-00000E390000}"/>
    <cellStyle name="Normal 4 5 2 2 3 3 3 2" xfId="13696" xr:uid="{00000000-0005-0000-0000-00000F390000}"/>
    <cellStyle name="Normal 4 5 2 2 3 3 3 2 2" xfId="30081" xr:uid="{00000000-0005-0000-0000-000010390000}"/>
    <cellStyle name="Normal 4 5 2 2 3 3 3 3" xfId="21889" xr:uid="{00000000-0005-0000-0000-000011390000}"/>
    <cellStyle name="Normal 4 5 2 2 3 3 4" xfId="9600" xr:uid="{00000000-0005-0000-0000-000012390000}"/>
    <cellStyle name="Normal 4 5 2 2 3 3 4 2" xfId="25985" xr:uid="{00000000-0005-0000-0000-000013390000}"/>
    <cellStyle name="Normal 4 5 2 2 3 3 5" xfId="17793" xr:uid="{00000000-0005-0000-0000-000014390000}"/>
    <cellStyle name="Normal 4 5 2 2 3 4" xfId="2432" xr:uid="{00000000-0005-0000-0000-000015390000}"/>
    <cellStyle name="Normal 4 5 2 2 3 4 2" xfId="6528" xr:uid="{00000000-0005-0000-0000-000016390000}"/>
    <cellStyle name="Normal 4 5 2 2 3 4 2 2" xfId="14720" xr:uid="{00000000-0005-0000-0000-000017390000}"/>
    <cellStyle name="Normal 4 5 2 2 3 4 2 2 2" xfId="31105" xr:uid="{00000000-0005-0000-0000-000018390000}"/>
    <cellStyle name="Normal 4 5 2 2 3 4 2 3" xfId="22913" xr:uid="{00000000-0005-0000-0000-000019390000}"/>
    <cellStyle name="Normal 4 5 2 2 3 4 3" xfId="10624" xr:uid="{00000000-0005-0000-0000-00001A390000}"/>
    <cellStyle name="Normal 4 5 2 2 3 4 3 2" xfId="27009" xr:uid="{00000000-0005-0000-0000-00001B390000}"/>
    <cellStyle name="Normal 4 5 2 2 3 4 4" xfId="18817" xr:uid="{00000000-0005-0000-0000-00001C390000}"/>
    <cellStyle name="Normal 4 5 2 2 3 5" xfId="4480" xr:uid="{00000000-0005-0000-0000-00001D390000}"/>
    <cellStyle name="Normal 4 5 2 2 3 5 2" xfId="12672" xr:uid="{00000000-0005-0000-0000-00001E390000}"/>
    <cellStyle name="Normal 4 5 2 2 3 5 2 2" xfId="29057" xr:uid="{00000000-0005-0000-0000-00001F390000}"/>
    <cellStyle name="Normal 4 5 2 2 3 5 3" xfId="20865" xr:uid="{00000000-0005-0000-0000-000020390000}"/>
    <cellStyle name="Normal 4 5 2 2 3 6" xfId="8576" xr:uid="{00000000-0005-0000-0000-000021390000}"/>
    <cellStyle name="Normal 4 5 2 2 3 6 2" xfId="24961" xr:uid="{00000000-0005-0000-0000-000022390000}"/>
    <cellStyle name="Normal 4 5 2 2 3 7" xfId="16769" xr:uid="{00000000-0005-0000-0000-000023390000}"/>
    <cellStyle name="Normal 4 5 2 2 4" xfId="640" xr:uid="{00000000-0005-0000-0000-000024390000}"/>
    <cellStyle name="Normal 4 5 2 2 4 2" xfId="1664" xr:uid="{00000000-0005-0000-0000-000025390000}"/>
    <cellStyle name="Normal 4 5 2 2 4 2 2" xfId="3712" xr:uid="{00000000-0005-0000-0000-000026390000}"/>
    <cellStyle name="Normal 4 5 2 2 4 2 2 2" xfId="7808" xr:uid="{00000000-0005-0000-0000-000027390000}"/>
    <cellStyle name="Normal 4 5 2 2 4 2 2 2 2" xfId="16000" xr:uid="{00000000-0005-0000-0000-000028390000}"/>
    <cellStyle name="Normal 4 5 2 2 4 2 2 2 2 2" xfId="32385" xr:uid="{00000000-0005-0000-0000-000029390000}"/>
    <cellStyle name="Normal 4 5 2 2 4 2 2 2 3" xfId="24193" xr:uid="{00000000-0005-0000-0000-00002A390000}"/>
    <cellStyle name="Normal 4 5 2 2 4 2 2 3" xfId="11904" xr:uid="{00000000-0005-0000-0000-00002B390000}"/>
    <cellStyle name="Normal 4 5 2 2 4 2 2 3 2" xfId="28289" xr:uid="{00000000-0005-0000-0000-00002C390000}"/>
    <cellStyle name="Normal 4 5 2 2 4 2 2 4" xfId="20097" xr:uid="{00000000-0005-0000-0000-00002D390000}"/>
    <cellStyle name="Normal 4 5 2 2 4 2 3" xfId="5760" xr:uid="{00000000-0005-0000-0000-00002E390000}"/>
    <cellStyle name="Normal 4 5 2 2 4 2 3 2" xfId="13952" xr:uid="{00000000-0005-0000-0000-00002F390000}"/>
    <cellStyle name="Normal 4 5 2 2 4 2 3 2 2" xfId="30337" xr:uid="{00000000-0005-0000-0000-000030390000}"/>
    <cellStyle name="Normal 4 5 2 2 4 2 3 3" xfId="22145" xr:uid="{00000000-0005-0000-0000-000031390000}"/>
    <cellStyle name="Normal 4 5 2 2 4 2 4" xfId="9856" xr:uid="{00000000-0005-0000-0000-000032390000}"/>
    <cellStyle name="Normal 4 5 2 2 4 2 4 2" xfId="26241" xr:uid="{00000000-0005-0000-0000-000033390000}"/>
    <cellStyle name="Normal 4 5 2 2 4 2 5" xfId="18049" xr:uid="{00000000-0005-0000-0000-000034390000}"/>
    <cellStyle name="Normal 4 5 2 2 4 3" xfId="2688" xr:uid="{00000000-0005-0000-0000-000035390000}"/>
    <cellStyle name="Normal 4 5 2 2 4 3 2" xfId="6784" xr:uid="{00000000-0005-0000-0000-000036390000}"/>
    <cellStyle name="Normal 4 5 2 2 4 3 2 2" xfId="14976" xr:uid="{00000000-0005-0000-0000-000037390000}"/>
    <cellStyle name="Normal 4 5 2 2 4 3 2 2 2" xfId="31361" xr:uid="{00000000-0005-0000-0000-000038390000}"/>
    <cellStyle name="Normal 4 5 2 2 4 3 2 3" xfId="23169" xr:uid="{00000000-0005-0000-0000-000039390000}"/>
    <cellStyle name="Normal 4 5 2 2 4 3 3" xfId="10880" xr:uid="{00000000-0005-0000-0000-00003A390000}"/>
    <cellStyle name="Normal 4 5 2 2 4 3 3 2" xfId="27265" xr:uid="{00000000-0005-0000-0000-00003B390000}"/>
    <cellStyle name="Normal 4 5 2 2 4 3 4" xfId="19073" xr:uid="{00000000-0005-0000-0000-00003C390000}"/>
    <cellStyle name="Normal 4 5 2 2 4 4" xfId="4736" xr:uid="{00000000-0005-0000-0000-00003D390000}"/>
    <cellStyle name="Normal 4 5 2 2 4 4 2" xfId="12928" xr:uid="{00000000-0005-0000-0000-00003E390000}"/>
    <cellStyle name="Normal 4 5 2 2 4 4 2 2" xfId="29313" xr:uid="{00000000-0005-0000-0000-00003F390000}"/>
    <cellStyle name="Normal 4 5 2 2 4 4 3" xfId="21121" xr:uid="{00000000-0005-0000-0000-000040390000}"/>
    <cellStyle name="Normal 4 5 2 2 4 5" xfId="8832" xr:uid="{00000000-0005-0000-0000-000041390000}"/>
    <cellStyle name="Normal 4 5 2 2 4 5 2" xfId="25217" xr:uid="{00000000-0005-0000-0000-000042390000}"/>
    <cellStyle name="Normal 4 5 2 2 4 6" xfId="17025" xr:uid="{00000000-0005-0000-0000-000043390000}"/>
    <cellStyle name="Normal 4 5 2 2 5" xfId="1152" xr:uid="{00000000-0005-0000-0000-000044390000}"/>
    <cellStyle name="Normal 4 5 2 2 5 2" xfId="3200" xr:uid="{00000000-0005-0000-0000-000045390000}"/>
    <cellStyle name="Normal 4 5 2 2 5 2 2" xfId="7296" xr:uid="{00000000-0005-0000-0000-000046390000}"/>
    <cellStyle name="Normal 4 5 2 2 5 2 2 2" xfId="15488" xr:uid="{00000000-0005-0000-0000-000047390000}"/>
    <cellStyle name="Normal 4 5 2 2 5 2 2 2 2" xfId="31873" xr:uid="{00000000-0005-0000-0000-000048390000}"/>
    <cellStyle name="Normal 4 5 2 2 5 2 2 3" xfId="23681" xr:uid="{00000000-0005-0000-0000-000049390000}"/>
    <cellStyle name="Normal 4 5 2 2 5 2 3" xfId="11392" xr:uid="{00000000-0005-0000-0000-00004A390000}"/>
    <cellStyle name="Normal 4 5 2 2 5 2 3 2" xfId="27777" xr:uid="{00000000-0005-0000-0000-00004B390000}"/>
    <cellStyle name="Normal 4 5 2 2 5 2 4" xfId="19585" xr:uid="{00000000-0005-0000-0000-00004C390000}"/>
    <cellStyle name="Normal 4 5 2 2 5 3" xfId="5248" xr:uid="{00000000-0005-0000-0000-00004D390000}"/>
    <cellStyle name="Normal 4 5 2 2 5 3 2" xfId="13440" xr:uid="{00000000-0005-0000-0000-00004E390000}"/>
    <cellStyle name="Normal 4 5 2 2 5 3 2 2" xfId="29825" xr:uid="{00000000-0005-0000-0000-00004F390000}"/>
    <cellStyle name="Normal 4 5 2 2 5 3 3" xfId="21633" xr:uid="{00000000-0005-0000-0000-000050390000}"/>
    <cellStyle name="Normal 4 5 2 2 5 4" xfId="9344" xr:uid="{00000000-0005-0000-0000-000051390000}"/>
    <cellStyle name="Normal 4 5 2 2 5 4 2" xfId="25729" xr:uid="{00000000-0005-0000-0000-000052390000}"/>
    <cellStyle name="Normal 4 5 2 2 5 5" xfId="17537" xr:uid="{00000000-0005-0000-0000-000053390000}"/>
    <cellStyle name="Normal 4 5 2 2 6" xfId="2176" xr:uid="{00000000-0005-0000-0000-000054390000}"/>
    <cellStyle name="Normal 4 5 2 2 6 2" xfId="6272" xr:uid="{00000000-0005-0000-0000-000055390000}"/>
    <cellStyle name="Normal 4 5 2 2 6 2 2" xfId="14464" xr:uid="{00000000-0005-0000-0000-000056390000}"/>
    <cellStyle name="Normal 4 5 2 2 6 2 2 2" xfId="30849" xr:uid="{00000000-0005-0000-0000-000057390000}"/>
    <cellStyle name="Normal 4 5 2 2 6 2 3" xfId="22657" xr:uid="{00000000-0005-0000-0000-000058390000}"/>
    <cellStyle name="Normal 4 5 2 2 6 3" xfId="10368" xr:uid="{00000000-0005-0000-0000-000059390000}"/>
    <cellStyle name="Normal 4 5 2 2 6 3 2" xfId="26753" xr:uid="{00000000-0005-0000-0000-00005A390000}"/>
    <cellStyle name="Normal 4 5 2 2 6 4" xfId="18561" xr:uid="{00000000-0005-0000-0000-00005B390000}"/>
    <cellStyle name="Normal 4 5 2 2 7" xfId="4224" xr:uid="{00000000-0005-0000-0000-00005C390000}"/>
    <cellStyle name="Normal 4 5 2 2 7 2" xfId="12416" xr:uid="{00000000-0005-0000-0000-00005D390000}"/>
    <cellStyle name="Normal 4 5 2 2 7 2 2" xfId="28801" xr:uid="{00000000-0005-0000-0000-00005E390000}"/>
    <cellStyle name="Normal 4 5 2 2 7 3" xfId="20609" xr:uid="{00000000-0005-0000-0000-00005F390000}"/>
    <cellStyle name="Normal 4 5 2 2 8" xfId="8320" xr:uid="{00000000-0005-0000-0000-000060390000}"/>
    <cellStyle name="Normal 4 5 2 2 8 2" xfId="24705" xr:uid="{00000000-0005-0000-0000-000061390000}"/>
    <cellStyle name="Normal 4 5 2 2 9" xfId="16513" xr:uid="{00000000-0005-0000-0000-000062390000}"/>
    <cellStyle name="Normal 4 5 2 3" xfId="192" xr:uid="{00000000-0005-0000-0000-000063390000}"/>
    <cellStyle name="Normal 4 5 2 3 2" xfId="448" xr:uid="{00000000-0005-0000-0000-000064390000}"/>
    <cellStyle name="Normal 4 5 2 3 2 2" xfId="960" xr:uid="{00000000-0005-0000-0000-000065390000}"/>
    <cellStyle name="Normal 4 5 2 3 2 2 2" xfId="1984" xr:uid="{00000000-0005-0000-0000-000066390000}"/>
    <cellStyle name="Normal 4 5 2 3 2 2 2 2" xfId="4032" xr:uid="{00000000-0005-0000-0000-000067390000}"/>
    <cellStyle name="Normal 4 5 2 3 2 2 2 2 2" xfId="8128" xr:uid="{00000000-0005-0000-0000-000068390000}"/>
    <cellStyle name="Normal 4 5 2 3 2 2 2 2 2 2" xfId="16320" xr:uid="{00000000-0005-0000-0000-000069390000}"/>
    <cellStyle name="Normal 4 5 2 3 2 2 2 2 2 2 2" xfId="32705" xr:uid="{00000000-0005-0000-0000-00006A390000}"/>
    <cellStyle name="Normal 4 5 2 3 2 2 2 2 2 3" xfId="24513" xr:uid="{00000000-0005-0000-0000-00006B390000}"/>
    <cellStyle name="Normal 4 5 2 3 2 2 2 2 3" xfId="12224" xr:uid="{00000000-0005-0000-0000-00006C390000}"/>
    <cellStyle name="Normal 4 5 2 3 2 2 2 2 3 2" xfId="28609" xr:uid="{00000000-0005-0000-0000-00006D390000}"/>
    <cellStyle name="Normal 4 5 2 3 2 2 2 2 4" xfId="20417" xr:uid="{00000000-0005-0000-0000-00006E390000}"/>
    <cellStyle name="Normal 4 5 2 3 2 2 2 3" xfId="6080" xr:uid="{00000000-0005-0000-0000-00006F390000}"/>
    <cellStyle name="Normal 4 5 2 3 2 2 2 3 2" xfId="14272" xr:uid="{00000000-0005-0000-0000-000070390000}"/>
    <cellStyle name="Normal 4 5 2 3 2 2 2 3 2 2" xfId="30657" xr:uid="{00000000-0005-0000-0000-000071390000}"/>
    <cellStyle name="Normal 4 5 2 3 2 2 2 3 3" xfId="22465" xr:uid="{00000000-0005-0000-0000-000072390000}"/>
    <cellStyle name="Normal 4 5 2 3 2 2 2 4" xfId="10176" xr:uid="{00000000-0005-0000-0000-000073390000}"/>
    <cellStyle name="Normal 4 5 2 3 2 2 2 4 2" xfId="26561" xr:uid="{00000000-0005-0000-0000-000074390000}"/>
    <cellStyle name="Normal 4 5 2 3 2 2 2 5" xfId="18369" xr:uid="{00000000-0005-0000-0000-000075390000}"/>
    <cellStyle name="Normal 4 5 2 3 2 2 3" xfId="3008" xr:uid="{00000000-0005-0000-0000-000076390000}"/>
    <cellStyle name="Normal 4 5 2 3 2 2 3 2" xfId="7104" xr:uid="{00000000-0005-0000-0000-000077390000}"/>
    <cellStyle name="Normal 4 5 2 3 2 2 3 2 2" xfId="15296" xr:uid="{00000000-0005-0000-0000-000078390000}"/>
    <cellStyle name="Normal 4 5 2 3 2 2 3 2 2 2" xfId="31681" xr:uid="{00000000-0005-0000-0000-000079390000}"/>
    <cellStyle name="Normal 4 5 2 3 2 2 3 2 3" xfId="23489" xr:uid="{00000000-0005-0000-0000-00007A390000}"/>
    <cellStyle name="Normal 4 5 2 3 2 2 3 3" xfId="11200" xr:uid="{00000000-0005-0000-0000-00007B390000}"/>
    <cellStyle name="Normal 4 5 2 3 2 2 3 3 2" xfId="27585" xr:uid="{00000000-0005-0000-0000-00007C390000}"/>
    <cellStyle name="Normal 4 5 2 3 2 2 3 4" xfId="19393" xr:uid="{00000000-0005-0000-0000-00007D390000}"/>
    <cellStyle name="Normal 4 5 2 3 2 2 4" xfId="5056" xr:uid="{00000000-0005-0000-0000-00007E390000}"/>
    <cellStyle name="Normal 4 5 2 3 2 2 4 2" xfId="13248" xr:uid="{00000000-0005-0000-0000-00007F390000}"/>
    <cellStyle name="Normal 4 5 2 3 2 2 4 2 2" xfId="29633" xr:uid="{00000000-0005-0000-0000-000080390000}"/>
    <cellStyle name="Normal 4 5 2 3 2 2 4 3" xfId="21441" xr:uid="{00000000-0005-0000-0000-000081390000}"/>
    <cellStyle name="Normal 4 5 2 3 2 2 5" xfId="9152" xr:uid="{00000000-0005-0000-0000-000082390000}"/>
    <cellStyle name="Normal 4 5 2 3 2 2 5 2" xfId="25537" xr:uid="{00000000-0005-0000-0000-000083390000}"/>
    <cellStyle name="Normal 4 5 2 3 2 2 6" xfId="17345" xr:uid="{00000000-0005-0000-0000-000084390000}"/>
    <cellStyle name="Normal 4 5 2 3 2 3" xfId="1472" xr:uid="{00000000-0005-0000-0000-000085390000}"/>
    <cellStyle name="Normal 4 5 2 3 2 3 2" xfId="3520" xr:uid="{00000000-0005-0000-0000-000086390000}"/>
    <cellStyle name="Normal 4 5 2 3 2 3 2 2" xfId="7616" xr:uid="{00000000-0005-0000-0000-000087390000}"/>
    <cellStyle name="Normal 4 5 2 3 2 3 2 2 2" xfId="15808" xr:uid="{00000000-0005-0000-0000-000088390000}"/>
    <cellStyle name="Normal 4 5 2 3 2 3 2 2 2 2" xfId="32193" xr:uid="{00000000-0005-0000-0000-000089390000}"/>
    <cellStyle name="Normal 4 5 2 3 2 3 2 2 3" xfId="24001" xr:uid="{00000000-0005-0000-0000-00008A390000}"/>
    <cellStyle name="Normal 4 5 2 3 2 3 2 3" xfId="11712" xr:uid="{00000000-0005-0000-0000-00008B390000}"/>
    <cellStyle name="Normal 4 5 2 3 2 3 2 3 2" xfId="28097" xr:uid="{00000000-0005-0000-0000-00008C390000}"/>
    <cellStyle name="Normal 4 5 2 3 2 3 2 4" xfId="19905" xr:uid="{00000000-0005-0000-0000-00008D390000}"/>
    <cellStyle name="Normal 4 5 2 3 2 3 3" xfId="5568" xr:uid="{00000000-0005-0000-0000-00008E390000}"/>
    <cellStyle name="Normal 4 5 2 3 2 3 3 2" xfId="13760" xr:uid="{00000000-0005-0000-0000-00008F390000}"/>
    <cellStyle name="Normal 4 5 2 3 2 3 3 2 2" xfId="30145" xr:uid="{00000000-0005-0000-0000-000090390000}"/>
    <cellStyle name="Normal 4 5 2 3 2 3 3 3" xfId="21953" xr:uid="{00000000-0005-0000-0000-000091390000}"/>
    <cellStyle name="Normal 4 5 2 3 2 3 4" xfId="9664" xr:uid="{00000000-0005-0000-0000-000092390000}"/>
    <cellStyle name="Normal 4 5 2 3 2 3 4 2" xfId="26049" xr:uid="{00000000-0005-0000-0000-000093390000}"/>
    <cellStyle name="Normal 4 5 2 3 2 3 5" xfId="17857" xr:uid="{00000000-0005-0000-0000-000094390000}"/>
    <cellStyle name="Normal 4 5 2 3 2 4" xfId="2496" xr:uid="{00000000-0005-0000-0000-000095390000}"/>
    <cellStyle name="Normal 4 5 2 3 2 4 2" xfId="6592" xr:uid="{00000000-0005-0000-0000-000096390000}"/>
    <cellStyle name="Normal 4 5 2 3 2 4 2 2" xfId="14784" xr:uid="{00000000-0005-0000-0000-000097390000}"/>
    <cellStyle name="Normal 4 5 2 3 2 4 2 2 2" xfId="31169" xr:uid="{00000000-0005-0000-0000-000098390000}"/>
    <cellStyle name="Normal 4 5 2 3 2 4 2 3" xfId="22977" xr:uid="{00000000-0005-0000-0000-000099390000}"/>
    <cellStyle name="Normal 4 5 2 3 2 4 3" xfId="10688" xr:uid="{00000000-0005-0000-0000-00009A390000}"/>
    <cellStyle name="Normal 4 5 2 3 2 4 3 2" xfId="27073" xr:uid="{00000000-0005-0000-0000-00009B390000}"/>
    <cellStyle name="Normal 4 5 2 3 2 4 4" xfId="18881" xr:uid="{00000000-0005-0000-0000-00009C390000}"/>
    <cellStyle name="Normal 4 5 2 3 2 5" xfId="4544" xr:uid="{00000000-0005-0000-0000-00009D390000}"/>
    <cellStyle name="Normal 4 5 2 3 2 5 2" xfId="12736" xr:uid="{00000000-0005-0000-0000-00009E390000}"/>
    <cellStyle name="Normal 4 5 2 3 2 5 2 2" xfId="29121" xr:uid="{00000000-0005-0000-0000-00009F390000}"/>
    <cellStyle name="Normal 4 5 2 3 2 5 3" xfId="20929" xr:uid="{00000000-0005-0000-0000-0000A0390000}"/>
    <cellStyle name="Normal 4 5 2 3 2 6" xfId="8640" xr:uid="{00000000-0005-0000-0000-0000A1390000}"/>
    <cellStyle name="Normal 4 5 2 3 2 6 2" xfId="25025" xr:uid="{00000000-0005-0000-0000-0000A2390000}"/>
    <cellStyle name="Normal 4 5 2 3 2 7" xfId="16833" xr:uid="{00000000-0005-0000-0000-0000A3390000}"/>
    <cellStyle name="Normal 4 5 2 3 3" xfId="704" xr:uid="{00000000-0005-0000-0000-0000A4390000}"/>
    <cellStyle name="Normal 4 5 2 3 3 2" xfId="1728" xr:uid="{00000000-0005-0000-0000-0000A5390000}"/>
    <cellStyle name="Normal 4 5 2 3 3 2 2" xfId="3776" xr:uid="{00000000-0005-0000-0000-0000A6390000}"/>
    <cellStyle name="Normal 4 5 2 3 3 2 2 2" xfId="7872" xr:uid="{00000000-0005-0000-0000-0000A7390000}"/>
    <cellStyle name="Normal 4 5 2 3 3 2 2 2 2" xfId="16064" xr:uid="{00000000-0005-0000-0000-0000A8390000}"/>
    <cellStyle name="Normal 4 5 2 3 3 2 2 2 2 2" xfId="32449" xr:uid="{00000000-0005-0000-0000-0000A9390000}"/>
    <cellStyle name="Normal 4 5 2 3 3 2 2 2 3" xfId="24257" xr:uid="{00000000-0005-0000-0000-0000AA390000}"/>
    <cellStyle name="Normal 4 5 2 3 3 2 2 3" xfId="11968" xr:uid="{00000000-0005-0000-0000-0000AB390000}"/>
    <cellStyle name="Normal 4 5 2 3 3 2 2 3 2" xfId="28353" xr:uid="{00000000-0005-0000-0000-0000AC390000}"/>
    <cellStyle name="Normal 4 5 2 3 3 2 2 4" xfId="20161" xr:uid="{00000000-0005-0000-0000-0000AD390000}"/>
    <cellStyle name="Normal 4 5 2 3 3 2 3" xfId="5824" xr:uid="{00000000-0005-0000-0000-0000AE390000}"/>
    <cellStyle name="Normal 4 5 2 3 3 2 3 2" xfId="14016" xr:uid="{00000000-0005-0000-0000-0000AF390000}"/>
    <cellStyle name="Normal 4 5 2 3 3 2 3 2 2" xfId="30401" xr:uid="{00000000-0005-0000-0000-0000B0390000}"/>
    <cellStyle name="Normal 4 5 2 3 3 2 3 3" xfId="22209" xr:uid="{00000000-0005-0000-0000-0000B1390000}"/>
    <cellStyle name="Normal 4 5 2 3 3 2 4" xfId="9920" xr:uid="{00000000-0005-0000-0000-0000B2390000}"/>
    <cellStyle name="Normal 4 5 2 3 3 2 4 2" xfId="26305" xr:uid="{00000000-0005-0000-0000-0000B3390000}"/>
    <cellStyle name="Normal 4 5 2 3 3 2 5" xfId="18113" xr:uid="{00000000-0005-0000-0000-0000B4390000}"/>
    <cellStyle name="Normal 4 5 2 3 3 3" xfId="2752" xr:uid="{00000000-0005-0000-0000-0000B5390000}"/>
    <cellStyle name="Normal 4 5 2 3 3 3 2" xfId="6848" xr:uid="{00000000-0005-0000-0000-0000B6390000}"/>
    <cellStyle name="Normal 4 5 2 3 3 3 2 2" xfId="15040" xr:uid="{00000000-0005-0000-0000-0000B7390000}"/>
    <cellStyle name="Normal 4 5 2 3 3 3 2 2 2" xfId="31425" xr:uid="{00000000-0005-0000-0000-0000B8390000}"/>
    <cellStyle name="Normal 4 5 2 3 3 3 2 3" xfId="23233" xr:uid="{00000000-0005-0000-0000-0000B9390000}"/>
    <cellStyle name="Normal 4 5 2 3 3 3 3" xfId="10944" xr:uid="{00000000-0005-0000-0000-0000BA390000}"/>
    <cellStyle name="Normal 4 5 2 3 3 3 3 2" xfId="27329" xr:uid="{00000000-0005-0000-0000-0000BB390000}"/>
    <cellStyle name="Normal 4 5 2 3 3 3 4" xfId="19137" xr:uid="{00000000-0005-0000-0000-0000BC390000}"/>
    <cellStyle name="Normal 4 5 2 3 3 4" xfId="4800" xr:uid="{00000000-0005-0000-0000-0000BD390000}"/>
    <cellStyle name="Normal 4 5 2 3 3 4 2" xfId="12992" xr:uid="{00000000-0005-0000-0000-0000BE390000}"/>
    <cellStyle name="Normal 4 5 2 3 3 4 2 2" xfId="29377" xr:uid="{00000000-0005-0000-0000-0000BF390000}"/>
    <cellStyle name="Normal 4 5 2 3 3 4 3" xfId="21185" xr:uid="{00000000-0005-0000-0000-0000C0390000}"/>
    <cellStyle name="Normal 4 5 2 3 3 5" xfId="8896" xr:uid="{00000000-0005-0000-0000-0000C1390000}"/>
    <cellStyle name="Normal 4 5 2 3 3 5 2" xfId="25281" xr:uid="{00000000-0005-0000-0000-0000C2390000}"/>
    <cellStyle name="Normal 4 5 2 3 3 6" xfId="17089" xr:uid="{00000000-0005-0000-0000-0000C3390000}"/>
    <cellStyle name="Normal 4 5 2 3 4" xfId="1216" xr:uid="{00000000-0005-0000-0000-0000C4390000}"/>
    <cellStyle name="Normal 4 5 2 3 4 2" xfId="3264" xr:uid="{00000000-0005-0000-0000-0000C5390000}"/>
    <cellStyle name="Normal 4 5 2 3 4 2 2" xfId="7360" xr:uid="{00000000-0005-0000-0000-0000C6390000}"/>
    <cellStyle name="Normal 4 5 2 3 4 2 2 2" xfId="15552" xr:uid="{00000000-0005-0000-0000-0000C7390000}"/>
    <cellStyle name="Normal 4 5 2 3 4 2 2 2 2" xfId="31937" xr:uid="{00000000-0005-0000-0000-0000C8390000}"/>
    <cellStyle name="Normal 4 5 2 3 4 2 2 3" xfId="23745" xr:uid="{00000000-0005-0000-0000-0000C9390000}"/>
    <cellStyle name="Normal 4 5 2 3 4 2 3" xfId="11456" xr:uid="{00000000-0005-0000-0000-0000CA390000}"/>
    <cellStyle name="Normal 4 5 2 3 4 2 3 2" xfId="27841" xr:uid="{00000000-0005-0000-0000-0000CB390000}"/>
    <cellStyle name="Normal 4 5 2 3 4 2 4" xfId="19649" xr:uid="{00000000-0005-0000-0000-0000CC390000}"/>
    <cellStyle name="Normal 4 5 2 3 4 3" xfId="5312" xr:uid="{00000000-0005-0000-0000-0000CD390000}"/>
    <cellStyle name="Normal 4 5 2 3 4 3 2" xfId="13504" xr:uid="{00000000-0005-0000-0000-0000CE390000}"/>
    <cellStyle name="Normal 4 5 2 3 4 3 2 2" xfId="29889" xr:uid="{00000000-0005-0000-0000-0000CF390000}"/>
    <cellStyle name="Normal 4 5 2 3 4 3 3" xfId="21697" xr:uid="{00000000-0005-0000-0000-0000D0390000}"/>
    <cellStyle name="Normal 4 5 2 3 4 4" xfId="9408" xr:uid="{00000000-0005-0000-0000-0000D1390000}"/>
    <cellStyle name="Normal 4 5 2 3 4 4 2" xfId="25793" xr:uid="{00000000-0005-0000-0000-0000D2390000}"/>
    <cellStyle name="Normal 4 5 2 3 4 5" xfId="17601" xr:uid="{00000000-0005-0000-0000-0000D3390000}"/>
    <cellStyle name="Normal 4 5 2 3 5" xfId="2240" xr:uid="{00000000-0005-0000-0000-0000D4390000}"/>
    <cellStyle name="Normal 4 5 2 3 5 2" xfId="6336" xr:uid="{00000000-0005-0000-0000-0000D5390000}"/>
    <cellStyle name="Normal 4 5 2 3 5 2 2" xfId="14528" xr:uid="{00000000-0005-0000-0000-0000D6390000}"/>
    <cellStyle name="Normal 4 5 2 3 5 2 2 2" xfId="30913" xr:uid="{00000000-0005-0000-0000-0000D7390000}"/>
    <cellStyle name="Normal 4 5 2 3 5 2 3" xfId="22721" xr:uid="{00000000-0005-0000-0000-0000D8390000}"/>
    <cellStyle name="Normal 4 5 2 3 5 3" xfId="10432" xr:uid="{00000000-0005-0000-0000-0000D9390000}"/>
    <cellStyle name="Normal 4 5 2 3 5 3 2" xfId="26817" xr:uid="{00000000-0005-0000-0000-0000DA390000}"/>
    <cellStyle name="Normal 4 5 2 3 5 4" xfId="18625" xr:uid="{00000000-0005-0000-0000-0000DB390000}"/>
    <cellStyle name="Normal 4 5 2 3 6" xfId="4288" xr:uid="{00000000-0005-0000-0000-0000DC390000}"/>
    <cellStyle name="Normal 4 5 2 3 6 2" xfId="12480" xr:uid="{00000000-0005-0000-0000-0000DD390000}"/>
    <cellStyle name="Normal 4 5 2 3 6 2 2" xfId="28865" xr:uid="{00000000-0005-0000-0000-0000DE390000}"/>
    <cellStyle name="Normal 4 5 2 3 6 3" xfId="20673" xr:uid="{00000000-0005-0000-0000-0000DF390000}"/>
    <cellStyle name="Normal 4 5 2 3 7" xfId="8384" xr:uid="{00000000-0005-0000-0000-0000E0390000}"/>
    <cellStyle name="Normal 4 5 2 3 7 2" xfId="24769" xr:uid="{00000000-0005-0000-0000-0000E1390000}"/>
    <cellStyle name="Normal 4 5 2 3 8" xfId="16577" xr:uid="{00000000-0005-0000-0000-0000E2390000}"/>
    <cellStyle name="Normal 4 5 2 4" xfId="320" xr:uid="{00000000-0005-0000-0000-0000E3390000}"/>
    <cellStyle name="Normal 4 5 2 4 2" xfId="832" xr:uid="{00000000-0005-0000-0000-0000E4390000}"/>
    <cellStyle name="Normal 4 5 2 4 2 2" xfId="1856" xr:uid="{00000000-0005-0000-0000-0000E5390000}"/>
    <cellStyle name="Normal 4 5 2 4 2 2 2" xfId="3904" xr:uid="{00000000-0005-0000-0000-0000E6390000}"/>
    <cellStyle name="Normal 4 5 2 4 2 2 2 2" xfId="8000" xr:uid="{00000000-0005-0000-0000-0000E7390000}"/>
    <cellStyle name="Normal 4 5 2 4 2 2 2 2 2" xfId="16192" xr:uid="{00000000-0005-0000-0000-0000E8390000}"/>
    <cellStyle name="Normal 4 5 2 4 2 2 2 2 2 2" xfId="32577" xr:uid="{00000000-0005-0000-0000-0000E9390000}"/>
    <cellStyle name="Normal 4 5 2 4 2 2 2 2 3" xfId="24385" xr:uid="{00000000-0005-0000-0000-0000EA390000}"/>
    <cellStyle name="Normal 4 5 2 4 2 2 2 3" xfId="12096" xr:uid="{00000000-0005-0000-0000-0000EB390000}"/>
    <cellStyle name="Normal 4 5 2 4 2 2 2 3 2" xfId="28481" xr:uid="{00000000-0005-0000-0000-0000EC390000}"/>
    <cellStyle name="Normal 4 5 2 4 2 2 2 4" xfId="20289" xr:uid="{00000000-0005-0000-0000-0000ED390000}"/>
    <cellStyle name="Normal 4 5 2 4 2 2 3" xfId="5952" xr:uid="{00000000-0005-0000-0000-0000EE390000}"/>
    <cellStyle name="Normal 4 5 2 4 2 2 3 2" xfId="14144" xr:uid="{00000000-0005-0000-0000-0000EF390000}"/>
    <cellStyle name="Normal 4 5 2 4 2 2 3 2 2" xfId="30529" xr:uid="{00000000-0005-0000-0000-0000F0390000}"/>
    <cellStyle name="Normal 4 5 2 4 2 2 3 3" xfId="22337" xr:uid="{00000000-0005-0000-0000-0000F1390000}"/>
    <cellStyle name="Normal 4 5 2 4 2 2 4" xfId="10048" xr:uid="{00000000-0005-0000-0000-0000F2390000}"/>
    <cellStyle name="Normal 4 5 2 4 2 2 4 2" xfId="26433" xr:uid="{00000000-0005-0000-0000-0000F3390000}"/>
    <cellStyle name="Normal 4 5 2 4 2 2 5" xfId="18241" xr:uid="{00000000-0005-0000-0000-0000F4390000}"/>
    <cellStyle name="Normal 4 5 2 4 2 3" xfId="2880" xr:uid="{00000000-0005-0000-0000-0000F5390000}"/>
    <cellStyle name="Normal 4 5 2 4 2 3 2" xfId="6976" xr:uid="{00000000-0005-0000-0000-0000F6390000}"/>
    <cellStyle name="Normal 4 5 2 4 2 3 2 2" xfId="15168" xr:uid="{00000000-0005-0000-0000-0000F7390000}"/>
    <cellStyle name="Normal 4 5 2 4 2 3 2 2 2" xfId="31553" xr:uid="{00000000-0005-0000-0000-0000F8390000}"/>
    <cellStyle name="Normal 4 5 2 4 2 3 2 3" xfId="23361" xr:uid="{00000000-0005-0000-0000-0000F9390000}"/>
    <cellStyle name="Normal 4 5 2 4 2 3 3" xfId="11072" xr:uid="{00000000-0005-0000-0000-0000FA390000}"/>
    <cellStyle name="Normal 4 5 2 4 2 3 3 2" xfId="27457" xr:uid="{00000000-0005-0000-0000-0000FB390000}"/>
    <cellStyle name="Normal 4 5 2 4 2 3 4" xfId="19265" xr:uid="{00000000-0005-0000-0000-0000FC390000}"/>
    <cellStyle name="Normal 4 5 2 4 2 4" xfId="4928" xr:uid="{00000000-0005-0000-0000-0000FD390000}"/>
    <cellStyle name="Normal 4 5 2 4 2 4 2" xfId="13120" xr:uid="{00000000-0005-0000-0000-0000FE390000}"/>
    <cellStyle name="Normal 4 5 2 4 2 4 2 2" xfId="29505" xr:uid="{00000000-0005-0000-0000-0000FF390000}"/>
    <cellStyle name="Normal 4 5 2 4 2 4 3" xfId="21313" xr:uid="{00000000-0005-0000-0000-0000003A0000}"/>
    <cellStyle name="Normal 4 5 2 4 2 5" xfId="9024" xr:uid="{00000000-0005-0000-0000-0000013A0000}"/>
    <cellStyle name="Normal 4 5 2 4 2 5 2" xfId="25409" xr:uid="{00000000-0005-0000-0000-0000023A0000}"/>
    <cellStyle name="Normal 4 5 2 4 2 6" xfId="17217" xr:uid="{00000000-0005-0000-0000-0000033A0000}"/>
    <cellStyle name="Normal 4 5 2 4 3" xfId="1344" xr:uid="{00000000-0005-0000-0000-0000043A0000}"/>
    <cellStyle name="Normal 4 5 2 4 3 2" xfId="3392" xr:uid="{00000000-0005-0000-0000-0000053A0000}"/>
    <cellStyle name="Normal 4 5 2 4 3 2 2" xfId="7488" xr:uid="{00000000-0005-0000-0000-0000063A0000}"/>
    <cellStyle name="Normal 4 5 2 4 3 2 2 2" xfId="15680" xr:uid="{00000000-0005-0000-0000-0000073A0000}"/>
    <cellStyle name="Normal 4 5 2 4 3 2 2 2 2" xfId="32065" xr:uid="{00000000-0005-0000-0000-0000083A0000}"/>
    <cellStyle name="Normal 4 5 2 4 3 2 2 3" xfId="23873" xr:uid="{00000000-0005-0000-0000-0000093A0000}"/>
    <cellStyle name="Normal 4 5 2 4 3 2 3" xfId="11584" xr:uid="{00000000-0005-0000-0000-00000A3A0000}"/>
    <cellStyle name="Normal 4 5 2 4 3 2 3 2" xfId="27969" xr:uid="{00000000-0005-0000-0000-00000B3A0000}"/>
    <cellStyle name="Normal 4 5 2 4 3 2 4" xfId="19777" xr:uid="{00000000-0005-0000-0000-00000C3A0000}"/>
    <cellStyle name="Normal 4 5 2 4 3 3" xfId="5440" xr:uid="{00000000-0005-0000-0000-00000D3A0000}"/>
    <cellStyle name="Normal 4 5 2 4 3 3 2" xfId="13632" xr:uid="{00000000-0005-0000-0000-00000E3A0000}"/>
    <cellStyle name="Normal 4 5 2 4 3 3 2 2" xfId="30017" xr:uid="{00000000-0005-0000-0000-00000F3A0000}"/>
    <cellStyle name="Normal 4 5 2 4 3 3 3" xfId="21825" xr:uid="{00000000-0005-0000-0000-0000103A0000}"/>
    <cellStyle name="Normal 4 5 2 4 3 4" xfId="9536" xr:uid="{00000000-0005-0000-0000-0000113A0000}"/>
    <cellStyle name="Normal 4 5 2 4 3 4 2" xfId="25921" xr:uid="{00000000-0005-0000-0000-0000123A0000}"/>
    <cellStyle name="Normal 4 5 2 4 3 5" xfId="17729" xr:uid="{00000000-0005-0000-0000-0000133A0000}"/>
    <cellStyle name="Normal 4 5 2 4 4" xfId="2368" xr:uid="{00000000-0005-0000-0000-0000143A0000}"/>
    <cellStyle name="Normal 4 5 2 4 4 2" xfId="6464" xr:uid="{00000000-0005-0000-0000-0000153A0000}"/>
    <cellStyle name="Normal 4 5 2 4 4 2 2" xfId="14656" xr:uid="{00000000-0005-0000-0000-0000163A0000}"/>
    <cellStyle name="Normal 4 5 2 4 4 2 2 2" xfId="31041" xr:uid="{00000000-0005-0000-0000-0000173A0000}"/>
    <cellStyle name="Normal 4 5 2 4 4 2 3" xfId="22849" xr:uid="{00000000-0005-0000-0000-0000183A0000}"/>
    <cellStyle name="Normal 4 5 2 4 4 3" xfId="10560" xr:uid="{00000000-0005-0000-0000-0000193A0000}"/>
    <cellStyle name="Normal 4 5 2 4 4 3 2" xfId="26945" xr:uid="{00000000-0005-0000-0000-00001A3A0000}"/>
    <cellStyle name="Normal 4 5 2 4 4 4" xfId="18753" xr:uid="{00000000-0005-0000-0000-00001B3A0000}"/>
    <cellStyle name="Normal 4 5 2 4 5" xfId="4416" xr:uid="{00000000-0005-0000-0000-00001C3A0000}"/>
    <cellStyle name="Normal 4 5 2 4 5 2" xfId="12608" xr:uid="{00000000-0005-0000-0000-00001D3A0000}"/>
    <cellStyle name="Normal 4 5 2 4 5 2 2" xfId="28993" xr:uid="{00000000-0005-0000-0000-00001E3A0000}"/>
    <cellStyle name="Normal 4 5 2 4 5 3" xfId="20801" xr:uid="{00000000-0005-0000-0000-00001F3A0000}"/>
    <cellStyle name="Normal 4 5 2 4 6" xfId="8512" xr:uid="{00000000-0005-0000-0000-0000203A0000}"/>
    <cellStyle name="Normal 4 5 2 4 6 2" xfId="24897" xr:uid="{00000000-0005-0000-0000-0000213A0000}"/>
    <cellStyle name="Normal 4 5 2 4 7" xfId="16705" xr:uid="{00000000-0005-0000-0000-0000223A0000}"/>
    <cellStyle name="Normal 4 5 2 5" xfId="576" xr:uid="{00000000-0005-0000-0000-0000233A0000}"/>
    <cellStyle name="Normal 4 5 2 5 2" xfId="1600" xr:uid="{00000000-0005-0000-0000-0000243A0000}"/>
    <cellStyle name="Normal 4 5 2 5 2 2" xfId="3648" xr:uid="{00000000-0005-0000-0000-0000253A0000}"/>
    <cellStyle name="Normal 4 5 2 5 2 2 2" xfId="7744" xr:uid="{00000000-0005-0000-0000-0000263A0000}"/>
    <cellStyle name="Normal 4 5 2 5 2 2 2 2" xfId="15936" xr:uid="{00000000-0005-0000-0000-0000273A0000}"/>
    <cellStyle name="Normal 4 5 2 5 2 2 2 2 2" xfId="32321" xr:uid="{00000000-0005-0000-0000-0000283A0000}"/>
    <cellStyle name="Normal 4 5 2 5 2 2 2 3" xfId="24129" xr:uid="{00000000-0005-0000-0000-0000293A0000}"/>
    <cellStyle name="Normal 4 5 2 5 2 2 3" xfId="11840" xr:uid="{00000000-0005-0000-0000-00002A3A0000}"/>
    <cellStyle name="Normal 4 5 2 5 2 2 3 2" xfId="28225" xr:uid="{00000000-0005-0000-0000-00002B3A0000}"/>
    <cellStyle name="Normal 4 5 2 5 2 2 4" xfId="20033" xr:uid="{00000000-0005-0000-0000-00002C3A0000}"/>
    <cellStyle name="Normal 4 5 2 5 2 3" xfId="5696" xr:uid="{00000000-0005-0000-0000-00002D3A0000}"/>
    <cellStyle name="Normal 4 5 2 5 2 3 2" xfId="13888" xr:uid="{00000000-0005-0000-0000-00002E3A0000}"/>
    <cellStyle name="Normal 4 5 2 5 2 3 2 2" xfId="30273" xr:uid="{00000000-0005-0000-0000-00002F3A0000}"/>
    <cellStyle name="Normal 4 5 2 5 2 3 3" xfId="22081" xr:uid="{00000000-0005-0000-0000-0000303A0000}"/>
    <cellStyle name="Normal 4 5 2 5 2 4" xfId="9792" xr:uid="{00000000-0005-0000-0000-0000313A0000}"/>
    <cellStyle name="Normal 4 5 2 5 2 4 2" xfId="26177" xr:uid="{00000000-0005-0000-0000-0000323A0000}"/>
    <cellStyle name="Normal 4 5 2 5 2 5" xfId="17985" xr:uid="{00000000-0005-0000-0000-0000333A0000}"/>
    <cellStyle name="Normal 4 5 2 5 3" xfId="2624" xr:uid="{00000000-0005-0000-0000-0000343A0000}"/>
    <cellStyle name="Normal 4 5 2 5 3 2" xfId="6720" xr:uid="{00000000-0005-0000-0000-0000353A0000}"/>
    <cellStyle name="Normal 4 5 2 5 3 2 2" xfId="14912" xr:uid="{00000000-0005-0000-0000-0000363A0000}"/>
    <cellStyle name="Normal 4 5 2 5 3 2 2 2" xfId="31297" xr:uid="{00000000-0005-0000-0000-0000373A0000}"/>
    <cellStyle name="Normal 4 5 2 5 3 2 3" xfId="23105" xr:uid="{00000000-0005-0000-0000-0000383A0000}"/>
    <cellStyle name="Normal 4 5 2 5 3 3" xfId="10816" xr:uid="{00000000-0005-0000-0000-0000393A0000}"/>
    <cellStyle name="Normal 4 5 2 5 3 3 2" xfId="27201" xr:uid="{00000000-0005-0000-0000-00003A3A0000}"/>
    <cellStyle name="Normal 4 5 2 5 3 4" xfId="19009" xr:uid="{00000000-0005-0000-0000-00003B3A0000}"/>
    <cellStyle name="Normal 4 5 2 5 4" xfId="4672" xr:uid="{00000000-0005-0000-0000-00003C3A0000}"/>
    <cellStyle name="Normal 4 5 2 5 4 2" xfId="12864" xr:uid="{00000000-0005-0000-0000-00003D3A0000}"/>
    <cellStyle name="Normal 4 5 2 5 4 2 2" xfId="29249" xr:uid="{00000000-0005-0000-0000-00003E3A0000}"/>
    <cellStyle name="Normal 4 5 2 5 4 3" xfId="21057" xr:uid="{00000000-0005-0000-0000-00003F3A0000}"/>
    <cellStyle name="Normal 4 5 2 5 5" xfId="8768" xr:uid="{00000000-0005-0000-0000-0000403A0000}"/>
    <cellStyle name="Normal 4 5 2 5 5 2" xfId="25153" xr:uid="{00000000-0005-0000-0000-0000413A0000}"/>
    <cellStyle name="Normal 4 5 2 5 6" xfId="16961" xr:uid="{00000000-0005-0000-0000-0000423A0000}"/>
    <cellStyle name="Normal 4 5 2 6" xfId="1088" xr:uid="{00000000-0005-0000-0000-0000433A0000}"/>
    <cellStyle name="Normal 4 5 2 6 2" xfId="3136" xr:uid="{00000000-0005-0000-0000-0000443A0000}"/>
    <cellStyle name="Normal 4 5 2 6 2 2" xfId="7232" xr:uid="{00000000-0005-0000-0000-0000453A0000}"/>
    <cellStyle name="Normal 4 5 2 6 2 2 2" xfId="15424" xr:uid="{00000000-0005-0000-0000-0000463A0000}"/>
    <cellStyle name="Normal 4 5 2 6 2 2 2 2" xfId="31809" xr:uid="{00000000-0005-0000-0000-0000473A0000}"/>
    <cellStyle name="Normal 4 5 2 6 2 2 3" xfId="23617" xr:uid="{00000000-0005-0000-0000-0000483A0000}"/>
    <cellStyle name="Normal 4 5 2 6 2 3" xfId="11328" xr:uid="{00000000-0005-0000-0000-0000493A0000}"/>
    <cellStyle name="Normal 4 5 2 6 2 3 2" xfId="27713" xr:uid="{00000000-0005-0000-0000-00004A3A0000}"/>
    <cellStyle name="Normal 4 5 2 6 2 4" xfId="19521" xr:uid="{00000000-0005-0000-0000-00004B3A0000}"/>
    <cellStyle name="Normal 4 5 2 6 3" xfId="5184" xr:uid="{00000000-0005-0000-0000-00004C3A0000}"/>
    <cellStyle name="Normal 4 5 2 6 3 2" xfId="13376" xr:uid="{00000000-0005-0000-0000-00004D3A0000}"/>
    <cellStyle name="Normal 4 5 2 6 3 2 2" xfId="29761" xr:uid="{00000000-0005-0000-0000-00004E3A0000}"/>
    <cellStyle name="Normal 4 5 2 6 3 3" xfId="21569" xr:uid="{00000000-0005-0000-0000-00004F3A0000}"/>
    <cellStyle name="Normal 4 5 2 6 4" xfId="9280" xr:uid="{00000000-0005-0000-0000-0000503A0000}"/>
    <cellStyle name="Normal 4 5 2 6 4 2" xfId="25665" xr:uid="{00000000-0005-0000-0000-0000513A0000}"/>
    <cellStyle name="Normal 4 5 2 6 5" xfId="17473" xr:uid="{00000000-0005-0000-0000-0000523A0000}"/>
    <cellStyle name="Normal 4 5 2 7" xfId="2112" xr:uid="{00000000-0005-0000-0000-0000533A0000}"/>
    <cellStyle name="Normal 4 5 2 7 2" xfId="6208" xr:uid="{00000000-0005-0000-0000-0000543A0000}"/>
    <cellStyle name="Normal 4 5 2 7 2 2" xfId="14400" xr:uid="{00000000-0005-0000-0000-0000553A0000}"/>
    <cellStyle name="Normal 4 5 2 7 2 2 2" xfId="30785" xr:uid="{00000000-0005-0000-0000-0000563A0000}"/>
    <cellStyle name="Normal 4 5 2 7 2 3" xfId="22593" xr:uid="{00000000-0005-0000-0000-0000573A0000}"/>
    <cellStyle name="Normal 4 5 2 7 3" xfId="10304" xr:uid="{00000000-0005-0000-0000-0000583A0000}"/>
    <cellStyle name="Normal 4 5 2 7 3 2" xfId="26689" xr:uid="{00000000-0005-0000-0000-0000593A0000}"/>
    <cellStyle name="Normal 4 5 2 7 4" xfId="18497" xr:uid="{00000000-0005-0000-0000-00005A3A0000}"/>
    <cellStyle name="Normal 4 5 2 8" xfId="4160" xr:uid="{00000000-0005-0000-0000-00005B3A0000}"/>
    <cellStyle name="Normal 4 5 2 8 2" xfId="12352" xr:uid="{00000000-0005-0000-0000-00005C3A0000}"/>
    <cellStyle name="Normal 4 5 2 8 2 2" xfId="28737" xr:uid="{00000000-0005-0000-0000-00005D3A0000}"/>
    <cellStyle name="Normal 4 5 2 8 3" xfId="20545" xr:uid="{00000000-0005-0000-0000-00005E3A0000}"/>
    <cellStyle name="Normal 4 5 2 9" xfId="8256" xr:uid="{00000000-0005-0000-0000-00005F3A0000}"/>
    <cellStyle name="Normal 4 5 2 9 2" xfId="24641" xr:uid="{00000000-0005-0000-0000-0000603A0000}"/>
    <cellStyle name="Normal 4 5 3" xfId="96" xr:uid="{00000000-0005-0000-0000-0000613A0000}"/>
    <cellStyle name="Normal 4 5 3 2" xfId="224" xr:uid="{00000000-0005-0000-0000-0000623A0000}"/>
    <cellStyle name="Normal 4 5 3 2 2" xfId="480" xr:uid="{00000000-0005-0000-0000-0000633A0000}"/>
    <cellStyle name="Normal 4 5 3 2 2 2" xfId="992" xr:uid="{00000000-0005-0000-0000-0000643A0000}"/>
    <cellStyle name="Normal 4 5 3 2 2 2 2" xfId="2016" xr:uid="{00000000-0005-0000-0000-0000653A0000}"/>
    <cellStyle name="Normal 4 5 3 2 2 2 2 2" xfId="4064" xr:uid="{00000000-0005-0000-0000-0000663A0000}"/>
    <cellStyle name="Normal 4 5 3 2 2 2 2 2 2" xfId="8160" xr:uid="{00000000-0005-0000-0000-0000673A0000}"/>
    <cellStyle name="Normal 4 5 3 2 2 2 2 2 2 2" xfId="16352" xr:uid="{00000000-0005-0000-0000-0000683A0000}"/>
    <cellStyle name="Normal 4 5 3 2 2 2 2 2 2 2 2" xfId="32737" xr:uid="{00000000-0005-0000-0000-0000693A0000}"/>
    <cellStyle name="Normal 4 5 3 2 2 2 2 2 2 3" xfId="24545" xr:uid="{00000000-0005-0000-0000-00006A3A0000}"/>
    <cellStyle name="Normal 4 5 3 2 2 2 2 2 3" xfId="12256" xr:uid="{00000000-0005-0000-0000-00006B3A0000}"/>
    <cellStyle name="Normal 4 5 3 2 2 2 2 2 3 2" xfId="28641" xr:uid="{00000000-0005-0000-0000-00006C3A0000}"/>
    <cellStyle name="Normal 4 5 3 2 2 2 2 2 4" xfId="20449" xr:uid="{00000000-0005-0000-0000-00006D3A0000}"/>
    <cellStyle name="Normal 4 5 3 2 2 2 2 3" xfId="6112" xr:uid="{00000000-0005-0000-0000-00006E3A0000}"/>
    <cellStyle name="Normal 4 5 3 2 2 2 2 3 2" xfId="14304" xr:uid="{00000000-0005-0000-0000-00006F3A0000}"/>
    <cellStyle name="Normal 4 5 3 2 2 2 2 3 2 2" xfId="30689" xr:uid="{00000000-0005-0000-0000-0000703A0000}"/>
    <cellStyle name="Normal 4 5 3 2 2 2 2 3 3" xfId="22497" xr:uid="{00000000-0005-0000-0000-0000713A0000}"/>
    <cellStyle name="Normal 4 5 3 2 2 2 2 4" xfId="10208" xr:uid="{00000000-0005-0000-0000-0000723A0000}"/>
    <cellStyle name="Normal 4 5 3 2 2 2 2 4 2" xfId="26593" xr:uid="{00000000-0005-0000-0000-0000733A0000}"/>
    <cellStyle name="Normal 4 5 3 2 2 2 2 5" xfId="18401" xr:uid="{00000000-0005-0000-0000-0000743A0000}"/>
    <cellStyle name="Normal 4 5 3 2 2 2 3" xfId="3040" xr:uid="{00000000-0005-0000-0000-0000753A0000}"/>
    <cellStyle name="Normal 4 5 3 2 2 2 3 2" xfId="7136" xr:uid="{00000000-0005-0000-0000-0000763A0000}"/>
    <cellStyle name="Normal 4 5 3 2 2 2 3 2 2" xfId="15328" xr:uid="{00000000-0005-0000-0000-0000773A0000}"/>
    <cellStyle name="Normal 4 5 3 2 2 2 3 2 2 2" xfId="31713" xr:uid="{00000000-0005-0000-0000-0000783A0000}"/>
    <cellStyle name="Normal 4 5 3 2 2 2 3 2 3" xfId="23521" xr:uid="{00000000-0005-0000-0000-0000793A0000}"/>
    <cellStyle name="Normal 4 5 3 2 2 2 3 3" xfId="11232" xr:uid="{00000000-0005-0000-0000-00007A3A0000}"/>
    <cellStyle name="Normal 4 5 3 2 2 2 3 3 2" xfId="27617" xr:uid="{00000000-0005-0000-0000-00007B3A0000}"/>
    <cellStyle name="Normal 4 5 3 2 2 2 3 4" xfId="19425" xr:uid="{00000000-0005-0000-0000-00007C3A0000}"/>
    <cellStyle name="Normal 4 5 3 2 2 2 4" xfId="5088" xr:uid="{00000000-0005-0000-0000-00007D3A0000}"/>
    <cellStyle name="Normal 4 5 3 2 2 2 4 2" xfId="13280" xr:uid="{00000000-0005-0000-0000-00007E3A0000}"/>
    <cellStyle name="Normal 4 5 3 2 2 2 4 2 2" xfId="29665" xr:uid="{00000000-0005-0000-0000-00007F3A0000}"/>
    <cellStyle name="Normal 4 5 3 2 2 2 4 3" xfId="21473" xr:uid="{00000000-0005-0000-0000-0000803A0000}"/>
    <cellStyle name="Normal 4 5 3 2 2 2 5" xfId="9184" xr:uid="{00000000-0005-0000-0000-0000813A0000}"/>
    <cellStyle name="Normal 4 5 3 2 2 2 5 2" xfId="25569" xr:uid="{00000000-0005-0000-0000-0000823A0000}"/>
    <cellStyle name="Normal 4 5 3 2 2 2 6" xfId="17377" xr:uid="{00000000-0005-0000-0000-0000833A0000}"/>
    <cellStyle name="Normal 4 5 3 2 2 3" xfId="1504" xr:uid="{00000000-0005-0000-0000-0000843A0000}"/>
    <cellStyle name="Normal 4 5 3 2 2 3 2" xfId="3552" xr:uid="{00000000-0005-0000-0000-0000853A0000}"/>
    <cellStyle name="Normal 4 5 3 2 2 3 2 2" xfId="7648" xr:uid="{00000000-0005-0000-0000-0000863A0000}"/>
    <cellStyle name="Normal 4 5 3 2 2 3 2 2 2" xfId="15840" xr:uid="{00000000-0005-0000-0000-0000873A0000}"/>
    <cellStyle name="Normal 4 5 3 2 2 3 2 2 2 2" xfId="32225" xr:uid="{00000000-0005-0000-0000-0000883A0000}"/>
    <cellStyle name="Normal 4 5 3 2 2 3 2 2 3" xfId="24033" xr:uid="{00000000-0005-0000-0000-0000893A0000}"/>
    <cellStyle name="Normal 4 5 3 2 2 3 2 3" xfId="11744" xr:uid="{00000000-0005-0000-0000-00008A3A0000}"/>
    <cellStyle name="Normal 4 5 3 2 2 3 2 3 2" xfId="28129" xr:uid="{00000000-0005-0000-0000-00008B3A0000}"/>
    <cellStyle name="Normal 4 5 3 2 2 3 2 4" xfId="19937" xr:uid="{00000000-0005-0000-0000-00008C3A0000}"/>
    <cellStyle name="Normal 4 5 3 2 2 3 3" xfId="5600" xr:uid="{00000000-0005-0000-0000-00008D3A0000}"/>
    <cellStyle name="Normal 4 5 3 2 2 3 3 2" xfId="13792" xr:uid="{00000000-0005-0000-0000-00008E3A0000}"/>
    <cellStyle name="Normal 4 5 3 2 2 3 3 2 2" xfId="30177" xr:uid="{00000000-0005-0000-0000-00008F3A0000}"/>
    <cellStyle name="Normal 4 5 3 2 2 3 3 3" xfId="21985" xr:uid="{00000000-0005-0000-0000-0000903A0000}"/>
    <cellStyle name="Normal 4 5 3 2 2 3 4" xfId="9696" xr:uid="{00000000-0005-0000-0000-0000913A0000}"/>
    <cellStyle name="Normal 4 5 3 2 2 3 4 2" xfId="26081" xr:uid="{00000000-0005-0000-0000-0000923A0000}"/>
    <cellStyle name="Normal 4 5 3 2 2 3 5" xfId="17889" xr:uid="{00000000-0005-0000-0000-0000933A0000}"/>
    <cellStyle name="Normal 4 5 3 2 2 4" xfId="2528" xr:uid="{00000000-0005-0000-0000-0000943A0000}"/>
    <cellStyle name="Normal 4 5 3 2 2 4 2" xfId="6624" xr:uid="{00000000-0005-0000-0000-0000953A0000}"/>
    <cellStyle name="Normal 4 5 3 2 2 4 2 2" xfId="14816" xr:uid="{00000000-0005-0000-0000-0000963A0000}"/>
    <cellStyle name="Normal 4 5 3 2 2 4 2 2 2" xfId="31201" xr:uid="{00000000-0005-0000-0000-0000973A0000}"/>
    <cellStyle name="Normal 4 5 3 2 2 4 2 3" xfId="23009" xr:uid="{00000000-0005-0000-0000-0000983A0000}"/>
    <cellStyle name="Normal 4 5 3 2 2 4 3" xfId="10720" xr:uid="{00000000-0005-0000-0000-0000993A0000}"/>
    <cellStyle name="Normal 4 5 3 2 2 4 3 2" xfId="27105" xr:uid="{00000000-0005-0000-0000-00009A3A0000}"/>
    <cellStyle name="Normal 4 5 3 2 2 4 4" xfId="18913" xr:uid="{00000000-0005-0000-0000-00009B3A0000}"/>
    <cellStyle name="Normal 4 5 3 2 2 5" xfId="4576" xr:uid="{00000000-0005-0000-0000-00009C3A0000}"/>
    <cellStyle name="Normal 4 5 3 2 2 5 2" xfId="12768" xr:uid="{00000000-0005-0000-0000-00009D3A0000}"/>
    <cellStyle name="Normal 4 5 3 2 2 5 2 2" xfId="29153" xr:uid="{00000000-0005-0000-0000-00009E3A0000}"/>
    <cellStyle name="Normal 4 5 3 2 2 5 3" xfId="20961" xr:uid="{00000000-0005-0000-0000-00009F3A0000}"/>
    <cellStyle name="Normal 4 5 3 2 2 6" xfId="8672" xr:uid="{00000000-0005-0000-0000-0000A03A0000}"/>
    <cellStyle name="Normal 4 5 3 2 2 6 2" xfId="25057" xr:uid="{00000000-0005-0000-0000-0000A13A0000}"/>
    <cellStyle name="Normal 4 5 3 2 2 7" xfId="16865" xr:uid="{00000000-0005-0000-0000-0000A23A0000}"/>
    <cellStyle name="Normal 4 5 3 2 3" xfId="736" xr:uid="{00000000-0005-0000-0000-0000A33A0000}"/>
    <cellStyle name="Normal 4 5 3 2 3 2" xfId="1760" xr:uid="{00000000-0005-0000-0000-0000A43A0000}"/>
    <cellStyle name="Normal 4 5 3 2 3 2 2" xfId="3808" xr:uid="{00000000-0005-0000-0000-0000A53A0000}"/>
    <cellStyle name="Normal 4 5 3 2 3 2 2 2" xfId="7904" xr:uid="{00000000-0005-0000-0000-0000A63A0000}"/>
    <cellStyle name="Normal 4 5 3 2 3 2 2 2 2" xfId="16096" xr:uid="{00000000-0005-0000-0000-0000A73A0000}"/>
    <cellStyle name="Normal 4 5 3 2 3 2 2 2 2 2" xfId="32481" xr:uid="{00000000-0005-0000-0000-0000A83A0000}"/>
    <cellStyle name="Normal 4 5 3 2 3 2 2 2 3" xfId="24289" xr:uid="{00000000-0005-0000-0000-0000A93A0000}"/>
    <cellStyle name="Normal 4 5 3 2 3 2 2 3" xfId="12000" xr:uid="{00000000-0005-0000-0000-0000AA3A0000}"/>
    <cellStyle name="Normal 4 5 3 2 3 2 2 3 2" xfId="28385" xr:uid="{00000000-0005-0000-0000-0000AB3A0000}"/>
    <cellStyle name="Normal 4 5 3 2 3 2 2 4" xfId="20193" xr:uid="{00000000-0005-0000-0000-0000AC3A0000}"/>
    <cellStyle name="Normal 4 5 3 2 3 2 3" xfId="5856" xr:uid="{00000000-0005-0000-0000-0000AD3A0000}"/>
    <cellStyle name="Normal 4 5 3 2 3 2 3 2" xfId="14048" xr:uid="{00000000-0005-0000-0000-0000AE3A0000}"/>
    <cellStyle name="Normal 4 5 3 2 3 2 3 2 2" xfId="30433" xr:uid="{00000000-0005-0000-0000-0000AF3A0000}"/>
    <cellStyle name="Normal 4 5 3 2 3 2 3 3" xfId="22241" xr:uid="{00000000-0005-0000-0000-0000B03A0000}"/>
    <cellStyle name="Normal 4 5 3 2 3 2 4" xfId="9952" xr:uid="{00000000-0005-0000-0000-0000B13A0000}"/>
    <cellStyle name="Normal 4 5 3 2 3 2 4 2" xfId="26337" xr:uid="{00000000-0005-0000-0000-0000B23A0000}"/>
    <cellStyle name="Normal 4 5 3 2 3 2 5" xfId="18145" xr:uid="{00000000-0005-0000-0000-0000B33A0000}"/>
    <cellStyle name="Normal 4 5 3 2 3 3" xfId="2784" xr:uid="{00000000-0005-0000-0000-0000B43A0000}"/>
    <cellStyle name="Normal 4 5 3 2 3 3 2" xfId="6880" xr:uid="{00000000-0005-0000-0000-0000B53A0000}"/>
    <cellStyle name="Normal 4 5 3 2 3 3 2 2" xfId="15072" xr:uid="{00000000-0005-0000-0000-0000B63A0000}"/>
    <cellStyle name="Normal 4 5 3 2 3 3 2 2 2" xfId="31457" xr:uid="{00000000-0005-0000-0000-0000B73A0000}"/>
    <cellStyle name="Normal 4 5 3 2 3 3 2 3" xfId="23265" xr:uid="{00000000-0005-0000-0000-0000B83A0000}"/>
    <cellStyle name="Normal 4 5 3 2 3 3 3" xfId="10976" xr:uid="{00000000-0005-0000-0000-0000B93A0000}"/>
    <cellStyle name="Normal 4 5 3 2 3 3 3 2" xfId="27361" xr:uid="{00000000-0005-0000-0000-0000BA3A0000}"/>
    <cellStyle name="Normal 4 5 3 2 3 3 4" xfId="19169" xr:uid="{00000000-0005-0000-0000-0000BB3A0000}"/>
    <cellStyle name="Normal 4 5 3 2 3 4" xfId="4832" xr:uid="{00000000-0005-0000-0000-0000BC3A0000}"/>
    <cellStyle name="Normal 4 5 3 2 3 4 2" xfId="13024" xr:uid="{00000000-0005-0000-0000-0000BD3A0000}"/>
    <cellStyle name="Normal 4 5 3 2 3 4 2 2" xfId="29409" xr:uid="{00000000-0005-0000-0000-0000BE3A0000}"/>
    <cellStyle name="Normal 4 5 3 2 3 4 3" xfId="21217" xr:uid="{00000000-0005-0000-0000-0000BF3A0000}"/>
    <cellStyle name="Normal 4 5 3 2 3 5" xfId="8928" xr:uid="{00000000-0005-0000-0000-0000C03A0000}"/>
    <cellStyle name="Normal 4 5 3 2 3 5 2" xfId="25313" xr:uid="{00000000-0005-0000-0000-0000C13A0000}"/>
    <cellStyle name="Normal 4 5 3 2 3 6" xfId="17121" xr:uid="{00000000-0005-0000-0000-0000C23A0000}"/>
    <cellStyle name="Normal 4 5 3 2 4" xfId="1248" xr:uid="{00000000-0005-0000-0000-0000C33A0000}"/>
    <cellStyle name="Normal 4 5 3 2 4 2" xfId="3296" xr:uid="{00000000-0005-0000-0000-0000C43A0000}"/>
    <cellStyle name="Normal 4 5 3 2 4 2 2" xfId="7392" xr:uid="{00000000-0005-0000-0000-0000C53A0000}"/>
    <cellStyle name="Normal 4 5 3 2 4 2 2 2" xfId="15584" xr:uid="{00000000-0005-0000-0000-0000C63A0000}"/>
    <cellStyle name="Normal 4 5 3 2 4 2 2 2 2" xfId="31969" xr:uid="{00000000-0005-0000-0000-0000C73A0000}"/>
    <cellStyle name="Normal 4 5 3 2 4 2 2 3" xfId="23777" xr:uid="{00000000-0005-0000-0000-0000C83A0000}"/>
    <cellStyle name="Normal 4 5 3 2 4 2 3" xfId="11488" xr:uid="{00000000-0005-0000-0000-0000C93A0000}"/>
    <cellStyle name="Normal 4 5 3 2 4 2 3 2" xfId="27873" xr:uid="{00000000-0005-0000-0000-0000CA3A0000}"/>
    <cellStyle name="Normal 4 5 3 2 4 2 4" xfId="19681" xr:uid="{00000000-0005-0000-0000-0000CB3A0000}"/>
    <cellStyle name="Normal 4 5 3 2 4 3" xfId="5344" xr:uid="{00000000-0005-0000-0000-0000CC3A0000}"/>
    <cellStyle name="Normal 4 5 3 2 4 3 2" xfId="13536" xr:uid="{00000000-0005-0000-0000-0000CD3A0000}"/>
    <cellStyle name="Normal 4 5 3 2 4 3 2 2" xfId="29921" xr:uid="{00000000-0005-0000-0000-0000CE3A0000}"/>
    <cellStyle name="Normal 4 5 3 2 4 3 3" xfId="21729" xr:uid="{00000000-0005-0000-0000-0000CF3A0000}"/>
    <cellStyle name="Normal 4 5 3 2 4 4" xfId="9440" xr:uid="{00000000-0005-0000-0000-0000D03A0000}"/>
    <cellStyle name="Normal 4 5 3 2 4 4 2" xfId="25825" xr:uid="{00000000-0005-0000-0000-0000D13A0000}"/>
    <cellStyle name="Normal 4 5 3 2 4 5" xfId="17633" xr:uid="{00000000-0005-0000-0000-0000D23A0000}"/>
    <cellStyle name="Normal 4 5 3 2 5" xfId="2272" xr:uid="{00000000-0005-0000-0000-0000D33A0000}"/>
    <cellStyle name="Normal 4 5 3 2 5 2" xfId="6368" xr:uid="{00000000-0005-0000-0000-0000D43A0000}"/>
    <cellStyle name="Normal 4 5 3 2 5 2 2" xfId="14560" xr:uid="{00000000-0005-0000-0000-0000D53A0000}"/>
    <cellStyle name="Normal 4 5 3 2 5 2 2 2" xfId="30945" xr:uid="{00000000-0005-0000-0000-0000D63A0000}"/>
    <cellStyle name="Normal 4 5 3 2 5 2 3" xfId="22753" xr:uid="{00000000-0005-0000-0000-0000D73A0000}"/>
    <cellStyle name="Normal 4 5 3 2 5 3" xfId="10464" xr:uid="{00000000-0005-0000-0000-0000D83A0000}"/>
    <cellStyle name="Normal 4 5 3 2 5 3 2" xfId="26849" xr:uid="{00000000-0005-0000-0000-0000D93A0000}"/>
    <cellStyle name="Normal 4 5 3 2 5 4" xfId="18657" xr:uid="{00000000-0005-0000-0000-0000DA3A0000}"/>
    <cellStyle name="Normal 4 5 3 2 6" xfId="4320" xr:uid="{00000000-0005-0000-0000-0000DB3A0000}"/>
    <cellStyle name="Normal 4 5 3 2 6 2" xfId="12512" xr:uid="{00000000-0005-0000-0000-0000DC3A0000}"/>
    <cellStyle name="Normal 4 5 3 2 6 2 2" xfId="28897" xr:uid="{00000000-0005-0000-0000-0000DD3A0000}"/>
    <cellStyle name="Normal 4 5 3 2 6 3" xfId="20705" xr:uid="{00000000-0005-0000-0000-0000DE3A0000}"/>
    <cellStyle name="Normal 4 5 3 2 7" xfId="8416" xr:uid="{00000000-0005-0000-0000-0000DF3A0000}"/>
    <cellStyle name="Normal 4 5 3 2 7 2" xfId="24801" xr:uid="{00000000-0005-0000-0000-0000E03A0000}"/>
    <cellStyle name="Normal 4 5 3 2 8" xfId="16609" xr:uid="{00000000-0005-0000-0000-0000E13A0000}"/>
    <cellStyle name="Normal 4 5 3 3" xfId="352" xr:uid="{00000000-0005-0000-0000-0000E23A0000}"/>
    <cellStyle name="Normal 4 5 3 3 2" xfId="864" xr:uid="{00000000-0005-0000-0000-0000E33A0000}"/>
    <cellStyle name="Normal 4 5 3 3 2 2" xfId="1888" xr:uid="{00000000-0005-0000-0000-0000E43A0000}"/>
    <cellStyle name="Normal 4 5 3 3 2 2 2" xfId="3936" xr:uid="{00000000-0005-0000-0000-0000E53A0000}"/>
    <cellStyle name="Normal 4 5 3 3 2 2 2 2" xfId="8032" xr:uid="{00000000-0005-0000-0000-0000E63A0000}"/>
    <cellStyle name="Normal 4 5 3 3 2 2 2 2 2" xfId="16224" xr:uid="{00000000-0005-0000-0000-0000E73A0000}"/>
    <cellStyle name="Normal 4 5 3 3 2 2 2 2 2 2" xfId="32609" xr:uid="{00000000-0005-0000-0000-0000E83A0000}"/>
    <cellStyle name="Normal 4 5 3 3 2 2 2 2 3" xfId="24417" xr:uid="{00000000-0005-0000-0000-0000E93A0000}"/>
    <cellStyle name="Normal 4 5 3 3 2 2 2 3" xfId="12128" xr:uid="{00000000-0005-0000-0000-0000EA3A0000}"/>
    <cellStyle name="Normal 4 5 3 3 2 2 2 3 2" xfId="28513" xr:uid="{00000000-0005-0000-0000-0000EB3A0000}"/>
    <cellStyle name="Normal 4 5 3 3 2 2 2 4" xfId="20321" xr:uid="{00000000-0005-0000-0000-0000EC3A0000}"/>
    <cellStyle name="Normal 4 5 3 3 2 2 3" xfId="5984" xr:uid="{00000000-0005-0000-0000-0000ED3A0000}"/>
    <cellStyle name="Normal 4 5 3 3 2 2 3 2" xfId="14176" xr:uid="{00000000-0005-0000-0000-0000EE3A0000}"/>
    <cellStyle name="Normal 4 5 3 3 2 2 3 2 2" xfId="30561" xr:uid="{00000000-0005-0000-0000-0000EF3A0000}"/>
    <cellStyle name="Normal 4 5 3 3 2 2 3 3" xfId="22369" xr:uid="{00000000-0005-0000-0000-0000F03A0000}"/>
    <cellStyle name="Normal 4 5 3 3 2 2 4" xfId="10080" xr:uid="{00000000-0005-0000-0000-0000F13A0000}"/>
    <cellStyle name="Normal 4 5 3 3 2 2 4 2" xfId="26465" xr:uid="{00000000-0005-0000-0000-0000F23A0000}"/>
    <cellStyle name="Normal 4 5 3 3 2 2 5" xfId="18273" xr:uid="{00000000-0005-0000-0000-0000F33A0000}"/>
    <cellStyle name="Normal 4 5 3 3 2 3" xfId="2912" xr:uid="{00000000-0005-0000-0000-0000F43A0000}"/>
    <cellStyle name="Normal 4 5 3 3 2 3 2" xfId="7008" xr:uid="{00000000-0005-0000-0000-0000F53A0000}"/>
    <cellStyle name="Normal 4 5 3 3 2 3 2 2" xfId="15200" xr:uid="{00000000-0005-0000-0000-0000F63A0000}"/>
    <cellStyle name="Normal 4 5 3 3 2 3 2 2 2" xfId="31585" xr:uid="{00000000-0005-0000-0000-0000F73A0000}"/>
    <cellStyle name="Normal 4 5 3 3 2 3 2 3" xfId="23393" xr:uid="{00000000-0005-0000-0000-0000F83A0000}"/>
    <cellStyle name="Normal 4 5 3 3 2 3 3" xfId="11104" xr:uid="{00000000-0005-0000-0000-0000F93A0000}"/>
    <cellStyle name="Normal 4 5 3 3 2 3 3 2" xfId="27489" xr:uid="{00000000-0005-0000-0000-0000FA3A0000}"/>
    <cellStyle name="Normal 4 5 3 3 2 3 4" xfId="19297" xr:uid="{00000000-0005-0000-0000-0000FB3A0000}"/>
    <cellStyle name="Normal 4 5 3 3 2 4" xfId="4960" xr:uid="{00000000-0005-0000-0000-0000FC3A0000}"/>
    <cellStyle name="Normal 4 5 3 3 2 4 2" xfId="13152" xr:uid="{00000000-0005-0000-0000-0000FD3A0000}"/>
    <cellStyle name="Normal 4 5 3 3 2 4 2 2" xfId="29537" xr:uid="{00000000-0005-0000-0000-0000FE3A0000}"/>
    <cellStyle name="Normal 4 5 3 3 2 4 3" xfId="21345" xr:uid="{00000000-0005-0000-0000-0000FF3A0000}"/>
    <cellStyle name="Normal 4 5 3 3 2 5" xfId="9056" xr:uid="{00000000-0005-0000-0000-0000003B0000}"/>
    <cellStyle name="Normal 4 5 3 3 2 5 2" xfId="25441" xr:uid="{00000000-0005-0000-0000-0000013B0000}"/>
    <cellStyle name="Normal 4 5 3 3 2 6" xfId="17249" xr:uid="{00000000-0005-0000-0000-0000023B0000}"/>
    <cellStyle name="Normal 4 5 3 3 3" xfId="1376" xr:uid="{00000000-0005-0000-0000-0000033B0000}"/>
    <cellStyle name="Normal 4 5 3 3 3 2" xfId="3424" xr:uid="{00000000-0005-0000-0000-0000043B0000}"/>
    <cellStyle name="Normal 4 5 3 3 3 2 2" xfId="7520" xr:uid="{00000000-0005-0000-0000-0000053B0000}"/>
    <cellStyle name="Normal 4 5 3 3 3 2 2 2" xfId="15712" xr:uid="{00000000-0005-0000-0000-0000063B0000}"/>
    <cellStyle name="Normal 4 5 3 3 3 2 2 2 2" xfId="32097" xr:uid="{00000000-0005-0000-0000-0000073B0000}"/>
    <cellStyle name="Normal 4 5 3 3 3 2 2 3" xfId="23905" xr:uid="{00000000-0005-0000-0000-0000083B0000}"/>
    <cellStyle name="Normal 4 5 3 3 3 2 3" xfId="11616" xr:uid="{00000000-0005-0000-0000-0000093B0000}"/>
    <cellStyle name="Normal 4 5 3 3 3 2 3 2" xfId="28001" xr:uid="{00000000-0005-0000-0000-00000A3B0000}"/>
    <cellStyle name="Normal 4 5 3 3 3 2 4" xfId="19809" xr:uid="{00000000-0005-0000-0000-00000B3B0000}"/>
    <cellStyle name="Normal 4 5 3 3 3 3" xfId="5472" xr:uid="{00000000-0005-0000-0000-00000C3B0000}"/>
    <cellStyle name="Normal 4 5 3 3 3 3 2" xfId="13664" xr:uid="{00000000-0005-0000-0000-00000D3B0000}"/>
    <cellStyle name="Normal 4 5 3 3 3 3 2 2" xfId="30049" xr:uid="{00000000-0005-0000-0000-00000E3B0000}"/>
    <cellStyle name="Normal 4 5 3 3 3 3 3" xfId="21857" xr:uid="{00000000-0005-0000-0000-00000F3B0000}"/>
    <cellStyle name="Normal 4 5 3 3 3 4" xfId="9568" xr:uid="{00000000-0005-0000-0000-0000103B0000}"/>
    <cellStyle name="Normal 4 5 3 3 3 4 2" xfId="25953" xr:uid="{00000000-0005-0000-0000-0000113B0000}"/>
    <cellStyle name="Normal 4 5 3 3 3 5" xfId="17761" xr:uid="{00000000-0005-0000-0000-0000123B0000}"/>
    <cellStyle name="Normal 4 5 3 3 4" xfId="2400" xr:uid="{00000000-0005-0000-0000-0000133B0000}"/>
    <cellStyle name="Normal 4 5 3 3 4 2" xfId="6496" xr:uid="{00000000-0005-0000-0000-0000143B0000}"/>
    <cellStyle name="Normal 4 5 3 3 4 2 2" xfId="14688" xr:uid="{00000000-0005-0000-0000-0000153B0000}"/>
    <cellStyle name="Normal 4 5 3 3 4 2 2 2" xfId="31073" xr:uid="{00000000-0005-0000-0000-0000163B0000}"/>
    <cellStyle name="Normal 4 5 3 3 4 2 3" xfId="22881" xr:uid="{00000000-0005-0000-0000-0000173B0000}"/>
    <cellStyle name="Normal 4 5 3 3 4 3" xfId="10592" xr:uid="{00000000-0005-0000-0000-0000183B0000}"/>
    <cellStyle name="Normal 4 5 3 3 4 3 2" xfId="26977" xr:uid="{00000000-0005-0000-0000-0000193B0000}"/>
    <cellStyle name="Normal 4 5 3 3 4 4" xfId="18785" xr:uid="{00000000-0005-0000-0000-00001A3B0000}"/>
    <cellStyle name="Normal 4 5 3 3 5" xfId="4448" xr:uid="{00000000-0005-0000-0000-00001B3B0000}"/>
    <cellStyle name="Normal 4 5 3 3 5 2" xfId="12640" xr:uid="{00000000-0005-0000-0000-00001C3B0000}"/>
    <cellStyle name="Normal 4 5 3 3 5 2 2" xfId="29025" xr:uid="{00000000-0005-0000-0000-00001D3B0000}"/>
    <cellStyle name="Normal 4 5 3 3 5 3" xfId="20833" xr:uid="{00000000-0005-0000-0000-00001E3B0000}"/>
    <cellStyle name="Normal 4 5 3 3 6" xfId="8544" xr:uid="{00000000-0005-0000-0000-00001F3B0000}"/>
    <cellStyle name="Normal 4 5 3 3 6 2" xfId="24929" xr:uid="{00000000-0005-0000-0000-0000203B0000}"/>
    <cellStyle name="Normal 4 5 3 3 7" xfId="16737" xr:uid="{00000000-0005-0000-0000-0000213B0000}"/>
    <cellStyle name="Normal 4 5 3 4" xfId="608" xr:uid="{00000000-0005-0000-0000-0000223B0000}"/>
    <cellStyle name="Normal 4 5 3 4 2" xfId="1632" xr:uid="{00000000-0005-0000-0000-0000233B0000}"/>
    <cellStyle name="Normal 4 5 3 4 2 2" xfId="3680" xr:uid="{00000000-0005-0000-0000-0000243B0000}"/>
    <cellStyle name="Normal 4 5 3 4 2 2 2" xfId="7776" xr:uid="{00000000-0005-0000-0000-0000253B0000}"/>
    <cellStyle name="Normal 4 5 3 4 2 2 2 2" xfId="15968" xr:uid="{00000000-0005-0000-0000-0000263B0000}"/>
    <cellStyle name="Normal 4 5 3 4 2 2 2 2 2" xfId="32353" xr:uid="{00000000-0005-0000-0000-0000273B0000}"/>
    <cellStyle name="Normal 4 5 3 4 2 2 2 3" xfId="24161" xr:uid="{00000000-0005-0000-0000-0000283B0000}"/>
    <cellStyle name="Normal 4 5 3 4 2 2 3" xfId="11872" xr:uid="{00000000-0005-0000-0000-0000293B0000}"/>
    <cellStyle name="Normal 4 5 3 4 2 2 3 2" xfId="28257" xr:uid="{00000000-0005-0000-0000-00002A3B0000}"/>
    <cellStyle name="Normal 4 5 3 4 2 2 4" xfId="20065" xr:uid="{00000000-0005-0000-0000-00002B3B0000}"/>
    <cellStyle name="Normal 4 5 3 4 2 3" xfId="5728" xr:uid="{00000000-0005-0000-0000-00002C3B0000}"/>
    <cellStyle name="Normal 4 5 3 4 2 3 2" xfId="13920" xr:uid="{00000000-0005-0000-0000-00002D3B0000}"/>
    <cellStyle name="Normal 4 5 3 4 2 3 2 2" xfId="30305" xr:uid="{00000000-0005-0000-0000-00002E3B0000}"/>
    <cellStyle name="Normal 4 5 3 4 2 3 3" xfId="22113" xr:uid="{00000000-0005-0000-0000-00002F3B0000}"/>
    <cellStyle name="Normal 4 5 3 4 2 4" xfId="9824" xr:uid="{00000000-0005-0000-0000-0000303B0000}"/>
    <cellStyle name="Normal 4 5 3 4 2 4 2" xfId="26209" xr:uid="{00000000-0005-0000-0000-0000313B0000}"/>
    <cellStyle name="Normal 4 5 3 4 2 5" xfId="18017" xr:uid="{00000000-0005-0000-0000-0000323B0000}"/>
    <cellStyle name="Normal 4 5 3 4 3" xfId="2656" xr:uid="{00000000-0005-0000-0000-0000333B0000}"/>
    <cellStyle name="Normal 4 5 3 4 3 2" xfId="6752" xr:uid="{00000000-0005-0000-0000-0000343B0000}"/>
    <cellStyle name="Normal 4 5 3 4 3 2 2" xfId="14944" xr:uid="{00000000-0005-0000-0000-0000353B0000}"/>
    <cellStyle name="Normal 4 5 3 4 3 2 2 2" xfId="31329" xr:uid="{00000000-0005-0000-0000-0000363B0000}"/>
    <cellStyle name="Normal 4 5 3 4 3 2 3" xfId="23137" xr:uid="{00000000-0005-0000-0000-0000373B0000}"/>
    <cellStyle name="Normal 4 5 3 4 3 3" xfId="10848" xr:uid="{00000000-0005-0000-0000-0000383B0000}"/>
    <cellStyle name="Normal 4 5 3 4 3 3 2" xfId="27233" xr:uid="{00000000-0005-0000-0000-0000393B0000}"/>
    <cellStyle name="Normal 4 5 3 4 3 4" xfId="19041" xr:uid="{00000000-0005-0000-0000-00003A3B0000}"/>
    <cellStyle name="Normal 4 5 3 4 4" xfId="4704" xr:uid="{00000000-0005-0000-0000-00003B3B0000}"/>
    <cellStyle name="Normal 4 5 3 4 4 2" xfId="12896" xr:uid="{00000000-0005-0000-0000-00003C3B0000}"/>
    <cellStyle name="Normal 4 5 3 4 4 2 2" xfId="29281" xr:uid="{00000000-0005-0000-0000-00003D3B0000}"/>
    <cellStyle name="Normal 4 5 3 4 4 3" xfId="21089" xr:uid="{00000000-0005-0000-0000-00003E3B0000}"/>
    <cellStyle name="Normal 4 5 3 4 5" xfId="8800" xr:uid="{00000000-0005-0000-0000-00003F3B0000}"/>
    <cellStyle name="Normal 4 5 3 4 5 2" xfId="25185" xr:uid="{00000000-0005-0000-0000-0000403B0000}"/>
    <cellStyle name="Normal 4 5 3 4 6" xfId="16993" xr:uid="{00000000-0005-0000-0000-0000413B0000}"/>
    <cellStyle name="Normal 4 5 3 5" xfId="1120" xr:uid="{00000000-0005-0000-0000-0000423B0000}"/>
    <cellStyle name="Normal 4 5 3 5 2" xfId="3168" xr:uid="{00000000-0005-0000-0000-0000433B0000}"/>
    <cellStyle name="Normal 4 5 3 5 2 2" xfId="7264" xr:uid="{00000000-0005-0000-0000-0000443B0000}"/>
    <cellStyle name="Normal 4 5 3 5 2 2 2" xfId="15456" xr:uid="{00000000-0005-0000-0000-0000453B0000}"/>
    <cellStyle name="Normal 4 5 3 5 2 2 2 2" xfId="31841" xr:uid="{00000000-0005-0000-0000-0000463B0000}"/>
    <cellStyle name="Normal 4 5 3 5 2 2 3" xfId="23649" xr:uid="{00000000-0005-0000-0000-0000473B0000}"/>
    <cellStyle name="Normal 4 5 3 5 2 3" xfId="11360" xr:uid="{00000000-0005-0000-0000-0000483B0000}"/>
    <cellStyle name="Normal 4 5 3 5 2 3 2" xfId="27745" xr:uid="{00000000-0005-0000-0000-0000493B0000}"/>
    <cellStyle name="Normal 4 5 3 5 2 4" xfId="19553" xr:uid="{00000000-0005-0000-0000-00004A3B0000}"/>
    <cellStyle name="Normal 4 5 3 5 3" xfId="5216" xr:uid="{00000000-0005-0000-0000-00004B3B0000}"/>
    <cellStyle name="Normal 4 5 3 5 3 2" xfId="13408" xr:uid="{00000000-0005-0000-0000-00004C3B0000}"/>
    <cellStyle name="Normal 4 5 3 5 3 2 2" xfId="29793" xr:uid="{00000000-0005-0000-0000-00004D3B0000}"/>
    <cellStyle name="Normal 4 5 3 5 3 3" xfId="21601" xr:uid="{00000000-0005-0000-0000-00004E3B0000}"/>
    <cellStyle name="Normal 4 5 3 5 4" xfId="9312" xr:uid="{00000000-0005-0000-0000-00004F3B0000}"/>
    <cellStyle name="Normal 4 5 3 5 4 2" xfId="25697" xr:uid="{00000000-0005-0000-0000-0000503B0000}"/>
    <cellStyle name="Normal 4 5 3 5 5" xfId="17505" xr:uid="{00000000-0005-0000-0000-0000513B0000}"/>
    <cellStyle name="Normal 4 5 3 6" xfId="2144" xr:uid="{00000000-0005-0000-0000-0000523B0000}"/>
    <cellStyle name="Normal 4 5 3 6 2" xfId="6240" xr:uid="{00000000-0005-0000-0000-0000533B0000}"/>
    <cellStyle name="Normal 4 5 3 6 2 2" xfId="14432" xr:uid="{00000000-0005-0000-0000-0000543B0000}"/>
    <cellStyle name="Normal 4 5 3 6 2 2 2" xfId="30817" xr:uid="{00000000-0005-0000-0000-0000553B0000}"/>
    <cellStyle name="Normal 4 5 3 6 2 3" xfId="22625" xr:uid="{00000000-0005-0000-0000-0000563B0000}"/>
    <cellStyle name="Normal 4 5 3 6 3" xfId="10336" xr:uid="{00000000-0005-0000-0000-0000573B0000}"/>
    <cellStyle name="Normal 4 5 3 6 3 2" xfId="26721" xr:uid="{00000000-0005-0000-0000-0000583B0000}"/>
    <cellStyle name="Normal 4 5 3 6 4" xfId="18529" xr:uid="{00000000-0005-0000-0000-0000593B0000}"/>
    <cellStyle name="Normal 4 5 3 7" xfId="4192" xr:uid="{00000000-0005-0000-0000-00005A3B0000}"/>
    <cellStyle name="Normal 4 5 3 7 2" xfId="12384" xr:uid="{00000000-0005-0000-0000-00005B3B0000}"/>
    <cellStyle name="Normal 4 5 3 7 2 2" xfId="28769" xr:uid="{00000000-0005-0000-0000-00005C3B0000}"/>
    <cellStyle name="Normal 4 5 3 7 3" xfId="20577" xr:uid="{00000000-0005-0000-0000-00005D3B0000}"/>
    <cellStyle name="Normal 4 5 3 8" xfId="8288" xr:uid="{00000000-0005-0000-0000-00005E3B0000}"/>
    <cellStyle name="Normal 4 5 3 8 2" xfId="24673" xr:uid="{00000000-0005-0000-0000-00005F3B0000}"/>
    <cellStyle name="Normal 4 5 3 9" xfId="16481" xr:uid="{00000000-0005-0000-0000-0000603B0000}"/>
    <cellStyle name="Normal 4 5 4" xfId="160" xr:uid="{00000000-0005-0000-0000-0000613B0000}"/>
    <cellStyle name="Normal 4 5 4 2" xfId="416" xr:uid="{00000000-0005-0000-0000-0000623B0000}"/>
    <cellStyle name="Normal 4 5 4 2 2" xfId="928" xr:uid="{00000000-0005-0000-0000-0000633B0000}"/>
    <cellStyle name="Normal 4 5 4 2 2 2" xfId="1952" xr:uid="{00000000-0005-0000-0000-0000643B0000}"/>
    <cellStyle name="Normal 4 5 4 2 2 2 2" xfId="4000" xr:uid="{00000000-0005-0000-0000-0000653B0000}"/>
    <cellStyle name="Normal 4 5 4 2 2 2 2 2" xfId="8096" xr:uid="{00000000-0005-0000-0000-0000663B0000}"/>
    <cellStyle name="Normal 4 5 4 2 2 2 2 2 2" xfId="16288" xr:uid="{00000000-0005-0000-0000-0000673B0000}"/>
    <cellStyle name="Normal 4 5 4 2 2 2 2 2 2 2" xfId="32673" xr:uid="{00000000-0005-0000-0000-0000683B0000}"/>
    <cellStyle name="Normal 4 5 4 2 2 2 2 2 3" xfId="24481" xr:uid="{00000000-0005-0000-0000-0000693B0000}"/>
    <cellStyle name="Normal 4 5 4 2 2 2 2 3" xfId="12192" xr:uid="{00000000-0005-0000-0000-00006A3B0000}"/>
    <cellStyle name="Normal 4 5 4 2 2 2 2 3 2" xfId="28577" xr:uid="{00000000-0005-0000-0000-00006B3B0000}"/>
    <cellStyle name="Normal 4 5 4 2 2 2 2 4" xfId="20385" xr:uid="{00000000-0005-0000-0000-00006C3B0000}"/>
    <cellStyle name="Normal 4 5 4 2 2 2 3" xfId="6048" xr:uid="{00000000-0005-0000-0000-00006D3B0000}"/>
    <cellStyle name="Normal 4 5 4 2 2 2 3 2" xfId="14240" xr:uid="{00000000-0005-0000-0000-00006E3B0000}"/>
    <cellStyle name="Normal 4 5 4 2 2 2 3 2 2" xfId="30625" xr:uid="{00000000-0005-0000-0000-00006F3B0000}"/>
    <cellStyle name="Normal 4 5 4 2 2 2 3 3" xfId="22433" xr:uid="{00000000-0005-0000-0000-0000703B0000}"/>
    <cellStyle name="Normal 4 5 4 2 2 2 4" xfId="10144" xr:uid="{00000000-0005-0000-0000-0000713B0000}"/>
    <cellStyle name="Normal 4 5 4 2 2 2 4 2" xfId="26529" xr:uid="{00000000-0005-0000-0000-0000723B0000}"/>
    <cellStyle name="Normal 4 5 4 2 2 2 5" xfId="18337" xr:uid="{00000000-0005-0000-0000-0000733B0000}"/>
    <cellStyle name="Normal 4 5 4 2 2 3" xfId="2976" xr:uid="{00000000-0005-0000-0000-0000743B0000}"/>
    <cellStyle name="Normal 4 5 4 2 2 3 2" xfId="7072" xr:uid="{00000000-0005-0000-0000-0000753B0000}"/>
    <cellStyle name="Normal 4 5 4 2 2 3 2 2" xfId="15264" xr:uid="{00000000-0005-0000-0000-0000763B0000}"/>
    <cellStyle name="Normal 4 5 4 2 2 3 2 2 2" xfId="31649" xr:uid="{00000000-0005-0000-0000-0000773B0000}"/>
    <cellStyle name="Normal 4 5 4 2 2 3 2 3" xfId="23457" xr:uid="{00000000-0005-0000-0000-0000783B0000}"/>
    <cellStyle name="Normal 4 5 4 2 2 3 3" xfId="11168" xr:uid="{00000000-0005-0000-0000-0000793B0000}"/>
    <cellStyle name="Normal 4 5 4 2 2 3 3 2" xfId="27553" xr:uid="{00000000-0005-0000-0000-00007A3B0000}"/>
    <cellStyle name="Normal 4 5 4 2 2 3 4" xfId="19361" xr:uid="{00000000-0005-0000-0000-00007B3B0000}"/>
    <cellStyle name="Normal 4 5 4 2 2 4" xfId="5024" xr:uid="{00000000-0005-0000-0000-00007C3B0000}"/>
    <cellStyle name="Normal 4 5 4 2 2 4 2" xfId="13216" xr:uid="{00000000-0005-0000-0000-00007D3B0000}"/>
    <cellStyle name="Normal 4 5 4 2 2 4 2 2" xfId="29601" xr:uid="{00000000-0005-0000-0000-00007E3B0000}"/>
    <cellStyle name="Normal 4 5 4 2 2 4 3" xfId="21409" xr:uid="{00000000-0005-0000-0000-00007F3B0000}"/>
    <cellStyle name="Normal 4 5 4 2 2 5" xfId="9120" xr:uid="{00000000-0005-0000-0000-0000803B0000}"/>
    <cellStyle name="Normal 4 5 4 2 2 5 2" xfId="25505" xr:uid="{00000000-0005-0000-0000-0000813B0000}"/>
    <cellStyle name="Normal 4 5 4 2 2 6" xfId="17313" xr:uid="{00000000-0005-0000-0000-0000823B0000}"/>
    <cellStyle name="Normal 4 5 4 2 3" xfId="1440" xr:uid="{00000000-0005-0000-0000-0000833B0000}"/>
    <cellStyle name="Normal 4 5 4 2 3 2" xfId="3488" xr:uid="{00000000-0005-0000-0000-0000843B0000}"/>
    <cellStyle name="Normal 4 5 4 2 3 2 2" xfId="7584" xr:uid="{00000000-0005-0000-0000-0000853B0000}"/>
    <cellStyle name="Normal 4 5 4 2 3 2 2 2" xfId="15776" xr:uid="{00000000-0005-0000-0000-0000863B0000}"/>
    <cellStyle name="Normal 4 5 4 2 3 2 2 2 2" xfId="32161" xr:uid="{00000000-0005-0000-0000-0000873B0000}"/>
    <cellStyle name="Normal 4 5 4 2 3 2 2 3" xfId="23969" xr:uid="{00000000-0005-0000-0000-0000883B0000}"/>
    <cellStyle name="Normal 4 5 4 2 3 2 3" xfId="11680" xr:uid="{00000000-0005-0000-0000-0000893B0000}"/>
    <cellStyle name="Normal 4 5 4 2 3 2 3 2" xfId="28065" xr:uid="{00000000-0005-0000-0000-00008A3B0000}"/>
    <cellStyle name="Normal 4 5 4 2 3 2 4" xfId="19873" xr:uid="{00000000-0005-0000-0000-00008B3B0000}"/>
    <cellStyle name="Normal 4 5 4 2 3 3" xfId="5536" xr:uid="{00000000-0005-0000-0000-00008C3B0000}"/>
    <cellStyle name="Normal 4 5 4 2 3 3 2" xfId="13728" xr:uid="{00000000-0005-0000-0000-00008D3B0000}"/>
    <cellStyle name="Normal 4 5 4 2 3 3 2 2" xfId="30113" xr:uid="{00000000-0005-0000-0000-00008E3B0000}"/>
    <cellStyle name="Normal 4 5 4 2 3 3 3" xfId="21921" xr:uid="{00000000-0005-0000-0000-00008F3B0000}"/>
    <cellStyle name="Normal 4 5 4 2 3 4" xfId="9632" xr:uid="{00000000-0005-0000-0000-0000903B0000}"/>
    <cellStyle name="Normal 4 5 4 2 3 4 2" xfId="26017" xr:uid="{00000000-0005-0000-0000-0000913B0000}"/>
    <cellStyle name="Normal 4 5 4 2 3 5" xfId="17825" xr:uid="{00000000-0005-0000-0000-0000923B0000}"/>
    <cellStyle name="Normal 4 5 4 2 4" xfId="2464" xr:uid="{00000000-0005-0000-0000-0000933B0000}"/>
    <cellStyle name="Normal 4 5 4 2 4 2" xfId="6560" xr:uid="{00000000-0005-0000-0000-0000943B0000}"/>
    <cellStyle name="Normal 4 5 4 2 4 2 2" xfId="14752" xr:uid="{00000000-0005-0000-0000-0000953B0000}"/>
    <cellStyle name="Normal 4 5 4 2 4 2 2 2" xfId="31137" xr:uid="{00000000-0005-0000-0000-0000963B0000}"/>
    <cellStyle name="Normal 4 5 4 2 4 2 3" xfId="22945" xr:uid="{00000000-0005-0000-0000-0000973B0000}"/>
    <cellStyle name="Normal 4 5 4 2 4 3" xfId="10656" xr:uid="{00000000-0005-0000-0000-0000983B0000}"/>
    <cellStyle name="Normal 4 5 4 2 4 3 2" xfId="27041" xr:uid="{00000000-0005-0000-0000-0000993B0000}"/>
    <cellStyle name="Normal 4 5 4 2 4 4" xfId="18849" xr:uid="{00000000-0005-0000-0000-00009A3B0000}"/>
    <cellStyle name="Normal 4 5 4 2 5" xfId="4512" xr:uid="{00000000-0005-0000-0000-00009B3B0000}"/>
    <cellStyle name="Normal 4 5 4 2 5 2" xfId="12704" xr:uid="{00000000-0005-0000-0000-00009C3B0000}"/>
    <cellStyle name="Normal 4 5 4 2 5 2 2" xfId="29089" xr:uid="{00000000-0005-0000-0000-00009D3B0000}"/>
    <cellStyle name="Normal 4 5 4 2 5 3" xfId="20897" xr:uid="{00000000-0005-0000-0000-00009E3B0000}"/>
    <cellStyle name="Normal 4 5 4 2 6" xfId="8608" xr:uid="{00000000-0005-0000-0000-00009F3B0000}"/>
    <cellStyle name="Normal 4 5 4 2 6 2" xfId="24993" xr:uid="{00000000-0005-0000-0000-0000A03B0000}"/>
    <cellStyle name="Normal 4 5 4 2 7" xfId="16801" xr:uid="{00000000-0005-0000-0000-0000A13B0000}"/>
    <cellStyle name="Normal 4 5 4 3" xfId="672" xr:uid="{00000000-0005-0000-0000-0000A23B0000}"/>
    <cellStyle name="Normal 4 5 4 3 2" xfId="1696" xr:uid="{00000000-0005-0000-0000-0000A33B0000}"/>
    <cellStyle name="Normal 4 5 4 3 2 2" xfId="3744" xr:uid="{00000000-0005-0000-0000-0000A43B0000}"/>
    <cellStyle name="Normal 4 5 4 3 2 2 2" xfId="7840" xr:uid="{00000000-0005-0000-0000-0000A53B0000}"/>
    <cellStyle name="Normal 4 5 4 3 2 2 2 2" xfId="16032" xr:uid="{00000000-0005-0000-0000-0000A63B0000}"/>
    <cellStyle name="Normal 4 5 4 3 2 2 2 2 2" xfId="32417" xr:uid="{00000000-0005-0000-0000-0000A73B0000}"/>
    <cellStyle name="Normal 4 5 4 3 2 2 2 3" xfId="24225" xr:uid="{00000000-0005-0000-0000-0000A83B0000}"/>
    <cellStyle name="Normal 4 5 4 3 2 2 3" xfId="11936" xr:uid="{00000000-0005-0000-0000-0000A93B0000}"/>
    <cellStyle name="Normal 4 5 4 3 2 2 3 2" xfId="28321" xr:uid="{00000000-0005-0000-0000-0000AA3B0000}"/>
    <cellStyle name="Normal 4 5 4 3 2 2 4" xfId="20129" xr:uid="{00000000-0005-0000-0000-0000AB3B0000}"/>
    <cellStyle name="Normal 4 5 4 3 2 3" xfId="5792" xr:uid="{00000000-0005-0000-0000-0000AC3B0000}"/>
    <cellStyle name="Normal 4 5 4 3 2 3 2" xfId="13984" xr:uid="{00000000-0005-0000-0000-0000AD3B0000}"/>
    <cellStyle name="Normal 4 5 4 3 2 3 2 2" xfId="30369" xr:uid="{00000000-0005-0000-0000-0000AE3B0000}"/>
    <cellStyle name="Normal 4 5 4 3 2 3 3" xfId="22177" xr:uid="{00000000-0005-0000-0000-0000AF3B0000}"/>
    <cellStyle name="Normal 4 5 4 3 2 4" xfId="9888" xr:uid="{00000000-0005-0000-0000-0000B03B0000}"/>
    <cellStyle name="Normal 4 5 4 3 2 4 2" xfId="26273" xr:uid="{00000000-0005-0000-0000-0000B13B0000}"/>
    <cellStyle name="Normal 4 5 4 3 2 5" xfId="18081" xr:uid="{00000000-0005-0000-0000-0000B23B0000}"/>
    <cellStyle name="Normal 4 5 4 3 3" xfId="2720" xr:uid="{00000000-0005-0000-0000-0000B33B0000}"/>
    <cellStyle name="Normal 4 5 4 3 3 2" xfId="6816" xr:uid="{00000000-0005-0000-0000-0000B43B0000}"/>
    <cellStyle name="Normal 4 5 4 3 3 2 2" xfId="15008" xr:uid="{00000000-0005-0000-0000-0000B53B0000}"/>
    <cellStyle name="Normal 4 5 4 3 3 2 2 2" xfId="31393" xr:uid="{00000000-0005-0000-0000-0000B63B0000}"/>
    <cellStyle name="Normal 4 5 4 3 3 2 3" xfId="23201" xr:uid="{00000000-0005-0000-0000-0000B73B0000}"/>
    <cellStyle name="Normal 4 5 4 3 3 3" xfId="10912" xr:uid="{00000000-0005-0000-0000-0000B83B0000}"/>
    <cellStyle name="Normal 4 5 4 3 3 3 2" xfId="27297" xr:uid="{00000000-0005-0000-0000-0000B93B0000}"/>
    <cellStyle name="Normal 4 5 4 3 3 4" xfId="19105" xr:uid="{00000000-0005-0000-0000-0000BA3B0000}"/>
    <cellStyle name="Normal 4 5 4 3 4" xfId="4768" xr:uid="{00000000-0005-0000-0000-0000BB3B0000}"/>
    <cellStyle name="Normal 4 5 4 3 4 2" xfId="12960" xr:uid="{00000000-0005-0000-0000-0000BC3B0000}"/>
    <cellStyle name="Normal 4 5 4 3 4 2 2" xfId="29345" xr:uid="{00000000-0005-0000-0000-0000BD3B0000}"/>
    <cellStyle name="Normal 4 5 4 3 4 3" xfId="21153" xr:uid="{00000000-0005-0000-0000-0000BE3B0000}"/>
    <cellStyle name="Normal 4 5 4 3 5" xfId="8864" xr:uid="{00000000-0005-0000-0000-0000BF3B0000}"/>
    <cellStyle name="Normal 4 5 4 3 5 2" xfId="25249" xr:uid="{00000000-0005-0000-0000-0000C03B0000}"/>
    <cellStyle name="Normal 4 5 4 3 6" xfId="17057" xr:uid="{00000000-0005-0000-0000-0000C13B0000}"/>
    <cellStyle name="Normal 4 5 4 4" xfId="1184" xr:uid="{00000000-0005-0000-0000-0000C23B0000}"/>
    <cellStyle name="Normal 4 5 4 4 2" xfId="3232" xr:uid="{00000000-0005-0000-0000-0000C33B0000}"/>
    <cellStyle name="Normal 4 5 4 4 2 2" xfId="7328" xr:uid="{00000000-0005-0000-0000-0000C43B0000}"/>
    <cellStyle name="Normal 4 5 4 4 2 2 2" xfId="15520" xr:uid="{00000000-0005-0000-0000-0000C53B0000}"/>
    <cellStyle name="Normal 4 5 4 4 2 2 2 2" xfId="31905" xr:uid="{00000000-0005-0000-0000-0000C63B0000}"/>
    <cellStyle name="Normal 4 5 4 4 2 2 3" xfId="23713" xr:uid="{00000000-0005-0000-0000-0000C73B0000}"/>
    <cellStyle name="Normal 4 5 4 4 2 3" xfId="11424" xr:uid="{00000000-0005-0000-0000-0000C83B0000}"/>
    <cellStyle name="Normal 4 5 4 4 2 3 2" xfId="27809" xr:uid="{00000000-0005-0000-0000-0000C93B0000}"/>
    <cellStyle name="Normal 4 5 4 4 2 4" xfId="19617" xr:uid="{00000000-0005-0000-0000-0000CA3B0000}"/>
    <cellStyle name="Normal 4 5 4 4 3" xfId="5280" xr:uid="{00000000-0005-0000-0000-0000CB3B0000}"/>
    <cellStyle name="Normal 4 5 4 4 3 2" xfId="13472" xr:uid="{00000000-0005-0000-0000-0000CC3B0000}"/>
    <cellStyle name="Normal 4 5 4 4 3 2 2" xfId="29857" xr:uid="{00000000-0005-0000-0000-0000CD3B0000}"/>
    <cellStyle name="Normal 4 5 4 4 3 3" xfId="21665" xr:uid="{00000000-0005-0000-0000-0000CE3B0000}"/>
    <cellStyle name="Normal 4 5 4 4 4" xfId="9376" xr:uid="{00000000-0005-0000-0000-0000CF3B0000}"/>
    <cellStyle name="Normal 4 5 4 4 4 2" xfId="25761" xr:uid="{00000000-0005-0000-0000-0000D03B0000}"/>
    <cellStyle name="Normal 4 5 4 4 5" xfId="17569" xr:uid="{00000000-0005-0000-0000-0000D13B0000}"/>
    <cellStyle name="Normal 4 5 4 5" xfId="2208" xr:uid="{00000000-0005-0000-0000-0000D23B0000}"/>
    <cellStyle name="Normal 4 5 4 5 2" xfId="6304" xr:uid="{00000000-0005-0000-0000-0000D33B0000}"/>
    <cellStyle name="Normal 4 5 4 5 2 2" xfId="14496" xr:uid="{00000000-0005-0000-0000-0000D43B0000}"/>
    <cellStyle name="Normal 4 5 4 5 2 2 2" xfId="30881" xr:uid="{00000000-0005-0000-0000-0000D53B0000}"/>
    <cellStyle name="Normal 4 5 4 5 2 3" xfId="22689" xr:uid="{00000000-0005-0000-0000-0000D63B0000}"/>
    <cellStyle name="Normal 4 5 4 5 3" xfId="10400" xr:uid="{00000000-0005-0000-0000-0000D73B0000}"/>
    <cellStyle name="Normal 4 5 4 5 3 2" xfId="26785" xr:uid="{00000000-0005-0000-0000-0000D83B0000}"/>
    <cellStyle name="Normal 4 5 4 5 4" xfId="18593" xr:uid="{00000000-0005-0000-0000-0000D93B0000}"/>
    <cellStyle name="Normal 4 5 4 6" xfId="4256" xr:uid="{00000000-0005-0000-0000-0000DA3B0000}"/>
    <cellStyle name="Normal 4 5 4 6 2" xfId="12448" xr:uid="{00000000-0005-0000-0000-0000DB3B0000}"/>
    <cellStyle name="Normal 4 5 4 6 2 2" xfId="28833" xr:uid="{00000000-0005-0000-0000-0000DC3B0000}"/>
    <cellStyle name="Normal 4 5 4 6 3" xfId="20641" xr:uid="{00000000-0005-0000-0000-0000DD3B0000}"/>
    <cellStyle name="Normal 4 5 4 7" xfId="8352" xr:uid="{00000000-0005-0000-0000-0000DE3B0000}"/>
    <cellStyle name="Normal 4 5 4 7 2" xfId="24737" xr:uid="{00000000-0005-0000-0000-0000DF3B0000}"/>
    <cellStyle name="Normal 4 5 4 8" xfId="16545" xr:uid="{00000000-0005-0000-0000-0000E03B0000}"/>
    <cellStyle name="Normal 4 5 5" xfId="288" xr:uid="{00000000-0005-0000-0000-0000E13B0000}"/>
    <cellStyle name="Normal 4 5 5 2" xfId="800" xr:uid="{00000000-0005-0000-0000-0000E23B0000}"/>
    <cellStyle name="Normal 4 5 5 2 2" xfId="1824" xr:uid="{00000000-0005-0000-0000-0000E33B0000}"/>
    <cellStyle name="Normal 4 5 5 2 2 2" xfId="3872" xr:uid="{00000000-0005-0000-0000-0000E43B0000}"/>
    <cellStyle name="Normal 4 5 5 2 2 2 2" xfId="7968" xr:uid="{00000000-0005-0000-0000-0000E53B0000}"/>
    <cellStyle name="Normal 4 5 5 2 2 2 2 2" xfId="16160" xr:uid="{00000000-0005-0000-0000-0000E63B0000}"/>
    <cellStyle name="Normal 4 5 5 2 2 2 2 2 2" xfId="32545" xr:uid="{00000000-0005-0000-0000-0000E73B0000}"/>
    <cellStyle name="Normal 4 5 5 2 2 2 2 3" xfId="24353" xr:uid="{00000000-0005-0000-0000-0000E83B0000}"/>
    <cellStyle name="Normal 4 5 5 2 2 2 3" xfId="12064" xr:uid="{00000000-0005-0000-0000-0000E93B0000}"/>
    <cellStyle name="Normal 4 5 5 2 2 2 3 2" xfId="28449" xr:uid="{00000000-0005-0000-0000-0000EA3B0000}"/>
    <cellStyle name="Normal 4 5 5 2 2 2 4" xfId="20257" xr:uid="{00000000-0005-0000-0000-0000EB3B0000}"/>
    <cellStyle name="Normal 4 5 5 2 2 3" xfId="5920" xr:uid="{00000000-0005-0000-0000-0000EC3B0000}"/>
    <cellStyle name="Normal 4 5 5 2 2 3 2" xfId="14112" xr:uid="{00000000-0005-0000-0000-0000ED3B0000}"/>
    <cellStyle name="Normal 4 5 5 2 2 3 2 2" xfId="30497" xr:uid="{00000000-0005-0000-0000-0000EE3B0000}"/>
    <cellStyle name="Normal 4 5 5 2 2 3 3" xfId="22305" xr:uid="{00000000-0005-0000-0000-0000EF3B0000}"/>
    <cellStyle name="Normal 4 5 5 2 2 4" xfId="10016" xr:uid="{00000000-0005-0000-0000-0000F03B0000}"/>
    <cellStyle name="Normal 4 5 5 2 2 4 2" xfId="26401" xr:uid="{00000000-0005-0000-0000-0000F13B0000}"/>
    <cellStyle name="Normal 4 5 5 2 2 5" xfId="18209" xr:uid="{00000000-0005-0000-0000-0000F23B0000}"/>
    <cellStyle name="Normal 4 5 5 2 3" xfId="2848" xr:uid="{00000000-0005-0000-0000-0000F33B0000}"/>
    <cellStyle name="Normal 4 5 5 2 3 2" xfId="6944" xr:uid="{00000000-0005-0000-0000-0000F43B0000}"/>
    <cellStyle name="Normal 4 5 5 2 3 2 2" xfId="15136" xr:uid="{00000000-0005-0000-0000-0000F53B0000}"/>
    <cellStyle name="Normal 4 5 5 2 3 2 2 2" xfId="31521" xr:uid="{00000000-0005-0000-0000-0000F63B0000}"/>
    <cellStyle name="Normal 4 5 5 2 3 2 3" xfId="23329" xr:uid="{00000000-0005-0000-0000-0000F73B0000}"/>
    <cellStyle name="Normal 4 5 5 2 3 3" xfId="11040" xr:uid="{00000000-0005-0000-0000-0000F83B0000}"/>
    <cellStyle name="Normal 4 5 5 2 3 3 2" xfId="27425" xr:uid="{00000000-0005-0000-0000-0000F93B0000}"/>
    <cellStyle name="Normal 4 5 5 2 3 4" xfId="19233" xr:uid="{00000000-0005-0000-0000-0000FA3B0000}"/>
    <cellStyle name="Normal 4 5 5 2 4" xfId="4896" xr:uid="{00000000-0005-0000-0000-0000FB3B0000}"/>
    <cellStyle name="Normal 4 5 5 2 4 2" xfId="13088" xr:uid="{00000000-0005-0000-0000-0000FC3B0000}"/>
    <cellStyle name="Normal 4 5 5 2 4 2 2" xfId="29473" xr:uid="{00000000-0005-0000-0000-0000FD3B0000}"/>
    <cellStyle name="Normal 4 5 5 2 4 3" xfId="21281" xr:uid="{00000000-0005-0000-0000-0000FE3B0000}"/>
    <cellStyle name="Normal 4 5 5 2 5" xfId="8992" xr:uid="{00000000-0005-0000-0000-0000FF3B0000}"/>
    <cellStyle name="Normal 4 5 5 2 5 2" xfId="25377" xr:uid="{00000000-0005-0000-0000-0000003C0000}"/>
    <cellStyle name="Normal 4 5 5 2 6" xfId="17185" xr:uid="{00000000-0005-0000-0000-0000013C0000}"/>
    <cellStyle name="Normal 4 5 5 3" xfId="1312" xr:uid="{00000000-0005-0000-0000-0000023C0000}"/>
    <cellStyle name="Normal 4 5 5 3 2" xfId="3360" xr:uid="{00000000-0005-0000-0000-0000033C0000}"/>
    <cellStyle name="Normal 4 5 5 3 2 2" xfId="7456" xr:uid="{00000000-0005-0000-0000-0000043C0000}"/>
    <cellStyle name="Normal 4 5 5 3 2 2 2" xfId="15648" xr:uid="{00000000-0005-0000-0000-0000053C0000}"/>
    <cellStyle name="Normal 4 5 5 3 2 2 2 2" xfId="32033" xr:uid="{00000000-0005-0000-0000-0000063C0000}"/>
    <cellStyle name="Normal 4 5 5 3 2 2 3" xfId="23841" xr:uid="{00000000-0005-0000-0000-0000073C0000}"/>
    <cellStyle name="Normal 4 5 5 3 2 3" xfId="11552" xr:uid="{00000000-0005-0000-0000-0000083C0000}"/>
    <cellStyle name="Normal 4 5 5 3 2 3 2" xfId="27937" xr:uid="{00000000-0005-0000-0000-0000093C0000}"/>
    <cellStyle name="Normal 4 5 5 3 2 4" xfId="19745" xr:uid="{00000000-0005-0000-0000-00000A3C0000}"/>
    <cellStyle name="Normal 4 5 5 3 3" xfId="5408" xr:uid="{00000000-0005-0000-0000-00000B3C0000}"/>
    <cellStyle name="Normal 4 5 5 3 3 2" xfId="13600" xr:uid="{00000000-0005-0000-0000-00000C3C0000}"/>
    <cellStyle name="Normal 4 5 5 3 3 2 2" xfId="29985" xr:uid="{00000000-0005-0000-0000-00000D3C0000}"/>
    <cellStyle name="Normal 4 5 5 3 3 3" xfId="21793" xr:uid="{00000000-0005-0000-0000-00000E3C0000}"/>
    <cellStyle name="Normal 4 5 5 3 4" xfId="9504" xr:uid="{00000000-0005-0000-0000-00000F3C0000}"/>
    <cellStyle name="Normal 4 5 5 3 4 2" xfId="25889" xr:uid="{00000000-0005-0000-0000-0000103C0000}"/>
    <cellStyle name="Normal 4 5 5 3 5" xfId="17697" xr:uid="{00000000-0005-0000-0000-0000113C0000}"/>
    <cellStyle name="Normal 4 5 5 4" xfId="2336" xr:uid="{00000000-0005-0000-0000-0000123C0000}"/>
    <cellStyle name="Normal 4 5 5 4 2" xfId="6432" xr:uid="{00000000-0005-0000-0000-0000133C0000}"/>
    <cellStyle name="Normal 4 5 5 4 2 2" xfId="14624" xr:uid="{00000000-0005-0000-0000-0000143C0000}"/>
    <cellStyle name="Normal 4 5 5 4 2 2 2" xfId="31009" xr:uid="{00000000-0005-0000-0000-0000153C0000}"/>
    <cellStyle name="Normal 4 5 5 4 2 3" xfId="22817" xr:uid="{00000000-0005-0000-0000-0000163C0000}"/>
    <cellStyle name="Normal 4 5 5 4 3" xfId="10528" xr:uid="{00000000-0005-0000-0000-0000173C0000}"/>
    <cellStyle name="Normal 4 5 5 4 3 2" xfId="26913" xr:uid="{00000000-0005-0000-0000-0000183C0000}"/>
    <cellStyle name="Normal 4 5 5 4 4" xfId="18721" xr:uid="{00000000-0005-0000-0000-0000193C0000}"/>
    <cellStyle name="Normal 4 5 5 5" xfId="4384" xr:uid="{00000000-0005-0000-0000-00001A3C0000}"/>
    <cellStyle name="Normal 4 5 5 5 2" xfId="12576" xr:uid="{00000000-0005-0000-0000-00001B3C0000}"/>
    <cellStyle name="Normal 4 5 5 5 2 2" xfId="28961" xr:uid="{00000000-0005-0000-0000-00001C3C0000}"/>
    <cellStyle name="Normal 4 5 5 5 3" xfId="20769" xr:uid="{00000000-0005-0000-0000-00001D3C0000}"/>
    <cellStyle name="Normal 4 5 5 6" xfId="8480" xr:uid="{00000000-0005-0000-0000-00001E3C0000}"/>
    <cellStyle name="Normal 4 5 5 6 2" xfId="24865" xr:uid="{00000000-0005-0000-0000-00001F3C0000}"/>
    <cellStyle name="Normal 4 5 5 7" xfId="16673" xr:uid="{00000000-0005-0000-0000-0000203C0000}"/>
    <cellStyle name="Normal 4 5 6" xfId="544" xr:uid="{00000000-0005-0000-0000-0000213C0000}"/>
    <cellStyle name="Normal 4 5 6 2" xfId="1568" xr:uid="{00000000-0005-0000-0000-0000223C0000}"/>
    <cellStyle name="Normal 4 5 6 2 2" xfId="3616" xr:uid="{00000000-0005-0000-0000-0000233C0000}"/>
    <cellStyle name="Normal 4 5 6 2 2 2" xfId="7712" xr:uid="{00000000-0005-0000-0000-0000243C0000}"/>
    <cellStyle name="Normal 4 5 6 2 2 2 2" xfId="15904" xr:uid="{00000000-0005-0000-0000-0000253C0000}"/>
    <cellStyle name="Normal 4 5 6 2 2 2 2 2" xfId="32289" xr:uid="{00000000-0005-0000-0000-0000263C0000}"/>
    <cellStyle name="Normal 4 5 6 2 2 2 3" xfId="24097" xr:uid="{00000000-0005-0000-0000-0000273C0000}"/>
    <cellStyle name="Normal 4 5 6 2 2 3" xfId="11808" xr:uid="{00000000-0005-0000-0000-0000283C0000}"/>
    <cellStyle name="Normal 4 5 6 2 2 3 2" xfId="28193" xr:uid="{00000000-0005-0000-0000-0000293C0000}"/>
    <cellStyle name="Normal 4 5 6 2 2 4" xfId="20001" xr:uid="{00000000-0005-0000-0000-00002A3C0000}"/>
    <cellStyle name="Normal 4 5 6 2 3" xfId="5664" xr:uid="{00000000-0005-0000-0000-00002B3C0000}"/>
    <cellStyle name="Normal 4 5 6 2 3 2" xfId="13856" xr:uid="{00000000-0005-0000-0000-00002C3C0000}"/>
    <cellStyle name="Normal 4 5 6 2 3 2 2" xfId="30241" xr:uid="{00000000-0005-0000-0000-00002D3C0000}"/>
    <cellStyle name="Normal 4 5 6 2 3 3" xfId="22049" xr:uid="{00000000-0005-0000-0000-00002E3C0000}"/>
    <cellStyle name="Normal 4 5 6 2 4" xfId="9760" xr:uid="{00000000-0005-0000-0000-00002F3C0000}"/>
    <cellStyle name="Normal 4 5 6 2 4 2" xfId="26145" xr:uid="{00000000-0005-0000-0000-0000303C0000}"/>
    <cellStyle name="Normal 4 5 6 2 5" xfId="17953" xr:uid="{00000000-0005-0000-0000-0000313C0000}"/>
    <cellStyle name="Normal 4 5 6 3" xfId="2592" xr:uid="{00000000-0005-0000-0000-0000323C0000}"/>
    <cellStyle name="Normal 4 5 6 3 2" xfId="6688" xr:uid="{00000000-0005-0000-0000-0000333C0000}"/>
    <cellStyle name="Normal 4 5 6 3 2 2" xfId="14880" xr:uid="{00000000-0005-0000-0000-0000343C0000}"/>
    <cellStyle name="Normal 4 5 6 3 2 2 2" xfId="31265" xr:uid="{00000000-0005-0000-0000-0000353C0000}"/>
    <cellStyle name="Normal 4 5 6 3 2 3" xfId="23073" xr:uid="{00000000-0005-0000-0000-0000363C0000}"/>
    <cellStyle name="Normal 4 5 6 3 3" xfId="10784" xr:uid="{00000000-0005-0000-0000-0000373C0000}"/>
    <cellStyle name="Normal 4 5 6 3 3 2" xfId="27169" xr:uid="{00000000-0005-0000-0000-0000383C0000}"/>
    <cellStyle name="Normal 4 5 6 3 4" xfId="18977" xr:uid="{00000000-0005-0000-0000-0000393C0000}"/>
    <cellStyle name="Normal 4 5 6 4" xfId="4640" xr:uid="{00000000-0005-0000-0000-00003A3C0000}"/>
    <cellStyle name="Normal 4 5 6 4 2" xfId="12832" xr:uid="{00000000-0005-0000-0000-00003B3C0000}"/>
    <cellStyle name="Normal 4 5 6 4 2 2" xfId="29217" xr:uid="{00000000-0005-0000-0000-00003C3C0000}"/>
    <cellStyle name="Normal 4 5 6 4 3" xfId="21025" xr:uid="{00000000-0005-0000-0000-00003D3C0000}"/>
    <cellStyle name="Normal 4 5 6 5" xfId="8736" xr:uid="{00000000-0005-0000-0000-00003E3C0000}"/>
    <cellStyle name="Normal 4 5 6 5 2" xfId="25121" xr:uid="{00000000-0005-0000-0000-00003F3C0000}"/>
    <cellStyle name="Normal 4 5 6 6" xfId="16929" xr:uid="{00000000-0005-0000-0000-0000403C0000}"/>
    <cellStyle name="Normal 4 5 7" xfId="1056" xr:uid="{00000000-0005-0000-0000-0000413C0000}"/>
    <cellStyle name="Normal 4 5 7 2" xfId="3104" xr:uid="{00000000-0005-0000-0000-0000423C0000}"/>
    <cellStyle name="Normal 4 5 7 2 2" xfId="7200" xr:uid="{00000000-0005-0000-0000-0000433C0000}"/>
    <cellStyle name="Normal 4 5 7 2 2 2" xfId="15392" xr:uid="{00000000-0005-0000-0000-0000443C0000}"/>
    <cellStyle name="Normal 4 5 7 2 2 2 2" xfId="31777" xr:uid="{00000000-0005-0000-0000-0000453C0000}"/>
    <cellStyle name="Normal 4 5 7 2 2 3" xfId="23585" xr:uid="{00000000-0005-0000-0000-0000463C0000}"/>
    <cellStyle name="Normal 4 5 7 2 3" xfId="11296" xr:uid="{00000000-0005-0000-0000-0000473C0000}"/>
    <cellStyle name="Normal 4 5 7 2 3 2" xfId="27681" xr:uid="{00000000-0005-0000-0000-0000483C0000}"/>
    <cellStyle name="Normal 4 5 7 2 4" xfId="19489" xr:uid="{00000000-0005-0000-0000-0000493C0000}"/>
    <cellStyle name="Normal 4 5 7 3" xfId="5152" xr:uid="{00000000-0005-0000-0000-00004A3C0000}"/>
    <cellStyle name="Normal 4 5 7 3 2" xfId="13344" xr:uid="{00000000-0005-0000-0000-00004B3C0000}"/>
    <cellStyle name="Normal 4 5 7 3 2 2" xfId="29729" xr:uid="{00000000-0005-0000-0000-00004C3C0000}"/>
    <cellStyle name="Normal 4 5 7 3 3" xfId="21537" xr:uid="{00000000-0005-0000-0000-00004D3C0000}"/>
    <cellStyle name="Normal 4 5 7 4" xfId="9248" xr:uid="{00000000-0005-0000-0000-00004E3C0000}"/>
    <cellStyle name="Normal 4 5 7 4 2" xfId="25633" xr:uid="{00000000-0005-0000-0000-00004F3C0000}"/>
    <cellStyle name="Normal 4 5 7 5" xfId="17441" xr:uid="{00000000-0005-0000-0000-0000503C0000}"/>
    <cellStyle name="Normal 4 5 8" xfId="2080" xr:uid="{00000000-0005-0000-0000-0000513C0000}"/>
    <cellStyle name="Normal 4 5 8 2" xfId="6176" xr:uid="{00000000-0005-0000-0000-0000523C0000}"/>
    <cellStyle name="Normal 4 5 8 2 2" xfId="14368" xr:uid="{00000000-0005-0000-0000-0000533C0000}"/>
    <cellStyle name="Normal 4 5 8 2 2 2" xfId="30753" xr:uid="{00000000-0005-0000-0000-0000543C0000}"/>
    <cellStyle name="Normal 4 5 8 2 3" xfId="22561" xr:uid="{00000000-0005-0000-0000-0000553C0000}"/>
    <cellStyle name="Normal 4 5 8 3" xfId="10272" xr:uid="{00000000-0005-0000-0000-0000563C0000}"/>
    <cellStyle name="Normal 4 5 8 3 2" xfId="26657" xr:uid="{00000000-0005-0000-0000-0000573C0000}"/>
    <cellStyle name="Normal 4 5 8 4" xfId="18465" xr:uid="{00000000-0005-0000-0000-0000583C0000}"/>
    <cellStyle name="Normal 4 5 9" xfId="4128" xr:uid="{00000000-0005-0000-0000-0000593C0000}"/>
    <cellStyle name="Normal 4 5 9 2" xfId="12320" xr:uid="{00000000-0005-0000-0000-00005A3C0000}"/>
    <cellStyle name="Normal 4 5 9 2 2" xfId="28705" xr:uid="{00000000-0005-0000-0000-00005B3C0000}"/>
    <cellStyle name="Normal 4 5 9 3" xfId="20513" xr:uid="{00000000-0005-0000-0000-00005C3C0000}"/>
    <cellStyle name="Normal 4 6" xfId="48" xr:uid="{00000000-0005-0000-0000-00005D3C0000}"/>
    <cellStyle name="Normal 4 6 10" xfId="16433" xr:uid="{00000000-0005-0000-0000-00005E3C0000}"/>
    <cellStyle name="Normal 4 6 2" xfId="112" xr:uid="{00000000-0005-0000-0000-00005F3C0000}"/>
    <cellStyle name="Normal 4 6 2 2" xfId="240" xr:uid="{00000000-0005-0000-0000-0000603C0000}"/>
    <cellStyle name="Normal 4 6 2 2 2" xfId="496" xr:uid="{00000000-0005-0000-0000-0000613C0000}"/>
    <cellStyle name="Normal 4 6 2 2 2 2" xfId="1008" xr:uid="{00000000-0005-0000-0000-0000623C0000}"/>
    <cellStyle name="Normal 4 6 2 2 2 2 2" xfId="2032" xr:uid="{00000000-0005-0000-0000-0000633C0000}"/>
    <cellStyle name="Normal 4 6 2 2 2 2 2 2" xfId="4080" xr:uid="{00000000-0005-0000-0000-0000643C0000}"/>
    <cellStyle name="Normal 4 6 2 2 2 2 2 2 2" xfId="8176" xr:uid="{00000000-0005-0000-0000-0000653C0000}"/>
    <cellStyle name="Normal 4 6 2 2 2 2 2 2 2 2" xfId="16368" xr:uid="{00000000-0005-0000-0000-0000663C0000}"/>
    <cellStyle name="Normal 4 6 2 2 2 2 2 2 2 2 2" xfId="32753" xr:uid="{00000000-0005-0000-0000-0000673C0000}"/>
    <cellStyle name="Normal 4 6 2 2 2 2 2 2 2 3" xfId="24561" xr:uid="{00000000-0005-0000-0000-0000683C0000}"/>
    <cellStyle name="Normal 4 6 2 2 2 2 2 2 3" xfId="12272" xr:uid="{00000000-0005-0000-0000-0000693C0000}"/>
    <cellStyle name="Normal 4 6 2 2 2 2 2 2 3 2" xfId="28657" xr:uid="{00000000-0005-0000-0000-00006A3C0000}"/>
    <cellStyle name="Normal 4 6 2 2 2 2 2 2 4" xfId="20465" xr:uid="{00000000-0005-0000-0000-00006B3C0000}"/>
    <cellStyle name="Normal 4 6 2 2 2 2 2 3" xfId="6128" xr:uid="{00000000-0005-0000-0000-00006C3C0000}"/>
    <cellStyle name="Normal 4 6 2 2 2 2 2 3 2" xfId="14320" xr:uid="{00000000-0005-0000-0000-00006D3C0000}"/>
    <cellStyle name="Normal 4 6 2 2 2 2 2 3 2 2" xfId="30705" xr:uid="{00000000-0005-0000-0000-00006E3C0000}"/>
    <cellStyle name="Normal 4 6 2 2 2 2 2 3 3" xfId="22513" xr:uid="{00000000-0005-0000-0000-00006F3C0000}"/>
    <cellStyle name="Normal 4 6 2 2 2 2 2 4" xfId="10224" xr:uid="{00000000-0005-0000-0000-0000703C0000}"/>
    <cellStyle name="Normal 4 6 2 2 2 2 2 4 2" xfId="26609" xr:uid="{00000000-0005-0000-0000-0000713C0000}"/>
    <cellStyle name="Normal 4 6 2 2 2 2 2 5" xfId="18417" xr:uid="{00000000-0005-0000-0000-0000723C0000}"/>
    <cellStyle name="Normal 4 6 2 2 2 2 3" xfId="3056" xr:uid="{00000000-0005-0000-0000-0000733C0000}"/>
    <cellStyle name="Normal 4 6 2 2 2 2 3 2" xfId="7152" xr:uid="{00000000-0005-0000-0000-0000743C0000}"/>
    <cellStyle name="Normal 4 6 2 2 2 2 3 2 2" xfId="15344" xr:uid="{00000000-0005-0000-0000-0000753C0000}"/>
    <cellStyle name="Normal 4 6 2 2 2 2 3 2 2 2" xfId="31729" xr:uid="{00000000-0005-0000-0000-0000763C0000}"/>
    <cellStyle name="Normal 4 6 2 2 2 2 3 2 3" xfId="23537" xr:uid="{00000000-0005-0000-0000-0000773C0000}"/>
    <cellStyle name="Normal 4 6 2 2 2 2 3 3" xfId="11248" xr:uid="{00000000-0005-0000-0000-0000783C0000}"/>
    <cellStyle name="Normal 4 6 2 2 2 2 3 3 2" xfId="27633" xr:uid="{00000000-0005-0000-0000-0000793C0000}"/>
    <cellStyle name="Normal 4 6 2 2 2 2 3 4" xfId="19441" xr:uid="{00000000-0005-0000-0000-00007A3C0000}"/>
    <cellStyle name="Normal 4 6 2 2 2 2 4" xfId="5104" xr:uid="{00000000-0005-0000-0000-00007B3C0000}"/>
    <cellStyle name="Normal 4 6 2 2 2 2 4 2" xfId="13296" xr:uid="{00000000-0005-0000-0000-00007C3C0000}"/>
    <cellStyle name="Normal 4 6 2 2 2 2 4 2 2" xfId="29681" xr:uid="{00000000-0005-0000-0000-00007D3C0000}"/>
    <cellStyle name="Normal 4 6 2 2 2 2 4 3" xfId="21489" xr:uid="{00000000-0005-0000-0000-00007E3C0000}"/>
    <cellStyle name="Normal 4 6 2 2 2 2 5" xfId="9200" xr:uid="{00000000-0005-0000-0000-00007F3C0000}"/>
    <cellStyle name="Normal 4 6 2 2 2 2 5 2" xfId="25585" xr:uid="{00000000-0005-0000-0000-0000803C0000}"/>
    <cellStyle name="Normal 4 6 2 2 2 2 6" xfId="17393" xr:uid="{00000000-0005-0000-0000-0000813C0000}"/>
    <cellStyle name="Normal 4 6 2 2 2 3" xfId="1520" xr:uid="{00000000-0005-0000-0000-0000823C0000}"/>
    <cellStyle name="Normal 4 6 2 2 2 3 2" xfId="3568" xr:uid="{00000000-0005-0000-0000-0000833C0000}"/>
    <cellStyle name="Normal 4 6 2 2 2 3 2 2" xfId="7664" xr:uid="{00000000-0005-0000-0000-0000843C0000}"/>
    <cellStyle name="Normal 4 6 2 2 2 3 2 2 2" xfId="15856" xr:uid="{00000000-0005-0000-0000-0000853C0000}"/>
    <cellStyle name="Normal 4 6 2 2 2 3 2 2 2 2" xfId="32241" xr:uid="{00000000-0005-0000-0000-0000863C0000}"/>
    <cellStyle name="Normal 4 6 2 2 2 3 2 2 3" xfId="24049" xr:uid="{00000000-0005-0000-0000-0000873C0000}"/>
    <cellStyle name="Normal 4 6 2 2 2 3 2 3" xfId="11760" xr:uid="{00000000-0005-0000-0000-0000883C0000}"/>
    <cellStyle name="Normal 4 6 2 2 2 3 2 3 2" xfId="28145" xr:uid="{00000000-0005-0000-0000-0000893C0000}"/>
    <cellStyle name="Normal 4 6 2 2 2 3 2 4" xfId="19953" xr:uid="{00000000-0005-0000-0000-00008A3C0000}"/>
    <cellStyle name="Normal 4 6 2 2 2 3 3" xfId="5616" xr:uid="{00000000-0005-0000-0000-00008B3C0000}"/>
    <cellStyle name="Normal 4 6 2 2 2 3 3 2" xfId="13808" xr:uid="{00000000-0005-0000-0000-00008C3C0000}"/>
    <cellStyle name="Normal 4 6 2 2 2 3 3 2 2" xfId="30193" xr:uid="{00000000-0005-0000-0000-00008D3C0000}"/>
    <cellStyle name="Normal 4 6 2 2 2 3 3 3" xfId="22001" xr:uid="{00000000-0005-0000-0000-00008E3C0000}"/>
    <cellStyle name="Normal 4 6 2 2 2 3 4" xfId="9712" xr:uid="{00000000-0005-0000-0000-00008F3C0000}"/>
    <cellStyle name="Normal 4 6 2 2 2 3 4 2" xfId="26097" xr:uid="{00000000-0005-0000-0000-0000903C0000}"/>
    <cellStyle name="Normal 4 6 2 2 2 3 5" xfId="17905" xr:uid="{00000000-0005-0000-0000-0000913C0000}"/>
    <cellStyle name="Normal 4 6 2 2 2 4" xfId="2544" xr:uid="{00000000-0005-0000-0000-0000923C0000}"/>
    <cellStyle name="Normal 4 6 2 2 2 4 2" xfId="6640" xr:uid="{00000000-0005-0000-0000-0000933C0000}"/>
    <cellStyle name="Normal 4 6 2 2 2 4 2 2" xfId="14832" xr:uid="{00000000-0005-0000-0000-0000943C0000}"/>
    <cellStyle name="Normal 4 6 2 2 2 4 2 2 2" xfId="31217" xr:uid="{00000000-0005-0000-0000-0000953C0000}"/>
    <cellStyle name="Normal 4 6 2 2 2 4 2 3" xfId="23025" xr:uid="{00000000-0005-0000-0000-0000963C0000}"/>
    <cellStyle name="Normal 4 6 2 2 2 4 3" xfId="10736" xr:uid="{00000000-0005-0000-0000-0000973C0000}"/>
    <cellStyle name="Normal 4 6 2 2 2 4 3 2" xfId="27121" xr:uid="{00000000-0005-0000-0000-0000983C0000}"/>
    <cellStyle name="Normal 4 6 2 2 2 4 4" xfId="18929" xr:uid="{00000000-0005-0000-0000-0000993C0000}"/>
    <cellStyle name="Normal 4 6 2 2 2 5" xfId="4592" xr:uid="{00000000-0005-0000-0000-00009A3C0000}"/>
    <cellStyle name="Normal 4 6 2 2 2 5 2" xfId="12784" xr:uid="{00000000-0005-0000-0000-00009B3C0000}"/>
    <cellStyle name="Normal 4 6 2 2 2 5 2 2" xfId="29169" xr:uid="{00000000-0005-0000-0000-00009C3C0000}"/>
    <cellStyle name="Normal 4 6 2 2 2 5 3" xfId="20977" xr:uid="{00000000-0005-0000-0000-00009D3C0000}"/>
    <cellStyle name="Normal 4 6 2 2 2 6" xfId="8688" xr:uid="{00000000-0005-0000-0000-00009E3C0000}"/>
    <cellStyle name="Normal 4 6 2 2 2 6 2" xfId="25073" xr:uid="{00000000-0005-0000-0000-00009F3C0000}"/>
    <cellStyle name="Normal 4 6 2 2 2 7" xfId="16881" xr:uid="{00000000-0005-0000-0000-0000A03C0000}"/>
    <cellStyle name="Normal 4 6 2 2 3" xfId="752" xr:uid="{00000000-0005-0000-0000-0000A13C0000}"/>
    <cellStyle name="Normal 4 6 2 2 3 2" xfId="1776" xr:uid="{00000000-0005-0000-0000-0000A23C0000}"/>
    <cellStyle name="Normal 4 6 2 2 3 2 2" xfId="3824" xr:uid="{00000000-0005-0000-0000-0000A33C0000}"/>
    <cellStyle name="Normal 4 6 2 2 3 2 2 2" xfId="7920" xr:uid="{00000000-0005-0000-0000-0000A43C0000}"/>
    <cellStyle name="Normal 4 6 2 2 3 2 2 2 2" xfId="16112" xr:uid="{00000000-0005-0000-0000-0000A53C0000}"/>
    <cellStyle name="Normal 4 6 2 2 3 2 2 2 2 2" xfId="32497" xr:uid="{00000000-0005-0000-0000-0000A63C0000}"/>
    <cellStyle name="Normal 4 6 2 2 3 2 2 2 3" xfId="24305" xr:uid="{00000000-0005-0000-0000-0000A73C0000}"/>
    <cellStyle name="Normal 4 6 2 2 3 2 2 3" xfId="12016" xr:uid="{00000000-0005-0000-0000-0000A83C0000}"/>
    <cellStyle name="Normal 4 6 2 2 3 2 2 3 2" xfId="28401" xr:uid="{00000000-0005-0000-0000-0000A93C0000}"/>
    <cellStyle name="Normal 4 6 2 2 3 2 2 4" xfId="20209" xr:uid="{00000000-0005-0000-0000-0000AA3C0000}"/>
    <cellStyle name="Normal 4 6 2 2 3 2 3" xfId="5872" xr:uid="{00000000-0005-0000-0000-0000AB3C0000}"/>
    <cellStyle name="Normal 4 6 2 2 3 2 3 2" xfId="14064" xr:uid="{00000000-0005-0000-0000-0000AC3C0000}"/>
    <cellStyle name="Normal 4 6 2 2 3 2 3 2 2" xfId="30449" xr:uid="{00000000-0005-0000-0000-0000AD3C0000}"/>
    <cellStyle name="Normal 4 6 2 2 3 2 3 3" xfId="22257" xr:uid="{00000000-0005-0000-0000-0000AE3C0000}"/>
    <cellStyle name="Normal 4 6 2 2 3 2 4" xfId="9968" xr:uid="{00000000-0005-0000-0000-0000AF3C0000}"/>
    <cellStyle name="Normal 4 6 2 2 3 2 4 2" xfId="26353" xr:uid="{00000000-0005-0000-0000-0000B03C0000}"/>
    <cellStyle name="Normal 4 6 2 2 3 2 5" xfId="18161" xr:uid="{00000000-0005-0000-0000-0000B13C0000}"/>
    <cellStyle name="Normal 4 6 2 2 3 3" xfId="2800" xr:uid="{00000000-0005-0000-0000-0000B23C0000}"/>
    <cellStyle name="Normal 4 6 2 2 3 3 2" xfId="6896" xr:uid="{00000000-0005-0000-0000-0000B33C0000}"/>
    <cellStyle name="Normal 4 6 2 2 3 3 2 2" xfId="15088" xr:uid="{00000000-0005-0000-0000-0000B43C0000}"/>
    <cellStyle name="Normal 4 6 2 2 3 3 2 2 2" xfId="31473" xr:uid="{00000000-0005-0000-0000-0000B53C0000}"/>
    <cellStyle name="Normal 4 6 2 2 3 3 2 3" xfId="23281" xr:uid="{00000000-0005-0000-0000-0000B63C0000}"/>
    <cellStyle name="Normal 4 6 2 2 3 3 3" xfId="10992" xr:uid="{00000000-0005-0000-0000-0000B73C0000}"/>
    <cellStyle name="Normal 4 6 2 2 3 3 3 2" xfId="27377" xr:uid="{00000000-0005-0000-0000-0000B83C0000}"/>
    <cellStyle name="Normal 4 6 2 2 3 3 4" xfId="19185" xr:uid="{00000000-0005-0000-0000-0000B93C0000}"/>
    <cellStyle name="Normal 4 6 2 2 3 4" xfId="4848" xr:uid="{00000000-0005-0000-0000-0000BA3C0000}"/>
    <cellStyle name="Normal 4 6 2 2 3 4 2" xfId="13040" xr:uid="{00000000-0005-0000-0000-0000BB3C0000}"/>
    <cellStyle name="Normal 4 6 2 2 3 4 2 2" xfId="29425" xr:uid="{00000000-0005-0000-0000-0000BC3C0000}"/>
    <cellStyle name="Normal 4 6 2 2 3 4 3" xfId="21233" xr:uid="{00000000-0005-0000-0000-0000BD3C0000}"/>
    <cellStyle name="Normal 4 6 2 2 3 5" xfId="8944" xr:uid="{00000000-0005-0000-0000-0000BE3C0000}"/>
    <cellStyle name="Normal 4 6 2 2 3 5 2" xfId="25329" xr:uid="{00000000-0005-0000-0000-0000BF3C0000}"/>
    <cellStyle name="Normal 4 6 2 2 3 6" xfId="17137" xr:uid="{00000000-0005-0000-0000-0000C03C0000}"/>
    <cellStyle name="Normal 4 6 2 2 4" xfId="1264" xr:uid="{00000000-0005-0000-0000-0000C13C0000}"/>
    <cellStyle name="Normal 4 6 2 2 4 2" xfId="3312" xr:uid="{00000000-0005-0000-0000-0000C23C0000}"/>
    <cellStyle name="Normal 4 6 2 2 4 2 2" xfId="7408" xr:uid="{00000000-0005-0000-0000-0000C33C0000}"/>
    <cellStyle name="Normal 4 6 2 2 4 2 2 2" xfId="15600" xr:uid="{00000000-0005-0000-0000-0000C43C0000}"/>
    <cellStyle name="Normal 4 6 2 2 4 2 2 2 2" xfId="31985" xr:uid="{00000000-0005-0000-0000-0000C53C0000}"/>
    <cellStyle name="Normal 4 6 2 2 4 2 2 3" xfId="23793" xr:uid="{00000000-0005-0000-0000-0000C63C0000}"/>
    <cellStyle name="Normal 4 6 2 2 4 2 3" xfId="11504" xr:uid="{00000000-0005-0000-0000-0000C73C0000}"/>
    <cellStyle name="Normal 4 6 2 2 4 2 3 2" xfId="27889" xr:uid="{00000000-0005-0000-0000-0000C83C0000}"/>
    <cellStyle name="Normal 4 6 2 2 4 2 4" xfId="19697" xr:uid="{00000000-0005-0000-0000-0000C93C0000}"/>
    <cellStyle name="Normal 4 6 2 2 4 3" xfId="5360" xr:uid="{00000000-0005-0000-0000-0000CA3C0000}"/>
    <cellStyle name="Normal 4 6 2 2 4 3 2" xfId="13552" xr:uid="{00000000-0005-0000-0000-0000CB3C0000}"/>
    <cellStyle name="Normal 4 6 2 2 4 3 2 2" xfId="29937" xr:uid="{00000000-0005-0000-0000-0000CC3C0000}"/>
    <cellStyle name="Normal 4 6 2 2 4 3 3" xfId="21745" xr:uid="{00000000-0005-0000-0000-0000CD3C0000}"/>
    <cellStyle name="Normal 4 6 2 2 4 4" xfId="9456" xr:uid="{00000000-0005-0000-0000-0000CE3C0000}"/>
    <cellStyle name="Normal 4 6 2 2 4 4 2" xfId="25841" xr:uid="{00000000-0005-0000-0000-0000CF3C0000}"/>
    <cellStyle name="Normal 4 6 2 2 4 5" xfId="17649" xr:uid="{00000000-0005-0000-0000-0000D03C0000}"/>
    <cellStyle name="Normal 4 6 2 2 5" xfId="2288" xr:uid="{00000000-0005-0000-0000-0000D13C0000}"/>
    <cellStyle name="Normal 4 6 2 2 5 2" xfId="6384" xr:uid="{00000000-0005-0000-0000-0000D23C0000}"/>
    <cellStyle name="Normal 4 6 2 2 5 2 2" xfId="14576" xr:uid="{00000000-0005-0000-0000-0000D33C0000}"/>
    <cellStyle name="Normal 4 6 2 2 5 2 2 2" xfId="30961" xr:uid="{00000000-0005-0000-0000-0000D43C0000}"/>
    <cellStyle name="Normal 4 6 2 2 5 2 3" xfId="22769" xr:uid="{00000000-0005-0000-0000-0000D53C0000}"/>
    <cellStyle name="Normal 4 6 2 2 5 3" xfId="10480" xr:uid="{00000000-0005-0000-0000-0000D63C0000}"/>
    <cellStyle name="Normal 4 6 2 2 5 3 2" xfId="26865" xr:uid="{00000000-0005-0000-0000-0000D73C0000}"/>
    <cellStyle name="Normal 4 6 2 2 5 4" xfId="18673" xr:uid="{00000000-0005-0000-0000-0000D83C0000}"/>
    <cellStyle name="Normal 4 6 2 2 6" xfId="4336" xr:uid="{00000000-0005-0000-0000-0000D93C0000}"/>
    <cellStyle name="Normal 4 6 2 2 6 2" xfId="12528" xr:uid="{00000000-0005-0000-0000-0000DA3C0000}"/>
    <cellStyle name="Normal 4 6 2 2 6 2 2" xfId="28913" xr:uid="{00000000-0005-0000-0000-0000DB3C0000}"/>
    <cellStyle name="Normal 4 6 2 2 6 3" xfId="20721" xr:uid="{00000000-0005-0000-0000-0000DC3C0000}"/>
    <cellStyle name="Normal 4 6 2 2 7" xfId="8432" xr:uid="{00000000-0005-0000-0000-0000DD3C0000}"/>
    <cellStyle name="Normal 4 6 2 2 7 2" xfId="24817" xr:uid="{00000000-0005-0000-0000-0000DE3C0000}"/>
    <cellStyle name="Normal 4 6 2 2 8" xfId="16625" xr:uid="{00000000-0005-0000-0000-0000DF3C0000}"/>
    <cellStyle name="Normal 4 6 2 3" xfId="368" xr:uid="{00000000-0005-0000-0000-0000E03C0000}"/>
    <cellStyle name="Normal 4 6 2 3 2" xfId="880" xr:uid="{00000000-0005-0000-0000-0000E13C0000}"/>
    <cellStyle name="Normal 4 6 2 3 2 2" xfId="1904" xr:uid="{00000000-0005-0000-0000-0000E23C0000}"/>
    <cellStyle name="Normal 4 6 2 3 2 2 2" xfId="3952" xr:uid="{00000000-0005-0000-0000-0000E33C0000}"/>
    <cellStyle name="Normal 4 6 2 3 2 2 2 2" xfId="8048" xr:uid="{00000000-0005-0000-0000-0000E43C0000}"/>
    <cellStyle name="Normal 4 6 2 3 2 2 2 2 2" xfId="16240" xr:uid="{00000000-0005-0000-0000-0000E53C0000}"/>
    <cellStyle name="Normal 4 6 2 3 2 2 2 2 2 2" xfId="32625" xr:uid="{00000000-0005-0000-0000-0000E63C0000}"/>
    <cellStyle name="Normal 4 6 2 3 2 2 2 2 3" xfId="24433" xr:uid="{00000000-0005-0000-0000-0000E73C0000}"/>
    <cellStyle name="Normal 4 6 2 3 2 2 2 3" xfId="12144" xr:uid="{00000000-0005-0000-0000-0000E83C0000}"/>
    <cellStyle name="Normal 4 6 2 3 2 2 2 3 2" xfId="28529" xr:uid="{00000000-0005-0000-0000-0000E93C0000}"/>
    <cellStyle name="Normal 4 6 2 3 2 2 2 4" xfId="20337" xr:uid="{00000000-0005-0000-0000-0000EA3C0000}"/>
    <cellStyle name="Normal 4 6 2 3 2 2 3" xfId="6000" xr:uid="{00000000-0005-0000-0000-0000EB3C0000}"/>
    <cellStyle name="Normal 4 6 2 3 2 2 3 2" xfId="14192" xr:uid="{00000000-0005-0000-0000-0000EC3C0000}"/>
    <cellStyle name="Normal 4 6 2 3 2 2 3 2 2" xfId="30577" xr:uid="{00000000-0005-0000-0000-0000ED3C0000}"/>
    <cellStyle name="Normal 4 6 2 3 2 2 3 3" xfId="22385" xr:uid="{00000000-0005-0000-0000-0000EE3C0000}"/>
    <cellStyle name="Normal 4 6 2 3 2 2 4" xfId="10096" xr:uid="{00000000-0005-0000-0000-0000EF3C0000}"/>
    <cellStyle name="Normal 4 6 2 3 2 2 4 2" xfId="26481" xr:uid="{00000000-0005-0000-0000-0000F03C0000}"/>
    <cellStyle name="Normal 4 6 2 3 2 2 5" xfId="18289" xr:uid="{00000000-0005-0000-0000-0000F13C0000}"/>
    <cellStyle name="Normal 4 6 2 3 2 3" xfId="2928" xr:uid="{00000000-0005-0000-0000-0000F23C0000}"/>
    <cellStyle name="Normal 4 6 2 3 2 3 2" xfId="7024" xr:uid="{00000000-0005-0000-0000-0000F33C0000}"/>
    <cellStyle name="Normal 4 6 2 3 2 3 2 2" xfId="15216" xr:uid="{00000000-0005-0000-0000-0000F43C0000}"/>
    <cellStyle name="Normal 4 6 2 3 2 3 2 2 2" xfId="31601" xr:uid="{00000000-0005-0000-0000-0000F53C0000}"/>
    <cellStyle name="Normal 4 6 2 3 2 3 2 3" xfId="23409" xr:uid="{00000000-0005-0000-0000-0000F63C0000}"/>
    <cellStyle name="Normal 4 6 2 3 2 3 3" xfId="11120" xr:uid="{00000000-0005-0000-0000-0000F73C0000}"/>
    <cellStyle name="Normal 4 6 2 3 2 3 3 2" xfId="27505" xr:uid="{00000000-0005-0000-0000-0000F83C0000}"/>
    <cellStyle name="Normal 4 6 2 3 2 3 4" xfId="19313" xr:uid="{00000000-0005-0000-0000-0000F93C0000}"/>
    <cellStyle name="Normal 4 6 2 3 2 4" xfId="4976" xr:uid="{00000000-0005-0000-0000-0000FA3C0000}"/>
    <cellStyle name="Normal 4 6 2 3 2 4 2" xfId="13168" xr:uid="{00000000-0005-0000-0000-0000FB3C0000}"/>
    <cellStyle name="Normal 4 6 2 3 2 4 2 2" xfId="29553" xr:uid="{00000000-0005-0000-0000-0000FC3C0000}"/>
    <cellStyle name="Normal 4 6 2 3 2 4 3" xfId="21361" xr:uid="{00000000-0005-0000-0000-0000FD3C0000}"/>
    <cellStyle name="Normal 4 6 2 3 2 5" xfId="9072" xr:uid="{00000000-0005-0000-0000-0000FE3C0000}"/>
    <cellStyle name="Normal 4 6 2 3 2 5 2" xfId="25457" xr:uid="{00000000-0005-0000-0000-0000FF3C0000}"/>
    <cellStyle name="Normal 4 6 2 3 2 6" xfId="17265" xr:uid="{00000000-0005-0000-0000-0000003D0000}"/>
    <cellStyle name="Normal 4 6 2 3 3" xfId="1392" xr:uid="{00000000-0005-0000-0000-0000013D0000}"/>
    <cellStyle name="Normal 4 6 2 3 3 2" xfId="3440" xr:uid="{00000000-0005-0000-0000-0000023D0000}"/>
    <cellStyle name="Normal 4 6 2 3 3 2 2" xfId="7536" xr:uid="{00000000-0005-0000-0000-0000033D0000}"/>
    <cellStyle name="Normal 4 6 2 3 3 2 2 2" xfId="15728" xr:uid="{00000000-0005-0000-0000-0000043D0000}"/>
    <cellStyle name="Normal 4 6 2 3 3 2 2 2 2" xfId="32113" xr:uid="{00000000-0005-0000-0000-0000053D0000}"/>
    <cellStyle name="Normal 4 6 2 3 3 2 2 3" xfId="23921" xr:uid="{00000000-0005-0000-0000-0000063D0000}"/>
    <cellStyle name="Normal 4 6 2 3 3 2 3" xfId="11632" xr:uid="{00000000-0005-0000-0000-0000073D0000}"/>
    <cellStyle name="Normal 4 6 2 3 3 2 3 2" xfId="28017" xr:uid="{00000000-0005-0000-0000-0000083D0000}"/>
    <cellStyle name="Normal 4 6 2 3 3 2 4" xfId="19825" xr:uid="{00000000-0005-0000-0000-0000093D0000}"/>
    <cellStyle name="Normal 4 6 2 3 3 3" xfId="5488" xr:uid="{00000000-0005-0000-0000-00000A3D0000}"/>
    <cellStyle name="Normal 4 6 2 3 3 3 2" xfId="13680" xr:uid="{00000000-0005-0000-0000-00000B3D0000}"/>
    <cellStyle name="Normal 4 6 2 3 3 3 2 2" xfId="30065" xr:uid="{00000000-0005-0000-0000-00000C3D0000}"/>
    <cellStyle name="Normal 4 6 2 3 3 3 3" xfId="21873" xr:uid="{00000000-0005-0000-0000-00000D3D0000}"/>
    <cellStyle name="Normal 4 6 2 3 3 4" xfId="9584" xr:uid="{00000000-0005-0000-0000-00000E3D0000}"/>
    <cellStyle name="Normal 4 6 2 3 3 4 2" xfId="25969" xr:uid="{00000000-0005-0000-0000-00000F3D0000}"/>
    <cellStyle name="Normal 4 6 2 3 3 5" xfId="17777" xr:uid="{00000000-0005-0000-0000-0000103D0000}"/>
    <cellStyle name="Normal 4 6 2 3 4" xfId="2416" xr:uid="{00000000-0005-0000-0000-0000113D0000}"/>
    <cellStyle name="Normal 4 6 2 3 4 2" xfId="6512" xr:uid="{00000000-0005-0000-0000-0000123D0000}"/>
    <cellStyle name="Normal 4 6 2 3 4 2 2" xfId="14704" xr:uid="{00000000-0005-0000-0000-0000133D0000}"/>
    <cellStyle name="Normal 4 6 2 3 4 2 2 2" xfId="31089" xr:uid="{00000000-0005-0000-0000-0000143D0000}"/>
    <cellStyle name="Normal 4 6 2 3 4 2 3" xfId="22897" xr:uid="{00000000-0005-0000-0000-0000153D0000}"/>
    <cellStyle name="Normal 4 6 2 3 4 3" xfId="10608" xr:uid="{00000000-0005-0000-0000-0000163D0000}"/>
    <cellStyle name="Normal 4 6 2 3 4 3 2" xfId="26993" xr:uid="{00000000-0005-0000-0000-0000173D0000}"/>
    <cellStyle name="Normal 4 6 2 3 4 4" xfId="18801" xr:uid="{00000000-0005-0000-0000-0000183D0000}"/>
    <cellStyle name="Normal 4 6 2 3 5" xfId="4464" xr:uid="{00000000-0005-0000-0000-0000193D0000}"/>
    <cellStyle name="Normal 4 6 2 3 5 2" xfId="12656" xr:uid="{00000000-0005-0000-0000-00001A3D0000}"/>
    <cellStyle name="Normal 4 6 2 3 5 2 2" xfId="29041" xr:uid="{00000000-0005-0000-0000-00001B3D0000}"/>
    <cellStyle name="Normal 4 6 2 3 5 3" xfId="20849" xr:uid="{00000000-0005-0000-0000-00001C3D0000}"/>
    <cellStyle name="Normal 4 6 2 3 6" xfId="8560" xr:uid="{00000000-0005-0000-0000-00001D3D0000}"/>
    <cellStyle name="Normal 4 6 2 3 6 2" xfId="24945" xr:uid="{00000000-0005-0000-0000-00001E3D0000}"/>
    <cellStyle name="Normal 4 6 2 3 7" xfId="16753" xr:uid="{00000000-0005-0000-0000-00001F3D0000}"/>
    <cellStyle name="Normal 4 6 2 4" xfId="624" xr:uid="{00000000-0005-0000-0000-0000203D0000}"/>
    <cellStyle name="Normal 4 6 2 4 2" xfId="1648" xr:uid="{00000000-0005-0000-0000-0000213D0000}"/>
    <cellStyle name="Normal 4 6 2 4 2 2" xfId="3696" xr:uid="{00000000-0005-0000-0000-0000223D0000}"/>
    <cellStyle name="Normal 4 6 2 4 2 2 2" xfId="7792" xr:uid="{00000000-0005-0000-0000-0000233D0000}"/>
    <cellStyle name="Normal 4 6 2 4 2 2 2 2" xfId="15984" xr:uid="{00000000-0005-0000-0000-0000243D0000}"/>
    <cellStyle name="Normal 4 6 2 4 2 2 2 2 2" xfId="32369" xr:uid="{00000000-0005-0000-0000-0000253D0000}"/>
    <cellStyle name="Normal 4 6 2 4 2 2 2 3" xfId="24177" xr:uid="{00000000-0005-0000-0000-0000263D0000}"/>
    <cellStyle name="Normal 4 6 2 4 2 2 3" xfId="11888" xr:uid="{00000000-0005-0000-0000-0000273D0000}"/>
    <cellStyle name="Normal 4 6 2 4 2 2 3 2" xfId="28273" xr:uid="{00000000-0005-0000-0000-0000283D0000}"/>
    <cellStyle name="Normal 4 6 2 4 2 2 4" xfId="20081" xr:uid="{00000000-0005-0000-0000-0000293D0000}"/>
    <cellStyle name="Normal 4 6 2 4 2 3" xfId="5744" xr:uid="{00000000-0005-0000-0000-00002A3D0000}"/>
    <cellStyle name="Normal 4 6 2 4 2 3 2" xfId="13936" xr:uid="{00000000-0005-0000-0000-00002B3D0000}"/>
    <cellStyle name="Normal 4 6 2 4 2 3 2 2" xfId="30321" xr:uid="{00000000-0005-0000-0000-00002C3D0000}"/>
    <cellStyle name="Normal 4 6 2 4 2 3 3" xfId="22129" xr:uid="{00000000-0005-0000-0000-00002D3D0000}"/>
    <cellStyle name="Normal 4 6 2 4 2 4" xfId="9840" xr:uid="{00000000-0005-0000-0000-00002E3D0000}"/>
    <cellStyle name="Normal 4 6 2 4 2 4 2" xfId="26225" xr:uid="{00000000-0005-0000-0000-00002F3D0000}"/>
    <cellStyle name="Normal 4 6 2 4 2 5" xfId="18033" xr:uid="{00000000-0005-0000-0000-0000303D0000}"/>
    <cellStyle name="Normal 4 6 2 4 3" xfId="2672" xr:uid="{00000000-0005-0000-0000-0000313D0000}"/>
    <cellStyle name="Normal 4 6 2 4 3 2" xfId="6768" xr:uid="{00000000-0005-0000-0000-0000323D0000}"/>
    <cellStyle name="Normal 4 6 2 4 3 2 2" xfId="14960" xr:uid="{00000000-0005-0000-0000-0000333D0000}"/>
    <cellStyle name="Normal 4 6 2 4 3 2 2 2" xfId="31345" xr:uid="{00000000-0005-0000-0000-0000343D0000}"/>
    <cellStyle name="Normal 4 6 2 4 3 2 3" xfId="23153" xr:uid="{00000000-0005-0000-0000-0000353D0000}"/>
    <cellStyle name="Normal 4 6 2 4 3 3" xfId="10864" xr:uid="{00000000-0005-0000-0000-0000363D0000}"/>
    <cellStyle name="Normal 4 6 2 4 3 3 2" xfId="27249" xr:uid="{00000000-0005-0000-0000-0000373D0000}"/>
    <cellStyle name="Normal 4 6 2 4 3 4" xfId="19057" xr:uid="{00000000-0005-0000-0000-0000383D0000}"/>
    <cellStyle name="Normal 4 6 2 4 4" xfId="4720" xr:uid="{00000000-0005-0000-0000-0000393D0000}"/>
    <cellStyle name="Normal 4 6 2 4 4 2" xfId="12912" xr:uid="{00000000-0005-0000-0000-00003A3D0000}"/>
    <cellStyle name="Normal 4 6 2 4 4 2 2" xfId="29297" xr:uid="{00000000-0005-0000-0000-00003B3D0000}"/>
    <cellStyle name="Normal 4 6 2 4 4 3" xfId="21105" xr:uid="{00000000-0005-0000-0000-00003C3D0000}"/>
    <cellStyle name="Normal 4 6 2 4 5" xfId="8816" xr:uid="{00000000-0005-0000-0000-00003D3D0000}"/>
    <cellStyle name="Normal 4 6 2 4 5 2" xfId="25201" xr:uid="{00000000-0005-0000-0000-00003E3D0000}"/>
    <cellStyle name="Normal 4 6 2 4 6" xfId="17009" xr:uid="{00000000-0005-0000-0000-00003F3D0000}"/>
    <cellStyle name="Normal 4 6 2 5" xfId="1136" xr:uid="{00000000-0005-0000-0000-0000403D0000}"/>
    <cellStyle name="Normal 4 6 2 5 2" xfId="3184" xr:uid="{00000000-0005-0000-0000-0000413D0000}"/>
    <cellStyle name="Normal 4 6 2 5 2 2" xfId="7280" xr:uid="{00000000-0005-0000-0000-0000423D0000}"/>
    <cellStyle name="Normal 4 6 2 5 2 2 2" xfId="15472" xr:uid="{00000000-0005-0000-0000-0000433D0000}"/>
    <cellStyle name="Normal 4 6 2 5 2 2 2 2" xfId="31857" xr:uid="{00000000-0005-0000-0000-0000443D0000}"/>
    <cellStyle name="Normal 4 6 2 5 2 2 3" xfId="23665" xr:uid="{00000000-0005-0000-0000-0000453D0000}"/>
    <cellStyle name="Normal 4 6 2 5 2 3" xfId="11376" xr:uid="{00000000-0005-0000-0000-0000463D0000}"/>
    <cellStyle name="Normal 4 6 2 5 2 3 2" xfId="27761" xr:uid="{00000000-0005-0000-0000-0000473D0000}"/>
    <cellStyle name="Normal 4 6 2 5 2 4" xfId="19569" xr:uid="{00000000-0005-0000-0000-0000483D0000}"/>
    <cellStyle name="Normal 4 6 2 5 3" xfId="5232" xr:uid="{00000000-0005-0000-0000-0000493D0000}"/>
    <cellStyle name="Normal 4 6 2 5 3 2" xfId="13424" xr:uid="{00000000-0005-0000-0000-00004A3D0000}"/>
    <cellStyle name="Normal 4 6 2 5 3 2 2" xfId="29809" xr:uid="{00000000-0005-0000-0000-00004B3D0000}"/>
    <cellStyle name="Normal 4 6 2 5 3 3" xfId="21617" xr:uid="{00000000-0005-0000-0000-00004C3D0000}"/>
    <cellStyle name="Normal 4 6 2 5 4" xfId="9328" xr:uid="{00000000-0005-0000-0000-00004D3D0000}"/>
    <cellStyle name="Normal 4 6 2 5 4 2" xfId="25713" xr:uid="{00000000-0005-0000-0000-00004E3D0000}"/>
    <cellStyle name="Normal 4 6 2 5 5" xfId="17521" xr:uid="{00000000-0005-0000-0000-00004F3D0000}"/>
    <cellStyle name="Normal 4 6 2 6" xfId="2160" xr:uid="{00000000-0005-0000-0000-0000503D0000}"/>
    <cellStyle name="Normal 4 6 2 6 2" xfId="6256" xr:uid="{00000000-0005-0000-0000-0000513D0000}"/>
    <cellStyle name="Normal 4 6 2 6 2 2" xfId="14448" xr:uid="{00000000-0005-0000-0000-0000523D0000}"/>
    <cellStyle name="Normal 4 6 2 6 2 2 2" xfId="30833" xr:uid="{00000000-0005-0000-0000-0000533D0000}"/>
    <cellStyle name="Normal 4 6 2 6 2 3" xfId="22641" xr:uid="{00000000-0005-0000-0000-0000543D0000}"/>
    <cellStyle name="Normal 4 6 2 6 3" xfId="10352" xr:uid="{00000000-0005-0000-0000-0000553D0000}"/>
    <cellStyle name="Normal 4 6 2 6 3 2" xfId="26737" xr:uid="{00000000-0005-0000-0000-0000563D0000}"/>
    <cellStyle name="Normal 4 6 2 6 4" xfId="18545" xr:uid="{00000000-0005-0000-0000-0000573D0000}"/>
    <cellStyle name="Normal 4 6 2 7" xfId="4208" xr:uid="{00000000-0005-0000-0000-0000583D0000}"/>
    <cellStyle name="Normal 4 6 2 7 2" xfId="12400" xr:uid="{00000000-0005-0000-0000-0000593D0000}"/>
    <cellStyle name="Normal 4 6 2 7 2 2" xfId="28785" xr:uid="{00000000-0005-0000-0000-00005A3D0000}"/>
    <cellStyle name="Normal 4 6 2 7 3" xfId="20593" xr:uid="{00000000-0005-0000-0000-00005B3D0000}"/>
    <cellStyle name="Normal 4 6 2 8" xfId="8304" xr:uid="{00000000-0005-0000-0000-00005C3D0000}"/>
    <cellStyle name="Normal 4 6 2 8 2" xfId="24689" xr:uid="{00000000-0005-0000-0000-00005D3D0000}"/>
    <cellStyle name="Normal 4 6 2 9" xfId="16497" xr:uid="{00000000-0005-0000-0000-00005E3D0000}"/>
    <cellStyle name="Normal 4 6 3" xfId="176" xr:uid="{00000000-0005-0000-0000-00005F3D0000}"/>
    <cellStyle name="Normal 4 6 3 2" xfId="432" xr:uid="{00000000-0005-0000-0000-0000603D0000}"/>
    <cellStyle name="Normal 4 6 3 2 2" xfId="944" xr:uid="{00000000-0005-0000-0000-0000613D0000}"/>
    <cellStyle name="Normal 4 6 3 2 2 2" xfId="1968" xr:uid="{00000000-0005-0000-0000-0000623D0000}"/>
    <cellStyle name="Normal 4 6 3 2 2 2 2" xfId="4016" xr:uid="{00000000-0005-0000-0000-0000633D0000}"/>
    <cellStyle name="Normal 4 6 3 2 2 2 2 2" xfId="8112" xr:uid="{00000000-0005-0000-0000-0000643D0000}"/>
    <cellStyle name="Normal 4 6 3 2 2 2 2 2 2" xfId="16304" xr:uid="{00000000-0005-0000-0000-0000653D0000}"/>
    <cellStyle name="Normal 4 6 3 2 2 2 2 2 2 2" xfId="32689" xr:uid="{00000000-0005-0000-0000-0000663D0000}"/>
    <cellStyle name="Normal 4 6 3 2 2 2 2 2 3" xfId="24497" xr:uid="{00000000-0005-0000-0000-0000673D0000}"/>
    <cellStyle name="Normal 4 6 3 2 2 2 2 3" xfId="12208" xr:uid="{00000000-0005-0000-0000-0000683D0000}"/>
    <cellStyle name="Normal 4 6 3 2 2 2 2 3 2" xfId="28593" xr:uid="{00000000-0005-0000-0000-0000693D0000}"/>
    <cellStyle name="Normal 4 6 3 2 2 2 2 4" xfId="20401" xr:uid="{00000000-0005-0000-0000-00006A3D0000}"/>
    <cellStyle name="Normal 4 6 3 2 2 2 3" xfId="6064" xr:uid="{00000000-0005-0000-0000-00006B3D0000}"/>
    <cellStyle name="Normal 4 6 3 2 2 2 3 2" xfId="14256" xr:uid="{00000000-0005-0000-0000-00006C3D0000}"/>
    <cellStyle name="Normal 4 6 3 2 2 2 3 2 2" xfId="30641" xr:uid="{00000000-0005-0000-0000-00006D3D0000}"/>
    <cellStyle name="Normal 4 6 3 2 2 2 3 3" xfId="22449" xr:uid="{00000000-0005-0000-0000-00006E3D0000}"/>
    <cellStyle name="Normal 4 6 3 2 2 2 4" xfId="10160" xr:uid="{00000000-0005-0000-0000-00006F3D0000}"/>
    <cellStyle name="Normal 4 6 3 2 2 2 4 2" xfId="26545" xr:uid="{00000000-0005-0000-0000-0000703D0000}"/>
    <cellStyle name="Normal 4 6 3 2 2 2 5" xfId="18353" xr:uid="{00000000-0005-0000-0000-0000713D0000}"/>
    <cellStyle name="Normal 4 6 3 2 2 3" xfId="2992" xr:uid="{00000000-0005-0000-0000-0000723D0000}"/>
    <cellStyle name="Normal 4 6 3 2 2 3 2" xfId="7088" xr:uid="{00000000-0005-0000-0000-0000733D0000}"/>
    <cellStyle name="Normal 4 6 3 2 2 3 2 2" xfId="15280" xr:uid="{00000000-0005-0000-0000-0000743D0000}"/>
    <cellStyle name="Normal 4 6 3 2 2 3 2 2 2" xfId="31665" xr:uid="{00000000-0005-0000-0000-0000753D0000}"/>
    <cellStyle name="Normal 4 6 3 2 2 3 2 3" xfId="23473" xr:uid="{00000000-0005-0000-0000-0000763D0000}"/>
    <cellStyle name="Normal 4 6 3 2 2 3 3" xfId="11184" xr:uid="{00000000-0005-0000-0000-0000773D0000}"/>
    <cellStyle name="Normal 4 6 3 2 2 3 3 2" xfId="27569" xr:uid="{00000000-0005-0000-0000-0000783D0000}"/>
    <cellStyle name="Normal 4 6 3 2 2 3 4" xfId="19377" xr:uid="{00000000-0005-0000-0000-0000793D0000}"/>
    <cellStyle name="Normal 4 6 3 2 2 4" xfId="5040" xr:uid="{00000000-0005-0000-0000-00007A3D0000}"/>
    <cellStyle name="Normal 4 6 3 2 2 4 2" xfId="13232" xr:uid="{00000000-0005-0000-0000-00007B3D0000}"/>
    <cellStyle name="Normal 4 6 3 2 2 4 2 2" xfId="29617" xr:uid="{00000000-0005-0000-0000-00007C3D0000}"/>
    <cellStyle name="Normal 4 6 3 2 2 4 3" xfId="21425" xr:uid="{00000000-0005-0000-0000-00007D3D0000}"/>
    <cellStyle name="Normal 4 6 3 2 2 5" xfId="9136" xr:uid="{00000000-0005-0000-0000-00007E3D0000}"/>
    <cellStyle name="Normal 4 6 3 2 2 5 2" xfId="25521" xr:uid="{00000000-0005-0000-0000-00007F3D0000}"/>
    <cellStyle name="Normal 4 6 3 2 2 6" xfId="17329" xr:uid="{00000000-0005-0000-0000-0000803D0000}"/>
    <cellStyle name="Normal 4 6 3 2 3" xfId="1456" xr:uid="{00000000-0005-0000-0000-0000813D0000}"/>
    <cellStyle name="Normal 4 6 3 2 3 2" xfId="3504" xr:uid="{00000000-0005-0000-0000-0000823D0000}"/>
    <cellStyle name="Normal 4 6 3 2 3 2 2" xfId="7600" xr:uid="{00000000-0005-0000-0000-0000833D0000}"/>
    <cellStyle name="Normal 4 6 3 2 3 2 2 2" xfId="15792" xr:uid="{00000000-0005-0000-0000-0000843D0000}"/>
    <cellStyle name="Normal 4 6 3 2 3 2 2 2 2" xfId="32177" xr:uid="{00000000-0005-0000-0000-0000853D0000}"/>
    <cellStyle name="Normal 4 6 3 2 3 2 2 3" xfId="23985" xr:uid="{00000000-0005-0000-0000-0000863D0000}"/>
    <cellStyle name="Normal 4 6 3 2 3 2 3" xfId="11696" xr:uid="{00000000-0005-0000-0000-0000873D0000}"/>
    <cellStyle name="Normal 4 6 3 2 3 2 3 2" xfId="28081" xr:uid="{00000000-0005-0000-0000-0000883D0000}"/>
    <cellStyle name="Normal 4 6 3 2 3 2 4" xfId="19889" xr:uid="{00000000-0005-0000-0000-0000893D0000}"/>
    <cellStyle name="Normal 4 6 3 2 3 3" xfId="5552" xr:uid="{00000000-0005-0000-0000-00008A3D0000}"/>
    <cellStyle name="Normal 4 6 3 2 3 3 2" xfId="13744" xr:uid="{00000000-0005-0000-0000-00008B3D0000}"/>
    <cellStyle name="Normal 4 6 3 2 3 3 2 2" xfId="30129" xr:uid="{00000000-0005-0000-0000-00008C3D0000}"/>
    <cellStyle name="Normal 4 6 3 2 3 3 3" xfId="21937" xr:uid="{00000000-0005-0000-0000-00008D3D0000}"/>
    <cellStyle name="Normal 4 6 3 2 3 4" xfId="9648" xr:uid="{00000000-0005-0000-0000-00008E3D0000}"/>
    <cellStyle name="Normal 4 6 3 2 3 4 2" xfId="26033" xr:uid="{00000000-0005-0000-0000-00008F3D0000}"/>
    <cellStyle name="Normal 4 6 3 2 3 5" xfId="17841" xr:uid="{00000000-0005-0000-0000-0000903D0000}"/>
    <cellStyle name="Normal 4 6 3 2 4" xfId="2480" xr:uid="{00000000-0005-0000-0000-0000913D0000}"/>
    <cellStyle name="Normal 4 6 3 2 4 2" xfId="6576" xr:uid="{00000000-0005-0000-0000-0000923D0000}"/>
    <cellStyle name="Normal 4 6 3 2 4 2 2" xfId="14768" xr:uid="{00000000-0005-0000-0000-0000933D0000}"/>
    <cellStyle name="Normal 4 6 3 2 4 2 2 2" xfId="31153" xr:uid="{00000000-0005-0000-0000-0000943D0000}"/>
    <cellStyle name="Normal 4 6 3 2 4 2 3" xfId="22961" xr:uid="{00000000-0005-0000-0000-0000953D0000}"/>
    <cellStyle name="Normal 4 6 3 2 4 3" xfId="10672" xr:uid="{00000000-0005-0000-0000-0000963D0000}"/>
    <cellStyle name="Normal 4 6 3 2 4 3 2" xfId="27057" xr:uid="{00000000-0005-0000-0000-0000973D0000}"/>
    <cellStyle name="Normal 4 6 3 2 4 4" xfId="18865" xr:uid="{00000000-0005-0000-0000-0000983D0000}"/>
    <cellStyle name="Normal 4 6 3 2 5" xfId="4528" xr:uid="{00000000-0005-0000-0000-0000993D0000}"/>
    <cellStyle name="Normal 4 6 3 2 5 2" xfId="12720" xr:uid="{00000000-0005-0000-0000-00009A3D0000}"/>
    <cellStyle name="Normal 4 6 3 2 5 2 2" xfId="29105" xr:uid="{00000000-0005-0000-0000-00009B3D0000}"/>
    <cellStyle name="Normal 4 6 3 2 5 3" xfId="20913" xr:uid="{00000000-0005-0000-0000-00009C3D0000}"/>
    <cellStyle name="Normal 4 6 3 2 6" xfId="8624" xr:uid="{00000000-0005-0000-0000-00009D3D0000}"/>
    <cellStyle name="Normal 4 6 3 2 6 2" xfId="25009" xr:uid="{00000000-0005-0000-0000-00009E3D0000}"/>
    <cellStyle name="Normal 4 6 3 2 7" xfId="16817" xr:uid="{00000000-0005-0000-0000-00009F3D0000}"/>
    <cellStyle name="Normal 4 6 3 3" xfId="688" xr:uid="{00000000-0005-0000-0000-0000A03D0000}"/>
    <cellStyle name="Normal 4 6 3 3 2" xfId="1712" xr:uid="{00000000-0005-0000-0000-0000A13D0000}"/>
    <cellStyle name="Normal 4 6 3 3 2 2" xfId="3760" xr:uid="{00000000-0005-0000-0000-0000A23D0000}"/>
    <cellStyle name="Normal 4 6 3 3 2 2 2" xfId="7856" xr:uid="{00000000-0005-0000-0000-0000A33D0000}"/>
    <cellStyle name="Normal 4 6 3 3 2 2 2 2" xfId="16048" xr:uid="{00000000-0005-0000-0000-0000A43D0000}"/>
    <cellStyle name="Normal 4 6 3 3 2 2 2 2 2" xfId="32433" xr:uid="{00000000-0005-0000-0000-0000A53D0000}"/>
    <cellStyle name="Normal 4 6 3 3 2 2 2 3" xfId="24241" xr:uid="{00000000-0005-0000-0000-0000A63D0000}"/>
    <cellStyle name="Normal 4 6 3 3 2 2 3" xfId="11952" xr:uid="{00000000-0005-0000-0000-0000A73D0000}"/>
    <cellStyle name="Normal 4 6 3 3 2 2 3 2" xfId="28337" xr:uid="{00000000-0005-0000-0000-0000A83D0000}"/>
    <cellStyle name="Normal 4 6 3 3 2 2 4" xfId="20145" xr:uid="{00000000-0005-0000-0000-0000A93D0000}"/>
    <cellStyle name="Normal 4 6 3 3 2 3" xfId="5808" xr:uid="{00000000-0005-0000-0000-0000AA3D0000}"/>
    <cellStyle name="Normal 4 6 3 3 2 3 2" xfId="14000" xr:uid="{00000000-0005-0000-0000-0000AB3D0000}"/>
    <cellStyle name="Normal 4 6 3 3 2 3 2 2" xfId="30385" xr:uid="{00000000-0005-0000-0000-0000AC3D0000}"/>
    <cellStyle name="Normal 4 6 3 3 2 3 3" xfId="22193" xr:uid="{00000000-0005-0000-0000-0000AD3D0000}"/>
    <cellStyle name="Normal 4 6 3 3 2 4" xfId="9904" xr:uid="{00000000-0005-0000-0000-0000AE3D0000}"/>
    <cellStyle name="Normal 4 6 3 3 2 4 2" xfId="26289" xr:uid="{00000000-0005-0000-0000-0000AF3D0000}"/>
    <cellStyle name="Normal 4 6 3 3 2 5" xfId="18097" xr:uid="{00000000-0005-0000-0000-0000B03D0000}"/>
    <cellStyle name="Normal 4 6 3 3 3" xfId="2736" xr:uid="{00000000-0005-0000-0000-0000B13D0000}"/>
    <cellStyle name="Normal 4 6 3 3 3 2" xfId="6832" xr:uid="{00000000-0005-0000-0000-0000B23D0000}"/>
    <cellStyle name="Normal 4 6 3 3 3 2 2" xfId="15024" xr:uid="{00000000-0005-0000-0000-0000B33D0000}"/>
    <cellStyle name="Normal 4 6 3 3 3 2 2 2" xfId="31409" xr:uid="{00000000-0005-0000-0000-0000B43D0000}"/>
    <cellStyle name="Normal 4 6 3 3 3 2 3" xfId="23217" xr:uid="{00000000-0005-0000-0000-0000B53D0000}"/>
    <cellStyle name="Normal 4 6 3 3 3 3" xfId="10928" xr:uid="{00000000-0005-0000-0000-0000B63D0000}"/>
    <cellStyle name="Normal 4 6 3 3 3 3 2" xfId="27313" xr:uid="{00000000-0005-0000-0000-0000B73D0000}"/>
    <cellStyle name="Normal 4 6 3 3 3 4" xfId="19121" xr:uid="{00000000-0005-0000-0000-0000B83D0000}"/>
    <cellStyle name="Normal 4 6 3 3 4" xfId="4784" xr:uid="{00000000-0005-0000-0000-0000B93D0000}"/>
    <cellStyle name="Normal 4 6 3 3 4 2" xfId="12976" xr:uid="{00000000-0005-0000-0000-0000BA3D0000}"/>
    <cellStyle name="Normal 4 6 3 3 4 2 2" xfId="29361" xr:uid="{00000000-0005-0000-0000-0000BB3D0000}"/>
    <cellStyle name="Normal 4 6 3 3 4 3" xfId="21169" xr:uid="{00000000-0005-0000-0000-0000BC3D0000}"/>
    <cellStyle name="Normal 4 6 3 3 5" xfId="8880" xr:uid="{00000000-0005-0000-0000-0000BD3D0000}"/>
    <cellStyle name="Normal 4 6 3 3 5 2" xfId="25265" xr:uid="{00000000-0005-0000-0000-0000BE3D0000}"/>
    <cellStyle name="Normal 4 6 3 3 6" xfId="17073" xr:uid="{00000000-0005-0000-0000-0000BF3D0000}"/>
    <cellStyle name="Normal 4 6 3 4" xfId="1200" xr:uid="{00000000-0005-0000-0000-0000C03D0000}"/>
    <cellStyle name="Normal 4 6 3 4 2" xfId="3248" xr:uid="{00000000-0005-0000-0000-0000C13D0000}"/>
    <cellStyle name="Normal 4 6 3 4 2 2" xfId="7344" xr:uid="{00000000-0005-0000-0000-0000C23D0000}"/>
    <cellStyle name="Normal 4 6 3 4 2 2 2" xfId="15536" xr:uid="{00000000-0005-0000-0000-0000C33D0000}"/>
    <cellStyle name="Normal 4 6 3 4 2 2 2 2" xfId="31921" xr:uid="{00000000-0005-0000-0000-0000C43D0000}"/>
    <cellStyle name="Normal 4 6 3 4 2 2 3" xfId="23729" xr:uid="{00000000-0005-0000-0000-0000C53D0000}"/>
    <cellStyle name="Normal 4 6 3 4 2 3" xfId="11440" xr:uid="{00000000-0005-0000-0000-0000C63D0000}"/>
    <cellStyle name="Normal 4 6 3 4 2 3 2" xfId="27825" xr:uid="{00000000-0005-0000-0000-0000C73D0000}"/>
    <cellStyle name="Normal 4 6 3 4 2 4" xfId="19633" xr:uid="{00000000-0005-0000-0000-0000C83D0000}"/>
    <cellStyle name="Normal 4 6 3 4 3" xfId="5296" xr:uid="{00000000-0005-0000-0000-0000C93D0000}"/>
    <cellStyle name="Normal 4 6 3 4 3 2" xfId="13488" xr:uid="{00000000-0005-0000-0000-0000CA3D0000}"/>
    <cellStyle name="Normal 4 6 3 4 3 2 2" xfId="29873" xr:uid="{00000000-0005-0000-0000-0000CB3D0000}"/>
    <cellStyle name="Normal 4 6 3 4 3 3" xfId="21681" xr:uid="{00000000-0005-0000-0000-0000CC3D0000}"/>
    <cellStyle name="Normal 4 6 3 4 4" xfId="9392" xr:uid="{00000000-0005-0000-0000-0000CD3D0000}"/>
    <cellStyle name="Normal 4 6 3 4 4 2" xfId="25777" xr:uid="{00000000-0005-0000-0000-0000CE3D0000}"/>
    <cellStyle name="Normal 4 6 3 4 5" xfId="17585" xr:uid="{00000000-0005-0000-0000-0000CF3D0000}"/>
    <cellStyle name="Normal 4 6 3 5" xfId="2224" xr:uid="{00000000-0005-0000-0000-0000D03D0000}"/>
    <cellStyle name="Normal 4 6 3 5 2" xfId="6320" xr:uid="{00000000-0005-0000-0000-0000D13D0000}"/>
    <cellStyle name="Normal 4 6 3 5 2 2" xfId="14512" xr:uid="{00000000-0005-0000-0000-0000D23D0000}"/>
    <cellStyle name="Normal 4 6 3 5 2 2 2" xfId="30897" xr:uid="{00000000-0005-0000-0000-0000D33D0000}"/>
    <cellStyle name="Normal 4 6 3 5 2 3" xfId="22705" xr:uid="{00000000-0005-0000-0000-0000D43D0000}"/>
    <cellStyle name="Normal 4 6 3 5 3" xfId="10416" xr:uid="{00000000-0005-0000-0000-0000D53D0000}"/>
    <cellStyle name="Normal 4 6 3 5 3 2" xfId="26801" xr:uid="{00000000-0005-0000-0000-0000D63D0000}"/>
    <cellStyle name="Normal 4 6 3 5 4" xfId="18609" xr:uid="{00000000-0005-0000-0000-0000D73D0000}"/>
    <cellStyle name="Normal 4 6 3 6" xfId="4272" xr:uid="{00000000-0005-0000-0000-0000D83D0000}"/>
    <cellStyle name="Normal 4 6 3 6 2" xfId="12464" xr:uid="{00000000-0005-0000-0000-0000D93D0000}"/>
    <cellStyle name="Normal 4 6 3 6 2 2" xfId="28849" xr:uid="{00000000-0005-0000-0000-0000DA3D0000}"/>
    <cellStyle name="Normal 4 6 3 6 3" xfId="20657" xr:uid="{00000000-0005-0000-0000-0000DB3D0000}"/>
    <cellStyle name="Normal 4 6 3 7" xfId="8368" xr:uid="{00000000-0005-0000-0000-0000DC3D0000}"/>
    <cellStyle name="Normal 4 6 3 7 2" xfId="24753" xr:uid="{00000000-0005-0000-0000-0000DD3D0000}"/>
    <cellStyle name="Normal 4 6 3 8" xfId="16561" xr:uid="{00000000-0005-0000-0000-0000DE3D0000}"/>
    <cellStyle name="Normal 4 6 4" xfId="304" xr:uid="{00000000-0005-0000-0000-0000DF3D0000}"/>
    <cellStyle name="Normal 4 6 4 2" xfId="816" xr:uid="{00000000-0005-0000-0000-0000E03D0000}"/>
    <cellStyle name="Normal 4 6 4 2 2" xfId="1840" xr:uid="{00000000-0005-0000-0000-0000E13D0000}"/>
    <cellStyle name="Normal 4 6 4 2 2 2" xfId="3888" xr:uid="{00000000-0005-0000-0000-0000E23D0000}"/>
    <cellStyle name="Normal 4 6 4 2 2 2 2" xfId="7984" xr:uid="{00000000-0005-0000-0000-0000E33D0000}"/>
    <cellStyle name="Normal 4 6 4 2 2 2 2 2" xfId="16176" xr:uid="{00000000-0005-0000-0000-0000E43D0000}"/>
    <cellStyle name="Normal 4 6 4 2 2 2 2 2 2" xfId="32561" xr:uid="{00000000-0005-0000-0000-0000E53D0000}"/>
    <cellStyle name="Normal 4 6 4 2 2 2 2 3" xfId="24369" xr:uid="{00000000-0005-0000-0000-0000E63D0000}"/>
    <cellStyle name="Normal 4 6 4 2 2 2 3" xfId="12080" xr:uid="{00000000-0005-0000-0000-0000E73D0000}"/>
    <cellStyle name="Normal 4 6 4 2 2 2 3 2" xfId="28465" xr:uid="{00000000-0005-0000-0000-0000E83D0000}"/>
    <cellStyle name="Normal 4 6 4 2 2 2 4" xfId="20273" xr:uid="{00000000-0005-0000-0000-0000E93D0000}"/>
    <cellStyle name="Normal 4 6 4 2 2 3" xfId="5936" xr:uid="{00000000-0005-0000-0000-0000EA3D0000}"/>
    <cellStyle name="Normal 4 6 4 2 2 3 2" xfId="14128" xr:uid="{00000000-0005-0000-0000-0000EB3D0000}"/>
    <cellStyle name="Normal 4 6 4 2 2 3 2 2" xfId="30513" xr:uid="{00000000-0005-0000-0000-0000EC3D0000}"/>
    <cellStyle name="Normal 4 6 4 2 2 3 3" xfId="22321" xr:uid="{00000000-0005-0000-0000-0000ED3D0000}"/>
    <cellStyle name="Normal 4 6 4 2 2 4" xfId="10032" xr:uid="{00000000-0005-0000-0000-0000EE3D0000}"/>
    <cellStyle name="Normal 4 6 4 2 2 4 2" xfId="26417" xr:uid="{00000000-0005-0000-0000-0000EF3D0000}"/>
    <cellStyle name="Normal 4 6 4 2 2 5" xfId="18225" xr:uid="{00000000-0005-0000-0000-0000F03D0000}"/>
    <cellStyle name="Normal 4 6 4 2 3" xfId="2864" xr:uid="{00000000-0005-0000-0000-0000F13D0000}"/>
    <cellStyle name="Normal 4 6 4 2 3 2" xfId="6960" xr:uid="{00000000-0005-0000-0000-0000F23D0000}"/>
    <cellStyle name="Normal 4 6 4 2 3 2 2" xfId="15152" xr:uid="{00000000-0005-0000-0000-0000F33D0000}"/>
    <cellStyle name="Normal 4 6 4 2 3 2 2 2" xfId="31537" xr:uid="{00000000-0005-0000-0000-0000F43D0000}"/>
    <cellStyle name="Normal 4 6 4 2 3 2 3" xfId="23345" xr:uid="{00000000-0005-0000-0000-0000F53D0000}"/>
    <cellStyle name="Normal 4 6 4 2 3 3" xfId="11056" xr:uid="{00000000-0005-0000-0000-0000F63D0000}"/>
    <cellStyle name="Normal 4 6 4 2 3 3 2" xfId="27441" xr:uid="{00000000-0005-0000-0000-0000F73D0000}"/>
    <cellStyle name="Normal 4 6 4 2 3 4" xfId="19249" xr:uid="{00000000-0005-0000-0000-0000F83D0000}"/>
    <cellStyle name="Normal 4 6 4 2 4" xfId="4912" xr:uid="{00000000-0005-0000-0000-0000F93D0000}"/>
    <cellStyle name="Normal 4 6 4 2 4 2" xfId="13104" xr:uid="{00000000-0005-0000-0000-0000FA3D0000}"/>
    <cellStyle name="Normal 4 6 4 2 4 2 2" xfId="29489" xr:uid="{00000000-0005-0000-0000-0000FB3D0000}"/>
    <cellStyle name="Normal 4 6 4 2 4 3" xfId="21297" xr:uid="{00000000-0005-0000-0000-0000FC3D0000}"/>
    <cellStyle name="Normal 4 6 4 2 5" xfId="9008" xr:uid="{00000000-0005-0000-0000-0000FD3D0000}"/>
    <cellStyle name="Normal 4 6 4 2 5 2" xfId="25393" xr:uid="{00000000-0005-0000-0000-0000FE3D0000}"/>
    <cellStyle name="Normal 4 6 4 2 6" xfId="17201" xr:uid="{00000000-0005-0000-0000-0000FF3D0000}"/>
    <cellStyle name="Normal 4 6 4 3" xfId="1328" xr:uid="{00000000-0005-0000-0000-0000003E0000}"/>
    <cellStyle name="Normal 4 6 4 3 2" xfId="3376" xr:uid="{00000000-0005-0000-0000-0000013E0000}"/>
    <cellStyle name="Normal 4 6 4 3 2 2" xfId="7472" xr:uid="{00000000-0005-0000-0000-0000023E0000}"/>
    <cellStyle name="Normal 4 6 4 3 2 2 2" xfId="15664" xr:uid="{00000000-0005-0000-0000-0000033E0000}"/>
    <cellStyle name="Normal 4 6 4 3 2 2 2 2" xfId="32049" xr:uid="{00000000-0005-0000-0000-0000043E0000}"/>
    <cellStyle name="Normal 4 6 4 3 2 2 3" xfId="23857" xr:uid="{00000000-0005-0000-0000-0000053E0000}"/>
    <cellStyle name="Normal 4 6 4 3 2 3" xfId="11568" xr:uid="{00000000-0005-0000-0000-0000063E0000}"/>
    <cellStyle name="Normal 4 6 4 3 2 3 2" xfId="27953" xr:uid="{00000000-0005-0000-0000-0000073E0000}"/>
    <cellStyle name="Normal 4 6 4 3 2 4" xfId="19761" xr:uid="{00000000-0005-0000-0000-0000083E0000}"/>
    <cellStyle name="Normal 4 6 4 3 3" xfId="5424" xr:uid="{00000000-0005-0000-0000-0000093E0000}"/>
    <cellStyle name="Normal 4 6 4 3 3 2" xfId="13616" xr:uid="{00000000-0005-0000-0000-00000A3E0000}"/>
    <cellStyle name="Normal 4 6 4 3 3 2 2" xfId="30001" xr:uid="{00000000-0005-0000-0000-00000B3E0000}"/>
    <cellStyle name="Normal 4 6 4 3 3 3" xfId="21809" xr:uid="{00000000-0005-0000-0000-00000C3E0000}"/>
    <cellStyle name="Normal 4 6 4 3 4" xfId="9520" xr:uid="{00000000-0005-0000-0000-00000D3E0000}"/>
    <cellStyle name="Normal 4 6 4 3 4 2" xfId="25905" xr:uid="{00000000-0005-0000-0000-00000E3E0000}"/>
    <cellStyle name="Normal 4 6 4 3 5" xfId="17713" xr:uid="{00000000-0005-0000-0000-00000F3E0000}"/>
    <cellStyle name="Normal 4 6 4 4" xfId="2352" xr:uid="{00000000-0005-0000-0000-0000103E0000}"/>
    <cellStyle name="Normal 4 6 4 4 2" xfId="6448" xr:uid="{00000000-0005-0000-0000-0000113E0000}"/>
    <cellStyle name="Normal 4 6 4 4 2 2" xfId="14640" xr:uid="{00000000-0005-0000-0000-0000123E0000}"/>
    <cellStyle name="Normal 4 6 4 4 2 2 2" xfId="31025" xr:uid="{00000000-0005-0000-0000-0000133E0000}"/>
    <cellStyle name="Normal 4 6 4 4 2 3" xfId="22833" xr:uid="{00000000-0005-0000-0000-0000143E0000}"/>
    <cellStyle name="Normal 4 6 4 4 3" xfId="10544" xr:uid="{00000000-0005-0000-0000-0000153E0000}"/>
    <cellStyle name="Normal 4 6 4 4 3 2" xfId="26929" xr:uid="{00000000-0005-0000-0000-0000163E0000}"/>
    <cellStyle name="Normal 4 6 4 4 4" xfId="18737" xr:uid="{00000000-0005-0000-0000-0000173E0000}"/>
    <cellStyle name="Normal 4 6 4 5" xfId="4400" xr:uid="{00000000-0005-0000-0000-0000183E0000}"/>
    <cellStyle name="Normal 4 6 4 5 2" xfId="12592" xr:uid="{00000000-0005-0000-0000-0000193E0000}"/>
    <cellStyle name="Normal 4 6 4 5 2 2" xfId="28977" xr:uid="{00000000-0005-0000-0000-00001A3E0000}"/>
    <cellStyle name="Normal 4 6 4 5 3" xfId="20785" xr:uid="{00000000-0005-0000-0000-00001B3E0000}"/>
    <cellStyle name="Normal 4 6 4 6" xfId="8496" xr:uid="{00000000-0005-0000-0000-00001C3E0000}"/>
    <cellStyle name="Normal 4 6 4 6 2" xfId="24881" xr:uid="{00000000-0005-0000-0000-00001D3E0000}"/>
    <cellStyle name="Normal 4 6 4 7" xfId="16689" xr:uid="{00000000-0005-0000-0000-00001E3E0000}"/>
    <cellStyle name="Normal 4 6 5" xfId="560" xr:uid="{00000000-0005-0000-0000-00001F3E0000}"/>
    <cellStyle name="Normal 4 6 5 2" xfId="1584" xr:uid="{00000000-0005-0000-0000-0000203E0000}"/>
    <cellStyle name="Normal 4 6 5 2 2" xfId="3632" xr:uid="{00000000-0005-0000-0000-0000213E0000}"/>
    <cellStyle name="Normal 4 6 5 2 2 2" xfId="7728" xr:uid="{00000000-0005-0000-0000-0000223E0000}"/>
    <cellStyle name="Normal 4 6 5 2 2 2 2" xfId="15920" xr:uid="{00000000-0005-0000-0000-0000233E0000}"/>
    <cellStyle name="Normal 4 6 5 2 2 2 2 2" xfId="32305" xr:uid="{00000000-0005-0000-0000-0000243E0000}"/>
    <cellStyle name="Normal 4 6 5 2 2 2 3" xfId="24113" xr:uid="{00000000-0005-0000-0000-0000253E0000}"/>
    <cellStyle name="Normal 4 6 5 2 2 3" xfId="11824" xr:uid="{00000000-0005-0000-0000-0000263E0000}"/>
    <cellStyle name="Normal 4 6 5 2 2 3 2" xfId="28209" xr:uid="{00000000-0005-0000-0000-0000273E0000}"/>
    <cellStyle name="Normal 4 6 5 2 2 4" xfId="20017" xr:uid="{00000000-0005-0000-0000-0000283E0000}"/>
    <cellStyle name="Normal 4 6 5 2 3" xfId="5680" xr:uid="{00000000-0005-0000-0000-0000293E0000}"/>
    <cellStyle name="Normal 4 6 5 2 3 2" xfId="13872" xr:uid="{00000000-0005-0000-0000-00002A3E0000}"/>
    <cellStyle name="Normal 4 6 5 2 3 2 2" xfId="30257" xr:uid="{00000000-0005-0000-0000-00002B3E0000}"/>
    <cellStyle name="Normal 4 6 5 2 3 3" xfId="22065" xr:uid="{00000000-0005-0000-0000-00002C3E0000}"/>
    <cellStyle name="Normal 4 6 5 2 4" xfId="9776" xr:uid="{00000000-0005-0000-0000-00002D3E0000}"/>
    <cellStyle name="Normal 4 6 5 2 4 2" xfId="26161" xr:uid="{00000000-0005-0000-0000-00002E3E0000}"/>
    <cellStyle name="Normal 4 6 5 2 5" xfId="17969" xr:uid="{00000000-0005-0000-0000-00002F3E0000}"/>
    <cellStyle name="Normal 4 6 5 3" xfId="2608" xr:uid="{00000000-0005-0000-0000-0000303E0000}"/>
    <cellStyle name="Normal 4 6 5 3 2" xfId="6704" xr:uid="{00000000-0005-0000-0000-0000313E0000}"/>
    <cellStyle name="Normal 4 6 5 3 2 2" xfId="14896" xr:uid="{00000000-0005-0000-0000-0000323E0000}"/>
    <cellStyle name="Normal 4 6 5 3 2 2 2" xfId="31281" xr:uid="{00000000-0005-0000-0000-0000333E0000}"/>
    <cellStyle name="Normal 4 6 5 3 2 3" xfId="23089" xr:uid="{00000000-0005-0000-0000-0000343E0000}"/>
    <cellStyle name="Normal 4 6 5 3 3" xfId="10800" xr:uid="{00000000-0005-0000-0000-0000353E0000}"/>
    <cellStyle name="Normal 4 6 5 3 3 2" xfId="27185" xr:uid="{00000000-0005-0000-0000-0000363E0000}"/>
    <cellStyle name="Normal 4 6 5 3 4" xfId="18993" xr:uid="{00000000-0005-0000-0000-0000373E0000}"/>
    <cellStyle name="Normal 4 6 5 4" xfId="4656" xr:uid="{00000000-0005-0000-0000-0000383E0000}"/>
    <cellStyle name="Normal 4 6 5 4 2" xfId="12848" xr:uid="{00000000-0005-0000-0000-0000393E0000}"/>
    <cellStyle name="Normal 4 6 5 4 2 2" xfId="29233" xr:uid="{00000000-0005-0000-0000-00003A3E0000}"/>
    <cellStyle name="Normal 4 6 5 4 3" xfId="21041" xr:uid="{00000000-0005-0000-0000-00003B3E0000}"/>
    <cellStyle name="Normal 4 6 5 5" xfId="8752" xr:uid="{00000000-0005-0000-0000-00003C3E0000}"/>
    <cellStyle name="Normal 4 6 5 5 2" xfId="25137" xr:uid="{00000000-0005-0000-0000-00003D3E0000}"/>
    <cellStyle name="Normal 4 6 5 6" xfId="16945" xr:uid="{00000000-0005-0000-0000-00003E3E0000}"/>
    <cellStyle name="Normal 4 6 6" xfId="1072" xr:uid="{00000000-0005-0000-0000-00003F3E0000}"/>
    <cellStyle name="Normal 4 6 6 2" xfId="3120" xr:uid="{00000000-0005-0000-0000-0000403E0000}"/>
    <cellStyle name="Normal 4 6 6 2 2" xfId="7216" xr:uid="{00000000-0005-0000-0000-0000413E0000}"/>
    <cellStyle name="Normal 4 6 6 2 2 2" xfId="15408" xr:uid="{00000000-0005-0000-0000-0000423E0000}"/>
    <cellStyle name="Normal 4 6 6 2 2 2 2" xfId="31793" xr:uid="{00000000-0005-0000-0000-0000433E0000}"/>
    <cellStyle name="Normal 4 6 6 2 2 3" xfId="23601" xr:uid="{00000000-0005-0000-0000-0000443E0000}"/>
    <cellStyle name="Normal 4 6 6 2 3" xfId="11312" xr:uid="{00000000-0005-0000-0000-0000453E0000}"/>
    <cellStyle name="Normal 4 6 6 2 3 2" xfId="27697" xr:uid="{00000000-0005-0000-0000-0000463E0000}"/>
    <cellStyle name="Normal 4 6 6 2 4" xfId="19505" xr:uid="{00000000-0005-0000-0000-0000473E0000}"/>
    <cellStyle name="Normal 4 6 6 3" xfId="5168" xr:uid="{00000000-0005-0000-0000-0000483E0000}"/>
    <cellStyle name="Normal 4 6 6 3 2" xfId="13360" xr:uid="{00000000-0005-0000-0000-0000493E0000}"/>
    <cellStyle name="Normal 4 6 6 3 2 2" xfId="29745" xr:uid="{00000000-0005-0000-0000-00004A3E0000}"/>
    <cellStyle name="Normal 4 6 6 3 3" xfId="21553" xr:uid="{00000000-0005-0000-0000-00004B3E0000}"/>
    <cellStyle name="Normal 4 6 6 4" xfId="9264" xr:uid="{00000000-0005-0000-0000-00004C3E0000}"/>
    <cellStyle name="Normal 4 6 6 4 2" xfId="25649" xr:uid="{00000000-0005-0000-0000-00004D3E0000}"/>
    <cellStyle name="Normal 4 6 6 5" xfId="17457" xr:uid="{00000000-0005-0000-0000-00004E3E0000}"/>
    <cellStyle name="Normal 4 6 7" xfId="2096" xr:uid="{00000000-0005-0000-0000-00004F3E0000}"/>
    <cellStyle name="Normal 4 6 7 2" xfId="6192" xr:uid="{00000000-0005-0000-0000-0000503E0000}"/>
    <cellStyle name="Normal 4 6 7 2 2" xfId="14384" xr:uid="{00000000-0005-0000-0000-0000513E0000}"/>
    <cellStyle name="Normal 4 6 7 2 2 2" xfId="30769" xr:uid="{00000000-0005-0000-0000-0000523E0000}"/>
    <cellStyle name="Normal 4 6 7 2 3" xfId="22577" xr:uid="{00000000-0005-0000-0000-0000533E0000}"/>
    <cellStyle name="Normal 4 6 7 3" xfId="10288" xr:uid="{00000000-0005-0000-0000-0000543E0000}"/>
    <cellStyle name="Normal 4 6 7 3 2" xfId="26673" xr:uid="{00000000-0005-0000-0000-0000553E0000}"/>
    <cellStyle name="Normal 4 6 7 4" xfId="18481" xr:uid="{00000000-0005-0000-0000-0000563E0000}"/>
    <cellStyle name="Normal 4 6 8" xfId="4144" xr:uid="{00000000-0005-0000-0000-0000573E0000}"/>
    <cellStyle name="Normal 4 6 8 2" xfId="12336" xr:uid="{00000000-0005-0000-0000-0000583E0000}"/>
    <cellStyle name="Normal 4 6 8 2 2" xfId="28721" xr:uid="{00000000-0005-0000-0000-0000593E0000}"/>
    <cellStyle name="Normal 4 6 8 3" xfId="20529" xr:uid="{00000000-0005-0000-0000-00005A3E0000}"/>
    <cellStyle name="Normal 4 6 9" xfId="8240" xr:uid="{00000000-0005-0000-0000-00005B3E0000}"/>
    <cellStyle name="Normal 4 6 9 2" xfId="24625" xr:uid="{00000000-0005-0000-0000-00005C3E0000}"/>
    <cellStyle name="Normal 4 7" xfId="80" xr:uid="{00000000-0005-0000-0000-00005D3E0000}"/>
    <cellStyle name="Normal 4 7 2" xfId="208" xr:uid="{00000000-0005-0000-0000-00005E3E0000}"/>
    <cellStyle name="Normal 4 7 2 2" xfId="464" xr:uid="{00000000-0005-0000-0000-00005F3E0000}"/>
    <cellStyle name="Normal 4 7 2 2 2" xfId="976" xr:uid="{00000000-0005-0000-0000-0000603E0000}"/>
    <cellStyle name="Normal 4 7 2 2 2 2" xfId="2000" xr:uid="{00000000-0005-0000-0000-0000613E0000}"/>
    <cellStyle name="Normal 4 7 2 2 2 2 2" xfId="4048" xr:uid="{00000000-0005-0000-0000-0000623E0000}"/>
    <cellStyle name="Normal 4 7 2 2 2 2 2 2" xfId="8144" xr:uid="{00000000-0005-0000-0000-0000633E0000}"/>
    <cellStyle name="Normal 4 7 2 2 2 2 2 2 2" xfId="16336" xr:uid="{00000000-0005-0000-0000-0000643E0000}"/>
    <cellStyle name="Normal 4 7 2 2 2 2 2 2 2 2" xfId="32721" xr:uid="{00000000-0005-0000-0000-0000653E0000}"/>
    <cellStyle name="Normal 4 7 2 2 2 2 2 2 3" xfId="24529" xr:uid="{00000000-0005-0000-0000-0000663E0000}"/>
    <cellStyle name="Normal 4 7 2 2 2 2 2 3" xfId="12240" xr:uid="{00000000-0005-0000-0000-0000673E0000}"/>
    <cellStyle name="Normal 4 7 2 2 2 2 2 3 2" xfId="28625" xr:uid="{00000000-0005-0000-0000-0000683E0000}"/>
    <cellStyle name="Normal 4 7 2 2 2 2 2 4" xfId="20433" xr:uid="{00000000-0005-0000-0000-0000693E0000}"/>
    <cellStyle name="Normal 4 7 2 2 2 2 3" xfId="6096" xr:uid="{00000000-0005-0000-0000-00006A3E0000}"/>
    <cellStyle name="Normal 4 7 2 2 2 2 3 2" xfId="14288" xr:uid="{00000000-0005-0000-0000-00006B3E0000}"/>
    <cellStyle name="Normal 4 7 2 2 2 2 3 2 2" xfId="30673" xr:uid="{00000000-0005-0000-0000-00006C3E0000}"/>
    <cellStyle name="Normal 4 7 2 2 2 2 3 3" xfId="22481" xr:uid="{00000000-0005-0000-0000-00006D3E0000}"/>
    <cellStyle name="Normal 4 7 2 2 2 2 4" xfId="10192" xr:uid="{00000000-0005-0000-0000-00006E3E0000}"/>
    <cellStyle name="Normal 4 7 2 2 2 2 4 2" xfId="26577" xr:uid="{00000000-0005-0000-0000-00006F3E0000}"/>
    <cellStyle name="Normal 4 7 2 2 2 2 5" xfId="18385" xr:uid="{00000000-0005-0000-0000-0000703E0000}"/>
    <cellStyle name="Normal 4 7 2 2 2 3" xfId="3024" xr:uid="{00000000-0005-0000-0000-0000713E0000}"/>
    <cellStyle name="Normal 4 7 2 2 2 3 2" xfId="7120" xr:uid="{00000000-0005-0000-0000-0000723E0000}"/>
    <cellStyle name="Normal 4 7 2 2 2 3 2 2" xfId="15312" xr:uid="{00000000-0005-0000-0000-0000733E0000}"/>
    <cellStyle name="Normal 4 7 2 2 2 3 2 2 2" xfId="31697" xr:uid="{00000000-0005-0000-0000-0000743E0000}"/>
    <cellStyle name="Normal 4 7 2 2 2 3 2 3" xfId="23505" xr:uid="{00000000-0005-0000-0000-0000753E0000}"/>
    <cellStyle name="Normal 4 7 2 2 2 3 3" xfId="11216" xr:uid="{00000000-0005-0000-0000-0000763E0000}"/>
    <cellStyle name="Normal 4 7 2 2 2 3 3 2" xfId="27601" xr:uid="{00000000-0005-0000-0000-0000773E0000}"/>
    <cellStyle name="Normal 4 7 2 2 2 3 4" xfId="19409" xr:uid="{00000000-0005-0000-0000-0000783E0000}"/>
    <cellStyle name="Normal 4 7 2 2 2 4" xfId="5072" xr:uid="{00000000-0005-0000-0000-0000793E0000}"/>
    <cellStyle name="Normal 4 7 2 2 2 4 2" xfId="13264" xr:uid="{00000000-0005-0000-0000-00007A3E0000}"/>
    <cellStyle name="Normal 4 7 2 2 2 4 2 2" xfId="29649" xr:uid="{00000000-0005-0000-0000-00007B3E0000}"/>
    <cellStyle name="Normal 4 7 2 2 2 4 3" xfId="21457" xr:uid="{00000000-0005-0000-0000-00007C3E0000}"/>
    <cellStyle name="Normal 4 7 2 2 2 5" xfId="9168" xr:uid="{00000000-0005-0000-0000-00007D3E0000}"/>
    <cellStyle name="Normal 4 7 2 2 2 5 2" xfId="25553" xr:uid="{00000000-0005-0000-0000-00007E3E0000}"/>
    <cellStyle name="Normal 4 7 2 2 2 6" xfId="17361" xr:uid="{00000000-0005-0000-0000-00007F3E0000}"/>
    <cellStyle name="Normal 4 7 2 2 3" xfId="1488" xr:uid="{00000000-0005-0000-0000-0000803E0000}"/>
    <cellStyle name="Normal 4 7 2 2 3 2" xfId="3536" xr:uid="{00000000-0005-0000-0000-0000813E0000}"/>
    <cellStyle name="Normal 4 7 2 2 3 2 2" xfId="7632" xr:uid="{00000000-0005-0000-0000-0000823E0000}"/>
    <cellStyle name="Normal 4 7 2 2 3 2 2 2" xfId="15824" xr:uid="{00000000-0005-0000-0000-0000833E0000}"/>
    <cellStyle name="Normal 4 7 2 2 3 2 2 2 2" xfId="32209" xr:uid="{00000000-0005-0000-0000-0000843E0000}"/>
    <cellStyle name="Normal 4 7 2 2 3 2 2 3" xfId="24017" xr:uid="{00000000-0005-0000-0000-0000853E0000}"/>
    <cellStyle name="Normal 4 7 2 2 3 2 3" xfId="11728" xr:uid="{00000000-0005-0000-0000-0000863E0000}"/>
    <cellStyle name="Normal 4 7 2 2 3 2 3 2" xfId="28113" xr:uid="{00000000-0005-0000-0000-0000873E0000}"/>
    <cellStyle name="Normal 4 7 2 2 3 2 4" xfId="19921" xr:uid="{00000000-0005-0000-0000-0000883E0000}"/>
    <cellStyle name="Normal 4 7 2 2 3 3" xfId="5584" xr:uid="{00000000-0005-0000-0000-0000893E0000}"/>
    <cellStyle name="Normal 4 7 2 2 3 3 2" xfId="13776" xr:uid="{00000000-0005-0000-0000-00008A3E0000}"/>
    <cellStyle name="Normal 4 7 2 2 3 3 2 2" xfId="30161" xr:uid="{00000000-0005-0000-0000-00008B3E0000}"/>
    <cellStyle name="Normal 4 7 2 2 3 3 3" xfId="21969" xr:uid="{00000000-0005-0000-0000-00008C3E0000}"/>
    <cellStyle name="Normal 4 7 2 2 3 4" xfId="9680" xr:uid="{00000000-0005-0000-0000-00008D3E0000}"/>
    <cellStyle name="Normal 4 7 2 2 3 4 2" xfId="26065" xr:uid="{00000000-0005-0000-0000-00008E3E0000}"/>
    <cellStyle name="Normal 4 7 2 2 3 5" xfId="17873" xr:uid="{00000000-0005-0000-0000-00008F3E0000}"/>
    <cellStyle name="Normal 4 7 2 2 4" xfId="2512" xr:uid="{00000000-0005-0000-0000-0000903E0000}"/>
    <cellStyle name="Normal 4 7 2 2 4 2" xfId="6608" xr:uid="{00000000-0005-0000-0000-0000913E0000}"/>
    <cellStyle name="Normal 4 7 2 2 4 2 2" xfId="14800" xr:uid="{00000000-0005-0000-0000-0000923E0000}"/>
    <cellStyle name="Normal 4 7 2 2 4 2 2 2" xfId="31185" xr:uid="{00000000-0005-0000-0000-0000933E0000}"/>
    <cellStyle name="Normal 4 7 2 2 4 2 3" xfId="22993" xr:uid="{00000000-0005-0000-0000-0000943E0000}"/>
    <cellStyle name="Normal 4 7 2 2 4 3" xfId="10704" xr:uid="{00000000-0005-0000-0000-0000953E0000}"/>
    <cellStyle name="Normal 4 7 2 2 4 3 2" xfId="27089" xr:uid="{00000000-0005-0000-0000-0000963E0000}"/>
    <cellStyle name="Normal 4 7 2 2 4 4" xfId="18897" xr:uid="{00000000-0005-0000-0000-0000973E0000}"/>
    <cellStyle name="Normal 4 7 2 2 5" xfId="4560" xr:uid="{00000000-0005-0000-0000-0000983E0000}"/>
    <cellStyle name="Normal 4 7 2 2 5 2" xfId="12752" xr:uid="{00000000-0005-0000-0000-0000993E0000}"/>
    <cellStyle name="Normal 4 7 2 2 5 2 2" xfId="29137" xr:uid="{00000000-0005-0000-0000-00009A3E0000}"/>
    <cellStyle name="Normal 4 7 2 2 5 3" xfId="20945" xr:uid="{00000000-0005-0000-0000-00009B3E0000}"/>
    <cellStyle name="Normal 4 7 2 2 6" xfId="8656" xr:uid="{00000000-0005-0000-0000-00009C3E0000}"/>
    <cellStyle name="Normal 4 7 2 2 6 2" xfId="25041" xr:uid="{00000000-0005-0000-0000-00009D3E0000}"/>
    <cellStyle name="Normal 4 7 2 2 7" xfId="16849" xr:uid="{00000000-0005-0000-0000-00009E3E0000}"/>
    <cellStyle name="Normal 4 7 2 3" xfId="720" xr:uid="{00000000-0005-0000-0000-00009F3E0000}"/>
    <cellStyle name="Normal 4 7 2 3 2" xfId="1744" xr:uid="{00000000-0005-0000-0000-0000A03E0000}"/>
    <cellStyle name="Normal 4 7 2 3 2 2" xfId="3792" xr:uid="{00000000-0005-0000-0000-0000A13E0000}"/>
    <cellStyle name="Normal 4 7 2 3 2 2 2" xfId="7888" xr:uid="{00000000-0005-0000-0000-0000A23E0000}"/>
    <cellStyle name="Normal 4 7 2 3 2 2 2 2" xfId="16080" xr:uid="{00000000-0005-0000-0000-0000A33E0000}"/>
    <cellStyle name="Normal 4 7 2 3 2 2 2 2 2" xfId="32465" xr:uid="{00000000-0005-0000-0000-0000A43E0000}"/>
    <cellStyle name="Normal 4 7 2 3 2 2 2 3" xfId="24273" xr:uid="{00000000-0005-0000-0000-0000A53E0000}"/>
    <cellStyle name="Normal 4 7 2 3 2 2 3" xfId="11984" xr:uid="{00000000-0005-0000-0000-0000A63E0000}"/>
    <cellStyle name="Normal 4 7 2 3 2 2 3 2" xfId="28369" xr:uid="{00000000-0005-0000-0000-0000A73E0000}"/>
    <cellStyle name="Normal 4 7 2 3 2 2 4" xfId="20177" xr:uid="{00000000-0005-0000-0000-0000A83E0000}"/>
    <cellStyle name="Normal 4 7 2 3 2 3" xfId="5840" xr:uid="{00000000-0005-0000-0000-0000A93E0000}"/>
    <cellStyle name="Normal 4 7 2 3 2 3 2" xfId="14032" xr:uid="{00000000-0005-0000-0000-0000AA3E0000}"/>
    <cellStyle name="Normal 4 7 2 3 2 3 2 2" xfId="30417" xr:uid="{00000000-0005-0000-0000-0000AB3E0000}"/>
    <cellStyle name="Normal 4 7 2 3 2 3 3" xfId="22225" xr:uid="{00000000-0005-0000-0000-0000AC3E0000}"/>
    <cellStyle name="Normal 4 7 2 3 2 4" xfId="9936" xr:uid="{00000000-0005-0000-0000-0000AD3E0000}"/>
    <cellStyle name="Normal 4 7 2 3 2 4 2" xfId="26321" xr:uid="{00000000-0005-0000-0000-0000AE3E0000}"/>
    <cellStyle name="Normal 4 7 2 3 2 5" xfId="18129" xr:uid="{00000000-0005-0000-0000-0000AF3E0000}"/>
    <cellStyle name="Normal 4 7 2 3 3" xfId="2768" xr:uid="{00000000-0005-0000-0000-0000B03E0000}"/>
    <cellStyle name="Normal 4 7 2 3 3 2" xfId="6864" xr:uid="{00000000-0005-0000-0000-0000B13E0000}"/>
    <cellStyle name="Normal 4 7 2 3 3 2 2" xfId="15056" xr:uid="{00000000-0005-0000-0000-0000B23E0000}"/>
    <cellStyle name="Normal 4 7 2 3 3 2 2 2" xfId="31441" xr:uid="{00000000-0005-0000-0000-0000B33E0000}"/>
    <cellStyle name="Normal 4 7 2 3 3 2 3" xfId="23249" xr:uid="{00000000-0005-0000-0000-0000B43E0000}"/>
    <cellStyle name="Normal 4 7 2 3 3 3" xfId="10960" xr:uid="{00000000-0005-0000-0000-0000B53E0000}"/>
    <cellStyle name="Normal 4 7 2 3 3 3 2" xfId="27345" xr:uid="{00000000-0005-0000-0000-0000B63E0000}"/>
    <cellStyle name="Normal 4 7 2 3 3 4" xfId="19153" xr:uid="{00000000-0005-0000-0000-0000B73E0000}"/>
    <cellStyle name="Normal 4 7 2 3 4" xfId="4816" xr:uid="{00000000-0005-0000-0000-0000B83E0000}"/>
    <cellStyle name="Normal 4 7 2 3 4 2" xfId="13008" xr:uid="{00000000-0005-0000-0000-0000B93E0000}"/>
    <cellStyle name="Normal 4 7 2 3 4 2 2" xfId="29393" xr:uid="{00000000-0005-0000-0000-0000BA3E0000}"/>
    <cellStyle name="Normal 4 7 2 3 4 3" xfId="21201" xr:uid="{00000000-0005-0000-0000-0000BB3E0000}"/>
    <cellStyle name="Normal 4 7 2 3 5" xfId="8912" xr:uid="{00000000-0005-0000-0000-0000BC3E0000}"/>
    <cellStyle name="Normal 4 7 2 3 5 2" xfId="25297" xr:uid="{00000000-0005-0000-0000-0000BD3E0000}"/>
    <cellStyle name="Normal 4 7 2 3 6" xfId="17105" xr:uid="{00000000-0005-0000-0000-0000BE3E0000}"/>
    <cellStyle name="Normal 4 7 2 4" xfId="1232" xr:uid="{00000000-0005-0000-0000-0000BF3E0000}"/>
    <cellStyle name="Normal 4 7 2 4 2" xfId="3280" xr:uid="{00000000-0005-0000-0000-0000C03E0000}"/>
    <cellStyle name="Normal 4 7 2 4 2 2" xfId="7376" xr:uid="{00000000-0005-0000-0000-0000C13E0000}"/>
    <cellStyle name="Normal 4 7 2 4 2 2 2" xfId="15568" xr:uid="{00000000-0005-0000-0000-0000C23E0000}"/>
    <cellStyle name="Normal 4 7 2 4 2 2 2 2" xfId="31953" xr:uid="{00000000-0005-0000-0000-0000C33E0000}"/>
    <cellStyle name="Normal 4 7 2 4 2 2 3" xfId="23761" xr:uid="{00000000-0005-0000-0000-0000C43E0000}"/>
    <cellStyle name="Normal 4 7 2 4 2 3" xfId="11472" xr:uid="{00000000-0005-0000-0000-0000C53E0000}"/>
    <cellStyle name="Normal 4 7 2 4 2 3 2" xfId="27857" xr:uid="{00000000-0005-0000-0000-0000C63E0000}"/>
    <cellStyle name="Normal 4 7 2 4 2 4" xfId="19665" xr:uid="{00000000-0005-0000-0000-0000C73E0000}"/>
    <cellStyle name="Normal 4 7 2 4 3" xfId="5328" xr:uid="{00000000-0005-0000-0000-0000C83E0000}"/>
    <cellStyle name="Normal 4 7 2 4 3 2" xfId="13520" xr:uid="{00000000-0005-0000-0000-0000C93E0000}"/>
    <cellStyle name="Normal 4 7 2 4 3 2 2" xfId="29905" xr:uid="{00000000-0005-0000-0000-0000CA3E0000}"/>
    <cellStyle name="Normal 4 7 2 4 3 3" xfId="21713" xr:uid="{00000000-0005-0000-0000-0000CB3E0000}"/>
    <cellStyle name="Normal 4 7 2 4 4" xfId="9424" xr:uid="{00000000-0005-0000-0000-0000CC3E0000}"/>
    <cellStyle name="Normal 4 7 2 4 4 2" xfId="25809" xr:uid="{00000000-0005-0000-0000-0000CD3E0000}"/>
    <cellStyle name="Normal 4 7 2 4 5" xfId="17617" xr:uid="{00000000-0005-0000-0000-0000CE3E0000}"/>
    <cellStyle name="Normal 4 7 2 5" xfId="2256" xr:uid="{00000000-0005-0000-0000-0000CF3E0000}"/>
    <cellStyle name="Normal 4 7 2 5 2" xfId="6352" xr:uid="{00000000-0005-0000-0000-0000D03E0000}"/>
    <cellStyle name="Normal 4 7 2 5 2 2" xfId="14544" xr:uid="{00000000-0005-0000-0000-0000D13E0000}"/>
    <cellStyle name="Normal 4 7 2 5 2 2 2" xfId="30929" xr:uid="{00000000-0005-0000-0000-0000D23E0000}"/>
    <cellStyle name="Normal 4 7 2 5 2 3" xfId="22737" xr:uid="{00000000-0005-0000-0000-0000D33E0000}"/>
    <cellStyle name="Normal 4 7 2 5 3" xfId="10448" xr:uid="{00000000-0005-0000-0000-0000D43E0000}"/>
    <cellStyle name="Normal 4 7 2 5 3 2" xfId="26833" xr:uid="{00000000-0005-0000-0000-0000D53E0000}"/>
    <cellStyle name="Normal 4 7 2 5 4" xfId="18641" xr:uid="{00000000-0005-0000-0000-0000D63E0000}"/>
    <cellStyle name="Normal 4 7 2 6" xfId="4304" xr:uid="{00000000-0005-0000-0000-0000D73E0000}"/>
    <cellStyle name="Normal 4 7 2 6 2" xfId="12496" xr:uid="{00000000-0005-0000-0000-0000D83E0000}"/>
    <cellStyle name="Normal 4 7 2 6 2 2" xfId="28881" xr:uid="{00000000-0005-0000-0000-0000D93E0000}"/>
    <cellStyle name="Normal 4 7 2 6 3" xfId="20689" xr:uid="{00000000-0005-0000-0000-0000DA3E0000}"/>
    <cellStyle name="Normal 4 7 2 7" xfId="8400" xr:uid="{00000000-0005-0000-0000-0000DB3E0000}"/>
    <cellStyle name="Normal 4 7 2 7 2" xfId="24785" xr:uid="{00000000-0005-0000-0000-0000DC3E0000}"/>
    <cellStyle name="Normal 4 7 2 8" xfId="16593" xr:uid="{00000000-0005-0000-0000-0000DD3E0000}"/>
    <cellStyle name="Normal 4 7 3" xfId="336" xr:uid="{00000000-0005-0000-0000-0000DE3E0000}"/>
    <cellStyle name="Normal 4 7 3 2" xfId="848" xr:uid="{00000000-0005-0000-0000-0000DF3E0000}"/>
    <cellStyle name="Normal 4 7 3 2 2" xfId="1872" xr:uid="{00000000-0005-0000-0000-0000E03E0000}"/>
    <cellStyle name="Normal 4 7 3 2 2 2" xfId="3920" xr:uid="{00000000-0005-0000-0000-0000E13E0000}"/>
    <cellStyle name="Normal 4 7 3 2 2 2 2" xfId="8016" xr:uid="{00000000-0005-0000-0000-0000E23E0000}"/>
    <cellStyle name="Normal 4 7 3 2 2 2 2 2" xfId="16208" xr:uid="{00000000-0005-0000-0000-0000E33E0000}"/>
    <cellStyle name="Normal 4 7 3 2 2 2 2 2 2" xfId="32593" xr:uid="{00000000-0005-0000-0000-0000E43E0000}"/>
    <cellStyle name="Normal 4 7 3 2 2 2 2 3" xfId="24401" xr:uid="{00000000-0005-0000-0000-0000E53E0000}"/>
    <cellStyle name="Normal 4 7 3 2 2 2 3" xfId="12112" xr:uid="{00000000-0005-0000-0000-0000E63E0000}"/>
    <cellStyle name="Normal 4 7 3 2 2 2 3 2" xfId="28497" xr:uid="{00000000-0005-0000-0000-0000E73E0000}"/>
    <cellStyle name="Normal 4 7 3 2 2 2 4" xfId="20305" xr:uid="{00000000-0005-0000-0000-0000E83E0000}"/>
    <cellStyle name="Normal 4 7 3 2 2 3" xfId="5968" xr:uid="{00000000-0005-0000-0000-0000E93E0000}"/>
    <cellStyle name="Normal 4 7 3 2 2 3 2" xfId="14160" xr:uid="{00000000-0005-0000-0000-0000EA3E0000}"/>
    <cellStyle name="Normal 4 7 3 2 2 3 2 2" xfId="30545" xr:uid="{00000000-0005-0000-0000-0000EB3E0000}"/>
    <cellStyle name="Normal 4 7 3 2 2 3 3" xfId="22353" xr:uid="{00000000-0005-0000-0000-0000EC3E0000}"/>
    <cellStyle name="Normal 4 7 3 2 2 4" xfId="10064" xr:uid="{00000000-0005-0000-0000-0000ED3E0000}"/>
    <cellStyle name="Normal 4 7 3 2 2 4 2" xfId="26449" xr:uid="{00000000-0005-0000-0000-0000EE3E0000}"/>
    <cellStyle name="Normal 4 7 3 2 2 5" xfId="18257" xr:uid="{00000000-0005-0000-0000-0000EF3E0000}"/>
    <cellStyle name="Normal 4 7 3 2 3" xfId="2896" xr:uid="{00000000-0005-0000-0000-0000F03E0000}"/>
    <cellStyle name="Normal 4 7 3 2 3 2" xfId="6992" xr:uid="{00000000-0005-0000-0000-0000F13E0000}"/>
    <cellStyle name="Normal 4 7 3 2 3 2 2" xfId="15184" xr:uid="{00000000-0005-0000-0000-0000F23E0000}"/>
    <cellStyle name="Normal 4 7 3 2 3 2 2 2" xfId="31569" xr:uid="{00000000-0005-0000-0000-0000F33E0000}"/>
    <cellStyle name="Normal 4 7 3 2 3 2 3" xfId="23377" xr:uid="{00000000-0005-0000-0000-0000F43E0000}"/>
    <cellStyle name="Normal 4 7 3 2 3 3" xfId="11088" xr:uid="{00000000-0005-0000-0000-0000F53E0000}"/>
    <cellStyle name="Normal 4 7 3 2 3 3 2" xfId="27473" xr:uid="{00000000-0005-0000-0000-0000F63E0000}"/>
    <cellStyle name="Normal 4 7 3 2 3 4" xfId="19281" xr:uid="{00000000-0005-0000-0000-0000F73E0000}"/>
    <cellStyle name="Normal 4 7 3 2 4" xfId="4944" xr:uid="{00000000-0005-0000-0000-0000F83E0000}"/>
    <cellStyle name="Normal 4 7 3 2 4 2" xfId="13136" xr:uid="{00000000-0005-0000-0000-0000F93E0000}"/>
    <cellStyle name="Normal 4 7 3 2 4 2 2" xfId="29521" xr:uid="{00000000-0005-0000-0000-0000FA3E0000}"/>
    <cellStyle name="Normal 4 7 3 2 4 3" xfId="21329" xr:uid="{00000000-0005-0000-0000-0000FB3E0000}"/>
    <cellStyle name="Normal 4 7 3 2 5" xfId="9040" xr:uid="{00000000-0005-0000-0000-0000FC3E0000}"/>
    <cellStyle name="Normal 4 7 3 2 5 2" xfId="25425" xr:uid="{00000000-0005-0000-0000-0000FD3E0000}"/>
    <cellStyle name="Normal 4 7 3 2 6" xfId="17233" xr:uid="{00000000-0005-0000-0000-0000FE3E0000}"/>
    <cellStyle name="Normal 4 7 3 3" xfId="1360" xr:uid="{00000000-0005-0000-0000-0000FF3E0000}"/>
    <cellStyle name="Normal 4 7 3 3 2" xfId="3408" xr:uid="{00000000-0005-0000-0000-0000003F0000}"/>
    <cellStyle name="Normal 4 7 3 3 2 2" xfId="7504" xr:uid="{00000000-0005-0000-0000-0000013F0000}"/>
    <cellStyle name="Normal 4 7 3 3 2 2 2" xfId="15696" xr:uid="{00000000-0005-0000-0000-0000023F0000}"/>
    <cellStyle name="Normal 4 7 3 3 2 2 2 2" xfId="32081" xr:uid="{00000000-0005-0000-0000-0000033F0000}"/>
    <cellStyle name="Normal 4 7 3 3 2 2 3" xfId="23889" xr:uid="{00000000-0005-0000-0000-0000043F0000}"/>
    <cellStyle name="Normal 4 7 3 3 2 3" xfId="11600" xr:uid="{00000000-0005-0000-0000-0000053F0000}"/>
    <cellStyle name="Normal 4 7 3 3 2 3 2" xfId="27985" xr:uid="{00000000-0005-0000-0000-0000063F0000}"/>
    <cellStyle name="Normal 4 7 3 3 2 4" xfId="19793" xr:uid="{00000000-0005-0000-0000-0000073F0000}"/>
    <cellStyle name="Normal 4 7 3 3 3" xfId="5456" xr:uid="{00000000-0005-0000-0000-0000083F0000}"/>
    <cellStyle name="Normal 4 7 3 3 3 2" xfId="13648" xr:uid="{00000000-0005-0000-0000-0000093F0000}"/>
    <cellStyle name="Normal 4 7 3 3 3 2 2" xfId="30033" xr:uid="{00000000-0005-0000-0000-00000A3F0000}"/>
    <cellStyle name="Normal 4 7 3 3 3 3" xfId="21841" xr:uid="{00000000-0005-0000-0000-00000B3F0000}"/>
    <cellStyle name="Normal 4 7 3 3 4" xfId="9552" xr:uid="{00000000-0005-0000-0000-00000C3F0000}"/>
    <cellStyle name="Normal 4 7 3 3 4 2" xfId="25937" xr:uid="{00000000-0005-0000-0000-00000D3F0000}"/>
    <cellStyle name="Normal 4 7 3 3 5" xfId="17745" xr:uid="{00000000-0005-0000-0000-00000E3F0000}"/>
    <cellStyle name="Normal 4 7 3 4" xfId="2384" xr:uid="{00000000-0005-0000-0000-00000F3F0000}"/>
    <cellStyle name="Normal 4 7 3 4 2" xfId="6480" xr:uid="{00000000-0005-0000-0000-0000103F0000}"/>
    <cellStyle name="Normal 4 7 3 4 2 2" xfId="14672" xr:uid="{00000000-0005-0000-0000-0000113F0000}"/>
    <cellStyle name="Normal 4 7 3 4 2 2 2" xfId="31057" xr:uid="{00000000-0005-0000-0000-0000123F0000}"/>
    <cellStyle name="Normal 4 7 3 4 2 3" xfId="22865" xr:uid="{00000000-0005-0000-0000-0000133F0000}"/>
    <cellStyle name="Normal 4 7 3 4 3" xfId="10576" xr:uid="{00000000-0005-0000-0000-0000143F0000}"/>
    <cellStyle name="Normal 4 7 3 4 3 2" xfId="26961" xr:uid="{00000000-0005-0000-0000-0000153F0000}"/>
    <cellStyle name="Normal 4 7 3 4 4" xfId="18769" xr:uid="{00000000-0005-0000-0000-0000163F0000}"/>
    <cellStyle name="Normal 4 7 3 5" xfId="4432" xr:uid="{00000000-0005-0000-0000-0000173F0000}"/>
    <cellStyle name="Normal 4 7 3 5 2" xfId="12624" xr:uid="{00000000-0005-0000-0000-0000183F0000}"/>
    <cellStyle name="Normal 4 7 3 5 2 2" xfId="29009" xr:uid="{00000000-0005-0000-0000-0000193F0000}"/>
    <cellStyle name="Normal 4 7 3 5 3" xfId="20817" xr:uid="{00000000-0005-0000-0000-00001A3F0000}"/>
    <cellStyle name="Normal 4 7 3 6" xfId="8528" xr:uid="{00000000-0005-0000-0000-00001B3F0000}"/>
    <cellStyle name="Normal 4 7 3 6 2" xfId="24913" xr:uid="{00000000-0005-0000-0000-00001C3F0000}"/>
    <cellStyle name="Normal 4 7 3 7" xfId="16721" xr:uid="{00000000-0005-0000-0000-00001D3F0000}"/>
    <cellStyle name="Normal 4 7 4" xfId="592" xr:uid="{00000000-0005-0000-0000-00001E3F0000}"/>
    <cellStyle name="Normal 4 7 4 2" xfId="1616" xr:uid="{00000000-0005-0000-0000-00001F3F0000}"/>
    <cellStyle name="Normal 4 7 4 2 2" xfId="3664" xr:uid="{00000000-0005-0000-0000-0000203F0000}"/>
    <cellStyle name="Normal 4 7 4 2 2 2" xfId="7760" xr:uid="{00000000-0005-0000-0000-0000213F0000}"/>
    <cellStyle name="Normal 4 7 4 2 2 2 2" xfId="15952" xr:uid="{00000000-0005-0000-0000-0000223F0000}"/>
    <cellStyle name="Normal 4 7 4 2 2 2 2 2" xfId="32337" xr:uid="{00000000-0005-0000-0000-0000233F0000}"/>
    <cellStyle name="Normal 4 7 4 2 2 2 3" xfId="24145" xr:uid="{00000000-0005-0000-0000-0000243F0000}"/>
    <cellStyle name="Normal 4 7 4 2 2 3" xfId="11856" xr:uid="{00000000-0005-0000-0000-0000253F0000}"/>
    <cellStyle name="Normal 4 7 4 2 2 3 2" xfId="28241" xr:uid="{00000000-0005-0000-0000-0000263F0000}"/>
    <cellStyle name="Normal 4 7 4 2 2 4" xfId="20049" xr:uid="{00000000-0005-0000-0000-0000273F0000}"/>
    <cellStyle name="Normal 4 7 4 2 3" xfId="5712" xr:uid="{00000000-0005-0000-0000-0000283F0000}"/>
    <cellStyle name="Normal 4 7 4 2 3 2" xfId="13904" xr:uid="{00000000-0005-0000-0000-0000293F0000}"/>
    <cellStyle name="Normal 4 7 4 2 3 2 2" xfId="30289" xr:uid="{00000000-0005-0000-0000-00002A3F0000}"/>
    <cellStyle name="Normal 4 7 4 2 3 3" xfId="22097" xr:uid="{00000000-0005-0000-0000-00002B3F0000}"/>
    <cellStyle name="Normal 4 7 4 2 4" xfId="9808" xr:uid="{00000000-0005-0000-0000-00002C3F0000}"/>
    <cellStyle name="Normal 4 7 4 2 4 2" xfId="26193" xr:uid="{00000000-0005-0000-0000-00002D3F0000}"/>
    <cellStyle name="Normal 4 7 4 2 5" xfId="18001" xr:uid="{00000000-0005-0000-0000-00002E3F0000}"/>
    <cellStyle name="Normal 4 7 4 3" xfId="2640" xr:uid="{00000000-0005-0000-0000-00002F3F0000}"/>
    <cellStyle name="Normal 4 7 4 3 2" xfId="6736" xr:uid="{00000000-0005-0000-0000-0000303F0000}"/>
    <cellStyle name="Normal 4 7 4 3 2 2" xfId="14928" xr:uid="{00000000-0005-0000-0000-0000313F0000}"/>
    <cellStyle name="Normal 4 7 4 3 2 2 2" xfId="31313" xr:uid="{00000000-0005-0000-0000-0000323F0000}"/>
    <cellStyle name="Normal 4 7 4 3 2 3" xfId="23121" xr:uid="{00000000-0005-0000-0000-0000333F0000}"/>
    <cellStyle name="Normal 4 7 4 3 3" xfId="10832" xr:uid="{00000000-0005-0000-0000-0000343F0000}"/>
    <cellStyle name="Normal 4 7 4 3 3 2" xfId="27217" xr:uid="{00000000-0005-0000-0000-0000353F0000}"/>
    <cellStyle name="Normal 4 7 4 3 4" xfId="19025" xr:uid="{00000000-0005-0000-0000-0000363F0000}"/>
    <cellStyle name="Normal 4 7 4 4" xfId="4688" xr:uid="{00000000-0005-0000-0000-0000373F0000}"/>
    <cellStyle name="Normal 4 7 4 4 2" xfId="12880" xr:uid="{00000000-0005-0000-0000-0000383F0000}"/>
    <cellStyle name="Normal 4 7 4 4 2 2" xfId="29265" xr:uid="{00000000-0005-0000-0000-0000393F0000}"/>
    <cellStyle name="Normal 4 7 4 4 3" xfId="21073" xr:uid="{00000000-0005-0000-0000-00003A3F0000}"/>
    <cellStyle name="Normal 4 7 4 5" xfId="8784" xr:uid="{00000000-0005-0000-0000-00003B3F0000}"/>
    <cellStyle name="Normal 4 7 4 5 2" xfId="25169" xr:uid="{00000000-0005-0000-0000-00003C3F0000}"/>
    <cellStyle name="Normal 4 7 4 6" xfId="16977" xr:uid="{00000000-0005-0000-0000-00003D3F0000}"/>
    <cellStyle name="Normal 4 7 5" xfId="1104" xr:uid="{00000000-0005-0000-0000-00003E3F0000}"/>
    <cellStyle name="Normal 4 7 5 2" xfId="3152" xr:uid="{00000000-0005-0000-0000-00003F3F0000}"/>
    <cellStyle name="Normal 4 7 5 2 2" xfId="7248" xr:uid="{00000000-0005-0000-0000-0000403F0000}"/>
    <cellStyle name="Normal 4 7 5 2 2 2" xfId="15440" xr:uid="{00000000-0005-0000-0000-0000413F0000}"/>
    <cellStyle name="Normal 4 7 5 2 2 2 2" xfId="31825" xr:uid="{00000000-0005-0000-0000-0000423F0000}"/>
    <cellStyle name="Normal 4 7 5 2 2 3" xfId="23633" xr:uid="{00000000-0005-0000-0000-0000433F0000}"/>
    <cellStyle name="Normal 4 7 5 2 3" xfId="11344" xr:uid="{00000000-0005-0000-0000-0000443F0000}"/>
    <cellStyle name="Normal 4 7 5 2 3 2" xfId="27729" xr:uid="{00000000-0005-0000-0000-0000453F0000}"/>
    <cellStyle name="Normal 4 7 5 2 4" xfId="19537" xr:uid="{00000000-0005-0000-0000-0000463F0000}"/>
    <cellStyle name="Normal 4 7 5 3" xfId="5200" xr:uid="{00000000-0005-0000-0000-0000473F0000}"/>
    <cellStyle name="Normal 4 7 5 3 2" xfId="13392" xr:uid="{00000000-0005-0000-0000-0000483F0000}"/>
    <cellStyle name="Normal 4 7 5 3 2 2" xfId="29777" xr:uid="{00000000-0005-0000-0000-0000493F0000}"/>
    <cellStyle name="Normal 4 7 5 3 3" xfId="21585" xr:uid="{00000000-0005-0000-0000-00004A3F0000}"/>
    <cellStyle name="Normal 4 7 5 4" xfId="9296" xr:uid="{00000000-0005-0000-0000-00004B3F0000}"/>
    <cellStyle name="Normal 4 7 5 4 2" xfId="25681" xr:uid="{00000000-0005-0000-0000-00004C3F0000}"/>
    <cellStyle name="Normal 4 7 5 5" xfId="17489" xr:uid="{00000000-0005-0000-0000-00004D3F0000}"/>
    <cellStyle name="Normal 4 7 6" xfId="2128" xr:uid="{00000000-0005-0000-0000-00004E3F0000}"/>
    <cellStyle name="Normal 4 7 6 2" xfId="6224" xr:uid="{00000000-0005-0000-0000-00004F3F0000}"/>
    <cellStyle name="Normal 4 7 6 2 2" xfId="14416" xr:uid="{00000000-0005-0000-0000-0000503F0000}"/>
    <cellStyle name="Normal 4 7 6 2 2 2" xfId="30801" xr:uid="{00000000-0005-0000-0000-0000513F0000}"/>
    <cellStyle name="Normal 4 7 6 2 3" xfId="22609" xr:uid="{00000000-0005-0000-0000-0000523F0000}"/>
    <cellStyle name="Normal 4 7 6 3" xfId="10320" xr:uid="{00000000-0005-0000-0000-0000533F0000}"/>
    <cellStyle name="Normal 4 7 6 3 2" xfId="26705" xr:uid="{00000000-0005-0000-0000-0000543F0000}"/>
    <cellStyle name="Normal 4 7 6 4" xfId="18513" xr:uid="{00000000-0005-0000-0000-0000553F0000}"/>
    <cellStyle name="Normal 4 7 7" xfId="4176" xr:uid="{00000000-0005-0000-0000-0000563F0000}"/>
    <cellStyle name="Normal 4 7 7 2" xfId="12368" xr:uid="{00000000-0005-0000-0000-0000573F0000}"/>
    <cellStyle name="Normal 4 7 7 2 2" xfId="28753" xr:uid="{00000000-0005-0000-0000-0000583F0000}"/>
    <cellStyle name="Normal 4 7 7 3" xfId="20561" xr:uid="{00000000-0005-0000-0000-0000593F0000}"/>
    <cellStyle name="Normal 4 7 8" xfId="8272" xr:uid="{00000000-0005-0000-0000-00005A3F0000}"/>
    <cellStyle name="Normal 4 7 8 2" xfId="24657" xr:uid="{00000000-0005-0000-0000-00005B3F0000}"/>
    <cellStyle name="Normal 4 7 9" xfId="16465" xr:uid="{00000000-0005-0000-0000-00005C3F0000}"/>
    <cellStyle name="Normal 4 8" xfId="144" xr:uid="{00000000-0005-0000-0000-00005D3F0000}"/>
    <cellStyle name="Normal 4 8 2" xfId="400" xr:uid="{00000000-0005-0000-0000-00005E3F0000}"/>
    <cellStyle name="Normal 4 8 2 2" xfId="912" xr:uid="{00000000-0005-0000-0000-00005F3F0000}"/>
    <cellStyle name="Normal 4 8 2 2 2" xfId="1936" xr:uid="{00000000-0005-0000-0000-0000603F0000}"/>
    <cellStyle name="Normal 4 8 2 2 2 2" xfId="3984" xr:uid="{00000000-0005-0000-0000-0000613F0000}"/>
    <cellStyle name="Normal 4 8 2 2 2 2 2" xfId="8080" xr:uid="{00000000-0005-0000-0000-0000623F0000}"/>
    <cellStyle name="Normal 4 8 2 2 2 2 2 2" xfId="16272" xr:uid="{00000000-0005-0000-0000-0000633F0000}"/>
    <cellStyle name="Normal 4 8 2 2 2 2 2 2 2" xfId="32657" xr:uid="{00000000-0005-0000-0000-0000643F0000}"/>
    <cellStyle name="Normal 4 8 2 2 2 2 2 3" xfId="24465" xr:uid="{00000000-0005-0000-0000-0000653F0000}"/>
    <cellStyle name="Normal 4 8 2 2 2 2 3" xfId="12176" xr:uid="{00000000-0005-0000-0000-0000663F0000}"/>
    <cellStyle name="Normal 4 8 2 2 2 2 3 2" xfId="28561" xr:uid="{00000000-0005-0000-0000-0000673F0000}"/>
    <cellStyle name="Normal 4 8 2 2 2 2 4" xfId="20369" xr:uid="{00000000-0005-0000-0000-0000683F0000}"/>
    <cellStyle name="Normal 4 8 2 2 2 3" xfId="6032" xr:uid="{00000000-0005-0000-0000-0000693F0000}"/>
    <cellStyle name="Normal 4 8 2 2 2 3 2" xfId="14224" xr:uid="{00000000-0005-0000-0000-00006A3F0000}"/>
    <cellStyle name="Normal 4 8 2 2 2 3 2 2" xfId="30609" xr:uid="{00000000-0005-0000-0000-00006B3F0000}"/>
    <cellStyle name="Normal 4 8 2 2 2 3 3" xfId="22417" xr:uid="{00000000-0005-0000-0000-00006C3F0000}"/>
    <cellStyle name="Normal 4 8 2 2 2 4" xfId="10128" xr:uid="{00000000-0005-0000-0000-00006D3F0000}"/>
    <cellStyle name="Normal 4 8 2 2 2 4 2" xfId="26513" xr:uid="{00000000-0005-0000-0000-00006E3F0000}"/>
    <cellStyle name="Normal 4 8 2 2 2 5" xfId="18321" xr:uid="{00000000-0005-0000-0000-00006F3F0000}"/>
    <cellStyle name="Normal 4 8 2 2 3" xfId="2960" xr:uid="{00000000-0005-0000-0000-0000703F0000}"/>
    <cellStyle name="Normal 4 8 2 2 3 2" xfId="7056" xr:uid="{00000000-0005-0000-0000-0000713F0000}"/>
    <cellStyle name="Normal 4 8 2 2 3 2 2" xfId="15248" xr:uid="{00000000-0005-0000-0000-0000723F0000}"/>
    <cellStyle name="Normal 4 8 2 2 3 2 2 2" xfId="31633" xr:uid="{00000000-0005-0000-0000-0000733F0000}"/>
    <cellStyle name="Normal 4 8 2 2 3 2 3" xfId="23441" xr:uid="{00000000-0005-0000-0000-0000743F0000}"/>
    <cellStyle name="Normal 4 8 2 2 3 3" xfId="11152" xr:uid="{00000000-0005-0000-0000-0000753F0000}"/>
    <cellStyle name="Normal 4 8 2 2 3 3 2" xfId="27537" xr:uid="{00000000-0005-0000-0000-0000763F0000}"/>
    <cellStyle name="Normal 4 8 2 2 3 4" xfId="19345" xr:uid="{00000000-0005-0000-0000-0000773F0000}"/>
    <cellStyle name="Normal 4 8 2 2 4" xfId="5008" xr:uid="{00000000-0005-0000-0000-0000783F0000}"/>
    <cellStyle name="Normal 4 8 2 2 4 2" xfId="13200" xr:uid="{00000000-0005-0000-0000-0000793F0000}"/>
    <cellStyle name="Normal 4 8 2 2 4 2 2" xfId="29585" xr:uid="{00000000-0005-0000-0000-00007A3F0000}"/>
    <cellStyle name="Normal 4 8 2 2 4 3" xfId="21393" xr:uid="{00000000-0005-0000-0000-00007B3F0000}"/>
    <cellStyle name="Normal 4 8 2 2 5" xfId="9104" xr:uid="{00000000-0005-0000-0000-00007C3F0000}"/>
    <cellStyle name="Normal 4 8 2 2 5 2" xfId="25489" xr:uid="{00000000-0005-0000-0000-00007D3F0000}"/>
    <cellStyle name="Normal 4 8 2 2 6" xfId="17297" xr:uid="{00000000-0005-0000-0000-00007E3F0000}"/>
    <cellStyle name="Normal 4 8 2 3" xfId="1424" xr:uid="{00000000-0005-0000-0000-00007F3F0000}"/>
    <cellStyle name="Normal 4 8 2 3 2" xfId="3472" xr:uid="{00000000-0005-0000-0000-0000803F0000}"/>
    <cellStyle name="Normal 4 8 2 3 2 2" xfId="7568" xr:uid="{00000000-0005-0000-0000-0000813F0000}"/>
    <cellStyle name="Normal 4 8 2 3 2 2 2" xfId="15760" xr:uid="{00000000-0005-0000-0000-0000823F0000}"/>
    <cellStyle name="Normal 4 8 2 3 2 2 2 2" xfId="32145" xr:uid="{00000000-0005-0000-0000-0000833F0000}"/>
    <cellStyle name="Normal 4 8 2 3 2 2 3" xfId="23953" xr:uid="{00000000-0005-0000-0000-0000843F0000}"/>
    <cellStyle name="Normal 4 8 2 3 2 3" xfId="11664" xr:uid="{00000000-0005-0000-0000-0000853F0000}"/>
    <cellStyle name="Normal 4 8 2 3 2 3 2" xfId="28049" xr:uid="{00000000-0005-0000-0000-0000863F0000}"/>
    <cellStyle name="Normal 4 8 2 3 2 4" xfId="19857" xr:uid="{00000000-0005-0000-0000-0000873F0000}"/>
    <cellStyle name="Normal 4 8 2 3 3" xfId="5520" xr:uid="{00000000-0005-0000-0000-0000883F0000}"/>
    <cellStyle name="Normal 4 8 2 3 3 2" xfId="13712" xr:uid="{00000000-0005-0000-0000-0000893F0000}"/>
    <cellStyle name="Normal 4 8 2 3 3 2 2" xfId="30097" xr:uid="{00000000-0005-0000-0000-00008A3F0000}"/>
    <cellStyle name="Normal 4 8 2 3 3 3" xfId="21905" xr:uid="{00000000-0005-0000-0000-00008B3F0000}"/>
    <cellStyle name="Normal 4 8 2 3 4" xfId="9616" xr:uid="{00000000-0005-0000-0000-00008C3F0000}"/>
    <cellStyle name="Normal 4 8 2 3 4 2" xfId="26001" xr:uid="{00000000-0005-0000-0000-00008D3F0000}"/>
    <cellStyle name="Normal 4 8 2 3 5" xfId="17809" xr:uid="{00000000-0005-0000-0000-00008E3F0000}"/>
    <cellStyle name="Normal 4 8 2 4" xfId="2448" xr:uid="{00000000-0005-0000-0000-00008F3F0000}"/>
    <cellStyle name="Normal 4 8 2 4 2" xfId="6544" xr:uid="{00000000-0005-0000-0000-0000903F0000}"/>
    <cellStyle name="Normal 4 8 2 4 2 2" xfId="14736" xr:uid="{00000000-0005-0000-0000-0000913F0000}"/>
    <cellStyle name="Normal 4 8 2 4 2 2 2" xfId="31121" xr:uid="{00000000-0005-0000-0000-0000923F0000}"/>
    <cellStyle name="Normal 4 8 2 4 2 3" xfId="22929" xr:uid="{00000000-0005-0000-0000-0000933F0000}"/>
    <cellStyle name="Normal 4 8 2 4 3" xfId="10640" xr:uid="{00000000-0005-0000-0000-0000943F0000}"/>
    <cellStyle name="Normal 4 8 2 4 3 2" xfId="27025" xr:uid="{00000000-0005-0000-0000-0000953F0000}"/>
    <cellStyle name="Normal 4 8 2 4 4" xfId="18833" xr:uid="{00000000-0005-0000-0000-0000963F0000}"/>
    <cellStyle name="Normal 4 8 2 5" xfId="4496" xr:uid="{00000000-0005-0000-0000-0000973F0000}"/>
    <cellStyle name="Normal 4 8 2 5 2" xfId="12688" xr:uid="{00000000-0005-0000-0000-0000983F0000}"/>
    <cellStyle name="Normal 4 8 2 5 2 2" xfId="29073" xr:uid="{00000000-0005-0000-0000-0000993F0000}"/>
    <cellStyle name="Normal 4 8 2 5 3" xfId="20881" xr:uid="{00000000-0005-0000-0000-00009A3F0000}"/>
    <cellStyle name="Normal 4 8 2 6" xfId="8592" xr:uid="{00000000-0005-0000-0000-00009B3F0000}"/>
    <cellStyle name="Normal 4 8 2 6 2" xfId="24977" xr:uid="{00000000-0005-0000-0000-00009C3F0000}"/>
    <cellStyle name="Normal 4 8 2 7" xfId="16785" xr:uid="{00000000-0005-0000-0000-00009D3F0000}"/>
    <cellStyle name="Normal 4 8 3" xfId="656" xr:uid="{00000000-0005-0000-0000-00009E3F0000}"/>
    <cellStyle name="Normal 4 8 3 2" xfId="1680" xr:uid="{00000000-0005-0000-0000-00009F3F0000}"/>
    <cellStyle name="Normal 4 8 3 2 2" xfId="3728" xr:uid="{00000000-0005-0000-0000-0000A03F0000}"/>
    <cellStyle name="Normal 4 8 3 2 2 2" xfId="7824" xr:uid="{00000000-0005-0000-0000-0000A13F0000}"/>
    <cellStyle name="Normal 4 8 3 2 2 2 2" xfId="16016" xr:uid="{00000000-0005-0000-0000-0000A23F0000}"/>
    <cellStyle name="Normal 4 8 3 2 2 2 2 2" xfId="32401" xr:uid="{00000000-0005-0000-0000-0000A33F0000}"/>
    <cellStyle name="Normal 4 8 3 2 2 2 3" xfId="24209" xr:uid="{00000000-0005-0000-0000-0000A43F0000}"/>
    <cellStyle name="Normal 4 8 3 2 2 3" xfId="11920" xr:uid="{00000000-0005-0000-0000-0000A53F0000}"/>
    <cellStyle name="Normal 4 8 3 2 2 3 2" xfId="28305" xr:uid="{00000000-0005-0000-0000-0000A63F0000}"/>
    <cellStyle name="Normal 4 8 3 2 2 4" xfId="20113" xr:uid="{00000000-0005-0000-0000-0000A73F0000}"/>
    <cellStyle name="Normal 4 8 3 2 3" xfId="5776" xr:uid="{00000000-0005-0000-0000-0000A83F0000}"/>
    <cellStyle name="Normal 4 8 3 2 3 2" xfId="13968" xr:uid="{00000000-0005-0000-0000-0000A93F0000}"/>
    <cellStyle name="Normal 4 8 3 2 3 2 2" xfId="30353" xr:uid="{00000000-0005-0000-0000-0000AA3F0000}"/>
    <cellStyle name="Normal 4 8 3 2 3 3" xfId="22161" xr:uid="{00000000-0005-0000-0000-0000AB3F0000}"/>
    <cellStyle name="Normal 4 8 3 2 4" xfId="9872" xr:uid="{00000000-0005-0000-0000-0000AC3F0000}"/>
    <cellStyle name="Normal 4 8 3 2 4 2" xfId="26257" xr:uid="{00000000-0005-0000-0000-0000AD3F0000}"/>
    <cellStyle name="Normal 4 8 3 2 5" xfId="18065" xr:uid="{00000000-0005-0000-0000-0000AE3F0000}"/>
    <cellStyle name="Normal 4 8 3 3" xfId="2704" xr:uid="{00000000-0005-0000-0000-0000AF3F0000}"/>
    <cellStyle name="Normal 4 8 3 3 2" xfId="6800" xr:uid="{00000000-0005-0000-0000-0000B03F0000}"/>
    <cellStyle name="Normal 4 8 3 3 2 2" xfId="14992" xr:uid="{00000000-0005-0000-0000-0000B13F0000}"/>
    <cellStyle name="Normal 4 8 3 3 2 2 2" xfId="31377" xr:uid="{00000000-0005-0000-0000-0000B23F0000}"/>
    <cellStyle name="Normal 4 8 3 3 2 3" xfId="23185" xr:uid="{00000000-0005-0000-0000-0000B33F0000}"/>
    <cellStyle name="Normal 4 8 3 3 3" xfId="10896" xr:uid="{00000000-0005-0000-0000-0000B43F0000}"/>
    <cellStyle name="Normal 4 8 3 3 3 2" xfId="27281" xr:uid="{00000000-0005-0000-0000-0000B53F0000}"/>
    <cellStyle name="Normal 4 8 3 3 4" xfId="19089" xr:uid="{00000000-0005-0000-0000-0000B63F0000}"/>
    <cellStyle name="Normal 4 8 3 4" xfId="4752" xr:uid="{00000000-0005-0000-0000-0000B73F0000}"/>
    <cellStyle name="Normal 4 8 3 4 2" xfId="12944" xr:uid="{00000000-0005-0000-0000-0000B83F0000}"/>
    <cellStyle name="Normal 4 8 3 4 2 2" xfId="29329" xr:uid="{00000000-0005-0000-0000-0000B93F0000}"/>
    <cellStyle name="Normal 4 8 3 4 3" xfId="21137" xr:uid="{00000000-0005-0000-0000-0000BA3F0000}"/>
    <cellStyle name="Normal 4 8 3 5" xfId="8848" xr:uid="{00000000-0005-0000-0000-0000BB3F0000}"/>
    <cellStyle name="Normal 4 8 3 5 2" xfId="25233" xr:uid="{00000000-0005-0000-0000-0000BC3F0000}"/>
    <cellStyle name="Normal 4 8 3 6" xfId="17041" xr:uid="{00000000-0005-0000-0000-0000BD3F0000}"/>
    <cellStyle name="Normal 4 8 4" xfId="1168" xr:uid="{00000000-0005-0000-0000-0000BE3F0000}"/>
    <cellStyle name="Normal 4 8 4 2" xfId="3216" xr:uid="{00000000-0005-0000-0000-0000BF3F0000}"/>
    <cellStyle name="Normal 4 8 4 2 2" xfId="7312" xr:uid="{00000000-0005-0000-0000-0000C03F0000}"/>
    <cellStyle name="Normal 4 8 4 2 2 2" xfId="15504" xr:uid="{00000000-0005-0000-0000-0000C13F0000}"/>
    <cellStyle name="Normal 4 8 4 2 2 2 2" xfId="31889" xr:uid="{00000000-0005-0000-0000-0000C23F0000}"/>
    <cellStyle name="Normal 4 8 4 2 2 3" xfId="23697" xr:uid="{00000000-0005-0000-0000-0000C33F0000}"/>
    <cellStyle name="Normal 4 8 4 2 3" xfId="11408" xr:uid="{00000000-0005-0000-0000-0000C43F0000}"/>
    <cellStyle name="Normal 4 8 4 2 3 2" xfId="27793" xr:uid="{00000000-0005-0000-0000-0000C53F0000}"/>
    <cellStyle name="Normal 4 8 4 2 4" xfId="19601" xr:uid="{00000000-0005-0000-0000-0000C63F0000}"/>
    <cellStyle name="Normal 4 8 4 3" xfId="5264" xr:uid="{00000000-0005-0000-0000-0000C73F0000}"/>
    <cellStyle name="Normal 4 8 4 3 2" xfId="13456" xr:uid="{00000000-0005-0000-0000-0000C83F0000}"/>
    <cellStyle name="Normal 4 8 4 3 2 2" xfId="29841" xr:uid="{00000000-0005-0000-0000-0000C93F0000}"/>
    <cellStyle name="Normal 4 8 4 3 3" xfId="21649" xr:uid="{00000000-0005-0000-0000-0000CA3F0000}"/>
    <cellStyle name="Normal 4 8 4 4" xfId="9360" xr:uid="{00000000-0005-0000-0000-0000CB3F0000}"/>
    <cellStyle name="Normal 4 8 4 4 2" xfId="25745" xr:uid="{00000000-0005-0000-0000-0000CC3F0000}"/>
    <cellStyle name="Normal 4 8 4 5" xfId="17553" xr:uid="{00000000-0005-0000-0000-0000CD3F0000}"/>
    <cellStyle name="Normal 4 8 5" xfId="2192" xr:uid="{00000000-0005-0000-0000-0000CE3F0000}"/>
    <cellStyle name="Normal 4 8 5 2" xfId="6288" xr:uid="{00000000-0005-0000-0000-0000CF3F0000}"/>
    <cellStyle name="Normal 4 8 5 2 2" xfId="14480" xr:uid="{00000000-0005-0000-0000-0000D03F0000}"/>
    <cellStyle name="Normal 4 8 5 2 2 2" xfId="30865" xr:uid="{00000000-0005-0000-0000-0000D13F0000}"/>
    <cellStyle name="Normal 4 8 5 2 3" xfId="22673" xr:uid="{00000000-0005-0000-0000-0000D23F0000}"/>
    <cellStyle name="Normal 4 8 5 3" xfId="10384" xr:uid="{00000000-0005-0000-0000-0000D33F0000}"/>
    <cellStyle name="Normal 4 8 5 3 2" xfId="26769" xr:uid="{00000000-0005-0000-0000-0000D43F0000}"/>
    <cellStyle name="Normal 4 8 5 4" xfId="18577" xr:uid="{00000000-0005-0000-0000-0000D53F0000}"/>
    <cellStyle name="Normal 4 8 6" xfId="4240" xr:uid="{00000000-0005-0000-0000-0000D63F0000}"/>
    <cellStyle name="Normal 4 8 6 2" xfId="12432" xr:uid="{00000000-0005-0000-0000-0000D73F0000}"/>
    <cellStyle name="Normal 4 8 6 2 2" xfId="28817" xr:uid="{00000000-0005-0000-0000-0000D83F0000}"/>
    <cellStyle name="Normal 4 8 6 3" xfId="20625" xr:uid="{00000000-0005-0000-0000-0000D93F0000}"/>
    <cellStyle name="Normal 4 8 7" xfId="8336" xr:uid="{00000000-0005-0000-0000-0000DA3F0000}"/>
    <cellStyle name="Normal 4 8 7 2" xfId="24721" xr:uid="{00000000-0005-0000-0000-0000DB3F0000}"/>
    <cellStyle name="Normal 4 8 8" xfId="16529" xr:uid="{00000000-0005-0000-0000-0000DC3F0000}"/>
    <cellStyle name="Normal 4 9" xfId="272" xr:uid="{00000000-0005-0000-0000-0000DD3F0000}"/>
    <cellStyle name="Normal 4 9 2" xfId="784" xr:uid="{00000000-0005-0000-0000-0000DE3F0000}"/>
    <cellStyle name="Normal 4 9 2 2" xfId="1808" xr:uid="{00000000-0005-0000-0000-0000DF3F0000}"/>
    <cellStyle name="Normal 4 9 2 2 2" xfId="3856" xr:uid="{00000000-0005-0000-0000-0000E03F0000}"/>
    <cellStyle name="Normal 4 9 2 2 2 2" xfId="7952" xr:uid="{00000000-0005-0000-0000-0000E13F0000}"/>
    <cellStyle name="Normal 4 9 2 2 2 2 2" xfId="16144" xr:uid="{00000000-0005-0000-0000-0000E23F0000}"/>
    <cellStyle name="Normal 4 9 2 2 2 2 2 2" xfId="32529" xr:uid="{00000000-0005-0000-0000-0000E33F0000}"/>
    <cellStyle name="Normal 4 9 2 2 2 2 3" xfId="24337" xr:uid="{00000000-0005-0000-0000-0000E43F0000}"/>
    <cellStyle name="Normal 4 9 2 2 2 3" xfId="12048" xr:uid="{00000000-0005-0000-0000-0000E53F0000}"/>
    <cellStyle name="Normal 4 9 2 2 2 3 2" xfId="28433" xr:uid="{00000000-0005-0000-0000-0000E63F0000}"/>
    <cellStyle name="Normal 4 9 2 2 2 4" xfId="20241" xr:uid="{00000000-0005-0000-0000-0000E73F0000}"/>
    <cellStyle name="Normal 4 9 2 2 3" xfId="5904" xr:uid="{00000000-0005-0000-0000-0000E83F0000}"/>
    <cellStyle name="Normal 4 9 2 2 3 2" xfId="14096" xr:uid="{00000000-0005-0000-0000-0000E93F0000}"/>
    <cellStyle name="Normal 4 9 2 2 3 2 2" xfId="30481" xr:uid="{00000000-0005-0000-0000-0000EA3F0000}"/>
    <cellStyle name="Normal 4 9 2 2 3 3" xfId="22289" xr:uid="{00000000-0005-0000-0000-0000EB3F0000}"/>
    <cellStyle name="Normal 4 9 2 2 4" xfId="10000" xr:uid="{00000000-0005-0000-0000-0000EC3F0000}"/>
    <cellStyle name="Normal 4 9 2 2 4 2" xfId="26385" xr:uid="{00000000-0005-0000-0000-0000ED3F0000}"/>
    <cellStyle name="Normal 4 9 2 2 5" xfId="18193" xr:uid="{00000000-0005-0000-0000-0000EE3F0000}"/>
    <cellStyle name="Normal 4 9 2 3" xfId="2832" xr:uid="{00000000-0005-0000-0000-0000EF3F0000}"/>
    <cellStyle name="Normal 4 9 2 3 2" xfId="6928" xr:uid="{00000000-0005-0000-0000-0000F03F0000}"/>
    <cellStyle name="Normal 4 9 2 3 2 2" xfId="15120" xr:uid="{00000000-0005-0000-0000-0000F13F0000}"/>
    <cellStyle name="Normal 4 9 2 3 2 2 2" xfId="31505" xr:uid="{00000000-0005-0000-0000-0000F23F0000}"/>
    <cellStyle name="Normal 4 9 2 3 2 3" xfId="23313" xr:uid="{00000000-0005-0000-0000-0000F33F0000}"/>
    <cellStyle name="Normal 4 9 2 3 3" xfId="11024" xr:uid="{00000000-0005-0000-0000-0000F43F0000}"/>
    <cellStyle name="Normal 4 9 2 3 3 2" xfId="27409" xr:uid="{00000000-0005-0000-0000-0000F53F0000}"/>
    <cellStyle name="Normal 4 9 2 3 4" xfId="19217" xr:uid="{00000000-0005-0000-0000-0000F63F0000}"/>
    <cellStyle name="Normal 4 9 2 4" xfId="4880" xr:uid="{00000000-0005-0000-0000-0000F73F0000}"/>
    <cellStyle name="Normal 4 9 2 4 2" xfId="13072" xr:uid="{00000000-0005-0000-0000-0000F83F0000}"/>
    <cellStyle name="Normal 4 9 2 4 2 2" xfId="29457" xr:uid="{00000000-0005-0000-0000-0000F93F0000}"/>
    <cellStyle name="Normal 4 9 2 4 3" xfId="21265" xr:uid="{00000000-0005-0000-0000-0000FA3F0000}"/>
    <cellStyle name="Normal 4 9 2 5" xfId="8976" xr:uid="{00000000-0005-0000-0000-0000FB3F0000}"/>
    <cellStyle name="Normal 4 9 2 5 2" xfId="25361" xr:uid="{00000000-0005-0000-0000-0000FC3F0000}"/>
    <cellStyle name="Normal 4 9 2 6" xfId="17169" xr:uid="{00000000-0005-0000-0000-0000FD3F0000}"/>
    <cellStyle name="Normal 4 9 3" xfId="1296" xr:uid="{00000000-0005-0000-0000-0000FE3F0000}"/>
    <cellStyle name="Normal 4 9 3 2" xfId="3344" xr:uid="{00000000-0005-0000-0000-0000FF3F0000}"/>
    <cellStyle name="Normal 4 9 3 2 2" xfId="7440" xr:uid="{00000000-0005-0000-0000-000000400000}"/>
    <cellStyle name="Normal 4 9 3 2 2 2" xfId="15632" xr:uid="{00000000-0005-0000-0000-000001400000}"/>
    <cellStyle name="Normal 4 9 3 2 2 2 2" xfId="32017" xr:uid="{00000000-0005-0000-0000-000002400000}"/>
    <cellStyle name="Normal 4 9 3 2 2 3" xfId="23825" xr:uid="{00000000-0005-0000-0000-000003400000}"/>
    <cellStyle name="Normal 4 9 3 2 3" xfId="11536" xr:uid="{00000000-0005-0000-0000-000004400000}"/>
    <cellStyle name="Normal 4 9 3 2 3 2" xfId="27921" xr:uid="{00000000-0005-0000-0000-000005400000}"/>
    <cellStyle name="Normal 4 9 3 2 4" xfId="19729" xr:uid="{00000000-0005-0000-0000-000006400000}"/>
    <cellStyle name="Normal 4 9 3 3" xfId="5392" xr:uid="{00000000-0005-0000-0000-000007400000}"/>
    <cellStyle name="Normal 4 9 3 3 2" xfId="13584" xr:uid="{00000000-0005-0000-0000-000008400000}"/>
    <cellStyle name="Normal 4 9 3 3 2 2" xfId="29969" xr:uid="{00000000-0005-0000-0000-000009400000}"/>
    <cellStyle name="Normal 4 9 3 3 3" xfId="21777" xr:uid="{00000000-0005-0000-0000-00000A400000}"/>
    <cellStyle name="Normal 4 9 3 4" xfId="9488" xr:uid="{00000000-0005-0000-0000-00000B400000}"/>
    <cellStyle name="Normal 4 9 3 4 2" xfId="25873" xr:uid="{00000000-0005-0000-0000-00000C400000}"/>
    <cellStyle name="Normal 4 9 3 5" xfId="17681" xr:uid="{00000000-0005-0000-0000-00000D400000}"/>
    <cellStyle name="Normal 4 9 4" xfId="2320" xr:uid="{00000000-0005-0000-0000-00000E400000}"/>
    <cellStyle name="Normal 4 9 4 2" xfId="6416" xr:uid="{00000000-0005-0000-0000-00000F400000}"/>
    <cellStyle name="Normal 4 9 4 2 2" xfId="14608" xr:uid="{00000000-0005-0000-0000-000010400000}"/>
    <cellStyle name="Normal 4 9 4 2 2 2" xfId="30993" xr:uid="{00000000-0005-0000-0000-000011400000}"/>
    <cellStyle name="Normal 4 9 4 2 3" xfId="22801" xr:uid="{00000000-0005-0000-0000-000012400000}"/>
    <cellStyle name="Normal 4 9 4 3" xfId="10512" xr:uid="{00000000-0005-0000-0000-000013400000}"/>
    <cellStyle name="Normal 4 9 4 3 2" xfId="26897" xr:uid="{00000000-0005-0000-0000-000014400000}"/>
    <cellStyle name="Normal 4 9 4 4" xfId="18705" xr:uid="{00000000-0005-0000-0000-000015400000}"/>
    <cellStyle name="Normal 4 9 5" xfId="4368" xr:uid="{00000000-0005-0000-0000-000016400000}"/>
    <cellStyle name="Normal 4 9 5 2" xfId="12560" xr:uid="{00000000-0005-0000-0000-000017400000}"/>
    <cellStyle name="Normal 4 9 5 2 2" xfId="28945" xr:uid="{00000000-0005-0000-0000-000018400000}"/>
    <cellStyle name="Normal 4 9 5 3" xfId="20753" xr:uid="{00000000-0005-0000-0000-000019400000}"/>
    <cellStyle name="Normal 4 9 6" xfId="8464" xr:uid="{00000000-0005-0000-0000-00001A400000}"/>
    <cellStyle name="Normal 4 9 6 2" xfId="24849" xr:uid="{00000000-0005-0000-0000-00001B400000}"/>
    <cellStyle name="Normal 4 9 7" xfId="16657" xr:uid="{00000000-0005-0000-0000-00001C400000}"/>
    <cellStyle name="Normal 5" xfId="32784" xr:uid="{00000000-0005-0000-0000-00001D400000}"/>
    <cellStyle name="Normal 5 2 3" xfId="32806" xr:uid="{00000000-0005-0000-0000-00001E400000}"/>
    <cellStyle name="Normal 6" xfId="3" xr:uid="{00000000-0005-0000-0000-00001F400000}"/>
    <cellStyle name="Normal 7" xfId="32788" xr:uid="{00000000-0005-0000-0000-000020400000}"/>
    <cellStyle name="Normal 8" xfId="32793" xr:uid="{00000000-0005-0000-0000-000021400000}"/>
    <cellStyle name="Normal 9" xfId="2" xr:uid="{00000000-0005-0000-0000-000022400000}"/>
    <cellStyle name="Normal 9 10" xfId="527" xr:uid="{00000000-0005-0000-0000-000023400000}"/>
    <cellStyle name="Normal 9 10 2" xfId="1551" xr:uid="{00000000-0005-0000-0000-000024400000}"/>
    <cellStyle name="Normal 9 10 2 2" xfId="3599" xr:uid="{00000000-0005-0000-0000-000025400000}"/>
    <cellStyle name="Normal 9 10 2 2 2" xfId="7695" xr:uid="{00000000-0005-0000-0000-000026400000}"/>
    <cellStyle name="Normal 9 10 2 2 2 2" xfId="15887" xr:uid="{00000000-0005-0000-0000-000027400000}"/>
    <cellStyle name="Normal 9 10 2 2 2 2 2" xfId="32272" xr:uid="{00000000-0005-0000-0000-000028400000}"/>
    <cellStyle name="Normal 9 10 2 2 2 3" xfId="24080" xr:uid="{00000000-0005-0000-0000-000029400000}"/>
    <cellStyle name="Normal 9 10 2 2 3" xfId="11791" xr:uid="{00000000-0005-0000-0000-00002A400000}"/>
    <cellStyle name="Normal 9 10 2 2 3 2" xfId="28176" xr:uid="{00000000-0005-0000-0000-00002B400000}"/>
    <cellStyle name="Normal 9 10 2 2 4" xfId="19984" xr:uid="{00000000-0005-0000-0000-00002C400000}"/>
    <cellStyle name="Normal 9 10 2 3" xfId="5647" xr:uid="{00000000-0005-0000-0000-00002D400000}"/>
    <cellStyle name="Normal 9 10 2 3 2" xfId="13839" xr:uid="{00000000-0005-0000-0000-00002E400000}"/>
    <cellStyle name="Normal 9 10 2 3 2 2" xfId="30224" xr:uid="{00000000-0005-0000-0000-00002F400000}"/>
    <cellStyle name="Normal 9 10 2 3 3" xfId="22032" xr:uid="{00000000-0005-0000-0000-000030400000}"/>
    <cellStyle name="Normal 9 10 2 4" xfId="9743" xr:uid="{00000000-0005-0000-0000-000031400000}"/>
    <cellStyle name="Normal 9 10 2 4 2" xfId="26128" xr:uid="{00000000-0005-0000-0000-000032400000}"/>
    <cellStyle name="Normal 9 10 2 5" xfId="17936" xr:uid="{00000000-0005-0000-0000-000033400000}"/>
    <cellStyle name="Normal 9 10 3" xfId="2575" xr:uid="{00000000-0005-0000-0000-000034400000}"/>
    <cellStyle name="Normal 9 10 3 2" xfId="6671" xr:uid="{00000000-0005-0000-0000-000035400000}"/>
    <cellStyle name="Normal 9 10 3 2 2" xfId="14863" xr:uid="{00000000-0005-0000-0000-000036400000}"/>
    <cellStyle name="Normal 9 10 3 2 2 2" xfId="31248" xr:uid="{00000000-0005-0000-0000-000037400000}"/>
    <cellStyle name="Normal 9 10 3 2 3" xfId="23056" xr:uid="{00000000-0005-0000-0000-000038400000}"/>
    <cellStyle name="Normal 9 10 3 3" xfId="10767" xr:uid="{00000000-0005-0000-0000-000039400000}"/>
    <cellStyle name="Normal 9 10 3 3 2" xfId="27152" xr:uid="{00000000-0005-0000-0000-00003A400000}"/>
    <cellStyle name="Normal 9 10 3 4" xfId="18960" xr:uid="{00000000-0005-0000-0000-00003B400000}"/>
    <cellStyle name="Normal 9 10 4" xfId="4623" xr:uid="{00000000-0005-0000-0000-00003C400000}"/>
    <cellStyle name="Normal 9 10 4 2" xfId="12815" xr:uid="{00000000-0005-0000-0000-00003D400000}"/>
    <cellStyle name="Normal 9 10 4 2 2" xfId="29200" xr:uid="{00000000-0005-0000-0000-00003E400000}"/>
    <cellStyle name="Normal 9 10 4 3" xfId="21008" xr:uid="{00000000-0005-0000-0000-00003F400000}"/>
    <cellStyle name="Normal 9 10 5" xfId="8719" xr:uid="{00000000-0005-0000-0000-000040400000}"/>
    <cellStyle name="Normal 9 10 5 2" xfId="25104" xr:uid="{00000000-0005-0000-0000-000041400000}"/>
    <cellStyle name="Normal 9 10 6" xfId="16912" xr:uid="{00000000-0005-0000-0000-000042400000}"/>
    <cellStyle name="Normal 9 11" xfId="1039" xr:uid="{00000000-0005-0000-0000-000043400000}"/>
    <cellStyle name="Normal 9 11 2" xfId="3087" xr:uid="{00000000-0005-0000-0000-000044400000}"/>
    <cellStyle name="Normal 9 11 2 2" xfId="7183" xr:uid="{00000000-0005-0000-0000-000045400000}"/>
    <cellStyle name="Normal 9 11 2 2 2" xfId="15375" xr:uid="{00000000-0005-0000-0000-000046400000}"/>
    <cellStyle name="Normal 9 11 2 2 2 2" xfId="31760" xr:uid="{00000000-0005-0000-0000-000047400000}"/>
    <cellStyle name="Normal 9 11 2 2 3" xfId="23568" xr:uid="{00000000-0005-0000-0000-000048400000}"/>
    <cellStyle name="Normal 9 11 2 3" xfId="11279" xr:uid="{00000000-0005-0000-0000-000049400000}"/>
    <cellStyle name="Normal 9 11 2 3 2" xfId="27664" xr:uid="{00000000-0005-0000-0000-00004A400000}"/>
    <cellStyle name="Normal 9 11 2 4" xfId="19472" xr:uid="{00000000-0005-0000-0000-00004B400000}"/>
    <cellStyle name="Normal 9 11 3" xfId="5135" xr:uid="{00000000-0005-0000-0000-00004C400000}"/>
    <cellStyle name="Normal 9 11 3 2" xfId="13327" xr:uid="{00000000-0005-0000-0000-00004D400000}"/>
    <cellStyle name="Normal 9 11 3 2 2" xfId="29712" xr:uid="{00000000-0005-0000-0000-00004E400000}"/>
    <cellStyle name="Normal 9 11 3 3" xfId="21520" xr:uid="{00000000-0005-0000-0000-00004F400000}"/>
    <cellStyle name="Normal 9 11 4" xfId="9231" xr:uid="{00000000-0005-0000-0000-000050400000}"/>
    <cellStyle name="Normal 9 11 4 2" xfId="25616" xr:uid="{00000000-0005-0000-0000-000051400000}"/>
    <cellStyle name="Normal 9 11 5" xfId="17424" xr:uid="{00000000-0005-0000-0000-000052400000}"/>
    <cellStyle name="Normal 9 12" xfId="2063" xr:uid="{00000000-0005-0000-0000-000053400000}"/>
    <cellStyle name="Normal 9 12 2" xfId="6159" xr:uid="{00000000-0005-0000-0000-000054400000}"/>
    <cellStyle name="Normal 9 12 2 2" xfId="14351" xr:uid="{00000000-0005-0000-0000-000055400000}"/>
    <cellStyle name="Normal 9 12 2 2 2" xfId="30736" xr:uid="{00000000-0005-0000-0000-000056400000}"/>
    <cellStyle name="Normal 9 12 2 3" xfId="22544" xr:uid="{00000000-0005-0000-0000-000057400000}"/>
    <cellStyle name="Normal 9 12 3" xfId="10255" xr:uid="{00000000-0005-0000-0000-000058400000}"/>
    <cellStyle name="Normal 9 12 3 2" xfId="26640" xr:uid="{00000000-0005-0000-0000-000059400000}"/>
    <cellStyle name="Normal 9 12 4" xfId="18448" xr:uid="{00000000-0005-0000-0000-00005A400000}"/>
    <cellStyle name="Normal 9 13" xfId="4111" xr:uid="{00000000-0005-0000-0000-00005B400000}"/>
    <cellStyle name="Normal 9 13 2" xfId="12303" xr:uid="{00000000-0005-0000-0000-00005C400000}"/>
    <cellStyle name="Normal 9 13 2 2" xfId="28688" xr:uid="{00000000-0005-0000-0000-00005D400000}"/>
    <cellStyle name="Normal 9 13 3" xfId="20496" xr:uid="{00000000-0005-0000-0000-00005E400000}"/>
    <cellStyle name="Normal 9 14" xfId="8207" xr:uid="{00000000-0005-0000-0000-00005F400000}"/>
    <cellStyle name="Normal 9 14 2" xfId="24592" xr:uid="{00000000-0005-0000-0000-000060400000}"/>
    <cellStyle name="Normal 9 15" xfId="16400" xr:uid="{00000000-0005-0000-0000-000061400000}"/>
    <cellStyle name="Normal 9 2" xfId="17" xr:uid="{00000000-0005-0000-0000-000062400000}"/>
    <cellStyle name="Normal 9 2 10" xfId="1041" xr:uid="{00000000-0005-0000-0000-000063400000}"/>
    <cellStyle name="Normal 9 2 10 2" xfId="3089" xr:uid="{00000000-0005-0000-0000-000064400000}"/>
    <cellStyle name="Normal 9 2 10 2 2" xfId="7185" xr:uid="{00000000-0005-0000-0000-000065400000}"/>
    <cellStyle name="Normal 9 2 10 2 2 2" xfId="15377" xr:uid="{00000000-0005-0000-0000-000066400000}"/>
    <cellStyle name="Normal 9 2 10 2 2 2 2" xfId="31762" xr:uid="{00000000-0005-0000-0000-000067400000}"/>
    <cellStyle name="Normal 9 2 10 2 2 3" xfId="23570" xr:uid="{00000000-0005-0000-0000-000068400000}"/>
    <cellStyle name="Normal 9 2 10 2 3" xfId="11281" xr:uid="{00000000-0005-0000-0000-000069400000}"/>
    <cellStyle name="Normal 9 2 10 2 3 2" xfId="27666" xr:uid="{00000000-0005-0000-0000-00006A400000}"/>
    <cellStyle name="Normal 9 2 10 2 4" xfId="19474" xr:uid="{00000000-0005-0000-0000-00006B400000}"/>
    <cellStyle name="Normal 9 2 10 3" xfId="5137" xr:uid="{00000000-0005-0000-0000-00006C400000}"/>
    <cellStyle name="Normal 9 2 10 3 2" xfId="13329" xr:uid="{00000000-0005-0000-0000-00006D400000}"/>
    <cellStyle name="Normal 9 2 10 3 2 2" xfId="29714" xr:uid="{00000000-0005-0000-0000-00006E400000}"/>
    <cellStyle name="Normal 9 2 10 3 3" xfId="21522" xr:uid="{00000000-0005-0000-0000-00006F400000}"/>
    <cellStyle name="Normal 9 2 10 4" xfId="9233" xr:uid="{00000000-0005-0000-0000-000070400000}"/>
    <cellStyle name="Normal 9 2 10 4 2" xfId="25618" xr:uid="{00000000-0005-0000-0000-000071400000}"/>
    <cellStyle name="Normal 9 2 10 5" xfId="17426" xr:uid="{00000000-0005-0000-0000-000072400000}"/>
    <cellStyle name="Normal 9 2 11" xfId="2065" xr:uid="{00000000-0005-0000-0000-000073400000}"/>
    <cellStyle name="Normal 9 2 11 2" xfId="6161" xr:uid="{00000000-0005-0000-0000-000074400000}"/>
    <cellStyle name="Normal 9 2 11 2 2" xfId="14353" xr:uid="{00000000-0005-0000-0000-000075400000}"/>
    <cellStyle name="Normal 9 2 11 2 2 2" xfId="30738" xr:uid="{00000000-0005-0000-0000-000076400000}"/>
    <cellStyle name="Normal 9 2 11 2 3" xfId="22546" xr:uid="{00000000-0005-0000-0000-000077400000}"/>
    <cellStyle name="Normal 9 2 11 3" xfId="10257" xr:uid="{00000000-0005-0000-0000-000078400000}"/>
    <cellStyle name="Normal 9 2 11 3 2" xfId="26642" xr:uid="{00000000-0005-0000-0000-000079400000}"/>
    <cellStyle name="Normal 9 2 11 4" xfId="18450" xr:uid="{00000000-0005-0000-0000-00007A400000}"/>
    <cellStyle name="Normal 9 2 12" xfId="4113" xr:uid="{00000000-0005-0000-0000-00007B400000}"/>
    <cellStyle name="Normal 9 2 12 2" xfId="12305" xr:uid="{00000000-0005-0000-0000-00007C400000}"/>
    <cellStyle name="Normal 9 2 12 2 2" xfId="28690" xr:uid="{00000000-0005-0000-0000-00007D400000}"/>
    <cellStyle name="Normal 9 2 12 3" xfId="20498" xr:uid="{00000000-0005-0000-0000-00007E400000}"/>
    <cellStyle name="Normal 9 2 13" xfId="8209" xr:uid="{00000000-0005-0000-0000-00007F400000}"/>
    <cellStyle name="Normal 9 2 13 2" xfId="24594" xr:uid="{00000000-0005-0000-0000-000080400000}"/>
    <cellStyle name="Normal 9 2 14" xfId="16402" xr:uid="{00000000-0005-0000-0000-000081400000}"/>
    <cellStyle name="Normal 9 2 2" xfId="21" xr:uid="{00000000-0005-0000-0000-000082400000}"/>
    <cellStyle name="Normal 9 2 2 10" xfId="2069" xr:uid="{00000000-0005-0000-0000-000083400000}"/>
    <cellStyle name="Normal 9 2 2 10 2" xfId="6165" xr:uid="{00000000-0005-0000-0000-000084400000}"/>
    <cellStyle name="Normal 9 2 2 10 2 2" xfId="14357" xr:uid="{00000000-0005-0000-0000-000085400000}"/>
    <cellStyle name="Normal 9 2 2 10 2 2 2" xfId="30742" xr:uid="{00000000-0005-0000-0000-000086400000}"/>
    <cellStyle name="Normal 9 2 2 10 2 3" xfId="22550" xr:uid="{00000000-0005-0000-0000-000087400000}"/>
    <cellStyle name="Normal 9 2 2 10 3" xfId="10261" xr:uid="{00000000-0005-0000-0000-000088400000}"/>
    <cellStyle name="Normal 9 2 2 10 3 2" xfId="26646" xr:uid="{00000000-0005-0000-0000-000089400000}"/>
    <cellStyle name="Normal 9 2 2 10 4" xfId="18454" xr:uid="{00000000-0005-0000-0000-00008A400000}"/>
    <cellStyle name="Normal 9 2 2 11" xfId="4117" xr:uid="{00000000-0005-0000-0000-00008B400000}"/>
    <cellStyle name="Normal 9 2 2 11 2" xfId="12309" xr:uid="{00000000-0005-0000-0000-00008C400000}"/>
    <cellStyle name="Normal 9 2 2 11 2 2" xfId="28694" xr:uid="{00000000-0005-0000-0000-00008D400000}"/>
    <cellStyle name="Normal 9 2 2 11 3" xfId="20502" xr:uid="{00000000-0005-0000-0000-00008E400000}"/>
    <cellStyle name="Normal 9 2 2 12" xfId="8213" xr:uid="{00000000-0005-0000-0000-00008F400000}"/>
    <cellStyle name="Normal 9 2 2 12 2" xfId="24598" xr:uid="{00000000-0005-0000-0000-000090400000}"/>
    <cellStyle name="Normal 9 2 2 13" xfId="16406" xr:uid="{00000000-0005-0000-0000-000091400000}"/>
    <cellStyle name="Normal 9 2 2 2" xfId="29" xr:uid="{00000000-0005-0000-0000-000092400000}"/>
    <cellStyle name="Normal 9 2 2 2 10" xfId="4125" xr:uid="{00000000-0005-0000-0000-000093400000}"/>
    <cellStyle name="Normal 9 2 2 2 10 2" xfId="12317" xr:uid="{00000000-0005-0000-0000-000094400000}"/>
    <cellStyle name="Normal 9 2 2 2 10 2 2" xfId="28702" xr:uid="{00000000-0005-0000-0000-000095400000}"/>
    <cellStyle name="Normal 9 2 2 2 10 3" xfId="20510" xr:uid="{00000000-0005-0000-0000-000096400000}"/>
    <cellStyle name="Normal 9 2 2 2 11" xfId="8221" xr:uid="{00000000-0005-0000-0000-000097400000}"/>
    <cellStyle name="Normal 9 2 2 2 11 2" xfId="24606" xr:uid="{00000000-0005-0000-0000-000098400000}"/>
    <cellStyle name="Normal 9 2 2 2 12" xfId="16414" xr:uid="{00000000-0005-0000-0000-000099400000}"/>
    <cellStyle name="Normal 9 2 2 2 2" xfId="45" xr:uid="{00000000-0005-0000-0000-00009A400000}"/>
    <cellStyle name="Normal 9 2 2 2 2 10" xfId="8237" xr:uid="{00000000-0005-0000-0000-00009B400000}"/>
    <cellStyle name="Normal 9 2 2 2 2 10 2" xfId="24622" xr:uid="{00000000-0005-0000-0000-00009C400000}"/>
    <cellStyle name="Normal 9 2 2 2 2 11" xfId="16430" xr:uid="{00000000-0005-0000-0000-00009D400000}"/>
    <cellStyle name="Normal 9 2 2 2 2 2" xfId="77" xr:uid="{00000000-0005-0000-0000-00009E400000}"/>
    <cellStyle name="Normal 9 2 2 2 2 2 10" xfId="16462" xr:uid="{00000000-0005-0000-0000-00009F400000}"/>
    <cellStyle name="Normal 9 2 2 2 2 2 2" xfId="141" xr:uid="{00000000-0005-0000-0000-0000A0400000}"/>
    <cellStyle name="Normal 9 2 2 2 2 2 2 2" xfId="269" xr:uid="{00000000-0005-0000-0000-0000A1400000}"/>
    <cellStyle name="Normal 9 2 2 2 2 2 2 2 2" xfId="525" xr:uid="{00000000-0005-0000-0000-0000A2400000}"/>
    <cellStyle name="Normal 9 2 2 2 2 2 2 2 2 2" xfId="1037" xr:uid="{00000000-0005-0000-0000-0000A3400000}"/>
    <cellStyle name="Normal 9 2 2 2 2 2 2 2 2 2 2" xfId="2061" xr:uid="{00000000-0005-0000-0000-0000A4400000}"/>
    <cellStyle name="Normal 9 2 2 2 2 2 2 2 2 2 2 2" xfId="4109" xr:uid="{00000000-0005-0000-0000-0000A5400000}"/>
    <cellStyle name="Normal 9 2 2 2 2 2 2 2 2 2 2 2 2" xfId="8205" xr:uid="{00000000-0005-0000-0000-0000A6400000}"/>
    <cellStyle name="Normal 9 2 2 2 2 2 2 2 2 2 2 2 2 2" xfId="16397" xr:uid="{00000000-0005-0000-0000-0000A7400000}"/>
    <cellStyle name="Normal 9 2 2 2 2 2 2 2 2 2 2 2 2 2 2" xfId="32782" xr:uid="{00000000-0005-0000-0000-0000A8400000}"/>
    <cellStyle name="Normal 9 2 2 2 2 2 2 2 2 2 2 2 2 3" xfId="24590" xr:uid="{00000000-0005-0000-0000-0000A9400000}"/>
    <cellStyle name="Normal 9 2 2 2 2 2 2 2 2 2 2 2 3" xfId="12301" xr:uid="{00000000-0005-0000-0000-0000AA400000}"/>
    <cellStyle name="Normal 9 2 2 2 2 2 2 2 2 2 2 2 3 2" xfId="28686" xr:uid="{00000000-0005-0000-0000-0000AB400000}"/>
    <cellStyle name="Normal 9 2 2 2 2 2 2 2 2 2 2 2 4" xfId="20494" xr:uid="{00000000-0005-0000-0000-0000AC400000}"/>
    <cellStyle name="Normal 9 2 2 2 2 2 2 2 2 2 2 3" xfId="6157" xr:uid="{00000000-0005-0000-0000-0000AD400000}"/>
    <cellStyle name="Normal 9 2 2 2 2 2 2 2 2 2 2 3 2" xfId="14349" xr:uid="{00000000-0005-0000-0000-0000AE400000}"/>
    <cellStyle name="Normal 9 2 2 2 2 2 2 2 2 2 2 3 2 2" xfId="30734" xr:uid="{00000000-0005-0000-0000-0000AF400000}"/>
    <cellStyle name="Normal 9 2 2 2 2 2 2 2 2 2 2 3 3" xfId="22542" xr:uid="{00000000-0005-0000-0000-0000B0400000}"/>
    <cellStyle name="Normal 9 2 2 2 2 2 2 2 2 2 2 4" xfId="10253" xr:uid="{00000000-0005-0000-0000-0000B1400000}"/>
    <cellStyle name="Normal 9 2 2 2 2 2 2 2 2 2 2 4 2" xfId="26638" xr:uid="{00000000-0005-0000-0000-0000B2400000}"/>
    <cellStyle name="Normal 9 2 2 2 2 2 2 2 2 2 2 5" xfId="18446" xr:uid="{00000000-0005-0000-0000-0000B3400000}"/>
    <cellStyle name="Normal 9 2 2 2 2 2 2 2 2 2 3" xfId="3085" xr:uid="{00000000-0005-0000-0000-0000B4400000}"/>
    <cellStyle name="Normal 9 2 2 2 2 2 2 2 2 2 3 2" xfId="7181" xr:uid="{00000000-0005-0000-0000-0000B5400000}"/>
    <cellStyle name="Normal 9 2 2 2 2 2 2 2 2 2 3 2 2" xfId="15373" xr:uid="{00000000-0005-0000-0000-0000B6400000}"/>
    <cellStyle name="Normal 9 2 2 2 2 2 2 2 2 2 3 2 2 2" xfId="31758" xr:uid="{00000000-0005-0000-0000-0000B7400000}"/>
    <cellStyle name="Normal 9 2 2 2 2 2 2 2 2 2 3 2 3" xfId="23566" xr:uid="{00000000-0005-0000-0000-0000B8400000}"/>
    <cellStyle name="Normal 9 2 2 2 2 2 2 2 2 2 3 3" xfId="11277" xr:uid="{00000000-0005-0000-0000-0000B9400000}"/>
    <cellStyle name="Normal 9 2 2 2 2 2 2 2 2 2 3 3 2" xfId="27662" xr:uid="{00000000-0005-0000-0000-0000BA400000}"/>
    <cellStyle name="Normal 9 2 2 2 2 2 2 2 2 2 3 4" xfId="19470" xr:uid="{00000000-0005-0000-0000-0000BB400000}"/>
    <cellStyle name="Normal 9 2 2 2 2 2 2 2 2 2 4" xfId="5133" xr:uid="{00000000-0005-0000-0000-0000BC400000}"/>
    <cellStyle name="Normal 9 2 2 2 2 2 2 2 2 2 4 2" xfId="13325" xr:uid="{00000000-0005-0000-0000-0000BD400000}"/>
    <cellStyle name="Normal 9 2 2 2 2 2 2 2 2 2 4 2 2" xfId="29710" xr:uid="{00000000-0005-0000-0000-0000BE400000}"/>
    <cellStyle name="Normal 9 2 2 2 2 2 2 2 2 2 4 3" xfId="21518" xr:uid="{00000000-0005-0000-0000-0000BF400000}"/>
    <cellStyle name="Normal 9 2 2 2 2 2 2 2 2 2 5" xfId="9229" xr:uid="{00000000-0005-0000-0000-0000C0400000}"/>
    <cellStyle name="Normal 9 2 2 2 2 2 2 2 2 2 5 2" xfId="25614" xr:uid="{00000000-0005-0000-0000-0000C1400000}"/>
    <cellStyle name="Normal 9 2 2 2 2 2 2 2 2 2 6" xfId="17422" xr:uid="{00000000-0005-0000-0000-0000C2400000}"/>
    <cellStyle name="Normal 9 2 2 2 2 2 2 2 2 3" xfId="1549" xr:uid="{00000000-0005-0000-0000-0000C3400000}"/>
    <cellStyle name="Normal 9 2 2 2 2 2 2 2 2 3 2" xfId="3597" xr:uid="{00000000-0005-0000-0000-0000C4400000}"/>
    <cellStyle name="Normal 9 2 2 2 2 2 2 2 2 3 2 2" xfId="7693" xr:uid="{00000000-0005-0000-0000-0000C5400000}"/>
    <cellStyle name="Normal 9 2 2 2 2 2 2 2 2 3 2 2 2" xfId="15885" xr:uid="{00000000-0005-0000-0000-0000C6400000}"/>
    <cellStyle name="Normal 9 2 2 2 2 2 2 2 2 3 2 2 2 2" xfId="32270" xr:uid="{00000000-0005-0000-0000-0000C7400000}"/>
    <cellStyle name="Normal 9 2 2 2 2 2 2 2 2 3 2 2 3" xfId="24078" xr:uid="{00000000-0005-0000-0000-0000C8400000}"/>
    <cellStyle name="Normal 9 2 2 2 2 2 2 2 2 3 2 3" xfId="11789" xr:uid="{00000000-0005-0000-0000-0000C9400000}"/>
    <cellStyle name="Normal 9 2 2 2 2 2 2 2 2 3 2 3 2" xfId="28174" xr:uid="{00000000-0005-0000-0000-0000CA400000}"/>
    <cellStyle name="Normal 9 2 2 2 2 2 2 2 2 3 2 4" xfId="19982" xr:uid="{00000000-0005-0000-0000-0000CB400000}"/>
    <cellStyle name="Normal 9 2 2 2 2 2 2 2 2 3 3" xfId="5645" xr:uid="{00000000-0005-0000-0000-0000CC400000}"/>
    <cellStyle name="Normal 9 2 2 2 2 2 2 2 2 3 3 2" xfId="13837" xr:uid="{00000000-0005-0000-0000-0000CD400000}"/>
    <cellStyle name="Normal 9 2 2 2 2 2 2 2 2 3 3 2 2" xfId="30222" xr:uid="{00000000-0005-0000-0000-0000CE400000}"/>
    <cellStyle name="Normal 9 2 2 2 2 2 2 2 2 3 3 3" xfId="22030" xr:uid="{00000000-0005-0000-0000-0000CF400000}"/>
    <cellStyle name="Normal 9 2 2 2 2 2 2 2 2 3 4" xfId="9741" xr:uid="{00000000-0005-0000-0000-0000D0400000}"/>
    <cellStyle name="Normal 9 2 2 2 2 2 2 2 2 3 4 2" xfId="26126" xr:uid="{00000000-0005-0000-0000-0000D1400000}"/>
    <cellStyle name="Normal 9 2 2 2 2 2 2 2 2 3 5" xfId="17934" xr:uid="{00000000-0005-0000-0000-0000D2400000}"/>
    <cellStyle name="Normal 9 2 2 2 2 2 2 2 2 4" xfId="2573" xr:uid="{00000000-0005-0000-0000-0000D3400000}"/>
    <cellStyle name="Normal 9 2 2 2 2 2 2 2 2 4 2" xfId="6669" xr:uid="{00000000-0005-0000-0000-0000D4400000}"/>
    <cellStyle name="Normal 9 2 2 2 2 2 2 2 2 4 2 2" xfId="14861" xr:uid="{00000000-0005-0000-0000-0000D5400000}"/>
    <cellStyle name="Normal 9 2 2 2 2 2 2 2 2 4 2 2 2" xfId="31246" xr:uid="{00000000-0005-0000-0000-0000D6400000}"/>
    <cellStyle name="Normal 9 2 2 2 2 2 2 2 2 4 2 3" xfId="23054" xr:uid="{00000000-0005-0000-0000-0000D7400000}"/>
    <cellStyle name="Normal 9 2 2 2 2 2 2 2 2 4 3" xfId="10765" xr:uid="{00000000-0005-0000-0000-0000D8400000}"/>
    <cellStyle name="Normal 9 2 2 2 2 2 2 2 2 4 3 2" xfId="27150" xr:uid="{00000000-0005-0000-0000-0000D9400000}"/>
    <cellStyle name="Normal 9 2 2 2 2 2 2 2 2 4 4" xfId="18958" xr:uid="{00000000-0005-0000-0000-0000DA400000}"/>
    <cellStyle name="Normal 9 2 2 2 2 2 2 2 2 5" xfId="4621" xr:uid="{00000000-0005-0000-0000-0000DB400000}"/>
    <cellStyle name="Normal 9 2 2 2 2 2 2 2 2 5 2" xfId="12813" xr:uid="{00000000-0005-0000-0000-0000DC400000}"/>
    <cellStyle name="Normal 9 2 2 2 2 2 2 2 2 5 2 2" xfId="29198" xr:uid="{00000000-0005-0000-0000-0000DD400000}"/>
    <cellStyle name="Normal 9 2 2 2 2 2 2 2 2 5 3" xfId="21006" xr:uid="{00000000-0005-0000-0000-0000DE400000}"/>
    <cellStyle name="Normal 9 2 2 2 2 2 2 2 2 6" xfId="8717" xr:uid="{00000000-0005-0000-0000-0000DF400000}"/>
    <cellStyle name="Normal 9 2 2 2 2 2 2 2 2 6 2" xfId="25102" xr:uid="{00000000-0005-0000-0000-0000E0400000}"/>
    <cellStyle name="Normal 9 2 2 2 2 2 2 2 2 7" xfId="16910" xr:uid="{00000000-0005-0000-0000-0000E1400000}"/>
    <cellStyle name="Normal 9 2 2 2 2 2 2 2 3" xfId="781" xr:uid="{00000000-0005-0000-0000-0000E2400000}"/>
    <cellStyle name="Normal 9 2 2 2 2 2 2 2 3 2" xfId="1805" xr:uid="{00000000-0005-0000-0000-0000E3400000}"/>
    <cellStyle name="Normal 9 2 2 2 2 2 2 2 3 2 2" xfId="3853" xr:uid="{00000000-0005-0000-0000-0000E4400000}"/>
    <cellStyle name="Normal 9 2 2 2 2 2 2 2 3 2 2 2" xfId="7949" xr:uid="{00000000-0005-0000-0000-0000E5400000}"/>
    <cellStyle name="Normal 9 2 2 2 2 2 2 2 3 2 2 2 2" xfId="16141" xr:uid="{00000000-0005-0000-0000-0000E6400000}"/>
    <cellStyle name="Normal 9 2 2 2 2 2 2 2 3 2 2 2 2 2" xfId="32526" xr:uid="{00000000-0005-0000-0000-0000E7400000}"/>
    <cellStyle name="Normal 9 2 2 2 2 2 2 2 3 2 2 2 3" xfId="24334" xr:uid="{00000000-0005-0000-0000-0000E8400000}"/>
    <cellStyle name="Normal 9 2 2 2 2 2 2 2 3 2 2 3" xfId="12045" xr:uid="{00000000-0005-0000-0000-0000E9400000}"/>
    <cellStyle name="Normal 9 2 2 2 2 2 2 2 3 2 2 3 2" xfId="28430" xr:uid="{00000000-0005-0000-0000-0000EA400000}"/>
    <cellStyle name="Normal 9 2 2 2 2 2 2 2 3 2 2 4" xfId="20238" xr:uid="{00000000-0005-0000-0000-0000EB400000}"/>
    <cellStyle name="Normal 9 2 2 2 2 2 2 2 3 2 3" xfId="5901" xr:uid="{00000000-0005-0000-0000-0000EC400000}"/>
    <cellStyle name="Normal 9 2 2 2 2 2 2 2 3 2 3 2" xfId="14093" xr:uid="{00000000-0005-0000-0000-0000ED400000}"/>
    <cellStyle name="Normal 9 2 2 2 2 2 2 2 3 2 3 2 2" xfId="30478" xr:uid="{00000000-0005-0000-0000-0000EE400000}"/>
    <cellStyle name="Normal 9 2 2 2 2 2 2 2 3 2 3 3" xfId="22286" xr:uid="{00000000-0005-0000-0000-0000EF400000}"/>
    <cellStyle name="Normal 9 2 2 2 2 2 2 2 3 2 4" xfId="9997" xr:uid="{00000000-0005-0000-0000-0000F0400000}"/>
    <cellStyle name="Normal 9 2 2 2 2 2 2 2 3 2 4 2" xfId="26382" xr:uid="{00000000-0005-0000-0000-0000F1400000}"/>
    <cellStyle name="Normal 9 2 2 2 2 2 2 2 3 2 5" xfId="18190" xr:uid="{00000000-0005-0000-0000-0000F2400000}"/>
    <cellStyle name="Normal 9 2 2 2 2 2 2 2 3 3" xfId="2829" xr:uid="{00000000-0005-0000-0000-0000F3400000}"/>
    <cellStyle name="Normal 9 2 2 2 2 2 2 2 3 3 2" xfId="6925" xr:uid="{00000000-0005-0000-0000-0000F4400000}"/>
    <cellStyle name="Normal 9 2 2 2 2 2 2 2 3 3 2 2" xfId="15117" xr:uid="{00000000-0005-0000-0000-0000F5400000}"/>
    <cellStyle name="Normal 9 2 2 2 2 2 2 2 3 3 2 2 2" xfId="31502" xr:uid="{00000000-0005-0000-0000-0000F6400000}"/>
    <cellStyle name="Normal 9 2 2 2 2 2 2 2 3 3 2 3" xfId="23310" xr:uid="{00000000-0005-0000-0000-0000F7400000}"/>
    <cellStyle name="Normal 9 2 2 2 2 2 2 2 3 3 3" xfId="11021" xr:uid="{00000000-0005-0000-0000-0000F8400000}"/>
    <cellStyle name="Normal 9 2 2 2 2 2 2 2 3 3 3 2" xfId="27406" xr:uid="{00000000-0005-0000-0000-0000F9400000}"/>
    <cellStyle name="Normal 9 2 2 2 2 2 2 2 3 3 4" xfId="19214" xr:uid="{00000000-0005-0000-0000-0000FA400000}"/>
    <cellStyle name="Normal 9 2 2 2 2 2 2 2 3 4" xfId="4877" xr:uid="{00000000-0005-0000-0000-0000FB400000}"/>
    <cellStyle name="Normal 9 2 2 2 2 2 2 2 3 4 2" xfId="13069" xr:uid="{00000000-0005-0000-0000-0000FC400000}"/>
    <cellStyle name="Normal 9 2 2 2 2 2 2 2 3 4 2 2" xfId="29454" xr:uid="{00000000-0005-0000-0000-0000FD400000}"/>
    <cellStyle name="Normal 9 2 2 2 2 2 2 2 3 4 3" xfId="21262" xr:uid="{00000000-0005-0000-0000-0000FE400000}"/>
    <cellStyle name="Normal 9 2 2 2 2 2 2 2 3 5" xfId="8973" xr:uid="{00000000-0005-0000-0000-0000FF400000}"/>
    <cellStyle name="Normal 9 2 2 2 2 2 2 2 3 5 2" xfId="25358" xr:uid="{00000000-0005-0000-0000-000000410000}"/>
    <cellStyle name="Normal 9 2 2 2 2 2 2 2 3 6" xfId="17166" xr:uid="{00000000-0005-0000-0000-000001410000}"/>
    <cellStyle name="Normal 9 2 2 2 2 2 2 2 4" xfId="1293" xr:uid="{00000000-0005-0000-0000-000002410000}"/>
    <cellStyle name="Normal 9 2 2 2 2 2 2 2 4 2" xfId="3341" xr:uid="{00000000-0005-0000-0000-000003410000}"/>
    <cellStyle name="Normal 9 2 2 2 2 2 2 2 4 2 2" xfId="7437" xr:uid="{00000000-0005-0000-0000-000004410000}"/>
    <cellStyle name="Normal 9 2 2 2 2 2 2 2 4 2 2 2" xfId="15629" xr:uid="{00000000-0005-0000-0000-000005410000}"/>
    <cellStyle name="Normal 9 2 2 2 2 2 2 2 4 2 2 2 2" xfId="32014" xr:uid="{00000000-0005-0000-0000-000006410000}"/>
    <cellStyle name="Normal 9 2 2 2 2 2 2 2 4 2 2 3" xfId="23822" xr:uid="{00000000-0005-0000-0000-000007410000}"/>
    <cellStyle name="Normal 9 2 2 2 2 2 2 2 4 2 3" xfId="11533" xr:uid="{00000000-0005-0000-0000-000008410000}"/>
    <cellStyle name="Normal 9 2 2 2 2 2 2 2 4 2 3 2" xfId="27918" xr:uid="{00000000-0005-0000-0000-000009410000}"/>
    <cellStyle name="Normal 9 2 2 2 2 2 2 2 4 2 4" xfId="19726" xr:uid="{00000000-0005-0000-0000-00000A410000}"/>
    <cellStyle name="Normal 9 2 2 2 2 2 2 2 4 3" xfId="5389" xr:uid="{00000000-0005-0000-0000-00000B410000}"/>
    <cellStyle name="Normal 9 2 2 2 2 2 2 2 4 3 2" xfId="13581" xr:uid="{00000000-0005-0000-0000-00000C410000}"/>
    <cellStyle name="Normal 9 2 2 2 2 2 2 2 4 3 2 2" xfId="29966" xr:uid="{00000000-0005-0000-0000-00000D410000}"/>
    <cellStyle name="Normal 9 2 2 2 2 2 2 2 4 3 3" xfId="21774" xr:uid="{00000000-0005-0000-0000-00000E410000}"/>
    <cellStyle name="Normal 9 2 2 2 2 2 2 2 4 4" xfId="9485" xr:uid="{00000000-0005-0000-0000-00000F410000}"/>
    <cellStyle name="Normal 9 2 2 2 2 2 2 2 4 4 2" xfId="25870" xr:uid="{00000000-0005-0000-0000-000010410000}"/>
    <cellStyle name="Normal 9 2 2 2 2 2 2 2 4 5" xfId="17678" xr:uid="{00000000-0005-0000-0000-000011410000}"/>
    <cellStyle name="Normal 9 2 2 2 2 2 2 2 5" xfId="2317" xr:uid="{00000000-0005-0000-0000-000012410000}"/>
    <cellStyle name="Normal 9 2 2 2 2 2 2 2 5 2" xfId="6413" xr:uid="{00000000-0005-0000-0000-000013410000}"/>
    <cellStyle name="Normal 9 2 2 2 2 2 2 2 5 2 2" xfId="14605" xr:uid="{00000000-0005-0000-0000-000014410000}"/>
    <cellStyle name="Normal 9 2 2 2 2 2 2 2 5 2 2 2" xfId="30990" xr:uid="{00000000-0005-0000-0000-000015410000}"/>
    <cellStyle name="Normal 9 2 2 2 2 2 2 2 5 2 3" xfId="22798" xr:uid="{00000000-0005-0000-0000-000016410000}"/>
    <cellStyle name="Normal 9 2 2 2 2 2 2 2 5 3" xfId="10509" xr:uid="{00000000-0005-0000-0000-000017410000}"/>
    <cellStyle name="Normal 9 2 2 2 2 2 2 2 5 3 2" xfId="26894" xr:uid="{00000000-0005-0000-0000-000018410000}"/>
    <cellStyle name="Normal 9 2 2 2 2 2 2 2 5 4" xfId="18702" xr:uid="{00000000-0005-0000-0000-000019410000}"/>
    <cellStyle name="Normal 9 2 2 2 2 2 2 2 6" xfId="4365" xr:uid="{00000000-0005-0000-0000-00001A410000}"/>
    <cellStyle name="Normal 9 2 2 2 2 2 2 2 6 2" xfId="12557" xr:uid="{00000000-0005-0000-0000-00001B410000}"/>
    <cellStyle name="Normal 9 2 2 2 2 2 2 2 6 2 2" xfId="28942" xr:uid="{00000000-0005-0000-0000-00001C410000}"/>
    <cellStyle name="Normal 9 2 2 2 2 2 2 2 6 3" xfId="20750" xr:uid="{00000000-0005-0000-0000-00001D410000}"/>
    <cellStyle name="Normal 9 2 2 2 2 2 2 2 7" xfId="8461" xr:uid="{00000000-0005-0000-0000-00001E410000}"/>
    <cellStyle name="Normal 9 2 2 2 2 2 2 2 7 2" xfId="24846" xr:uid="{00000000-0005-0000-0000-00001F410000}"/>
    <cellStyle name="Normal 9 2 2 2 2 2 2 2 8" xfId="16654" xr:uid="{00000000-0005-0000-0000-000020410000}"/>
    <cellStyle name="Normal 9 2 2 2 2 2 2 3" xfId="397" xr:uid="{00000000-0005-0000-0000-000021410000}"/>
    <cellStyle name="Normal 9 2 2 2 2 2 2 3 2" xfId="909" xr:uid="{00000000-0005-0000-0000-000022410000}"/>
    <cellStyle name="Normal 9 2 2 2 2 2 2 3 2 2" xfId="1933" xr:uid="{00000000-0005-0000-0000-000023410000}"/>
    <cellStyle name="Normal 9 2 2 2 2 2 2 3 2 2 2" xfId="3981" xr:uid="{00000000-0005-0000-0000-000024410000}"/>
    <cellStyle name="Normal 9 2 2 2 2 2 2 3 2 2 2 2" xfId="8077" xr:uid="{00000000-0005-0000-0000-000025410000}"/>
    <cellStyle name="Normal 9 2 2 2 2 2 2 3 2 2 2 2 2" xfId="16269" xr:uid="{00000000-0005-0000-0000-000026410000}"/>
    <cellStyle name="Normal 9 2 2 2 2 2 2 3 2 2 2 2 2 2" xfId="32654" xr:uid="{00000000-0005-0000-0000-000027410000}"/>
    <cellStyle name="Normal 9 2 2 2 2 2 2 3 2 2 2 2 3" xfId="24462" xr:uid="{00000000-0005-0000-0000-000028410000}"/>
    <cellStyle name="Normal 9 2 2 2 2 2 2 3 2 2 2 3" xfId="12173" xr:uid="{00000000-0005-0000-0000-000029410000}"/>
    <cellStyle name="Normal 9 2 2 2 2 2 2 3 2 2 2 3 2" xfId="28558" xr:uid="{00000000-0005-0000-0000-00002A410000}"/>
    <cellStyle name="Normal 9 2 2 2 2 2 2 3 2 2 2 4" xfId="20366" xr:uid="{00000000-0005-0000-0000-00002B410000}"/>
    <cellStyle name="Normal 9 2 2 2 2 2 2 3 2 2 3" xfId="6029" xr:uid="{00000000-0005-0000-0000-00002C410000}"/>
    <cellStyle name="Normal 9 2 2 2 2 2 2 3 2 2 3 2" xfId="14221" xr:uid="{00000000-0005-0000-0000-00002D410000}"/>
    <cellStyle name="Normal 9 2 2 2 2 2 2 3 2 2 3 2 2" xfId="30606" xr:uid="{00000000-0005-0000-0000-00002E410000}"/>
    <cellStyle name="Normal 9 2 2 2 2 2 2 3 2 2 3 3" xfId="22414" xr:uid="{00000000-0005-0000-0000-00002F410000}"/>
    <cellStyle name="Normal 9 2 2 2 2 2 2 3 2 2 4" xfId="10125" xr:uid="{00000000-0005-0000-0000-000030410000}"/>
    <cellStyle name="Normal 9 2 2 2 2 2 2 3 2 2 4 2" xfId="26510" xr:uid="{00000000-0005-0000-0000-000031410000}"/>
    <cellStyle name="Normal 9 2 2 2 2 2 2 3 2 2 5" xfId="18318" xr:uid="{00000000-0005-0000-0000-000032410000}"/>
    <cellStyle name="Normal 9 2 2 2 2 2 2 3 2 3" xfId="2957" xr:uid="{00000000-0005-0000-0000-000033410000}"/>
    <cellStyle name="Normal 9 2 2 2 2 2 2 3 2 3 2" xfId="7053" xr:uid="{00000000-0005-0000-0000-000034410000}"/>
    <cellStyle name="Normal 9 2 2 2 2 2 2 3 2 3 2 2" xfId="15245" xr:uid="{00000000-0005-0000-0000-000035410000}"/>
    <cellStyle name="Normal 9 2 2 2 2 2 2 3 2 3 2 2 2" xfId="31630" xr:uid="{00000000-0005-0000-0000-000036410000}"/>
    <cellStyle name="Normal 9 2 2 2 2 2 2 3 2 3 2 3" xfId="23438" xr:uid="{00000000-0005-0000-0000-000037410000}"/>
    <cellStyle name="Normal 9 2 2 2 2 2 2 3 2 3 3" xfId="11149" xr:uid="{00000000-0005-0000-0000-000038410000}"/>
    <cellStyle name="Normal 9 2 2 2 2 2 2 3 2 3 3 2" xfId="27534" xr:uid="{00000000-0005-0000-0000-000039410000}"/>
    <cellStyle name="Normal 9 2 2 2 2 2 2 3 2 3 4" xfId="19342" xr:uid="{00000000-0005-0000-0000-00003A410000}"/>
    <cellStyle name="Normal 9 2 2 2 2 2 2 3 2 4" xfId="5005" xr:uid="{00000000-0005-0000-0000-00003B410000}"/>
    <cellStyle name="Normal 9 2 2 2 2 2 2 3 2 4 2" xfId="13197" xr:uid="{00000000-0005-0000-0000-00003C410000}"/>
    <cellStyle name="Normal 9 2 2 2 2 2 2 3 2 4 2 2" xfId="29582" xr:uid="{00000000-0005-0000-0000-00003D410000}"/>
    <cellStyle name="Normal 9 2 2 2 2 2 2 3 2 4 3" xfId="21390" xr:uid="{00000000-0005-0000-0000-00003E410000}"/>
    <cellStyle name="Normal 9 2 2 2 2 2 2 3 2 5" xfId="9101" xr:uid="{00000000-0005-0000-0000-00003F410000}"/>
    <cellStyle name="Normal 9 2 2 2 2 2 2 3 2 5 2" xfId="25486" xr:uid="{00000000-0005-0000-0000-000040410000}"/>
    <cellStyle name="Normal 9 2 2 2 2 2 2 3 2 6" xfId="17294" xr:uid="{00000000-0005-0000-0000-000041410000}"/>
    <cellStyle name="Normal 9 2 2 2 2 2 2 3 3" xfId="1421" xr:uid="{00000000-0005-0000-0000-000042410000}"/>
    <cellStyle name="Normal 9 2 2 2 2 2 2 3 3 2" xfId="3469" xr:uid="{00000000-0005-0000-0000-000043410000}"/>
    <cellStyle name="Normal 9 2 2 2 2 2 2 3 3 2 2" xfId="7565" xr:uid="{00000000-0005-0000-0000-000044410000}"/>
    <cellStyle name="Normal 9 2 2 2 2 2 2 3 3 2 2 2" xfId="15757" xr:uid="{00000000-0005-0000-0000-000045410000}"/>
    <cellStyle name="Normal 9 2 2 2 2 2 2 3 3 2 2 2 2" xfId="32142" xr:uid="{00000000-0005-0000-0000-000046410000}"/>
    <cellStyle name="Normal 9 2 2 2 2 2 2 3 3 2 2 3" xfId="23950" xr:uid="{00000000-0005-0000-0000-000047410000}"/>
    <cellStyle name="Normal 9 2 2 2 2 2 2 3 3 2 3" xfId="11661" xr:uid="{00000000-0005-0000-0000-000048410000}"/>
    <cellStyle name="Normal 9 2 2 2 2 2 2 3 3 2 3 2" xfId="28046" xr:uid="{00000000-0005-0000-0000-000049410000}"/>
    <cellStyle name="Normal 9 2 2 2 2 2 2 3 3 2 4" xfId="19854" xr:uid="{00000000-0005-0000-0000-00004A410000}"/>
    <cellStyle name="Normal 9 2 2 2 2 2 2 3 3 3" xfId="5517" xr:uid="{00000000-0005-0000-0000-00004B410000}"/>
    <cellStyle name="Normal 9 2 2 2 2 2 2 3 3 3 2" xfId="13709" xr:uid="{00000000-0005-0000-0000-00004C410000}"/>
    <cellStyle name="Normal 9 2 2 2 2 2 2 3 3 3 2 2" xfId="30094" xr:uid="{00000000-0005-0000-0000-00004D410000}"/>
    <cellStyle name="Normal 9 2 2 2 2 2 2 3 3 3 3" xfId="21902" xr:uid="{00000000-0005-0000-0000-00004E410000}"/>
    <cellStyle name="Normal 9 2 2 2 2 2 2 3 3 4" xfId="9613" xr:uid="{00000000-0005-0000-0000-00004F410000}"/>
    <cellStyle name="Normal 9 2 2 2 2 2 2 3 3 4 2" xfId="25998" xr:uid="{00000000-0005-0000-0000-000050410000}"/>
    <cellStyle name="Normal 9 2 2 2 2 2 2 3 3 5" xfId="17806" xr:uid="{00000000-0005-0000-0000-000051410000}"/>
    <cellStyle name="Normal 9 2 2 2 2 2 2 3 4" xfId="2445" xr:uid="{00000000-0005-0000-0000-000052410000}"/>
    <cellStyle name="Normal 9 2 2 2 2 2 2 3 4 2" xfId="6541" xr:uid="{00000000-0005-0000-0000-000053410000}"/>
    <cellStyle name="Normal 9 2 2 2 2 2 2 3 4 2 2" xfId="14733" xr:uid="{00000000-0005-0000-0000-000054410000}"/>
    <cellStyle name="Normal 9 2 2 2 2 2 2 3 4 2 2 2" xfId="31118" xr:uid="{00000000-0005-0000-0000-000055410000}"/>
    <cellStyle name="Normal 9 2 2 2 2 2 2 3 4 2 3" xfId="22926" xr:uid="{00000000-0005-0000-0000-000056410000}"/>
    <cellStyle name="Normal 9 2 2 2 2 2 2 3 4 3" xfId="10637" xr:uid="{00000000-0005-0000-0000-000057410000}"/>
    <cellStyle name="Normal 9 2 2 2 2 2 2 3 4 3 2" xfId="27022" xr:uid="{00000000-0005-0000-0000-000058410000}"/>
    <cellStyle name="Normal 9 2 2 2 2 2 2 3 4 4" xfId="18830" xr:uid="{00000000-0005-0000-0000-000059410000}"/>
    <cellStyle name="Normal 9 2 2 2 2 2 2 3 5" xfId="4493" xr:uid="{00000000-0005-0000-0000-00005A410000}"/>
    <cellStyle name="Normal 9 2 2 2 2 2 2 3 5 2" xfId="12685" xr:uid="{00000000-0005-0000-0000-00005B410000}"/>
    <cellStyle name="Normal 9 2 2 2 2 2 2 3 5 2 2" xfId="29070" xr:uid="{00000000-0005-0000-0000-00005C410000}"/>
    <cellStyle name="Normal 9 2 2 2 2 2 2 3 5 3" xfId="20878" xr:uid="{00000000-0005-0000-0000-00005D410000}"/>
    <cellStyle name="Normal 9 2 2 2 2 2 2 3 6" xfId="8589" xr:uid="{00000000-0005-0000-0000-00005E410000}"/>
    <cellStyle name="Normal 9 2 2 2 2 2 2 3 6 2" xfId="24974" xr:uid="{00000000-0005-0000-0000-00005F410000}"/>
    <cellStyle name="Normal 9 2 2 2 2 2 2 3 7" xfId="16782" xr:uid="{00000000-0005-0000-0000-000060410000}"/>
    <cellStyle name="Normal 9 2 2 2 2 2 2 4" xfId="653" xr:uid="{00000000-0005-0000-0000-000061410000}"/>
    <cellStyle name="Normal 9 2 2 2 2 2 2 4 2" xfId="1677" xr:uid="{00000000-0005-0000-0000-000062410000}"/>
    <cellStyle name="Normal 9 2 2 2 2 2 2 4 2 2" xfId="3725" xr:uid="{00000000-0005-0000-0000-000063410000}"/>
    <cellStyle name="Normal 9 2 2 2 2 2 2 4 2 2 2" xfId="7821" xr:uid="{00000000-0005-0000-0000-000064410000}"/>
    <cellStyle name="Normal 9 2 2 2 2 2 2 4 2 2 2 2" xfId="16013" xr:uid="{00000000-0005-0000-0000-000065410000}"/>
    <cellStyle name="Normal 9 2 2 2 2 2 2 4 2 2 2 2 2" xfId="32398" xr:uid="{00000000-0005-0000-0000-000066410000}"/>
    <cellStyle name="Normal 9 2 2 2 2 2 2 4 2 2 2 3" xfId="24206" xr:uid="{00000000-0005-0000-0000-000067410000}"/>
    <cellStyle name="Normal 9 2 2 2 2 2 2 4 2 2 3" xfId="11917" xr:uid="{00000000-0005-0000-0000-000068410000}"/>
    <cellStyle name="Normal 9 2 2 2 2 2 2 4 2 2 3 2" xfId="28302" xr:uid="{00000000-0005-0000-0000-000069410000}"/>
    <cellStyle name="Normal 9 2 2 2 2 2 2 4 2 2 4" xfId="20110" xr:uid="{00000000-0005-0000-0000-00006A410000}"/>
    <cellStyle name="Normal 9 2 2 2 2 2 2 4 2 3" xfId="5773" xr:uid="{00000000-0005-0000-0000-00006B410000}"/>
    <cellStyle name="Normal 9 2 2 2 2 2 2 4 2 3 2" xfId="13965" xr:uid="{00000000-0005-0000-0000-00006C410000}"/>
    <cellStyle name="Normal 9 2 2 2 2 2 2 4 2 3 2 2" xfId="30350" xr:uid="{00000000-0005-0000-0000-00006D410000}"/>
    <cellStyle name="Normal 9 2 2 2 2 2 2 4 2 3 3" xfId="22158" xr:uid="{00000000-0005-0000-0000-00006E410000}"/>
    <cellStyle name="Normal 9 2 2 2 2 2 2 4 2 4" xfId="9869" xr:uid="{00000000-0005-0000-0000-00006F410000}"/>
    <cellStyle name="Normal 9 2 2 2 2 2 2 4 2 4 2" xfId="26254" xr:uid="{00000000-0005-0000-0000-000070410000}"/>
    <cellStyle name="Normal 9 2 2 2 2 2 2 4 2 5" xfId="18062" xr:uid="{00000000-0005-0000-0000-000071410000}"/>
    <cellStyle name="Normal 9 2 2 2 2 2 2 4 3" xfId="2701" xr:uid="{00000000-0005-0000-0000-000072410000}"/>
    <cellStyle name="Normal 9 2 2 2 2 2 2 4 3 2" xfId="6797" xr:uid="{00000000-0005-0000-0000-000073410000}"/>
    <cellStyle name="Normal 9 2 2 2 2 2 2 4 3 2 2" xfId="14989" xr:uid="{00000000-0005-0000-0000-000074410000}"/>
    <cellStyle name="Normal 9 2 2 2 2 2 2 4 3 2 2 2" xfId="31374" xr:uid="{00000000-0005-0000-0000-000075410000}"/>
    <cellStyle name="Normal 9 2 2 2 2 2 2 4 3 2 3" xfId="23182" xr:uid="{00000000-0005-0000-0000-000076410000}"/>
    <cellStyle name="Normal 9 2 2 2 2 2 2 4 3 3" xfId="10893" xr:uid="{00000000-0005-0000-0000-000077410000}"/>
    <cellStyle name="Normal 9 2 2 2 2 2 2 4 3 3 2" xfId="27278" xr:uid="{00000000-0005-0000-0000-000078410000}"/>
    <cellStyle name="Normal 9 2 2 2 2 2 2 4 3 4" xfId="19086" xr:uid="{00000000-0005-0000-0000-000079410000}"/>
    <cellStyle name="Normal 9 2 2 2 2 2 2 4 4" xfId="4749" xr:uid="{00000000-0005-0000-0000-00007A410000}"/>
    <cellStyle name="Normal 9 2 2 2 2 2 2 4 4 2" xfId="12941" xr:uid="{00000000-0005-0000-0000-00007B410000}"/>
    <cellStyle name="Normal 9 2 2 2 2 2 2 4 4 2 2" xfId="29326" xr:uid="{00000000-0005-0000-0000-00007C410000}"/>
    <cellStyle name="Normal 9 2 2 2 2 2 2 4 4 3" xfId="21134" xr:uid="{00000000-0005-0000-0000-00007D410000}"/>
    <cellStyle name="Normal 9 2 2 2 2 2 2 4 5" xfId="8845" xr:uid="{00000000-0005-0000-0000-00007E410000}"/>
    <cellStyle name="Normal 9 2 2 2 2 2 2 4 5 2" xfId="25230" xr:uid="{00000000-0005-0000-0000-00007F410000}"/>
    <cellStyle name="Normal 9 2 2 2 2 2 2 4 6" xfId="17038" xr:uid="{00000000-0005-0000-0000-000080410000}"/>
    <cellStyle name="Normal 9 2 2 2 2 2 2 5" xfId="1165" xr:uid="{00000000-0005-0000-0000-000081410000}"/>
    <cellStyle name="Normal 9 2 2 2 2 2 2 5 2" xfId="3213" xr:uid="{00000000-0005-0000-0000-000082410000}"/>
    <cellStyle name="Normal 9 2 2 2 2 2 2 5 2 2" xfId="7309" xr:uid="{00000000-0005-0000-0000-000083410000}"/>
    <cellStyle name="Normal 9 2 2 2 2 2 2 5 2 2 2" xfId="15501" xr:uid="{00000000-0005-0000-0000-000084410000}"/>
    <cellStyle name="Normal 9 2 2 2 2 2 2 5 2 2 2 2" xfId="31886" xr:uid="{00000000-0005-0000-0000-000085410000}"/>
    <cellStyle name="Normal 9 2 2 2 2 2 2 5 2 2 3" xfId="23694" xr:uid="{00000000-0005-0000-0000-000086410000}"/>
    <cellStyle name="Normal 9 2 2 2 2 2 2 5 2 3" xfId="11405" xr:uid="{00000000-0005-0000-0000-000087410000}"/>
    <cellStyle name="Normal 9 2 2 2 2 2 2 5 2 3 2" xfId="27790" xr:uid="{00000000-0005-0000-0000-000088410000}"/>
    <cellStyle name="Normal 9 2 2 2 2 2 2 5 2 4" xfId="19598" xr:uid="{00000000-0005-0000-0000-000089410000}"/>
    <cellStyle name="Normal 9 2 2 2 2 2 2 5 3" xfId="5261" xr:uid="{00000000-0005-0000-0000-00008A410000}"/>
    <cellStyle name="Normal 9 2 2 2 2 2 2 5 3 2" xfId="13453" xr:uid="{00000000-0005-0000-0000-00008B410000}"/>
    <cellStyle name="Normal 9 2 2 2 2 2 2 5 3 2 2" xfId="29838" xr:uid="{00000000-0005-0000-0000-00008C410000}"/>
    <cellStyle name="Normal 9 2 2 2 2 2 2 5 3 3" xfId="21646" xr:uid="{00000000-0005-0000-0000-00008D410000}"/>
    <cellStyle name="Normal 9 2 2 2 2 2 2 5 4" xfId="9357" xr:uid="{00000000-0005-0000-0000-00008E410000}"/>
    <cellStyle name="Normal 9 2 2 2 2 2 2 5 4 2" xfId="25742" xr:uid="{00000000-0005-0000-0000-00008F410000}"/>
    <cellStyle name="Normal 9 2 2 2 2 2 2 5 5" xfId="17550" xr:uid="{00000000-0005-0000-0000-000090410000}"/>
    <cellStyle name="Normal 9 2 2 2 2 2 2 6" xfId="2189" xr:uid="{00000000-0005-0000-0000-000091410000}"/>
    <cellStyle name="Normal 9 2 2 2 2 2 2 6 2" xfId="6285" xr:uid="{00000000-0005-0000-0000-000092410000}"/>
    <cellStyle name="Normal 9 2 2 2 2 2 2 6 2 2" xfId="14477" xr:uid="{00000000-0005-0000-0000-000093410000}"/>
    <cellStyle name="Normal 9 2 2 2 2 2 2 6 2 2 2" xfId="30862" xr:uid="{00000000-0005-0000-0000-000094410000}"/>
    <cellStyle name="Normal 9 2 2 2 2 2 2 6 2 3" xfId="22670" xr:uid="{00000000-0005-0000-0000-000095410000}"/>
    <cellStyle name="Normal 9 2 2 2 2 2 2 6 3" xfId="10381" xr:uid="{00000000-0005-0000-0000-000096410000}"/>
    <cellStyle name="Normal 9 2 2 2 2 2 2 6 3 2" xfId="26766" xr:uid="{00000000-0005-0000-0000-000097410000}"/>
    <cellStyle name="Normal 9 2 2 2 2 2 2 6 4" xfId="18574" xr:uid="{00000000-0005-0000-0000-000098410000}"/>
    <cellStyle name="Normal 9 2 2 2 2 2 2 7" xfId="4237" xr:uid="{00000000-0005-0000-0000-000099410000}"/>
    <cellStyle name="Normal 9 2 2 2 2 2 2 7 2" xfId="12429" xr:uid="{00000000-0005-0000-0000-00009A410000}"/>
    <cellStyle name="Normal 9 2 2 2 2 2 2 7 2 2" xfId="28814" xr:uid="{00000000-0005-0000-0000-00009B410000}"/>
    <cellStyle name="Normal 9 2 2 2 2 2 2 7 3" xfId="20622" xr:uid="{00000000-0005-0000-0000-00009C410000}"/>
    <cellStyle name="Normal 9 2 2 2 2 2 2 8" xfId="8333" xr:uid="{00000000-0005-0000-0000-00009D410000}"/>
    <cellStyle name="Normal 9 2 2 2 2 2 2 8 2" xfId="24718" xr:uid="{00000000-0005-0000-0000-00009E410000}"/>
    <cellStyle name="Normal 9 2 2 2 2 2 2 9" xfId="16526" xr:uid="{00000000-0005-0000-0000-00009F410000}"/>
    <cellStyle name="Normal 9 2 2 2 2 2 3" xfId="205" xr:uid="{00000000-0005-0000-0000-0000A0410000}"/>
    <cellStyle name="Normal 9 2 2 2 2 2 3 2" xfId="461" xr:uid="{00000000-0005-0000-0000-0000A1410000}"/>
    <cellStyle name="Normal 9 2 2 2 2 2 3 2 2" xfId="973" xr:uid="{00000000-0005-0000-0000-0000A2410000}"/>
    <cellStyle name="Normal 9 2 2 2 2 2 3 2 2 2" xfId="1997" xr:uid="{00000000-0005-0000-0000-0000A3410000}"/>
    <cellStyle name="Normal 9 2 2 2 2 2 3 2 2 2 2" xfId="4045" xr:uid="{00000000-0005-0000-0000-0000A4410000}"/>
    <cellStyle name="Normal 9 2 2 2 2 2 3 2 2 2 2 2" xfId="8141" xr:uid="{00000000-0005-0000-0000-0000A5410000}"/>
    <cellStyle name="Normal 9 2 2 2 2 2 3 2 2 2 2 2 2" xfId="16333" xr:uid="{00000000-0005-0000-0000-0000A6410000}"/>
    <cellStyle name="Normal 9 2 2 2 2 2 3 2 2 2 2 2 2 2" xfId="32718" xr:uid="{00000000-0005-0000-0000-0000A7410000}"/>
    <cellStyle name="Normal 9 2 2 2 2 2 3 2 2 2 2 2 3" xfId="24526" xr:uid="{00000000-0005-0000-0000-0000A8410000}"/>
    <cellStyle name="Normal 9 2 2 2 2 2 3 2 2 2 2 3" xfId="12237" xr:uid="{00000000-0005-0000-0000-0000A9410000}"/>
    <cellStyle name="Normal 9 2 2 2 2 2 3 2 2 2 2 3 2" xfId="28622" xr:uid="{00000000-0005-0000-0000-0000AA410000}"/>
    <cellStyle name="Normal 9 2 2 2 2 2 3 2 2 2 2 4" xfId="20430" xr:uid="{00000000-0005-0000-0000-0000AB410000}"/>
    <cellStyle name="Normal 9 2 2 2 2 2 3 2 2 2 3" xfId="6093" xr:uid="{00000000-0005-0000-0000-0000AC410000}"/>
    <cellStyle name="Normal 9 2 2 2 2 2 3 2 2 2 3 2" xfId="14285" xr:uid="{00000000-0005-0000-0000-0000AD410000}"/>
    <cellStyle name="Normal 9 2 2 2 2 2 3 2 2 2 3 2 2" xfId="30670" xr:uid="{00000000-0005-0000-0000-0000AE410000}"/>
    <cellStyle name="Normal 9 2 2 2 2 2 3 2 2 2 3 3" xfId="22478" xr:uid="{00000000-0005-0000-0000-0000AF410000}"/>
    <cellStyle name="Normal 9 2 2 2 2 2 3 2 2 2 4" xfId="10189" xr:uid="{00000000-0005-0000-0000-0000B0410000}"/>
    <cellStyle name="Normal 9 2 2 2 2 2 3 2 2 2 4 2" xfId="26574" xr:uid="{00000000-0005-0000-0000-0000B1410000}"/>
    <cellStyle name="Normal 9 2 2 2 2 2 3 2 2 2 5" xfId="18382" xr:uid="{00000000-0005-0000-0000-0000B2410000}"/>
    <cellStyle name="Normal 9 2 2 2 2 2 3 2 2 3" xfId="3021" xr:uid="{00000000-0005-0000-0000-0000B3410000}"/>
    <cellStyle name="Normal 9 2 2 2 2 2 3 2 2 3 2" xfId="7117" xr:uid="{00000000-0005-0000-0000-0000B4410000}"/>
    <cellStyle name="Normal 9 2 2 2 2 2 3 2 2 3 2 2" xfId="15309" xr:uid="{00000000-0005-0000-0000-0000B5410000}"/>
    <cellStyle name="Normal 9 2 2 2 2 2 3 2 2 3 2 2 2" xfId="31694" xr:uid="{00000000-0005-0000-0000-0000B6410000}"/>
    <cellStyle name="Normal 9 2 2 2 2 2 3 2 2 3 2 3" xfId="23502" xr:uid="{00000000-0005-0000-0000-0000B7410000}"/>
    <cellStyle name="Normal 9 2 2 2 2 2 3 2 2 3 3" xfId="11213" xr:uid="{00000000-0005-0000-0000-0000B8410000}"/>
    <cellStyle name="Normal 9 2 2 2 2 2 3 2 2 3 3 2" xfId="27598" xr:uid="{00000000-0005-0000-0000-0000B9410000}"/>
    <cellStyle name="Normal 9 2 2 2 2 2 3 2 2 3 4" xfId="19406" xr:uid="{00000000-0005-0000-0000-0000BA410000}"/>
    <cellStyle name="Normal 9 2 2 2 2 2 3 2 2 4" xfId="5069" xr:uid="{00000000-0005-0000-0000-0000BB410000}"/>
    <cellStyle name="Normal 9 2 2 2 2 2 3 2 2 4 2" xfId="13261" xr:uid="{00000000-0005-0000-0000-0000BC410000}"/>
    <cellStyle name="Normal 9 2 2 2 2 2 3 2 2 4 2 2" xfId="29646" xr:uid="{00000000-0005-0000-0000-0000BD410000}"/>
    <cellStyle name="Normal 9 2 2 2 2 2 3 2 2 4 3" xfId="21454" xr:uid="{00000000-0005-0000-0000-0000BE410000}"/>
    <cellStyle name="Normal 9 2 2 2 2 2 3 2 2 5" xfId="9165" xr:uid="{00000000-0005-0000-0000-0000BF410000}"/>
    <cellStyle name="Normal 9 2 2 2 2 2 3 2 2 5 2" xfId="25550" xr:uid="{00000000-0005-0000-0000-0000C0410000}"/>
    <cellStyle name="Normal 9 2 2 2 2 2 3 2 2 6" xfId="17358" xr:uid="{00000000-0005-0000-0000-0000C1410000}"/>
    <cellStyle name="Normal 9 2 2 2 2 2 3 2 3" xfId="1485" xr:uid="{00000000-0005-0000-0000-0000C2410000}"/>
    <cellStyle name="Normal 9 2 2 2 2 2 3 2 3 2" xfId="3533" xr:uid="{00000000-0005-0000-0000-0000C3410000}"/>
    <cellStyle name="Normal 9 2 2 2 2 2 3 2 3 2 2" xfId="7629" xr:uid="{00000000-0005-0000-0000-0000C4410000}"/>
    <cellStyle name="Normal 9 2 2 2 2 2 3 2 3 2 2 2" xfId="15821" xr:uid="{00000000-0005-0000-0000-0000C5410000}"/>
    <cellStyle name="Normal 9 2 2 2 2 2 3 2 3 2 2 2 2" xfId="32206" xr:uid="{00000000-0005-0000-0000-0000C6410000}"/>
    <cellStyle name="Normal 9 2 2 2 2 2 3 2 3 2 2 3" xfId="24014" xr:uid="{00000000-0005-0000-0000-0000C7410000}"/>
    <cellStyle name="Normal 9 2 2 2 2 2 3 2 3 2 3" xfId="11725" xr:uid="{00000000-0005-0000-0000-0000C8410000}"/>
    <cellStyle name="Normal 9 2 2 2 2 2 3 2 3 2 3 2" xfId="28110" xr:uid="{00000000-0005-0000-0000-0000C9410000}"/>
    <cellStyle name="Normal 9 2 2 2 2 2 3 2 3 2 4" xfId="19918" xr:uid="{00000000-0005-0000-0000-0000CA410000}"/>
    <cellStyle name="Normal 9 2 2 2 2 2 3 2 3 3" xfId="5581" xr:uid="{00000000-0005-0000-0000-0000CB410000}"/>
    <cellStyle name="Normal 9 2 2 2 2 2 3 2 3 3 2" xfId="13773" xr:uid="{00000000-0005-0000-0000-0000CC410000}"/>
    <cellStyle name="Normal 9 2 2 2 2 2 3 2 3 3 2 2" xfId="30158" xr:uid="{00000000-0005-0000-0000-0000CD410000}"/>
    <cellStyle name="Normal 9 2 2 2 2 2 3 2 3 3 3" xfId="21966" xr:uid="{00000000-0005-0000-0000-0000CE410000}"/>
    <cellStyle name="Normal 9 2 2 2 2 2 3 2 3 4" xfId="9677" xr:uid="{00000000-0005-0000-0000-0000CF410000}"/>
    <cellStyle name="Normal 9 2 2 2 2 2 3 2 3 4 2" xfId="26062" xr:uid="{00000000-0005-0000-0000-0000D0410000}"/>
    <cellStyle name="Normal 9 2 2 2 2 2 3 2 3 5" xfId="17870" xr:uid="{00000000-0005-0000-0000-0000D1410000}"/>
    <cellStyle name="Normal 9 2 2 2 2 2 3 2 4" xfId="2509" xr:uid="{00000000-0005-0000-0000-0000D2410000}"/>
    <cellStyle name="Normal 9 2 2 2 2 2 3 2 4 2" xfId="6605" xr:uid="{00000000-0005-0000-0000-0000D3410000}"/>
    <cellStyle name="Normal 9 2 2 2 2 2 3 2 4 2 2" xfId="14797" xr:uid="{00000000-0005-0000-0000-0000D4410000}"/>
    <cellStyle name="Normal 9 2 2 2 2 2 3 2 4 2 2 2" xfId="31182" xr:uid="{00000000-0005-0000-0000-0000D5410000}"/>
    <cellStyle name="Normal 9 2 2 2 2 2 3 2 4 2 3" xfId="22990" xr:uid="{00000000-0005-0000-0000-0000D6410000}"/>
    <cellStyle name="Normal 9 2 2 2 2 2 3 2 4 3" xfId="10701" xr:uid="{00000000-0005-0000-0000-0000D7410000}"/>
    <cellStyle name="Normal 9 2 2 2 2 2 3 2 4 3 2" xfId="27086" xr:uid="{00000000-0005-0000-0000-0000D8410000}"/>
    <cellStyle name="Normal 9 2 2 2 2 2 3 2 4 4" xfId="18894" xr:uid="{00000000-0005-0000-0000-0000D9410000}"/>
    <cellStyle name="Normal 9 2 2 2 2 2 3 2 5" xfId="4557" xr:uid="{00000000-0005-0000-0000-0000DA410000}"/>
    <cellStyle name="Normal 9 2 2 2 2 2 3 2 5 2" xfId="12749" xr:uid="{00000000-0005-0000-0000-0000DB410000}"/>
    <cellStyle name="Normal 9 2 2 2 2 2 3 2 5 2 2" xfId="29134" xr:uid="{00000000-0005-0000-0000-0000DC410000}"/>
    <cellStyle name="Normal 9 2 2 2 2 2 3 2 5 3" xfId="20942" xr:uid="{00000000-0005-0000-0000-0000DD410000}"/>
    <cellStyle name="Normal 9 2 2 2 2 2 3 2 6" xfId="8653" xr:uid="{00000000-0005-0000-0000-0000DE410000}"/>
    <cellStyle name="Normal 9 2 2 2 2 2 3 2 6 2" xfId="25038" xr:uid="{00000000-0005-0000-0000-0000DF410000}"/>
    <cellStyle name="Normal 9 2 2 2 2 2 3 2 7" xfId="16846" xr:uid="{00000000-0005-0000-0000-0000E0410000}"/>
    <cellStyle name="Normal 9 2 2 2 2 2 3 3" xfId="717" xr:uid="{00000000-0005-0000-0000-0000E1410000}"/>
    <cellStyle name="Normal 9 2 2 2 2 2 3 3 2" xfId="1741" xr:uid="{00000000-0005-0000-0000-0000E2410000}"/>
    <cellStyle name="Normal 9 2 2 2 2 2 3 3 2 2" xfId="3789" xr:uid="{00000000-0005-0000-0000-0000E3410000}"/>
    <cellStyle name="Normal 9 2 2 2 2 2 3 3 2 2 2" xfId="7885" xr:uid="{00000000-0005-0000-0000-0000E4410000}"/>
    <cellStyle name="Normal 9 2 2 2 2 2 3 3 2 2 2 2" xfId="16077" xr:uid="{00000000-0005-0000-0000-0000E5410000}"/>
    <cellStyle name="Normal 9 2 2 2 2 2 3 3 2 2 2 2 2" xfId="32462" xr:uid="{00000000-0005-0000-0000-0000E6410000}"/>
    <cellStyle name="Normal 9 2 2 2 2 2 3 3 2 2 2 3" xfId="24270" xr:uid="{00000000-0005-0000-0000-0000E7410000}"/>
    <cellStyle name="Normal 9 2 2 2 2 2 3 3 2 2 3" xfId="11981" xr:uid="{00000000-0005-0000-0000-0000E8410000}"/>
    <cellStyle name="Normal 9 2 2 2 2 2 3 3 2 2 3 2" xfId="28366" xr:uid="{00000000-0005-0000-0000-0000E9410000}"/>
    <cellStyle name="Normal 9 2 2 2 2 2 3 3 2 2 4" xfId="20174" xr:uid="{00000000-0005-0000-0000-0000EA410000}"/>
    <cellStyle name="Normal 9 2 2 2 2 2 3 3 2 3" xfId="5837" xr:uid="{00000000-0005-0000-0000-0000EB410000}"/>
    <cellStyle name="Normal 9 2 2 2 2 2 3 3 2 3 2" xfId="14029" xr:uid="{00000000-0005-0000-0000-0000EC410000}"/>
    <cellStyle name="Normal 9 2 2 2 2 2 3 3 2 3 2 2" xfId="30414" xr:uid="{00000000-0005-0000-0000-0000ED410000}"/>
    <cellStyle name="Normal 9 2 2 2 2 2 3 3 2 3 3" xfId="22222" xr:uid="{00000000-0005-0000-0000-0000EE410000}"/>
    <cellStyle name="Normal 9 2 2 2 2 2 3 3 2 4" xfId="9933" xr:uid="{00000000-0005-0000-0000-0000EF410000}"/>
    <cellStyle name="Normal 9 2 2 2 2 2 3 3 2 4 2" xfId="26318" xr:uid="{00000000-0005-0000-0000-0000F0410000}"/>
    <cellStyle name="Normal 9 2 2 2 2 2 3 3 2 5" xfId="18126" xr:uid="{00000000-0005-0000-0000-0000F1410000}"/>
    <cellStyle name="Normal 9 2 2 2 2 2 3 3 3" xfId="2765" xr:uid="{00000000-0005-0000-0000-0000F2410000}"/>
    <cellStyle name="Normal 9 2 2 2 2 2 3 3 3 2" xfId="6861" xr:uid="{00000000-0005-0000-0000-0000F3410000}"/>
    <cellStyle name="Normal 9 2 2 2 2 2 3 3 3 2 2" xfId="15053" xr:uid="{00000000-0005-0000-0000-0000F4410000}"/>
    <cellStyle name="Normal 9 2 2 2 2 2 3 3 3 2 2 2" xfId="31438" xr:uid="{00000000-0005-0000-0000-0000F5410000}"/>
    <cellStyle name="Normal 9 2 2 2 2 2 3 3 3 2 3" xfId="23246" xr:uid="{00000000-0005-0000-0000-0000F6410000}"/>
    <cellStyle name="Normal 9 2 2 2 2 2 3 3 3 3" xfId="10957" xr:uid="{00000000-0005-0000-0000-0000F7410000}"/>
    <cellStyle name="Normal 9 2 2 2 2 2 3 3 3 3 2" xfId="27342" xr:uid="{00000000-0005-0000-0000-0000F8410000}"/>
    <cellStyle name="Normal 9 2 2 2 2 2 3 3 3 4" xfId="19150" xr:uid="{00000000-0005-0000-0000-0000F9410000}"/>
    <cellStyle name="Normal 9 2 2 2 2 2 3 3 4" xfId="4813" xr:uid="{00000000-0005-0000-0000-0000FA410000}"/>
    <cellStyle name="Normal 9 2 2 2 2 2 3 3 4 2" xfId="13005" xr:uid="{00000000-0005-0000-0000-0000FB410000}"/>
    <cellStyle name="Normal 9 2 2 2 2 2 3 3 4 2 2" xfId="29390" xr:uid="{00000000-0005-0000-0000-0000FC410000}"/>
    <cellStyle name="Normal 9 2 2 2 2 2 3 3 4 3" xfId="21198" xr:uid="{00000000-0005-0000-0000-0000FD410000}"/>
    <cellStyle name="Normal 9 2 2 2 2 2 3 3 5" xfId="8909" xr:uid="{00000000-0005-0000-0000-0000FE410000}"/>
    <cellStyle name="Normal 9 2 2 2 2 2 3 3 5 2" xfId="25294" xr:uid="{00000000-0005-0000-0000-0000FF410000}"/>
    <cellStyle name="Normal 9 2 2 2 2 2 3 3 6" xfId="17102" xr:uid="{00000000-0005-0000-0000-000000420000}"/>
    <cellStyle name="Normal 9 2 2 2 2 2 3 4" xfId="1229" xr:uid="{00000000-0005-0000-0000-000001420000}"/>
    <cellStyle name="Normal 9 2 2 2 2 2 3 4 2" xfId="3277" xr:uid="{00000000-0005-0000-0000-000002420000}"/>
    <cellStyle name="Normal 9 2 2 2 2 2 3 4 2 2" xfId="7373" xr:uid="{00000000-0005-0000-0000-000003420000}"/>
    <cellStyle name="Normal 9 2 2 2 2 2 3 4 2 2 2" xfId="15565" xr:uid="{00000000-0005-0000-0000-000004420000}"/>
    <cellStyle name="Normal 9 2 2 2 2 2 3 4 2 2 2 2" xfId="31950" xr:uid="{00000000-0005-0000-0000-000005420000}"/>
    <cellStyle name="Normal 9 2 2 2 2 2 3 4 2 2 3" xfId="23758" xr:uid="{00000000-0005-0000-0000-000006420000}"/>
    <cellStyle name="Normal 9 2 2 2 2 2 3 4 2 3" xfId="11469" xr:uid="{00000000-0005-0000-0000-000007420000}"/>
    <cellStyle name="Normal 9 2 2 2 2 2 3 4 2 3 2" xfId="27854" xr:uid="{00000000-0005-0000-0000-000008420000}"/>
    <cellStyle name="Normal 9 2 2 2 2 2 3 4 2 4" xfId="19662" xr:uid="{00000000-0005-0000-0000-000009420000}"/>
    <cellStyle name="Normal 9 2 2 2 2 2 3 4 3" xfId="5325" xr:uid="{00000000-0005-0000-0000-00000A420000}"/>
    <cellStyle name="Normal 9 2 2 2 2 2 3 4 3 2" xfId="13517" xr:uid="{00000000-0005-0000-0000-00000B420000}"/>
    <cellStyle name="Normal 9 2 2 2 2 2 3 4 3 2 2" xfId="29902" xr:uid="{00000000-0005-0000-0000-00000C420000}"/>
    <cellStyle name="Normal 9 2 2 2 2 2 3 4 3 3" xfId="21710" xr:uid="{00000000-0005-0000-0000-00000D420000}"/>
    <cellStyle name="Normal 9 2 2 2 2 2 3 4 4" xfId="9421" xr:uid="{00000000-0005-0000-0000-00000E420000}"/>
    <cellStyle name="Normal 9 2 2 2 2 2 3 4 4 2" xfId="25806" xr:uid="{00000000-0005-0000-0000-00000F420000}"/>
    <cellStyle name="Normal 9 2 2 2 2 2 3 4 5" xfId="17614" xr:uid="{00000000-0005-0000-0000-000010420000}"/>
    <cellStyle name="Normal 9 2 2 2 2 2 3 5" xfId="2253" xr:uid="{00000000-0005-0000-0000-000011420000}"/>
    <cellStyle name="Normal 9 2 2 2 2 2 3 5 2" xfId="6349" xr:uid="{00000000-0005-0000-0000-000012420000}"/>
    <cellStyle name="Normal 9 2 2 2 2 2 3 5 2 2" xfId="14541" xr:uid="{00000000-0005-0000-0000-000013420000}"/>
    <cellStyle name="Normal 9 2 2 2 2 2 3 5 2 2 2" xfId="30926" xr:uid="{00000000-0005-0000-0000-000014420000}"/>
    <cellStyle name="Normal 9 2 2 2 2 2 3 5 2 3" xfId="22734" xr:uid="{00000000-0005-0000-0000-000015420000}"/>
    <cellStyle name="Normal 9 2 2 2 2 2 3 5 3" xfId="10445" xr:uid="{00000000-0005-0000-0000-000016420000}"/>
    <cellStyle name="Normal 9 2 2 2 2 2 3 5 3 2" xfId="26830" xr:uid="{00000000-0005-0000-0000-000017420000}"/>
    <cellStyle name="Normal 9 2 2 2 2 2 3 5 4" xfId="18638" xr:uid="{00000000-0005-0000-0000-000018420000}"/>
    <cellStyle name="Normal 9 2 2 2 2 2 3 6" xfId="4301" xr:uid="{00000000-0005-0000-0000-000019420000}"/>
    <cellStyle name="Normal 9 2 2 2 2 2 3 6 2" xfId="12493" xr:uid="{00000000-0005-0000-0000-00001A420000}"/>
    <cellStyle name="Normal 9 2 2 2 2 2 3 6 2 2" xfId="28878" xr:uid="{00000000-0005-0000-0000-00001B420000}"/>
    <cellStyle name="Normal 9 2 2 2 2 2 3 6 3" xfId="20686" xr:uid="{00000000-0005-0000-0000-00001C420000}"/>
    <cellStyle name="Normal 9 2 2 2 2 2 3 7" xfId="8397" xr:uid="{00000000-0005-0000-0000-00001D420000}"/>
    <cellStyle name="Normal 9 2 2 2 2 2 3 7 2" xfId="24782" xr:uid="{00000000-0005-0000-0000-00001E420000}"/>
    <cellStyle name="Normal 9 2 2 2 2 2 3 8" xfId="16590" xr:uid="{00000000-0005-0000-0000-00001F420000}"/>
    <cellStyle name="Normal 9 2 2 2 2 2 4" xfId="333" xr:uid="{00000000-0005-0000-0000-000020420000}"/>
    <cellStyle name="Normal 9 2 2 2 2 2 4 2" xfId="845" xr:uid="{00000000-0005-0000-0000-000021420000}"/>
    <cellStyle name="Normal 9 2 2 2 2 2 4 2 2" xfId="1869" xr:uid="{00000000-0005-0000-0000-000022420000}"/>
    <cellStyle name="Normal 9 2 2 2 2 2 4 2 2 2" xfId="3917" xr:uid="{00000000-0005-0000-0000-000023420000}"/>
    <cellStyle name="Normal 9 2 2 2 2 2 4 2 2 2 2" xfId="8013" xr:uid="{00000000-0005-0000-0000-000024420000}"/>
    <cellStyle name="Normal 9 2 2 2 2 2 4 2 2 2 2 2" xfId="16205" xr:uid="{00000000-0005-0000-0000-000025420000}"/>
    <cellStyle name="Normal 9 2 2 2 2 2 4 2 2 2 2 2 2" xfId="32590" xr:uid="{00000000-0005-0000-0000-000026420000}"/>
    <cellStyle name="Normal 9 2 2 2 2 2 4 2 2 2 2 3" xfId="24398" xr:uid="{00000000-0005-0000-0000-000027420000}"/>
    <cellStyle name="Normal 9 2 2 2 2 2 4 2 2 2 3" xfId="12109" xr:uid="{00000000-0005-0000-0000-000028420000}"/>
    <cellStyle name="Normal 9 2 2 2 2 2 4 2 2 2 3 2" xfId="28494" xr:uid="{00000000-0005-0000-0000-000029420000}"/>
    <cellStyle name="Normal 9 2 2 2 2 2 4 2 2 2 4" xfId="20302" xr:uid="{00000000-0005-0000-0000-00002A420000}"/>
    <cellStyle name="Normal 9 2 2 2 2 2 4 2 2 3" xfId="5965" xr:uid="{00000000-0005-0000-0000-00002B420000}"/>
    <cellStyle name="Normal 9 2 2 2 2 2 4 2 2 3 2" xfId="14157" xr:uid="{00000000-0005-0000-0000-00002C420000}"/>
    <cellStyle name="Normal 9 2 2 2 2 2 4 2 2 3 2 2" xfId="30542" xr:uid="{00000000-0005-0000-0000-00002D420000}"/>
    <cellStyle name="Normal 9 2 2 2 2 2 4 2 2 3 3" xfId="22350" xr:uid="{00000000-0005-0000-0000-00002E420000}"/>
    <cellStyle name="Normal 9 2 2 2 2 2 4 2 2 4" xfId="10061" xr:uid="{00000000-0005-0000-0000-00002F420000}"/>
    <cellStyle name="Normal 9 2 2 2 2 2 4 2 2 4 2" xfId="26446" xr:uid="{00000000-0005-0000-0000-000030420000}"/>
    <cellStyle name="Normal 9 2 2 2 2 2 4 2 2 5" xfId="18254" xr:uid="{00000000-0005-0000-0000-000031420000}"/>
    <cellStyle name="Normal 9 2 2 2 2 2 4 2 3" xfId="2893" xr:uid="{00000000-0005-0000-0000-000032420000}"/>
    <cellStyle name="Normal 9 2 2 2 2 2 4 2 3 2" xfId="6989" xr:uid="{00000000-0005-0000-0000-000033420000}"/>
    <cellStyle name="Normal 9 2 2 2 2 2 4 2 3 2 2" xfId="15181" xr:uid="{00000000-0005-0000-0000-000034420000}"/>
    <cellStyle name="Normal 9 2 2 2 2 2 4 2 3 2 2 2" xfId="31566" xr:uid="{00000000-0005-0000-0000-000035420000}"/>
    <cellStyle name="Normal 9 2 2 2 2 2 4 2 3 2 3" xfId="23374" xr:uid="{00000000-0005-0000-0000-000036420000}"/>
    <cellStyle name="Normal 9 2 2 2 2 2 4 2 3 3" xfId="11085" xr:uid="{00000000-0005-0000-0000-000037420000}"/>
    <cellStyle name="Normal 9 2 2 2 2 2 4 2 3 3 2" xfId="27470" xr:uid="{00000000-0005-0000-0000-000038420000}"/>
    <cellStyle name="Normal 9 2 2 2 2 2 4 2 3 4" xfId="19278" xr:uid="{00000000-0005-0000-0000-000039420000}"/>
    <cellStyle name="Normal 9 2 2 2 2 2 4 2 4" xfId="4941" xr:uid="{00000000-0005-0000-0000-00003A420000}"/>
    <cellStyle name="Normal 9 2 2 2 2 2 4 2 4 2" xfId="13133" xr:uid="{00000000-0005-0000-0000-00003B420000}"/>
    <cellStyle name="Normal 9 2 2 2 2 2 4 2 4 2 2" xfId="29518" xr:uid="{00000000-0005-0000-0000-00003C420000}"/>
    <cellStyle name="Normal 9 2 2 2 2 2 4 2 4 3" xfId="21326" xr:uid="{00000000-0005-0000-0000-00003D420000}"/>
    <cellStyle name="Normal 9 2 2 2 2 2 4 2 5" xfId="9037" xr:uid="{00000000-0005-0000-0000-00003E420000}"/>
    <cellStyle name="Normal 9 2 2 2 2 2 4 2 5 2" xfId="25422" xr:uid="{00000000-0005-0000-0000-00003F420000}"/>
    <cellStyle name="Normal 9 2 2 2 2 2 4 2 6" xfId="17230" xr:uid="{00000000-0005-0000-0000-000040420000}"/>
    <cellStyle name="Normal 9 2 2 2 2 2 4 3" xfId="1357" xr:uid="{00000000-0005-0000-0000-000041420000}"/>
    <cellStyle name="Normal 9 2 2 2 2 2 4 3 2" xfId="3405" xr:uid="{00000000-0005-0000-0000-000042420000}"/>
    <cellStyle name="Normal 9 2 2 2 2 2 4 3 2 2" xfId="7501" xr:uid="{00000000-0005-0000-0000-000043420000}"/>
    <cellStyle name="Normal 9 2 2 2 2 2 4 3 2 2 2" xfId="15693" xr:uid="{00000000-0005-0000-0000-000044420000}"/>
    <cellStyle name="Normal 9 2 2 2 2 2 4 3 2 2 2 2" xfId="32078" xr:uid="{00000000-0005-0000-0000-000045420000}"/>
    <cellStyle name="Normal 9 2 2 2 2 2 4 3 2 2 3" xfId="23886" xr:uid="{00000000-0005-0000-0000-000046420000}"/>
    <cellStyle name="Normal 9 2 2 2 2 2 4 3 2 3" xfId="11597" xr:uid="{00000000-0005-0000-0000-000047420000}"/>
    <cellStyle name="Normal 9 2 2 2 2 2 4 3 2 3 2" xfId="27982" xr:uid="{00000000-0005-0000-0000-000048420000}"/>
    <cellStyle name="Normal 9 2 2 2 2 2 4 3 2 4" xfId="19790" xr:uid="{00000000-0005-0000-0000-000049420000}"/>
    <cellStyle name="Normal 9 2 2 2 2 2 4 3 3" xfId="5453" xr:uid="{00000000-0005-0000-0000-00004A420000}"/>
    <cellStyle name="Normal 9 2 2 2 2 2 4 3 3 2" xfId="13645" xr:uid="{00000000-0005-0000-0000-00004B420000}"/>
    <cellStyle name="Normal 9 2 2 2 2 2 4 3 3 2 2" xfId="30030" xr:uid="{00000000-0005-0000-0000-00004C420000}"/>
    <cellStyle name="Normal 9 2 2 2 2 2 4 3 3 3" xfId="21838" xr:uid="{00000000-0005-0000-0000-00004D420000}"/>
    <cellStyle name="Normal 9 2 2 2 2 2 4 3 4" xfId="9549" xr:uid="{00000000-0005-0000-0000-00004E420000}"/>
    <cellStyle name="Normal 9 2 2 2 2 2 4 3 4 2" xfId="25934" xr:uid="{00000000-0005-0000-0000-00004F420000}"/>
    <cellStyle name="Normal 9 2 2 2 2 2 4 3 5" xfId="17742" xr:uid="{00000000-0005-0000-0000-000050420000}"/>
    <cellStyle name="Normal 9 2 2 2 2 2 4 4" xfId="2381" xr:uid="{00000000-0005-0000-0000-000051420000}"/>
    <cellStyle name="Normal 9 2 2 2 2 2 4 4 2" xfId="6477" xr:uid="{00000000-0005-0000-0000-000052420000}"/>
    <cellStyle name="Normal 9 2 2 2 2 2 4 4 2 2" xfId="14669" xr:uid="{00000000-0005-0000-0000-000053420000}"/>
    <cellStyle name="Normal 9 2 2 2 2 2 4 4 2 2 2" xfId="31054" xr:uid="{00000000-0005-0000-0000-000054420000}"/>
    <cellStyle name="Normal 9 2 2 2 2 2 4 4 2 3" xfId="22862" xr:uid="{00000000-0005-0000-0000-000055420000}"/>
    <cellStyle name="Normal 9 2 2 2 2 2 4 4 3" xfId="10573" xr:uid="{00000000-0005-0000-0000-000056420000}"/>
    <cellStyle name="Normal 9 2 2 2 2 2 4 4 3 2" xfId="26958" xr:uid="{00000000-0005-0000-0000-000057420000}"/>
    <cellStyle name="Normal 9 2 2 2 2 2 4 4 4" xfId="18766" xr:uid="{00000000-0005-0000-0000-000058420000}"/>
    <cellStyle name="Normal 9 2 2 2 2 2 4 5" xfId="4429" xr:uid="{00000000-0005-0000-0000-000059420000}"/>
    <cellStyle name="Normal 9 2 2 2 2 2 4 5 2" xfId="12621" xr:uid="{00000000-0005-0000-0000-00005A420000}"/>
    <cellStyle name="Normal 9 2 2 2 2 2 4 5 2 2" xfId="29006" xr:uid="{00000000-0005-0000-0000-00005B420000}"/>
    <cellStyle name="Normal 9 2 2 2 2 2 4 5 3" xfId="20814" xr:uid="{00000000-0005-0000-0000-00005C420000}"/>
    <cellStyle name="Normal 9 2 2 2 2 2 4 6" xfId="8525" xr:uid="{00000000-0005-0000-0000-00005D420000}"/>
    <cellStyle name="Normal 9 2 2 2 2 2 4 6 2" xfId="24910" xr:uid="{00000000-0005-0000-0000-00005E420000}"/>
    <cellStyle name="Normal 9 2 2 2 2 2 4 7" xfId="16718" xr:uid="{00000000-0005-0000-0000-00005F420000}"/>
    <cellStyle name="Normal 9 2 2 2 2 2 5" xfId="589" xr:uid="{00000000-0005-0000-0000-000060420000}"/>
    <cellStyle name="Normal 9 2 2 2 2 2 5 2" xfId="1613" xr:uid="{00000000-0005-0000-0000-000061420000}"/>
    <cellStyle name="Normal 9 2 2 2 2 2 5 2 2" xfId="3661" xr:uid="{00000000-0005-0000-0000-000062420000}"/>
    <cellStyle name="Normal 9 2 2 2 2 2 5 2 2 2" xfId="7757" xr:uid="{00000000-0005-0000-0000-000063420000}"/>
    <cellStyle name="Normal 9 2 2 2 2 2 5 2 2 2 2" xfId="15949" xr:uid="{00000000-0005-0000-0000-000064420000}"/>
    <cellStyle name="Normal 9 2 2 2 2 2 5 2 2 2 2 2" xfId="32334" xr:uid="{00000000-0005-0000-0000-000065420000}"/>
    <cellStyle name="Normal 9 2 2 2 2 2 5 2 2 2 3" xfId="24142" xr:uid="{00000000-0005-0000-0000-000066420000}"/>
    <cellStyle name="Normal 9 2 2 2 2 2 5 2 2 3" xfId="11853" xr:uid="{00000000-0005-0000-0000-000067420000}"/>
    <cellStyle name="Normal 9 2 2 2 2 2 5 2 2 3 2" xfId="28238" xr:uid="{00000000-0005-0000-0000-000068420000}"/>
    <cellStyle name="Normal 9 2 2 2 2 2 5 2 2 4" xfId="20046" xr:uid="{00000000-0005-0000-0000-000069420000}"/>
    <cellStyle name="Normal 9 2 2 2 2 2 5 2 3" xfId="5709" xr:uid="{00000000-0005-0000-0000-00006A420000}"/>
    <cellStyle name="Normal 9 2 2 2 2 2 5 2 3 2" xfId="13901" xr:uid="{00000000-0005-0000-0000-00006B420000}"/>
    <cellStyle name="Normal 9 2 2 2 2 2 5 2 3 2 2" xfId="30286" xr:uid="{00000000-0005-0000-0000-00006C420000}"/>
    <cellStyle name="Normal 9 2 2 2 2 2 5 2 3 3" xfId="22094" xr:uid="{00000000-0005-0000-0000-00006D420000}"/>
    <cellStyle name="Normal 9 2 2 2 2 2 5 2 4" xfId="9805" xr:uid="{00000000-0005-0000-0000-00006E420000}"/>
    <cellStyle name="Normal 9 2 2 2 2 2 5 2 4 2" xfId="26190" xr:uid="{00000000-0005-0000-0000-00006F420000}"/>
    <cellStyle name="Normal 9 2 2 2 2 2 5 2 5" xfId="17998" xr:uid="{00000000-0005-0000-0000-000070420000}"/>
    <cellStyle name="Normal 9 2 2 2 2 2 5 3" xfId="2637" xr:uid="{00000000-0005-0000-0000-000071420000}"/>
    <cellStyle name="Normal 9 2 2 2 2 2 5 3 2" xfId="6733" xr:uid="{00000000-0005-0000-0000-000072420000}"/>
    <cellStyle name="Normal 9 2 2 2 2 2 5 3 2 2" xfId="14925" xr:uid="{00000000-0005-0000-0000-000073420000}"/>
    <cellStyle name="Normal 9 2 2 2 2 2 5 3 2 2 2" xfId="31310" xr:uid="{00000000-0005-0000-0000-000074420000}"/>
    <cellStyle name="Normal 9 2 2 2 2 2 5 3 2 3" xfId="23118" xr:uid="{00000000-0005-0000-0000-000075420000}"/>
    <cellStyle name="Normal 9 2 2 2 2 2 5 3 3" xfId="10829" xr:uid="{00000000-0005-0000-0000-000076420000}"/>
    <cellStyle name="Normal 9 2 2 2 2 2 5 3 3 2" xfId="27214" xr:uid="{00000000-0005-0000-0000-000077420000}"/>
    <cellStyle name="Normal 9 2 2 2 2 2 5 3 4" xfId="19022" xr:uid="{00000000-0005-0000-0000-000078420000}"/>
    <cellStyle name="Normal 9 2 2 2 2 2 5 4" xfId="4685" xr:uid="{00000000-0005-0000-0000-000079420000}"/>
    <cellStyle name="Normal 9 2 2 2 2 2 5 4 2" xfId="12877" xr:uid="{00000000-0005-0000-0000-00007A420000}"/>
    <cellStyle name="Normal 9 2 2 2 2 2 5 4 2 2" xfId="29262" xr:uid="{00000000-0005-0000-0000-00007B420000}"/>
    <cellStyle name="Normal 9 2 2 2 2 2 5 4 3" xfId="21070" xr:uid="{00000000-0005-0000-0000-00007C420000}"/>
    <cellStyle name="Normal 9 2 2 2 2 2 5 5" xfId="8781" xr:uid="{00000000-0005-0000-0000-00007D420000}"/>
    <cellStyle name="Normal 9 2 2 2 2 2 5 5 2" xfId="25166" xr:uid="{00000000-0005-0000-0000-00007E420000}"/>
    <cellStyle name="Normal 9 2 2 2 2 2 5 6" xfId="16974" xr:uid="{00000000-0005-0000-0000-00007F420000}"/>
    <cellStyle name="Normal 9 2 2 2 2 2 6" xfId="1101" xr:uid="{00000000-0005-0000-0000-000080420000}"/>
    <cellStyle name="Normal 9 2 2 2 2 2 6 2" xfId="3149" xr:uid="{00000000-0005-0000-0000-000081420000}"/>
    <cellStyle name="Normal 9 2 2 2 2 2 6 2 2" xfId="7245" xr:uid="{00000000-0005-0000-0000-000082420000}"/>
    <cellStyle name="Normal 9 2 2 2 2 2 6 2 2 2" xfId="15437" xr:uid="{00000000-0005-0000-0000-000083420000}"/>
    <cellStyle name="Normal 9 2 2 2 2 2 6 2 2 2 2" xfId="31822" xr:uid="{00000000-0005-0000-0000-000084420000}"/>
    <cellStyle name="Normal 9 2 2 2 2 2 6 2 2 3" xfId="23630" xr:uid="{00000000-0005-0000-0000-000085420000}"/>
    <cellStyle name="Normal 9 2 2 2 2 2 6 2 3" xfId="11341" xr:uid="{00000000-0005-0000-0000-000086420000}"/>
    <cellStyle name="Normal 9 2 2 2 2 2 6 2 3 2" xfId="27726" xr:uid="{00000000-0005-0000-0000-000087420000}"/>
    <cellStyle name="Normal 9 2 2 2 2 2 6 2 4" xfId="19534" xr:uid="{00000000-0005-0000-0000-000088420000}"/>
    <cellStyle name="Normal 9 2 2 2 2 2 6 3" xfId="5197" xr:uid="{00000000-0005-0000-0000-000089420000}"/>
    <cellStyle name="Normal 9 2 2 2 2 2 6 3 2" xfId="13389" xr:uid="{00000000-0005-0000-0000-00008A420000}"/>
    <cellStyle name="Normal 9 2 2 2 2 2 6 3 2 2" xfId="29774" xr:uid="{00000000-0005-0000-0000-00008B420000}"/>
    <cellStyle name="Normal 9 2 2 2 2 2 6 3 3" xfId="21582" xr:uid="{00000000-0005-0000-0000-00008C420000}"/>
    <cellStyle name="Normal 9 2 2 2 2 2 6 4" xfId="9293" xr:uid="{00000000-0005-0000-0000-00008D420000}"/>
    <cellStyle name="Normal 9 2 2 2 2 2 6 4 2" xfId="25678" xr:uid="{00000000-0005-0000-0000-00008E420000}"/>
    <cellStyle name="Normal 9 2 2 2 2 2 6 5" xfId="17486" xr:uid="{00000000-0005-0000-0000-00008F420000}"/>
    <cellStyle name="Normal 9 2 2 2 2 2 7" xfId="2125" xr:uid="{00000000-0005-0000-0000-000090420000}"/>
    <cellStyle name="Normal 9 2 2 2 2 2 7 2" xfId="6221" xr:uid="{00000000-0005-0000-0000-000091420000}"/>
    <cellStyle name="Normal 9 2 2 2 2 2 7 2 2" xfId="14413" xr:uid="{00000000-0005-0000-0000-000092420000}"/>
    <cellStyle name="Normal 9 2 2 2 2 2 7 2 2 2" xfId="30798" xr:uid="{00000000-0005-0000-0000-000093420000}"/>
    <cellStyle name="Normal 9 2 2 2 2 2 7 2 3" xfId="22606" xr:uid="{00000000-0005-0000-0000-000094420000}"/>
    <cellStyle name="Normal 9 2 2 2 2 2 7 3" xfId="10317" xr:uid="{00000000-0005-0000-0000-000095420000}"/>
    <cellStyle name="Normal 9 2 2 2 2 2 7 3 2" xfId="26702" xr:uid="{00000000-0005-0000-0000-000096420000}"/>
    <cellStyle name="Normal 9 2 2 2 2 2 7 4" xfId="18510" xr:uid="{00000000-0005-0000-0000-000097420000}"/>
    <cellStyle name="Normal 9 2 2 2 2 2 8" xfId="4173" xr:uid="{00000000-0005-0000-0000-000098420000}"/>
    <cellStyle name="Normal 9 2 2 2 2 2 8 2" xfId="12365" xr:uid="{00000000-0005-0000-0000-000099420000}"/>
    <cellStyle name="Normal 9 2 2 2 2 2 8 2 2" xfId="28750" xr:uid="{00000000-0005-0000-0000-00009A420000}"/>
    <cellStyle name="Normal 9 2 2 2 2 2 8 3" xfId="20558" xr:uid="{00000000-0005-0000-0000-00009B420000}"/>
    <cellStyle name="Normal 9 2 2 2 2 2 9" xfId="8269" xr:uid="{00000000-0005-0000-0000-00009C420000}"/>
    <cellStyle name="Normal 9 2 2 2 2 2 9 2" xfId="24654" xr:uid="{00000000-0005-0000-0000-00009D420000}"/>
    <cellStyle name="Normal 9 2 2 2 2 3" xfId="109" xr:uid="{00000000-0005-0000-0000-00009E420000}"/>
    <cellStyle name="Normal 9 2 2 2 2 3 2" xfId="237" xr:uid="{00000000-0005-0000-0000-00009F420000}"/>
    <cellStyle name="Normal 9 2 2 2 2 3 2 2" xfId="493" xr:uid="{00000000-0005-0000-0000-0000A0420000}"/>
    <cellStyle name="Normal 9 2 2 2 2 3 2 2 2" xfId="1005" xr:uid="{00000000-0005-0000-0000-0000A1420000}"/>
    <cellStyle name="Normal 9 2 2 2 2 3 2 2 2 2" xfId="2029" xr:uid="{00000000-0005-0000-0000-0000A2420000}"/>
    <cellStyle name="Normal 9 2 2 2 2 3 2 2 2 2 2" xfId="4077" xr:uid="{00000000-0005-0000-0000-0000A3420000}"/>
    <cellStyle name="Normal 9 2 2 2 2 3 2 2 2 2 2 2" xfId="8173" xr:uid="{00000000-0005-0000-0000-0000A4420000}"/>
    <cellStyle name="Normal 9 2 2 2 2 3 2 2 2 2 2 2 2" xfId="16365" xr:uid="{00000000-0005-0000-0000-0000A5420000}"/>
    <cellStyle name="Normal 9 2 2 2 2 3 2 2 2 2 2 2 2 2" xfId="32750" xr:uid="{00000000-0005-0000-0000-0000A6420000}"/>
    <cellStyle name="Normal 9 2 2 2 2 3 2 2 2 2 2 2 3" xfId="24558" xr:uid="{00000000-0005-0000-0000-0000A7420000}"/>
    <cellStyle name="Normal 9 2 2 2 2 3 2 2 2 2 2 3" xfId="12269" xr:uid="{00000000-0005-0000-0000-0000A8420000}"/>
    <cellStyle name="Normal 9 2 2 2 2 3 2 2 2 2 2 3 2" xfId="28654" xr:uid="{00000000-0005-0000-0000-0000A9420000}"/>
    <cellStyle name="Normal 9 2 2 2 2 3 2 2 2 2 2 4" xfId="20462" xr:uid="{00000000-0005-0000-0000-0000AA420000}"/>
    <cellStyle name="Normal 9 2 2 2 2 3 2 2 2 2 3" xfId="6125" xr:uid="{00000000-0005-0000-0000-0000AB420000}"/>
    <cellStyle name="Normal 9 2 2 2 2 3 2 2 2 2 3 2" xfId="14317" xr:uid="{00000000-0005-0000-0000-0000AC420000}"/>
    <cellStyle name="Normal 9 2 2 2 2 3 2 2 2 2 3 2 2" xfId="30702" xr:uid="{00000000-0005-0000-0000-0000AD420000}"/>
    <cellStyle name="Normal 9 2 2 2 2 3 2 2 2 2 3 3" xfId="22510" xr:uid="{00000000-0005-0000-0000-0000AE420000}"/>
    <cellStyle name="Normal 9 2 2 2 2 3 2 2 2 2 4" xfId="10221" xr:uid="{00000000-0005-0000-0000-0000AF420000}"/>
    <cellStyle name="Normal 9 2 2 2 2 3 2 2 2 2 4 2" xfId="26606" xr:uid="{00000000-0005-0000-0000-0000B0420000}"/>
    <cellStyle name="Normal 9 2 2 2 2 3 2 2 2 2 5" xfId="18414" xr:uid="{00000000-0005-0000-0000-0000B1420000}"/>
    <cellStyle name="Normal 9 2 2 2 2 3 2 2 2 3" xfId="3053" xr:uid="{00000000-0005-0000-0000-0000B2420000}"/>
    <cellStyle name="Normal 9 2 2 2 2 3 2 2 2 3 2" xfId="7149" xr:uid="{00000000-0005-0000-0000-0000B3420000}"/>
    <cellStyle name="Normal 9 2 2 2 2 3 2 2 2 3 2 2" xfId="15341" xr:uid="{00000000-0005-0000-0000-0000B4420000}"/>
    <cellStyle name="Normal 9 2 2 2 2 3 2 2 2 3 2 2 2" xfId="31726" xr:uid="{00000000-0005-0000-0000-0000B5420000}"/>
    <cellStyle name="Normal 9 2 2 2 2 3 2 2 2 3 2 3" xfId="23534" xr:uid="{00000000-0005-0000-0000-0000B6420000}"/>
    <cellStyle name="Normal 9 2 2 2 2 3 2 2 2 3 3" xfId="11245" xr:uid="{00000000-0005-0000-0000-0000B7420000}"/>
    <cellStyle name="Normal 9 2 2 2 2 3 2 2 2 3 3 2" xfId="27630" xr:uid="{00000000-0005-0000-0000-0000B8420000}"/>
    <cellStyle name="Normal 9 2 2 2 2 3 2 2 2 3 4" xfId="19438" xr:uid="{00000000-0005-0000-0000-0000B9420000}"/>
    <cellStyle name="Normal 9 2 2 2 2 3 2 2 2 4" xfId="5101" xr:uid="{00000000-0005-0000-0000-0000BA420000}"/>
    <cellStyle name="Normal 9 2 2 2 2 3 2 2 2 4 2" xfId="13293" xr:uid="{00000000-0005-0000-0000-0000BB420000}"/>
    <cellStyle name="Normal 9 2 2 2 2 3 2 2 2 4 2 2" xfId="29678" xr:uid="{00000000-0005-0000-0000-0000BC420000}"/>
    <cellStyle name="Normal 9 2 2 2 2 3 2 2 2 4 3" xfId="21486" xr:uid="{00000000-0005-0000-0000-0000BD420000}"/>
    <cellStyle name="Normal 9 2 2 2 2 3 2 2 2 5" xfId="9197" xr:uid="{00000000-0005-0000-0000-0000BE420000}"/>
    <cellStyle name="Normal 9 2 2 2 2 3 2 2 2 5 2" xfId="25582" xr:uid="{00000000-0005-0000-0000-0000BF420000}"/>
    <cellStyle name="Normal 9 2 2 2 2 3 2 2 2 6" xfId="17390" xr:uid="{00000000-0005-0000-0000-0000C0420000}"/>
    <cellStyle name="Normal 9 2 2 2 2 3 2 2 3" xfId="1517" xr:uid="{00000000-0005-0000-0000-0000C1420000}"/>
    <cellStyle name="Normal 9 2 2 2 2 3 2 2 3 2" xfId="3565" xr:uid="{00000000-0005-0000-0000-0000C2420000}"/>
    <cellStyle name="Normal 9 2 2 2 2 3 2 2 3 2 2" xfId="7661" xr:uid="{00000000-0005-0000-0000-0000C3420000}"/>
    <cellStyle name="Normal 9 2 2 2 2 3 2 2 3 2 2 2" xfId="15853" xr:uid="{00000000-0005-0000-0000-0000C4420000}"/>
    <cellStyle name="Normal 9 2 2 2 2 3 2 2 3 2 2 2 2" xfId="32238" xr:uid="{00000000-0005-0000-0000-0000C5420000}"/>
    <cellStyle name="Normal 9 2 2 2 2 3 2 2 3 2 2 3" xfId="24046" xr:uid="{00000000-0005-0000-0000-0000C6420000}"/>
    <cellStyle name="Normal 9 2 2 2 2 3 2 2 3 2 3" xfId="11757" xr:uid="{00000000-0005-0000-0000-0000C7420000}"/>
    <cellStyle name="Normal 9 2 2 2 2 3 2 2 3 2 3 2" xfId="28142" xr:uid="{00000000-0005-0000-0000-0000C8420000}"/>
    <cellStyle name="Normal 9 2 2 2 2 3 2 2 3 2 4" xfId="19950" xr:uid="{00000000-0005-0000-0000-0000C9420000}"/>
    <cellStyle name="Normal 9 2 2 2 2 3 2 2 3 3" xfId="5613" xr:uid="{00000000-0005-0000-0000-0000CA420000}"/>
    <cellStyle name="Normal 9 2 2 2 2 3 2 2 3 3 2" xfId="13805" xr:uid="{00000000-0005-0000-0000-0000CB420000}"/>
    <cellStyle name="Normal 9 2 2 2 2 3 2 2 3 3 2 2" xfId="30190" xr:uid="{00000000-0005-0000-0000-0000CC420000}"/>
    <cellStyle name="Normal 9 2 2 2 2 3 2 2 3 3 3" xfId="21998" xr:uid="{00000000-0005-0000-0000-0000CD420000}"/>
    <cellStyle name="Normal 9 2 2 2 2 3 2 2 3 4" xfId="9709" xr:uid="{00000000-0005-0000-0000-0000CE420000}"/>
    <cellStyle name="Normal 9 2 2 2 2 3 2 2 3 4 2" xfId="26094" xr:uid="{00000000-0005-0000-0000-0000CF420000}"/>
    <cellStyle name="Normal 9 2 2 2 2 3 2 2 3 5" xfId="17902" xr:uid="{00000000-0005-0000-0000-0000D0420000}"/>
    <cellStyle name="Normal 9 2 2 2 2 3 2 2 4" xfId="2541" xr:uid="{00000000-0005-0000-0000-0000D1420000}"/>
    <cellStyle name="Normal 9 2 2 2 2 3 2 2 4 2" xfId="6637" xr:uid="{00000000-0005-0000-0000-0000D2420000}"/>
    <cellStyle name="Normal 9 2 2 2 2 3 2 2 4 2 2" xfId="14829" xr:uid="{00000000-0005-0000-0000-0000D3420000}"/>
    <cellStyle name="Normal 9 2 2 2 2 3 2 2 4 2 2 2" xfId="31214" xr:uid="{00000000-0005-0000-0000-0000D4420000}"/>
    <cellStyle name="Normal 9 2 2 2 2 3 2 2 4 2 3" xfId="23022" xr:uid="{00000000-0005-0000-0000-0000D5420000}"/>
    <cellStyle name="Normal 9 2 2 2 2 3 2 2 4 3" xfId="10733" xr:uid="{00000000-0005-0000-0000-0000D6420000}"/>
    <cellStyle name="Normal 9 2 2 2 2 3 2 2 4 3 2" xfId="27118" xr:uid="{00000000-0005-0000-0000-0000D7420000}"/>
    <cellStyle name="Normal 9 2 2 2 2 3 2 2 4 4" xfId="18926" xr:uid="{00000000-0005-0000-0000-0000D8420000}"/>
    <cellStyle name="Normal 9 2 2 2 2 3 2 2 5" xfId="4589" xr:uid="{00000000-0005-0000-0000-0000D9420000}"/>
    <cellStyle name="Normal 9 2 2 2 2 3 2 2 5 2" xfId="12781" xr:uid="{00000000-0005-0000-0000-0000DA420000}"/>
    <cellStyle name="Normal 9 2 2 2 2 3 2 2 5 2 2" xfId="29166" xr:uid="{00000000-0005-0000-0000-0000DB420000}"/>
    <cellStyle name="Normal 9 2 2 2 2 3 2 2 5 3" xfId="20974" xr:uid="{00000000-0005-0000-0000-0000DC420000}"/>
    <cellStyle name="Normal 9 2 2 2 2 3 2 2 6" xfId="8685" xr:uid="{00000000-0005-0000-0000-0000DD420000}"/>
    <cellStyle name="Normal 9 2 2 2 2 3 2 2 6 2" xfId="25070" xr:uid="{00000000-0005-0000-0000-0000DE420000}"/>
    <cellStyle name="Normal 9 2 2 2 2 3 2 2 7" xfId="16878" xr:uid="{00000000-0005-0000-0000-0000DF420000}"/>
    <cellStyle name="Normal 9 2 2 2 2 3 2 3" xfId="749" xr:uid="{00000000-0005-0000-0000-0000E0420000}"/>
    <cellStyle name="Normal 9 2 2 2 2 3 2 3 2" xfId="1773" xr:uid="{00000000-0005-0000-0000-0000E1420000}"/>
    <cellStyle name="Normal 9 2 2 2 2 3 2 3 2 2" xfId="3821" xr:uid="{00000000-0005-0000-0000-0000E2420000}"/>
    <cellStyle name="Normal 9 2 2 2 2 3 2 3 2 2 2" xfId="7917" xr:uid="{00000000-0005-0000-0000-0000E3420000}"/>
    <cellStyle name="Normal 9 2 2 2 2 3 2 3 2 2 2 2" xfId="16109" xr:uid="{00000000-0005-0000-0000-0000E4420000}"/>
    <cellStyle name="Normal 9 2 2 2 2 3 2 3 2 2 2 2 2" xfId="32494" xr:uid="{00000000-0005-0000-0000-0000E5420000}"/>
    <cellStyle name="Normal 9 2 2 2 2 3 2 3 2 2 2 3" xfId="24302" xr:uid="{00000000-0005-0000-0000-0000E6420000}"/>
    <cellStyle name="Normal 9 2 2 2 2 3 2 3 2 2 3" xfId="12013" xr:uid="{00000000-0005-0000-0000-0000E7420000}"/>
    <cellStyle name="Normal 9 2 2 2 2 3 2 3 2 2 3 2" xfId="28398" xr:uid="{00000000-0005-0000-0000-0000E8420000}"/>
    <cellStyle name="Normal 9 2 2 2 2 3 2 3 2 2 4" xfId="20206" xr:uid="{00000000-0005-0000-0000-0000E9420000}"/>
    <cellStyle name="Normal 9 2 2 2 2 3 2 3 2 3" xfId="5869" xr:uid="{00000000-0005-0000-0000-0000EA420000}"/>
    <cellStyle name="Normal 9 2 2 2 2 3 2 3 2 3 2" xfId="14061" xr:uid="{00000000-0005-0000-0000-0000EB420000}"/>
    <cellStyle name="Normal 9 2 2 2 2 3 2 3 2 3 2 2" xfId="30446" xr:uid="{00000000-0005-0000-0000-0000EC420000}"/>
    <cellStyle name="Normal 9 2 2 2 2 3 2 3 2 3 3" xfId="22254" xr:uid="{00000000-0005-0000-0000-0000ED420000}"/>
    <cellStyle name="Normal 9 2 2 2 2 3 2 3 2 4" xfId="9965" xr:uid="{00000000-0005-0000-0000-0000EE420000}"/>
    <cellStyle name="Normal 9 2 2 2 2 3 2 3 2 4 2" xfId="26350" xr:uid="{00000000-0005-0000-0000-0000EF420000}"/>
    <cellStyle name="Normal 9 2 2 2 2 3 2 3 2 5" xfId="18158" xr:uid="{00000000-0005-0000-0000-0000F0420000}"/>
    <cellStyle name="Normal 9 2 2 2 2 3 2 3 3" xfId="2797" xr:uid="{00000000-0005-0000-0000-0000F1420000}"/>
    <cellStyle name="Normal 9 2 2 2 2 3 2 3 3 2" xfId="6893" xr:uid="{00000000-0005-0000-0000-0000F2420000}"/>
    <cellStyle name="Normal 9 2 2 2 2 3 2 3 3 2 2" xfId="15085" xr:uid="{00000000-0005-0000-0000-0000F3420000}"/>
    <cellStyle name="Normal 9 2 2 2 2 3 2 3 3 2 2 2" xfId="31470" xr:uid="{00000000-0005-0000-0000-0000F4420000}"/>
    <cellStyle name="Normal 9 2 2 2 2 3 2 3 3 2 3" xfId="23278" xr:uid="{00000000-0005-0000-0000-0000F5420000}"/>
    <cellStyle name="Normal 9 2 2 2 2 3 2 3 3 3" xfId="10989" xr:uid="{00000000-0005-0000-0000-0000F6420000}"/>
    <cellStyle name="Normal 9 2 2 2 2 3 2 3 3 3 2" xfId="27374" xr:uid="{00000000-0005-0000-0000-0000F7420000}"/>
    <cellStyle name="Normal 9 2 2 2 2 3 2 3 3 4" xfId="19182" xr:uid="{00000000-0005-0000-0000-0000F8420000}"/>
    <cellStyle name="Normal 9 2 2 2 2 3 2 3 4" xfId="4845" xr:uid="{00000000-0005-0000-0000-0000F9420000}"/>
    <cellStyle name="Normal 9 2 2 2 2 3 2 3 4 2" xfId="13037" xr:uid="{00000000-0005-0000-0000-0000FA420000}"/>
    <cellStyle name="Normal 9 2 2 2 2 3 2 3 4 2 2" xfId="29422" xr:uid="{00000000-0005-0000-0000-0000FB420000}"/>
    <cellStyle name="Normal 9 2 2 2 2 3 2 3 4 3" xfId="21230" xr:uid="{00000000-0005-0000-0000-0000FC420000}"/>
    <cellStyle name="Normal 9 2 2 2 2 3 2 3 5" xfId="8941" xr:uid="{00000000-0005-0000-0000-0000FD420000}"/>
    <cellStyle name="Normal 9 2 2 2 2 3 2 3 5 2" xfId="25326" xr:uid="{00000000-0005-0000-0000-0000FE420000}"/>
    <cellStyle name="Normal 9 2 2 2 2 3 2 3 6" xfId="17134" xr:uid="{00000000-0005-0000-0000-0000FF420000}"/>
    <cellStyle name="Normal 9 2 2 2 2 3 2 4" xfId="1261" xr:uid="{00000000-0005-0000-0000-000000430000}"/>
    <cellStyle name="Normal 9 2 2 2 2 3 2 4 2" xfId="3309" xr:uid="{00000000-0005-0000-0000-000001430000}"/>
    <cellStyle name="Normal 9 2 2 2 2 3 2 4 2 2" xfId="7405" xr:uid="{00000000-0005-0000-0000-000002430000}"/>
    <cellStyle name="Normal 9 2 2 2 2 3 2 4 2 2 2" xfId="15597" xr:uid="{00000000-0005-0000-0000-000003430000}"/>
    <cellStyle name="Normal 9 2 2 2 2 3 2 4 2 2 2 2" xfId="31982" xr:uid="{00000000-0005-0000-0000-000004430000}"/>
    <cellStyle name="Normal 9 2 2 2 2 3 2 4 2 2 3" xfId="23790" xr:uid="{00000000-0005-0000-0000-000005430000}"/>
    <cellStyle name="Normal 9 2 2 2 2 3 2 4 2 3" xfId="11501" xr:uid="{00000000-0005-0000-0000-000006430000}"/>
    <cellStyle name="Normal 9 2 2 2 2 3 2 4 2 3 2" xfId="27886" xr:uid="{00000000-0005-0000-0000-000007430000}"/>
    <cellStyle name="Normal 9 2 2 2 2 3 2 4 2 4" xfId="19694" xr:uid="{00000000-0005-0000-0000-000008430000}"/>
    <cellStyle name="Normal 9 2 2 2 2 3 2 4 3" xfId="5357" xr:uid="{00000000-0005-0000-0000-000009430000}"/>
    <cellStyle name="Normal 9 2 2 2 2 3 2 4 3 2" xfId="13549" xr:uid="{00000000-0005-0000-0000-00000A430000}"/>
    <cellStyle name="Normal 9 2 2 2 2 3 2 4 3 2 2" xfId="29934" xr:uid="{00000000-0005-0000-0000-00000B430000}"/>
    <cellStyle name="Normal 9 2 2 2 2 3 2 4 3 3" xfId="21742" xr:uid="{00000000-0005-0000-0000-00000C430000}"/>
    <cellStyle name="Normal 9 2 2 2 2 3 2 4 4" xfId="9453" xr:uid="{00000000-0005-0000-0000-00000D430000}"/>
    <cellStyle name="Normal 9 2 2 2 2 3 2 4 4 2" xfId="25838" xr:uid="{00000000-0005-0000-0000-00000E430000}"/>
    <cellStyle name="Normal 9 2 2 2 2 3 2 4 5" xfId="17646" xr:uid="{00000000-0005-0000-0000-00000F430000}"/>
    <cellStyle name="Normal 9 2 2 2 2 3 2 5" xfId="2285" xr:uid="{00000000-0005-0000-0000-000010430000}"/>
    <cellStyle name="Normal 9 2 2 2 2 3 2 5 2" xfId="6381" xr:uid="{00000000-0005-0000-0000-000011430000}"/>
    <cellStyle name="Normal 9 2 2 2 2 3 2 5 2 2" xfId="14573" xr:uid="{00000000-0005-0000-0000-000012430000}"/>
    <cellStyle name="Normal 9 2 2 2 2 3 2 5 2 2 2" xfId="30958" xr:uid="{00000000-0005-0000-0000-000013430000}"/>
    <cellStyle name="Normal 9 2 2 2 2 3 2 5 2 3" xfId="22766" xr:uid="{00000000-0005-0000-0000-000014430000}"/>
    <cellStyle name="Normal 9 2 2 2 2 3 2 5 3" xfId="10477" xr:uid="{00000000-0005-0000-0000-000015430000}"/>
    <cellStyle name="Normal 9 2 2 2 2 3 2 5 3 2" xfId="26862" xr:uid="{00000000-0005-0000-0000-000016430000}"/>
    <cellStyle name="Normal 9 2 2 2 2 3 2 5 4" xfId="18670" xr:uid="{00000000-0005-0000-0000-000017430000}"/>
    <cellStyle name="Normal 9 2 2 2 2 3 2 6" xfId="4333" xr:uid="{00000000-0005-0000-0000-000018430000}"/>
    <cellStyle name="Normal 9 2 2 2 2 3 2 6 2" xfId="12525" xr:uid="{00000000-0005-0000-0000-000019430000}"/>
    <cellStyle name="Normal 9 2 2 2 2 3 2 6 2 2" xfId="28910" xr:uid="{00000000-0005-0000-0000-00001A430000}"/>
    <cellStyle name="Normal 9 2 2 2 2 3 2 6 3" xfId="20718" xr:uid="{00000000-0005-0000-0000-00001B430000}"/>
    <cellStyle name="Normal 9 2 2 2 2 3 2 7" xfId="8429" xr:uid="{00000000-0005-0000-0000-00001C430000}"/>
    <cellStyle name="Normal 9 2 2 2 2 3 2 7 2" xfId="24814" xr:uid="{00000000-0005-0000-0000-00001D430000}"/>
    <cellStyle name="Normal 9 2 2 2 2 3 2 8" xfId="16622" xr:uid="{00000000-0005-0000-0000-00001E430000}"/>
    <cellStyle name="Normal 9 2 2 2 2 3 3" xfId="365" xr:uid="{00000000-0005-0000-0000-00001F430000}"/>
    <cellStyle name="Normal 9 2 2 2 2 3 3 2" xfId="877" xr:uid="{00000000-0005-0000-0000-000020430000}"/>
    <cellStyle name="Normal 9 2 2 2 2 3 3 2 2" xfId="1901" xr:uid="{00000000-0005-0000-0000-000021430000}"/>
    <cellStyle name="Normal 9 2 2 2 2 3 3 2 2 2" xfId="3949" xr:uid="{00000000-0005-0000-0000-000022430000}"/>
    <cellStyle name="Normal 9 2 2 2 2 3 3 2 2 2 2" xfId="8045" xr:uid="{00000000-0005-0000-0000-000023430000}"/>
    <cellStyle name="Normal 9 2 2 2 2 3 3 2 2 2 2 2" xfId="16237" xr:uid="{00000000-0005-0000-0000-000024430000}"/>
    <cellStyle name="Normal 9 2 2 2 2 3 3 2 2 2 2 2 2" xfId="32622" xr:uid="{00000000-0005-0000-0000-000025430000}"/>
    <cellStyle name="Normal 9 2 2 2 2 3 3 2 2 2 2 3" xfId="24430" xr:uid="{00000000-0005-0000-0000-000026430000}"/>
    <cellStyle name="Normal 9 2 2 2 2 3 3 2 2 2 3" xfId="12141" xr:uid="{00000000-0005-0000-0000-000027430000}"/>
    <cellStyle name="Normal 9 2 2 2 2 3 3 2 2 2 3 2" xfId="28526" xr:uid="{00000000-0005-0000-0000-000028430000}"/>
    <cellStyle name="Normal 9 2 2 2 2 3 3 2 2 2 4" xfId="20334" xr:uid="{00000000-0005-0000-0000-000029430000}"/>
    <cellStyle name="Normal 9 2 2 2 2 3 3 2 2 3" xfId="5997" xr:uid="{00000000-0005-0000-0000-00002A430000}"/>
    <cellStyle name="Normal 9 2 2 2 2 3 3 2 2 3 2" xfId="14189" xr:uid="{00000000-0005-0000-0000-00002B430000}"/>
    <cellStyle name="Normal 9 2 2 2 2 3 3 2 2 3 2 2" xfId="30574" xr:uid="{00000000-0005-0000-0000-00002C430000}"/>
    <cellStyle name="Normal 9 2 2 2 2 3 3 2 2 3 3" xfId="22382" xr:uid="{00000000-0005-0000-0000-00002D430000}"/>
    <cellStyle name="Normal 9 2 2 2 2 3 3 2 2 4" xfId="10093" xr:uid="{00000000-0005-0000-0000-00002E430000}"/>
    <cellStyle name="Normal 9 2 2 2 2 3 3 2 2 4 2" xfId="26478" xr:uid="{00000000-0005-0000-0000-00002F430000}"/>
    <cellStyle name="Normal 9 2 2 2 2 3 3 2 2 5" xfId="18286" xr:uid="{00000000-0005-0000-0000-000030430000}"/>
    <cellStyle name="Normal 9 2 2 2 2 3 3 2 3" xfId="2925" xr:uid="{00000000-0005-0000-0000-000031430000}"/>
    <cellStyle name="Normal 9 2 2 2 2 3 3 2 3 2" xfId="7021" xr:uid="{00000000-0005-0000-0000-000032430000}"/>
    <cellStyle name="Normal 9 2 2 2 2 3 3 2 3 2 2" xfId="15213" xr:uid="{00000000-0005-0000-0000-000033430000}"/>
    <cellStyle name="Normal 9 2 2 2 2 3 3 2 3 2 2 2" xfId="31598" xr:uid="{00000000-0005-0000-0000-000034430000}"/>
    <cellStyle name="Normal 9 2 2 2 2 3 3 2 3 2 3" xfId="23406" xr:uid="{00000000-0005-0000-0000-000035430000}"/>
    <cellStyle name="Normal 9 2 2 2 2 3 3 2 3 3" xfId="11117" xr:uid="{00000000-0005-0000-0000-000036430000}"/>
    <cellStyle name="Normal 9 2 2 2 2 3 3 2 3 3 2" xfId="27502" xr:uid="{00000000-0005-0000-0000-000037430000}"/>
    <cellStyle name="Normal 9 2 2 2 2 3 3 2 3 4" xfId="19310" xr:uid="{00000000-0005-0000-0000-000038430000}"/>
    <cellStyle name="Normal 9 2 2 2 2 3 3 2 4" xfId="4973" xr:uid="{00000000-0005-0000-0000-000039430000}"/>
    <cellStyle name="Normal 9 2 2 2 2 3 3 2 4 2" xfId="13165" xr:uid="{00000000-0005-0000-0000-00003A430000}"/>
    <cellStyle name="Normal 9 2 2 2 2 3 3 2 4 2 2" xfId="29550" xr:uid="{00000000-0005-0000-0000-00003B430000}"/>
    <cellStyle name="Normal 9 2 2 2 2 3 3 2 4 3" xfId="21358" xr:uid="{00000000-0005-0000-0000-00003C430000}"/>
    <cellStyle name="Normal 9 2 2 2 2 3 3 2 5" xfId="9069" xr:uid="{00000000-0005-0000-0000-00003D430000}"/>
    <cellStyle name="Normal 9 2 2 2 2 3 3 2 5 2" xfId="25454" xr:uid="{00000000-0005-0000-0000-00003E430000}"/>
    <cellStyle name="Normal 9 2 2 2 2 3 3 2 6" xfId="17262" xr:uid="{00000000-0005-0000-0000-00003F430000}"/>
    <cellStyle name="Normal 9 2 2 2 2 3 3 3" xfId="1389" xr:uid="{00000000-0005-0000-0000-000040430000}"/>
    <cellStyle name="Normal 9 2 2 2 2 3 3 3 2" xfId="3437" xr:uid="{00000000-0005-0000-0000-000041430000}"/>
    <cellStyle name="Normal 9 2 2 2 2 3 3 3 2 2" xfId="7533" xr:uid="{00000000-0005-0000-0000-000042430000}"/>
    <cellStyle name="Normal 9 2 2 2 2 3 3 3 2 2 2" xfId="15725" xr:uid="{00000000-0005-0000-0000-000043430000}"/>
    <cellStyle name="Normal 9 2 2 2 2 3 3 3 2 2 2 2" xfId="32110" xr:uid="{00000000-0005-0000-0000-000044430000}"/>
    <cellStyle name="Normal 9 2 2 2 2 3 3 3 2 2 3" xfId="23918" xr:uid="{00000000-0005-0000-0000-000045430000}"/>
    <cellStyle name="Normal 9 2 2 2 2 3 3 3 2 3" xfId="11629" xr:uid="{00000000-0005-0000-0000-000046430000}"/>
    <cellStyle name="Normal 9 2 2 2 2 3 3 3 2 3 2" xfId="28014" xr:uid="{00000000-0005-0000-0000-000047430000}"/>
    <cellStyle name="Normal 9 2 2 2 2 3 3 3 2 4" xfId="19822" xr:uid="{00000000-0005-0000-0000-000048430000}"/>
    <cellStyle name="Normal 9 2 2 2 2 3 3 3 3" xfId="5485" xr:uid="{00000000-0005-0000-0000-000049430000}"/>
    <cellStyle name="Normal 9 2 2 2 2 3 3 3 3 2" xfId="13677" xr:uid="{00000000-0005-0000-0000-00004A430000}"/>
    <cellStyle name="Normal 9 2 2 2 2 3 3 3 3 2 2" xfId="30062" xr:uid="{00000000-0005-0000-0000-00004B430000}"/>
    <cellStyle name="Normal 9 2 2 2 2 3 3 3 3 3" xfId="21870" xr:uid="{00000000-0005-0000-0000-00004C430000}"/>
    <cellStyle name="Normal 9 2 2 2 2 3 3 3 4" xfId="9581" xr:uid="{00000000-0005-0000-0000-00004D430000}"/>
    <cellStyle name="Normal 9 2 2 2 2 3 3 3 4 2" xfId="25966" xr:uid="{00000000-0005-0000-0000-00004E430000}"/>
    <cellStyle name="Normal 9 2 2 2 2 3 3 3 5" xfId="17774" xr:uid="{00000000-0005-0000-0000-00004F430000}"/>
    <cellStyle name="Normal 9 2 2 2 2 3 3 4" xfId="2413" xr:uid="{00000000-0005-0000-0000-000050430000}"/>
    <cellStyle name="Normal 9 2 2 2 2 3 3 4 2" xfId="6509" xr:uid="{00000000-0005-0000-0000-000051430000}"/>
    <cellStyle name="Normal 9 2 2 2 2 3 3 4 2 2" xfId="14701" xr:uid="{00000000-0005-0000-0000-000052430000}"/>
    <cellStyle name="Normal 9 2 2 2 2 3 3 4 2 2 2" xfId="31086" xr:uid="{00000000-0005-0000-0000-000053430000}"/>
    <cellStyle name="Normal 9 2 2 2 2 3 3 4 2 3" xfId="22894" xr:uid="{00000000-0005-0000-0000-000054430000}"/>
    <cellStyle name="Normal 9 2 2 2 2 3 3 4 3" xfId="10605" xr:uid="{00000000-0005-0000-0000-000055430000}"/>
    <cellStyle name="Normal 9 2 2 2 2 3 3 4 3 2" xfId="26990" xr:uid="{00000000-0005-0000-0000-000056430000}"/>
    <cellStyle name="Normal 9 2 2 2 2 3 3 4 4" xfId="18798" xr:uid="{00000000-0005-0000-0000-000057430000}"/>
    <cellStyle name="Normal 9 2 2 2 2 3 3 5" xfId="4461" xr:uid="{00000000-0005-0000-0000-000058430000}"/>
    <cellStyle name="Normal 9 2 2 2 2 3 3 5 2" xfId="12653" xr:uid="{00000000-0005-0000-0000-000059430000}"/>
    <cellStyle name="Normal 9 2 2 2 2 3 3 5 2 2" xfId="29038" xr:uid="{00000000-0005-0000-0000-00005A430000}"/>
    <cellStyle name="Normal 9 2 2 2 2 3 3 5 3" xfId="20846" xr:uid="{00000000-0005-0000-0000-00005B430000}"/>
    <cellStyle name="Normal 9 2 2 2 2 3 3 6" xfId="8557" xr:uid="{00000000-0005-0000-0000-00005C430000}"/>
    <cellStyle name="Normal 9 2 2 2 2 3 3 6 2" xfId="24942" xr:uid="{00000000-0005-0000-0000-00005D430000}"/>
    <cellStyle name="Normal 9 2 2 2 2 3 3 7" xfId="16750" xr:uid="{00000000-0005-0000-0000-00005E430000}"/>
    <cellStyle name="Normal 9 2 2 2 2 3 4" xfId="621" xr:uid="{00000000-0005-0000-0000-00005F430000}"/>
    <cellStyle name="Normal 9 2 2 2 2 3 4 2" xfId="1645" xr:uid="{00000000-0005-0000-0000-000060430000}"/>
    <cellStyle name="Normal 9 2 2 2 2 3 4 2 2" xfId="3693" xr:uid="{00000000-0005-0000-0000-000061430000}"/>
    <cellStyle name="Normal 9 2 2 2 2 3 4 2 2 2" xfId="7789" xr:uid="{00000000-0005-0000-0000-000062430000}"/>
    <cellStyle name="Normal 9 2 2 2 2 3 4 2 2 2 2" xfId="15981" xr:uid="{00000000-0005-0000-0000-000063430000}"/>
    <cellStyle name="Normal 9 2 2 2 2 3 4 2 2 2 2 2" xfId="32366" xr:uid="{00000000-0005-0000-0000-000064430000}"/>
    <cellStyle name="Normal 9 2 2 2 2 3 4 2 2 2 3" xfId="24174" xr:uid="{00000000-0005-0000-0000-000065430000}"/>
    <cellStyle name="Normal 9 2 2 2 2 3 4 2 2 3" xfId="11885" xr:uid="{00000000-0005-0000-0000-000066430000}"/>
    <cellStyle name="Normal 9 2 2 2 2 3 4 2 2 3 2" xfId="28270" xr:uid="{00000000-0005-0000-0000-000067430000}"/>
    <cellStyle name="Normal 9 2 2 2 2 3 4 2 2 4" xfId="20078" xr:uid="{00000000-0005-0000-0000-000068430000}"/>
    <cellStyle name="Normal 9 2 2 2 2 3 4 2 3" xfId="5741" xr:uid="{00000000-0005-0000-0000-000069430000}"/>
    <cellStyle name="Normal 9 2 2 2 2 3 4 2 3 2" xfId="13933" xr:uid="{00000000-0005-0000-0000-00006A430000}"/>
    <cellStyle name="Normal 9 2 2 2 2 3 4 2 3 2 2" xfId="30318" xr:uid="{00000000-0005-0000-0000-00006B430000}"/>
    <cellStyle name="Normal 9 2 2 2 2 3 4 2 3 3" xfId="22126" xr:uid="{00000000-0005-0000-0000-00006C430000}"/>
    <cellStyle name="Normal 9 2 2 2 2 3 4 2 4" xfId="9837" xr:uid="{00000000-0005-0000-0000-00006D430000}"/>
    <cellStyle name="Normal 9 2 2 2 2 3 4 2 4 2" xfId="26222" xr:uid="{00000000-0005-0000-0000-00006E430000}"/>
    <cellStyle name="Normal 9 2 2 2 2 3 4 2 5" xfId="18030" xr:uid="{00000000-0005-0000-0000-00006F430000}"/>
    <cellStyle name="Normal 9 2 2 2 2 3 4 3" xfId="2669" xr:uid="{00000000-0005-0000-0000-000070430000}"/>
    <cellStyle name="Normal 9 2 2 2 2 3 4 3 2" xfId="6765" xr:uid="{00000000-0005-0000-0000-000071430000}"/>
    <cellStyle name="Normal 9 2 2 2 2 3 4 3 2 2" xfId="14957" xr:uid="{00000000-0005-0000-0000-000072430000}"/>
    <cellStyle name="Normal 9 2 2 2 2 3 4 3 2 2 2" xfId="31342" xr:uid="{00000000-0005-0000-0000-000073430000}"/>
    <cellStyle name="Normal 9 2 2 2 2 3 4 3 2 3" xfId="23150" xr:uid="{00000000-0005-0000-0000-000074430000}"/>
    <cellStyle name="Normal 9 2 2 2 2 3 4 3 3" xfId="10861" xr:uid="{00000000-0005-0000-0000-000075430000}"/>
    <cellStyle name="Normal 9 2 2 2 2 3 4 3 3 2" xfId="27246" xr:uid="{00000000-0005-0000-0000-000076430000}"/>
    <cellStyle name="Normal 9 2 2 2 2 3 4 3 4" xfId="19054" xr:uid="{00000000-0005-0000-0000-000077430000}"/>
    <cellStyle name="Normal 9 2 2 2 2 3 4 4" xfId="4717" xr:uid="{00000000-0005-0000-0000-000078430000}"/>
    <cellStyle name="Normal 9 2 2 2 2 3 4 4 2" xfId="12909" xr:uid="{00000000-0005-0000-0000-000079430000}"/>
    <cellStyle name="Normal 9 2 2 2 2 3 4 4 2 2" xfId="29294" xr:uid="{00000000-0005-0000-0000-00007A430000}"/>
    <cellStyle name="Normal 9 2 2 2 2 3 4 4 3" xfId="21102" xr:uid="{00000000-0005-0000-0000-00007B430000}"/>
    <cellStyle name="Normal 9 2 2 2 2 3 4 5" xfId="8813" xr:uid="{00000000-0005-0000-0000-00007C430000}"/>
    <cellStyle name="Normal 9 2 2 2 2 3 4 5 2" xfId="25198" xr:uid="{00000000-0005-0000-0000-00007D430000}"/>
    <cellStyle name="Normal 9 2 2 2 2 3 4 6" xfId="17006" xr:uid="{00000000-0005-0000-0000-00007E430000}"/>
    <cellStyle name="Normal 9 2 2 2 2 3 5" xfId="1133" xr:uid="{00000000-0005-0000-0000-00007F430000}"/>
    <cellStyle name="Normal 9 2 2 2 2 3 5 2" xfId="3181" xr:uid="{00000000-0005-0000-0000-000080430000}"/>
    <cellStyle name="Normal 9 2 2 2 2 3 5 2 2" xfId="7277" xr:uid="{00000000-0005-0000-0000-000081430000}"/>
    <cellStyle name="Normal 9 2 2 2 2 3 5 2 2 2" xfId="15469" xr:uid="{00000000-0005-0000-0000-000082430000}"/>
    <cellStyle name="Normal 9 2 2 2 2 3 5 2 2 2 2" xfId="31854" xr:uid="{00000000-0005-0000-0000-000083430000}"/>
    <cellStyle name="Normal 9 2 2 2 2 3 5 2 2 3" xfId="23662" xr:uid="{00000000-0005-0000-0000-000084430000}"/>
    <cellStyle name="Normal 9 2 2 2 2 3 5 2 3" xfId="11373" xr:uid="{00000000-0005-0000-0000-000085430000}"/>
    <cellStyle name="Normal 9 2 2 2 2 3 5 2 3 2" xfId="27758" xr:uid="{00000000-0005-0000-0000-000086430000}"/>
    <cellStyle name="Normal 9 2 2 2 2 3 5 2 4" xfId="19566" xr:uid="{00000000-0005-0000-0000-000087430000}"/>
    <cellStyle name="Normal 9 2 2 2 2 3 5 3" xfId="5229" xr:uid="{00000000-0005-0000-0000-000088430000}"/>
    <cellStyle name="Normal 9 2 2 2 2 3 5 3 2" xfId="13421" xr:uid="{00000000-0005-0000-0000-000089430000}"/>
    <cellStyle name="Normal 9 2 2 2 2 3 5 3 2 2" xfId="29806" xr:uid="{00000000-0005-0000-0000-00008A430000}"/>
    <cellStyle name="Normal 9 2 2 2 2 3 5 3 3" xfId="21614" xr:uid="{00000000-0005-0000-0000-00008B430000}"/>
    <cellStyle name="Normal 9 2 2 2 2 3 5 4" xfId="9325" xr:uid="{00000000-0005-0000-0000-00008C430000}"/>
    <cellStyle name="Normal 9 2 2 2 2 3 5 4 2" xfId="25710" xr:uid="{00000000-0005-0000-0000-00008D430000}"/>
    <cellStyle name="Normal 9 2 2 2 2 3 5 5" xfId="17518" xr:uid="{00000000-0005-0000-0000-00008E430000}"/>
    <cellStyle name="Normal 9 2 2 2 2 3 6" xfId="2157" xr:uid="{00000000-0005-0000-0000-00008F430000}"/>
    <cellStyle name="Normal 9 2 2 2 2 3 6 2" xfId="6253" xr:uid="{00000000-0005-0000-0000-000090430000}"/>
    <cellStyle name="Normal 9 2 2 2 2 3 6 2 2" xfId="14445" xr:uid="{00000000-0005-0000-0000-000091430000}"/>
    <cellStyle name="Normal 9 2 2 2 2 3 6 2 2 2" xfId="30830" xr:uid="{00000000-0005-0000-0000-000092430000}"/>
    <cellStyle name="Normal 9 2 2 2 2 3 6 2 3" xfId="22638" xr:uid="{00000000-0005-0000-0000-000093430000}"/>
    <cellStyle name="Normal 9 2 2 2 2 3 6 3" xfId="10349" xr:uid="{00000000-0005-0000-0000-000094430000}"/>
    <cellStyle name="Normal 9 2 2 2 2 3 6 3 2" xfId="26734" xr:uid="{00000000-0005-0000-0000-000095430000}"/>
    <cellStyle name="Normal 9 2 2 2 2 3 6 4" xfId="18542" xr:uid="{00000000-0005-0000-0000-000096430000}"/>
    <cellStyle name="Normal 9 2 2 2 2 3 7" xfId="4205" xr:uid="{00000000-0005-0000-0000-000097430000}"/>
    <cellStyle name="Normal 9 2 2 2 2 3 7 2" xfId="12397" xr:uid="{00000000-0005-0000-0000-000098430000}"/>
    <cellStyle name="Normal 9 2 2 2 2 3 7 2 2" xfId="28782" xr:uid="{00000000-0005-0000-0000-000099430000}"/>
    <cellStyle name="Normal 9 2 2 2 2 3 7 3" xfId="20590" xr:uid="{00000000-0005-0000-0000-00009A430000}"/>
    <cellStyle name="Normal 9 2 2 2 2 3 8" xfId="8301" xr:uid="{00000000-0005-0000-0000-00009B430000}"/>
    <cellStyle name="Normal 9 2 2 2 2 3 8 2" xfId="24686" xr:uid="{00000000-0005-0000-0000-00009C430000}"/>
    <cellStyle name="Normal 9 2 2 2 2 3 9" xfId="16494" xr:uid="{00000000-0005-0000-0000-00009D430000}"/>
    <cellStyle name="Normal 9 2 2 2 2 4" xfId="173" xr:uid="{00000000-0005-0000-0000-00009E430000}"/>
    <cellStyle name="Normal 9 2 2 2 2 4 2" xfId="429" xr:uid="{00000000-0005-0000-0000-00009F430000}"/>
    <cellStyle name="Normal 9 2 2 2 2 4 2 2" xfId="941" xr:uid="{00000000-0005-0000-0000-0000A0430000}"/>
    <cellStyle name="Normal 9 2 2 2 2 4 2 2 2" xfId="1965" xr:uid="{00000000-0005-0000-0000-0000A1430000}"/>
    <cellStyle name="Normal 9 2 2 2 2 4 2 2 2 2" xfId="4013" xr:uid="{00000000-0005-0000-0000-0000A2430000}"/>
    <cellStyle name="Normal 9 2 2 2 2 4 2 2 2 2 2" xfId="8109" xr:uid="{00000000-0005-0000-0000-0000A3430000}"/>
    <cellStyle name="Normal 9 2 2 2 2 4 2 2 2 2 2 2" xfId="16301" xr:uid="{00000000-0005-0000-0000-0000A4430000}"/>
    <cellStyle name="Normal 9 2 2 2 2 4 2 2 2 2 2 2 2" xfId="32686" xr:uid="{00000000-0005-0000-0000-0000A5430000}"/>
    <cellStyle name="Normal 9 2 2 2 2 4 2 2 2 2 2 3" xfId="24494" xr:uid="{00000000-0005-0000-0000-0000A6430000}"/>
    <cellStyle name="Normal 9 2 2 2 2 4 2 2 2 2 3" xfId="12205" xr:uid="{00000000-0005-0000-0000-0000A7430000}"/>
    <cellStyle name="Normal 9 2 2 2 2 4 2 2 2 2 3 2" xfId="28590" xr:uid="{00000000-0005-0000-0000-0000A8430000}"/>
    <cellStyle name="Normal 9 2 2 2 2 4 2 2 2 2 4" xfId="20398" xr:uid="{00000000-0005-0000-0000-0000A9430000}"/>
    <cellStyle name="Normal 9 2 2 2 2 4 2 2 2 3" xfId="6061" xr:uid="{00000000-0005-0000-0000-0000AA430000}"/>
    <cellStyle name="Normal 9 2 2 2 2 4 2 2 2 3 2" xfId="14253" xr:uid="{00000000-0005-0000-0000-0000AB430000}"/>
    <cellStyle name="Normal 9 2 2 2 2 4 2 2 2 3 2 2" xfId="30638" xr:uid="{00000000-0005-0000-0000-0000AC430000}"/>
    <cellStyle name="Normal 9 2 2 2 2 4 2 2 2 3 3" xfId="22446" xr:uid="{00000000-0005-0000-0000-0000AD430000}"/>
    <cellStyle name="Normal 9 2 2 2 2 4 2 2 2 4" xfId="10157" xr:uid="{00000000-0005-0000-0000-0000AE430000}"/>
    <cellStyle name="Normal 9 2 2 2 2 4 2 2 2 4 2" xfId="26542" xr:uid="{00000000-0005-0000-0000-0000AF430000}"/>
    <cellStyle name="Normal 9 2 2 2 2 4 2 2 2 5" xfId="18350" xr:uid="{00000000-0005-0000-0000-0000B0430000}"/>
    <cellStyle name="Normal 9 2 2 2 2 4 2 2 3" xfId="2989" xr:uid="{00000000-0005-0000-0000-0000B1430000}"/>
    <cellStyle name="Normal 9 2 2 2 2 4 2 2 3 2" xfId="7085" xr:uid="{00000000-0005-0000-0000-0000B2430000}"/>
    <cellStyle name="Normal 9 2 2 2 2 4 2 2 3 2 2" xfId="15277" xr:uid="{00000000-0005-0000-0000-0000B3430000}"/>
    <cellStyle name="Normal 9 2 2 2 2 4 2 2 3 2 2 2" xfId="31662" xr:uid="{00000000-0005-0000-0000-0000B4430000}"/>
    <cellStyle name="Normal 9 2 2 2 2 4 2 2 3 2 3" xfId="23470" xr:uid="{00000000-0005-0000-0000-0000B5430000}"/>
    <cellStyle name="Normal 9 2 2 2 2 4 2 2 3 3" xfId="11181" xr:uid="{00000000-0005-0000-0000-0000B6430000}"/>
    <cellStyle name="Normal 9 2 2 2 2 4 2 2 3 3 2" xfId="27566" xr:uid="{00000000-0005-0000-0000-0000B7430000}"/>
    <cellStyle name="Normal 9 2 2 2 2 4 2 2 3 4" xfId="19374" xr:uid="{00000000-0005-0000-0000-0000B8430000}"/>
    <cellStyle name="Normal 9 2 2 2 2 4 2 2 4" xfId="5037" xr:uid="{00000000-0005-0000-0000-0000B9430000}"/>
    <cellStyle name="Normal 9 2 2 2 2 4 2 2 4 2" xfId="13229" xr:uid="{00000000-0005-0000-0000-0000BA430000}"/>
    <cellStyle name="Normal 9 2 2 2 2 4 2 2 4 2 2" xfId="29614" xr:uid="{00000000-0005-0000-0000-0000BB430000}"/>
    <cellStyle name="Normal 9 2 2 2 2 4 2 2 4 3" xfId="21422" xr:uid="{00000000-0005-0000-0000-0000BC430000}"/>
    <cellStyle name="Normal 9 2 2 2 2 4 2 2 5" xfId="9133" xr:uid="{00000000-0005-0000-0000-0000BD430000}"/>
    <cellStyle name="Normal 9 2 2 2 2 4 2 2 5 2" xfId="25518" xr:uid="{00000000-0005-0000-0000-0000BE430000}"/>
    <cellStyle name="Normal 9 2 2 2 2 4 2 2 6" xfId="17326" xr:uid="{00000000-0005-0000-0000-0000BF430000}"/>
    <cellStyle name="Normal 9 2 2 2 2 4 2 3" xfId="1453" xr:uid="{00000000-0005-0000-0000-0000C0430000}"/>
    <cellStyle name="Normal 9 2 2 2 2 4 2 3 2" xfId="3501" xr:uid="{00000000-0005-0000-0000-0000C1430000}"/>
    <cellStyle name="Normal 9 2 2 2 2 4 2 3 2 2" xfId="7597" xr:uid="{00000000-0005-0000-0000-0000C2430000}"/>
    <cellStyle name="Normal 9 2 2 2 2 4 2 3 2 2 2" xfId="15789" xr:uid="{00000000-0005-0000-0000-0000C3430000}"/>
    <cellStyle name="Normal 9 2 2 2 2 4 2 3 2 2 2 2" xfId="32174" xr:uid="{00000000-0005-0000-0000-0000C4430000}"/>
    <cellStyle name="Normal 9 2 2 2 2 4 2 3 2 2 3" xfId="23982" xr:uid="{00000000-0005-0000-0000-0000C5430000}"/>
    <cellStyle name="Normal 9 2 2 2 2 4 2 3 2 3" xfId="11693" xr:uid="{00000000-0005-0000-0000-0000C6430000}"/>
    <cellStyle name="Normal 9 2 2 2 2 4 2 3 2 3 2" xfId="28078" xr:uid="{00000000-0005-0000-0000-0000C7430000}"/>
    <cellStyle name="Normal 9 2 2 2 2 4 2 3 2 4" xfId="19886" xr:uid="{00000000-0005-0000-0000-0000C8430000}"/>
    <cellStyle name="Normal 9 2 2 2 2 4 2 3 3" xfId="5549" xr:uid="{00000000-0005-0000-0000-0000C9430000}"/>
    <cellStyle name="Normal 9 2 2 2 2 4 2 3 3 2" xfId="13741" xr:uid="{00000000-0005-0000-0000-0000CA430000}"/>
    <cellStyle name="Normal 9 2 2 2 2 4 2 3 3 2 2" xfId="30126" xr:uid="{00000000-0005-0000-0000-0000CB430000}"/>
    <cellStyle name="Normal 9 2 2 2 2 4 2 3 3 3" xfId="21934" xr:uid="{00000000-0005-0000-0000-0000CC430000}"/>
    <cellStyle name="Normal 9 2 2 2 2 4 2 3 4" xfId="9645" xr:uid="{00000000-0005-0000-0000-0000CD430000}"/>
    <cellStyle name="Normal 9 2 2 2 2 4 2 3 4 2" xfId="26030" xr:uid="{00000000-0005-0000-0000-0000CE430000}"/>
    <cellStyle name="Normal 9 2 2 2 2 4 2 3 5" xfId="17838" xr:uid="{00000000-0005-0000-0000-0000CF430000}"/>
    <cellStyle name="Normal 9 2 2 2 2 4 2 4" xfId="2477" xr:uid="{00000000-0005-0000-0000-0000D0430000}"/>
    <cellStyle name="Normal 9 2 2 2 2 4 2 4 2" xfId="6573" xr:uid="{00000000-0005-0000-0000-0000D1430000}"/>
    <cellStyle name="Normal 9 2 2 2 2 4 2 4 2 2" xfId="14765" xr:uid="{00000000-0005-0000-0000-0000D2430000}"/>
    <cellStyle name="Normal 9 2 2 2 2 4 2 4 2 2 2" xfId="31150" xr:uid="{00000000-0005-0000-0000-0000D3430000}"/>
    <cellStyle name="Normal 9 2 2 2 2 4 2 4 2 3" xfId="22958" xr:uid="{00000000-0005-0000-0000-0000D4430000}"/>
    <cellStyle name="Normal 9 2 2 2 2 4 2 4 3" xfId="10669" xr:uid="{00000000-0005-0000-0000-0000D5430000}"/>
    <cellStyle name="Normal 9 2 2 2 2 4 2 4 3 2" xfId="27054" xr:uid="{00000000-0005-0000-0000-0000D6430000}"/>
    <cellStyle name="Normal 9 2 2 2 2 4 2 4 4" xfId="18862" xr:uid="{00000000-0005-0000-0000-0000D7430000}"/>
    <cellStyle name="Normal 9 2 2 2 2 4 2 5" xfId="4525" xr:uid="{00000000-0005-0000-0000-0000D8430000}"/>
    <cellStyle name="Normal 9 2 2 2 2 4 2 5 2" xfId="12717" xr:uid="{00000000-0005-0000-0000-0000D9430000}"/>
    <cellStyle name="Normal 9 2 2 2 2 4 2 5 2 2" xfId="29102" xr:uid="{00000000-0005-0000-0000-0000DA430000}"/>
    <cellStyle name="Normal 9 2 2 2 2 4 2 5 3" xfId="20910" xr:uid="{00000000-0005-0000-0000-0000DB430000}"/>
    <cellStyle name="Normal 9 2 2 2 2 4 2 6" xfId="8621" xr:uid="{00000000-0005-0000-0000-0000DC430000}"/>
    <cellStyle name="Normal 9 2 2 2 2 4 2 6 2" xfId="25006" xr:uid="{00000000-0005-0000-0000-0000DD430000}"/>
    <cellStyle name="Normal 9 2 2 2 2 4 2 7" xfId="16814" xr:uid="{00000000-0005-0000-0000-0000DE430000}"/>
    <cellStyle name="Normal 9 2 2 2 2 4 3" xfId="685" xr:uid="{00000000-0005-0000-0000-0000DF430000}"/>
    <cellStyle name="Normal 9 2 2 2 2 4 3 2" xfId="1709" xr:uid="{00000000-0005-0000-0000-0000E0430000}"/>
    <cellStyle name="Normal 9 2 2 2 2 4 3 2 2" xfId="3757" xr:uid="{00000000-0005-0000-0000-0000E1430000}"/>
    <cellStyle name="Normal 9 2 2 2 2 4 3 2 2 2" xfId="7853" xr:uid="{00000000-0005-0000-0000-0000E2430000}"/>
    <cellStyle name="Normal 9 2 2 2 2 4 3 2 2 2 2" xfId="16045" xr:uid="{00000000-0005-0000-0000-0000E3430000}"/>
    <cellStyle name="Normal 9 2 2 2 2 4 3 2 2 2 2 2" xfId="32430" xr:uid="{00000000-0005-0000-0000-0000E4430000}"/>
    <cellStyle name="Normal 9 2 2 2 2 4 3 2 2 2 3" xfId="24238" xr:uid="{00000000-0005-0000-0000-0000E5430000}"/>
    <cellStyle name="Normal 9 2 2 2 2 4 3 2 2 3" xfId="11949" xr:uid="{00000000-0005-0000-0000-0000E6430000}"/>
    <cellStyle name="Normal 9 2 2 2 2 4 3 2 2 3 2" xfId="28334" xr:uid="{00000000-0005-0000-0000-0000E7430000}"/>
    <cellStyle name="Normal 9 2 2 2 2 4 3 2 2 4" xfId="20142" xr:uid="{00000000-0005-0000-0000-0000E8430000}"/>
    <cellStyle name="Normal 9 2 2 2 2 4 3 2 3" xfId="5805" xr:uid="{00000000-0005-0000-0000-0000E9430000}"/>
    <cellStyle name="Normal 9 2 2 2 2 4 3 2 3 2" xfId="13997" xr:uid="{00000000-0005-0000-0000-0000EA430000}"/>
    <cellStyle name="Normal 9 2 2 2 2 4 3 2 3 2 2" xfId="30382" xr:uid="{00000000-0005-0000-0000-0000EB430000}"/>
    <cellStyle name="Normal 9 2 2 2 2 4 3 2 3 3" xfId="22190" xr:uid="{00000000-0005-0000-0000-0000EC430000}"/>
    <cellStyle name="Normal 9 2 2 2 2 4 3 2 4" xfId="9901" xr:uid="{00000000-0005-0000-0000-0000ED430000}"/>
    <cellStyle name="Normal 9 2 2 2 2 4 3 2 4 2" xfId="26286" xr:uid="{00000000-0005-0000-0000-0000EE430000}"/>
    <cellStyle name="Normal 9 2 2 2 2 4 3 2 5" xfId="18094" xr:uid="{00000000-0005-0000-0000-0000EF430000}"/>
    <cellStyle name="Normal 9 2 2 2 2 4 3 3" xfId="2733" xr:uid="{00000000-0005-0000-0000-0000F0430000}"/>
    <cellStyle name="Normal 9 2 2 2 2 4 3 3 2" xfId="6829" xr:uid="{00000000-0005-0000-0000-0000F1430000}"/>
    <cellStyle name="Normal 9 2 2 2 2 4 3 3 2 2" xfId="15021" xr:uid="{00000000-0005-0000-0000-0000F2430000}"/>
    <cellStyle name="Normal 9 2 2 2 2 4 3 3 2 2 2" xfId="31406" xr:uid="{00000000-0005-0000-0000-0000F3430000}"/>
    <cellStyle name="Normal 9 2 2 2 2 4 3 3 2 3" xfId="23214" xr:uid="{00000000-0005-0000-0000-0000F4430000}"/>
    <cellStyle name="Normal 9 2 2 2 2 4 3 3 3" xfId="10925" xr:uid="{00000000-0005-0000-0000-0000F5430000}"/>
    <cellStyle name="Normal 9 2 2 2 2 4 3 3 3 2" xfId="27310" xr:uid="{00000000-0005-0000-0000-0000F6430000}"/>
    <cellStyle name="Normal 9 2 2 2 2 4 3 3 4" xfId="19118" xr:uid="{00000000-0005-0000-0000-0000F7430000}"/>
    <cellStyle name="Normal 9 2 2 2 2 4 3 4" xfId="4781" xr:uid="{00000000-0005-0000-0000-0000F8430000}"/>
    <cellStyle name="Normal 9 2 2 2 2 4 3 4 2" xfId="12973" xr:uid="{00000000-0005-0000-0000-0000F9430000}"/>
    <cellStyle name="Normal 9 2 2 2 2 4 3 4 2 2" xfId="29358" xr:uid="{00000000-0005-0000-0000-0000FA430000}"/>
    <cellStyle name="Normal 9 2 2 2 2 4 3 4 3" xfId="21166" xr:uid="{00000000-0005-0000-0000-0000FB430000}"/>
    <cellStyle name="Normal 9 2 2 2 2 4 3 5" xfId="8877" xr:uid="{00000000-0005-0000-0000-0000FC430000}"/>
    <cellStyle name="Normal 9 2 2 2 2 4 3 5 2" xfId="25262" xr:uid="{00000000-0005-0000-0000-0000FD430000}"/>
    <cellStyle name="Normal 9 2 2 2 2 4 3 6" xfId="17070" xr:uid="{00000000-0005-0000-0000-0000FE430000}"/>
    <cellStyle name="Normal 9 2 2 2 2 4 4" xfId="1197" xr:uid="{00000000-0005-0000-0000-0000FF430000}"/>
    <cellStyle name="Normal 9 2 2 2 2 4 4 2" xfId="3245" xr:uid="{00000000-0005-0000-0000-000000440000}"/>
    <cellStyle name="Normal 9 2 2 2 2 4 4 2 2" xfId="7341" xr:uid="{00000000-0005-0000-0000-000001440000}"/>
    <cellStyle name="Normal 9 2 2 2 2 4 4 2 2 2" xfId="15533" xr:uid="{00000000-0005-0000-0000-000002440000}"/>
    <cellStyle name="Normal 9 2 2 2 2 4 4 2 2 2 2" xfId="31918" xr:uid="{00000000-0005-0000-0000-000003440000}"/>
    <cellStyle name="Normal 9 2 2 2 2 4 4 2 2 3" xfId="23726" xr:uid="{00000000-0005-0000-0000-000004440000}"/>
    <cellStyle name="Normal 9 2 2 2 2 4 4 2 3" xfId="11437" xr:uid="{00000000-0005-0000-0000-000005440000}"/>
    <cellStyle name="Normal 9 2 2 2 2 4 4 2 3 2" xfId="27822" xr:uid="{00000000-0005-0000-0000-000006440000}"/>
    <cellStyle name="Normal 9 2 2 2 2 4 4 2 4" xfId="19630" xr:uid="{00000000-0005-0000-0000-000007440000}"/>
    <cellStyle name="Normal 9 2 2 2 2 4 4 3" xfId="5293" xr:uid="{00000000-0005-0000-0000-000008440000}"/>
    <cellStyle name="Normal 9 2 2 2 2 4 4 3 2" xfId="13485" xr:uid="{00000000-0005-0000-0000-000009440000}"/>
    <cellStyle name="Normal 9 2 2 2 2 4 4 3 2 2" xfId="29870" xr:uid="{00000000-0005-0000-0000-00000A440000}"/>
    <cellStyle name="Normal 9 2 2 2 2 4 4 3 3" xfId="21678" xr:uid="{00000000-0005-0000-0000-00000B440000}"/>
    <cellStyle name="Normal 9 2 2 2 2 4 4 4" xfId="9389" xr:uid="{00000000-0005-0000-0000-00000C440000}"/>
    <cellStyle name="Normal 9 2 2 2 2 4 4 4 2" xfId="25774" xr:uid="{00000000-0005-0000-0000-00000D440000}"/>
    <cellStyle name="Normal 9 2 2 2 2 4 4 5" xfId="17582" xr:uid="{00000000-0005-0000-0000-00000E440000}"/>
    <cellStyle name="Normal 9 2 2 2 2 4 5" xfId="2221" xr:uid="{00000000-0005-0000-0000-00000F440000}"/>
    <cellStyle name="Normal 9 2 2 2 2 4 5 2" xfId="6317" xr:uid="{00000000-0005-0000-0000-000010440000}"/>
    <cellStyle name="Normal 9 2 2 2 2 4 5 2 2" xfId="14509" xr:uid="{00000000-0005-0000-0000-000011440000}"/>
    <cellStyle name="Normal 9 2 2 2 2 4 5 2 2 2" xfId="30894" xr:uid="{00000000-0005-0000-0000-000012440000}"/>
    <cellStyle name="Normal 9 2 2 2 2 4 5 2 3" xfId="22702" xr:uid="{00000000-0005-0000-0000-000013440000}"/>
    <cellStyle name="Normal 9 2 2 2 2 4 5 3" xfId="10413" xr:uid="{00000000-0005-0000-0000-000014440000}"/>
    <cellStyle name="Normal 9 2 2 2 2 4 5 3 2" xfId="26798" xr:uid="{00000000-0005-0000-0000-000015440000}"/>
    <cellStyle name="Normal 9 2 2 2 2 4 5 4" xfId="18606" xr:uid="{00000000-0005-0000-0000-000016440000}"/>
    <cellStyle name="Normal 9 2 2 2 2 4 6" xfId="4269" xr:uid="{00000000-0005-0000-0000-000017440000}"/>
    <cellStyle name="Normal 9 2 2 2 2 4 6 2" xfId="12461" xr:uid="{00000000-0005-0000-0000-000018440000}"/>
    <cellStyle name="Normal 9 2 2 2 2 4 6 2 2" xfId="28846" xr:uid="{00000000-0005-0000-0000-000019440000}"/>
    <cellStyle name="Normal 9 2 2 2 2 4 6 3" xfId="20654" xr:uid="{00000000-0005-0000-0000-00001A440000}"/>
    <cellStyle name="Normal 9 2 2 2 2 4 7" xfId="8365" xr:uid="{00000000-0005-0000-0000-00001B440000}"/>
    <cellStyle name="Normal 9 2 2 2 2 4 7 2" xfId="24750" xr:uid="{00000000-0005-0000-0000-00001C440000}"/>
    <cellStyle name="Normal 9 2 2 2 2 4 8" xfId="16558" xr:uid="{00000000-0005-0000-0000-00001D440000}"/>
    <cellStyle name="Normal 9 2 2 2 2 5" xfId="301" xr:uid="{00000000-0005-0000-0000-00001E440000}"/>
    <cellStyle name="Normal 9 2 2 2 2 5 2" xfId="813" xr:uid="{00000000-0005-0000-0000-00001F440000}"/>
    <cellStyle name="Normal 9 2 2 2 2 5 2 2" xfId="1837" xr:uid="{00000000-0005-0000-0000-000020440000}"/>
    <cellStyle name="Normal 9 2 2 2 2 5 2 2 2" xfId="3885" xr:uid="{00000000-0005-0000-0000-000021440000}"/>
    <cellStyle name="Normal 9 2 2 2 2 5 2 2 2 2" xfId="7981" xr:uid="{00000000-0005-0000-0000-000022440000}"/>
    <cellStyle name="Normal 9 2 2 2 2 5 2 2 2 2 2" xfId="16173" xr:uid="{00000000-0005-0000-0000-000023440000}"/>
    <cellStyle name="Normal 9 2 2 2 2 5 2 2 2 2 2 2" xfId="32558" xr:uid="{00000000-0005-0000-0000-000024440000}"/>
    <cellStyle name="Normal 9 2 2 2 2 5 2 2 2 2 3" xfId="24366" xr:uid="{00000000-0005-0000-0000-000025440000}"/>
    <cellStyle name="Normal 9 2 2 2 2 5 2 2 2 3" xfId="12077" xr:uid="{00000000-0005-0000-0000-000026440000}"/>
    <cellStyle name="Normal 9 2 2 2 2 5 2 2 2 3 2" xfId="28462" xr:uid="{00000000-0005-0000-0000-000027440000}"/>
    <cellStyle name="Normal 9 2 2 2 2 5 2 2 2 4" xfId="20270" xr:uid="{00000000-0005-0000-0000-000028440000}"/>
    <cellStyle name="Normal 9 2 2 2 2 5 2 2 3" xfId="5933" xr:uid="{00000000-0005-0000-0000-000029440000}"/>
    <cellStyle name="Normal 9 2 2 2 2 5 2 2 3 2" xfId="14125" xr:uid="{00000000-0005-0000-0000-00002A440000}"/>
    <cellStyle name="Normal 9 2 2 2 2 5 2 2 3 2 2" xfId="30510" xr:uid="{00000000-0005-0000-0000-00002B440000}"/>
    <cellStyle name="Normal 9 2 2 2 2 5 2 2 3 3" xfId="22318" xr:uid="{00000000-0005-0000-0000-00002C440000}"/>
    <cellStyle name="Normal 9 2 2 2 2 5 2 2 4" xfId="10029" xr:uid="{00000000-0005-0000-0000-00002D440000}"/>
    <cellStyle name="Normal 9 2 2 2 2 5 2 2 4 2" xfId="26414" xr:uid="{00000000-0005-0000-0000-00002E440000}"/>
    <cellStyle name="Normal 9 2 2 2 2 5 2 2 5" xfId="18222" xr:uid="{00000000-0005-0000-0000-00002F440000}"/>
    <cellStyle name="Normal 9 2 2 2 2 5 2 3" xfId="2861" xr:uid="{00000000-0005-0000-0000-000030440000}"/>
    <cellStyle name="Normal 9 2 2 2 2 5 2 3 2" xfId="6957" xr:uid="{00000000-0005-0000-0000-000031440000}"/>
    <cellStyle name="Normal 9 2 2 2 2 5 2 3 2 2" xfId="15149" xr:uid="{00000000-0005-0000-0000-000032440000}"/>
    <cellStyle name="Normal 9 2 2 2 2 5 2 3 2 2 2" xfId="31534" xr:uid="{00000000-0005-0000-0000-000033440000}"/>
    <cellStyle name="Normal 9 2 2 2 2 5 2 3 2 3" xfId="23342" xr:uid="{00000000-0005-0000-0000-000034440000}"/>
    <cellStyle name="Normal 9 2 2 2 2 5 2 3 3" xfId="11053" xr:uid="{00000000-0005-0000-0000-000035440000}"/>
    <cellStyle name="Normal 9 2 2 2 2 5 2 3 3 2" xfId="27438" xr:uid="{00000000-0005-0000-0000-000036440000}"/>
    <cellStyle name="Normal 9 2 2 2 2 5 2 3 4" xfId="19246" xr:uid="{00000000-0005-0000-0000-000037440000}"/>
    <cellStyle name="Normal 9 2 2 2 2 5 2 4" xfId="4909" xr:uid="{00000000-0005-0000-0000-000038440000}"/>
    <cellStyle name="Normal 9 2 2 2 2 5 2 4 2" xfId="13101" xr:uid="{00000000-0005-0000-0000-000039440000}"/>
    <cellStyle name="Normal 9 2 2 2 2 5 2 4 2 2" xfId="29486" xr:uid="{00000000-0005-0000-0000-00003A440000}"/>
    <cellStyle name="Normal 9 2 2 2 2 5 2 4 3" xfId="21294" xr:uid="{00000000-0005-0000-0000-00003B440000}"/>
    <cellStyle name="Normal 9 2 2 2 2 5 2 5" xfId="9005" xr:uid="{00000000-0005-0000-0000-00003C440000}"/>
    <cellStyle name="Normal 9 2 2 2 2 5 2 5 2" xfId="25390" xr:uid="{00000000-0005-0000-0000-00003D440000}"/>
    <cellStyle name="Normal 9 2 2 2 2 5 2 6" xfId="17198" xr:uid="{00000000-0005-0000-0000-00003E440000}"/>
    <cellStyle name="Normal 9 2 2 2 2 5 3" xfId="1325" xr:uid="{00000000-0005-0000-0000-00003F440000}"/>
    <cellStyle name="Normal 9 2 2 2 2 5 3 2" xfId="3373" xr:uid="{00000000-0005-0000-0000-000040440000}"/>
    <cellStyle name="Normal 9 2 2 2 2 5 3 2 2" xfId="7469" xr:uid="{00000000-0005-0000-0000-000041440000}"/>
    <cellStyle name="Normal 9 2 2 2 2 5 3 2 2 2" xfId="15661" xr:uid="{00000000-0005-0000-0000-000042440000}"/>
    <cellStyle name="Normal 9 2 2 2 2 5 3 2 2 2 2" xfId="32046" xr:uid="{00000000-0005-0000-0000-000043440000}"/>
    <cellStyle name="Normal 9 2 2 2 2 5 3 2 2 3" xfId="23854" xr:uid="{00000000-0005-0000-0000-000044440000}"/>
    <cellStyle name="Normal 9 2 2 2 2 5 3 2 3" xfId="11565" xr:uid="{00000000-0005-0000-0000-000045440000}"/>
    <cellStyle name="Normal 9 2 2 2 2 5 3 2 3 2" xfId="27950" xr:uid="{00000000-0005-0000-0000-000046440000}"/>
    <cellStyle name="Normal 9 2 2 2 2 5 3 2 4" xfId="19758" xr:uid="{00000000-0005-0000-0000-000047440000}"/>
    <cellStyle name="Normal 9 2 2 2 2 5 3 3" xfId="5421" xr:uid="{00000000-0005-0000-0000-000048440000}"/>
    <cellStyle name="Normal 9 2 2 2 2 5 3 3 2" xfId="13613" xr:uid="{00000000-0005-0000-0000-000049440000}"/>
    <cellStyle name="Normal 9 2 2 2 2 5 3 3 2 2" xfId="29998" xr:uid="{00000000-0005-0000-0000-00004A440000}"/>
    <cellStyle name="Normal 9 2 2 2 2 5 3 3 3" xfId="21806" xr:uid="{00000000-0005-0000-0000-00004B440000}"/>
    <cellStyle name="Normal 9 2 2 2 2 5 3 4" xfId="9517" xr:uid="{00000000-0005-0000-0000-00004C440000}"/>
    <cellStyle name="Normal 9 2 2 2 2 5 3 4 2" xfId="25902" xr:uid="{00000000-0005-0000-0000-00004D440000}"/>
    <cellStyle name="Normal 9 2 2 2 2 5 3 5" xfId="17710" xr:uid="{00000000-0005-0000-0000-00004E440000}"/>
    <cellStyle name="Normal 9 2 2 2 2 5 4" xfId="2349" xr:uid="{00000000-0005-0000-0000-00004F440000}"/>
    <cellStyle name="Normal 9 2 2 2 2 5 4 2" xfId="6445" xr:uid="{00000000-0005-0000-0000-000050440000}"/>
    <cellStyle name="Normal 9 2 2 2 2 5 4 2 2" xfId="14637" xr:uid="{00000000-0005-0000-0000-000051440000}"/>
    <cellStyle name="Normal 9 2 2 2 2 5 4 2 2 2" xfId="31022" xr:uid="{00000000-0005-0000-0000-000052440000}"/>
    <cellStyle name="Normal 9 2 2 2 2 5 4 2 3" xfId="22830" xr:uid="{00000000-0005-0000-0000-000053440000}"/>
    <cellStyle name="Normal 9 2 2 2 2 5 4 3" xfId="10541" xr:uid="{00000000-0005-0000-0000-000054440000}"/>
    <cellStyle name="Normal 9 2 2 2 2 5 4 3 2" xfId="26926" xr:uid="{00000000-0005-0000-0000-000055440000}"/>
    <cellStyle name="Normal 9 2 2 2 2 5 4 4" xfId="18734" xr:uid="{00000000-0005-0000-0000-000056440000}"/>
    <cellStyle name="Normal 9 2 2 2 2 5 5" xfId="4397" xr:uid="{00000000-0005-0000-0000-000057440000}"/>
    <cellStyle name="Normal 9 2 2 2 2 5 5 2" xfId="12589" xr:uid="{00000000-0005-0000-0000-000058440000}"/>
    <cellStyle name="Normal 9 2 2 2 2 5 5 2 2" xfId="28974" xr:uid="{00000000-0005-0000-0000-000059440000}"/>
    <cellStyle name="Normal 9 2 2 2 2 5 5 3" xfId="20782" xr:uid="{00000000-0005-0000-0000-00005A440000}"/>
    <cellStyle name="Normal 9 2 2 2 2 5 6" xfId="8493" xr:uid="{00000000-0005-0000-0000-00005B440000}"/>
    <cellStyle name="Normal 9 2 2 2 2 5 6 2" xfId="24878" xr:uid="{00000000-0005-0000-0000-00005C440000}"/>
    <cellStyle name="Normal 9 2 2 2 2 5 7" xfId="16686" xr:uid="{00000000-0005-0000-0000-00005D440000}"/>
    <cellStyle name="Normal 9 2 2 2 2 6" xfId="557" xr:uid="{00000000-0005-0000-0000-00005E440000}"/>
    <cellStyle name="Normal 9 2 2 2 2 6 2" xfId="1581" xr:uid="{00000000-0005-0000-0000-00005F440000}"/>
    <cellStyle name="Normal 9 2 2 2 2 6 2 2" xfId="3629" xr:uid="{00000000-0005-0000-0000-000060440000}"/>
    <cellStyle name="Normal 9 2 2 2 2 6 2 2 2" xfId="7725" xr:uid="{00000000-0005-0000-0000-000061440000}"/>
    <cellStyle name="Normal 9 2 2 2 2 6 2 2 2 2" xfId="15917" xr:uid="{00000000-0005-0000-0000-000062440000}"/>
    <cellStyle name="Normal 9 2 2 2 2 6 2 2 2 2 2" xfId="32302" xr:uid="{00000000-0005-0000-0000-000063440000}"/>
    <cellStyle name="Normal 9 2 2 2 2 6 2 2 2 3" xfId="24110" xr:uid="{00000000-0005-0000-0000-000064440000}"/>
    <cellStyle name="Normal 9 2 2 2 2 6 2 2 3" xfId="11821" xr:uid="{00000000-0005-0000-0000-000065440000}"/>
    <cellStyle name="Normal 9 2 2 2 2 6 2 2 3 2" xfId="28206" xr:uid="{00000000-0005-0000-0000-000066440000}"/>
    <cellStyle name="Normal 9 2 2 2 2 6 2 2 4" xfId="20014" xr:uid="{00000000-0005-0000-0000-000067440000}"/>
    <cellStyle name="Normal 9 2 2 2 2 6 2 3" xfId="5677" xr:uid="{00000000-0005-0000-0000-000068440000}"/>
    <cellStyle name="Normal 9 2 2 2 2 6 2 3 2" xfId="13869" xr:uid="{00000000-0005-0000-0000-000069440000}"/>
    <cellStyle name="Normal 9 2 2 2 2 6 2 3 2 2" xfId="30254" xr:uid="{00000000-0005-0000-0000-00006A440000}"/>
    <cellStyle name="Normal 9 2 2 2 2 6 2 3 3" xfId="22062" xr:uid="{00000000-0005-0000-0000-00006B440000}"/>
    <cellStyle name="Normal 9 2 2 2 2 6 2 4" xfId="9773" xr:uid="{00000000-0005-0000-0000-00006C440000}"/>
    <cellStyle name="Normal 9 2 2 2 2 6 2 4 2" xfId="26158" xr:uid="{00000000-0005-0000-0000-00006D440000}"/>
    <cellStyle name="Normal 9 2 2 2 2 6 2 5" xfId="17966" xr:uid="{00000000-0005-0000-0000-00006E440000}"/>
    <cellStyle name="Normal 9 2 2 2 2 6 3" xfId="2605" xr:uid="{00000000-0005-0000-0000-00006F440000}"/>
    <cellStyle name="Normal 9 2 2 2 2 6 3 2" xfId="6701" xr:uid="{00000000-0005-0000-0000-000070440000}"/>
    <cellStyle name="Normal 9 2 2 2 2 6 3 2 2" xfId="14893" xr:uid="{00000000-0005-0000-0000-000071440000}"/>
    <cellStyle name="Normal 9 2 2 2 2 6 3 2 2 2" xfId="31278" xr:uid="{00000000-0005-0000-0000-000072440000}"/>
    <cellStyle name="Normal 9 2 2 2 2 6 3 2 3" xfId="23086" xr:uid="{00000000-0005-0000-0000-000073440000}"/>
    <cellStyle name="Normal 9 2 2 2 2 6 3 3" xfId="10797" xr:uid="{00000000-0005-0000-0000-000074440000}"/>
    <cellStyle name="Normal 9 2 2 2 2 6 3 3 2" xfId="27182" xr:uid="{00000000-0005-0000-0000-000075440000}"/>
    <cellStyle name="Normal 9 2 2 2 2 6 3 4" xfId="18990" xr:uid="{00000000-0005-0000-0000-000076440000}"/>
    <cellStyle name="Normal 9 2 2 2 2 6 4" xfId="4653" xr:uid="{00000000-0005-0000-0000-000077440000}"/>
    <cellStyle name="Normal 9 2 2 2 2 6 4 2" xfId="12845" xr:uid="{00000000-0005-0000-0000-000078440000}"/>
    <cellStyle name="Normal 9 2 2 2 2 6 4 2 2" xfId="29230" xr:uid="{00000000-0005-0000-0000-000079440000}"/>
    <cellStyle name="Normal 9 2 2 2 2 6 4 3" xfId="21038" xr:uid="{00000000-0005-0000-0000-00007A440000}"/>
    <cellStyle name="Normal 9 2 2 2 2 6 5" xfId="8749" xr:uid="{00000000-0005-0000-0000-00007B440000}"/>
    <cellStyle name="Normal 9 2 2 2 2 6 5 2" xfId="25134" xr:uid="{00000000-0005-0000-0000-00007C440000}"/>
    <cellStyle name="Normal 9 2 2 2 2 6 6" xfId="16942" xr:uid="{00000000-0005-0000-0000-00007D440000}"/>
    <cellStyle name="Normal 9 2 2 2 2 7" xfId="1069" xr:uid="{00000000-0005-0000-0000-00007E440000}"/>
    <cellStyle name="Normal 9 2 2 2 2 7 2" xfId="3117" xr:uid="{00000000-0005-0000-0000-00007F440000}"/>
    <cellStyle name="Normal 9 2 2 2 2 7 2 2" xfId="7213" xr:uid="{00000000-0005-0000-0000-000080440000}"/>
    <cellStyle name="Normal 9 2 2 2 2 7 2 2 2" xfId="15405" xr:uid="{00000000-0005-0000-0000-000081440000}"/>
    <cellStyle name="Normal 9 2 2 2 2 7 2 2 2 2" xfId="31790" xr:uid="{00000000-0005-0000-0000-000082440000}"/>
    <cellStyle name="Normal 9 2 2 2 2 7 2 2 3" xfId="23598" xr:uid="{00000000-0005-0000-0000-000083440000}"/>
    <cellStyle name="Normal 9 2 2 2 2 7 2 3" xfId="11309" xr:uid="{00000000-0005-0000-0000-000084440000}"/>
    <cellStyle name="Normal 9 2 2 2 2 7 2 3 2" xfId="27694" xr:uid="{00000000-0005-0000-0000-000085440000}"/>
    <cellStyle name="Normal 9 2 2 2 2 7 2 4" xfId="19502" xr:uid="{00000000-0005-0000-0000-000086440000}"/>
    <cellStyle name="Normal 9 2 2 2 2 7 3" xfId="5165" xr:uid="{00000000-0005-0000-0000-000087440000}"/>
    <cellStyle name="Normal 9 2 2 2 2 7 3 2" xfId="13357" xr:uid="{00000000-0005-0000-0000-000088440000}"/>
    <cellStyle name="Normal 9 2 2 2 2 7 3 2 2" xfId="29742" xr:uid="{00000000-0005-0000-0000-000089440000}"/>
    <cellStyle name="Normal 9 2 2 2 2 7 3 3" xfId="21550" xr:uid="{00000000-0005-0000-0000-00008A440000}"/>
    <cellStyle name="Normal 9 2 2 2 2 7 4" xfId="9261" xr:uid="{00000000-0005-0000-0000-00008B440000}"/>
    <cellStyle name="Normal 9 2 2 2 2 7 4 2" xfId="25646" xr:uid="{00000000-0005-0000-0000-00008C440000}"/>
    <cellStyle name="Normal 9 2 2 2 2 7 5" xfId="17454" xr:uid="{00000000-0005-0000-0000-00008D440000}"/>
    <cellStyle name="Normal 9 2 2 2 2 8" xfId="2093" xr:uid="{00000000-0005-0000-0000-00008E440000}"/>
    <cellStyle name="Normal 9 2 2 2 2 8 2" xfId="6189" xr:uid="{00000000-0005-0000-0000-00008F440000}"/>
    <cellStyle name="Normal 9 2 2 2 2 8 2 2" xfId="14381" xr:uid="{00000000-0005-0000-0000-000090440000}"/>
    <cellStyle name="Normal 9 2 2 2 2 8 2 2 2" xfId="30766" xr:uid="{00000000-0005-0000-0000-000091440000}"/>
    <cellStyle name="Normal 9 2 2 2 2 8 2 3" xfId="22574" xr:uid="{00000000-0005-0000-0000-000092440000}"/>
    <cellStyle name="Normal 9 2 2 2 2 8 3" xfId="10285" xr:uid="{00000000-0005-0000-0000-000093440000}"/>
    <cellStyle name="Normal 9 2 2 2 2 8 3 2" xfId="26670" xr:uid="{00000000-0005-0000-0000-000094440000}"/>
    <cellStyle name="Normal 9 2 2 2 2 8 4" xfId="18478" xr:uid="{00000000-0005-0000-0000-000095440000}"/>
    <cellStyle name="Normal 9 2 2 2 2 9" xfId="4141" xr:uid="{00000000-0005-0000-0000-000096440000}"/>
    <cellStyle name="Normal 9 2 2 2 2 9 2" xfId="12333" xr:uid="{00000000-0005-0000-0000-000097440000}"/>
    <cellStyle name="Normal 9 2 2 2 2 9 2 2" xfId="28718" xr:uid="{00000000-0005-0000-0000-000098440000}"/>
    <cellStyle name="Normal 9 2 2 2 2 9 3" xfId="20526" xr:uid="{00000000-0005-0000-0000-000099440000}"/>
    <cellStyle name="Normal 9 2 2 2 3" xfId="61" xr:uid="{00000000-0005-0000-0000-00009A440000}"/>
    <cellStyle name="Normal 9 2 2 2 3 10" xfId="16446" xr:uid="{00000000-0005-0000-0000-00009B440000}"/>
    <cellStyle name="Normal 9 2 2 2 3 2" xfId="125" xr:uid="{00000000-0005-0000-0000-00009C440000}"/>
    <cellStyle name="Normal 9 2 2 2 3 2 2" xfId="253" xr:uid="{00000000-0005-0000-0000-00009D440000}"/>
    <cellStyle name="Normal 9 2 2 2 3 2 2 2" xfId="509" xr:uid="{00000000-0005-0000-0000-00009E440000}"/>
    <cellStyle name="Normal 9 2 2 2 3 2 2 2 2" xfId="1021" xr:uid="{00000000-0005-0000-0000-00009F440000}"/>
    <cellStyle name="Normal 9 2 2 2 3 2 2 2 2 2" xfId="2045" xr:uid="{00000000-0005-0000-0000-0000A0440000}"/>
    <cellStyle name="Normal 9 2 2 2 3 2 2 2 2 2 2" xfId="4093" xr:uid="{00000000-0005-0000-0000-0000A1440000}"/>
    <cellStyle name="Normal 9 2 2 2 3 2 2 2 2 2 2 2" xfId="8189" xr:uid="{00000000-0005-0000-0000-0000A2440000}"/>
    <cellStyle name="Normal 9 2 2 2 3 2 2 2 2 2 2 2 2" xfId="16381" xr:uid="{00000000-0005-0000-0000-0000A3440000}"/>
    <cellStyle name="Normal 9 2 2 2 3 2 2 2 2 2 2 2 2 2" xfId="32766" xr:uid="{00000000-0005-0000-0000-0000A4440000}"/>
    <cellStyle name="Normal 9 2 2 2 3 2 2 2 2 2 2 2 3" xfId="24574" xr:uid="{00000000-0005-0000-0000-0000A5440000}"/>
    <cellStyle name="Normal 9 2 2 2 3 2 2 2 2 2 2 3" xfId="12285" xr:uid="{00000000-0005-0000-0000-0000A6440000}"/>
    <cellStyle name="Normal 9 2 2 2 3 2 2 2 2 2 2 3 2" xfId="28670" xr:uid="{00000000-0005-0000-0000-0000A7440000}"/>
    <cellStyle name="Normal 9 2 2 2 3 2 2 2 2 2 2 4" xfId="20478" xr:uid="{00000000-0005-0000-0000-0000A8440000}"/>
    <cellStyle name="Normal 9 2 2 2 3 2 2 2 2 2 3" xfId="6141" xr:uid="{00000000-0005-0000-0000-0000A9440000}"/>
    <cellStyle name="Normal 9 2 2 2 3 2 2 2 2 2 3 2" xfId="14333" xr:uid="{00000000-0005-0000-0000-0000AA440000}"/>
    <cellStyle name="Normal 9 2 2 2 3 2 2 2 2 2 3 2 2" xfId="30718" xr:uid="{00000000-0005-0000-0000-0000AB440000}"/>
    <cellStyle name="Normal 9 2 2 2 3 2 2 2 2 2 3 3" xfId="22526" xr:uid="{00000000-0005-0000-0000-0000AC440000}"/>
    <cellStyle name="Normal 9 2 2 2 3 2 2 2 2 2 4" xfId="10237" xr:uid="{00000000-0005-0000-0000-0000AD440000}"/>
    <cellStyle name="Normal 9 2 2 2 3 2 2 2 2 2 4 2" xfId="26622" xr:uid="{00000000-0005-0000-0000-0000AE440000}"/>
    <cellStyle name="Normal 9 2 2 2 3 2 2 2 2 2 5" xfId="18430" xr:uid="{00000000-0005-0000-0000-0000AF440000}"/>
    <cellStyle name="Normal 9 2 2 2 3 2 2 2 2 3" xfId="3069" xr:uid="{00000000-0005-0000-0000-0000B0440000}"/>
    <cellStyle name="Normal 9 2 2 2 3 2 2 2 2 3 2" xfId="7165" xr:uid="{00000000-0005-0000-0000-0000B1440000}"/>
    <cellStyle name="Normal 9 2 2 2 3 2 2 2 2 3 2 2" xfId="15357" xr:uid="{00000000-0005-0000-0000-0000B2440000}"/>
    <cellStyle name="Normal 9 2 2 2 3 2 2 2 2 3 2 2 2" xfId="31742" xr:uid="{00000000-0005-0000-0000-0000B3440000}"/>
    <cellStyle name="Normal 9 2 2 2 3 2 2 2 2 3 2 3" xfId="23550" xr:uid="{00000000-0005-0000-0000-0000B4440000}"/>
    <cellStyle name="Normal 9 2 2 2 3 2 2 2 2 3 3" xfId="11261" xr:uid="{00000000-0005-0000-0000-0000B5440000}"/>
    <cellStyle name="Normal 9 2 2 2 3 2 2 2 2 3 3 2" xfId="27646" xr:uid="{00000000-0005-0000-0000-0000B6440000}"/>
    <cellStyle name="Normal 9 2 2 2 3 2 2 2 2 3 4" xfId="19454" xr:uid="{00000000-0005-0000-0000-0000B7440000}"/>
    <cellStyle name="Normal 9 2 2 2 3 2 2 2 2 4" xfId="5117" xr:uid="{00000000-0005-0000-0000-0000B8440000}"/>
    <cellStyle name="Normal 9 2 2 2 3 2 2 2 2 4 2" xfId="13309" xr:uid="{00000000-0005-0000-0000-0000B9440000}"/>
    <cellStyle name="Normal 9 2 2 2 3 2 2 2 2 4 2 2" xfId="29694" xr:uid="{00000000-0005-0000-0000-0000BA440000}"/>
    <cellStyle name="Normal 9 2 2 2 3 2 2 2 2 4 3" xfId="21502" xr:uid="{00000000-0005-0000-0000-0000BB440000}"/>
    <cellStyle name="Normal 9 2 2 2 3 2 2 2 2 5" xfId="9213" xr:uid="{00000000-0005-0000-0000-0000BC440000}"/>
    <cellStyle name="Normal 9 2 2 2 3 2 2 2 2 5 2" xfId="25598" xr:uid="{00000000-0005-0000-0000-0000BD440000}"/>
    <cellStyle name="Normal 9 2 2 2 3 2 2 2 2 6" xfId="17406" xr:uid="{00000000-0005-0000-0000-0000BE440000}"/>
    <cellStyle name="Normal 9 2 2 2 3 2 2 2 3" xfId="1533" xr:uid="{00000000-0005-0000-0000-0000BF440000}"/>
    <cellStyle name="Normal 9 2 2 2 3 2 2 2 3 2" xfId="3581" xr:uid="{00000000-0005-0000-0000-0000C0440000}"/>
    <cellStyle name="Normal 9 2 2 2 3 2 2 2 3 2 2" xfId="7677" xr:uid="{00000000-0005-0000-0000-0000C1440000}"/>
    <cellStyle name="Normal 9 2 2 2 3 2 2 2 3 2 2 2" xfId="15869" xr:uid="{00000000-0005-0000-0000-0000C2440000}"/>
    <cellStyle name="Normal 9 2 2 2 3 2 2 2 3 2 2 2 2" xfId="32254" xr:uid="{00000000-0005-0000-0000-0000C3440000}"/>
    <cellStyle name="Normal 9 2 2 2 3 2 2 2 3 2 2 3" xfId="24062" xr:uid="{00000000-0005-0000-0000-0000C4440000}"/>
    <cellStyle name="Normal 9 2 2 2 3 2 2 2 3 2 3" xfId="11773" xr:uid="{00000000-0005-0000-0000-0000C5440000}"/>
    <cellStyle name="Normal 9 2 2 2 3 2 2 2 3 2 3 2" xfId="28158" xr:uid="{00000000-0005-0000-0000-0000C6440000}"/>
    <cellStyle name="Normal 9 2 2 2 3 2 2 2 3 2 4" xfId="19966" xr:uid="{00000000-0005-0000-0000-0000C7440000}"/>
    <cellStyle name="Normal 9 2 2 2 3 2 2 2 3 3" xfId="5629" xr:uid="{00000000-0005-0000-0000-0000C8440000}"/>
    <cellStyle name="Normal 9 2 2 2 3 2 2 2 3 3 2" xfId="13821" xr:uid="{00000000-0005-0000-0000-0000C9440000}"/>
    <cellStyle name="Normal 9 2 2 2 3 2 2 2 3 3 2 2" xfId="30206" xr:uid="{00000000-0005-0000-0000-0000CA440000}"/>
    <cellStyle name="Normal 9 2 2 2 3 2 2 2 3 3 3" xfId="22014" xr:uid="{00000000-0005-0000-0000-0000CB440000}"/>
    <cellStyle name="Normal 9 2 2 2 3 2 2 2 3 4" xfId="9725" xr:uid="{00000000-0005-0000-0000-0000CC440000}"/>
    <cellStyle name="Normal 9 2 2 2 3 2 2 2 3 4 2" xfId="26110" xr:uid="{00000000-0005-0000-0000-0000CD440000}"/>
    <cellStyle name="Normal 9 2 2 2 3 2 2 2 3 5" xfId="17918" xr:uid="{00000000-0005-0000-0000-0000CE440000}"/>
    <cellStyle name="Normal 9 2 2 2 3 2 2 2 4" xfId="2557" xr:uid="{00000000-0005-0000-0000-0000CF440000}"/>
    <cellStyle name="Normal 9 2 2 2 3 2 2 2 4 2" xfId="6653" xr:uid="{00000000-0005-0000-0000-0000D0440000}"/>
    <cellStyle name="Normal 9 2 2 2 3 2 2 2 4 2 2" xfId="14845" xr:uid="{00000000-0005-0000-0000-0000D1440000}"/>
    <cellStyle name="Normal 9 2 2 2 3 2 2 2 4 2 2 2" xfId="31230" xr:uid="{00000000-0005-0000-0000-0000D2440000}"/>
    <cellStyle name="Normal 9 2 2 2 3 2 2 2 4 2 3" xfId="23038" xr:uid="{00000000-0005-0000-0000-0000D3440000}"/>
    <cellStyle name="Normal 9 2 2 2 3 2 2 2 4 3" xfId="10749" xr:uid="{00000000-0005-0000-0000-0000D4440000}"/>
    <cellStyle name="Normal 9 2 2 2 3 2 2 2 4 3 2" xfId="27134" xr:uid="{00000000-0005-0000-0000-0000D5440000}"/>
    <cellStyle name="Normal 9 2 2 2 3 2 2 2 4 4" xfId="18942" xr:uid="{00000000-0005-0000-0000-0000D6440000}"/>
    <cellStyle name="Normal 9 2 2 2 3 2 2 2 5" xfId="4605" xr:uid="{00000000-0005-0000-0000-0000D7440000}"/>
    <cellStyle name="Normal 9 2 2 2 3 2 2 2 5 2" xfId="12797" xr:uid="{00000000-0005-0000-0000-0000D8440000}"/>
    <cellStyle name="Normal 9 2 2 2 3 2 2 2 5 2 2" xfId="29182" xr:uid="{00000000-0005-0000-0000-0000D9440000}"/>
    <cellStyle name="Normal 9 2 2 2 3 2 2 2 5 3" xfId="20990" xr:uid="{00000000-0005-0000-0000-0000DA440000}"/>
    <cellStyle name="Normal 9 2 2 2 3 2 2 2 6" xfId="8701" xr:uid="{00000000-0005-0000-0000-0000DB440000}"/>
    <cellStyle name="Normal 9 2 2 2 3 2 2 2 6 2" xfId="25086" xr:uid="{00000000-0005-0000-0000-0000DC440000}"/>
    <cellStyle name="Normal 9 2 2 2 3 2 2 2 7" xfId="16894" xr:uid="{00000000-0005-0000-0000-0000DD440000}"/>
    <cellStyle name="Normal 9 2 2 2 3 2 2 3" xfId="765" xr:uid="{00000000-0005-0000-0000-0000DE440000}"/>
    <cellStyle name="Normal 9 2 2 2 3 2 2 3 2" xfId="1789" xr:uid="{00000000-0005-0000-0000-0000DF440000}"/>
    <cellStyle name="Normal 9 2 2 2 3 2 2 3 2 2" xfId="3837" xr:uid="{00000000-0005-0000-0000-0000E0440000}"/>
    <cellStyle name="Normal 9 2 2 2 3 2 2 3 2 2 2" xfId="7933" xr:uid="{00000000-0005-0000-0000-0000E1440000}"/>
    <cellStyle name="Normal 9 2 2 2 3 2 2 3 2 2 2 2" xfId="16125" xr:uid="{00000000-0005-0000-0000-0000E2440000}"/>
    <cellStyle name="Normal 9 2 2 2 3 2 2 3 2 2 2 2 2" xfId="32510" xr:uid="{00000000-0005-0000-0000-0000E3440000}"/>
    <cellStyle name="Normal 9 2 2 2 3 2 2 3 2 2 2 3" xfId="24318" xr:uid="{00000000-0005-0000-0000-0000E4440000}"/>
    <cellStyle name="Normal 9 2 2 2 3 2 2 3 2 2 3" xfId="12029" xr:uid="{00000000-0005-0000-0000-0000E5440000}"/>
    <cellStyle name="Normal 9 2 2 2 3 2 2 3 2 2 3 2" xfId="28414" xr:uid="{00000000-0005-0000-0000-0000E6440000}"/>
    <cellStyle name="Normal 9 2 2 2 3 2 2 3 2 2 4" xfId="20222" xr:uid="{00000000-0005-0000-0000-0000E7440000}"/>
    <cellStyle name="Normal 9 2 2 2 3 2 2 3 2 3" xfId="5885" xr:uid="{00000000-0005-0000-0000-0000E8440000}"/>
    <cellStyle name="Normal 9 2 2 2 3 2 2 3 2 3 2" xfId="14077" xr:uid="{00000000-0005-0000-0000-0000E9440000}"/>
    <cellStyle name="Normal 9 2 2 2 3 2 2 3 2 3 2 2" xfId="30462" xr:uid="{00000000-0005-0000-0000-0000EA440000}"/>
    <cellStyle name="Normal 9 2 2 2 3 2 2 3 2 3 3" xfId="22270" xr:uid="{00000000-0005-0000-0000-0000EB440000}"/>
    <cellStyle name="Normal 9 2 2 2 3 2 2 3 2 4" xfId="9981" xr:uid="{00000000-0005-0000-0000-0000EC440000}"/>
    <cellStyle name="Normal 9 2 2 2 3 2 2 3 2 4 2" xfId="26366" xr:uid="{00000000-0005-0000-0000-0000ED440000}"/>
    <cellStyle name="Normal 9 2 2 2 3 2 2 3 2 5" xfId="18174" xr:uid="{00000000-0005-0000-0000-0000EE440000}"/>
    <cellStyle name="Normal 9 2 2 2 3 2 2 3 3" xfId="2813" xr:uid="{00000000-0005-0000-0000-0000EF440000}"/>
    <cellStyle name="Normal 9 2 2 2 3 2 2 3 3 2" xfId="6909" xr:uid="{00000000-0005-0000-0000-0000F0440000}"/>
    <cellStyle name="Normal 9 2 2 2 3 2 2 3 3 2 2" xfId="15101" xr:uid="{00000000-0005-0000-0000-0000F1440000}"/>
    <cellStyle name="Normal 9 2 2 2 3 2 2 3 3 2 2 2" xfId="31486" xr:uid="{00000000-0005-0000-0000-0000F2440000}"/>
    <cellStyle name="Normal 9 2 2 2 3 2 2 3 3 2 3" xfId="23294" xr:uid="{00000000-0005-0000-0000-0000F3440000}"/>
    <cellStyle name="Normal 9 2 2 2 3 2 2 3 3 3" xfId="11005" xr:uid="{00000000-0005-0000-0000-0000F4440000}"/>
    <cellStyle name="Normal 9 2 2 2 3 2 2 3 3 3 2" xfId="27390" xr:uid="{00000000-0005-0000-0000-0000F5440000}"/>
    <cellStyle name="Normal 9 2 2 2 3 2 2 3 3 4" xfId="19198" xr:uid="{00000000-0005-0000-0000-0000F6440000}"/>
    <cellStyle name="Normal 9 2 2 2 3 2 2 3 4" xfId="4861" xr:uid="{00000000-0005-0000-0000-0000F7440000}"/>
    <cellStyle name="Normal 9 2 2 2 3 2 2 3 4 2" xfId="13053" xr:uid="{00000000-0005-0000-0000-0000F8440000}"/>
    <cellStyle name="Normal 9 2 2 2 3 2 2 3 4 2 2" xfId="29438" xr:uid="{00000000-0005-0000-0000-0000F9440000}"/>
    <cellStyle name="Normal 9 2 2 2 3 2 2 3 4 3" xfId="21246" xr:uid="{00000000-0005-0000-0000-0000FA440000}"/>
    <cellStyle name="Normal 9 2 2 2 3 2 2 3 5" xfId="8957" xr:uid="{00000000-0005-0000-0000-0000FB440000}"/>
    <cellStyle name="Normal 9 2 2 2 3 2 2 3 5 2" xfId="25342" xr:uid="{00000000-0005-0000-0000-0000FC440000}"/>
    <cellStyle name="Normal 9 2 2 2 3 2 2 3 6" xfId="17150" xr:uid="{00000000-0005-0000-0000-0000FD440000}"/>
    <cellStyle name="Normal 9 2 2 2 3 2 2 4" xfId="1277" xr:uid="{00000000-0005-0000-0000-0000FE440000}"/>
    <cellStyle name="Normal 9 2 2 2 3 2 2 4 2" xfId="3325" xr:uid="{00000000-0005-0000-0000-0000FF440000}"/>
    <cellStyle name="Normal 9 2 2 2 3 2 2 4 2 2" xfId="7421" xr:uid="{00000000-0005-0000-0000-000000450000}"/>
    <cellStyle name="Normal 9 2 2 2 3 2 2 4 2 2 2" xfId="15613" xr:uid="{00000000-0005-0000-0000-000001450000}"/>
    <cellStyle name="Normal 9 2 2 2 3 2 2 4 2 2 2 2" xfId="31998" xr:uid="{00000000-0005-0000-0000-000002450000}"/>
    <cellStyle name="Normal 9 2 2 2 3 2 2 4 2 2 3" xfId="23806" xr:uid="{00000000-0005-0000-0000-000003450000}"/>
    <cellStyle name="Normal 9 2 2 2 3 2 2 4 2 3" xfId="11517" xr:uid="{00000000-0005-0000-0000-000004450000}"/>
    <cellStyle name="Normal 9 2 2 2 3 2 2 4 2 3 2" xfId="27902" xr:uid="{00000000-0005-0000-0000-000005450000}"/>
    <cellStyle name="Normal 9 2 2 2 3 2 2 4 2 4" xfId="19710" xr:uid="{00000000-0005-0000-0000-000006450000}"/>
    <cellStyle name="Normal 9 2 2 2 3 2 2 4 3" xfId="5373" xr:uid="{00000000-0005-0000-0000-000007450000}"/>
    <cellStyle name="Normal 9 2 2 2 3 2 2 4 3 2" xfId="13565" xr:uid="{00000000-0005-0000-0000-000008450000}"/>
    <cellStyle name="Normal 9 2 2 2 3 2 2 4 3 2 2" xfId="29950" xr:uid="{00000000-0005-0000-0000-000009450000}"/>
    <cellStyle name="Normal 9 2 2 2 3 2 2 4 3 3" xfId="21758" xr:uid="{00000000-0005-0000-0000-00000A450000}"/>
    <cellStyle name="Normal 9 2 2 2 3 2 2 4 4" xfId="9469" xr:uid="{00000000-0005-0000-0000-00000B450000}"/>
    <cellStyle name="Normal 9 2 2 2 3 2 2 4 4 2" xfId="25854" xr:uid="{00000000-0005-0000-0000-00000C450000}"/>
    <cellStyle name="Normal 9 2 2 2 3 2 2 4 5" xfId="17662" xr:uid="{00000000-0005-0000-0000-00000D450000}"/>
    <cellStyle name="Normal 9 2 2 2 3 2 2 5" xfId="2301" xr:uid="{00000000-0005-0000-0000-00000E450000}"/>
    <cellStyle name="Normal 9 2 2 2 3 2 2 5 2" xfId="6397" xr:uid="{00000000-0005-0000-0000-00000F450000}"/>
    <cellStyle name="Normal 9 2 2 2 3 2 2 5 2 2" xfId="14589" xr:uid="{00000000-0005-0000-0000-000010450000}"/>
    <cellStyle name="Normal 9 2 2 2 3 2 2 5 2 2 2" xfId="30974" xr:uid="{00000000-0005-0000-0000-000011450000}"/>
    <cellStyle name="Normal 9 2 2 2 3 2 2 5 2 3" xfId="22782" xr:uid="{00000000-0005-0000-0000-000012450000}"/>
    <cellStyle name="Normal 9 2 2 2 3 2 2 5 3" xfId="10493" xr:uid="{00000000-0005-0000-0000-000013450000}"/>
    <cellStyle name="Normal 9 2 2 2 3 2 2 5 3 2" xfId="26878" xr:uid="{00000000-0005-0000-0000-000014450000}"/>
    <cellStyle name="Normal 9 2 2 2 3 2 2 5 4" xfId="18686" xr:uid="{00000000-0005-0000-0000-000015450000}"/>
    <cellStyle name="Normal 9 2 2 2 3 2 2 6" xfId="4349" xr:uid="{00000000-0005-0000-0000-000016450000}"/>
    <cellStyle name="Normal 9 2 2 2 3 2 2 6 2" xfId="12541" xr:uid="{00000000-0005-0000-0000-000017450000}"/>
    <cellStyle name="Normal 9 2 2 2 3 2 2 6 2 2" xfId="28926" xr:uid="{00000000-0005-0000-0000-000018450000}"/>
    <cellStyle name="Normal 9 2 2 2 3 2 2 6 3" xfId="20734" xr:uid="{00000000-0005-0000-0000-000019450000}"/>
    <cellStyle name="Normal 9 2 2 2 3 2 2 7" xfId="8445" xr:uid="{00000000-0005-0000-0000-00001A450000}"/>
    <cellStyle name="Normal 9 2 2 2 3 2 2 7 2" xfId="24830" xr:uid="{00000000-0005-0000-0000-00001B450000}"/>
    <cellStyle name="Normal 9 2 2 2 3 2 2 8" xfId="16638" xr:uid="{00000000-0005-0000-0000-00001C450000}"/>
    <cellStyle name="Normal 9 2 2 2 3 2 3" xfId="381" xr:uid="{00000000-0005-0000-0000-00001D450000}"/>
    <cellStyle name="Normal 9 2 2 2 3 2 3 2" xfId="893" xr:uid="{00000000-0005-0000-0000-00001E450000}"/>
    <cellStyle name="Normal 9 2 2 2 3 2 3 2 2" xfId="1917" xr:uid="{00000000-0005-0000-0000-00001F450000}"/>
    <cellStyle name="Normal 9 2 2 2 3 2 3 2 2 2" xfId="3965" xr:uid="{00000000-0005-0000-0000-000020450000}"/>
    <cellStyle name="Normal 9 2 2 2 3 2 3 2 2 2 2" xfId="8061" xr:uid="{00000000-0005-0000-0000-000021450000}"/>
    <cellStyle name="Normal 9 2 2 2 3 2 3 2 2 2 2 2" xfId="16253" xr:uid="{00000000-0005-0000-0000-000022450000}"/>
    <cellStyle name="Normal 9 2 2 2 3 2 3 2 2 2 2 2 2" xfId="32638" xr:uid="{00000000-0005-0000-0000-000023450000}"/>
    <cellStyle name="Normal 9 2 2 2 3 2 3 2 2 2 2 3" xfId="24446" xr:uid="{00000000-0005-0000-0000-000024450000}"/>
    <cellStyle name="Normal 9 2 2 2 3 2 3 2 2 2 3" xfId="12157" xr:uid="{00000000-0005-0000-0000-000025450000}"/>
    <cellStyle name="Normal 9 2 2 2 3 2 3 2 2 2 3 2" xfId="28542" xr:uid="{00000000-0005-0000-0000-000026450000}"/>
    <cellStyle name="Normal 9 2 2 2 3 2 3 2 2 2 4" xfId="20350" xr:uid="{00000000-0005-0000-0000-000027450000}"/>
    <cellStyle name="Normal 9 2 2 2 3 2 3 2 2 3" xfId="6013" xr:uid="{00000000-0005-0000-0000-000028450000}"/>
    <cellStyle name="Normal 9 2 2 2 3 2 3 2 2 3 2" xfId="14205" xr:uid="{00000000-0005-0000-0000-000029450000}"/>
    <cellStyle name="Normal 9 2 2 2 3 2 3 2 2 3 2 2" xfId="30590" xr:uid="{00000000-0005-0000-0000-00002A450000}"/>
    <cellStyle name="Normal 9 2 2 2 3 2 3 2 2 3 3" xfId="22398" xr:uid="{00000000-0005-0000-0000-00002B450000}"/>
    <cellStyle name="Normal 9 2 2 2 3 2 3 2 2 4" xfId="10109" xr:uid="{00000000-0005-0000-0000-00002C450000}"/>
    <cellStyle name="Normal 9 2 2 2 3 2 3 2 2 4 2" xfId="26494" xr:uid="{00000000-0005-0000-0000-00002D450000}"/>
    <cellStyle name="Normal 9 2 2 2 3 2 3 2 2 5" xfId="18302" xr:uid="{00000000-0005-0000-0000-00002E450000}"/>
    <cellStyle name="Normal 9 2 2 2 3 2 3 2 3" xfId="2941" xr:uid="{00000000-0005-0000-0000-00002F450000}"/>
    <cellStyle name="Normal 9 2 2 2 3 2 3 2 3 2" xfId="7037" xr:uid="{00000000-0005-0000-0000-000030450000}"/>
    <cellStyle name="Normal 9 2 2 2 3 2 3 2 3 2 2" xfId="15229" xr:uid="{00000000-0005-0000-0000-000031450000}"/>
    <cellStyle name="Normal 9 2 2 2 3 2 3 2 3 2 2 2" xfId="31614" xr:uid="{00000000-0005-0000-0000-000032450000}"/>
    <cellStyle name="Normal 9 2 2 2 3 2 3 2 3 2 3" xfId="23422" xr:uid="{00000000-0005-0000-0000-000033450000}"/>
    <cellStyle name="Normal 9 2 2 2 3 2 3 2 3 3" xfId="11133" xr:uid="{00000000-0005-0000-0000-000034450000}"/>
    <cellStyle name="Normal 9 2 2 2 3 2 3 2 3 3 2" xfId="27518" xr:uid="{00000000-0005-0000-0000-000035450000}"/>
    <cellStyle name="Normal 9 2 2 2 3 2 3 2 3 4" xfId="19326" xr:uid="{00000000-0005-0000-0000-000036450000}"/>
    <cellStyle name="Normal 9 2 2 2 3 2 3 2 4" xfId="4989" xr:uid="{00000000-0005-0000-0000-000037450000}"/>
    <cellStyle name="Normal 9 2 2 2 3 2 3 2 4 2" xfId="13181" xr:uid="{00000000-0005-0000-0000-000038450000}"/>
    <cellStyle name="Normal 9 2 2 2 3 2 3 2 4 2 2" xfId="29566" xr:uid="{00000000-0005-0000-0000-000039450000}"/>
    <cellStyle name="Normal 9 2 2 2 3 2 3 2 4 3" xfId="21374" xr:uid="{00000000-0005-0000-0000-00003A450000}"/>
    <cellStyle name="Normal 9 2 2 2 3 2 3 2 5" xfId="9085" xr:uid="{00000000-0005-0000-0000-00003B450000}"/>
    <cellStyle name="Normal 9 2 2 2 3 2 3 2 5 2" xfId="25470" xr:uid="{00000000-0005-0000-0000-00003C450000}"/>
    <cellStyle name="Normal 9 2 2 2 3 2 3 2 6" xfId="17278" xr:uid="{00000000-0005-0000-0000-00003D450000}"/>
    <cellStyle name="Normal 9 2 2 2 3 2 3 3" xfId="1405" xr:uid="{00000000-0005-0000-0000-00003E450000}"/>
    <cellStyle name="Normal 9 2 2 2 3 2 3 3 2" xfId="3453" xr:uid="{00000000-0005-0000-0000-00003F450000}"/>
    <cellStyle name="Normal 9 2 2 2 3 2 3 3 2 2" xfId="7549" xr:uid="{00000000-0005-0000-0000-000040450000}"/>
    <cellStyle name="Normal 9 2 2 2 3 2 3 3 2 2 2" xfId="15741" xr:uid="{00000000-0005-0000-0000-000041450000}"/>
    <cellStyle name="Normal 9 2 2 2 3 2 3 3 2 2 2 2" xfId="32126" xr:uid="{00000000-0005-0000-0000-000042450000}"/>
    <cellStyle name="Normal 9 2 2 2 3 2 3 3 2 2 3" xfId="23934" xr:uid="{00000000-0005-0000-0000-000043450000}"/>
    <cellStyle name="Normal 9 2 2 2 3 2 3 3 2 3" xfId="11645" xr:uid="{00000000-0005-0000-0000-000044450000}"/>
    <cellStyle name="Normal 9 2 2 2 3 2 3 3 2 3 2" xfId="28030" xr:uid="{00000000-0005-0000-0000-000045450000}"/>
    <cellStyle name="Normal 9 2 2 2 3 2 3 3 2 4" xfId="19838" xr:uid="{00000000-0005-0000-0000-000046450000}"/>
    <cellStyle name="Normal 9 2 2 2 3 2 3 3 3" xfId="5501" xr:uid="{00000000-0005-0000-0000-000047450000}"/>
    <cellStyle name="Normal 9 2 2 2 3 2 3 3 3 2" xfId="13693" xr:uid="{00000000-0005-0000-0000-000048450000}"/>
    <cellStyle name="Normal 9 2 2 2 3 2 3 3 3 2 2" xfId="30078" xr:uid="{00000000-0005-0000-0000-000049450000}"/>
    <cellStyle name="Normal 9 2 2 2 3 2 3 3 3 3" xfId="21886" xr:uid="{00000000-0005-0000-0000-00004A450000}"/>
    <cellStyle name="Normal 9 2 2 2 3 2 3 3 4" xfId="9597" xr:uid="{00000000-0005-0000-0000-00004B450000}"/>
    <cellStyle name="Normal 9 2 2 2 3 2 3 3 4 2" xfId="25982" xr:uid="{00000000-0005-0000-0000-00004C450000}"/>
    <cellStyle name="Normal 9 2 2 2 3 2 3 3 5" xfId="17790" xr:uid="{00000000-0005-0000-0000-00004D450000}"/>
    <cellStyle name="Normal 9 2 2 2 3 2 3 4" xfId="2429" xr:uid="{00000000-0005-0000-0000-00004E450000}"/>
    <cellStyle name="Normal 9 2 2 2 3 2 3 4 2" xfId="6525" xr:uid="{00000000-0005-0000-0000-00004F450000}"/>
    <cellStyle name="Normal 9 2 2 2 3 2 3 4 2 2" xfId="14717" xr:uid="{00000000-0005-0000-0000-000050450000}"/>
    <cellStyle name="Normal 9 2 2 2 3 2 3 4 2 2 2" xfId="31102" xr:uid="{00000000-0005-0000-0000-000051450000}"/>
    <cellStyle name="Normal 9 2 2 2 3 2 3 4 2 3" xfId="22910" xr:uid="{00000000-0005-0000-0000-000052450000}"/>
    <cellStyle name="Normal 9 2 2 2 3 2 3 4 3" xfId="10621" xr:uid="{00000000-0005-0000-0000-000053450000}"/>
    <cellStyle name="Normal 9 2 2 2 3 2 3 4 3 2" xfId="27006" xr:uid="{00000000-0005-0000-0000-000054450000}"/>
    <cellStyle name="Normal 9 2 2 2 3 2 3 4 4" xfId="18814" xr:uid="{00000000-0005-0000-0000-000055450000}"/>
    <cellStyle name="Normal 9 2 2 2 3 2 3 5" xfId="4477" xr:uid="{00000000-0005-0000-0000-000056450000}"/>
    <cellStyle name="Normal 9 2 2 2 3 2 3 5 2" xfId="12669" xr:uid="{00000000-0005-0000-0000-000057450000}"/>
    <cellStyle name="Normal 9 2 2 2 3 2 3 5 2 2" xfId="29054" xr:uid="{00000000-0005-0000-0000-000058450000}"/>
    <cellStyle name="Normal 9 2 2 2 3 2 3 5 3" xfId="20862" xr:uid="{00000000-0005-0000-0000-000059450000}"/>
    <cellStyle name="Normal 9 2 2 2 3 2 3 6" xfId="8573" xr:uid="{00000000-0005-0000-0000-00005A450000}"/>
    <cellStyle name="Normal 9 2 2 2 3 2 3 6 2" xfId="24958" xr:uid="{00000000-0005-0000-0000-00005B450000}"/>
    <cellStyle name="Normal 9 2 2 2 3 2 3 7" xfId="16766" xr:uid="{00000000-0005-0000-0000-00005C450000}"/>
    <cellStyle name="Normal 9 2 2 2 3 2 4" xfId="637" xr:uid="{00000000-0005-0000-0000-00005D450000}"/>
    <cellStyle name="Normal 9 2 2 2 3 2 4 2" xfId="1661" xr:uid="{00000000-0005-0000-0000-00005E450000}"/>
    <cellStyle name="Normal 9 2 2 2 3 2 4 2 2" xfId="3709" xr:uid="{00000000-0005-0000-0000-00005F450000}"/>
    <cellStyle name="Normal 9 2 2 2 3 2 4 2 2 2" xfId="7805" xr:uid="{00000000-0005-0000-0000-000060450000}"/>
    <cellStyle name="Normal 9 2 2 2 3 2 4 2 2 2 2" xfId="15997" xr:uid="{00000000-0005-0000-0000-000061450000}"/>
    <cellStyle name="Normal 9 2 2 2 3 2 4 2 2 2 2 2" xfId="32382" xr:uid="{00000000-0005-0000-0000-000062450000}"/>
    <cellStyle name="Normal 9 2 2 2 3 2 4 2 2 2 3" xfId="24190" xr:uid="{00000000-0005-0000-0000-000063450000}"/>
    <cellStyle name="Normal 9 2 2 2 3 2 4 2 2 3" xfId="11901" xr:uid="{00000000-0005-0000-0000-000064450000}"/>
    <cellStyle name="Normal 9 2 2 2 3 2 4 2 2 3 2" xfId="28286" xr:uid="{00000000-0005-0000-0000-000065450000}"/>
    <cellStyle name="Normal 9 2 2 2 3 2 4 2 2 4" xfId="20094" xr:uid="{00000000-0005-0000-0000-000066450000}"/>
    <cellStyle name="Normal 9 2 2 2 3 2 4 2 3" xfId="5757" xr:uid="{00000000-0005-0000-0000-000067450000}"/>
    <cellStyle name="Normal 9 2 2 2 3 2 4 2 3 2" xfId="13949" xr:uid="{00000000-0005-0000-0000-000068450000}"/>
    <cellStyle name="Normal 9 2 2 2 3 2 4 2 3 2 2" xfId="30334" xr:uid="{00000000-0005-0000-0000-000069450000}"/>
    <cellStyle name="Normal 9 2 2 2 3 2 4 2 3 3" xfId="22142" xr:uid="{00000000-0005-0000-0000-00006A450000}"/>
    <cellStyle name="Normal 9 2 2 2 3 2 4 2 4" xfId="9853" xr:uid="{00000000-0005-0000-0000-00006B450000}"/>
    <cellStyle name="Normal 9 2 2 2 3 2 4 2 4 2" xfId="26238" xr:uid="{00000000-0005-0000-0000-00006C450000}"/>
    <cellStyle name="Normal 9 2 2 2 3 2 4 2 5" xfId="18046" xr:uid="{00000000-0005-0000-0000-00006D450000}"/>
    <cellStyle name="Normal 9 2 2 2 3 2 4 3" xfId="2685" xr:uid="{00000000-0005-0000-0000-00006E450000}"/>
    <cellStyle name="Normal 9 2 2 2 3 2 4 3 2" xfId="6781" xr:uid="{00000000-0005-0000-0000-00006F450000}"/>
    <cellStyle name="Normal 9 2 2 2 3 2 4 3 2 2" xfId="14973" xr:uid="{00000000-0005-0000-0000-000070450000}"/>
    <cellStyle name="Normal 9 2 2 2 3 2 4 3 2 2 2" xfId="31358" xr:uid="{00000000-0005-0000-0000-000071450000}"/>
    <cellStyle name="Normal 9 2 2 2 3 2 4 3 2 3" xfId="23166" xr:uid="{00000000-0005-0000-0000-000072450000}"/>
    <cellStyle name="Normal 9 2 2 2 3 2 4 3 3" xfId="10877" xr:uid="{00000000-0005-0000-0000-000073450000}"/>
    <cellStyle name="Normal 9 2 2 2 3 2 4 3 3 2" xfId="27262" xr:uid="{00000000-0005-0000-0000-000074450000}"/>
    <cellStyle name="Normal 9 2 2 2 3 2 4 3 4" xfId="19070" xr:uid="{00000000-0005-0000-0000-000075450000}"/>
    <cellStyle name="Normal 9 2 2 2 3 2 4 4" xfId="4733" xr:uid="{00000000-0005-0000-0000-000076450000}"/>
    <cellStyle name="Normal 9 2 2 2 3 2 4 4 2" xfId="12925" xr:uid="{00000000-0005-0000-0000-000077450000}"/>
    <cellStyle name="Normal 9 2 2 2 3 2 4 4 2 2" xfId="29310" xr:uid="{00000000-0005-0000-0000-000078450000}"/>
    <cellStyle name="Normal 9 2 2 2 3 2 4 4 3" xfId="21118" xr:uid="{00000000-0005-0000-0000-000079450000}"/>
    <cellStyle name="Normal 9 2 2 2 3 2 4 5" xfId="8829" xr:uid="{00000000-0005-0000-0000-00007A450000}"/>
    <cellStyle name="Normal 9 2 2 2 3 2 4 5 2" xfId="25214" xr:uid="{00000000-0005-0000-0000-00007B450000}"/>
    <cellStyle name="Normal 9 2 2 2 3 2 4 6" xfId="17022" xr:uid="{00000000-0005-0000-0000-00007C450000}"/>
    <cellStyle name="Normal 9 2 2 2 3 2 5" xfId="1149" xr:uid="{00000000-0005-0000-0000-00007D450000}"/>
    <cellStyle name="Normal 9 2 2 2 3 2 5 2" xfId="3197" xr:uid="{00000000-0005-0000-0000-00007E450000}"/>
    <cellStyle name="Normal 9 2 2 2 3 2 5 2 2" xfId="7293" xr:uid="{00000000-0005-0000-0000-00007F450000}"/>
    <cellStyle name="Normal 9 2 2 2 3 2 5 2 2 2" xfId="15485" xr:uid="{00000000-0005-0000-0000-000080450000}"/>
    <cellStyle name="Normal 9 2 2 2 3 2 5 2 2 2 2" xfId="31870" xr:uid="{00000000-0005-0000-0000-000081450000}"/>
    <cellStyle name="Normal 9 2 2 2 3 2 5 2 2 3" xfId="23678" xr:uid="{00000000-0005-0000-0000-000082450000}"/>
    <cellStyle name="Normal 9 2 2 2 3 2 5 2 3" xfId="11389" xr:uid="{00000000-0005-0000-0000-000083450000}"/>
    <cellStyle name="Normal 9 2 2 2 3 2 5 2 3 2" xfId="27774" xr:uid="{00000000-0005-0000-0000-000084450000}"/>
    <cellStyle name="Normal 9 2 2 2 3 2 5 2 4" xfId="19582" xr:uid="{00000000-0005-0000-0000-000085450000}"/>
    <cellStyle name="Normal 9 2 2 2 3 2 5 3" xfId="5245" xr:uid="{00000000-0005-0000-0000-000086450000}"/>
    <cellStyle name="Normal 9 2 2 2 3 2 5 3 2" xfId="13437" xr:uid="{00000000-0005-0000-0000-000087450000}"/>
    <cellStyle name="Normal 9 2 2 2 3 2 5 3 2 2" xfId="29822" xr:uid="{00000000-0005-0000-0000-000088450000}"/>
    <cellStyle name="Normal 9 2 2 2 3 2 5 3 3" xfId="21630" xr:uid="{00000000-0005-0000-0000-000089450000}"/>
    <cellStyle name="Normal 9 2 2 2 3 2 5 4" xfId="9341" xr:uid="{00000000-0005-0000-0000-00008A450000}"/>
    <cellStyle name="Normal 9 2 2 2 3 2 5 4 2" xfId="25726" xr:uid="{00000000-0005-0000-0000-00008B450000}"/>
    <cellStyle name="Normal 9 2 2 2 3 2 5 5" xfId="17534" xr:uid="{00000000-0005-0000-0000-00008C450000}"/>
    <cellStyle name="Normal 9 2 2 2 3 2 6" xfId="2173" xr:uid="{00000000-0005-0000-0000-00008D450000}"/>
    <cellStyle name="Normal 9 2 2 2 3 2 6 2" xfId="6269" xr:uid="{00000000-0005-0000-0000-00008E450000}"/>
    <cellStyle name="Normal 9 2 2 2 3 2 6 2 2" xfId="14461" xr:uid="{00000000-0005-0000-0000-00008F450000}"/>
    <cellStyle name="Normal 9 2 2 2 3 2 6 2 2 2" xfId="30846" xr:uid="{00000000-0005-0000-0000-000090450000}"/>
    <cellStyle name="Normal 9 2 2 2 3 2 6 2 3" xfId="22654" xr:uid="{00000000-0005-0000-0000-000091450000}"/>
    <cellStyle name="Normal 9 2 2 2 3 2 6 3" xfId="10365" xr:uid="{00000000-0005-0000-0000-000092450000}"/>
    <cellStyle name="Normal 9 2 2 2 3 2 6 3 2" xfId="26750" xr:uid="{00000000-0005-0000-0000-000093450000}"/>
    <cellStyle name="Normal 9 2 2 2 3 2 6 4" xfId="18558" xr:uid="{00000000-0005-0000-0000-000094450000}"/>
    <cellStyle name="Normal 9 2 2 2 3 2 7" xfId="4221" xr:uid="{00000000-0005-0000-0000-000095450000}"/>
    <cellStyle name="Normal 9 2 2 2 3 2 7 2" xfId="12413" xr:uid="{00000000-0005-0000-0000-000096450000}"/>
    <cellStyle name="Normal 9 2 2 2 3 2 7 2 2" xfId="28798" xr:uid="{00000000-0005-0000-0000-000097450000}"/>
    <cellStyle name="Normal 9 2 2 2 3 2 7 3" xfId="20606" xr:uid="{00000000-0005-0000-0000-000098450000}"/>
    <cellStyle name="Normal 9 2 2 2 3 2 8" xfId="8317" xr:uid="{00000000-0005-0000-0000-000099450000}"/>
    <cellStyle name="Normal 9 2 2 2 3 2 8 2" xfId="24702" xr:uid="{00000000-0005-0000-0000-00009A450000}"/>
    <cellStyle name="Normal 9 2 2 2 3 2 9" xfId="16510" xr:uid="{00000000-0005-0000-0000-00009B450000}"/>
    <cellStyle name="Normal 9 2 2 2 3 3" xfId="189" xr:uid="{00000000-0005-0000-0000-00009C450000}"/>
    <cellStyle name="Normal 9 2 2 2 3 3 2" xfId="445" xr:uid="{00000000-0005-0000-0000-00009D450000}"/>
    <cellStyle name="Normal 9 2 2 2 3 3 2 2" xfId="957" xr:uid="{00000000-0005-0000-0000-00009E450000}"/>
    <cellStyle name="Normal 9 2 2 2 3 3 2 2 2" xfId="1981" xr:uid="{00000000-0005-0000-0000-00009F450000}"/>
    <cellStyle name="Normal 9 2 2 2 3 3 2 2 2 2" xfId="4029" xr:uid="{00000000-0005-0000-0000-0000A0450000}"/>
    <cellStyle name="Normal 9 2 2 2 3 3 2 2 2 2 2" xfId="8125" xr:uid="{00000000-0005-0000-0000-0000A1450000}"/>
    <cellStyle name="Normal 9 2 2 2 3 3 2 2 2 2 2 2" xfId="16317" xr:uid="{00000000-0005-0000-0000-0000A2450000}"/>
    <cellStyle name="Normal 9 2 2 2 3 3 2 2 2 2 2 2 2" xfId="32702" xr:uid="{00000000-0005-0000-0000-0000A3450000}"/>
    <cellStyle name="Normal 9 2 2 2 3 3 2 2 2 2 2 3" xfId="24510" xr:uid="{00000000-0005-0000-0000-0000A4450000}"/>
    <cellStyle name="Normal 9 2 2 2 3 3 2 2 2 2 3" xfId="12221" xr:uid="{00000000-0005-0000-0000-0000A5450000}"/>
    <cellStyle name="Normal 9 2 2 2 3 3 2 2 2 2 3 2" xfId="28606" xr:uid="{00000000-0005-0000-0000-0000A6450000}"/>
    <cellStyle name="Normal 9 2 2 2 3 3 2 2 2 2 4" xfId="20414" xr:uid="{00000000-0005-0000-0000-0000A7450000}"/>
    <cellStyle name="Normal 9 2 2 2 3 3 2 2 2 3" xfId="6077" xr:uid="{00000000-0005-0000-0000-0000A8450000}"/>
    <cellStyle name="Normal 9 2 2 2 3 3 2 2 2 3 2" xfId="14269" xr:uid="{00000000-0005-0000-0000-0000A9450000}"/>
    <cellStyle name="Normal 9 2 2 2 3 3 2 2 2 3 2 2" xfId="30654" xr:uid="{00000000-0005-0000-0000-0000AA450000}"/>
    <cellStyle name="Normal 9 2 2 2 3 3 2 2 2 3 3" xfId="22462" xr:uid="{00000000-0005-0000-0000-0000AB450000}"/>
    <cellStyle name="Normal 9 2 2 2 3 3 2 2 2 4" xfId="10173" xr:uid="{00000000-0005-0000-0000-0000AC450000}"/>
    <cellStyle name="Normal 9 2 2 2 3 3 2 2 2 4 2" xfId="26558" xr:uid="{00000000-0005-0000-0000-0000AD450000}"/>
    <cellStyle name="Normal 9 2 2 2 3 3 2 2 2 5" xfId="18366" xr:uid="{00000000-0005-0000-0000-0000AE450000}"/>
    <cellStyle name="Normal 9 2 2 2 3 3 2 2 3" xfId="3005" xr:uid="{00000000-0005-0000-0000-0000AF450000}"/>
    <cellStyle name="Normal 9 2 2 2 3 3 2 2 3 2" xfId="7101" xr:uid="{00000000-0005-0000-0000-0000B0450000}"/>
    <cellStyle name="Normal 9 2 2 2 3 3 2 2 3 2 2" xfId="15293" xr:uid="{00000000-0005-0000-0000-0000B1450000}"/>
    <cellStyle name="Normal 9 2 2 2 3 3 2 2 3 2 2 2" xfId="31678" xr:uid="{00000000-0005-0000-0000-0000B2450000}"/>
    <cellStyle name="Normal 9 2 2 2 3 3 2 2 3 2 3" xfId="23486" xr:uid="{00000000-0005-0000-0000-0000B3450000}"/>
    <cellStyle name="Normal 9 2 2 2 3 3 2 2 3 3" xfId="11197" xr:uid="{00000000-0005-0000-0000-0000B4450000}"/>
    <cellStyle name="Normal 9 2 2 2 3 3 2 2 3 3 2" xfId="27582" xr:uid="{00000000-0005-0000-0000-0000B5450000}"/>
    <cellStyle name="Normal 9 2 2 2 3 3 2 2 3 4" xfId="19390" xr:uid="{00000000-0005-0000-0000-0000B6450000}"/>
    <cellStyle name="Normal 9 2 2 2 3 3 2 2 4" xfId="5053" xr:uid="{00000000-0005-0000-0000-0000B7450000}"/>
    <cellStyle name="Normal 9 2 2 2 3 3 2 2 4 2" xfId="13245" xr:uid="{00000000-0005-0000-0000-0000B8450000}"/>
    <cellStyle name="Normal 9 2 2 2 3 3 2 2 4 2 2" xfId="29630" xr:uid="{00000000-0005-0000-0000-0000B9450000}"/>
    <cellStyle name="Normal 9 2 2 2 3 3 2 2 4 3" xfId="21438" xr:uid="{00000000-0005-0000-0000-0000BA450000}"/>
    <cellStyle name="Normal 9 2 2 2 3 3 2 2 5" xfId="9149" xr:uid="{00000000-0005-0000-0000-0000BB450000}"/>
    <cellStyle name="Normal 9 2 2 2 3 3 2 2 5 2" xfId="25534" xr:uid="{00000000-0005-0000-0000-0000BC450000}"/>
    <cellStyle name="Normal 9 2 2 2 3 3 2 2 6" xfId="17342" xr:uid="{00000000-0005-0000-0000-0000BD450000}"/>
    <cellStyle name="Normal 9 2 2 2 3 3 2 3" xfId="1469" xr:uid="{00000000-0005-0000-0000-0000BE450000}"/>
    <cellStyle name="Normal 9 2 2 2 3 3 2 3 2" xfId="3517" xr:uid="{00000000-0005-0000-0000-0000BF450000}"/>
    <cellStyle name="Normal 9 2 2 2 3 3 2 3 2 2" xfId="7613" xr:uid="{00000000-0005-0000-0000-0000C0450000}"/>
    <cellStyle name="Normal 9 2 2 2 3 3 2 3 2 2 2" xfId="15805" xr:uid="{00000000-0005-0000-0000-0000C1450000}"/>
    <cellStyle name="Normal 9 2 2 2 3 3 2 3 2 2 2 2" xfId="32190" xr:uid="{00000000-0005-0000-0000-0000C2450000}"/>
    <cellStyle name="Normal 9 2 2 2 3 3 2 3 2 2 3" xfId="23998" xr:uid="{00000000-0005-0000-0000-0000C3450000}"/>
    <cellStyle name="Normal 9 2 2 2 3 3 2 3 2 3" xfId="11709" xr:uid="{00000000-0005-0000-0000-0000C4450000}"/>
    <cellStyle name="Normal 9 2 2 2 3 3 2 3 2 3 2" xfId="28094" xr:uid="{00000000-0005-0000-0000-0000C5450000}"/>
    <cellStyle name="Normal 9 2 2 2 3 3 2 3 2 4" xfId="19902" xr:uid="{00000000-0005-0000-0000-0000C6450000}"/>
    <cellStyle name="Normal 9 2 2 2 3 3 2 3 3" xfId="5565" xr:uid="{00000000-0005-0000-0000-0000C7450000}"/>
    <cellStyle name="Normal 9 2 2 2 3 3 2 3 3 2" xfId="13757" xr:uid="{00000000-0005-0000-0000-0000C8450000}"/>
    <cellStyle name="Normal 9 2 2 2 3 3 2 3 3 2 2" xfId="30142" xr:uid="{00000000-0005-0000-0000-0000C9450000}"/>
    <cellStyle name="Normal 9 2 2 2 3 3 2 3 3 3" xfId="21950" xr:uid="{00000000-0005-0000-0000-0000CA450000}"/>
    <cellStyle name="Normal 9 2 2 2 3 3 2 3 4" xfId="9661" xr:uid="{00000000-0005-0000-0000-0000CB450000}"/>
    <cellStyle name="Normal 9 2 2 2 3 3 2 3 4 2" xfId="26046" xr:uid="{00000000-0005-0000-0000-0000CC450000}"/>
    <cellStyle name="Normal 9 2 2 2 3 3 2 3 5" xfId="17854" xr:uid="{00000000-0005-0000-0000-0000CD450000}"/>
    <cellStyle name="Normal 9 2 2 2 3 3 2 4" xfId="2493" xr:uid="{00000000-0005-0000-0000-0000CE450000}"/>
    <cellStyle name="Normal 9 2 2 2 3 3 2 4 2" xfId="6589" xr:uid="{00000000-0005-0000-0000-0000CF450000}"/>
    <cellStyle name="Normal 9 2 2 2 3 3 2 4 2 2" xfId="14781" xr:uid="{00000000-0005-0000-0000-0000D0450000}"/>
    <cellStyle name="Normal 9 2 2 2 3 3 2 4 2 2 2" xfId="31166" xr:uid="{00000000-0005-0000-0000-0000D1450000}"/>
    <cellStyle name="Normal 9 2 2 2 3 3 2 4 2 3" xfId="22974" xr:uid="{00000000-0005-0000-0000-0000D2450000}"/>
    <cellStyle name="Normal 9 2 2 2 3 3 2 4 3" xfId="10685" xr:uid="{00000000-0005-0000-0000-0000D3450000}"/>
    <cellStyle name="Normal 9 2 2 2 3 3 2 4 3 2" xfId="27070" xr:uid="{00000000-0005-0000-0000-0000D4450000}"/>
    <cellStyle name="Normal 9 2 2 2 3 3 2 4 4" xfId="18878" xr:uid="{00000000-0005-0000-0000-0000D5450000}"/>
    <cellStyle name="Normal 9 2 2 2 3 3 2 5" xfId="4541" xr:uid="{00000000-0005-0000-0000-0000D6450000}"/>
    <cellStyle name="Normal 9 2 2 2 3 3 2 5 2" xfId="12733" xr:uid="{00000000-0005-0000-0000-0000D7450000}"/>
    <cellStyle name="Normal 9 2 2 2 3 3 2 5 2 2" xfId="29118" xr:uid="{00000000-0005-0000-0000-0000D8450000}"/>
    <cellStyle name="Normal 9 2 2 2 3 3 2 5 3" xfId="20926" xr:uid="{00000000-0005-0000-0000-0000D9450000}"/>
    <cellStyle name="Normal 9 2 2 2 3 3 2 6" xfId="8637" xr:uid="{00000000-0005-0000-0000-0000DA450000}"/>
    <cellStyle name="Normal 9 2 2 2 3 3 2 6 2" xfId="25022" xr:uid="{00000000-0005-0000-0000-0000DB450000}"/>
    <cellStyle name="Normal 9 2 2 2 3 3 2 7" xfId="16830" xr:uid="{00000000-0005-0000-0000-0000DC450000}"/>
    <cellStyle name="Normal 9 2 2 2 3 3 3" xfId="701" xr:uid="{00000000-0005-0000-0000-0000DD450000}"/>
    <cellStyle name="Normal 9 2 2 2 3 3 3 2" xfId="1725" xr:uid="{00000000-0005-0000-0000-0000DE450000}"/>
    <cellStyle name="Normal 9 2 2 2 3 3 3 2 2" xfId="3773" xr:uid="{00000000-0005-0000-0000-0000DF450000}"/>
    <cellStyle name="Normal 9 2 2 2 3 3 3 2 2 2" xfId="7869" xr:uid="{00000000-0005-0000-0000-0000E0450000}"/>
    <cellStyle name="Normal 9 2 2 2 3 3 3 2 2 2 2" xfId="16061" xr:uid="{00000000-0005-0000-0000-0000E1450000}"/>
    <cellStyle name="Normal 9 2 2 2 3 3 3 2 2 2 2 2" xfId="32446" xr:uid="{00000000-0005-0000-0000-0000E2450000}"/>
    <cellStyle name="Normal 9 2 2 2 3 3 3 2 2 2 3" xfId="24254" xr:uid="{00000000-0005-0000-0000-0000E3450000}"/>
    <cellStyle name="Normal 9 2 2 2 3 3 3 2 2 3" xfId="11965" xr:uid="{00000000-0005-0000-0000-0000E4450000}"/>
    <cellStyle name="Normal 9 2 2 2 3 3 3 2 2 3 2" xfId="28350" xr:uid="{00000000-0005-0000-0000-0000E5450000}"/>
    <cellStyle name="Normal 9 2 2 2 3 3 3 2 2 4" xfId="20158" xr:uid="{00000000-0005-0000-0000-0000E6450000}"/>
    <cellStyle name="Normal 9 2 2 2 3 3 3 2 3" xfId="5821" xr:uid="{00000000-0005-0000-0000-0000E7450000}"/>
    <cellStyle name="Normal 9 2 2 2 3 3 3 2 3 2" xfId="14013" xr:uid="{00000000-0005-0000-0000-0000E8450000}"/>
    <cellStyle name="Normal 9 2 2 2 3 3 3 2 3 2 2" xfId="30398" xr:uid="{00000000-0005-0000-0000-0000E9450000}"/>
    <cellStyle name="Normal 9 2 2 2 3 3 3 2 3 3" xfId="22206" xr:uid="{00000000-0005-0000-0000-0000EA450000}"/>
    <cellStyle name="Normal 9 2 2 2 3 3 3 2 4" xfId="9917" xr:uid="{00000000-0005-0000-0000-0000EB450000}"/>
    <cellStyle name="Normal 9 2 2 2 3 3 3 2 4 2" xfId="26302" xr:uid="{00000000-0005-0000-0000-0000EC450000}"/>
    <cellStyle name="Normal 9 2 2 2 3 3 3 2 5" xfId="18110" xr:uid="{00000000-0005-0000-0000-0000ED450000}"/>
    <cellStyle name="Normal 9 2 2 2 3 3 3 3" xfId="2749" xr:uid="{00000000-0005-0000-0000-0000EE450000}"/>
    <cellStyle name="Normal 9 2 2 2 3 3 3 3 2" xfId="6845" xr:uid="{00000000-0005-0000-0000-0000EF450000}"/>
    <cellStyle name="Normal 9 2 2 2 3 3 3 3 2 2" xfId="15037" xr:uid="{00000000-0005-0000-0000-0000F0450000}"/>
    <cellStyle name="Normal 9 2 2 2 3 3 3 3 2 2 2" xfId="31422" xr:uid="{00000000-0005-0000-0000-0000F1450000}"/>
    <cellStyle name="Normal 9 2 2 2 3 3 3 3 2 3" xfId="23230" xr:uid="{00000000-0005-0000-0000-0000F2450000}"/>
    <cellStyle name="Normal 9 2 2 2 3 3 3 3 3" xfId="10941" xr:uid="{00000000-0005-0000-0000-0000F3450000}"/>
    <cellStyle name="Normal 9 2 2 2 3 3 3 3 3 2" xfId="27326" xr:uid="{00000000-0005-0000-0000-0000F4450000}"/>
    <cellStyle name="Normal 9 2 2 2 3 3 3 3 4" xfId="19134" xr:uid="{00000000-0005-0000-0000-0000F5450000}"/>
    <cellStyle name="Normal 9 2 2 2 3 3 3 4" xfId="4797" xr:uid="{00000000-0005-0000-0000-0000F6450000}"/>
    <cellStyle name="Normal 9 2 2 2 3 3 3 4 2" xfId="12989" xr:uid="{00000000-0005-0000-0000-0000F7450000}"/>
    <cellStyle name="Normal 9 2 2 2 3 3 3 4 2 2" xfId="29374" xr:uid="{00000000-0005-0000-0000-0000F8450000}"/>
    <cellStyle name="Normal 9 2 2 2 3 3 3 4 3" xfId="21182" xr:uid="{00000000-0005-0000-0000-0000F9450000}"/>
    <cellStyle name="Normal 9 2 2 2 3 3 3 5" xfId="8893" xr:uid="{00000000-0005-0000-0000-0000FA450000}"/>
    <cellStyle name="Normal 9 2 2 2 3 3 3 5 2" xfId="25278" xr:uid="{00000000-0005-0000-0000-0000FB450000}"/>
    <cellStyle name="Normal 9 2 2 2 3 3 3 6" xfId="17086" xr:uid="{00000000-0005-0000-0000-0000FC450000}"/>
    <cellStyle name="Normal 9 2 2 2 3 3 4" xfId="1213" xr:uid="{00000000-0005-0000-0000-0000FD450000}"/>
    <cellStyle name="Normal 9 2 2 2 3 3 4 2" xfId="3261" xr:uid="{00000000-0005-0000-0000-0000FE450000}"/>
    <cellStyle name="Normal 9 2 2 2 3 3 4 2 2" xfId="7357" xr:uid="{00000000-0005-0000-0000-0000FF450000}"/>
    <cellStyle name="Normal 9 2 2 2 3 3 4 2 2 2" xfId="15549" xr:uid="{00000000-0005-0000-0000-000000460000}"/>
    <cellStyle name="Normal 9 2 2 2 3 3 4 2 2 2 2" xfId="31934" xr:uid="{00000000-0005-0000-0000-000001460000}"/>
    <cellStyle name="Normal 9 2 2 2 3 3 4 2 2 3" xfId="23742" xr:uid="{00000000-0005-0000-0000-000002460000}"/>
    <cellStyle name="Normal 9 2 2 2 3 3 4 2 3" xfId="11453" xr:uid="{00000000-0005-0000-0000-000003460000}"/>
    <cellStyle name="Normal 9 2 2 2 3 3 4 2 3 2" xfId="27838" xr:uid="{00000000-0005-0000-0000-000004460000}"/>
    <cellStyle name="Normal 9 2 2 2 3 3 4 2 4" xfId="19646" xr:uid="{00000000-0005-0000-0000-000005460000}"/>
    <cellStyle name="Normal 9 2 2 2 3 3 4 3" xfId="5309" xr:uid="{00000000-0005-0000-0000-000006460000}"/>
    <cellStyle name="Normal 9 2 2 2 3 3 4 3 2" xfId="13501" xr:uid="{00000000-0005-0000-0000-000007460000}"/>
    <cellStyle name="Normal 9 2 2 2 3 3 4 3 2 2" xfId="29886" xr:uid="{00000000-0005-0000-0000-000008460000}"/>
    <cellStyle name="Normal 9 2 2 2 3 3 4 3 3" xfId="21694" xr:uid="{00000000-0005-0000-0000-000009460000}"/>
    <cellStyle name="Normal 9 2 2 2 3 3 4 4" xfId="9405" xr:uid="{00000000-0005-0000-0000-00000A460000}"/>
    <cellStyle name="Normal 9 2 2 2 3 3 4 4 2" xfId="25790" xr:uid="{00000000-0005-0000-0000-00000B460000}"/>
    <cellStyle name="Normal 9 2 2 2 3 3 4 5" xfId="17598" xr:uid="{00000000-0005-0000-0000-00000C460000}"/>
    <cellStyle name="Normal 9 2 2 2 3 3 5" xfId="2237" xr:uid="{00000000-0005-0000-0000-00000D460000}"/>
    <cellStyle name="Normal 9 2 2 2 3 3 5 2" xfId="6333" xr:uid="{00000000-0005-0000-0000-00000E460000}"/>
    <cellStyle name="Normal 9 2 2 2 3 3 5 2 2" xfId="14525" xr:uid="{00000000-0005-0000-0000-00000F460000}"/>
    <cellStyle name="Normal 9 2 2 2 3 3 5 2 2 2" xfId="30910" xr:uid="{00000000-0005-0000-0000-000010460000}"/>
    <cellStyle name="Normal 9 2 2 2 3 3 5 2 3" xfId="22718" xr:uid="{00000000-0005-0000-0000-000011460000}"/>
    <cellStyle name="Normal 9 2 2 2 3 3 5 3" xfId="10429" xr:uid="{00000000-0005-0000-0000-000012460000}"/>
    <cellStyle name="Normal 9 2 2 2 3 3 5 3 2" xfId="26814" xr:uid="{00000000-0005-0000-0000-000013460000}"/>
    <cellStyle name="Normal 9 2 2 2 3 3 5 4" xfId="18622" xr:uid="{00000000-0005-0000-0000-000014460000}"/>
    <cellStyle name="Normal 9 2 2 2 3 3 6" xfId="4285" xr:uid="{00000000-0005-0000-0000-000015460000}"/>
    <cellStyle name="Normal 9 2 2 2 3 3 6 2" xfId="12477" xr:uid="{00000000-0005-0000-0000-000016460000}"/>
    <cellStyle name="Normal 9 2 2 2 3 3 6 2 2" xfId="28862" xr:uid="{00000000-0005-0000-0000-000017460000}"/>
    <cellStyle name="Normal 9 2 2 2 3 3 6 3" xfId="20670" xr:uid="{00000000-0005-0000-0000-000018460000}"/>
    <cellStyle name="Normal 9 2 2 2 3 3 7" xfId="8381" xr:uid="{00000000-0005-0000-0000-000019460000}"/>
    <cellStyle name="Normal 9 2 2 2 3 3 7 2" xfId="24766" xr:uid="{00000000-0005-0000-0000-00001A460000}"/>
    <cellStyle name="Normal 9 2 2 2 3 3 8" xfId="16574" xr:uid="{00000000-0005-0000-0000-00001B460000}"/>
    <cellStyle name="Normal 9 2 2 2 3 4" xfId="317" xr:uid="{00000000-0005-0000-0000-00001C460000}"/>
    <cellStyle name="Normal 9 2 2 2 3 4 2" xfId="829" xr:uid="{00000000-0005-0000-0000-00001D460000}"/>
    <cellStyle name="Normal 9 2 2 2 3 4 2 2" xfId="1853" xr:uid="{00000000-0005-0000-0000-00001E460000}"/>
    <cellStyle name="Normal 9 2 2 2 3 4 2 2 2" xfId="3901" xr:uid="{00000000-0005-0000-0000-00001F460000}"/>
    <cellStyle name="Normal 9 2 2 2 3 4 2 2 2 2" xfId="7997" xr:uid="{00000000-0005-0000-0000-000020460000}"/>
    <cellStyle name="Normal 9 2 2 2 3 4 2 2 2 2 2" xfId="16189" xr:uid="{00000000-0005-0000-0000-000021460000}"/>
    <cellStyle name="Normal 9 2 2 2 3 4 2 2 2 2 2 2" xfId="32574" xr:uid="{00000000-0005-0000-0000-000022460000}"/>
    <cellStyle name="Normal 9 2 2 2 3 4 2 2 2 2 3" xfId="24382" xr:uid="{00000000-0005-0000-0000-000023460000}"/>
    <cellStyle name="Normal 9 2 2 2 3 4 2 2 2 3" xfId="12093" xr:uid="{00000000-0005-0000-0000-000024460000}"/>
    <cellStyle name="Normal 9 2 2 2 3 4 2 2 2 3 2" xfId="28478" xr:uid="{00000000-0005-0000-0000-000025460000}"/>
    <cellStyle name="Normal 9 2 2 2 3 4 2 2 2 4" xfId="20286" xr:uid="{00000000-0005-0000-0000-000026460000}"/>
    <cellStyle name="Normal 9 2 2 2 3 4 2 2 3" xfId="5949" xr:uid="{00000000-0005-0000-0000-000027460000}"/>
    <cellStyle name="Normal 9 2 2 2 3 4 2 2 3 2" xfId="14141" xr:uid="{00000000-0005-0000-0000-000028460000}"/>
    <cellStyle name="Normal 9 2 2 2 3 4 2 2 3 2 2" xfId="30526" xr:uid="{00000000-0005-0000-0000-000029460000}"/>
    <cellStyle name="Normal 9 2 2 2 3 4 2 2 3 3" xfId="22334" xr:uid="{00000000-0005-0000-0000-00002A460000}"/>
    <cellStyle name="Normal 9 2 2 2 3 4 2 2 4" xfId="10045" xr:uid="{00000000-0005-0000-0000-00002B460000}"/>
    <cellStyle name="Normal 9 2 2 2 3 4 2 2 4 2" xfId="26430" xr:uid="{00000000-0005-0000-0000-00002C460000}"/>
    <cellStyle name="Normal 9 2 2 2 3 4 2 2 5" xfId="18238" xr:uid="{00000000-0005-0000-0000-00002D460000}"/>
    <cellStyle name="Normal 9 2 2 2 3 4 2 3" xfId="2877" xr:uid="{00000000-0005-0000-0000-00002E460000}"/>
    <cellStyle name="Normal 9 2 2 2 3 4 2 3 2" xfId="6973" xr:uid="{00000000-0005-0000-0000-00002F460000}"/>
    <cellStyle name="Normal 9 2 2 2 3 4 2 3 2 2" xfId="15165" xr:uid="{00000000-0005-0000-0000-000030460000}"/>
    <cellStyle name="Normal 9 2 2 2 3 4 2 3 2 2 2" xfId="31550" xr:uid="{00000000-0005-0000-0000-000031460000}"/>
    <cellStyle name="Normal 9 2 2 2 3 4 2 3 2 3" xfId="23358" xr:uid="{00000000-0005-0000-0000-000032460000}"/>
    <cellStyle name="Normal 9 2 2 2 3 4 2 3 3" xfId="11069" xr:uid="{00000000-0005-0000-0000-000033460000}"/>
    <cellStyle name="Normal 9 2 2 2 3 4 2 3 3 2" xfId="27454" xr:uid="{00000000-0005-0000-0000-000034460000}"/>
    <cellStyle name="Normal 9 2 2 2 3 4 2 3 4" xfId="19262" xr:uid="{00000000-0005-0000-0000-000035460000}"/>
    <cellStyle name="Normal 9 2 2 2 3 4 2 4" xfId="4925" xr:uid="{00000000-0005-0000-0000-000036460000}"/>
    <cellStyle name="Normal 9 2 2 2 3 4 2 4 2" xfId="13117" xr:uid="{00000000-0005-0000-0000-000037460000}"/>
    <cellStyle name="Normal 9 2 2 2 3 4 2 4 2 2" xfId="29502" xr:uid="{00000000-0005-0000-0000-000038460000}"/>
    <cellStyle name="Normal 9 2 2 2 3 4 2 4 3" xfId="21310" xr:uid="{00000000-0005-0000-0000-000039460000}"/>
    <cellStyle name="Normal 9 2 2 2 3 4 2 5" xfId="9021" xr:uid="{00000000-0005-0000-0000-00003A460000}"/>
    <cellStyle name="Normal 9 2 2 2 3 4 2 5 2" xfId="25406" xr:uid="{00000000-0005-0000-0000-00003B460000}"/>
    <cellStyle name="Normal 9 2 2 2 3 4 2 6" xfId="17214" xr:uid="{00000000-0005-0000-0000-00003C460000}"/>
    <cellStyle name="Normal 9 2 2 2 3 4 3" xfId="1341" xr:uid="{00000000-0005-0000-0000-00003D460000}"/>
    <cellStyle name="Normal 9 2 2 2 3 4 3 2" xfId="3389" xr:uid="{00000000-0005-0000-0000-00003E460000}"/>
    <cellStyle name="Normal 9 2 2 2 3 4 3 2 2" xfId="7485" xr:uid="{00000000-0005-0000-0000-00003F460000}"/>
    <cellStyle name="Normal 9 2 2 2 3 4 3 2 2 2" xfId="15677" xr:uid="{00000000-0005-0000-0000-000040460000}"/>
    <cellStyle name="Normal 9 2 2 2 3 4 3 2 2 2 2" xfId="32062" xr:uid="{00000000-0005-0000-0000-000041460000}"/>
    <cellStyle name="Normal 9 2 2 2 3 4 3 2 2 3" xfId="23870" xr:uid="{00000000-0005-0000-0000-000042460000}"/>
    <cellStyle name="Normal 9 2 2 2 3 4 3 2 3" xfId="11581" xr:uid="{00000000-0005-0000-0000-000043460000}"/>
    <cellStyle name="Normal 9 2 2 2 3 4 3 2 3 2" xfId="27966" xr:uid="{00000000-0005-0000-0000-000044460000}"/>
    <cellStyle name="Normal 9 2 2 2 3 4 3 2 4" xfId="19774" xr:uid="{00000000-0005-0000-0000-000045460000}"/>
    <cellStyle name="Normal 9 2 2 2 3 4 3 3" xfId="5437" xr:uid="{00000000-0005-0000-0000-000046460000}"/>
    <cellStyle name="Normal 9 2 2 2 3 4 3 3 2" xfId="13629" xr:uid="{00000000-0005-0000-0000-000047460000}"/>
    <cellStyle name="Normal 9 2 2 2 3 4 3 3 2 2" xfId="30014" xr:uid="{00000000-0005-0000-0000-000048460000}"/>
    <cellStyle name="Normal 9 2 2 2 3 4 3 3 3" xfId="21822" xr:uid="{00000000-0005-0000-0000-000049460000}"/>
    <cellStyle name="Normal 9 2 2 2 3 4 3 4" xfId="9533" xr:uid="{00000000-0005-0000-0000-00004A460000}"/>
    <cellStyle name="Normal 9 2 2 2 3 4 3 4 2" xfId="25918" xr:uid="{00000000-0005-0000-0000-00004B460000}"/>
    <cellStyle name="Normal 9 2 2 2 3 4 3 5" xfId="17726" xr:uid="{00000000-0005-0000-0000-00004C460000}"/>
    <cellStyle name="Normal 9 2 2 2 3 4 4" xfId="2365" xr:uid="{00000000-0005-0000-0000-00004D460000}"/>
    <cellStyle name="Normal 9 2 2 2 3 4 4 2" xfId="6461" xr:uid="{00000000-0005-0000-0000-00004E460000}"/>
    <cellStyle name="Normal 9 2 2 2 3 4 4 2 2" xfId="14653" xr:uid="{00000000-0005-0000-0000-00004F460000}"/>
    <cellStyle name="Normal 9 2 2 2 3 4 4 2 2 2" xfId="31038" xr:uid="{00000000-0005-0000-0000-000050460000}"/>
    <cellStyle name="Normal 9 2 2 2 3 4 4 2 3" xfId="22846" xr:uid="{00000000-0005-0000-0000-000051460000}"/>
    <cellStyle name="Normal 9 2 2 2 3 4 4 3" xfId="10557" xr:uid="{00000000-0005-0000-0000-000052460000}"/>
    <cellStyle name="Normal 9 2 2 2 3 4 4 3 2" xfId="26942" xr:uid="{00000000-0005-0000-0000-000053460000}"/>
    <cellStyle name="Normal 9 2 2 2 3 4 4 4" xfId="18750" xr:uid="{00000000-0005-0000-0000-000054460000}"/>
    <cellStyle name="Normal 9 2 2 2 3 4 5" xfId="4413" xr:uid="{00000000-0005-0000-0000-000055460000}"/>
    <cellStyle name="Normal 9 2 2 2 3 4 5 2" xfId="12605" xr:uid="{00000000-0005-0000-0000-000056460000}"/>
    <cellStyle name="Normal 9 2 2 2 3 4 5 2 2" xfId="28990" xr:uid="{00000000-0005-0000-0000-000057460000}"/>
    <cellStyle name="Normal 9 2 2 2 3 4 5 3" xfId="20798" xr:uid="{00000000-0005-0000-0000-000058460000}"/>
    <cellStyle name="Normal 9 2 2 2 3 4 6" xfId="8509" xr:uid="{00000000-0005-0000-0000-000059460000}"/>
    <cellStyle name="Normal 9 2 2 2 3 4 6 2" xfId="24894" xr:uid="{00000000-0005-0000-0000-00005A460000}"/>
    <cellStyle name="Normal 9 2 2 2 3 4 7" xfId="16702" xr:uid="{00000000-0005-0000-0000-00005B460000}"/>
    <cellStyle name="Normal 9 2 2 2 3 5" xfId="573" xr:uid="{00000000-0005-0000-0000-00005C460000}"/>
    <cellStyle name="Normal 9 2 2 2 3 5 2" xfId="1597" xr:uid="{00000000-0005-0000-0000-00005D460000}"/>
    <cellStyle name="Normal 9 2 2 2 3 5 2 2" xfId="3645" xr:uid="{00000000-0005-0000-0000-00005E460000}"/>
    <cellStyle name="Normal 9 2 2 2 3 5 2 2 2" xfId="7741" xr:uid="{00000000-0005-0000-0000-00005F460000}"/>
    <cellStyle name="Normal 9 2 2 2 3 5 2 2 2 2" xfId="15933" xr:uid="{00000000-0005-0000-0000-000060460000}"/>
    <cellStyle name="Normal 9 2 2 2 3 5 2 2 2 2 2" xfId="32318" xr:uid="{00000000-0005-0000-0000-000061460000}"/>
    <cellStyle name="Normal 9 2 2 2 3 5 2 2 2 3" xfId="24126" xr:uid="{00000000-0005-0000-0000-000062460000}"/>
    <cellStyle name="Normal 9 2 2 2 3 5 2 2 3" xfId="11837" xr:uid="{00000000-0005-0000-0000-000063460000}"/>
    <cellStyle name="Normal 9 2 2 2 3 5 2 2 3 2" xfId="28222" xr:uid="{00000000-0005-0000-0000-000064460000}"/>
    <cellStyle name="Normal 9 2 2 2 3 5 2 2 4" xfId="20030" xr:uid="{00000000-0005-0000-0000-000065460000}"/>
    <cellStyle name="Normal 9 2 2 2 3 5 2 3" xfId="5693" xr:uid="{00000000-0005-0000-0000-000066460000}"/>
    <cellStyle name="Normal 9 2 2 2 3 5 2 3 2" xfId="13885" xr:uid="{00000000-0005-0000-0000-000067460000}"/>
    <cellStyle name="Normal 9 2 2 2 3 5 2 3 2 2" xfId="30270" xr:uid="{00000000-0005-0000-0000-000068460000}"/>
    <cellStyle name="Normal 9 2 2 2 3 5 2 3 3" xfId="22078" xr:uid="{00000000-0005-0000-0000-000069460000}"/>
    <cellStyle name="Normal 9 2 2 2 3 5 2 4" xfId="9789" xr:uid="{00000000-0005-0000-0000-00006A460000}"/>
    <cellStyle name="Normal 9 2 2 2 3 5 2 4 2" xfId="26174" xr:uid="{00000000-0005-0000-0000-00006B460000}"/>
    <cellStyle name="Normal 9 2 2 2 3 5 2 5" xfId="17982" xr:uid="{00000000-0005-0000-0000-00006C460000}"/>
    <cellStyle name="Normal 9 2 2 2 3 5 3" xfId="2621" xr:uid="{00000000-0005-0000-0000-00006D460000}"/>
    <cellStyle name="Normal 9 2 2 2 3 5 3 2" xfId="6717" xr:uid="{00000000-0005-0000-0000-00006E460000}"/>
    <cellStyle name="Normal 9 2 2 2 3 5 3 2 2" xfId="14909" xr:uid="{00000000-0005-0000-0000-00006F460000}"/>
    <cellStyle name="Normal 9 2 2 2 3 5 3 2 2 2" xfId="31294" xr:uid="{00000000-0005-0000-0000-000070460000}"/>
    <cellStyle name="Normal 9 2 2 2 3 5 3 2 3" xfId="23102" xr:uid="{00000000-0005-0000-0000-000071460000}"/>
    <cellStyle name="Normal 9 2 2 2 3 5 3 3" xfId="10813" xr:uid="{00000000-0005-0000-0000-000072460000}"/>
    <cellStyle name="Normal 9 2 2 2 3 5 3 3 2" xfId="27198" xr:uid="{00000000-0005-0000-0000-000073460000}"/>
    <cellStyle name="Normal 9 2 2 2 3 5 3 4" xfId="19006" xr:uid="{00000000-0005-0000-0000-000074460000}"/>
    <cellStyle name="Normal 9 2 2 2 3 5 4" xfId="4669" xr:uid="{00000000-0005-0000-0000-000075460000}"/>
    <cellStyle name="Normal 9 2 2 2 3 5 4 2" xfId="12861" xr:uid="{00000000-0005-0000-0000-000076460000}"/>
    <cellStyle name="Normal 9 2 2 2 3 5 4 2 2" xfId="29246" xr:uid="{00000000-0005-0000-0000-000077460000}"/>
    <cellStyle name="Normal 9 2 2 2 3 5 4 3" xfId="21054" xr:uid="{00000000-0005-0000-0000-000078460000}"/>
    <cellStyle name="Normal 9 2 2 2 3 5 5" xfId="8765" xr:uid="{00000000-0005-0000-0000-000079460000}"/>
    <cellStyle name="Normal 9 2 2 2 3 5 5 2" xfId="25150" xr:uid="{00000000-0005-0000-0000-00007A460000}"/>
    <cellStyle name="Normal 9 2 2 2 3 5 6" xfId="16958" xr:uid="{00000000-0005-0000-0000-00007B460000}"/>
    <cellStyle name="Normal 9 2 2 2 3 6" xfId="1085" xr:uid="{00000000-0005-0000-0000-00007C460000}"/>
    <cellStyle name="Normal 9 2 2 2 3 6 2" xfId="3133" xr:uid="{00000000-0005-0000-0000-00007D460000}"/>
    <cellStyle name="Normal 9 2 2 2 3 6 2 2" xfId="7229" xr:uid="{00000000-0005-0000-0000-00007E460000}"/>
    <cellStyle name="Normal 9 2 2 2 3 6 2 2 2" xfId="15421" xr:uid="{00000000-0005-0000-0000-00007F460000}"/>
    <cellStyle name="Normal 9 2 2 2 3 6 2 2 2 2" xfId="31806" xr:uid="{00000000-0005-0000-0000-000080460000}"/>
    <cellStyle name="Normal 9 2 2 2 3 6 2 2 3" xfId="23614" xr:uid="{00000000-0005-0000-0000-000081460000}"/>
    <cellStyle name="Normal 9 2 2 2 3 6 2 3" xfId="11325" xr:uid="{00000000-0005-0000-0000-000082460000}"/>
    <cellStyle name="Normal 9 2 2 2 3 6 2 3 2" xfId="27710" xr:uid="{00000000-0005-0000-0000-000083460000}"/>
    <cellStyle name="Normal 9 2 2 2 3 6 2 4" xfId="19518" xr:uid="{00000000-0005-0000-0000-000084460000}"/>
    <cellStyle name="Normal 9 2 2 2 3 6 3" xfId="5181" xr:uid="{00000000-0005-0000-0000-000085460000}"/>
    <cellStyle name="Normal 9 2 2 2 3 6 3 2" xfId="13373" xr:uid="{00000000-0005-0000-0000-000086460000}"/>
    <cellStyle name="Normal 9 2 2 2 3 6 3 2 2" xfId="29758" xr:uid="{00000000-0005-0000-0000-000087460000}"/>
    <cellStyle name="Normal 9 2 2 2 3 6 3 3" xfId="21566" xr:uid="{00000000-0005-0000-0000-000088460000}"/>
    <cellStyle name="Normal 9 2 2 2 3 6 4" xfId="9277" xr:uid="{00000000-0005-0000-0000-000089460000}"/>
    <cellStyle name="Normal 9 2 2 2 3 6 4 2" xfId="25662" xr:uid="{00000000-0005-0000-0000-00008A460000}"/>
    <cellStyle name="Normal 9 2 2 2 3 6 5" xfId="17470" xr:uid="{00000000-0005-0000-0000-00008B460000}"/>
    <cellStyle name="Normal 9 2 2 2 3 7" xfId="2109" xr:uid="{00000000-0005-0000-0000-00008C460000}"/>
    <cellStyle name="Normal 9 2 2 2 3 7 2" xfId="6205" xr:uid="{00000000-0005-0000-0000-00008D460000}"/>
    <cellStyle name="Normal 9 2 2 2 3 7 2 2" xfId="14397" xr:uid="{00000000-0005-0000-0000-00008E460000}"/>
    <cellStyle name="Normal 9 2 2 2 3 7 2 2 2" xfId="30782" xr:uid="{00000000-0005-0000-0000-00008F460000}"/>
    <cellStyle name="Normal 9 2 2 2 3 7 2 3" xfId="22590" xr:uid="{00000000-0005-0000-0000-000090460000}"/>
    <cellStyle name="Normal 9 2 2 2 3 7 3" xfId="10301" xr:uid="{00000000-0005-0000-0000-000091460000}"/>
    <cellStyle name="Normal 9 2 2 2 3 7 3 2" xfId="26686" xr:uid="{00000000-0005-0000-0000-000092460000}"/>
    <cellStyle name="Normal 9 2 2 2 3 7 4" xfId="18494" xr:uid="{00000000-0005-0000-0000-000093460000}"/>
    <cellStyle name="Normal 9 2 2 2 3 8" xfId="4157" xr:uid="{00000000-0005-0000-0000-000094460000}"/>
    <cellStyle name="Normal 9 2 2 2 3 8 2" xfId="12349" xr:uid="{00000000-0005-0000-0000-000095460000}"/>
    <cellStyle name="Normal 9 2 2 2 3 8 2 2" xfId="28734" xr:uid="{00000000-0005-0000-0000-000096460000}"/>
    <cellStyle name="Normal 9 2 2 2 3 8 3" xfId="20542" xr:uid="{00000000-0005-0000-0000-000097460000}"/>
    <cellStyle name="Normal 9 2 2 2 3 9" xfId="8253" xr:uid="{00000000-0005-0000-0000-000098460000}"/>
    <cellStyle name="Normal 9 2 2 2 3 9 2" xfId="24638" xr:uid="{00000000-0005-0000-0000-000099460000}"/>
    <cellStyle name="Normal 9 2 2 2 4" xfId="93" xr:uid="{00000000-0005-0000-0000-00009A460000}"/>
    <cellStyle name="Normal 9 2 2 2 4 2" xfId="221" xr:uid="{00000000-0005-0000-0000-00009B460000}"/>
    <cellStyle name="Normal 9 2 2 2 4 2 2" xfId="477" xr:uid="{00000000-0005-0000-0000-00009C460000}"/>
    <cellStyle name="Normal 9 2 2 2 4 2 2 2" xfId="989" xr:uid="{00000000-0005-0000-0000-00009D460000}"/>
    <cellStyle name="Normal 9 2 2 2 4 2 2 2 2" xfId="2013" xr:uid="{00000000-0005-0000-0000-00009E460000}"/>
    <cellStyle name="Normal 9 2 2 2 4 2 2 2 2 2" xfId="4061" xr:uid="{00000000-0005-0000-0000-00009F460000}"/>
    <cellStyle name="Normal 9 2 2 2 4 2 2 2 2 2 2" xfId="8157" xr:uid="{00000000-0005-0000-0000-0000A0460000}"/>
    <cellStyle name="Normal 9 2 2 2 4 2 2 2 2 2 2 2" xfId="16349" xr:uid="{00000000-0005-0000-0000-0000A1460000}"/>
    <cellStyle name="Normal 9 2 2 2 4 2 2 2 2 2 2 2 2" xfId="32734" xr:uid="{00000000-0005-0000-0000-0000A2460000}"/>
    <cellStyle name="Normal 9 2 2 2 4 2 2 2 2 2 2 3" xfId="24542" xr:uid="{00000000-0005-0000-0000-0000A3460000}"/>
    <cellStyle name="Normal 9 2 2 2 4 2 2 2 2 2 3" xfId="12253" xr:uid="{00000000-0005-0000-0000-0000A4460000}"/>
    <cellStyle name="Normal 9 2 2 2 4 2 2 2 2 2 3 2" xfId="28638" xr:uid="{00000000-0005-0000-0000-0000A5460000}"/>
    <cellStyle name="Normal 9 2 2 2 4 2 2 2 2 2 4" xfId="20446" xr:uid="{00000000-0005-0000-0000-0000A6460000}"/>
    <cellStyle name="Normal 9 2 2 2 4 2 2 2 2 3" xfId="6109" xr:uid="{00000000-0005-0000-0000-0000A7460000}"/>
    <cellStyle name="Normal 9 2 2 2 4 2 2 2 2 3 2" xfId="14301" xr:uid="{00000000-0005-0000-0000-0000A8460000}"/>
    <cellStyle name="Normal 9 2 2 2 4 2 2 2 2 3 2 2" xfId="30686" xr:uid="{00000000-0005-0000-0000-0000A9460000}"/>
    <cellStyle name="Normal 9 2 2 2 4 2 2 2 2 3 3" xfId="22494" xr:uid="{00000000-0005-0000-0000-0000AA460000}"/>
    <cellStyle name="Normal 9 2 2 2 4 2 2 2 2 4" xfId="10205" xr:uid="{00000000-0005-0000-0000-0000AB460000}"/>
    <cellStyle name="Normal 9 2 2 2 4 2 2 2 2 4 2" xfId="26590" xr:uid="{00000000-0005-0000-0000-0000AC460000}"/>
    <cellStyle name="Normal 9 2 2 2 4 2 2 2 2 5" xfId="18398" xr:uid="{00000000-0005-0000-0000-0000AD460000}"/>
    <cellStyle name="Normal 9 2 2 2 4 2 2 2 3" xfId="3037" xr:uid="{00000000-0005-0000-0000-0000AE460000}"/>
    <cellStyle name="Normal 9 2 2 2 4 2 2 2 3 2" xfId="7133" xr:uid="{00000000-0005-0000-0000-0000AF460000}"/>
    <cellStyle name="Normal 9 2 2 2 4 2 2 2 3 2 2" xfId="15325" xr:uid="{00000000-0005-0000-0000-0000B0460000}"/>
    <cellStyle name="Normal 9 2 2 2 4 2 2 2 3 2 2 2" xfId="31710" xr:uid="{00000000-0005-0000-0000-0000B1460000}"/>
    <cellStyle name="Normal 9 2 2 2 4 2 2 2 3 2 3" xfId="23518" xr:uid="{00000000-0005-0000-0000-0000B2460000}"/>
    <cellStyle name="Normal 9 2 2 2 4 2 2 2 3 3" xfId="11229" xr:uid="{00000000-0005-0000-0000-0000B3460000}"/>
    <cellStyle name="Normal 9 2 2 2 4 2 2 2 3 3 2" xfId="27614" xr:uid="{00000000-0005-0000-0000-0000B4460000}"/>
    <cellStyle name="Normal 9 2 2 2 4 2 2 2 3 4" xfId="19422" xr:uid="{00000000-0005-0000-0000-0000B5460000}"/>
    <cellStyle name="Normal 9 2 2 2 4 2 2 2 4" xfId="5085" xr:uid="{00000000-0005-0000-0000-0000B6460000}"/>
    <cellStyle name="Normal 9 2 2 2 4 2 2 2 4 2" xfId="13277" xr:uid="{00000000-0005-0000-0000-0000B7460000}"/>
    <cellStyle name="Normal 9 2 2 2 4 2 2 2 4 2 2" xfId="29662" xr:uid="{00000000-0005-0000-0000-0000B8460000}"/>
    <cellStyle name="Normal 9 2 2 2 4 2 2 2 4 3" xfId="21470" xr:uid="{00000000-0005-0000-0000-0000B9460000}"/>
    <cellStyle name="Normal 9 2 2 2 4 2 2 2 5" xfId="9181" xr:uid="{00000000-0005-0000-0000-0000BA460000}"/>
    <cellStyle name="Normal 9 2 2 2 4 2 2 2 5 2" xfId="25566" xr:uid="{00000000-0005-0000-0000-0000BB460000}"/>
    <cellStyle name="Normal 9 2 2 2 4 2 2 2 6" xfId="17374" xr:uid="{00000000-0005-0000-0000-0000BC460000}"/>
    <cellStyle name="Normal 9 2 2 2 4 2 2 3" xfId="1501" xr:uid="{00000000-0005-0000-0000-0000BD460000}"/>
    <cellStyle name="Normal 9 2 2 2 4 2 2 3 2" xfId="3549" xr:uid="{00000000-0005-0000-0000-0000BE460000}"/>
    <cellStyle name="Normal 9 2 2 2 4 2 2 3 2 2" xfId="7645" xr:uid="{00000000-0005-0000-0000-0000BF460000}"/>
    <cellStyle name="Normal 9 2 2 2 4 2 2 3 2 2 2" xfId="15837" xr:uid="{00000000-0005-0000-0000-0000C0460000}"/>
    <cellStyle name="Normal 9 2 2 2 4 2 2 3 2 2 2 2" xfId="32222" xr:uid="{00000000-0005-0000-0000-0000C1460000}"/>
    <cellStyle name="Normal 9 2 2 2 4 2 2 3 2 2 3" xfId="24030" xr:uid="{00000000-0005-0000-0000-0000C2460000}"/>
    <cellStyle name="Normal 9 2 2 2 4 2 2 3 2 3" xfId="11741" xr:uid="{00000000-0005-0000-0000-0000C3460000}"/>
    <cellStyle name="Normal 9 2 2 2 4 2 2 3 2 3 2" xfId="28126" xr:uid="{00000000-0005-0000-0000-0000C4460000}"/>
    <cellStyle name="Normal 9 2 2 2 4 2 2 3 2 4" xfId="19934" xr:uid="{00000000-0005-0000-0000-0000C5460000}"/>
    <cellStyle name="Normal 9 2 2 2 4 2 2 3 3" xfId="5597" xr:uid="{00000000-0005-0000-0000-0000C6460000}"/>
    <cellStyle name="Normal 9 2 2 2 4 2 2 3 3 2" xfId="13789" xr:uid="{00000000-0005-0000-0000-0000C7460000}"/>
    <cellStyle name="Normal 9 2 2 2 4 2 2 3 3 2 2" xfId="30174" xr:uid="{00000000-0005-0000-0000-0000C8460000}"/>
    <cellStyle name="Normal 9 2 2 2 4 2 2 3 3 3" xfId="21982" xr:uid="{00000000-0005-0000-0000-0000C9460000}"/>
    <cellStyle name="Normal 9 2 2 2 4 2 2 3 4" xfId="9693" xr:uid="{00000000-0005-0000-0000-0000CA460000}"/>
    <cellStyle name="Normal 9 2 2 2 4 2 2 3 4 2" xfId="26078" xr:uid="{00000000-0005-0000-0000-0000CB460000}"/>
    <cellStyle name="Normal 9 2 2 2 4 2 2 3 5" xfId="17886" xr:uid="{00000000-0005-0000-0000-0000CC460000}"/>
    <cellStyle name="Normal 9 2 2 2 4 2 2 4" xfId="2525" xr:uid="{00000000-0005-0000-0000-0000CD460000}"/>
    <cellStyle name="Normal 9 2 2 2 4 2 2 4 2" xfId="6621" xr:uid="{00000000-0005-0000-0000-0000CE460000}"/>
    <cellStyle name="Normal 9 2 2 2 4 2 2 4 2 2" xfId="14813" xr:uid="{00000000-0005-0000-0000-0000CF460000}"/>
    <cellStyle name="Normal 9 2 2 2 4 2 2 4 2 2 2" xfId="31198" xr:uid="{00000000-0005-0000-0000-0000D0460000}"/>
    <cellStyle name="Normal 9 2 2 2 4 2 2 4 2 3" xfId="23006" xr:uid="{00000000-0005-0000-0000-0000D1460000}"/>
    <cellStyle name="Normal 9 2 2 2 4 2 2 4 3" xfId="10717" xr:uid="{00000000-0005-0000-0000-0000D2460000}"/>
    <cellStyle name="Normal 9 2 2 2 4 2 2 4 3 2" xfId="27102" xr:uid="{00000000-0005-0000-0000-0000D3460000}"/>
    <cellStyle name="Normal 9 2 2 2 4 2 2 4 4" xfId="18910" xr:uid="{00000000-0005-0000-0000-0000D4460000}"/>
    <cellStyle name="Normal 9 2 2 2 4 2 2 5" xfId="4573" xr:uid="{00000000-0005-0000-0000-0000D5460000}"/>
    <cellStyle name="Normal 9 2 2 2 4 2 2 5 2" xfId="12765" xr:uid="{00000000-0005-0000-0000-0000D6460000}"/>
    <cellStyle name="Normal 9 2 2 2 4 2 2 5 2 2" xfId="29150" xr:uid="{00000000-0005-0000-0000-0000D7460000}"/>
    <cellStyle name="Normal 9 2 2 2 4 2 2 5 3" xfId="20958" xr:uid="{00000000-0005-0000-0000-0000D8460000}"/>
    <cellStyle name="Normal 9 2 2 2 4 2 2 6" xfId="8669" xr:uid="{00000000-0005-0000-0000-0000D9460000}"/>
    <cellStyle name="Normal 9 2 2 2 4 2 2 6 2" xfId="25054" xr:uid="{00000000-0005-0000-0000-0000DA460000}"/>
    <cellStyle name="Normal 9 2 2 2 4 2 2 7" xfId="16862" xr:uid="{00000000-0005-0000-0000-0000DB460000}"/>
    <cellStyle name="Normal 9 2 2 2 4 2 3" xfId="733" xr:uid="{00000000-0005-0000-0000-0000DC460000}"/>
    <cellStyle name="Normal 9 2 2 2 4 2 3 2" xfId="1757" xr:uid="{00000000-0005-0000-0000-0000DD460000}"/>
    <cellStyle name="Normal 9 2 2 2 4 2 3 2 2" xfId="3805" xr:uid="{00000000-0005-0000-0000-0000DE460000}"/>
    <cellStyle name="Normal 9 2 2 2 4 2 3 2 2 2" xfId="7901" xr:uid="{00000000-0005-0000-0000-0000DF460000}"/>
    <cellStyle name="Normal 9 2 2 2 4 2 3 2 2 2 2" xfId="16093" xr:uid="{00000000-0005-0000-0000-0000E0460000}"/>
    <cellStyle name="Normal 9 2 2 2 4 2 3 2 2 2 2 2" xfId="32478" xr:uid="{00000000-0005-0000-0000-0000E1460000}"/>
    <cellStyle name="Normal 9 2 2 2 4 2 3 2 2 2 3" xfId="24286" xr:uid="{00000000-0005-0000-0000-0000E2460000}"/>
    <cellStyle name="Normal 9 2 2 2 4 2 3 2 2 3" xfId="11997" xr:uid="{00000000-0005-0000-0000-0000E3460000}"/>
    <cellStyle name="Normal 9 2 2 2 4 2 3 2 2 3 2" xfId="28382" xr:uid="{00000000-0005-0000-0000-0000E4460000}"/>
    <cellStyle name="Normal 9 2 2 2 4 2 3 2 2 4" xfId="20190" xr:uid="{00000000-0005-0000-0000-0000E5460000}"/>
    <cellStyle name="Normal 9 2 2 2 4 2 3 2 3" xfId="5853" xr:uid="{00000000-0005-0000-0000-0000E6460000}"/>
    <cellStyle name="Normal 9 2 2 2 4 2 3 2 3 2" xfId="14045" xr:uid="{00000000-0005-0000-0000-0000E7460000}"/>
    <cellStyle name="Normal 9 2 2 2 4 2 3 2 3 2 2" xfId="30430" xr:uid="{00000000-0005-0000-0000-0000E8460000}"/>
    <cellStyle name="Normal 9 2 2 2 4 2 3 2 3 3" xfId="22238" xr:uid="{00000000-0005-0000-0000-0000E9460000}"/>
    <cellStyle name="Normal 9 2 2 2 4 2 3 2 4" xfId="9949" xr:uid="{00000000-0005-0000-0000-0000EA460000}"/>
    <cellStyle name="Normal 9 2 2 2 4 2 3 2 4 2" xfId="26334" xr:uid="{00000000-0005-0000-0000-0000EB460000}"/>
    <cellStyle name="Normal 9 2 2 2 4 2 3 2 5" xfId="18142" xr:uid="{00000000-0005-0000-0000-0000EC460000}"/>
    <cellStyle name="Normal 9 2 2 2 4 2 3 3" xfId="2781" xr:uid="{00000000-0005-0000-0000-0000ED460000}"/>
    <cellStyle name="Normal 9 2 2 2 4 2 3 3 2" xfId="6877" xr:uid="{00000000-0005-0000-0000-0000EE460000}"/>
    <cellStyle name="Normal 9 2 2 2 4 2 3 3 2 2" xfId="15069" xr:uid="{00000000-0005-0000-0000-0000EF460000}"/>
    <cellStyle name="Normal 9 2 2 2 4 2 3 3 2 2 2" xfId="31454" xr:uid="{00000000-0005-0000-0000-0000F0460000}"/>
    <cellStyle name="Normal 9 2 2 2 4 2 3 3 2 3" xfId="23262" xr:uid="{00000000-0005-0000-0000-0000F1460000}"/>
    <cellStyle name="Normal 9 2 2 2 4 2 3 3 3" xfId="10973" xr:uid="{00000000-0005-0000-0000-0000F2460000}"/>
    <cellStyle name="Normal 9 2 2 2 4 2 3 3 3 2" xfId="27358" xr:uid="{00000000-0005-0000-0000-0000F3460000}"/>
    <cellStyle name="Normal 9 2 2 2 4 2 3 3 4" xfId="19166" xr:uid="{00000000-0005-0000-0000-0000F4460000}"/>
    <cellStyle name="Normal 9 2 2 2 4 2 3 4" xfId="4829" xr:uid="{00000000-0005-0000-0000-0000F5460000}"/>
    <cellStyle name="Normal 9 2 2 2 4 2 3 4 2" xfId="13021" xr:uid="{00000000-0005-0000-0000-0000F6460000}"/>
    <cellStyle name="Normal 9 2 2 2 4 2 3 4 2 2" xfId="29406" xr:uid="{00000000-0005-0000-0000-0000F7460000}"/>
    <cellStyle name="Normal 9 2 2 2 4 2 3 4 3" xfId="21214" xr:uid="{00000000-0005-0000-0000-0000F8460000}"/>
    <cellStyle name="Normal 9 2 2 2 4 2 3 5" xfId="8925" xr:uid="{00000000-0005-0000-0000-0000F9460000}"/>
    <cellStyle name="Normal 9 2 2 2 4 2 3 5 2" xfId="25310" xr:uid="{00000000-0005-0000-0000-0000FA460000}"/>
    <cellStyle name="Normal 9 2 2 2 4 2 3 6" xfId="17118" xr:uid="{00000000-0005-0000-0000-0000FB460000}"/>
    <cellStyle name="Normal 9 2 2 2 4 2 4" xfId="1245" xr:uid="{00000000-0005-0000-0000-0000FC460000}"/>
    <cellStyle name="Normal 9 2 2 2 4 2 4 2" xfId="3293" xr:uid="{00000000-0005-0000-0000-0000FD460000}"/>
    <cellStyle name="Normal 9 2 2 2 4 2 4 2 2" xfId="7389" xr:uid="{00000000-0005-0000-0000-0000FE460000}"/>
    <cellStyle name="Normal 9 2 2 2 4 2 4 2 2 2" xfId="15581" xr:uid="{00000000-0005-0000-0000-0000FF460000}"/>
    <cellStyle name="Normal 9 2 2 2 4 2 4 2 2 2 2" xfId="31966" xr:uid="{00000000-0005-0000-0000-000000470000}"/>
    <cellStyle name="Normal 9 2 2 2 4 2 4 2 2 3" xfId="23774" xr:uid="{00000000-0005-0000-0000-000001470000}"/>
    <cellStyle name="Normal 9 2 2 2 4 2 4 2 3" xfId="11485" xr:uid="{00000000-0005-0000-0000-000002470000}"/>
    <cellStyle name="Normal 9 2 2 2 4 2 4 2 3 2" xfId="27870" xr:uid="{00000000-0005-0000-0000-000003470000}"/>
    <cellStyle name="Normal 9 2 2 2 4 2 4 2 4" xfId="19678" xr:uid="{00000000-0005-0000-0000-000004470000}"/>
    <cellStyle name="Normal 9 2 2 2 4 2 4 3" xfId="5341" xr:uid="{00000000-0005-0000-0000-000005470000}"/>
    <cellStyle name="Normal 9 2 2 2 4 2 4 3 2" xfId="13533" xr:uid="{00000000-0005-0000-0000-000006470000}"/>
    <cellStyle name="Normal 9 2 2 2 4 2 4 3 2 2" xfId="29918" xr:uid="{00000000-0005-0000-0000-000007470000}"/>
    <cellStyle name="Normal 9 2 2 2 4 2 4 3 3" xfId="21726" xr:uid="{00000000-0005-0000-0000-000008470000}"/>
    <cellStyle name="Normal 9 2 2 2 4 2 4 4" xfId="9437" xr:uid="{00000000-0005-0000-0000-000009470000}"/>
    <cellStyle name="Normal 9 2 2 2 4 2 4 4 2" xfId="25822" xr:uid="{00000000-0005-0000-0000-00000A470000}"/>
    <cellStyle name="Normal 9 2 2 2 4 2 4 5" xfId="17630" xr:uid="{00000000-0005-0000-0000-00000B470000}"/>
    <cellStyle name="Normal 9 2 2 2 4 2 5" xfId="2269" xr:uid="{00000000-0005-0000-0000-00000C470000}"/>
    <cellStyle name="Normal 9 2 2 2 4 2 5 2" xfId="6365" xr:uid="{00000000-0005-0000-0000-00000D470000}"/>
    <cellStyle name="Normal 9 2 2 2 4 2 5 2 2" xfId="14557" xr:uid="{00000000-0005-0000-0000-00000E470000}"/>
    <cellStyle name="Normal 9 2 2 2 4 2 5 2 2 2" xfId="30942" xr:uid="{00000000-0005-0000-0000-00000F470000}"/>
    <cellStyle name="Normal 9 2 2 2 4 2 5 2 3" xfId="22750" xr:uid="{00000000-0005-0000-0000-000010470000}"/>
    <cellStyle name="Normal 9 2 2 2 4 2 5 3" xfId="10461" xr:uid="{00000000-0005-0000-0000-000011470000}"/>
    <cellStyle name="Normal 9 2 2 2 4 2 5 3 2" xfId="26846" xr:uid="{00000000-0005-0000-0000-000012470000}"/>
    <cellStyle name="Normal 9 2 2 2 4 2 5 4" xfId="18654" xr:uid="{00000000-0005-0000-0000-000013470000}"/>
    <cellStyle name="Normal 9 2 2 2 4 2 6" xfId="4317" xr:uid="{00000000-0005-0000-0000-000014470000}"/>
    <cellStyle name="Normal 9 2 2 2 4 2 6 2" xfId="12509" xr:uid="{00000000-0005-0000-0000-000015470000}"/>
    <cellStyle name="Normal 9 2 2 2 4 2 6 2 2" xfId="28894" xr:uid="{00000000-0005-0000-0000-000016470000}"/>
    <cellStyle name="Normal 9 2 2 2 4 2 6 3" xfId="20702" xr:uid="{00000000-0005-0000-0000-000017470000}"/>
    <cellStyle name="Normal 9 2 2 2 4 2 7" xfId="8413" xr:uid="{00000000-0005-0000-0000-000018470000}"/>
    <cellStyle name="Normal 9 2 2 2 4 2 7 2" xfId="24798" xr:uid="{00000000-0005-0000-0000-000019470000}"/>
    <cellStyle name="Normal 9 2 2 2 4 2 8" xfId="16606" xr:uid="{00000000-0005-0000-0000-00001A470000}"/>
    <cellStyle name="Normal 9 2 2 2 4 3" xfId="349" xr:uid="{00000000-0005-0000-0000-00001B470000}"/>
    <cellStyle name="Normal 9 2 2 2 4 3 2" xfId="861" xr:uid="{00000000-0005-0000-0000-00001C470000}"/>
    <cellStyle name="Normal 9 2 2 2 4 3 2 2" xfId="1885" xr:uid="{00000000-0005-0000-0000-00001D470000}"/>
    <cellStyle name="Normal 9 2 2 2 4 3 2 2 2" xfId="3933" xr:uid="{00000000-0005-0000-0000-00001E470000}"/>
    <cellStyle name="Normal 9 2 2 2 4 3 2 2 2 2" xfId="8029" xr:uid="{00000000-0005-0000-0000-00001F470000}"/>
    <cellStyle name="Normal 9 2 2 2 4 3 2 2 2 2 2" xfId="16221" xr:uid="{00000000-0005-0000-0000-000020470000}"/>
    <cellStyle name="Normal 9 2 2 2 4 3 2 2 2 2 2 2" xfId="32606" xr:uid="{00000000-0005-0000-0000-000021470000}"/>
    <cellStyle name="Normal 9 2 2 2 4 3 2 2 2 2 3" xfId="24414" xr:uid="{00000000-0005-0000-0000-000022470000}"/>
    <cellStyle name="Normal 9 2 2 2 4 3 2 2 2 3" xfId="12125" xr:uid="{00000000-0005-0000-0000-000023470000}"/>
    <cellStyle name="Normal 9 2 2 2 4 3 2 2 2 3 2" xfId="28510" xr:uid="{00000000-0005-0000-0000-000024470000}"/>
    <cellStyle name="Normal 9 2 2 2 4 3 2 2 2 4" xfId="20318" xr:uid="{00000000-0005-0000-0000-000025470000}"/>
    <cellStyle name="Normal 9 2 2 2 4 3 2 2 3" xfId="5981" xr:uid="{00000000-0005-0000-0000-000026470000}"/>
    <cellStyle name="Normal 9 2 2 2 4 3 2 2 3 2" xfId="14173" xr:uid="{00000000-0005-0000-0000-000027470000}"/>
    <cellStyle name="Normal 9 2 2 2 4 3 2 2 3 2 2" xfId="30558" xr:uid="{00000000-0005-0000-0000-000028470000}"/>
    <cellStyle name="Normal 9 2 2 2 4 3 2 2 3 3" xfId="22366" xr:uid="{00000000-0005-0000-0000-000029470000}"/>
    <cellStyle name="Normal 9 2 2 2 4 3 2 2 4" xfId="10077" xr:uid="{00000000-0005-0000-0000-00002A470000}"/>
    <cellStyle name="Normal 9 2 2 2 4 3 2 2 4 2" xfId="26462" xr:uid="{00000000-0005-0000-0000-00002B470000}"/>
    <cellStyle name="Normal 9 2 2 2 4 3 2 2 5" xfId="18270" xr:uid="{00000000-0005-0000-0000-00002C470000}"/>
    <cellStyle name="Normal 9 2 2 2 4 3 2 3" xfId="2909" xr:uid="{00000000-0005-0000-0000-00002D470000}"/>
    <cellStyle name="Normal 9 2 2 2 4 3 2 3 2" xfId="7005" xr:uid="{00000000-0005-0000-0000-00002E470000}"/>
    <cellStyle name="Normal 9 2 2 2 4 3 2 3 2 2" xfId="15197" xr:uid="{00000000-0005-0000-0000-00002F470000}"/>
    <cellStyle name="Normal 9 2 2 2 4 3 2 3 2 2 2" xfId="31582" xr:uid="{00000000-0005-0000-0000-000030470000}"/>
    <cellStyle name="Normal 9 2 2 2 4 3 2 3 2 3" xfId="23390" xr:uid="{00000000-0005-0000-0000-000031470000}"/>
    <cellStyle name="Normal 9 2 2 2 4 3 2 3 3" xfId="11101" xr:uid="{00000000-0005-0000-0000-000032470000}"/>
    <cellStyle name="Normal 9 2 2 2 4 3 2 3 3 2" xfId="27486" xr:uid="{00000000-0005-0000-0000-000033470000}"/>
    <cellStyle name="Normal 9 2 2 2 4 3 2 3 4" xfId="19294" xr:uid="{00000000-0005-0000-0000-000034470000}"/>
    <cellStyle name="Normal 9 2 2 2 4 3 2 4" xfId="4957" xr:uid="{00000000-0005-0000-0000-000035470000}"/>
    <cellStyle name="Normal 9 2 2 2 4 3 2 4 2" xfId="13149" xr:uid="{00000000-0005-0000-0000-000036470000}"/>
    <cellStyle name="Normal 9 2 2 2 4 3 2 4 2 2" xfId="29534" xr:uid="{00000000-0005-0000-0000-000037470000}"/>
    <cellStyle name="Normal 9 2 2 2 4 3 2 4 3" xfId="21342" xr:uid="{00000000-0005-0000-0000-000038470000}"/>
    <cellStyle name="Normal 9 2 2 2 4 3 2 5" xfId="9053" xr:uid="{00000000-0005-0000-0000-000039470000}"/>
    <cellStyle name="Normal 9 2 2 2 4 3 2 5 2" xfId="25438" xr:uid="{00000000-0005-0000-0000-00003A470000}"/>
    <cellStyle name="Normal 9 2 2 2 4 3 2 6" xfId="17246" xr:uid="{00000000-0005-0000-0000-00003B470000}"/>
    <cellStyle name="Normal 9 2 2 2 4 3 3" xfId="1373" xr:uid="{00000000-0005-0000-0000-00003C470000}"/>
    <cellStyle name="Normal 9 2 2 2 4 3 3 2" xfId="3421" xr:uid="{00000000-0005-0000-0000-00003D470000}"/>
    <cellStyle name="Normal 9 2 2 2 4 3 3 2 2" xfId="7517" xr:uid="{00000000-0005-0000-0000-00003E470000}"/>
    <cellStyle name="Normal 9 2 2 2 4 3 3 2 2 2" xfId="15709" xr:uid="{00000000-0005-0000-0000-00003F470000}"/>
    <cellStyle name="Normal 9 2 2 2 4 3 3 2 2 2 2" xfId="32094" xr:uid="{00000000-0005-0000-0000-000040470000}"/>
    <cellStyle name="Normal 9 2 2 2 4 3 3 2 2 3" xfId="23902" xr:uid="{00000000-0005-0000-0000-000041470000}"/>
    <cellStyle name="Normal 9 2 2 2 4 3 3 2 3" xfId="11613" xr:uid="{00000000-0005-0000-0000-000042470000}"/>
    <cellStyle name="Normal 9 2 2 2 4 3 3 2 3 2" xfId="27998" xr:uid="{00000000-0005-0000-0000-000043470000}"/>
    <cellStyle name="Normal 9 2 2 2 4 3 3 2 4" xfId="19806" xr:uid="{00000000-0005-0000-0000-000044470000}"/>
    <cellStyle name="Normal 9 2 2 2 4 3 3 3" xfId="5469" xr:uid="{00000000-0005-0000-0000-000045470000}"/>
    <cellStyle name="Normal 9 2 2 2 4 3 3 3 2" xfId="13661" xr:uid="{00000000-0005-0000-0000-000046470000}"/>
    <cellStyle name="Normal 9 2 2 2 4 3 3 3 2 2" xfId="30046" xr:uid="{00000000-0005-0000-0000-000047470000}"/>
    <cellStyle name="Normal 9 2 2 2 4 3 3 3 3" xfId="21854" xr:uid="{00000000-0005-0000-0000-000048470000}"/>
    <cellStyle name="Normal 9 2 2 2 4 3 3 4" xfId="9565" xr:uid="{00000000-0005-0000-0000-000049470000}"/>
    <cellStyle name="Normal 9 2 2 2 4 3 3 4 2" xfId="25950" xr:uid="{00000000-0005-0000-0000-00004A470000}"/>
    <cellStyle name="Normal 9 2 2 2 4 3 3 5" xfId="17758" xr:uid="{00000000-0005-0000-0000-00004B470000}"/>
    <cellStyle name="Normal 9 2 2 2 4 3 4" xfId="2397" xr:uid="{00000000-0005-0000-0000-00004C470000}"/>
    <cellStyle name="Normal 9 2 2 2 4 3 4 2" xfId="6493" xr:uid="{00000000-0005-0000-0000-00004D470000}"/>
    <cellStyle name="Normal 9 2 2 2 4 3 4 2 2" xfId="14685" xr:uid="{00000000-0005-0000-0000-00004E470000}"/>
    <cellStyle name="Normal 9 2 2 2 4 3 4 2 2 2" xfId="31070" xr:uid="{00000000-0005-0000-0000-00004F470000}"/>
    <cellStyle name="Normal 9 2 2 2 4 3 4 2 3" xfId="22878" xr:uid="{00000000-0005-0000-0000-000050470000}"/>
    <cellStyle name="Normal 9 2 2 2 4 3 4 3" xfId="10589" xr:uid="{00000000-0005-0000-0000-000051470000}"/>
    <cellStyle name="Normal 9 2 2 2 4 3 4 3 2" xfId="26974" xr:uid="{00000000-0005-0000-0000-000052470000}"/>
    <cellStyle name="Normal 9 2 2 2 4 3 4 4" xfId="18782" xr:uid="{00000000-0005-0000-0000-000053470000}"/>
    <cellStyle name="Normal 9 2 2 2 4 3 5" xfId="4445" xr:uid="{00000000-0005-0000-0000-000054470000}"/>
    <cellStyle name="Normal 9 2 2 2 4 3 5 2" xfId="12637" xr:uid="{00000000-0005-0000-0000-000055470000}"/>
    <cellStyle name="Normal 9 2 2 2 4 3 5 2 2" xfId="29022" xr:uid="{00000000-0005-0000-0000-000056470000}"/>
    <cellStyle name="Normal 9 2 2 2 4 3 5 3" xfId="20830" xr:uid="{00000000-0005-0000-0000-000057470000}"/>
    <cellStyle name="Normal 9 2 2 2 4 3 6" xfId="8541" xr:uid="{00000000-0005-0000-0000-000058470000}"/>
    <cellStyle name="Normal 9 2 2 2 4 3 6 2" xfId="24926" xr:uid="{00000000-0005-0000-0000-000059470000}"/>
    <cellStyle name="Normal 9 2 2 2 4 3 7" xfId="16734" xr:uid="{00000000-0005-0000-0000-00005A470000}"/>
    <cellStyle name="Normal 9 2 2 2 4 4" xfId="605" xr:uid="{00000000-0005-0000-0000-00005B470000}"/>
    <cellStyle name="Normal 9 2 2 2 4 4 2" xfId="1629" xr:uid="{00000000-0005-0000-0000-00005C470000}"/>
    <cellStyle name="Normal 9 2 2 2 4 4 2 2" xfId="3677" xr:uid="{00000000-0005-0000-0000-00005D470000}"/>
    <cellStyle name="Normal 9 2 2 2 4 4 2 2 2" xfId="7773" xr:uid="{00000000-0005-0000-0000-00005E470000}"/>
    <cellStyle name="Normal 9 2 2 2 4 4 2 2 2 2" xfId="15965" xr:uid="{00000000-0005-0000-0000-00005F470000}"/>
    <cellStyle name="Normal 9 2 2 2 4 4 2 2 2 2 2" xfId="32350" xr:uid="{00000000-0005-0000-0000-000060470000}"/>
    <cellStyle name="Normal 9 2 2 2 4 4 2 2 2 3" xfId="24158" xr:uid="{00000000-0005-0000-0000-000061470000}"/>
    <cellStyle name="Normal 9 2 2 2 4 4 2 2 3" xfId="11869" xr:uid="{00000000-0005-0000-0000-000062470000}"/>
    <cellStyle name="Normal 9 2 2 2 4 4 2 2 3 2" xfId="28254" xr:uid="{00000000-0005-0000-0000-000063470000}"/>
    <cellStyle name="Normal 9 2 2 2 4 4 2 2 4" xfId="20062" xr:uid="{00000000-0005-0000-0000-000064470000}"/>
    <cellStyle name="Normal 9 2 2 2 4 4 2 3" xfId="5725" xr:uid="{00000000-0005-0000-0000-000065470000}"/>
    <cellStyle name="Normal 9 2 2 2 4 4 2 3 2" xfId="13917" xr:uid="{00000000-0005-0000-0000-000066470000}"/>
    <cellStyle name="Normal 9 2 2 2 4 4 2 3 2 2" xfId="30302" xr:uid="{00000000-0005-0000-0000-000067470000}"/>
    <cellStyle name="Normal 9 2 2 2 4 4 2 3 3" xfId="22110" xr:uid="{00000000-0005-0000-0000-000068470000}"/>
    <cellStyle name="Normal 9 2 2 2 4 4 2 4" xfId="9821" xr:uid="{00000000-0005-0000-0000-000069470000}"/>
    <cellStyle name="Normal 9 2 2 2 4 4 2 4 2" xfId="26206" xr:uid="{00000000-0005-0000-0000-00006A470000}"/>
    <cellStyle name="Normal 9 2 2 2 4 4 2 5" xfId="18014" xr:uid="{00000000-0005-0000-0000-00006B470000}"/>
    <cellStyle name="Normal 9 2 2 2 4 4 3" xfId="2653" xr:uid="{00000000-0005-0000-0000-00006C470000}"/>
    <cellStyle name="Normal 9 2 2 2 4 4 3 2" xfId="6749" xr:uid="{00000000-0005-0000-0000-00006D470000}"/>
    <cellStyle name="Normal 9 2 2 2 4 4 3 2 2" xfId="14941" xr:uid="{00000000-0005-0000-0000-00006E470000}"/>
    <cellStyle name="Normal 9 2 2 2 4 4 3 2 2 2" xfId="31326" xr:uid="{00000000-0005-0000-0000-00006F470000}"/>
    <cellStyle name="Normal 9 2 2 2 4 4 3 2 3" xfId="23134" xr:uid="{00000000-0005-0000-0000-000070470000}"/>
    <cellStyle name="Normal 9 2 2 2 4 4 3 3" xfId="10845" xr:uid="{00000000-0005-0000-0000-000071470000}"/>
    <cellStyle name="Normal 9 2 2 2 4 4 3 3 2" xfId="27230" xr:uid="{00000000-0005-0000-0000-000072470000}"/>
    <cellStyle name="Normal 9 2 2 2 4 4 3 4" xfId="19038" xr:uid="{00000000-0005-0000-0000-000073470000}"/>
    <cellStyle name="Normal 9 2 2 2 4 4 4" xfId="4701" xr:uid="{00000000-0005-0000-0000-000074470000}"/>
    <cellStyle name="Normal 9 2 2 2 4 4 4 2" xfId="12893" xr:uid="{00000000-0005-0000-0000-000075470000}"/>
    <cellStyle name="Normal 9 2 2 2 4 4 4 2 2" xfId="29278" xr:uid="{00000000-0005-0000-0000-000076470000}"/>
    <cellStyle name="Normal 9 2 2 2 4 4 4 3" xfId="21086" xr:uid="{00000000-0005-0000-0000-000077470000}"/>
    <cellStyle name="Normal 9 2 2 2 4 4 5" xfId="8797" xr:uid="{00000000-0005-0000-0000-000078470000}"/>
    <cellStyle name="Normal 9 2 2 2 4 4 5 2" xfId="25182" xr:uid="{00000000-0005-0000-0000-000079470000}"/>
    <cellStyle name="Normal 9 2 2 2 4 4 6" xfId="16990" xr:uid="{00000000-0005-0000-0000-00007A470000}"/>
    <cellStyle name="Normal 9 2 2 2 4 5" xfId="1117" xr:uid="{00000000-0005-0000-0000-00007B470000}"/>
    <cellStyle name="Normal 9 2 2 2 4 5 2" xfId="3165" xr:uid="{00000000-0005-0000-0000-00007C470000}"/>
    <cellStyle name="Normal 9 2 2 2 4 5 2 2" xfId="7261" xr:uid="{00000000-0005-0000-0000-00007D470000}"/>
    <cellStyle name="Normal 9 2 2 2 4 5 2 2 2" xfId="15453" xr:uid="{00000000-0005-0000-0000-00007E470000}"/>
    <cellStyle name="Normal 9 2 2 2 4 5 2 2 2 2" xfId="31838" xr:uid="{00000000-0005-0000-0000-00007F470000}"/>
    <cellStyle name="Normal 9 2 2 2 4 5 2 2 3" xfId="23646" xr:uid="{00000000-0005-0000-0000-000080470000}"/>
    <cellStyle name="Normal 9 2 2 2 4 5 2 3" xfId="11357" xr:uid="{00000000-0005-0000-0000-000081470000}"/>
    <cellStyle name="Normal 9 2 2 2 4 5 2 3 2" xfId="27742" xr:uid="{00000000-0005-0000-0000-000082470000}"/>
    <cellStyle name="Normal 9 2 2 2 4 5 2 4" xfId="19550" xr:uid="{00000000-0005-0000-0000-000083470000}"/>
    <cellStyle name="Normal 9 2 2 2 4 5 3" xfId="5213" xr:uid="{00000000-0005-0000-0000-000084470000}"/>
    <cellStyle name="Normal 9 2 2 2 4 5 3 2" xfId="13405" xr:uid="{00000000-0005-0000-0000-000085470000}"/>
    <cellStyle name="Normal 9 2 2 2 4 5 3 2 2" xfId="29790" xr:uid="{00000000-0005-0000-0000-000086470000}"/>
    <cellStyle name="Normal 9 2 2 2 4 5 3 3" xfId="21598" xr:uid="{00000000-0005-0000-0000-000087470000}"/>
    <cellStyle name="Normal 9 2 2 2 4 5 4" xfId="9309" xr:uid="{00000000-0005-0000-0000-000088470000}"/>
    <cellStyle name="Normal 9 2 2 2 4 5 4 2" xfId="25694" xr:uid="{00000000-0005-0000-0000-000089470000}"/>
    <cellStyle name="Normal 9 2 2 2 4 5 5" xfId="17502" xr:uid="{00000000-0005-0000-0000-00008A470000}"/>
    <cellStyle name="Normal 9 2 2 2 4 6" xfId="2141" xr:uid="{00000000-0005-0000-0000-00008B470000}"/>
    <cellStyle name="Normal 9 2 2 2 4 6 2" xfId="6237" xr:uid="{00000000-0005-0000-0000-00008C470000}"/>
    <cellStyle name="Normal 9 2 2 2 4 6 2 2" xfId="14429" xr:uid="{00000000-0005-0000-0000-00008D470000}"/>
    <cellStyle name="Normal 9 2 2 2 4 6 2 2 2" xfId="30814" xr:uid="{00000000-0005-0000-0000-00008E470000}"/>
    <cellStyle name="Normal 9 2 2 2 4 6 2 3" xfId="22622" xr:uid="{00000000-0005-0000-0000-00008F470000}"/>
    <cellStyle name="Normal 9 2 2 2 4 6 3" xfId="10333" xr:uid="{00000000-0005-0000-0000-000090470000}"/>
    <cellStyle name="Normal 9 2 2 2 4 6 3 2" xfId="26718" xr:uid="{00000000-0005-0000-0000-000091470000}"/>
    <cellStyle name="Normal 9 2 2 2 4 6 4" xfId="18526" xr:uid="{00000000-0005-0000-0000-000092470000}"/>
    <cellStyle name="Normal 9 2 2 2 4 7" xfId="4189" xr:uid="{00000000-0005-0000-0000-000093470000}"/>
    <cellStyle name="Normal 9 2 2 2 4 7 2" xfId="12381" xr:uid="{00000000-0005-0000-0000-000094470000}"/>
    <cellStyle name="Normal 9 2 2 2 4 7 2 2" xfId="28766" xr:uid="{00000000-0005-0000-0000-000095470000}"/>
    <cellStyle name="Normal 9 2 2 2 4 7 3" xfId="20574" xr:uid="{00000000-0005-0000-0000-000096470000}"/>
    <cellStyle name="Normal 9 2 2 2 4 8" xfId="8285" xr:uid="{00000000-0005-0000-0000-000097470000}"/>
    <cellStyle name="Normal 9 2 2 2 4 8 2" xfId="24670" xr:uid="{00000000-0005-0000-0000-000098470000}"/>
    <cellStyle name="Normal 9 2 2 2 4 9" xfId="16478" xr:uid="{00000000-0005-0000-0000-000099470000}"/>
    <cellStyle name="Normal 9 2 2 2 5" xfId="157" xr:uid="{00000000-0005-0000-0000-00009A470000}"/>
    <cellStyle name="Normal 9 2 2 2 5 2" xfId="413" xr:uid="{00000000-0005-0000-0000-00009B470000}"/>
    <cellStyle name="Normal 9 2 2 2 5 2 2" xfId="925" xr:uid="{00000000-0005-0000-0000-00009C470000}"/>
    <cellStyle name="Normal 9 2 2 2 5 2 2 2" xfId="1949" xr:uid="{00000000-0005-0000-0000-00009D470000}"/>
    <cellStyle name="Normal 9 2 2 2 5 2 2 2 2" xfId="3997" xr:uid="{00000000-0005-0000-0000-00009E470000}"/>
    <cellStyle name="Normal 9 2 2 2 5 2 2 2 2 2" xfId="8093" xr:uid="{00000000-0005-0000-0000-00009F470000}"/>
    <cellStyle name="Normal 9 2 2 2 5 2 2 2 2 2 2" xfId="16285" xr:uid="{00000000-0005-0000-0000-0000A0470000}"/>
    <cellStyle name="Normal 9 2 2 2 5 2 2 2 2 2 2 2" xfId="32670" xr:uid="{00000000-0005-0000-0000-0000A1470000}"/>
    <cellStyle name="Normal 9 2 2 2 5 2 2 2 2 2 3" xfId="24478" xr:uid="{00000000-0005-0000-0000-0000A2470000}"/>
    <cellStyle name="Normal 9 2 2 2 5 2 2 2 2 3" xfId="12189" xr:uid="{00000000-0005-0000-0000-0000A3470000}"/>
    <cellStyle name="Normal 9 2 2 2 5 2 2 2 2 3 2" xfId="28574" xr:uid="{00000000-0005-0000-0000-0000A4470000}"/>
    <cellStyle name="Normal 9 2 2 2 5 2 2 2 2 4" xfId="20382" xr:uid="{00000000-0005-0000-0000-0000A5470000}"/>
    <cellStyle name="Normal 9 2 2 2 5 2 2 2 3" xfId="6045" xr:uid="{00000000-0005-0000-0000-0000A6470000}"/>
    <cellStyle name="Normal 9 2 2 2 5 2 2 2 3 2" xfId="14237" xr:uid="{00000000-0005-0000-0000-0000A7470000}"/>
    <cellStyle name="Normal 9 2 2 2 5 2 2 2 3 2 2" xfId="30622" xr:uid="{00000000-0005-0000-0000-0000A8470000}"/>
    <cellStyle name="Normal 9 2 2 2 5 2 2 2 3 3" xfId="22430" xr:uid="{00000000-0005-0000-0000-0000A9470000}"/>
    <cellStyle name="Normal 9 2 2 2 5 2 2 2 4" xfId="10141" xr:uid="{00000000-0005-0000-0000-0000AA470000}"/>
    <cellStyle name="Normal 9 2 2 2 5 2 2 2 4 2" xfId="26526" xr:uid="{00000000-0005-0000-0000-0000AB470000}"/>
    <cellStyle name="Normal 9 2 2 2 5 2 2 2 5" xfId="18334" xr:uid="{00000000-0005-0000-0000-0000AC470000}"/>
    <cellStyle name="Normal 9 2 2 2 5 2 2 3" xfId="2973" xr:uid="{00000000-0005-0000-0000-0000AD470000}"/>
    <cellStyle name="Normal 9 2 2 2 5 2 2 3 2" xfId="7069" xr:uid="{00000000-0005-0000-0000-0000AE470000}"/>
    <cellStyle name="Normal 9 2 2 2 5 2 2 3 2 2" xfId="15261" xr:uid="{00000000-0005-0000-0000-0000AF470000}"/>
    <cellStyle name="Normal 9 2 2 2 5 2 2 3 2 2 2" xfId="31646" xr:uid="{00000000-0005-0000-0000-0000B0470000}"/>
    <cellStyle name="Normal 9 2 2 2 5 2 2 3 2 3" xfId="23454" xr:uid="{00000000-0005-0000-0000-0000B1470000}"/>
    <cellStyle name="Normal 9 2 2 2 5 2 2 3 3" xfId="11165" xr:uid="{00000000-0005-0000-0000-0000B2470000}"/>
    <cellStyle name="Normal 9 2 2 2 5 2 2 3 3 2" xfId="27550" xr:uid="{00000000-0005-0000-0000-0000B3470000}"/>
    <cellStyle name="Normal 9 2 2 2 5 2 2 3 4" xfId="19358" xr:uid="{00000000-0005-0000-0000-0000B4470000}"/>
    <cellStyle name="Normal 9 2 2 2 5 2 2 4" xfId="5021" xr:uid="{00000000-0005-0000-0000-0000B5470000}"/>
    <cellStyle name="Normal 9 2 2 2 5 2 2 4 2" xfId="13213" xr:uid="{00000000-0005-0000-0000-0000B6470000}"/>
    <cellStyle name="Normal 9 2 2 2 5 2 2 4 2 2" xfId="29598" xr:uid="{00000000-0005-0000-0000-0000B7470000}"/>
    <cellStyle name="Normal 9 2 2 2 5 2 2 4 3" xfId="21406" xr:uid="{00000000-0005-0000-0000-0000B8470000}"/>
    <cellStyle name="Normal 9 2 2 2 5 2 2 5" xfId="9117" xr:uid="{00000000-0005-0000-0000-0000B9470000}"/>
    <cellStyle name="Normal 9 2 2 2 5 2 2 5 2" xfId="25502" xr:uid="{00000000-0005-0000-0000-0000BA470000}"/>
    <cellStyle name="Normal 9 2 2 2 5 2 2 6" xfId="17310" xr:uid="{00000000-0005-0000-0000-0000BB470000}"/>
    <cellStyle name="Normal 9 2 2 2 5 2 3" xfId="1437" xr:uid="{00000000-0005-0000-0000-0000BC470000}"/>
    <cellStyle name="Normal 9 2 2 2 5 2 3 2" xfId="3485" xr:uid="{00000000-0005-0000-0000-0000BD470000}"/>
    <cellStyle name="Normal 9 2 2 2 5 2 3 2 2" xfId="7581" xr:uid="{00000000-0005-0000-0000-0000BE470000}"/>
    <cellStyle name="Normal 9 2 2 2 5 2 3 2 2 2" xfId="15773" xr:uid="{00000000-0005-0000-0000-0000BF470000}"/>
    <cellStyle name="Normal 9 2 2 2 5 2 3 2 2 2 2" xfId="32158" xr:uid="{00000000-0005-0000-0000-0000C0470000}"/>
    <cellStyle name="Normal 9 2 2 2 5 2 3 2 2 3" xfId="23966" xr:uid="{00000000-0005-0000-0000-0000C1470000}"/>
    <cellStyle name="Normal 9 2 2 2 5 2 3 2 3" xfId="11677" xr:uid="{00000000-0005-0000-0000-0000C2470000}"/>
    <cellStyle name="Normal 9 2 2 2 5 2 3 2 3 2" xfId="28062" xr:uid="{00000000-0005-0000-0000-0000C3470000}"/>
    <cellStyle name="Normal 9 2 2 2 5 2 3 2 4" xfId="19870" xr:uid="{00000000-0005-0000-0000-0000C4470000}"/>
    <cellStyle name="Normal 9 2 2 2 5 2 3 3" xfId="5533" xr:uid="{00000000-0005-0000-0000-0000C5470000}"/>
    <cellStyle name="Normal 9 2 2 2 5 2 3 3 2" xfId="13725" xr:uid="{00000000-0005-0000-0000-0000C6470000}"/>
    <cellStyle name="Normal 9 2 2 2 5 2 3 3 2 2" xfId="30110" xr:uid="{00000000-0005-0000-0000-0000C7470000}"/>
    <cellStyle name="Normal 9 2 2 2 5 2 3 3 3" xfId="21918" xr:uid="{00000000-0005-0000-0000-0000C8470000}"/>
    <cellStyle name="Normal 9 2 2 2 5 2 3 4" xfId="9629" xr:uid="{00000000-0005-0000-0000-0000C9470000}"/>
    <cellStyle name="Normal 9 2 2 2 5 2 3 4 2" xfId="26014" xr:uid="{00000000-0005-0000-0000-0000CA470000}"/>
    <cellStyle name="Normal 9 2 2 2 5 2 3 5" xfId="17822" xr:uid="{00000000-0005-0000-0000-0000CB470000}"/>
    <cellStyle name="Normal 9 2 2 2 5 2 4" xfId="2461" xr:uid="{00000000-0005-0000-0000-0000CC470000}"/>
    <cellStyle name="Normal 9 2 2 2 5 2 4 2" xfId="6557" xr:uid="{00000000-0005-0000-0000-0000CD470000}"/>
    <cellStyle name="Normal 9 2 2 2 5 2 4 2 2" xfId="14749" xr:uid="{00000000-0005-0000-0000-0000CE470000}"/>
    <cellStyle name="Normal 9 2 2 2 5 2 4 2 2 2" xfId="31134" xr:uid="{00000000-0005-0000-0000-0000CF470000}"/>
    <cellStyle name="Normal 9 2 2 2 5 2 4 2 3" xfId="22942" xr:uid="{00000000-0005-0000-0000-0000D0470000}"/>
    <cellStyle name="Normal 9 2 2 2 5 2 4 3" xfId="10653" xr:uid="{00000000-0005-0000-0000-0000D1470000}"/>
    <cellStyle name="Normal 9 2 2 2 5 2 4 3 2" xfId="27038" xr:uid="{00000000-0005-0000-0000-0000D2470000}"/>
    <cellStyle name="Normal 9 2 2 2 5 2 4 4" xfId="18846" xr:uid="{00000000-0005-0000-0000-0000D3470000}"/>
    <cellStyle name="Normal 9 2 2 2 5 2 5" xfId="4509" xr:uid="{00000000-0005-0000-0000-0000D4470000}"/>
    <cellStyle name="Normal 9 2 2 2 5 2 5 2" xfId="12701" xr:uid="{00000000-0005-0000-0000-0000D5470000}"/>
    <cellStyle name="Normal 9 2 2 2 5 2 5 2 2" xfId="29086" xr:uid="{00000000-0005-0000-0000-0000D6470000}"/>
    <cellStyle name="Normal 9 2 2 2 5 2 5 3" xfId="20894" xr:uid="{00000000-0005-0000-0000-0000D7470000}"/>
    <cellStyle name="Normal 9 2 2 2 5 2 6" xfId="8605" xr:uid="{00000000-0005-0000-0000-0000D8470000}"/>
    <cellStyle name="Normal 9 2 2 2 5 2 6 2" xfId="24990" xr:uid="{00000000-0005-0000-0000-0000D9470000}"/>
    <cellStyle name="Normal 9 2 2 2 5 2 7" xfId="16798" xr:uid="{00000000-0005-0000-0000-0000DA470000}"/>
    <cellStyle name="Normal 9 2 2 2 5 3" xfId="669" xr:uid="{00000000-0005-0000-0000-0000DB470000}"/>
    <cellStyle name="Normal 9 2 2 2 5 3 2" xfId="1693" xr:uid="{00000000-0005-0000-0000-0000DC470000}"/>
    <cellStyle name="Normal 9 2 2 2 5 3 2 2" xfId="3741" xr:uid="{00000000-0005-0000-0000-0000DD470000}"/>
    <cellStyle name="Normal 9 2 2 2 5 3 2 2 2" xfId="7837" xr:uid="{00000000-0005-0000-0000-0000DE470000}"/>
    <cellStyle name="Normal 9 2 2 2 5 3 2 2 2 2" xfId="16029" xr:uid="{00000000-0005-0000-0000-0000DF470000}"/>
    <cellStyle name="Normal 9 2 2 2 5 3 2 2 2 2 2" xfId="32414" xr:uid="{00000000-0005-0000-0000-0000E0470000}"/>
    <cellStyle name="Normal 9 2 2 2 5 3 2 2 2 3" xfId="24222" xr:uid="{00000000-0005-0000-0000-0000E1470000}"/>
    <cellStyle name="Normal 9 2 2 2 5 3 2 2 3" xfId="11933" xr:uid="{00000000-0005-0000-0000-0000E2470000}"/>
    <cellStyle name="Normal 9 2 2 2 5 3 2 2 3 2" xfId="28318" xr:uid="{00000000-0005-0000-0000-0000E3470000}"/>
    <cellStyle name="Normal 9 2 2 2 5 3 2 2 4" xfId="20126" xr:uid="{00000000-0005-0000-0000-0000E4470000}"/>
    <cellStyle name="Normal 9 2 2 2 5 3 2 3" xfId="5789" xr:uid="{00000000-0005-0000-0000-0000E5470000}"/>
    <cellStyle name="Normal 9 2 2 2 5 3 2 3 2" xfId="13981" xr:uid="{00000000-0005-0000-0000-0000E6470000}"/>
    <cellStyle name="Normal 9 2 2 2 5 3 2 3 2 2" xfId="30366" xr:uid="{00000000-0005-0000-0000-0000E7470000}"/>
    <cellStyle name="Normal 9 2 2 2 5 3 2 3 3" xfId="22174" xr:uid="{00000000-0005-0000-0000-0000E8470000}"/>
    <cellStyle name="Normal 9 2 2 2 5 3 2 4" xfId="9885" xr:uid="{00000000-0005-0000-0000-0000E9470000}"/>
    <cellStyle name="Normal 9 2 2 2 5 3 2 4 2" xfId="26270" xr:uid="{00000000-0005-0000-0000-0000EA470000}"/>
    <cellStyle name="Normal 9 2 2 2 5 3 2 5" xfId="18078" xr:uid="{00000000-0005-0000-0000-0000EB470000}"/>
    <cellStyle name="Normal 9 2 2 2 5 3 3" xfId="2717" xr:uid="{00000000-0005-0000-0000-0000EC470000}"/>
    <cellStyle name="Normal 9 2 2 2 5 3 3 2" xfId="6813" xr:uid="{00000000-0005-0000-0000-0000ED470000}"/>
    <cellStyle name="Normal 9 2 2 2 5 3 3 2 2" xfId="15005" xr:uid="{00000000-0005-0000-0000-0000EE470000}"/>
    <cellStyle name="Normal 9 2 2 2 5 3 3 2 2 2" xfId="31390" xr:uid="{00000000-0005-0000-0000-0000EF470000}"/>
    <cellStyle name="Normal 9 2 2 2 5 3 3 2 3" xfId="23198" xr:uid="{00000000-0005-0000-0000-0000F0470000}"/>
    <cellStyle name="Normal 9 2 2 2 5 3 3 3" xfId="10909" xr:uid="{00000000-0005-0000-0000-0000F1470000}"/>
    <cellStyle name="Normal 9 2 2 2 5 3 3 3 2" xfId="27294" xr:uid="{00000000-0005-0000-0000-0000F2470000}"/>
    <cellStyle name="Normal 9 2 2 2 5 3 3 4" xfId="19102" xr:uid="{00000000-0005-0000-0000-0000F3470000}"/>
    <cellStyle name="Normal 9 2 2 2 5 3 4" xfId="4765" xr:uid="{00000000-0005-0000-0000-0000F4470000}"/>
    <cellStyle name="Normal 9 2 2 2 5 3 4 2" xfId="12957" xr:uid="{00000000-0005-0000-0000-0000F5470000}"/>
    <cellStyle name="Normal 9 2 2 2 5 3 4 2 2" xfId="29342" xr:uid="{00000000-0005-0000-0000-0000F6470000}"/>
    <cellStyle name="Normal 9 2 2 2 5 3 4 3" xfId="21150" xr:uid="{00000000-0005-0000-0000-0000F7470000}"/>
    <cellStyle name="Normal 9 2 2 2 5 3 5" xfId="8861" xr:uid="{00000000-0005-0000-0000-0000F8470000}"/>
    <cellStyle name="Normal 9 2 2 2 5 3 5 2" xfId="25246" xr:uid="{00000000-0005-0000-0000-0000F9470000}"/>
    <cellStyle name="Normal 9 2 2 2 5 3 6" xfId="17054" xr:uid="{00000000-0005-0000-0000-0000FA470000}"/>
    <cellStyle name="Normal 9 2 2 2 5 4" xfId="1181" xr:uid="{00000000-0005-0000-0000-0000FB470000}"/>
    <cellStyle name="Normal 9 2 2 2 5 4 2" xfId="3229" xr:uid="{00000000-0005-0000-0000-0000FC470000}"/>
    <cellStyle name="Normal 9 2 2 2 5 4 2 2" xfId="7325" xr:uid="{00000000-0005-0000-0000-0000FD470000}"/>
    <cellStyle name="Normal 9 2 2 2 5 4 2 2 2" xfId="15517" xr:uid="{00000000-0005-0000-0000-0000FE470000}"/>
    <cellStyle name="Normal 9 2 2 2 5 4 2 2 2 2" xfId="31902" xr:uid="{00000000-0005-0000-0000-0000FF470000}"/>
    <cellStyle name="Normal 9 2 2 2 5 4 2 2 3" xfId="23710" xr:uid="{00000000-0005-0000-0000-000000480000}"/>
    <cellStyle name="Normal 9 2 2 2 5 4 2 3" xfId="11421" xr:uid="{00000000-0005-0000-0000-000001480000}"/>
    <cellStyle name="Normal 9 2 2 2 5 4 2 3 2" xfId="27806" xr:uid="{00000000-0005-0000-0000-000002480000}"/>
    <cellStyle name="Normal 9 2 2 2 5 4 2 4" xfId="19614" xr:uid="{00000000-0005-0000-0000-000003480000}"/>
    <cellStyle name="Normal 9 2 2 2 5 4 3" xfId="5277" xr:uid="{00000000-0005-0000-0000-000004480000}"/>
    <cellStyle name="Normal 9 2 2 2 5 4 3 2" xfId="13469" xr:uid="{00000000-0005-0000-0000-000005480000}"/>
    <cellStyle name="Normal 9 2 2 2 5 4 3 2 2" xfId="29854" xr:uid="{00000000-0005-0000-0000-000006480000}"/>
    <cellStyle name="Normal 9 2 2 2 5 4 3 3" xfId="21662" xr:uid="{00000000-0005-0000-0000-000007480000}"/>
    <cellStyle name="Normal 9 2 2 2 5 4 4" xfId="9373" xr:uid="{00000000-0005-0000-0000-000008480000}"/>
    <cellStyle name="Normal 9 2 2 2 5 4 4 2" xfId="25758" xr:uid="{00000000-0005-0000-0000-000009480000}"/>
    <cellStyle name="Normal 9 2 2 2 5 4 5" xfId="17566" xr:uid="{00000000-0005-0000-0000-00000A480000}"/>
    <cellStyle name="Normal 9 2 2 2 5 5" xfId="2205" xr:uid="{00000000-0005-0000-0000-00000B480000}"/>
    <cellStyle name="Normal 9 2 2 2 5 5 2" xfId="6301" xr:uid="{00000000-0005-0000-0000-00000C480000}"/>
    <cellStyle name="Normal 9 2 2 2 5 5 2 2" xfId="14493" xr:uid="{00000000-0005-0000-0000-00000D480000}"/>
    <cellStyle name="Normal 9 2 2 2 5 5 2 2 2" xfId="30878" xr:uid="{00000000-0005-0000-0000-00000E480000}"/>
    <cellStyle name="Normal 9 2 2 2 5 5 2 3" xfId="22686" xr:uid="{00000000-0005-0000-0000-00000F480000}"/>
    <cellStyle name="Normal 9 2 2 2 5 5 3" xfId="10397" xr:uid="{00000000-0005-0000-0000-000010480000}"/>
    <cellStyle name="Normal 9 2 2 2 5 5 3 2" xfId="26782" xr:uid="{00000000-0005-0000-0000-000011480000}"/>
    <cellStyle name="Normal 9 2 2 2 5 5 4" xfId="18590" xr:uid="{00000000-0005-0000-0000-000012480000}"/>
    <cellStyle name="Normal 9 2 2 2 5 6" xfId="4253" xr:uid="{00000000-0005-0000-0000-000013480000}"/>
    <cellStyle name="Normal 9 2 2 2 5 6 2" xfId="12445" xr:uid="{00000000-0005-0000-0000-000014480000}"/>
    <cellStyle name="Normal 9 2 2 2 5 6 2 2" xfId="28830" xr:uid="{00000000-0005-0000-0000-000015480000}"/>
    <cellStyle name="Normal 9 2 2 2 5 6 3" xfId="20638" xr:uid="{00000000-0005-0000-0000-000016480000}"/>
    <cellStyle name="Normal 9 2 2 2 5 7" xfId="8349" xr:uid="{00000000-0005-0000-0000-000017480000}"/>
    <cellStyle name="Normal 9 2 2 2 5 7 2" xfId="24734" xr:uid="{00000000-0005-0000-0000-000018480000}"/>
    <cellStyle name="Normal 9 2 2 2 5 8" xfId="16542" xr:uid="{00000000-0005-0000-0000-000019480000}"/>
    <cellStyle name="Normal 9 2 2 2 6" xfId="285" xr:uid="{00000000-0005-0000-0000-00001A480000}"/>
    <cellStyle name="Normal 9 2 2 2 6 2" xfId="797" xr:uid="{00000000-0005-0000-0000-00001B480000}"/>
    <cellStyle name="Normal 9 2 2 2 6 2 2" xfId="1821" xr:uid="{00000000-0005-0000-0000-00001C480000}"/>
    <cellStyle name="Normal 9 2 2 2 6 2 2 2" xfId="3869" xr:uid="{00000000-0005-0000-0000-00001D480000}"/>
    <cellStyle name="Normal 9 2 2 2 6 2 2 2 2" xfId="7965" xr:uid="{00000000-0005-0000-0000-00001E480000}"/>
    <cellStyle name="Normal 9 2 2 2 6 2 2 2 2 2" xfId="16157" xr:uid="{00000000-0005-0000-0000-00001F480000}"/>
    <cellStyle name="Normal 9 2 2 2 6 2 2 2 2 2 2" xfId="32542" xr:uid="{00000000-0005-0000-0000-000020480000}"/>
    <cellStyle name="Normal 9 2 2 2 6 2 2 2 2 3" xfId="24350" xr:uid="{00000000-0005-0000-0000-000021480000}"/>
    <cellStyle name="Normal 9 2 2 2 6 2 2 2 3" xfId="12061" xr:uid="{00000000-0005-0000-0000-000022480000}"/>
    <cellStyle name="Normal 9 2 2 2 6 2 2 2 3 2" xfId="28446" xr:uid="{00000000-0005-0000-0000-000023480000}"/>
    <cellStyle name="Normal 9 2 2 2 6 2 2 2 4" xfId="20254" xr:uid="{00000000-0005-0000-0000-000024480000}"/>
    <cellStyle name="Normal 9 2 2 2 6 2 2 3" xfId="5917" xr:uid="{00000000-0005-0000-0000-000025480000}"/>
    <cellStyle name="Normal 9 2 2 2 6 2 2 3 2" xfId="14109" xr:uid="{00000000-0005-0000-0000-000026480000}"/>
    <cellStyle name="Normal 9 2 2 2 6 2 2 3 2 2" xfId="30494" xr:uid="{00000000-0005-0000-0000-000027480000}"/>
    <cellStyle name="Normal 9 2 2 2 6 2 2 3 3" xfId="22302" xr:uid="{00000000-0005-0000-0000-000028480000}"/>
    <cellStyle name="Normal 9 2 2 2 6 2 2 4" xfId="10013" xr:uid="{00000000-0005-0000-0000-000029480000}"/>
    <cellStyle name="Normal 9 2 2 2 6 2 2 4 2" xfId="26398" xr:uid="{00000000-0005-0000-0000-00002A480000}"/>
    <cellStyle name="Normal 9 2 2 2 6 2 2 5" xfId="18206" xr:uid="{00000000-0005-0000-0000-00002B480000}"/>
    <cellStyle name="Normal 9 2 2 2 6 2 3" xfId="2845" xr:uid="{00000000-0005-0000-0000-00002C480000}"/>
    <cellStyle name="Normal 9 2 2 2 6 2 3 2" xfId="6941" xr:uid="{00000000-0005-0000-0000-00002D480000}"/>
    <cellStyle name="Normal 9 2 2 2 6 2 3 2 2" xfId="15133" xr:uid="{00000000-0005-0000-0000-00002E480000}"/>
    <cellStyle name="Normal 9 2 2 2 6 2 3 2 2 2" xfId="31518" xr:uid="{00000000-0005-0000-0000-00002F480000}"/>
    <cellStyle name="Normal 9 2 2 2 6 2 3 2 3" xfId="23326" xr:uid="{00000000-0005-0000-0000-000030480000}"/>
    <cellStyle name="Normal 9 2 2 2 6 2 3 3" xfId="11037" xr:uid="{00000000-0005-0000-0000-000031480000}"/>
    <cellStyle name="Normal 9 2 2 2 6 2 3 3 2" xfId="27422" xr:uid="{00000000-0005-0000-0000-000032480000}"/>
    <cellStyle name="Normal 9 2 2 2 6 2 3 4" xfId="19230" xr:uid="{00000000-0005-0000-0000-000033480000}"/>
    <cellStyle name="Normal 9 2 2 2 6 2 4" xfId="4893" xr:uid="{00000000-0005-0000-0000-000034480000}"/>
    <cellStyle name="Normal 9 2 2 2 6 2 4 2" xfId="13085" xr:uid="{00000000-0005-0000-0000-000035480000}"/>
    <cellStyle name="Normal 9 2 2 2 6 2 4 2 2" xfId="29470" xr:uid="{00000000-0005-0000-0000-000036480000}"/>
    <cellStyle name="Normal 9 2 2 2 6 2 4 3" xfId="21278" xr:uid="{00000000-0005-0000-0000-000037480000}"/>
    <cellStyle name="Normal 9 2 2 2 6 2 5" xfId="8989" xr:uid="{00000000-0005-0000-0000-000038480000}"/>
    <cellStyle name="Normal 9 2 2 2 6 2 5 2" xfId="25374" xr:uid="{00000000-0005-0000-0000-000039480000}"/>
    <cellStyle name="Normal 9 2 2 2 6 2 6" xfId="17182" xr:uid="{00000000-0005-0000-0000-00003A480000}"/>
    <cellStyle name="Normal 9 2 2 2 6 3" xfId="1309" xr:uid="{00000000-0005-0000-0000-00003B480000}"/>
    <cellStyle name="Normal 9 2 2 2 6 3 2" xfId="3357" xr:uid="{00000000-0005-0000-0000-00003C480000}"/>
    <cellStyle name="Normal 9 2 2 2 6 3 2 2" xfId="7453" xr:uid="{00000000-0005-0000-0000-00003D480000}"/>
    <cellStyle name="Normal 9 2 2 2 6 3 2 2 2" xfId="15645" xr:uid="{00000000-0005-0000-0000-00003E480000}"/>
    <cellStyle name="Normal 9 2 2 2 6 3 2 2 2 2" xfId="32030" xr:uid="{00000000-0005-0000-0000-00003F480000}"/>
    <cellStyle name="Normal 9 2 2 2 6 3 2 2 3" xfId="23838" xr:uid="{00000000-0005-0000-0000-000040480000}"/>
    <cellStyle name="Normal 9 2 2 2 6 3 2 3" xfId="11549" xr:uid="{00000000-0005-0000-0000-000041480000}"/>
    <cellStyle name="Normal 9 2 2 2 6 3 2 3 2" xfId="27934" xr:uid="{00000000-0005-0000-0000-000042480000}"/>
    <cellStyle name="Normal 9 2 2 2 6 3 2 4" xfId="19742" xr:uid="{00000000-0005-0000-0000-000043480000}"/>
    <cellStyle name="Normal 9 2 2 2 6 3 3" xfId="5405" xr:uid="{00000000-0005-0000-0000-000044480000}"/>
    <cellStyle name="Normal 9 2 2 2 6 3 3 2" xfId="13597" xr:uid="{00000000-0005-0000-0000-000045480000}"/>
    <cellStyle name="Normal 9 2 2 2 6 3 3 2 2" xfId="29982" xr:uid="{00000000-0005-0000-0000-000046480000}"/>
    <cellStyle name="Normal 9 2 2 2 6 3 3 3" xfId="21790" xr:uid="{00000000-0005-0000-0000-000047480000}"/>
    <cellStyle name="Normal 9 2 2 2 6 3 4" xfId="9501" xr:uid="{00000000-0005-0000-0000-000048480000}"/>
    <cellStyle name="Normal 9 2 2 2 6 3 4 2" xfId="25886" xr:uid="{00000000-0005-0000-0000-000049480000}"/>
    <cellStyle name="Normal 9 2 2 2 6 3 5" xfId="17694" xr:uid="{00000000-0005-0000-0000-00004A480000}"/>
    <cellStyle name="Normal 9 2 2 2 6 4" xfId="2333" xr:uid="{00000000-0005-0000-0000-00004B480000}"/>
    <cellStyle name="Normal 9 2 2 2 6 4 2" xfId="6429" xr:uid="{00000000-0005-0000-0000-00004C480000}"/>
    <cellStyle name="Normal 9 2 2 2 6 4 2 2" xfId="14621" xr:uid="{00000000-0005-0000-0000-00004D480000}"/>
    <cellStyle name="Normal 9 2 2 2 6 4 2 2 2" xfId="31006" xr:uid="{00000000-0005-0000-0000-00004E480000}"/>
    <cellStyle name="Normal 9 2 2 2 6 4 2 3" xfId="22814" xr:uid="{00000000-0005-0000-0000-00004F480000}"/>
    <cellStyle name="Normal 9 2 2 2 6 4 3" xfId="10525" xr:uid="{00000000-0005-0000-0000-000050480000}"/>
    <cellStyle name="Normal 9 2 2 2 6 4 3 2" xfId="26910" xr:uid="{00000000-0005-0000-0000-000051480000}"/>
    <cellStyle name="Normal 9 2 2 2 6 4 4" xfId="18718" xr:uid="{00000000-0005-0000-0000-000052480000}"/>
    <cellStyle name="Normal 9 2 2 2 6 5" xfId="4381" xr:uid="{00000000-0005-0000-0000-000053480000}"/>
    <cellStyle name="Normal 9 2 2 2 6 5 2" xfId="12573" xr:uid="{00000000-0005-0000-0000-000054480000}"/>
    <cellStyle name="Normal 9 2 2 2 6 5 2 2" xfId="28958" xr:uid="{00000000-0005-0000-0000-000055480000}"/>
    <cellStyle name="Normal 9 2 2 2 6 5 3" xfId="20766" xr:uid="{00000000-0005-0000-0000-000056480000}"/>
    <cellStyle name="Normal 9 2 2 2 6 6" xfId="8477" xr:uid="{00000000-0005-0000-0000-000057480000}"/>
    <cellStyle name="Normal 9 2 2 2 6 6 2" xfId="24862" xr:uid="{00000000-0005-0000-0000-000058480000}"/>
    <cellStyle name="Normal 9 2 2 2 6 7" xfId="16670" xr:uid="{00000000-0005-0000-0000-000059480000}"/>
    <cellStyle name="Normal 9 2 2 2 7" xfId="541" xr:uid="{00000000-0005-0000-0000-00005A480000}"/>
    <cellStyle name="Normal 9 2 2 2 7 2" xfId="1565" xr:uid="{00000000-0005-0000-0000-00005B480000}"/>
    <cellStyle name="Normal 9 2 2 2 7 2 2" xfId="3613" xr:uid="{00000000-0005-0000-0000-00005C480000}"/>
    <cellStyle name="Normal 9 2 2 2 7 2 2 2" xfId="7709" xr:uid="{00000000-0005-0000-0000-00005D480000}"/>
    <cellStyle name="Normal 9 2 2 2 7 2 2 2 2" xfId="15901" xr:uid="{00000000-0005-0000-0000-00005E480000}"/>
    <cellStyle name="Normal 9 2 2 2 7 2 2 2 2 2" xfId="32286" xr:uid="{00000000-0005-0000-0000-00005F480000}"/>
    <cellStyle name="Normal 9 2 2 2 7 2 2 2 3" xfId="24094" xr:uid="{00000000-0005-0000-0000-000060480000}"/>
    <cellStyle name="Normal 9 2 2 2 7 2 2 3" xfId="11805" xr:uid="{00000000-0005-0000-0000-000061480000}"/>
    <cellStyle name="Normal 9 2 2 2 7 2 2 3 2" xfId="28190" xr:uid="{00000000-0005-0000-0000-000062480000}"/>
    <cellStyle name="Normal 9 2 2 2 7 2 2 4" xfId="19998" xr:uid="{00000000-0005-0000-0000-000063480000}"/>
    <cellStyle name="Normal 9 2 2 2 7 2 3" xfId="5661" xr:uid="{00000000-0005-0000-0000-000064480000}"/>
    <cellStyle name="Normal 9 2 2 2 7 2 3 2" xfId="13853" xr:uid="{00000000-0005-0000-0000-000065480000}"/>
    <cellStyle name="Normal 9 2 2 2 7 2 3 2 2" xfId="30238" xr:uid="{00000000-0005-0000-0000-000066480000}"/>
    <cellStyle name="Normal 9 2 2 2 7 2 3 3" xfId="22046" xr:uid="{00000000-0005-0000-0000-000067480000}"/>
    <cellStyle name="Normal 9 2 2 2 7 2 4" xfId="9757" xr:uid="{00000000-0005-0000-0000-000068480000}"/>
    <cellStyle name="Normal 9 2 2 2 7 2 4 2" xfId="26142" xr:uid="{00000000-0005-0000-0000-000069480000}"/>
    <cellStyle name="Normal 9 2 2 2 7 2 5" xfId="17950" xr:uid="{00000000-0005-0000-0000-00006A480000}"/>
    <cellStyle name="Normal 9 2 2 2 7 3" xfId="2589" xr:uid="{00000000-0005-0000-0000-00006B480000}"/>
    <cellStyle name="Normal 9 2 2 2 7 3 2" xfId="6685" xr:uid="{00000000-0005-0000-0000-00006C480000}"/>
    <cellStyle name="Normal 9 2 2 2 7 3 2 2" xfId="14877" xr:uid="{00000000-0005-0000-0000-00006D480000}"/>
    <cellStyle name="Normal 9 2 2 2 7 3 2 2 2" xfId="31262" xr:uid="{00000000-0005-0000-0000-00006E480000}"/>
    <cellStyle name="Normal 9 2 2 2 7 3 2 3" xfId="23070" xr:uid="{00000000-0005-0000-0000-00006F480000}"/>
    <cellStyle name="Normal 9 2 2 2 7 3 3" xfId="10781" xr:uid="{00000000-0005-0000-0000-000070480000}"/>
    <cellStyle name="Normal 9 2 2 2 7 3 3 2" xfId="27166" xr:uid="{00000000-0005-0000-0000-000071480000}"/>
    <cellStyle name="Normal 9 2 2 2 7 3 4" xfId="18974" xr:uid="{00000000-0005-0000-0000-000072480000}"/>
    <cellStyle name="Normal 9 2 2 2 7 4" xfId="4637" xr:uid="{00000000-0005-0000-0000-000073480000}"/>
    <cellStyle name="Normal 9 2 2 2 7 4 2" xfId="12829" xr:uid="{00000000-0005-0000-0000-000074480000}"/>
    <cellStyle name="Normal 9 2 2 2 7 4 2 2" xfId="29214" xr:uid="{00000000-0005-0000-0000-000075480000}"/>
    <cellStyle name="Normal 9 2 2 2 7 4 3" xfId="21022" xr:uid="{00000000-0005-0000-0000-000076480000}"/>
    <cellStyle name="Normal 9 2 2 2 7 5" xfId="8733" xr:uid="{00000000-0005-0000-0000-000077480000}"/>
    <cellStyle name="Normal 9 2 2 2 7 5 2" xfId="25118" xr:uid="{00000000-0005-0000-0000-000078480000}"/>
    <cellStyle name="Normal 9 2 2 2 7 6" xfId="16926" xr:uid="{00000000-0005-0000-0000-000079480000}"/>
    <cellStyle name="Normal 9 2 2 2 8" xfId="1053" xr:uid="{00000000-0005-0000-0000-00007A480000}"/>
    <cellStyle name="Normal 9 2 2 2 8 2" xfId="3101" xr:uid="{00000000-0005-0000-0000-00007B480000}"/>
    <cellStyle name="Normal 9 2 2 2 8 2 2" xfId="7197" xr:uid="{00000000-0005-0000-0000-00007C480000}"/>
    <cellStyle name="Normal 9 2 2 2 8 2 2 2" xfId="15389" xr:uid="{00000000-0005-0000-0000-00007D480000}"/>
    <cellStyle name="Normal 9 2 2 2 8 2 2 2 2" xfId="31774" xr:uid="{00000000-0005-0000-0000-00007E480000}"/>
    <cellStyle name="Normal 9 2 2 2 8 2 2 3" xfId="23582" xr:uid="{00000000-0005-0000-0000-00007F480000}"/>
    <cellStyle name="Normal 9 2 2 2 8 2 3" xfId="11293" xr:uid="{00000000-0005-0000-0000-000080480000}"/>
    <cellStyle name="Normal 9 2 2 2 8 2 3 2" xfId="27678" xr:uid="{00000000-0005-0000-0000-000081480000}"/>
    <cellStyle name="Normal 9 2 2 2 8 2 4" xfId="19486" xr:uid="{00000000-0005-0000-0000-000082480000}"/>
    <cellStyle name="Normal 9 2 2 2 8 3" xfId="5149" xr:uid="{00000000-0005-0000-0000-000083480000}"/>
    <cellStyle name="Normal 9 2 2 2 8 3 2" xfId="13341" xr:uid="{00000000-0005-0000-0000-000084480000}"/>
    <cellStyle name="Normal 9 2 2 2 8 3 2 2" xfId="29726" xr:uid="{00000000-0005-0000-0000-000085480000}"/>
    <cellStyle name="Normal 9 2 2 2 8 3 3" xfId="21534" xr:uid="{00000000-0005-0000-0000-000086480000}"/>
    <cellStyle name="Normal 9 2 2 2 8 4" xfId="9245" xr:uid="{00000000-0005-0000-0000-000087480000}"/>
    <cellStyle name="Normal 9 2 2 2 8 4 2" xfId="25630" xr:uid="{00000000-0005-0000-0000-000088480000}"/>
    <cellStyle name="Normal 9 2 2 2 8 5" xfId="17438" xr:uid="{00000000-0005-0000-0000-000089480000}"/>
    <cellStyle name="Normal 9 2 2 2 9" xfId="2077" xr:uid="{00000000-0005-0000-0000-00008A480000}"/>
    <cellStyle name="Normal 9 2 2 2 9 2" xfId="6173" xr:uid="{00000000-0005-0000-0000-00008B480000}"/>
    <cellStyle name="Normal 9 2 2 2 9 2 2" xfId="14365" xr:uid="{00000000-0005-0000-0000-00008C480000}"/>
    <cellStyle name="Normal 9 2 2 2 9 2 2 2" xfId="30750" xr:uid="{00000000-0005-0000-0000-00008D480000}"/>
    <cellStyle name="Normal 9 2 2 2 9 2 3" xfId="22558" xr:uid="{00000000-0005-0000-0000-00008E480000}"/>
    <cellStyle name="Normal 9 2 2 2 9 3" xfId="10269" xr:uid="{00000000-0005-0000-0000-00008F480000}"/>
    <cellStyle name="Normal 9 2 2 2 9 3 2" xfId="26654" xr:uid="{00000000-0005-0000-0000-000090480000}"/>
    <cellStyle name="Normal 9 2 2 2 9 4" xfId="18462" xr:uid="{00000000-0005-0000-0000-000091480000}"/>
    <cellStyle name="Normal 9 2 2 3" xfId="37" xr:uid="{00000000-0005-0000-0000-000092480000}"/>
    <cellStyle name="Normal 9 2 2 3 10" xfId="8229" xr:uid="{00000000-0005-0000-0000-000093480000}"/>
    <cellStyle name="Normal 9 2 2 3 10 2" xfId="24614" xr:uid="{00000000-0005-0000-0000-000094480000}"/>
    <cellStyle name="Normal 9 2 2 3 11" xfId="16422" xr:uid="{00000000-0005-0000-0000-000095480000}"/>
    <cellStyle name="Normal 9 2 2 3 2" xfId="69" xr:uid="{00000000-0005-0000-0000-000096480000}"/>
    <cellStyle name="Normal 9 2 2 3 2 10" xfId="16454" xr:uid="{00000000-0005-0000-0000-000097480000}"/>
    <cellStyle name="Normal 9 2 2 3 2 2" xfId="133" xr:uid="{00000000-0005-0000-0000-000098480000}"/>
    <cellStyle name="Normal 9 2 2 3 2 2 2" xfId="261" xr:uid="{00000000-0005-0000-0000-000099480000}"/>
    <cellStyle name="Normal 9 2 2 3 2 2 2 2" xfId="517" xr:uid="{00000000-0005-0000-0000-00009A480000}"/>
    <cellStyle name="Normal 9 2 2 3 2 2 2 2 2" xfId="1029" xr:uid="{00000000-0005-0000-0000-00009B480000}"/>
    <cellStyle name="Normal 9 2 2 3 2 2 2 2 2 2" xfId="2053" xr:uid="{00000000-0005-0000-0000-00009C480000}"/>
    <cellStyle name="Normal 9 2 2 3 2 2 2 2 2 2 2" xfId="4101" xr:uid="{00000000-0005-0000-0000-00009D480000}"/>
    <cellStyle name="Normal 9 2 2 3 2 2 2 2 2 2 2 2" xfId="8197" xr:uid="{00000000-0005-0000-0000-00009E480000}"/>
    <cellStyle name="Normal 9 2 2 3 2 2 2 2 2 2 2 2 2" xfId="16389" xr:uid="{00000000-0005-0000-0000-00009F480000}"/>
    <cellStyle name="Normal 9 2 2 3 2 2 2 2 2 2 2 2 2 2" xfId="32774" xr:uid="{00000000-0005-0000-0000-0000A0480000}"/>
    <cellStyle name="Normal 9 2 2 3 2 2 2 2 2 2 2 2 3" xfId="24582" xr:uid="{00000000-0005-0000-0000-0000A1480000}"/>
    <cellStyle name="Normal 9 2 2 3 2 2 2 2 2 2 2 3" xfId="12293" xr:uid="{00000000-0005-0000-0000-0000A2480000}"/>
    <cellStyle name="Normal 9 2 2 3 2 2 2 2 2 2 2 3 2" xfId="28678" xr:uid="{00000000-0005-0000-0000-0000A3480000}"/>
    <cellStyle name="Normal 9 2 2 3 2 2 2 2 2 2 2 4" xfId="20486" xr:uid="{00000000-0005-0000-0000-0000A4480000}"/>
    <cellStyle name="Normal 9 2 2 3 2 2 2 2 2 2 3" xfId="6149" xr:uid="{00000000-0005-0000-0000-0000A5480000}"/>
    <cellStyle name="Normal 9 2 2 3 2 2 2 2 2 2 3 2" xfId="14341" xr:uid="{00000000-0005-0000-0000-0000A6480000}"/>
    <cellStyle name="Normal 9 2 2 3 2 2 2 2 2 2 3 2 2" xfId="30726" xr:uid="{00000000-0005-0000-0000-0000A7480000}"/>
    <cellStyle name="Normal 9 2 2 3 2 2 2 2 2 2 3 3" xfId="22534" xr:uid="{00000000-0005-0000-0000-0000A8480000}"/>
    <cellStyle name="Normal 9 2 2 3 2 2 2 2 2 2 4" xfId="10245" xr:uid="{00000000-0005-0000-0000-0000A9480000}"/>
    <cellStyle name="Normal 9 2 2 3 2 2 2 2 2 2 4 2" xfId="26630" xr:uid="{00000000-0005-0000-0000-0000AA480000}"/>
    <cellStyle name="Normal 9 2 2 3 2 2 2 2 2 2 5" xfId="18438" xr:uid="{00000000-0005-0000-0000-0000AB480000}"/>
    <cellStyle name="Normal 9 2 2 3 2 2 2 2 2 3" xfId="3077" xr:uid="{00000000-0005-0000-0000-0000AC480000}"/>
    <cellStyle name="Normal 9 2 2 3 2 2 2 2 2 3 2" xfId="7173" xr:uid="{00000000-0005-0000-0000-0000AD480000}"/>
    <cellStyle name="Normal 9 2 2 3 2 2 2 2 2 3 2 2" xfId="15365" xr:uid="{00000000-0005-0000-0000-0000AE480000}"/>
    <cellStyle name="Normal 9 2 2 3 2 2 2 2 2 3 2 2 2" xfId="31750" xr:uid="{00000000-0005-0000-0000-0000AF480000}"/>
    <cellStyle name="Normal 9 2 2 3 2 2 2 2 2 3 2 3" xfId="23558" xr:uid="{00000000-0005-0000-0000-0000B0480000}"/>
    <cellStyle name="Normal 9 2 2 3 2 2 2 2 2 3 3" xfId="11269" xr:uid="{00000000-0005-0000-0000-0000B1480000}"/>
    <cellStyle name="Normal 9 2 2 3 2 2 2 2 2 3 3 2" xfId="27654" xr:uid="{00000000-0005-0000-0000-0000B2480000}"/>
    <cellStyle name="Normal 9 2 2 3 2 2 2 2 2 3 4" xfId="19462" xr:uid="{00000000-0005-0000-0000-0000B3480000}"/>
    <cellStyle name="Normal 9 2 2 3 2 2 2 2 2 4" xfId="5125" xr:uid="{00000000-0005-0000-0000-0000B4480000}"/>
    <cellStyle name="Normal 9 2 2 3 2 2 2 2 2 4 2" xfId="13317" xr:uid="{00000000-0005-0000-0000-0000B5480000}"/>
    <cellStyle name="Normal 9 2 2 3 2 2 2 2 2 4 2 2" xfId="29702" xr:uid="{00000000-0005-0000-0000-0000B6480000}"/>
    <cellStyle name="Normal 9 2 2 3 2 2 2 2 2 4 3" xfId="21510" xr:uid="{00000000-0005-0000-0000-0000B7480000}"/>
    <cellStyle name="Normal 9 2 2 3 2 2 2 2 2 5" xfId="9221" xr:uid="{00000000-0005-0000-0000-0000B8480000}"/>
    <cellStyle name="Normal 9 2 2 3 2 2 2 2 2 5 2" xfId="25606" xr:uid="{00000000-0005-0000-0000-0000B9480000}"/>
    <cellStyle name="Normal 9 2 2 3 2 2 2 2 2 6" xfId="17414" xr:uid="{00000000-0005-0000-0000-0000BA480000}"/>
    <cellStyle name="Normal 9 2 2 3 2 2 2 2 3" xfId="1541" xr:uid="{00000000-0005-0000-0000-0000BB480000}"/>
    <cellStyle name="Normal 9 2 2 3 2 2 2 2 3 2" xfId="3589" xr:uid="{00000000-0005-0000-0000-0000BC480000}"/>
    <cellStyle name="Normal 9 2 2 3 2 2 2 2 3 2 2" xfId="7685" xr:uid="{00000000-0005-0000-0000-0000BD480000}"/>
    <cellStyle name="Normal 9 2 2 3 2 2 2 2 3 2 2 2" xfId="15877" xr:uid="{00000000-0005-0000-0000-0000BE480000}"/>
    <cellStyle name="Normal 9 2 2 3 2 2 2 2 3 2 2 2 2" xfId="32262" xr:uid="{00000000-0005-0000-0000-0000BF480000}"/>
    <cellStyle name="Normal 9 2 2 3 2 2 2 2 3 2 2 3" xfId="24070" xr:uid="{00000000-0005-0000-0000-0000C0480000}"/>
    <cellStyle name="Normal 9 2 2 3 2 2 2 2 3 2 3" xfId="11781" xr:uid="{00000000-0005-0000-0000-0000C1480000}"/>
    <cellStyle name="Normal 9 2 2 3 2 2 2 2 3 2 3 2" xfId="28166" xr:uid="{00000000-0005-0000-0000-0000C2480000}"/>
    <cellStyle name="Normal 9 2 2 3 2 2 2 2 3 2 4" xfId="19974" xr:uid="{00000000-0005-0000-0000-0000C3480000}"/>
    <cellStyle name="Normal 9 2 2 3 2 2 2 2 3 3" xfId="5637" xr:uid="{00000000-0005-0000-0000-0000C4480000}"/>
    <cellStyle name="Normal 9 2 2 3 2 2 2 2 3 3 2" xfId="13829" xr:uid="{00000000-0005-0000-0000-0000C5480000}"/>
    <cellStyle name="Normal 9 2 2 3 2 2 2 2 3 3 2 2" xfId="30214" xr:uid="{00000000-0005-0000-0000-0000C6480000}"/>
    <cellStyle name="Normal 9 2 2 3 2 2 2 2 3 3 3" xfId="22022" xr:uid="{00000000-0005-0000-0000-0000C7480000}"/>
    <cellStyle name="Normal 9 2 2 3 2 2 2 2 3 4" xfId="9733" xr:uid="{00000000-0005-0000-0000-0000C8480000}"/>
    <cellStyle name="Normal 9 2 2 3 2 2 2 2 3 4 2" xfId="26118" xr:uid="{00000000-0005-0000-0000-0000C9480000}"/>
    <cellStyle name="Normal 9 2 2 3 2 2 2 2 3 5" xfId="17926" xr:uid="{00000000-0005-0000-0000-0000CA480000}"/>
    <cellStyle name="Normal 9 2 2 3 2 2 2 2 4" xfId="2565" xr:uid="{00000000-0005-0000-0000-0000CB480000}"/>
    <cellStyle name="Normal 9 2 2 3 2 2 2 2 4 2" xfId="6661" xr:uid="{00000000-0005-0000-0000-0000CC480000}"/>
    <cellStyle name="Normal 9 2 2 3 2 2 2 2 4 2 2" xfId="14853" xr:uid="{00000000-0005-0000-0000-0000CD480000}"/>
    <cellStyle name="Normal 9 2 2 3 2 2 2 2 4 2 2 2" xfId="31238" xr:uid="{00000000-0005-0000-0000-0000CE480000}"/>
    <cellStyle name="Normal 9 2 2 3 2 2 2 2 4 2 3" xfId="23046" xr:uid="{00000000-0005-0000-0000-0000CF480000}"/>
    <cellStyle name="Normal 9 2 2 3 2 2 2 2 4 3" xfId="10757" xr:uid="{00000000-0005-0000-0000-0000D0480000}"/>
    <cellStyle name="Normal 9 2 2 3 2 2 2 2 4 3 2" xfId="27142" xr:uid="{00000000-0005-0000-0000-0000D1480000}"/>
    <cellStyle name="Normal 9 2 2 3 2 2 2 2 4 4" xfId="18950" xr:uid="{00000000-0005-0000-0000-0000D2480000}"/>
    <cellStyle name="Normal 9 2 2 3 2 2 2 2 5" xfId="4613" xr:uid="{00000000-0005-0000-0000-0000D3480000}"/>
    <cellStyle name="Normal 9 2 2 3 2 2 2 2 5 2" xfId="12805" xr:uid="{00000000-0005-0000-0000-0000D4480000}"/>
    <cellStyle name="Normal 9 2 2 3 2 2 2 2 5 2 2" xfId="29190" xr:uid="{00000000-0005-0000-0000-0000D5480000}"/>
    <cellStyle name="Normal 9 2 2 3 2 2 2 2 5 3" xfId="20998" xr:uid="{00000000-0005-0000-0000-0000D6480000}"/>
    <cellStyle name="Normal 9 2 2 3 2 2 2 2 6" xfId="8709" xr:uid="{00000000-0005-0000-0000-0000D7480000}"/>
    <cellStyle name="Normal 9 2 2 3 2 2 2 2 6 2" xfId="25094" xr:uid="{00000000-0005-0000-0000-0000D8480000}"/>
    <cellStyle name="Normal 9 2 2 3 2 2 2 2 7" xfId="16902" xr:uid="{00000000-0005-0000-0000-0000D9480000}"/>
    <cellStyle name="Normal 9 2 2 3 2 2 2 3" xfId="773" xr:uid="{00000000-0005-0000-0000-0000DA480000}"/>
    <cellStyle name="Normal 9 2 2 3 2 2 2 3 2" xfId="1797" xr:uid="{00000000-0005-0000-0000-0000DB480000}"/>
    <cellStyle name="Normal 9 2 2 3 2 2 2 3 2 2" xfId="3845" xr:uid="{00000000-0005-0000-0000-0000DC480000}"/>
    <cellStyle name="Normal 9 2 2 3 2 2 2 3 2 2 2" xfId="7941" xr:uid="{00000000-0005-0000-0000-0000DD480000}"/>
    <cellStyle name="Normal 9 2 2 3 2 2 2 3 2 2 2 2" xfId="16133" xr:uid="{00000000-0005-0000-0000-0000DE480000}"/>
    <cellStyle name="Normal 9 2 2 3 2 2 2 3 2 2 2 2 2" xfId="32518" xr:uid="{00000000-0005-0000-0000-0000DF480000}"/>
    <cellStyle name="Normal 9 2 2 3 2 2 2 3 2 2 2 3" xfId="24326" xr:uid="{00000000-0005-0000-0000-0000E0480000}"/>
    <cellStyle name="Normal 9 2 2 3 2 2 2 3 2 2 3" xfId="12037" xr:uid="{00000000-0005-0000-0000-0000E1480000}"/>
    <cellStyle name="Normal 9 2 2 3 2 2 2 3 2 2 3 2" xfId="28422" xr:uid="{00000000-0005-0000-0000-0000E2480000}"/>
    <cellStyle name="Normal 9 2 2 3 2 2 2 3 2 2 4" xfId="20230" xr:uid="{00000000-0005-0000-0000-0000E3480000}"/>
    <cellStyle name="Normal 9 2 2 3 2 2 2 3 2 3" xfId="5893" xr:uid="{00000000-0005-0000-0000-0000E4480000}"/>
    <cellStyle name="Normal 9 2 2 3 2 2 2 3 2 3 2" xfId="14085" xr:uid="{00000000-0005-0000-0000-0000E5480000}"/>
    <cellStyle name="Normal 9 2 2 3 2 2 2 3 2 3 2 2" xfId="30470" xr:uid="{00000000-0005-0000-0000-0000E6480000}"/>
    <cellStyle name="Normal 9 2 2 3 2 2 2 3 2 3 3" xfId="22278" xr:uid="{00000000-0005-0000-0000-0000E7480000}"/>
    <cellStyle name="Normal 9 2 2 3 2 2 2 3 2 4" xfId="9989" xr:uid="{00000000-0005-0000-0000-0000E8480000}"/>
    <cellStyle name="Normal 9 2 2 3 2 2 2 3 2 4 2" xfId="26374" xr:uid="{00000000-0005-0000-0000-0000E9480000}"/>
    <cellStyle name="Normal 9 2 2 3 2 2 2 3 2 5" xfId="18182" xr:uid="{00000000-0005-0000-0000-0000EA480000}"/>
    <cellStyle name="Normal 9 2 2 3 2 2 2 3 3" xfId="2821" xr:uid="{00000000-0005-0000-0000-0000EB480000}"/>
    <cellStyle name="Normal 9 2 2 3 2 2 2 3 3 2" xfId="6917" xr:uid="{00000000-0005-0000-0000-0000EC480000}"/>
    <cellStyle name="Normal 9 2 2 3 2 2 2 3 3 2 2" xfId="15109" xr:uid="{00000000-0005-0000-0000-0000ED480000}"/>
    <cellStyle name="Normal 9 2 2 3 2 2 2 3 3 2 2 2" xfId="31494" xr:uid="{00000000-0005-0000-0000-0000EE480000}"/>
    <cellStyle name="Normal 9 2 2 3 2 2 2 3 3 2 3" xfId="23302" xr:uid="{00000000-0005-0000-0000-0000EF480000}"/>
    <cellStyle name="Normal 9 2 2 3 2 2 2 3 3 3" xfId="11013" xr:uid="{00000000-0005-0000-0000-0000F0480000}"/>
    <cellStyle name="Normal 9 2 2 3 2 2 2 3 3 3 2" xfId="27398" xr:uid="{00000000-0005-0000-0000-0000F1480000}"/>
    <cellStyle name="Normal 9 2 2 3 2 2 2 3 3 4" xfId="19206" xr:uid="{00000000-0005-0000-0000-0000F2480000}"/>
    <cellStyle name="Normal 9 2 2 3 2 2 2 3 4" xfId="4869" xr:uid="{00000000-0005-0000-0000-0000F3480000}"/>
    <cellStyle name="Normal 9 2 2 3 2 2 2 3 4 2" xfId="13061" xr:uid="{00000000-0005-0000-0000-0000F4480000}"/>
    <cellStyle name="Normal 9 2 2 3 2 2 2 3 4 2 2" xfId="29446" xr:uid="{00000000-0005-0000-0000-0000F5480000}"/>
    <cellStyle name="Normal 9 2 2 3 2 2 2 3 4 3" xfId="21254" xr:uid="{00000000-0005-0000-0000-0000F6480000}"/>
    <cellStyle name="Normal 9 2 2 3 2 2 2 3 5" xfId="8965" xr:uid="{00000000-0005-0000-0000-0000F7480000}"/>
    <cellStyle name="Normal 9 2 2 3 2 2 2 3 5 2" xfId="25350" xr:uid="{00000000-0005-0000-0000-0000F8480000}"/>
    <cellStyle name="Normal 9 2 2 3 2 2 2 3 6" xfId="17158" xr:uid="{00000000-0005-0000-0000-0000F9480000}"/>
    <cellStyle name="Normal 9 2 2 3 2 2 2 4" xfId="1285" xr:uid="{00000000-0005-0000-0000-0000FA480000}"/>
    <cellStyle name="Normal 9 2 2 3 2 2 2 4 2" xfId="3333" xr:uid="{00000000-0005-0000-0000-0000FB480000}"/>
    <cellStyle name="Normal 9 2 2 3 2 2 2 4 2 2" xfId="7429" xr:uid="{00000000-0005-0000-0000-0000FC480000}"/>
    <cellStyle name="Normal 9 2 2 3 2 2 2 4 2 2 2" xfId="15621" xr:uid="{00000000-0005-0000-0000-0000FD480000}"/>
    <cellStyle name="Normal 9 2 2 3 2 2 2 4 2 2 2 2" xfId="32006" xr:uid="{00000000-0005-0000-0000-0000FE480000}"/>
    <cellStyle name="Normal 9 2 2 3 2 2 2 4 2 2 3" xfId="23814" xr:uid="{00000000-0005-0000-0000-0000FF480000}"/>
    <cellStyle name="Normal 9 2 2 3 2 2 2 4 2 3" xfId="11525" xr:uid="{00000000-0005-0000-0000-000000490000}"/>
    <cellStyle name="Normal 9 2 2 3 2 2 2 4 2 3 2" xfId="27910" xr:uid="{00000000-0005-0000-0000-000001490000}"/>
    <cellStyle name="Normal 9 2 2 3 2 2 2 4 2 4" xfId="19718" xr:uid="{00000000-0005-0000-0000-000002490000}"/>
    <cellStyle name="Normal 9 2 2 3 2 2 2 4 3" xfId="5381" xr:uid="{00000000-0005-0000-0000-000003490000}"/>
    <cellStyle name="Normal 9 2 2 3 2 2 2 4 3 2" xfId="13573" xr:uid="{00000000-0005-0000-0000-000004490000}"/>
    <cellStyle name="Normal 9 2 2 3 2 2 2 4 3 2 2" xfId="29958" xr:uid="{00000000-0005-0000-0000-000005490000}"/>
    <cellStyle name="Normal 9 2 2 3 2 2 2 4 3 3" xfId="21766" xr:uid="{00000000-0005-0000-0000-000006490000}"/>
    <cellStyle name="Normal 9 2 2 3 2 2 2 4 4" xfId="9477" xr:uid="{00000000-0005-0000-0000-000007490000}"/>
    <cellStyle name="Normal 9 2 2 3 2 2 2 4 4 2" xfId="25862" xr:uid="{00000000-0005-0000-0000-000008490000}"/>
    <cellStyle name="Normal 9 2 2 3 2 2 2 4 5" xfId="17670" xr:uid="{00000000-0005-0000-0000-000009490000}"/>
    <cellStyle name="Normal 9 2 2 3 2 2 2 5" xfId="2309" xr:uid="{00000000-0005-0000-0000-00000A490000}"/>
    <cellStyle name="Normal 9 2 2 3 2 2 2 5 2" xfId="6405" xr:uid="{00000000-0005-0000-0000-00000B490000}"/>
    <cellStyle name="Normal 9 2 2 3 2 2 2 5 2 2" xfId="14597" xr:uid="{00000000-0005-0000-0000-00000C490000}"/>
    <cellStyle name="Normal 9 2 2 3 2 2 2 5 2 2 2" xfId="30982" xr:uid="{00000000-0005-0000-0000-00000D490000}"/>
    <cellStyle name="Normal 9 2 2 3 2 2 2 5 2 3" xfId="22790" xr:uid="{00000000-0005-0000-0000-00000E490000}"/>
    <cellStyle name="Normal 9 2 2 3 2 2 2 5 3" xfId="10501" xr:uid="{00000000-0005-0000-0000-00000F490000}"/>
    <cellStyle name="Normal 9 2 2 3 2 2 2 5 3 2" xfId="26886" xr:uid="{00000000-0005-0000-0000-000010490000}"/>
    <cellStyle name="Normal 9 2 2 3 2 2 2 5 4" xfId="18694" xr:uid="{00000000-0005-0000-0000-000011490000}"/>
    <cellStyle name="Normal 9 2 2 3 2 2 2 6" xfId="4357" xr:uid="{00000000-0005-0000-0000-000012490000}"/>
    <cellStyle name="Normal 9 2 2 3 2 2 2 6 2" xfId="12549" xr:uid="{00000000-0005-0000-0000-000013490000}"/>
    <cellStyle name="Normal 9 2 2 3 2 2 2 6 2 2" xfId="28934" xr:uid="{00000000-0005-0000-0000-000014490000}"/>
    <cellStyle name="Normal 9 2 2 3 2 2 2 6 3" xfId="20742" xr:uid="{00000000-0005-0000-0000-000015490000}"/>
    <cellStyle name="Normal 9 2 2 3 2 2 2 7" xfId="8453" xr:uid="{00000000-0005-0000-0000-000016490000}"/>
    <cellStyle name="Normal 9 2 2 3 2 2 2 7 2" xfId="24838" xr:uid="{00000000-0005-0000-0000-000017490000}"/>
    <cellStyle name="Normal 9 2 2 3 2 2 2 8" xfId="16646" xr:uid="{00000000-0005-0000-0000-000018490000}"/>
    <cellStyle name="Normal 9 2 2 3 2 2 3" xfId="389" xr:uid="{00000000-0005-0000-0000-000019490000}"/>
    <cellStyle name="Normal 9 2 2 3 2 2 3 2" xfId="901" xr:uid="{00000000-0005-0000-0000-00001A490000}"/>
    <cellStyle name="Normal 9 2 2 3 2 2 3 2 2" xfId="1925" xr:uid="{00000000-0005-0000-0000-00001B490000}"/>
    <cellStyle name="Normal 9 2 2 3 2 2 3 2 2 2" xfId="3973" xr:uid="{00000000-0005-0000-0000-00001C490000}"/>
    <cellStyle name="Normal 9 2 2 3 2 2 3 2 2 2 2" xfId="8069" xr:uid="{00000000-0005-0000-0000-00001D490000}"/>
    <cellStyle name="Normal 9 2 2 3 2 2 3 2 2 2 2 2" xfId="16261" xr:uid="{00000000-0005-0000-0000-00001E490000}"/>
    <cellStyle name="Normal 9 2 2 3 2 2 3 2 2 2 2 2 2" xfId="32646" xr:uid="{00000000-0005-0000-0000-00001F490000}"/>
    <cellStyle name="Normal 9 2 2 3 2 2 3 2 2 2 2 3" xfId="24454" xr:uid="{00000000-0005-0000-0000-000020490000}"/>
    <cellStyle name="Normal 9 2 2 3 2 2 3 2 2 2 3" xfId="12165" xr:uid="{00000000-0005-0000-0000-000021490000}"/>
    <cellStyle name="Normal 9 2 2 3 2 2 3 2 2 2 3 2" xfId="28550" xr:uid="{00000000-0005-0000-0000-000022490000}"/>
    <cellStyle name="Normal 9 2 2 3 2 2 3 2 2 2 4" xfId="20358" xr:uid="{00000000-0005-0000-0000-000023490000}"/>
    <cellStyle name="Normal 9 2 2 3 2 2 3 2 2 3" xfId="6021" xr:uid="{00000000-0005-0000-0000-000024490000}"/>
    <cellStyle name="Normal 9 2 2 3 2 2 3 2 2 3 2" xfId="14213" xr:uid="{00000000-0005-0000-0000-000025490000}"/>
    <cellStyle name="Normal 9 2 2 3 2 2 3 2 2 3 2 2" xfId="30598" xr:uid="{00000000-0005-0000-0000-000026490000}"/>
    <cellStyle name="Normal 9 2 2 3 2 2 3 2 2 3 3" xfId="22406" xr:uid="{00000000-0005-0000-0000-000027490000}"/>
    <cellStyle name="Normal 9 2 2 3 2 2 3 2 2 4" xfId="10117" xr:uid="{00000000-0005-0000-0000-000028490000}"/>
    <cellStyle name="Normal 9 2 2 3 2 2 3 2 2 4 2" xfId="26502" xr:uid="{00000000-0005-0000-0000-000029490000}"/>
    <cellStyle name="Normal 9 2 2 3 2 2 3 2 2 5" xfId="18310" xr:uid="{00000000-0005-0000-0000-00002A490000}"/>
    <cellStyle name="Normal 9 2 2 3 2 2 3 2 3" xfId="2949" xr:uid="{00000000-0005-0000-0000-00002B490000}"/>
    <cellStyle name="Normal 9 2 2 3 2 2 3 2 3 2" xfId="7045" xr:uid="{00000000-0005-0000-0000-00002C490000}"/>
    <cellStyle name="Normal 9 2 2 3 2 2 3 2 3 2 2" xfId="15237" xr:uid="{00000000-0005-0000-0000-00002D490000}"/>
    <cellStyle name="Normal 9 2 2 3 2 2 3 2 3 2 2 2" xfId="31622" xr:uid="{00000000-0005-0000-0000-00002E490000}"/>
    <cellStyle name="Normal 9 2 2 3 2 2 3 2 3 2 3" xfId="23430" xr:uid="{00000000-0005-0000-0000-00002F490000}"/>
    <cellStyle name="Normal 9 2 2 3 2 2 3 2 3 3" xfId="11141" xr:uid="{00000000-0005-0000-0000-000030490000}"/>
    <cellStyle name="Normal 9 2 2 3 2 2 3 2 3 3 2" xfId="27526" xr:uid="{00000000-0005-0000-0000-000031490000}"/>
    <cellStyle name="Normal 9 2 2 3 2 2 3 2 3 4" xfId="19334" xr:uid="{00000000-0005-0000-0000-000032490000}"/>
    <cellStyle name="Normal 9 2 2 3 2 2 3 2 4" xfId="4997" xr:uid="{00000000-0005-0000-0000-000033490000}"/>
    <cellStyle name="Normal 9 2 2 3 2 2 3 2 4 2" xfId="13189" xr:uid="{00000000-0005-0000-0000-000034490000}"/>
    <cellStyle name="Normal 9 2 2 3 2 2 3 2 4 2 2" xfId="29574" xr:uid="{00000000-0005-0000-0000-000035490000}"/>
    <cellStyle name="Normal 9 2 2 3 2 2 3 2 4 3" xfId="21382" xr:uid="{00000000-0005-0000-0000-000036490000}"/>
    <cellStyle name="Normal 9 2 2 3 2 2 3 2 5" xfId="9093" xr:uid="{00000000-0005-0000-0000-000037490000}"/>
    <cellStyle name="Normal 9 2 2 3 2 2 3 2 5 2" xfId="25478" xr:uid="{00000000-0005-0000-0000-000038490000}"/>
    <cellStyle name="Normal 9 2 2 3 2 2 3 2 6" xfId="17286" xr:uid="{00000000-0005-0000-0000-000039490000}"/>
    <cellStyle name="Normal 9 2 2 3 2 2 3 3" xfId="1413" xr:uid="{00000000-0005-0000-0000-00003A490000}"/>
    <cellStyle name="Normal 9 2 2 3 2 2 3 3 2" xfId="3461" xr:uid="{00000000-0005-0000-0000-00003B490000}"/>
    <cellStyle name="Normal 9 2 2 3 2 2 3 3 2 2" xfId="7557" xr:uid="{00000000-0005-0000-0000-00003C490000}"/>
    <cellStyle name="Normal 9 2 2 3 2 2 3 3 2 2 2" xfId="15749" xr:uid="{00000000-0005-0000-0000-00003D490000}"/>
    <cellStyle name="Normal 9 2 2 3 2 2 3 3 2 2 2 2" xfId="32134" xr:uid="{00000000-0005-0000-0000-00003E490000}"/>
    <cellStyle name="Normal 9 2 2 3 2 2 3 3 2 2 3" xfId="23942" xr:uid="{00000000-0005-0000-0000-00003F490000}"/>
    <cellStyle name="Normal 9 2 2 3 2 2 3 3 2 3" xfId="11653" xr:uid="{00000000-0005-0000-0000-000040490000}"/>
    <cellStyle name="Normal 9 2 2 3 2 2 3 3 2 3 2" xfId="28038" xr:uid="{00000000-0005-0000-0000-000041490000}"/>
    <cellStyle name="Normal 9 2 2 3 2 2 3 3 2 4" xfId="19846" xr:uid="{00000000-0005-0000-0000-000042490000}"/>
    <cellStyle name="Normal 9 2 2 3 2 2 3 3 3" xfId="5509" xr:uid="{00000000-0005-0000-0000-000043490000}"/>
    <cellStyle name="Normal 9 2 2 3 2 2 3 3 3 2" xfId="13701" xr:uid="{00000000-0005-0000-0000-000044490000}"/>
    <cellStyle name="Normal 9 2 2 3 2 2 3 3 3 2 2" xfId="30086" xr:uid="{00000000-0005-0000-0000-000045490000}"/>
    <cellStyle name="Normal 9 2 2 3 2 2 3 3 3 3" xfId="21894" xr:uid="{00000000-0005-0000-0000-000046490000}"/>
    <cellStyle name="Normal 9 2 2 3 2 2 3 3 4" xfId="9605" xr:uid="{00000000-0005-0000-0000-000047490000}"/>
    <cellStyle name="Normal 9 2 2 3 2 2 3 3 4 2" xfId="25990" xr:uid="{00000000-0005-0000-0000-000048490000}"/>
    <cellStyle name="Normal 9 2 2 3 2 2 3 3 5" xfId="17798" xr:uid="{00000000-0005-0000-0000-000049490000}"/>
    <cellStyle name="Normal 9 2 2 3 2 2 3 4" xfId="2437" xr:uid="{00000000-0005-0000-0000-00004A490000}"/>
    <cellStyle name="Normal 9 2 2 3 2 2 3 4 2" xfId="6533" xr:uid="{00000000-0005-0000-0000-00004B490000}"/>
    <cellStyle name="Normal 9 2 2 3 2 2 3 4 2 2" xfId="14725" xr:uid="{00000000-0005-0000-0000-00004C490000}"/>
    <cellStyle name="Normal 9 2 2 3 2 2 3 4 2 2 2" xfId="31110" xr:uid="{00000000-0005-0000-0000-00004D490000}"/>
    <cellStyle name="Normal 9 2 2 3 2 2 3 4 2 3" xfId="22918" xr:uid="{00000000-0005-0000-0000-00004E490000}"/>
    <cellStyle name="Normal 9 2 2 3 2 2 3 4 3" xfId="10629" xr:uid="{00000000-0005-0000-0000-00004F490000}"/>
    <cellStyle name="Normal 9 2 2 3 2 2 3 4 3 2" xfId="27014" xr:uid="{00000000-0005-0000-0000-000050490000}"/>
    <cellStyle name="Normal 9 2 2 3 2 2 3 4 4" xfId="18822" xr:uid="{00000000-0005-0000-0000-000051490000}"/>
    <cellStyle name="Normal 9 2 2 3 2 2 3 5" xfId="4485" xr:uid="{00000000-0005-0000-0000-000052490000}"/>
    <cellStyle name="Normal 9 2 2 3 2 2 3 5 2" xfId="12677" xr:uid="{00000000-0005-0000-0000-000053490000}"/>
    <cellStyle name="Normal 9 2 2 3 2 2 3 5 2 2" xfId="29062" xr:uid="{00000000-0005-0000-0000-000054490000}"/>
    <cellStyle name="Normal 9 2 2 3 2 2 3 5 3" xfId="20870" xr:uid="{00000000-0005-0000-0000-000055490000}"/>
    <cellStyle name="Normal 9 2 2 3 2 2 3 6" xfId="8581" xr:uid="{00000000-0005-0000-0000-000056490000}"/>
    <cellStyle name="Normal 9 2 2 3 2 2 3 6 2" xfId="24966" xr:uid="{00000000-0005-0000-0000-000057490000}"/>
    <cellStyle name="Normal 9 2 2 3 2 2 3 7" xfId="16774" xr:uid="{00000000-0005-0000-0000-000058490000}"/>
    <cellStyle name="Normal 9 2 2 3 2 2 4" xfId="645" xr:uid="{00000000-0005-0000-0000-000059490000}"/>
    <cellStyle name="Normal 9 2 2 3 2 2 4 2" xfId="1669" xr:uid="{00000000-0005-0000-0000-00005A490000}"/>
    <cellStyle name="Normal 9 2 2 3 2 2 4 2 2" xfId="3717" xr:uid="{00000000-0005-0000-0000-00005B490000}"/>
    <cellStyle name="Normal 9 2 2 3 2 2 4 2 2 2" xfId="7813" xr:uid="{00000000-0005-0000-0000-00005C490000}"/>
    <cellStyle name="Normal 9 2 2 3 2 2 4 2 2 2 2" xfId="16005" xr:uid="{00000000-0005-0000-0000-00005D490000}"/>
    <cellStyle name="Normal 9 2 2 3 2 2 4 2 2 2 2 2" xfId="32390" xr:uid="{00000000-0005-0000-0000-00005E490000}"/>
    <cellStyle name="Normal 9 2 2 3 2 2 4 2 2 2 3" xfId="24198" xr:uid="{00000000-0005-0000-0000-00005F490000}"/>
    <cellStyle name="Normal 9 2 2 3 2 2 4 2 2 3" xfId="11909" xr:uid="{00000000-0005-0000-0000-000060490000}"/>
    <cellStyle name="Normal 9 2 2 3 2 2 4 2 2 3 2" xfId="28294" xr:uid="{00000000-0005-0000-0000-000061490000}"/>
    <cellStyle name="Normal 9 2 2 3 2 2 4 2 2 4" xfId="20102" xr:uid="{00000000-0005-0000-0000-000062490000}"/>
    <cellStyle name="Normal 9 2 2 3 2 2 4 2 3" xfId="5765" xr:uid="{00000000-0005-0000-0000-000063490000}"/>
    <cellStyle name="Normal 9 2 2 3 2 2 4 2 3 2" xfId="13957" xr:uid="{00000000-0005-0000-0000-000064490000}"/>
    <cellStyle name="Normal 9 2 2 3 2 2 4 2 3 2 2" xfId="30342" xr:uid="{00000000-0005-0000-0000-000065490000}"/>
    <cellStyle name="Normal 9 2 2 3 2 2 4 2 3 3" xfId="22150" xr:uid="{00000000-0005-0000-0000-000066490000}"/>
    <cellStyle name="Normal 9 2 2 3 2 2 4 2 4" xfId="9861" xr:uid="{00000000-0005-0000-0000-000067490000}"/>
    <cellStyle name="Normal 9 2 2 3 2 2 4 2 4 2" xfId="26246" xr:uid="{00000000-0005-0000-0000-000068490000}"/>
    <cellStyle name="Normal 9 2 2 3 2 2 4 2 5" xfId="18054" xr:uid="{00000000-0005-0000-0000-000069490000}"/>
    <cellStyle name="Normal 9 2 2 3 2 2 4 3" xfId="2693" xr:uid="{00000000-0005-0000-0000-00006A490000}"/>
    <cellStyle name="Normal 9 2 2 3 2 2 4 3 2" xfId="6789" xr:uid="{00000000-0005-0000-0000-00006B490000}"/>
    <cellStyle name="Normal 9 2 2 3 2 2 4 3 2 2" xfId="14981" xr:uid="{00000000-0005-0000-0000-00006C490000}"/>
    <cellStyle name="Normal 9 2 2 3 2 2 4 3 2 2 2" xfId="31366" xr:uid="{00000000-0005-0000-0000-00006D490000}"/>
    <cellStyle name="Normal 9 2 2 3 2 2 4 3 2 3" xfId="23174" xr:uid="{00000000-0005-0000-0000-00006E490000}"/>
    <cellStyle name="Normal 9 2 2 3 2 2 4 3 3" xfId="10885" xr:uid="{00000000-0005-0000-0000-00006F490000}"/>
    <cellStyle name="Normal 9 2 2 3 2 2 4 3 3 2" xfId="27270" xr:uid="{00000000-0005-0000-0000-000070490000}"/>
    <cellStyle name="Normal 9 2 2 3 2 2 4 3 4" xfId="19078" xr:uid="{00000000-0005-0000-0000-000071490000}"/>
    <cellStyle name="Normal 9 2 2 3 2 2 4 4" xfId="4741" xr:uid="{00000000-0005-0000-0000-000072490000}"/>
    <cellStyle name="Normal 9 2 2 3 2 2 4 4 2" xfId="12933" xr:uid="{00000000-0005-0000-0000-000073490000}"/>
    <cellStyle name="Normal 9 2 2 3 2 2 4 4 2 2" xfId="29318" xr:uid="{00000000-0005-0000-0000-000074490000}"/>
    <cellStyle name="Normal 9 2 2 3 2 2 4 4 3" xfId="21126" xr:uid="{00000000-0005-0000-0000-000075490000}"/>
    <cellStyle name="Normal 9 2 2 3 2 2 4 5" xfId="8837" xr:uid="{00000000-0005-0000-0000-000076490000}"/>
    <cellStyle name="Normal 9 2 2 3 2 2 4 5 2" xfId="25222" xr:uid="{00000000-0005-0000-0000-000077490000}"/>
    <cellStyle name="Normal 9 2 2 3 2 2 4 6" xfId="17030" xr:uid="{00000000-0005-0000-0000-000078490000}"/>
    <cellStyle name="Normal 9 2 2 3 2 2 5" xfId="1157" xr:uid="{00000000-0005-0000-0000-000079490000}"/>
    <cellStyle name="Normal 9 2 2 3 2 2 5 2" xfId="3205" xr:uid="{00000000-0005-0000-0000-00007A490000}"/>
    <cellStyle name="Normal 9 2 2 3 2 2 5 2 2" xfId="7301" xr:uid="{00000000-0005-0000-0000-00007B490000}"/>
    <cellStyle name="Normal 9 2 2 3 2 2 5 2 2 2" xfId="15493" xr:uid="{00000000-0005-0000-0000-00007C490000}"/>
    <cellStyle name="Normal 9 2 2 3 2 2 5 2 2 2 2" xfId="31878" xr:uid="{00000000-0005-0000-0000-00007D490000}"/>
    <cellStyle name="Normal 9 2 2 3 2 2 5 2 2 3" xfId="23686" xr:uid="{00000000-0005-0000-0000-00007E490000}"/>
    <cellStyle name="Normal 9 2 2 3 2 2 5 2 3" xfId="11397" xr:uid="{00000000-0005-0000-0000-00007F490000}"/>
    <cellStyle name="Normal 9 2 2 3 2 2 5 2 3 2" xfId="27782" xr:uid="{00000000-0005-0000-0000-000080490000}"/>
    <cellStyle name="Normal 9 2 2 3 2 2 5 2 4" xfId="19590" xr:uid="{00000000-0005-0000-0000-000081490000}"/>
    <cellStyle name="Normal 9 2 2 3 2 2 5 3" xfId="5253" xr:uid="{00000000-0005-0000-0000-000082490000}"/>
    <cellStyle name="Normal 9 2 2 3 2 2 5 3 2" xfId="13445" xr:uid="{00000000-0005-0000-0000-000083490000}"/>
    <cellStyle name="Normal 9 2 2 3 2 2 5 3 2 2" xfId="29830" xr:uid="{00000000-0005-0000-0000-000084490000}"/>
    <cellStyle name="Normal 9 2 2 3 2 2 5 3 3" xfId="21638" xr:uid="{00000000-0005-0000-0000-000085490000}"/>
    <cellStyle name="Normal 9 2 2 3 2 2 5 4" xfId="9349" xr:uid="{00000000-0005-0000-0000-000086490000}"/>
    <cellStyle name="Normal 9 2 2 3 2 2 5 4 2" xfId="25734" xr:uid="{00000000-0005-0000-0000-000087490000}"/>
    <cellStyle name="Normal 9 2 2 3 2 2 5 5" xfId="17542" xr:uid="{00000000-0005-0000-0000-000088490000}"/>
    <cellStyle name="Normal 9 2 2 3 2 2 6" xfId="2181" xr:uid="{00000000-0005-0000-0000-000089490000}"/>
    <cellStyle name="Normal 9 2 2 3 2 2 6 2" xfId="6277" xr:uid="{00000000-0005-0000-0000-00008A490000}"/>
    <cellStyle name="Normal 9 2 2 3 2 2 6 2 2" xfId="14469" xr:uid="{00000000-0005-0000-0000-00008B490000}"/>
    <cellStyle name="Normal 9 2 2 3 2 2 6 2 2 2" xfId="30854" xr:uid="{00000000-0005-0000-0000-00008C490000}"/>
    <cellStyle name="Normal 9 2 2 3 2 2 6 2 3" xfId="22662" xr:uid="{00000000-0005-0000-0000-00008D490000}"/>
    <cellStyle name="Normal 9 2 2 3 2 2 6 3" xfId="10373" xr:uid="{00000000-0005-0000-0000-00008E490000}"/>
    <cellStyle name="Normal 9 2 2 3 2 2 6 3 2" xfId="26758" xr:uid="{00000000-0005-0000-0000-00008F490000}"/>
    <cellStyle name="Normal 9 2 2 3 2 2 6 4" xfId="18566" xr:uid="{00000000-0005-0000-0000-000090490000}"/>
    <cellStyle name="Normal 9 2 2 3 2 2 7" xfId="4229" xr:uid="{00000000-0005-0000-0000-000091490000}"/>
    <cellStyle name="Normal 9 2 2 3 2 2 7 2" xfId="12421" xr:uid="{00000000-0005-0000-0000-000092490000}"/>
    <cellStyle name="Normal 9 2 2 3 2 2 7 2 2" xfId="28806" xr:uid="{00000000-0005-0000-0000-000093490000}"/>
    <cellStyle name="Normal 9 2 2 3 2 2 7 3" xfId="20614" xr:uid="{00000000-0005-0000-0000-000094490000}"/>
    <cellStyle name="Normal 9 2 2 3 2 2 8" xfId="8325" xr:uid="{00000000-0005-0000-0000-000095490000}"/>
    <cellStyle name="Normal 9 2 2 3 2 2 8 2" xfId="24710" xr:uid="{00000000-0005-0000-0000-000096490000}"/>
    <cellStyle name="Normal 9 2 2 3 2 2 9" xfId="16518" xr:uid="{00000000-0005-0000-0000-000097490000}"/>
    <cellStyle name="Normal 9 2 2 3 2 3" xfId="197" xr:uid="{00000000-0005-0000-0000-000098490000}"/>
    <cellStyle name="Normal 9 2 2 3 2 3 2" xfId="453" xr:uid="{00000000-0005-0000-0000-000099490000}"/>
    <cellStyle name="Normal 9 2 2 3 2 3 2 2" xfId="965" xr:uid="{00000000-0005-0000-0000-00009A490000}"/>
    <cellStyle name="Normal 9 2 2 3 2 3 2 2 2" xfId="1989" xr:uid="{00000000-0005-0000-0000-00009B490000}"/>
    <cellStyle name="Normal 9 2 2 3 2 3 2 2 2 2" xfId="4037" xr:uid="{00000000-0005-0000-0000-00009C490000}"/>
    <cellStyle name="Normal 9 2 2 3 2 3 2 2 2 2 2" xfId="8133" xr:uid="{00000000-0005-0000-0000-00009D490000}"/>
    <cellStyle name="Normal 9 2 2 3 2 3 2 2 2 2 2 2" xfId="16325" xr:uid="{00000000-0005-0000-0000-00009E490000}"/>
    <cellStyle name="Normal 9 2 2 3 2 3 2 2 2 2 2 2 2" xfId="32710" xr:uid="{00000000-0005-0000-0000-00009F490000}"/>
    <cellStyle name="Normal 9 2 2 3 2 3 2 2 2 2 2 3" xfId="24518" xr:uid="{00000000-0005-0000-0000-0000A0490000}"/>
    <cellStyle name="Normal 9 2 2 3 2 3 2 2 2 2 3" xfId="12229" xr:uid="{00000000-0005-0000-0000-0000A1490000}"/>
    <cellStyle name="Normal 9 2 2 3 2 3 2 2 2 2 3 2" xfId="28614" xr:uid="{00000000-0005-0000-0000-0000A2490000}"/>
    <cellStyle name="Normal 9 2 2 3 2 3 2 2 2 2 4" xfId="20422" xr:uid="{00000000-0005-0000-0000-0000A3490000}"/>
    <cellStyle name="Normal 9 2 2 3 2 3 2 2 2 3" xfId="6085" xr:uid="{00000000-0005-0000-0000-0000A4490000}"/>
    <cellStyle name="Normal 9 2 2 3 2 3 2 2 2 3 2" xfId="14277" xr:uid="{00000000-0005-0000-0000-0000A5490000}"/>
    <cellStyle name="Normal 9 2 2 3 2 3 2 2 2 3 2 2" xfId="30662" xr:uid="{00000000-0005-0000-0000-0000A6490000}"/>
    <cellStyle name="Normal 9 2 2 3 2 3 2 2 2 3 3" xfId="22470" xr:uid="{00000000-0005-0000-0000-0000A7490000}"/>
    <cellStyle name="Normal 9 2 2 3 2 3 2 2 2 4" xfId="10181" xr:uid="{00000000-0005-0000-0000-0000A8490000}"/>
    <cellStyle name="Normal 9 2 2 3 2 3 2 2 2 4 2" xfId="26566" xr:uid="{00000000-0005-0000-0000-0000A9490000}"/>
    <cellStyle name="Normal 9 2 2 3 2 3 2 2 2 5" xfId="18374" xr:uid="{00000000-0005-0000-0000-0000AA490000}"/>
    <cellStyle name="Normal 9 2 2 3 2 3 2 2 3" xfId="3013" xr:uid="{00000000-0005-0000-0000-0000AB490000}"/>
    <cellStyle name="Normal 9 2 2 3 2 3 2 2 3 2" xfId="7109" xr:uid="{00000000-0005-0000-0000-0000AC490000}"/>
    <cellStyle name="Normal 9 2 2 3 2 3 2 2 3 2 2" xfId="15301" xr:uid="{00000000-0005-0000-0000-0000AD490000}"/>
    <cellStyle name="Normal 9 2 2 3 2 3 2 2 3 2 2 2" xfId="31686" xr:uid="{00000000-0005-0000-0000-0000AE490000}"/>
    <cellStyle name="Normal 9 2 2 3 2 3 2 2 3 2 3" xfId="23494" xr:uid="{00000000-0005-0000-0000-0000AF490000}"/>
    <cellStyle name="Normal 9 2 2 3 2 3 2 2 3 3" xfId="11205" xr:uid="{00000000-0005-0000-0000-0000B0490000}"/>
    <cellStyle name="Normal 9 2 2 3 2 3 2 2 3 3 2" xfId="27590" xr:uid="{00000000-0005-0000-0000-0000B1490000}"/>
    <cellStyle name="Normal 9 2 2 3 2 3 2 2 3 4" xfId="19398" xr:uid="{00000000-0005-0000-0000-0000B2490000}"/>
    <cellStyle name="Normal 9 2 2 3 2 3 2 2 4" xfId="5061" xr:uid="{00000000-0005-0000-0000-0000B3490000}"/>
    <cellStyle name="Normal 9 2 2 3 2 3 2 2 4 2" xfId="13253" xr:uid="{00000000-0005-0000-0000-0000B4490000}"/>
    <cellStyle name="Normal 9 2 2 3 2 3 2 2 4 2 2" xfId="29638" xr:uid="{00000000-0005-0000-0000-0000B5490000}"/>
    <cellStyle name="Normal 9 2 2 3 2 3 2 2 4 3" xfId="21446" xr:uid="{00000000-0005-0000-0000-0000B6490000}"/>
    <cellStyle name="Normal 9 2 2 3 2 3 2 2 5" xfId="9157" xr:uid="{00000000-0005-0000-0000-0000B7490000}"/>
    <cellStyle name="Normal 9 2 2 3 2 3 2 2 5 2" xfId="25542" xr:uid="{00000000-0005-0000-0000-0000B8490000}"/>
    <cellStyle name="Normal 9 2 2 3 2 3 2 2 6" xfId="17350" xr:uid="{00000000-0005-0000-0000-0000B9490000}"/>
    <cellStyle name="Normal 9 2 2 3 2 3 2 3" xfId="1477" xr:uid="{00000000-0005-0000-0000-0000BA490000}"/>
    <cellStyle name="Normal 9 2 2 3 2 3 2 3 2" xfId="3525" xr:uid="{00000000-0005-0000-0000-0000BB490000}"/>
    <cellStyle name="Normal 9 2 2 3 2 3 2 3 2 2" xfId="7621" xr:uid="{00000000-0005-0000-0000-0000BC490000}"/>
    <cellStyle name="Normal 9 2 2 3 2 3 2 3 2 2 2" xfId="15813" xr:uid="{00000000-0005-0000-0000-0000BD490000}"/>
    <cellStyle name="Normal 9 2 2 3 2 3 2 3 2 2 2 2" xfId="32198" xr:uid="{00000000-0005-0000-0000-0000BE490000}"/>
    <cellStyle name="Normal 9 2 2 3 2 3 2 3 2 2 3" xfId="24006" xr:uid="{00000000-0005-0000-0000-0000BF490000}"/>
    <cellStyle name="Normal 9 2 2 3 2 3 2 3 2 3" xfId="11717" xr:uid="{00000000-0005-0000-0000-0000C0490000}"/>
    <cellStyle name="Normal 9 2 2 3 2 3 2 3 2 3 2" xfId="28102" xr:uid="{00000000-0005-0000-0000-0000C1490000}"/>
    <cellStyle name="Normal 9 2 2 3 2 3 2 3 2 4" xfId="19910" xr:uid="{00000000-0005-0000-0000-0000C2490000}"/>
    <cellStyle name="Normal 9 2 2 3 2 3 2 3 3" xfId="5573" xr:uid="{00000000-0005-0000-0000-0000C3490000}"/>
    <cellStyle name="Normal 9 2 2 3 2 3 2 3 3 2" xfId="13765" xr:uid="{00000000-0005-0000-0000-0000C4490000}"/>
    <cellStyle name="Normal 9 2 2 3 2 3 2 3 3 2 2" xfId="30150" xr:uid="{00000000-0005-0000-0000-0000C5490000}"/>
    <cellStyle name="Normal 9 2 2 3 2 3 2 3 3 3" xfId="21958" xr:uid="{00000000-0005-0000-0000-0000C6490000}"/>
    <cellStyle name="Normal 9 2 2 3 2 3 2 3 4" xfId="9669" xr:uid="{00000000-0005-0000-0000-0000C7490000}"/>
    <cellStyle name="Normal 9 2 2 3 2 3 2 3 4 2" xfId="26054" xr:uid="{00000000-0005-0000-0000-0000C8490000}"/>
    <cellStyle name="Normal 9 2 2 3 2 3 2 3 5" xfId="17862" xr:uid="{00000000-0005-0000-0000-0000C9490000}"/>
    <cellStyle name="Normal 9 2 2 3 2 3 2 4" xfId="2501" xr:uid="{00000000-0005-0000-0000-0000CA490000}"/>
    <cellStyle name="Normal 9 2 2 3 2 3 2 4 2" xfId="6597" xr:uid="{00000000-0005-0000-0000-0000CB490000}"/>
    <cellStyle name="Normal 9 2 2 3 2 3 2 4 2 2" xfId="14789" xr:uid="{00000000-0005-0000-0000-0000CC490000}"/>
    <cellStyle name="Normal 9 2 2 3 2 3 2 4 2 2 2" xfId="31174" xr:uid="{00000000-0005-0000-0000-0000CD490000}"/>
    <cellStyle name="Normal 9 2 2 3 2 3 2 4 2 3" xfId="22982" xr:uid="{00000000-0005-0000-0000-0000CE490000}"/>
    <cellStyle name="Normal 9 2 2 3 2 3 2 4 3" xfId="10693" xr:uid="{00000000-0005-0000-0000-0000CF490000}"/>
    <cellStyle name="Normal 9 2 2 3 2 3 2 4 3 2" xfId="27078" xr:uid="{00000000-0005-0000-0000-0000D0490000}"/>
    <cellStyle name="Normal 9 2 2 3 2 3 2 4 4" xfId="18886" xr:uid="{00000000-0005-0000-0000-0000D1490000}"/>
    <cellStyle name="Normal 9 2 2 3 2 3 2 5" xfId="4549" xr:uid="{00000000-0005-0000-0000-0000D2490000}"/>
    <cellStyle name="Normal 9 2 2 3 2 3 2 5 2" xfId="12741" xr:uid="{00000000-0005-0000-0000-0000D3490000}"/>
    <cellStyle name="Normal 9 2 2 3 2 3 2 5 2 2" xfId="29126" xr:uid="{00000000-0005-0000-0000-0000D4490000}"/>
    <cellStyle name="Normal 9 2 2 3 2 3 2 5 3" xfId="20934" xr:uid="{00000000-0005-0000-0000-0000D5490000}"/>
    <cellStyle name="Normal 9 2 2 3 2 3 2 6" xfId="8645" xr:uid="{00000000-0005-0000-0000-0000D6490000}"/>
    <cellStyle name="Normal 9 2 2 3 2 3 2 6 2" xfId="25030" xr:uid="{00000000-0005-0000-0000-0000D7490000}"/>
    <cellStyle name="Normal 9 2 2 3 2 3 2 7" xfId="16838" xr:uid="{00000000-0005-0000-0000-0000D8490000}"/>
    <cellStyle name="Normal 9 2 2 3 2 3 3" xfId="709" xr:uid="{00000000-0005-0000-0000-0000D9490000}"/>
    <cellStyle name="Normal 9 2 2 3 2 3 3 2" xfId="1733" xr:uid="{00000000-0005-0000-0000-0000DA490000}"/>
    <cellStyle name="Normal 9 2 2 3 2 3 3 2 2" xfId="3781" xr:uid="{00000000-0005-0000-0000-0000DB490000}"/>
    <cellStyle name="Normal 9 2 2 3 2 3 3 2 2 2" xfId="7877" xr:uid="{00000000-0005-0000-0000-0000DC490000}"/>
    <cellStyle name="Normal 9 2 2 3 2 3 3 2 2 2 2" xfId="16069" xr:uid="{00000000-0005-0000-0000-0000DD490000}"/>
    <cellStyle name="Normal 9 2 2 3 2 3 3 2 2 2 2 2" xfId="32454" xr:uid="{00000000-0005-0000-0000-0000DE490000}"/>
    <cellStyle name="Normal 9 2 2 3 2 3 3 2 2 2 3" xfId="24262" xr:uid="{00000000-0005-0000-0000-0000DF490000}"/>
    <cellStyle name="Normal 9 2 2 3 2 3 3 2 2 3" xfId="11973" xr:uid="{00000000-0005-0000-0000-0000E0490000}"/>
    <cellStyle name="Normal 9 2 2 3 2 3 3 2 2 3 2" xfId="28358" xr:uid="{00000000-0005-0000-0000-0000E1490000}"/>
    <cellStyle name="Normal 9 2 2 3 2 3 3 2 2 4" xfId="20166" xr:uid="{00000000-0005-0000-0000-0000E2490000}"/>
    <cellStyle name="Normal 9 2 2 3 2 3 3 2 3" xfId="5829" xr:uid="{00000000-0005-0000-0000-0000E3490000}"/>
    <cellStyle name="Normal 9 2 2 3 2 3 3 2 3 2" xfId="14021" xr:uid="{00000000-0005-0000-0000-0000E4490000}"/>
    <cellStyle name="Normal 9 2 2 3 2 3 3 2 3 2 2" xfId="30406" xr:uid="{00000000-0005-0000-0000-0000E5490000}"/>
    <cellStyle name="Normal 9 2 2 3 2 3 3 2 3 3" xfId="22214" xr:uid="{00000000-0005-0000-0000-0000E6490000}"/>
    <cellStyle name="Normal 9 2 2 3 2 3 3 2 4" xfId="9925" xr:uid="{00000000-0005-0000-0000-0000E7490000}"/>
    <cellStyle name="Normal 9 2 2 3 2 3 3 2 4 2" xfId="26310" xr:uid="{00000000-0005-0000-0000-0000E8490000}"/>
    <cellStyle name="Normal 9 2 2 3 2 3 3 2 5" xfId="18118" xr:uid="{00000000-0005-0000-0000-0000E9490000}"/>
    <cellStyle name="Normal 9 2 2 3 2 3 3 3" xfId="2757" xr:uid="{00000000-0005-0000-0000-0000EA490000}"/>
    <cellStyle name="Normal 9 2 2 3 2 3 3 3 2" xfId="6853" xr:uid="{00000000-0005-0000-0000-0000EB490000}"/>
    <cellStyle name="Normal 9 2 2 3 2 3 3 3 2 2" xfId="15045" xr:uid="{00000000-0005-0000-0000-0000EC490000}"/>
    <cellStyle name="Normal 9 2 2 3 2 3 3 3 2 2 2" xfId="31430" xr:uid="{00000000-0005-0000-0000-0000ED490000}"/>
    <cellStyle name="Normal 9 2 2 3 2 3 3 3 2 3" xfId="23238" xr:uid="{00000000-0005-0000-0000-0000EE490000}"/>
    <cellStyle name="Normal 9 2 2 3 2 3 3 3 3" xfId="10949" xr:uid="{00000000-0005-0000-0000-0000EF490000}"/>
    <cellStyle name="Normal 9 2 2 3 2 3 3 3 3 2" xfId="27334" xr:uid="{00000000-0005-0000-0000-0000F0490000}"/>
    <cellStyle name="Normal 9 2 2 3 2 3 3 3 4" xfId="19142" xr:uid="{00000000-0005-0000-0000-0000F1490000}"/>
    <cellStyle name="Normal 9 2 2 3 2 3 3 4" xfId="4805" xr:uid="{00000000-0005-0000-0000-0000F2490000}"/>
    <cellStyle name="Normal 9 2 2 3 2 3 3 4 2" xfId="12997" xr:uid="{00000000-0005-0000-0000-0000F3490000}"/>
    <cellStyle name="Normal 9 2 2 3 2 3 3 4 2 2" xfId="29382" xr:uid="{00000000-0005-0000-0000-0000F4490000}"/>
    <cellStyle name="Normal 9 2 2 3 2 3 3 4 3" xfId="21190" xr:uid="{00000000-0005-0000-0000-0000F5490000}"/>
    <cellStyle name="Normal 9 2 2 3 2 3 3 5" xfId="8901" xr:uid="{00000000-0005-0000-0000-0000F6490000}"/>
    <cellStyle name="Normal 9 2 2 3 2 3 3 5 2" xfId="25286" xr:uid="{00000000-0005-0000-0000-0000F7490000}"/>
    <cellStyle name="Normal 9 2 2 3 2 3 3 6" xfId="17094" xr:uid="{00000000-0005-0000-0000-0000F8490000}"/>
    <cellStyle name="Normal 9 2 2 3 2 3 4" xfId="1221" xr:uid="{00000000-0005-0000-0000-0000F9490000}"/>
    <cellStyle name="Normal 9 2 2 3 2 3 4 2" xfId="3269" xr:uid="{00000000-0005-0000-0000-0000FA490000}"/>
    <cellStyle name="Normal 9 2 2 3 2 3 4 2 2" xfId="7365" xr:uid="{00000000-0005-0000-0000-0000FB490000}"/>
    <cellStyle name="Normal 9 2 2 3 2 3 4 2 2 2" xfId="15557" xr:uid="{00000000-0005-0000-0000-0000FC490000}"/>
    <cellStyle name="Normal 9 2 2 3 2 3 4 2 2 2 2" xfId="31942" xr:uid="{00000000-0005-0000-0000-0000FD490000}"/>
    <cellStyle name="Normal 9 2 2 3 2 3 4 2 2 3" xfId="23750" xr:uid="{00000000-0005-0000-0000-0000FE490000}"/>
    <cellStyle name="Normal 9 2 2 3 2 3 4 2 3" xfId="11461" xr:uid="{00000000-0005-0000-0000-0000FF490000}"/>
    <cellStyle name="Normal 9 2 2 3 2 3 4 2 3 2" xfId="27846" xr:uid="{00000000-0005-0000-0000-0000004A0000}"/>
    <cellStyle name="Normal 9 2 2 3 2 3 4 2 4" xfId="19654" xr:uid="{00000000-0005-0000-0000-0000014A0000}"/>
    <cellStyle name="Normal 9 2 2 3 2 3 4 3" xfId="5317" xr:uid="{00000000-0005-0000-0000-0000024A0000}"/>
    <cellStyle name="Normal 9 2 2 3 2 3 4 3 2" xfId="13509" xr:uid="{00000000-0005-0000-0000-0000034A0000}"/>
    <cellStyle name="Normal 9 2 2 3 2 3 4 3 2 2" xfId="29894" xr:uid="{00000000-0005-0000-0000-0000044A0000}"/>
    <cellStyle name="Normal 9 2 2 3 2 3 4 3 3" xfId="21702" xr:uid="{00000000-0005-0000-0000-0000054A0000}"/>
    <cellStyle name="Normal 9 2 2 3 2 3 4 4" xfId="9413" xr:uid="{00000000-0005-0000-0000-0000064A0000}"/>
    <cellStyle name="Normal 9 2 2 3 2 3 4 4 2" xfId="25798" xr:uid="{00000000-0005-0000-0000-0000074A0000}"/>
    <cellStyle name="Normal 9 2 2 3 2 3 4 5" xfId="17606" xr:uid="{00000000-0005-0000-0000-0000084A0000}"/>
    <cellStyle name="Normal 9 2 2 3 2 3 5" xfId="2245" xr:uid="{00000000-0005-0000-0000-0000094A0000}"/>
    <cellStyle name="Normal 9 2 2 3 2 3 5 2" xfId="6341" xr:uid="{00000000-0005-0000-0000-00000A4A0000}"/>
    <cellStyle name="Normal 9 2 2 3 2 3 5 2 2" xfId="14533" xr:uid="{00000000-0005-0000-0000-00000B4A0000}"/>
    <cellStyle name="Normal 9 2 2 3 2 3 5 2 2 2" xfId="30918" xr:uid="{00000000-0005-0000-0000-00000C4A0000}"/>
    <cellStyle name="Normal 9 2 2 3 2 3 5 2 3" xfId="22726" xr:uid="{00000000-0005-0000-0000-00000D4A0000}"/>
    <cellStyle name="Normal 9 2 2 3 2 3 5 3" xfId="10437" xr:uid="{00000000-0005-0000-0000-00000E4A0000}"/>
    <cellStyle name="Normal 9 2 2 3 2 3 5 3 2" xfId="26822" xr:uid="{00000000-0005-0000-0000-00000F4A0000}"/>
    <cellStyle name="Normal 9 2 2 3 2 3 5 4" xfId="18630" xr:uid="{00000000-0005-0000-0000-0000104A0000}"/>
    <cellStyle name="Normal 9 2 2 3 2 3 6" xfId="4293" xr:uid="{00000000-0005-0000-0000-0000114A0000}"/>
    <cellStyle name="Normal 9 2 2 3 2 3 6 2" xfId="12485" xr:uid="{00000000-0005-0000-0000-0000124A0000}"/>
    <cellStyle name="Normal 9 2 2 3 2 3 6 2 2" xfId="28870" xr:uid="{00000000-0005-0000-0000-0000134A0000}"/>
    <cellStyle name="Normal 9 2 2 3 2 3 6 3" xfId="20678" xr:uid="{00000000-0005-0000-0000-0000144A0000}"/>
    <cellStyle name="Normal 9 2 2 3 2 3 7" xfId="8389" xr:uid="{00000000-0005-0000-0000-0000154A0000}"/>
    <cellStyle name="Normal 9 2 2 3 2 3 7 2" xfId="24774" xr:uid="{00000000-0005-0000-0000-0000164A0000}"/>
    <cellStyle name="Normal 9 2 2 3 2 3 8" xfId="16582" xr:uid="{00000000-0005-0000-0000-0000174A0000}"/>
    <cellStyle name="Normal 9 2 2 3 2 4" xfId="325" xr:uid="{00000000-0005-0000-0000-0000184A0000}"/>
    <cellStyle name="Normal 9 2 2 3 2 4 2" xfId="837" xr:uid="{00000000-0005-0000-0000-0000194A0000}"/>
    <cellStyle name="Normal 9 2 2 3 2 4 2 2" xfId="1861" xr:uid="{00000000-0005-0000-0000-00001A4A0000}"/>
    <cellStyle name="Normal 9 2 2 3 2 4 2 2 2" xfId="3909" xr:uid="{00000000-0005-0000-0000-00001B4A0000}"/>
    <cellStyle name="Normal 9 2 2 3 2 4 2 2 2 2" xfId="8005" xr:uid="{00000000-0005-0000-0000-00001C4A0000}"/>
    <cellStyle name="Normal 9 2 2 3 2 4 2 2 2 2 2" xfId="16197" xr:uid="{00000000-0005-0000-0000-00001D4A0000}"/>
    <cellStyle name="Normal 9 2 2 3 2 4 2 2 2 2 2 2" xfId="32582" xr:uid="{00000000-0005-0000-0000-00001E4A0000}"/>
    <cellStyle name="Normal 9 2 2 3 2 4 2 2 2 2 3" xfId="24390" xr:uid="{00000000-0005-0000-0000-00001F4A0000}"/>
    <cellStyle name="Normal 9 2 2 3 2 4 2 2 2 3" xfId="12101" xr:uid="{00000000-0005-0000-0000-0000204A0000}"/>
    <cellStyle name="Normal 9 2 2 3 2 4 2 2 2 3 2" xfId="28486" xr:uid="{00000000-0005-0000-0000-0000214A0000}"/>
    <cellStyle name="Normal 9 2 2 3 2 4 2 2 2 4" xfId="20294" xr:uid="{00000000-0005-0000-0000-0000224A0000}"/>
    <cellStyle name="Normal 9 2 2 3 2 4 2 2 3" xfId="5957" xr:uid="{00000000-0005-0000-0000-0000234A0000}"/>
    <cellStyle name="Normal 9 2 2 3 2 4 2 2 3 2" xfId="14149" xr:uid="{00000000-0005-0000-0000-0000244A0000}"/>
    <cellStyle name="Normal 9 2 2 3 2 4 2 2 3 2 2" xfId="30534" xr:uid="{00000000-0005-0000-0000-0000254A0000}"/>
    <cellStyle name="Normal 9 2 2 3 2 4 2 2 3 3" xfId="22342" xr:uid="{00000000-0005-0000-0000-0000264A0000}"/>
    <cellStyle name="Normal 9 2 2 3 2 4 2 2 4" xfId="10053" xr:uid="{00000000-0005-0000-0000-0000274A0000}"/>
    <cellStyle name="Normal 9 2 2 3 2 4 2 2 4 2" xfId="26438" xr:uid="{00000000-0005-0000-0000-0000284A0000}"/>
    <cellStyle name="Normal 9 2 2 3 2 4 2 2 5" xfId="18246" xr:uid="{00000000-0005-0000-0000-0000294A0000}"/>
    <cellStyle name="Normal 9 2 2 3 2 4 2 3" xfId="2885" xr:uid="{00000000-0005-0000-0000-00002A4A0000}"/>
    <cellStyle name="Normal 9 2 2 3 2 4 2 3 2" xfId="6981" xr:uid="{00000000-0005-0000-0000-00002B4A0000}"/>
    <cellStyle name="Normal 9 2 2 3 2 4 2 3 2 2" xfId="15173" xr:uid="{00000000-0005-0000-0000-00002C4A0000}"/>
    <cellStyle name="Normal 9 2 2 3 2 4 2 3 2 2 2" xfId="31558" xr:uid="{00000000-0005-0000-0000-00002D4A0000}"/>
    <cellStyle name="Normal 9 2 2 3 2 4 2 3 2 3" xfId="23366" xr:uid="{00000000-0005-0000-0000-00002E4A0000}"/>
    <cellStyle name="Normal 9 2 2 3 2 4 2 3 3" xfId="11077" xr:uid="{00000000-0005-0000-0000-00002F4A0000}"/>
    <cellStyle name="Normal 9 2 2 3 2 4 2 3 3 2" xfId="27462" xr:uid="{00000000-0005-0000-0000-0000304A0000}"/>
    <cellStyle name="Normal 9 2 2 3 2 4 2 3 4" xfId="19270" xr:uid="{00000000-0005-0000-0000-0000314A0000}"/>
    <cellStyle name="Normal 9 2 2 3 2 4 2 4" xfId="4933" xr:uid="{00000000-0005-0000-0000-0000324A0000}"/>
    <cellStyle name="Normal 9 2 2 3 2 4 2 4 2" xfId="13125" xr:uid="{00000000-0005-0000-0000-0000334A0000}"/>
    <cellStyle name="Normal 9 2 2 3 2 4 2 4 2 2" xfId="29510" xr:uid="{00000000-0005-0000-0000-0000344A0000}"/>
    <cellStyle name="Normal 9 2 2 3 2 4 2 4 3" xfId="21318" xr:uid="{00000000-0005-0000-0000-0000354A0000}"/>
    <cellStyle name="Normal 9 2 2 3 2 4 2 5" xfId="9029" xr:uid="{00000000-0005-0000-0000-0000364A0000}"/>
    <cellStyle name="Normal 9 2 2 3 2 4 2 5 2" xfId="25414" xr:uid="{00000000-0005-0000-0000-0000374A0000}"/>
    <cellStyle name="Normal 9 2 2 3 2 4 2 6" xfId="17222" xr:uid="{00000000-0005-0000-0000-0000384A0000}"/>
    <cellStyle name="Normal 9 2 2 3 2 4 3" xfId="1349" xr:uid="{00000000-0005-0000-0000-0000394A0000}"/>
    <cellStyle name="Normal 9 2 2 3 2 4 3 2" xfId="3397" xr:uid="{00000000-0005-0000-0000-00003A4A0000}"/>
    <cellStyle name="Normal 9 2 2 3 2 4 3 2 2" xfId="7493" xr:uid="{00000000-0005-0000-0000-00003B4A0000}"/>
    <cellStyle name="Normal 9 2 2 3 2 4 3 2 2 2" xfId="15685" xr:uid="{00000000-0005-0000-0000-00003C4A0000}"/>
    <cellStyle name="Normal 9 2 2 3 2 4 3 2 2 2 2" xfId="32070" xr:uid="{00000000-0005-0000-0000-00003D4A0000}"/>
    <cellStyle name="Normal 9 2 2 3 2 4 3 2 2 3" xfId="23878" xr:uid="{00000000-0005-0000-0000-00003E4A0000}"/>
    <cellStyle name="Normal 9 2 2 3 2 4 3 2 3" xfId="11589" xr:uid="{00000000-0005-0000-0000-00003F4A0000}"/>
    <cellStyle name="Normal 9 2 2 3 2 4 3 2 3 2" xfId="27974" xr:uid="{00000000-0005-0000-0000-0000404A0000}"/>
    <cellStyle name="Normal 9 2 2 3 2 4 3 2 4" xfId="19782" xr:uid="{00000000-0005-0000-0000-0000414A0000}"/>
    <cellStyle name="Normal 9 2 2 3 2 4 3 3" xfId="5445" xr:uid="{00000000-0005-0000-0000-0000424A0000}"/>
    <cellStyle name="Normal 9 2 2 3 2 4 3 3 2" xfId="13637" xr:uid="{00000000-0005-0000-0000-0000434A0000}"/>
    <cellStyle name="Normal 9 2 2 3 2 4 3 3 2 2" xfId="30022" xr:uid="{00000000-0005-0000-0000-0000444A0000}"/>
    <cellStyle name="Normal 9 2 2 3 2 4 3 3 3" xfId="21830" xr:uid="{00000000-0005-0000-0000-0000454A0000}"/>
    <cellStyle name="Normal 9 2 2 3 2 4 3 4" xfId="9541" xr:uid="{00000000-0005-0000-0000-0000464A0000}"/>
    <cellStyle name="Normal 9 2 2 3 2 4 3 4 2" xfId="25926" xr:uid="{00000000-0005-0000-0000-0000474A0000}"/>
    <cellStyle name="Normal 9 2 2 3 2 4 3 5" xfId="17734" xr:uid="{00000000-0005-0000-0000-0000484A0000}"/>
    <cellStyle name="Normal 9 2 2 3 2 4 4" xfId="2373" xr:uid="{00000000-0005-0000-0000-0000494A0000}"/>
    <cellStyle name="Normal 9 2 2 3 2 4 4 2" xfId="6469" xr:uid="{00000000-0005-0000-0000-00004A4A0000}"/>
    <cellStyle name="Normal 9 2 2 3 2 4 4 2 2" xfId="14661" xr:uid="{00000000-0005-0000-0000-00004B4A0000}"/>
    <cellStyle name="Normal 9 2 2 3 2 4 4 2 2 2" xfId="31046" xr:uid="{00000000-0005-0000-0000-00004C4A0000}"/>
    <cellStyle name="Normal 9 2 2 3 2 4 4 2 3" xfId="22854" xr:uid="{00000000-0005-0000-0000-00004D4A0000}"/>
    <cellStyle name="Normal 9 2 2 3 2 4 4 3" xfId="10565" xr:uid="{00000000-0005-0000-0000-00004E4A0000}"/>
    <cellStyle name="Normal 9 2 2 3 2 4 4 3 2" xfId="26950" xr:uid="{00000000-0005-0000-0000-00004F4A0000}"/>
    <cellStyle name="Normal 9 2 2 3 2 4 4 4" xfId="18758" xr:uid="{00000000-0005-0000-0000-0000504A0000}"/>
    <cellStyle name="Normal 9 2 2 3 2 4 5" xfId="4421" xr:uid="{00000000-0005-0000-0000-0000514A0000}"/>
    <cellStyle name="Normal 9 2 2 3 2 4 5 2" xfId="12613" xr:uid="{00000000-0005-0000-0000-0000524A0000}"/>
    <cellStyle name="Normal 9 2 2 3 2 4 5 2 2" xfId="28998" xr:uid="{00000000-0005-0000-0000-0000534A0000}"/>
    <cellStyle name="Normal 9 2 2 3 2 4 5 3" xfId="20806" xr:uid="{00000000-0005-0000-0000-0000544A0000}"/>
    <cellStyle name="Normal 9 2 2 3 2 4 6" xfId="8517" xr:uid="{00000000-0005-0000-0000-0000554A0000}"/>
    <cellStyle name="Normal 9 2 2 3 2 4 6 2" xfId="24902" xr:uid="{00000000-0005-0000-0000-0000564A0000}"/>
    <cellStyle name="Normal 9 2 2 3 2 4 7" xfId="16710" xr:uid="{00000000-0005-0000-0000-0000574A0000}"/>
    <cellStyle name="Normal 9 2 2 3 2 5" xfId="581" xr:uid="{00000000-0005-0000-0000-0000584A0000}"/>
    <cellStyle name="Normal 9 2 2 3 2 5 2" xfId="1605" xr:uid="{00000000-0005-0000-0000-0000594A0000}"/>
    <cellStyle name="Normal 9 2 2 3 2 5 2 2" xfId="3653" xr:uid="{00000000-0005-0000-0000-00005A4A0000}"/>
    <cellStyle name="Normal 9 2 2 3 2 5 2 2 2" xfId="7749" xr:uid="{00000000-0005-0000-0000-00005B4A0000}"/>
    <cellStyle name="Normal 9 2 2 3 2 5 2 2 2 2" xfId="15941" xr:uid="{00000000-0005-0000-0000-00005C4A0000}"/>
    <cellStyle name="Normal 9 2 2 3 2 5 2 2 2 2 2" xfId="32326" xr:uid="{00000000-0005-0000-0000-00005D4A0000}"/>
    <cellStyle name="Normal 9 2 2 3 2 5 2 2 2 3" xfId="24134" xr:uid="{00000000-0005-0000-0000-00005E4A0000}"/>
    <cellStyle name="Normal 9 2 2 3 2 5 2 2 3" xfId="11845" xr:uid="{00000000-0005-0000-0000-00005F4A0000}"/>
    <cellStyle name="Normal 9 2 2 3 2 5 2 2 3 2" xfId="28230" xr:uid="{00000000-0005-0000-0000-0000604A0000}"/>
    <cellStyle name="Normal 9 2 2 3 2 5 2 2 4" xfId="20038" xr:uid="{00000000-0005-0000-0000-0000614A0000}"/>
    <cellStyle name="Normal 9 2 2 3 2 5 2 3" xfId="5701" xr:uid="{00000000-0005-0000-0000-0000624A0000}"/>
    <cellStyle name="Normal 9 2 2 3 2 5 2 3 2" xfId="13893" xr:uid="{00000000-0005-0000-0000-0000634A0000}"/>
    <cellStyle name="Normal 9 2 2 3 2 5 2 3 2 2" xfId="30278" xr:uid="{00000000-0005-0000-0000-0000644A0000}"/>
    <cellStyle name="Normal 9 2 2 3 2 5 2 3 3" xfId="22086" xr:uid="{00000000-0005-0000-0000-0000654A0000}"/>
    <cellStyle name="Normal 9 2 2 3 2 5 2 4" xfId="9797" xr:uid="{00000000-0005-0000-0000-0000664A0000}"/>
    <cellStyle name="Normal 9 2 2 3 2 5 2 4 2" xfId="26182" xr:uid="{00000000-0005-0000-0000-0000674A0000}"/>
    <cellStyle name="Normal 9 2 2 3 2 5 2 5" xfId="17990" xr:uid="{00000000-0005-0000-0000-0000684A0000}"/>
    <cellStyle name="Normal 9 2 2 3 2 5 3" xfId="2629" xr:uid="{00000000-0005-0000-0000-0000694A0000}"/>
    <cellStyle name="Normal 9 2 2 3 2 5 3 2" xfId="6725" xr:uid="{00000000-0005-0000-0000-00006A4A0000}"/>
    <cellStyle name="Normal 9 2 2 3 2 5 3 2 2" xfId="14917" xr:uid="{00000000-0005-0000-0000-00006B4A0000}"/>
    <cellStyle name="Normal 9 2 2 3 2 5 3 2 2 2" xfId="31302" xr:uid="{00000000-0005-0000-0000-00006C4A0000}"/>
    <cellStyle name="Normal 9 2 2 3 2 5 3 2 3" xfId="23110" xr:uid="{00000000-0005-0000-0000-00006D4A0000}"/>
    <cellStyle name="Normal 9 2 2 3 2 5 3 3" xfId="10821" xr:uid="{00000000-0005-0000-0000-00006E4A0000}"/>
    <cellStyle name="Normal 9 2 2 3 2 5 3 3 2" xfId="27206" xr:uid="{00000000-0005-0000-0000-00006F4A0000}"/>
    <cellStyle name="Normal 9 2 2 3 2 5 3 4" xfId="19014" xr:uid="{00000000-0005-0000-0000-0000704A0000}"/>
    <cellStyle name="Normal 9 2 2 3 2 5 4" xfId="4677" xr:uid="{00000000-0005-0000-0000-0000714A0000}"/>
    <cellStyle name="Normal 9 2 2 3 2 5 4 2" xfId="12869" xr:uid="{00000000-0005-0000-0000-0000724A0000}"/>
    <cellStyle name="Normal 9 2 2 3 2 5 4 2 2" xfId="29254" xr:uid="{00000000-0005-0000-0000-0000734A0000}"/>
    <cellStyle name="Normal 9 2 2 3 2 5 4 3" xfId="21062" xr:uid="{00000000-0005-0000-0000-0000744A0000}"/>
    <cellStyle name="Normal 9 2 2 3 2 5 5" xfId="8773" xr:uid="{00000000-0005-0000-0000-0000754A0000}"/>
    <cellStyle name="Normal 9 2 2 3 2 5 5 2" xfId="25158" xr:uid="{00000000-0005-0000-0000-0000764A0000}"/>
    <cellStyle name="Normal 9 2 2 3 2 5 6" xfId="16966" xr:uid="{00000000-0005-0000-0000-0000774A0000}"/>
    <cellStyle name="Normal 9 2 2 3 2 6" xfId="1093" xr:uid="{00000000-0005-0000-0000-0000784A0000}"/>
    <cellStyle name="Normal 9 2 2 3 2 6 2" xfId="3141" xr:uid="{00000000-0005-0000-0000-0000794A0000}"/>
    <cellStyle name="Normal 9 2 2 3 2 6 2 2" xfId="7237" xr:uid="{00000000-0005-0000-0000-00007A4A0000}"/>
    <cellStyle name="Normal 9 2 2 3 2 6 2 2 2" xfId="15429" xr:uid="{00000000-0005-0000-0000-00007B4A0000}"/>
    <cellStyle name="Normal 9 2 2 3 2 6 2 2 2 2" xfId="31814" xr:uid="{00000000-0005-0000-0000-00007C4A0000}"/>
    <cellStyle name="Normal 9 2 2 3 2 6 2 2 3" xfId="23622" xr:uid="{00000000-0005-0000-0000-00007D4A0000}"/>
    <cellStyle name="Normal 9 2 2 3 2 6 2 3" xfId="11333" xr:uid="{00000000-0005-0000-0000-00007E4A0000}"/>
    <cellStyle name="Normal 9 2 2 3 2 6 2 3 2" xfId="27718" xr:uid="{00000000-0005-0000-0000-00007F4A0000}"/>
    <cellStyle name="Normal 9 2 2 3 2 6 2 4" xfId="19526" xr:uid="{00000000-0005-0000-0000-0000804A0000}"/>
    <cellStyle name="Normal 9 2 2 3 2 6 3" xfId="5189" xr:uid="{00000000-0005-0000-0000-0000814A0000}"/>
    <cellStyle name="Normal 9 2 2 3 2 6 3 2" xfId="13381" xr:uid="{00000000-0005-0000-0000-0000824A0000}"/>
    <cellStyle name="Normal 9 2 2 3 2 6 3 2 2" xfId="29766" xr:uid="{00000000-0005-0000-0000-0000834A0000}"/>
    <cellStyle name="Normal 9 2 2 3 2 6 3 3" xfId="21574" xr:uid="{00000000-0005-0000-0000-0000844A0000}"/>
    <cellStyle name="Normal 9 2 2 3 2 6 4" xfId="9285" xr:uid="{00000000-0005-0000-0000-0000854A0000}"/>
    <cellStyle name="Normal 9 2 2 3 2 6 4 2" xfId="25670" xr:uid="{00000000-0005-0000-0000-0000864A0000}"/>
    <cellStyle name="Normal 9 2 2 3 2 6 5" xfId="17478" xr:uid="{00000000-0005-0000-0000-0000874A0000}"/>
    <cellStyle name="Normal 9 2 2 3 2 7" xfId="2117" xr:uid="{00000000-0005-0000-0000-0000884A0000}"/>
    <cellStyle name="Normal 9 2 2 3 2 7 2" xfId="6213" xr:uid="{00000000-0005-0000-0000-0000894A0000}"/>
    <cellStyle name="Normal 9 2 2 3 2 7 2 2" xfId="14405" xr:uid="{00000000-0005-0000-0000-00008A4A0000}"/>
    <cellStyle name="Normal 9 2 2 3 2 7 2 2 2" xfId="30790" xr:uid="{00000000-0005-0000-0000-00008B4A0000}"/>
    <cellStyle name="Normal 9 2 2 3 2 7 2 3" xfId="22598" xr:uid="{00000000-0005-0000-0000-00008C4A0000}"/>
    <cellStyle name="Normal 9 2 2 3 2 7 3" xfId="10309" xr:uid="{00000000-0005-0000-0000-00008D4A0000}"/>
    <cellStyle name="Normal 9 2 2 3 2 7 3 2" xfId="26694" xr:uid="{00000000-0005-0000-0000-00008E4A0000}"/>
    <cellStyle name="Normal 9 2 2 3 2 7 4" xfId="18502" xr:uid="{00000000-0005-0000-0000-00008F4A0000}"/>
    <cellStyle name="Normal 9 2 2 3 2 8" xfId="4165" xr:uid="{00000000-0005-0000-0000-0000904A0000}"/>
    <cellStyle name="Normal 9 2 2 3 2 8 2" xfId="12357" xr:uid="{00000000-0005-0000-0000-0000914A0000}"/>
    <cellStyle name="Normal 9 2 2 3 2 8 2 2" xfId="28742" xr:uid="{00000000-0005-0000-0000-0000924A0000}"/>
    <cellStyle name="Normal 9 2 2 3 2 8 3" xfId="20550" xr:uid="{00000000-0005-0000-0000-0000934A0000}"/>
    <cellStyle name="Normal 9 2 2 3 2 9" xfId="8261" xr:uid="{00000000-0005-0000-0000-0000944A0000}"/>
    <cellStyle name="Normal 9 2 2 3 2 9 2" xfId="24646" xr:uid="{00000000-0005-0000-0000-0000954A0000}"/>
    <cellStyle name="Normal 9 2 2 3 3" xfId="101" xr:uid="{00000000-0005-0000-0000-0000964A0000}"/>
    <cellStyle name="Normal 9 2 2 3 3 2" xfId="229" xr:uid="{00000000-0005-0000-0000-0000974A0000}"/>
    <cellStyle name="Normal 9 2 2 3 3 2 2" xfId="485" xr:uid="{00000000-0005-0000-0000-0000984A0000}"/>
    <cellStyle name="Normal 9 2 2 3 3 2 2 2" xfId="997" xr:uid="{00000000-0005-0000-0000-0000994A0000}"/>
    <cellStyle name="Normal 9 2 2 3 3 2 2 2 2" xfId="2021" xr:uid="{00000000-0005-0000-0000-00009A4A0000}"/>
    <cellStyle name="Normal 9 2 2 3 3 2 2 2 2 2" xfId="4069" xr:uid="{00000000-0005-0000-0000-00009B4A0000}"/>
    <cellStyle name="Normal 9 2 2 3 3 2 2 2 2 2 2" xfId="8165" xr:uid="{00000000-0005-0000-0000-00009C4A0000}"/>
    <cellStyle name="Normal 9 2 2 3 3 2 2 2 2 2 2 2" xfId="16357" xr:uid="{00000000-0005-0000-0000-00009D4A0000}"/>
    <cellStyle name="Normal 9 2 2 3 3 2 2 2 2 2 2 2 2" xfId="32742" xr:uid="{00000000-0005-0000-0000-00009E4A0000}"/>
    <cellStyle name="Normal 9 2 2 3 3 2 2 2 2 2 2 3" xfId="24550" xr:uid="{00000000-0005-0000-0000-00009F4A0000}"/>
    <cellStyle name="Normal 9 2 2 3 3 2 2 2 2 2 3" xfId="12261" xr:uid="{00000000-0005-0000-0000-0000A04A0000}"/>
    <cellStyle name="Normal 9 2 2 3 3 2 2 2 2 2 3 2" xfId="28646" xr:uid="{00000000-0005-0000-0000-0000A14A0000}"/>
    <cellStyle name="Normal 9 2 2 3 3 2 2 2 2 2 4" xfId="20454" xr:uid="{00000000-0005-0000-0000-0000A24A0000}"/>
    <cellStyle name="Normal 9 2 2 3 3 2 2 2 2 3" xfId="6117" xr:uid="{00000000-0005-0000-0000-0000A34A0000}"/>
    <cellStyle name="Normal 9 2 2 3 3 2 2 2 2 3 2" xfId="14309" xr:uid="{00000000-0005-0000-0000-0000A44A0000}"/>
    <cellStyle name="Normal 9 2 2 3 3 2 2 2 2 3 2 2" xfId="30694" xr:uid="{00000000-0005-0000-0000-0000A54A0000}"/>
    <cellStyle name="Normal 9 2 2 3 3 2 2 2 2 3 3" xfId="22502" xr:uid="{00000000-0005-0000-0000-0000A64A0000}"/>
    <cellStyle name="Normal 9 2 2 3 3 2 2 2 2 4" xfId="10213" xr:uid="{00000000-0005-0000-0000-0000A74A0000}"/>
    <cellStyle name="Normal 9 2 2 3 3 2 2 2 2 4 2" xfId="26598" xr:uid="{00000000-0005-0000-0000-0000A84A0000}"/>
    <cellStyle name="Normal 9 2 2 3 3 2 2 2 2 5" xfId="18406" xr:uid="{00000000-0005-0000-0000-0000A94A0000}"/>
    <cellStyle name="Normal 9 2 2 3 3 2 2 2 3" xfId="3045" xr:uid="{00000000-0005-0000-0000-0000AA4A0000}"/>
    <cellStyle name="Normal 9 2 2 3 3 2 2 2 3 2" xfId="7141" xr:uid="{00000000-0005-0000-0000-0000AB4A0000}"/>
    <cellStyle name="Normal 9 2 2 3 3 2 2 2 3 2 2" xfId="15333" xr:uid="{00000000-0005-0000-0000-0000AC4A0000}"/>
    <cellStyle name="Normal 9 2 2 3 3 2 2 2 3 2 2 2" xfId="31718" xr:uid="{00000000-0005-0000-0000-0000AD4A0000}"/>
    <cellStyle name="Normal 9 2 2 3 3 2 2 2 3 2 3" xfId="23526" xr:uid="{00000000-0005-0000-0000-0000AE4A0000}"/>
    <cellStyle name="Normal 9 2 2 3 3 2 2 2 3 3" xfId="11237" xr:uid="{00000000-0005-0000-0000-0000AF4A0000}"/>
    <cellStyle name="Normal 9 2 2 3 3 2 2 2 3 3 2" xfId="27622" xr:uid="{00000000-0005-0000-0000-0000B04A0000}"/>
    <cellStyle name="Normal 9 2 2 3 3 2 2 2 3 4" xfId="19430" xr:uid="{00000000-0005-0000-0000-0000B14A0000}"/>
    <cellStyle name="Normal 9 2 2 3 3 2 2 2 4" xfId="5093" xr:uid="{00000000-0005-0000-0000-0000B24A0000}"/>
    <cellStyle name="Normal 9 2 2 3 3 2 2 2 4 2" xfId="13285" xr:uid="{00000000-0005-0000-0000-0000B34A0000}"/>
    <cellStyle name="Normal 9 2 2 3 3 2 2 2 4 2 2" xfId="29670" xr:uid="{00000000-0005-0000-0000-0000B44A0000}"/>
    <cellStyle name="Normal 9 2 2 3 3 2 2 2 4 3" xfId="21478" xr:uid="{00000000-0005-0000-0000-0000B54A0000}"/>
    <cellStyle name="Normal 9 2 2 3 3 2 2 2 5" xfId="9189" xr:uid="{00000000-0005-0000-0000-0000B64A0000}"/>
    <cellStyle name="Normal 9 2 2 3 3 2 2 2 5 2" xfId="25574" xr:uid="{00000000-0005-0000-0000-0000B74A0000}"/>
    <cellStyle name="Normal 9 2 2 3 3 2 2 2 6" xfId="17382" xr:uid="{00000000-0005-0000-0000-0000B84A0000}"/>
    <cellStyle name="Normal 9 2 2 3 3 2 2 3" xfId="1509" xr:uid="{00000000-0005-0000-0000-0000B94A0000}"/>
    <cellStyle name="Normal 9 2 2 3 3 2 2 3 2" xfId="3557" xr:uid="{00000000-0005-0000-0000-0000BA4A0000}"/>
    <cellStyle name="Normal 9 2 2 3 3 2 2 3 2 2" xfId="7653" xr:uid="{00000000-0005-0000-0000-0000BB4A0000}"/>
    <cellStyle name="Normal 9 2 2 3 3 2 2 3 2 2 2" xfId="15845" xr:uid="{00000000-0005-0000-0000-0000BC4A0000}"/>
    <cellStyle name="Normal 9 2 2 3 3 2 2 3 2 2 2 2" xfId="32230" xr:uid="{00000000-0005-0000-0000-0000BD4A0000}"/>
    <cellStyle name="Normal 9 2 2 3 3 2 2 3 2 2 3" xfId="24038" xr:uid="{00000000-0005-0000-0000-0000BE4A0000}"/>
    <cellStyle name="Normal 9 2 2 3 3 2 2 3 2 3" xfId="11749" xr:uid="{00000000-0005-0000-0000-0000BF4A0000}"/>
    <cellStyle name="Normal 9 2 2 3 3 2 2 3 2 3 2" xfId="28134" xr:uid="{00000000-0005-0000-0000-0000C04A0000}"/>
    <cellStyle name="Normal 9 2 2 3 3 2 2 3 2 4" xfId="19942" xr:uid="{00000000-0005-0000-0000-0000C14A0000}"/>
    <cellStyle name="Normal 9 2 2 3 3 2 2 3 3" xfId="5605" xr:uid="{00000000-0005-0000-0000-0000C24A0000}"/>
    <cellStyle name="Normal 9 2 2 3 3 2 2 3 3 2" xfId="13797" xr:uid="{00000000-0005-0000-0000-0000C34A0000}"/>
    <cellStyle name="Normal 9 2 2 3 3 2 2 3 3 2 2" xfId="30182" xr:uid="{00000000-0005-0000-0000-0000C44A0000}"/>
    <cellStyle name="Normal 9 2 2 3 3 2 2 3 3 3" xfId="21990" xr:uid="{00000000-0005-0000-0000-0000C54A0000}"/>
    <cellStyle name="Normal 9 2 2 3 3 2 2 3 4" xfId="9701" xr:uid="{00000000-0005-0000-0000-0000C64A0000}"/>
    <cellStyle name="Normal 9 2 2 3 3 2 2 3 4 2" xfId="26086" xr:uid="{00000000-0005-0000-0000-0000C74A0000}"/>
    <cellStyle name="Normal 9 2 2 3 3 2 2 3 5" xfId="17894" xr:uid="{00000000-0005-0000-0000-0000C84A0000}"/>
    <cellStyle name="Normal 9 2 2 3 3 2 2 4" xfId="2533" xr:uid="{00000000-0005-0000-0000-0000C94A0000}"/>
    <cellStyle name="Normal 9 2 2 3 3 2 2 4 2" xfId="6629" xr:uid="{00000000-0005-0000-0000-0000CA4A0000}"/>
    <cellStyle name="Normal 9 2 2 3 3 2 2 4 2 2" xfId="14821" xr:uid="{00000000-0005-0000-0000-0000CB4A0000}"/>
    <cellStyle name="Normal 9 2 2 3 3 2 2 4 2 2 2" xfId="31206" xr:uid="{00000000-0005-0000-0000-0000CC4A0000}"/>
    <cellStyle name="Normal 9 2 2 3 3 2 2 4 2 3" xfId="23014" xr:uid="{00000000-0005-0000-0000-0000CD4A0000}"/>
    <cellStyle name="Normal 9 2 2 3 3 2 2 4 3" xfId="10725" xr:uid="{00000000-0005-0000-0000-0000CE4A0000}"/>
    <cellStyle name="Normal 9 2 2 3 3 2 2 4 3 2" xfId="27110" xr:uid="{00000000-0005-0000-0000-0000CF4A0000}"/>
    <cellStyle name="Normal 9 2 2 3 3 2 2 4 4" xfId="18918" xr:uid="{00000000-0005-0000-0000-0000D04A0000}"/>
    <cellStyle name="Normal 9 2 2 3 3 2 2 5" xfId="4581" xr:uid="{00000000-0005-0000-0000-0000D14A0000}"/>
    <cellStyle name="Normal 9 2 2 3 3 2 2 5 2" xfId="12773" xr:uid="{00000000-0005-0000-0000-0000D24A0000}"/>
    <cellStyle name="Normal 9 2 2 3 3 2 2 5 2 2" xfId="29158" xr:uid="{00000000-0005-0000-0000-0000D34A0000}"/>
    <cellStyle name="Normal 9 2 2 3 3 2 2 5 3" xfId="20966" xr:uid="{00000000-0005-0000-0000-0000D44A0000}"/>
    <cellStyle name="Normal 9 2 2 3 3 2 2 6" xfId="8677" xr:uid="{00000000-0005-0000-0000-0000D54A0000}"/>
    <cellStyle name="Normal 9 2 2 3 3 2 2 6 2" xfId="25062" xr:uid="{00000000-0005-0000-0000-0000D64A0000}"/>
    <cellStyle name="Normal 9 2 2 3 3 2 2 7" xfId="16870" xr:uid="{00000000-0005-0000-0000-0000D74A0000}"/>
    <cellStyle name="Normal 9 2 2 3 3 2 3" xfId="741" xr:uid="{00000000-0005-0000-0000-0000D84A0000}"/>
    <cellStyle name="Normal 9 2 2 3 3 2 3 2" xfId="1765" xr:uid="{00000000-0005-0000-0000-0000D94A0000}"/>
    <cellStyle name="Normal 9 2 2 3 3 2 3 2 2" xfId="3813" xr:uid="{00000000-0005-0000-0000-0000DA4A0000}"/>
    <cellStyle name="Normal 9 2 2 3 3 2 3 2 2 2" xfId="7909" xr:uid="{00000000-0005-0000-0000-0000DB4A0000}"/>
    <cellStyle name="Normal 9 2 2 3 3 2 3 2 2 2 2" xfId="16101" xr:uid="{00000000-0005-0000-0000-0000DC4A0000}"/>
    <cellStyle name="Normal 9 2 2 3 3 2 3 2 2 2 2 2" xfId="32486" xr:uid="{00000000-0005-0000-0000-0000DD4A0000}"/>
    <cellStyle name="Normal 9 2 2 3 3 2 3 2 2 2 3" xfId="24294" xr:uid="{00000000-0005-0000-0000-0000DE4A0000}"/>
    <cellStyle name="Normal 9 2 2 3 3 2 3 2 2 3" xfId="12005" xr:uid="{00000000-0005-0000-0000-0000DF4A0000}"/>
    <cellStyle name="Normal 9 2 2 3 3 2 3 2 2 3 2" xfId="28390" xr:uid="{00000000-0005-0000-0000-0000E04A0000}"/>
    <cellStyle name="Normal 9 2 2 3 3 2 3 2 2 4" xfId="20198" xr:uid="{00000000-0005-0000-0000-0000E14A0000}"/>
    <cellStyle name="Normal 9 2 2 3 3 2 3 2 3" xfId="5861" xr:uid="{00000000-0005-0000-0000-0000E24A0000}"/>
    <cellStyle name="Normal 9 2 2 3 3 2 3 2 3 2" xfId="14053" xr:uid="{00000000-0005-0000-0000-0000E34A0000}"/>
    <cellStyle name="Normal 9 2 2 3 3 2 3 2 3 2 2" xfId="30438" xr:uid="{00000000-0005-0000-0000-0000E44A0000}"/>
    <cellStyle name="Normal 9 2 2 3 3 2 3 2 3 3" xfId="22246" xr:uid="{00000000-0005-0000-0000-0000E54A0000}"/>
    <cellStyle name="Normal 9 2 2 3 3 2 3 2 4" xfId="9957" xr:uid="{00000000-0005-0000-0000-0000E64A0000}"/>
    <cellStyle name="Normal 9 2 2 3 3 2 3 2 4 2" xfId="26342" xr:uid="{00000000-0005-0000-0000-0000E74A0000}"/>
    <cellStyle name="Normal 9 2 2 3 3 2 3 2 5" xfId="18150" xr:uid="{00000000-0005-0000-0000-0000E84A0000}"/>
    <cellStyle name="Normal 9 2 2 3 3 2 3 3" xfId="2789" xr:uid="{00000000-0005-0000-0000-0000E94A0000}"/>
    <cellStyle name="Normal 9 2 2 3 3 2 3 3 2" xfId="6885" xr:uid="{00000000-0005-0000-0000-0000EA4A0000}"/>
    <cellStyle name="Normal 9 2 2 3 3 2 3 3 2 2" xfId="15077" xr:uid="{00000000-0005-0000-0000-0000EB4A0000}"/>
    <cellStyle name="Normal 9 2 2 3 3 2 3 3 2 2 2" xfId="31462" xr:uid="{00000000-0005-0000-0000-0000EC4A0000}"/>
    <cellStyle name="Normal 9 2 2 3 3 2 3 3 2 3" xfId="23270" xr:uid="{00000000-0005-0000-0000-0000ED4A0000}"/>
    <cellStyle name="Normal 9 2 2 3 3 2 3 3 3" xfId="10981" xr:uid="{00000000-0005-0000-0000-0000EE4A0000}"/>
    <cellStyle name="Normal 9 2 2 3 3 2 3 3 3 2" xfId="27366" xr:uid="{00000000-0005-0000-0000-0000EF4A0000}"/>
    <cellStyle name="Normal 9 2 2 3 3 2 3 3 4" xfId="19174" xr:uid="{00000000-0005-0000-0000-0000F04A0000}"/>
    <cellStyle name="Normal 9 2 2 3 3 2 3 4" xfId="4837" xr:uid="{00000000-0005-0000-0000-0000F14A0000}"/>
    <cellStyle name="Normal 9 2 2 3 3 2 3 4 2" xfId="13029" xr:uid="{00000000-0005-0000-0000-0000F24A0000}"/>
    <cellStyle name="Normal 9 2 2 3 3 2 3 4 2 2" xfId="29414" xr:uid="{00000000-0005-0000-0000-0000F34A0000}"/>
    <cellStyle name="Normal 9 2 2 3 3 2 3 4 3" xfId="21222" xr:uid="{00000000-0005-0000-0000-0000F44A0000}"/>
    <cellStyle name="Normal 9 2 2 3 3 2 3 5" xfId="8933" xr:uid="{00000000-0005-0000-0000-0000F54A0000}"/>
    <cellStyle name="Normal 9 2 2 3 3 2 3 5 2" xfId="25318" xr:uid="{00000000-0005-0000-0000-0000F64A0000}"/>
    <cellStyle name="Normal 9 2 2 3 3 2 3 6" xfId="17126" xr:uid="{00000000-0005-0000-0000-0000F74A0000}"/>
    <cellStyle name="Normal 9 2 2 3 3 2 4" xfId="1253" xr:uid="{00000000-0005-0000-0000-0000F84A0000}"/>
    <cellStyle name="Normal 9 2 2 3 3 2 4 2" xfId="3301" xr:uid="{00000000-0005-0000-0000-0000F94A0000}"/>
    <cellStyle name="Normal 9 2 2 3 3 2 4 2 2" xfId="7397" xr:uid="{00000000-0005-0000-0000-0000FA4A0000}"/>
    <cellStyle name="Normal 9 2 2 3 3 2 4 2 2 2" xfId="15589" xr:uid="{00000000-0005-0000-0000-0000FB4A0000}"/>
    <cellStyle name="Normal 9 2 2 3 3 2 4 2 2 2 2" xfId="31974" xr:uid="{00000000-0005-0000-0000-0000FC4A0000}"/>
    <cellStyle name="Normal 9 2 2 3 3 2 4 2 2 3" xfId="23782" xr:uid="{00000000-0005-0000-0000-0000FD4A0000}"/>
    <cellStyle name="Normal 9 2 2 3 3 2 4 2 3" xfId="11493" xr:uid="{00000000-0005-0000-0000-0000FE4A0000}"/>
    <cellStyle name="Normal 9 2 2 3 3 2 4 2 3 2" xfId="27878" xr:uid="{00000000-0005-0000-0000-0000FF4A0000}"/>
    <cellStyle name="Normal 9 2 2 3 3 2 4 2 4" xfId="19686" xr:uid="{00000000-0005-0000-0000-0000004B0000}"/>
    <cellStyle name="Normal 9 2 2 3 3 2 4 3" xfId="5349" xr:uid="{00000000-0005-0000-0000-0000014B0000}"/>
    <cellStyle name="Normal 9 2 2 3 3 2 4 3 2" xfId="13541" xr:uid="{00000000-0005-0000-0000-0000024B0000}"/>
    <cellStyle name="Normal 9 2 2 3 3 2 4 3 2 2" xfId="29926" xr:uid="{00000000-0005-0000-0000-0000034B0000}"/>
    <cellStyle name="Normal 9 2 2 3 3 2 4 3 3" xfId="21734" xr:uid="{00000000-0005-0000-0000-0000044B0000}"/>
    <cellStyle name="Normal 9 2 2 3 3 2 4 4" xfId="9445" xr:uid="{00000000-0005-0000-0000-0000054B0000}"/>
    <cellStyle name="Normal 9 2 2 3 3 2 4 4 2" xfId="25830" xr:uid="{00000000-0005-0000-0000-0000064B0000}"/>
    <cellStyle name="Normal 9 2 2 3 3 2 4 5" xfId="17638" xr:uid="{00000000-0005-0000-0000-0000074B0000}"/>
    <cellStyle name="Normal 9 2 2 3 3 2 5" xfId="2277" xr:uid="{00000000-0005-0000-0000-0000084B0000}"/>
    <cellStyle name="Normal 9 2 2 3 3 2 5 2" xfId="6373" xr:uid="{00000000-0005-0000-0000-0000094B0000}"/>
    <cellStyle name="Normal 9 2 2 3 3 2 5 2 2" xfId="14565" xr:uid="{00000000-0005-0000-0000-00000A4B0000}"/>
    <cellStyle name="Normal 9 2 2 3 3 2 5 2 2 2" xfId="30950" xr:uid="{00000000-0005-0000-0000-00000B4B0000}"/>
    <cellStyle name="Normal 9 2 2 3 3 2 5 2 3" xfId="22758" xr:uid="{00000000-0005-0000-0000-00000C4B0000}"/>
    <cellStyle name="Normal 9 2 2 3 3 2 5 3" xfId="10469" xr:uid="{00000000-0005-0000-0000-00000D4B0000}"/>
    <cellStyle name="Normal 9 2 2 3 3 2 5 3 2" xfId="26854" xr:uid="{00000000-0005-0000-0000-00000E4B0000}"/>
    <cellStyle name="Normal 9 2 2 3 3 2 5 4" xfId="18662" xr:uid="{00000000-0005-0000-0000-00000F4B0000}"/>
    <cellStyle name="Normal 9 2 2 3 3 2 6" xfId="4325" xr:uid="{00000000-0005-0000-0000-0000104B0000}"/>
    <cellStyle name="Normal 9 2 2 3 3 2 6 2" xfId="12517" xr:uid="{00000000-0005-0000-0000-0000114B0000}"/>
    <cellStyle name="Normal 9 2 2 3 3 2 6 2 2" xfId="28902" xr:uid="{00000000-0005-0000-0000-0000124B0000}"/>
    <cellStyle name="Normal 9 2 2 3 3 2 6 3" xfId="20710" xr:uid="{00000000-0005-0000-0000-0000134B0000}"/>
    <cellStyle name="Normal 9 2 2 3 3 2 7" xfId="8421" xr:uid="{00000000-0005-0000-0000-0000144B0000}"/>
    <cellStyle name="Normal 9 2 2 3 3 2 7 2" xfId="24806" xr:uid="{00000000-0005-0000-0000-0000154B0000}"/>
    <cellStyle name="Normal 9 2 2 3 3 2 8" xfId="16614" xr:uid="{00000000-0005-0000-0000-0000164B0000}"/>
    <cellStyle name="Normal 9 2 2 3 3 3" xfId="357" xr:uid="{00000000-0005-0000-0000-0000174B0000}"/>
    <cellStyle name="Normal 9 2 2 3 3 3 2" xfId="869" xr:uid="{00000000-0005-0000-0000-0000184B0000}"/>
    <cellStyle name="Normal 9 2 2 3 3 3 2 2" xfId="1893" xr:uid="{00000000-0005-0000-0000-0000194B0000}"/>
    <cellStyle name="Normal 9 2 2 3 3 3 2 2 2" xfId="3941" xr:uid="{00000000-0005-0000-0000-00001A4B0000}"/>
    <cellStyle name="Normal 9 2 2 3 3 3 2 2 2 2" xfId="8037" xr:uid="{00000000-0005-0000-0000-00001B4B0000}"/>
    <cellStyle name="Normal 9 2 2 3 3 3 2 2 2 2 2" xfId="16229" xr:uid="{00000000-0005-0000-0000-00001C4B0000}"/>
    <cellStyle name="Normal 9 2 2 3 3 3 2 2 2 2 2 2" xfId="32614" xr:uid="{00000000-0005-0000-0000-00001D4B0000}"/>
    <cellStyle name="Normal 9 2 2 3 3 3 2 2 2 2 3" xfId="24422" xr:uid="{00000000-0005-0000-0000-00001E4B0000}"/>
    <cellStyle name="Normal 9 2 2 3 3 3 2 2 2 3" xfId="12133" xr:uid="{00000000-0005-0000-0000-00001F4B0000}"/>
    <cellStyle name="Normal 9 2 2 3 3 3 2 2 2 3 2" xfId="28518" xr:uid="{00000000-0005-0000-0000-0000204B0000}"/>
    <cellStyle name="Normal 9 2 2 3 3 3 2 2 2 4" xfId="20326" xr:uid="{00000000-0005-0000-0000-0000214B0000}"/>
    <cellStyle name="Normal 9 2 2 3 3 3 2 2 3" xfId="5989" xr:uid="{00000000-0005-0000-0000-0000224B0000}"/>
    <cellStyle name="Normal 9 2 2 3 3 3 2 2 3 2" xfId="14181" xr:uid="{00000000-0005-0000-0000-0000234B0000}"/>
    <cellStyle name="Normal 9 2 2 3 3 3 2 2 3 2 2" xfId="30566" xr:uid="{00000000-0005-0000-0000-0000244B0000}"/>
    <cellStyle name="Normal 9 2 2 3 3 3 2 2 3 3" xfId="22374" xr:uid="{00000000-0005-0000-0000-0000254B0000}"/>
    <cellStyle name="Normal 9 2 2 3 3 3 2 2 4" xfId="10085" xr:uid="{00000000-0005-0000-0000-0000264B0000}"/>
    <cellStyle name="Normal 9 2 2 3 3 3 2 2 4 2" xfId="26470" xr:uid="{00000000-0005-0000-0000-0000274B0000}"/>
    <cellStyle name="Normal 9 2 2 3 3 3 2 2 5" xfId="18278" xr:uid="{00000000-0005-0000-0000-0000284B0000}"/>
    <cellStyle name="Normal 9 2 2 3 3 3 2 3" xfId="2917" xr:uid="{00000000-0005-0000-0000-0000294B0000}"/>
    <cellStyle name="Normal 9 2 2 3 3 3 2 3 2" xfId="7013" xr:uid="{00000000-0005-0000-0000-00002A4B0000}"/>
    <cellStyle name="Normal 9 2 2 3 3 3 2 3 2 2" xfId="15205" xr:uid="{00000000-0005-0000-0000-00002B4B0000}"/>
    <cellStyle name="Normal 9 2 2 3 3 3 2 3 2 2 2" xfId="31590" xr:uid="{00000000-0005-0000-0000-00002C4B0000}"/>
    <cellStyle name="Normal 9 2 2 3 3 3 2 3 2 3" xfId="23398" xr:uid="{00000000-0005-0000-0000-00002D4B0000}"/>
    <cellStyle name="Normal 9 2 2 3 3 3 2 3 3" xfId="11109" xr:uid="{00000000-0005-0000-0000-00002E4B0000}"/>
    <cellStyle name="Normal 9 2 2 3 3 3 2 3 3 2" xfId="27494" xr:uid="{00000000-0005-0000-0000-00002F4B0000}"/>
    <cellStyle name="Normal 9 2 2 3 3 3 2 3 4" xfId="19302" xr:uid="{00000000-0005-0000-0000-0000304B0000}"/>
    <cellStyle name="Normal 9 2 2 3 3 3 2 4" xfId="4965" xr:uid="{00000000-0005-0000-0000-0000314B0000}"/>
    <cellStyle name="Normal 9 2 2 3 3 3 2 4 2" xfId="13157" xr:uid="{00000000-0005-0000-0000-0000324B0000}"/>
    <cellStyle name="Normal 9 2 2 3 3 3 2 4 2 2" xfId="29542" xr:uid="{00000000-0005-0000-0000-0000334B0000}"/>
    <cellStyle name="Normal 9 2 2 3 3 3 2 4 3" xfId="21350" xr:uid="{00000000-0005-0000-0000-0000344B0000}"/>
    <cellStyle name="Normal 9 2 2 3 3 3 2 5" xfId="9061" xr:uid="{00000000-0005-0000-0000-0000354B0000}"/>
    <cellStyle name="Normal 9 2 2 3 3 3 2 5 2" xfId="25446" xr:uid="{00000000-0005-0000-0000-0000364B0000}"/>
    <cellStyle name="Normal 9 2 2 3 3 3 2 6" xfId="17254" xr:uid="{00000000-0005-0000-0000-0000374B0000}"/>
    <cellStyle name="Normal 9 2 2 3 3 3 3" xfId="1381" xr:uid="{00000000-0005-0000-0000-0000384B0000}"/>
    <cellStyle name="Normal 9 2 2 3 3 3 3 2" xfId="3429" xr:uid="{00000000-0005-0000-0000-0000394B0000}"/>
    <cellStyle name="Normal 9 2 2 3 3 3 3 2 2" xfId="7525" xr:uid="{00000000-0005-0000-0000-00003A4B0000}"/>
    <cellStyle name="Normal 9 2 2 3 3 3 3 2 2 2" xfId="15717" xr:uid="{00000000-0005-0000-0000-00003B4B0000}"/>
    <cellStyle name="Normal 9 2 2 3 3 3 3 2 2 2 2" xfId="32102" xr:uid="{00000000-0005-0000-0000-00003C4B0000}"/>
    <cellStyle name="Normal 9 2 2 3 3 3 3 2 2 3" xfId="23910" xr:uid="{00000000-0005-0000-0000-00003D4B0000}"/>
    <cellStyle name="Normal 9 2 2 3 3 3 3 2 3" xfId="11621" xr:uid="{00000000-0005-0000-0000-00003E4B0000}"/>
    <cellStyle name="Normal 9 2 2 3 3 3 3 2 3 2" xfId="28006" xr:uid="{00000000-0005-0000-0000-00003F4B0000}"/>
    <cellStyle name="Normal 9 2 2 3 3 3 3 2 4" xfId="19814" xr:uid="{00000000-0005-0000-0000-0000404B0000}"/>
    <cellStyle name="Normal 9 2 2 3 3 3 3 3" xfId="5477" xr:uid="{00000000-0005-0000-0000-0000414B0000}"/>
    <cellStyle name="Normal 9 2 2 3 3 3 3 3 2" xfId="13669" xr:uid="{00000000-0005-0000-0000-0000424B0000}"/>
    <cellStyle name="Normal 9 2 2 3 3 3 3 3 2 2" xfId="30054" xr:uid="{00000000-0005-0000-0000-0000434B0000}"/>
    <cellStyle name="Normal 9 2 2 3 3 3 3 3 3" xfId="21862" xr:uid="{00000000-0005-0000-0000-0000444B0000}"/>
    <cellStyle name="Normal 9 2 2 3 3 3 3 4" xfId="9573" xr:uid="{00000000-0005-0000-0000-0000454B0000}"/>
    <cellStyle name="Normal 9 2 2 3 3 3 3 4 2" xfId="25958" xr:uid="{00000000-0005-0000-0000-0000464B0000}"/>
    <cellStyle name="Normal 9 2 2 3 3 3 3 5" xfId="17766" xr:uid="{00000000-0005-0000-0000-0000474B0000}"/>
    <cellStyle name="Normal 9 2 2 3 3 3 4" xfId="2405" xr:uid="{00000000-0005-0000-0000-0000484B0000}"/>
    <cellStyle name="Normal 9 2 2 3 3 3 4 2" xfId="6501" xr:uid="{00000000-0005-0000-0000-0000494B0000}"/>
    <cellStyle name="Normal 9 2 2 3 3 3 4 2 2" xfId="14693" xr:uid="{00000000-0005-0000-0000-00004A4B0000}"/>
    <cellStyle name="Normal 9 2 2 3 3 3 4 2 2 2" xfId="31078" xr:uid="{00000000-0005-0000-0000-00004B4B0000}"/>
    <cellStyle name="Normal 9 2 2 3 3 3 4 2 3" xfId="22886" xr:uid="{00000000-0005-0000-0000-00004C4B0000}"/>
    <cellStyle name="Normal 9 2 2 3 3 3 4 3" xfId="10597" xr:uid="{00000000-0005-0000-0000-00004D4B0000}"/>
    <cellStyle name="Normal 9 2 2 3 3 3 4 3 2" xfId="26982" xr:uid="{00000000-0005-0000-0000-00004E4B0000}"/>
    <cellStyle name="Normal 9 2 2 3 3 3 4 4" xfId="18790" xr:uid="{00000000-0005-0000-0000-00004F4B0000}"/>
    <cellStyle name="Normal 9 2 2 3 3 3 5" xfId="4453" xr:uid="{00000000-0005-0000-0000-0000504B0000}"/>
    <cellStyle name="Normal 9 2 2 3 3 3 5 2" xfId="12645" xr:uid="{00000000-0005-0000-0000-0000514B0000}"/>
    <cellStyle name="Normal 9 2 2 3 3 3 5 2 2" xfId="29030" xr:uid="{00000000-0005-0000-0000-0000524B0000}"/>
    <cellStyle name="Normal 9 2 2 3 3 3 5 3" xfId="20838" xr:uid="{00000000-0005-0000-0000-0000534B0000}"/>
    <cellStyle name="Normal 9 2 2 3 3 3 6" xfId="8549" xr:uid="{00000000-0005-0000-0000-0000544B0000}"/>
    <cellStyle name="Normal 9 2 2 3 3 3 6 2" xfId="24934" xr:uid="{00000000-0005-0000-0000-0000554B0000}"/>
    <cellStyle name="Normal 9 2 2 3 3 3 7" xfId="16742" xr:uid="{00000000-0005-0000-0000-0000564B0000}"/>
    <cellStyle name="Normal 9 2 2 3 3 4" xfId="613" xr:uid="{00000000-0005-0000-0000-0000574B0000}"/>
    <cellStyle name="Normal 9 2 2 3 3 4 2" xfId="1637" xr:uid="{00000000-0005-0000-0000-0000584B0000}"/>
    <cellStyle name="Normal 9 2 2 3 3 4 2 2" xfId="3685" xr:uid="{00000000-0005-0000-0000-0000594B0000}"/>
    <cellStyle name="Normal 9 2 2 3 3 4 2 2 2" xfId="7781" xr:uid="{00000000-0005-0000-0000-00005A4B0000}"/>
    <cellStyle name="Normal 9 2 2 3 3 4 2 2 2 2" xfId="15973" xr:uid="{00000000-0005-0000-0000-00005B4B0000}"/>
    <cellStyle name="Normal 9 2 2 3 3 4 2 2 2 2 2" xfId="32358" xr:uid="{00000000-0005-0000-0000-00005C4B0000}"/>
    <cellStyle name="Normal 9 2 2 3 3 4 2 2 2 3" xfId="24166" xr:uid="{00000000-0005-0000-0000-00005D4B0000}"/>
    <cellStyle name="Normal 9 2 2 3 3 4 2 2 3" xfId="11877" xr:uid="{00000000-0005-0000-0000-00005E4B0000}"/>
    <cellStyle name="Normal 9 2 2 3 3 4 2 2 3 2" xfId="28262" xr:uid="{00000000-0005-0000-0000-00005F4B0000}"/>
    <cellStyle name="Normal 9 2 2 3 3 4 2 2 4" xfId="20070" xr:uid="{00000000-0005-0000-0000-0000604B0000}"/>
    <cellStyle name="Normal 9 2 2 3 3 4 2 3" xfId="5733" xr:uid="{00000000-0005-0000-0000-0000614B0000}"/>
    <cellStyle name="Normal 9 2 2 3 3 4 2 3 2" xfId="13925" xr:uid="{00000000-0005-0000-0000-0000624B0000}"/>
    <cellStyle name="Normal 9 2 2 3 3 4 2 3 2 2" xfId="30310" xr:uid="{00000000-0005-0000-0000-0000634B0000}"/>
    <cellStyle name="Normal 9 2 2 3 3 4 2 3 3" xfId="22118" xr:uid="{00000000-0005-0000-0000-0000644B0000}"/>
    <cellStyle name="Normal 9 2 2 3 3 4 2 4" xfId="9829" xr:uid="{00000000-0005-0000-0000-0000654B0000}"/>
    <cellStyle name="Normal 9 2 2 3 3 4 2 4 2" xfId="26214" xr:uid="{00000000-0005-0000-0000-0000664B0000}"/>
    <cellStyle name="Normal 9 2 2 3 3 4 2 5" xfId="18022" xr:uid="{00000000-0005-0000-0000-0000674B0000}"/>
    <cellStyle name="Normal 9 2 2 3 3 4 3" xfId="2661" xr:uid="{00000000-0005-0000-0000-0000684B0000}"/>
    <cellStyle name="Normal 9 2 2 3 3 4 3 2" xfId="6757" xr:uid="{00000000-0005-0000-0000-0000694B0000}"/>
    <cellStyle name="Normal 9 2 2 3 3 4 3 2 2" xfId="14949" xr:uid="{00000000-0005-0000-0000-00006A4B0000}"/>
    <cellStyle name="Normal 9 2 2 3 3 4 3 2 2 2" xfId="31334" xr:uid="{00000000-0005-0000-0000-00006B4B0000}"/>
    <cellStyle name="Normal 9 2 2 3 3 4 3 2 3" xfId="23142" xr:uid="{00000000-0005-0000-0000-00006C4B0000}"/>
    <cellStyle name="Normal 9 2 2 3 3 4 3 3" xfId="10853" xr:uid="{00000000-0005-0000-0000-00006D4B0000}"/>
    <cellStyle name="Normal 9 2 2 3 3 4 3 3 2" xfId="27238" xr:uid="{00000000-0005-0000-0000-00006E4B0000}"/>
    <cellStyle name="Normal 9 2 2 3 3 4 3 4" xfId="19046" xr:uid="{00000000-0005-0000-0000-00006F4B0000}"/>
    <cellStyle name="Normal 9 2 2 3 3 4 4" xfId="4709" xr:uid="{00000000-0005-0000-0000-0000704B0000}"/>
    <cellStyle name="Normal 9 2 2 3 3 4 4 2" xfId="12901" xr:uid="{00000000-0005-0000-0000-0000714B0000}"/>
    <cellStyle name="Normal 9 2 2 3 3 4 4 2 2" xfId="29286" xr:uid="{00000000-0005-0000-0000-0000724B0000}"/>
    <cellStyle name="Normal 9 2 2 3 3 4 4 3" xfId="21094" xr:uid="{00000000-0005-0000-0000-0000734B0000}"/>
    <cellStyle name="Normal 9 2 2 3 3 4 5" xfId="8805" xr:uid="{00000000-0005-0000-0000-0000744B0000}"/>
    <cellStyle name="Normal 9 2 2 3 3 4 5 2" xfId="25190" xr:uid="{00000000-0005-0000-0000-0000754B0000}"/>
    <cellStyle name="Normal 9 2 2 3 3 4 6" xfId="16998" xr:uid="{00000000-0005-0000-0000-0000764B0000}"/>
    <cellStyle name="Normal 9 2 2 3 3 5" xfId="1125" xr:uid="{00000000-0005-0000-0000-0000774B0000}"/>
    <cellStyle name="Normal 9 2 2 3 3 5 2" xfId="3173" xr:uid="{00000000-0005-0000-0000-0000784B0000}"/>
    <cellStyle name="Normal 9 2 2 3 3 5 2 2" xfId="7269" xr:uid="{00000000-0005-0000-0000-0000794B0000}"/>
    <cellStyle name="Normal 9 2 2 3 3 5 2 2 2" xfId="15461" xr:uid="{00000000-0005-0000-0000-00007A4B0000}"/>
    <cellStyle name="Normal 9 2 2 3 3 5 2 2 2 2" xfId="31846" xr:uid="{00000000-0005-0000-0000-00007B4B0000}"/>
    <cellStyle name="Normal 9 2 2 3 3 5 2 2 3" xfId="23654" xr:uid="{00000000-0005-0000-0000-00007C4B0000}"/>
    <cellStyle name="Normal 9 2 2 3 3 5 2 3" xfId="11365" xr:uid="{00000000-0005-0000-0000-00007D4B0000}"/>
    <cellStyle name="Normal 9 2 2 3 3 5 2 3 2" xfId="27750" xr:uid="{00000000-0005-0000-0000-00007E4B0000}"/>
    <cellStyle name="Normal 9 2 2 3 3 5 2 4" xfId="19558" xr:uid="{00000000-0005-0000-0000-00007F4B0000}"/>
    <cellStyle name="Normal 9 2 2 3 3 5 3" xfId="5221" xr:uid="{00000000-0005-0000-0000-0000804B0000}"/>
    <cellStyle name="Normal 9 2 2 3 3 5 3 2" xfId="13413" xr:uid="{00000000-0005-0000-0000-0000814B0000}"/>
    <cellStyle name="Normal 9 2 2 3 3 5 3 2 2" xfId="29798" xr:uid="{00000000-0005-0000-0000-0000824B0000}"/>
    <cellStyle name="Normal 9 2 2 3 3 5 3 3" xfId="21606" xr:uid="{00000000-0005-0000-0000-0000834B0000}"/>
    <cellStyle name="Normal 9 2 2 3 3 5 4" xfId="9317" xr:uid="{00000000-0005-0000-0000-0000844B0000}"/>
    <cellStyle name="Normal 9 2 2 3 3 5 4 2" xfId="25702" xr:uid="{00000000-0005-0000-0000-0000854B0000}"/>
    <cellStyle name="Normal 9 2 2 3 3 5 5" xfId="17510" xr:uid="{00000000-0005-0000-0000-0000864B0000}"/>
    <cellStyle name="Normal 9 2 2 3 3 6" xfId="2149" xr:uid="{00000000-0005-0000-0000-0000874B0000}"/>
    <cellStyle name="Normal 9 2 2 3 3 6 2" xfId="6245" xr:uid="{00000000-0005-0000-0000-0000884B0000}"/>
    <cellStyle name="Normal 9 2 2 3 3 6 2 2" xfId="14437" xr:uid="{00000000-0005-0000-0000-0000894B0000}"/>
    <cellStyle name="Normal 9 2 2 3 3 6 2 2 2" xfId="30822" xr:uid="{00000000-0005-0000-0000-00008A4B0000}"/>
    <cellStyle name="Normal 9 2 2 3 3 6 2 3" xfId="22630" xr:uid="{00000000-0005-0000-0000-00008B4B0000}"/>
    <cellStyle name="Normal 9 2 2 3 3 6 3" xfId="10341" xr:uid="{00000000-0005-0000-0000-00008C4B0000}"/>
    <cellStyle name="Normal 9 2 2 3 3 6 3 2" xfId="26726" xr:uid="{00000000-0005-0000-0000-00008D4B0000}"/>
    <cellStyle name="Normal 9 2 2 3 3 6 4" xfId="18534" xr:uid="{00000000-0005-0000-0000-00008E4B0000}"/>
    <cellStyle name="Normal 9 2 2 3 3 7" xfId="4197" xr:uid="{00000000-0005-0000-0000-00008F4B0000}"/>
    <cellStyle name="Normal 9 2 2 3 3 7 2" xfId="12389" xr:uid="{00000000-0005-0000-0000-0000904B0000}"/>
    <cellStyle name="Normal 9 2 2 3 3 7 2 2" xfId="28774" xr:uid="{00000000-0005-0000-0000-0000914B0000}"/>
    <cellStyle name="Normal 9 2 2 3 3 7 3" xfId="20582" xr:uid="{00000000-0005-0000-0000-0000924B0000}"/>
    <cellStyle name="Normal 9 2 2 3 3 8" xfId="8293" xr:uid="{00000000-0005-0000-0000-0000934B0000}"/>
    <cellStyle name="Normal 9 2 2 3 3 8 2" xfId="24678" xr:uid="{00000000-0005-0000-0000-0000944B0000}"/>
    <cellStyle name="Normal 9 2 2 3 3 9" xfId="16486" xr:uid="{00000000-0005-0000-0000-0000954B0000}"/>
    <cellStyle name="Normal 9 2 2 3 4" xfId="165" xr:uid="{00000000-0005-0000-0000-0000964B0000}"/>
    <cellStyle name="Normal 9 2 2 3 4 2" xfId="421" xr:uid="{00000000-0005-0000-0000-0000974B0000}"/>
    <cellStyle name="Normal 9 2 2 3 4 2 2" xfId="933" xr:uid="{00000000-0005-0000-0000-0000984B0000}"/>
    <cellStyle name="Normal 9 2 2 3 4 2 2 2" xfId="1957" xr:uid="{00000000-0005-0000-0000-0000994B0000}"/>
    <cellStyle name="Normal 9 2 2 3 4 2 2 2 2" xfId="4005" xr:uid="{00000000-0005-0000-0000-00009A4B0000}"/>
    <cellStyle name="Normal 9 2 2 3 4 2 2 2 2 2" xfId="8101" xr:uid="{00000000-0005-0000-0000-00009B4B0000}"/>
    <cellStyle name="Normal 9 2 2 3 4 2 2 2 2 2 2" xfId="16293" xr:uid="{00000000-0005-0000-0000-00009C4B0000}"/>
    <cellStyle name="Normal 9 2 2 3 4 2 2 2 2 2 2 2" xfId="32678" xr:uid="{00000000-0005-0000-0000-00009D4B0000}"/>
    <cellStyle name="Normal 9 2 2 3 4 2 2 2 2 2 3" xfId="24486" xr:uid="{00000000-0005-0000-0000-00009E4B0000}"/>
    <cellStyle name="Normal 9 2 2 3 4 2 2 2 2 3" xfId="12197" xr:uid="{00000000-0005-0000-0000-00009F4B0000}"/>
    <cellStyle name="Normal 9 2 2 3 4 2 2 2 2 3 2" xfId="28582" xr:uid="{00000000-0005-0000-0000-0000A04B0000}"/>
    <cellStyle name="Normal 9 2 2 3 4 2 2 2 2 4" xfId="20390" xr:uid="{00000000-0005-0000-0000-0000A14B0000}"/>
    <cellStyle name="Normal 9 2 2 3 4 2 2 2 3" xfId="6053" xr:uid="{00000000-0005-0000-0000-0000A24B0000}"/>
    <cellStyle name="Normal 9 2 2 3 4 2 2 2 3 2" xfId="14245" xr:uid="{00000000-0005-0000-0000-0000A34B0000}"/>
    <cellStyle name="Normal 9 2 2 3 4 2 2 2 3 2 2" xfId="30630" xr:uid="{00000000-0005-0000-0000-0000A44B0000}"/>
    <cellStyle name="Normal 9 2 2 3 4 2 2 2 3 3" xfId="22438" xr:uid="{00000000-0005-0000-0000-0000A54B0000}"/>
    <cellStyle name="Normal 9 2 2 3 4 2 2 2 4" xfId="10149" xr:uid="{00000000-0005-0000-0000-0000A64B0000}"/>
    <cellStyle name="Normal 9 2 2 3 4 2 2 2 4 2" xfId="26534" xr:uid="{00000000-0005-0000-0000-0000A74B0000}"/>
    <cellStyle name="Normal 9 2 2 3 4 2 2 2 5" xfId="18342" xr:uid="{00000000-0005-0000-0000-0000A84B0000}"/>
    <cellStyle name="Normal 9 2 2 3 4 2 2 3" xfId="2981" xr:uid="{00000000-0005-0000-0000-0000A94B0000}"/>
    <cellStyle name="Normal 9 2 2 3 4 2 2 3 2" xfId="7077" xr:uid="{00000000-0005-0000-0000-0000AA4B0000}"/>
    <cellStyle name="Normal 9 2 2 3 4 2 2 3 2 2" xfId="15269" xr:uid="{00000000-0005-0000-0000-0000AB4B0000}"/>
    <cellStyle name="Normal 9 2 2 3 4 2 2 3 2 2 2" xfId="31654" xr:uid="{00000000-0005-0000-0000-0000AC4B0000}"/>
    <cellStyle name="Normal 9 2 2 3 4 2 2 3 2 3" xfId="23462" xr:uid="{00000000-0005-0000-0000-0000AD4B0000}"/>
    <cellStyle name="Normal 9 2 2 3 4 2 2 3 3" xfId="11173" xr:uid="{00000000-0005-0000-0000-0000AE4B0000}"/>
    <cellStyle name="Normal 9 2 2 3 4 2 2 3 3 2" xfId="27558" xr:uid="{00000000-0005-0000-0000-0000AF4B0000}"/>
    <cellStyle name="Normal 9 2 2 3 4 2 2 3 4" xfId="19366" xr:uid="{00000000-0005-0000-0000-0000B04B0000}"/>
    <cellStyle name="Normal 9 2 2 3 4 2 2 4" xfId="5029" xr:uid="{00000000-0005-0000-0000-0000B14B0000}"/>
    <cellStyle name="Normal 9 2 2 3 4 2 2 4 2" xfId="13221" xr:uid="{00000000-0005-0000-0000-0000B24B0000}"/>
    <cellStyle name="Normal 9 2 2 3 4 2 2 4 2 2" xfId="29606" xr:uid="{00000000-0005-0000-0000-0000B34B0000}"/>
    <cellStyle name="Normal 9 2 2 3 4 2 2 4 3" xfId="21414" xr:uid="{00000000-0005-0000-0000-0000B44B0000}"/>
    <cellStyle name="Normal 9 2 2 3 4 2 2 5" xfId="9125" xr:uid="{00000000-0005-0000-0000-0000B54B0000}"/>
    <cellStyle name="Normal 9 2 2 3 4 2 2 5 2" xfId="25510" xr:uid="{00000000-0005-0000-0000-0000B64B0000}"/>
    <cellStyle name="Normal 9 2 2 3 4 2 2 6" xfId="17318" xr:uid="{00000000-0005-0000-0000-0000B74B0000}"/>
    <cellStyle name="Normal 9 2 2 3 4 2 3" xfId="1445" xr:uid="{00000000-0005-0000-0000-0000B84B0000}"/>
    <cellStyle name="Normal 9 2 2 3 4 2 3 2" xfId="3493" xr:uid="{00000000-0005-0000-0000-0000B94B0000}"/>
    <cellStyle name="Normal 9 2 2 3 4 2 3 2 2" xfId="7589" xr:uid="{00000000-0005-0000-0000-0000BA4B0000}"/>
    <cellStyle name="Normal 9 2 2 3 4 2 3 2 2 2" xfId="15781" xr:uid="{00000000-0005-0000-0000-0000BB4B0000}"/>
    <cellStyle name="Normal 9 2 2 3 4 2 3 2 2 2 2" xfId="32166" xr:uid="{00000000-0005-0000-0000-0000BC4B0000}"/>
    <cellStyle name="Normal 9 2 2 3 4 2 3 2 2 3" xfId="23974" xr:uid="{00000000-0005-0000-0000-0000BD4B0000}"/>
    <cellStyle name="Normal 9 2 2 3 4 2 3 2 3" xfId="11685" xr:uid="{00000000-0005-0000-0000-0000BE4B0000}"/>
    <cellStyle name="Normal 9 2 2 3 4 2 3 2 3 2" xfId="28070" xr:uid="{00000000-0005-0000-0000-0000BF4B0000}"/>
    <cellStyle name="Normal 9 2 2 3 4 2 3 2 4" xfId="19878" xr:uid="{00000000-0005-0000-0000-0000C04B0000}"/>
    <cellStyle name="Normal 9 2 2 3 4 2 3 3" xfId="5541" xr:uid="{00000000-0005-0000-0000-0000C14B0000}"/>
    <cellStyle name="Normal 9 2 2 3 4 2 3 3 2" xfId="13733" xr:uid="{00000000-0005-0000-0000-0000C24B0000}"/>
    <cellStyle name="Normal 9 2 2 3 4 2 3 3 2 2" xfId="30118" xr:uid="{00000000-0005-0000-0000-0000C34B0000}"/>
    <cellStyle name="Normal 9 2 2 3 4 2 3 3 3" xfId="21926" xr:uid="{00000000-0005-0000-0000-0000C44B0000}"/>
    <cellStyle name="Normal 9 2 2 3 4 2 3 4" xfId="9637" xr:uid="{00000000-0005-0000-0000-0000C54B0000}"/>
    <cellStyle name="Normal 9 2 2 3 4 2 3 4 2" xfId="26022" xr:uid="{00000000-0005-0000-0000-0000C64B0000}"/>
    <cellStyle name="Normal 9 2 2 3 4 2 3 5" xfId="17830" xr:uid="{00000000-0005-0000-0000-0000C74B0000}"/>
    <cellStyle name="Normal 9 2 2 3 4 2 4" xfId="2469" xr:uid="{00000000-0005-0000-0000-0000C84B0000}"/>
    <cellStyle name="Normal 9 2 2 3 4 2 4 2" xfId="6565" xr:uid="{00000000-0005-0000-0000-0000C94B0000}"/>
    <cellStyle name="Normal 9 2 2 3 4 2 4 2 2" xfId="14757" xr:uid="{00000000-0005-0000-0000-0000CA4B0000}"/>
    <cellStyle name="Normal 9 2 2 3 4 2 4 2 2 2" xfId="31142" xr:uid="{00000000-0005-0000-0000-0000CB4B0000}"/>
    <cellStyle name="Normal 9 2 2 3 4 2 4 2 3" xfId="22950" xr:uid="{00000000-0005-0000-0000-0000CC4B0000}"/>
    <cellStyle name="Normal 9 2 2 3 4 2 4 3" xfId="10661" xr:uid="{00000000-0005-0000-0000-0000CD4B0000}"/>
    <cellStyle name="Normal 9 2 2 3 4 2 4 3 2" xfId="27046" xr:uid="{00000000-0005-0000-0000-0000CE4B0000}"/>
    <cellStyle name="Normal 9 2 2 3 4 2 4 4" xfId="18854" xr:uid="{00000000-0005-0000-0000-0000CF4B0000}"/>
    <cellStyle name="Normal 9 2 2 3 4 2 5" xfId="4517" xr:uid="{00000000-0005-0000-0000-0000D04B0000}"/>
    <cellStyle name="Normal 9 2 2 3 4 2 5 2" xfId="12709" xr:uid="{00000000-0005-0000-0000-0000D14B0000}"/>
    <cellStyle name="Normal 9 2 2 3 4 2 5 2 2" xfId="29094" xr:uid="{00000000-0005-0000-0000-0000D24B0000}"/>
    <cellStyle name="Normal 9 2 2 3 4 2 5 3" xfId="20902" xr:uid="{00000000-0005-0000-0000-0000D34B0000}"/>
    <cellStyle name="Normal 9 2 2 3 4 2 6" xfId="8613" xr:uid="{00000000-0005-0000-0000-0000D44B0000}"/>
    <cellStyle name="Normal 9 2 2 3 4 2 6 2" xfId="24998" xr:uid="{00000000-0005-0000-0000-0000D54B0000}"/>
    <cellStyle name="Normal 9 2 2 3 4 2 7" xfId="16806" xr:uid="{00000000-0005-0000-0000-0000D64B0000}"/>
    <cellStyle name="Normal 9 2 2 3 4 3" xfId="677" xr:uid="{00000000-0005-0000-0000-0000D74B0000}"/>
    <cellStyle name="Normal 9 2 2 3 4 3 2" xfId="1701" xr:uid="{00000000-0005-0000-0000-0000D84B0000}"/>
    <cellStyle name="Normal 9 2 2 3 4 3 2 2" xfId="3749" xr:uid="{00000000-0005-0000-0000-0000D94B0000}"/>
    <cellStyle name="Normal 9 2 2 3 4 3 2 2 2" xfId="7845" xr:uid="{00000000-0005-0000-0000-0000DA4B0000}"/>
    <cellStyle name="Normal 9 2 2 3 4 3 2 2 2 2" xfId="16037" xr:uid="{00000000-0005-0000-0000-0000DB4B0000}"/>
    <cellStyle name="Normal 9 2 2 3 4 3 2 2 2 2 2" xfId="32422" xr:uid="{00000000-0005-0000-0000-0000DC4B0000}"/>
    <cellStyle name="Normal 9 2 2 3 4 3 2 2 2 3" xfId="24230" xr:uid="{00000000-0005-0000-0000-0000DD4B0000}"/>
    <cellStyle name="Normal 9 2 2 3 4 3 2 2 3" xfId="11941" xr:uid="{00000000-0005-0000-0000-0000DE4B0000}"/>
    <cellStyle name="Normal 9 2 2 3 4 3 2 2 3 2" xfId="28326" xr:uid="{00000000-0005-0000-0000-0000DF4B0000}"/>
    <cellStyle name="Normal 9 2 2 3 4 3 2 2 4" xfId="20134" xr:uid="{00000000-0005-0000-0000-0000E04B0000}"/>
    <cellStyle name="Normal 9 2 2 3 4 3 2 3" xfId="5797" xr:uid="{00000000-0005-0000-0000-0000E14B0000}"/>
    <cellStyle name="Normal 9 2 2 3 4 3 2 3 2" xfId="13989" xr:uid="{00000000-0005-0000-0000-0000E24B0000}"/>
    <cellStyle name="Normal 9 2 2 3 4 3 2 3 2 2" xfId="30374" xr:uid="{00000000-0005-0000-0000-0000E34B0000}"/>
    <cellStyle name="Normal 9 2 2 3 4 3 2 3 3" xfId="22182" xr:uid="{00000000-0005-0000-0000-0000E44B0000}"/>
    <cellStyle name="Normal 9 2 2 3 4 3 2 4" xfId="9893" xr:uid="{00000000-0005-0000-0000-0000E54B0000}"/>
    <cellStyle name="Normal 9 2 2 3 4 3 2 4 2" xfId="26278" xr:uid="{00000000-0005-0000-0000-0000E64B0000}"/>
    <cellStyle name="Normal 9 2 2 3 4 3 2 5" xfId="18086" xr:uid="{00000000-0005-0000-0000-0000E74B0000}"/>
    <cellStyle name="Normal 9 2 2 3 4 3 3" xfId="2725" xr:uid="{00000000-0005-0000-0000-0000E84B0000}"/>
    <cellStyle name="Normal 9 2 2 3 4 3 3 2" xfId="6821" xr:uid="{00000000-0005-0000-0000-0000E94B0000}"/>
    <cellStyle name="Normal 9 2 2 3 4 3 3 2 2" xfId="15013" xr:uid="{00000000-0005-0000-0000-0000EA4B0000}"/>
    <cellStyle name="Normal 9 2 2 3 4 3 3 2 2 2" xfId="31398" xr:uid="{00000000-0005-0000-0000-0000EB4B0000}"/>
    <cellStyle name="Normal 9 2 2 3 4 3 3 2 3" xfId="23206" xr:uid="{00000000-0005-0000-0000-0000EC4B0000}"/>
    <cellStyle name="Normal 9 2 2 3 4 3 3 3" xfId="10917" xr:uid="{00000000-0005-0000-0000-0000ED4B0000}"/>
    <cellStyle name="Normal 9 2 2 3 4 3 3 3 2" xfId="27302" xr:uid="{00000000-0005-0000-0000-0000EE4B0000}"/>
    <cellStyle name="Normal 9 2 2 3 4 3 3 4" xfId="19110" xr:uid="{00000000-0005-0000-0000-0000EF4B0000}"/>
    <cellStyle name="Normal 9 2 2 3 4 3 4" xfId="4773" xr:uid="{00000000-0005-0000-0000-0000F04B0000}"/>
    <cellStyle name="Normal 9 2 2 3 4 3 4 2" xfId="12965" xr:uid="{00000000-0005-0000-0000-0000F14B0000}"/>
    <cellStyle name="Normal 9 2 2 3 4 3 4 2 2" xfId="29350" xr:uid="{00000000-0005-0000-0000-0000F24B0000}"/>
    <cellStyle name="Normal 9 2 2 3 4 3 4 3" xfId="21158" xr:uid="{00000000-0005-0000-0000-0000F34B0000}"/>
    <cellStyle name="Normal 9 2 2 3 4 3 5" xfId="8869" xr:uid="{00000000-0005-0000-0000-0000F44B0000}"/>
    <cellStyle name="Normal 9 2 2 3 4 3 5 2" xfId="25254" xr:uid="{00000000-0005-0000-0000-0000F54B0000}"/>
    <cellStyle name="Normal 9 2 2 3 4 3 6" xfId="17062" xr:uid="{00000000-0005-0000-0000-0000F64B0000}"/>
    <cellStyle name="Normal 9 2 2 3 4 4" xfId="1189" xr:uid="{00000000-0005-0000-0000-0000F74B0000}"/>
    <cellStyle name="Normal 9 2 2 3 4 4 2" xfId="3237" xr:uid="{00000000-0005-0000-0000-0000F84B0000}"/>
    <cellStyle name="Normal 9 2 2 3 4 4 2 2" xfId="7333" xr:uid="{00000000-0005-0000-0000-0000F94B0000}"/>
    <cellStyle name="Normal 9 2 2 3 4 4 2 2 2" xfId="15525" xr:uid="{00000000-0005-0000-0000-0000FA4B0000}"/>
    <cellStyle name="Normal 9 2 2 3 4 4 2 2 2 2" xfId="31910" xr:uid="{00000000-0005-0000-0000-0000FB4B0000}"/>
    <cellStyle name="Normal 9 2 2 3 4 4 2 2 3" xfId="23718" xr:uid="{00000000-0005-0000-0000-0000FC4B0000}"/>
    <cellStyle name="Normal 9 2 2 3 4 4 2 3" xfId="11429" xr:uid="{00000000-0005-0000-0000-0000FD4B0000}"/>
    <cellStyle name="Normal 9 2 2 3 4 4 2 3 2" xfId="27814" xr:uid="{00000000-0005-0000-0000-0000FE4B0000}"/>
    <cellStyle name="Normal 9 2 2 3 4 4 2 4" xfId="19622" xr:uid="{00000000-0005-0000-0000-0000FF4B0000}"/>
    <cellStyle name="Normal 9 2 2 3 4 4 3" xfId="5285" xr:uid="{00000000-0005-0000-0000-0000004C0000}"/>
    <cellStyle name="Normal 9 2 2 3 4 4 3 2" xfId="13477" xr:uid="{00000000-0005-0000-0000-0000014C0000}"/>
    <cellStyle name="Normal 9 2 2 3 4 4 3 2 2" xfId="29862" xr:uid="{00000000-0005-0000-0000-0000024C0000}"/>
    <cellStyle name="Normal 9 2 2 3 4 4 3 3" xfId="21670" xr:uid="{00000000-0005-0000-0000-0000034C0000}"/>
    <cellStyle name="Normal 9 2 2 3 4 4 4" xfId="9381" xr:uid="{00000000-0005-0000-0000-0000044C0000}"/>
    <cellStyle name="Normal 9 2 2 3 4 4 4 2" xfId="25766" xr:uid="{00000000-0005-0000-0000-0000054C0000}"/>
    <cellStyle name="Normal 9 2 2 3 4 4 5" xfId="17574" xr:uid="{00000000-0005-0000-0000-0000064C0000}"/>
    <cellStyle name="Normal 9 2 2 3 4 5" xfId="2213" xr:uid="{00000000-0005-0000-0000-0000074C0000}"/>
    <cellStyle name="Normal 9 2 2 3 4 5 2" xfId="6309" xr:uid="{00000000-0005-0000-0000-0000084C0000}"/>
    <cellStyle name="Normal 9 2 2 3 4 5 2 2" xfId="14501" xr:uid="{00000000-0005-0000-0000-0000094C0000}"/>
    <cellStyle name="Normal 9 2 2 3 4 5 2 2 2" xfId="30886" xr:uid="{00000000-0005-0000-0000-00000A4C0000}"/>
    <cellStyle name="Normal 9 2 2 3 4 5 2 3" xfId="22694" xr:uid="{00000000-0005-0000-0000-00000B4C0000}"/>
    <cellStyle name="Normal 9 2 2 3 4 5 3" xfId="10405" xr:uid="{00000000-0005-0000-0000-00000C4C0000}"/>
    <cellStyle name="Normal 9 2 2 3 4 5 3 2" xfId="26790" xr:uid="{00000000-0005-0000-0000-00000D4C0000}"/>
    <cellStyle name="Normal 9 2 2 3 4 5 4" xfId="18598" xr:uid="{00000000-0005-0000-0000-00000E4C0000}"/>
    <cellStyle name="Normal 9 2 2 3 4 6" xfId="4261" xr:uid="{00000000-0005-0000-0000-00000F4C0000}"/>
    <cellStyle name="Normal 9 2 2 3 4 6 2" xfId="12453" xr:uid="{00000000-0005-0000-0000-0000104C0000}"/>
    <cellStyle name="Normal 9 2 2 3 4 6 2 2" xfId="28838" xr:uid="{00000000-0005-0000-0000-0000114C0000}"/>
    <cellStyle name="Normal 9 2 2 3 4 6 3" xfId="20646" xr:uid="{00000000-0005-0000-0000-0000124C0000}"/>
    <cellStyle name="Normal 9 2 2 3 4 7" xfId="8357" xr:uid="{00000000-0005-0000-0000-0000134C0000}"/>
    <cellStyle name="Normal 9 2 2 3 4 7 2" xfId="24742" xr:uid="{00000000-0005-0000-0000-0000144C0000}"/>
    <cellStyle name="Normal 9 2 2 3 4 8" xfId="16550" xr:uid="{00000000-0005-0000-0000-0000154C0000}"/>
    <cellStyle name="Normal 9 2 2 3 5" xfId="293" xr:uid="{00000000-0005-0000-0000-0000164C0000}"/>
    <cellStyle name="Normal 9 2 2 3 5 2" xfId="805" xr:uid="{00000000-0005-0000-0000-0000174C0000}"/>
    <cellStyle name="Normal 9 2 2 3 5 2 2" xfId="1829" xr:uid="{00000000-0005-0000-0000-0000184C0000}"/>
    <cellStyle name="Normal 9 2 2 3 5 2 2 2" xfId="3877" xr:uid="{00000000-0005-0000-0000-0000194C0000}"/>
    <cellStyle name="Normal 9 2 2 3 5 2 2 2 2" xfId="7973" xr:uid="{00000000-0005-0000-0000-00001A4C0000}"/>
    <cellStyle name="Normal 9 2 2 3 5 2 2 2 2 2" xfId="16165" xr:uid="{00000000-0005-0000-0000-00001B4C0000}"/>
    <cellStyle name="Normal 9 2 2 3 5 2 2 2 2 2 2" xfId="32550" xr:uid="{00000000-0005-0000-0000-00001C4C0000}"/>
    <cellStyle name="Normal 9 2 2 3 5 2 2 2 2 3" xfId="24358" xr:uid="{00000000-0005-0000-0000-00001D4C0000}"/>
    <cellStyle name="Normal 9 2 2 3 5 2 2 2 3" xfId="12069" xr:uid="{00000000-0005-0000-0000-00001E4C0000}"/>
    <cellStyle name="Normal 9 2 2 3 5 2 2 2 3 2" xfId="28454" xr:uid="{00000000-0005-0000-0000-00001F4C0000}"/>
    <cellStyle name="Normal 9 2 2 3 5 2 2 2 4" xfId="20262" xr:uid="{00000000-0005-0000-0000-0000204C0000}"/>
    <cellStyle name="Normal 9 2 2 3 5 2 2 3" xfId="5925" xr:uid="{00000000-0005-0000-0000-0000214C0000}"/>
    <cellStyle name="Normal 9 2 2 3 5 2 2 3 2" xfId="14117" xr:uid="{00000000-0005-0000-0000-0000224C0000}"/>
    <cellStyle name="Normal 9 2 2 3 5 2 2 3 2 2" xfId="30502" xr:uid="{00000000-0005-0000-0000-0000234C0000}"/>
    <cellStyle name="Normal 9 2 2 3 5 2 2 3 3" xfId="22310" xr:uid="{00000000-0005-0000-0000-0000244C0000}"/>
    <cellStyle name="Normal 9 2 2 3 5 2 2 4" xfId="10021" xr:uid="{00000000-0005-0000-0000-0000254C0000}"/>
    <cellStyle name="Normal 9 2 2 3 5 2 2 4 2" xfId="26406" xr:uid="{00000000-0005-0000-0000-0000264C0000}"/>
    <cellStyle name="Normal 9 2 2 3 5 2 2 5" xfId="18214" xr:uid="{00000000-0005-0000-0000-0000274C0000}"/>
    <cellStyle name="Normal 9 2 2 3 5 2 3" xfId="2853" xr:uid="{00000000-0005-0000-0000-0000284C0000}"/>
    <cellStyle name="Normal 9 2 2 3 5 2 3 2" xfId="6949" xr:uid="{00000000-0005-0000-0000-0000294C0000}"/>
    <cellStyle name="Normal 9 2 2 3 5 2 3 2 2" xfId="15141" xr:uid="{00000000-0005-0000-0000-00002A4C0000}"/>
    <cellStyle name="Normal 9 2 2 3 5 2 3 2 2 2" xfId="31526" xr:uid="{00000000-0005-0000-0000-00002B4C0000}"/>
    <cellStyle name="Normal 9 2 2 3 5 2 3 2 3" xfId="23334" xr:uid="{00000000-0005-0000-0000-00002C4C0000}"/>
    <cellStyle name="Normal 9 2 2 3 5 2 3 3" xfId="11045" xr:uid="{00000000-0005-0000-0000-00002D4C0000}"/>
    <cellStyle name="Normal 9 2 2 3 5 2 3 3 2" xfId="27430" xr:uid="{00000000-0005-0000-0000-00002E4C0000}"/>
    <cellStyle name="Normal 9 2 2 3 5 2 3 4" xfId="19238" xr:uid="{00000000-0005-0000-0000-00002F4C0000}"/>
    <cellStyle name="Normal 9 2 2 3 5 2 4" xfId="4901" xr:uid="{00000000-0005-0000-0000-0000304C0000}"/>
    <cellStyle name="Normal 9 2 2 3 5 2 4 2" xfId="13093" xr:uid="{00000000-0005-0000-0000-0000314C0000}"/>
    <cellStyle name="Normal 9 2 2 3 5 2 4 2 2" xfId="29478" xr:uid="{00000000-0005-0000-0000-0000324C0000}"/>
    <cellStyle name="Normal 9 2 2 3 5 2 4 3" xfId="21286" xr:uid="{00000000-0005-0000-0000-0000334C0000}"/>
    <cellStyle name="Normal 9 2 2 3 5 2 5" xfId="8997" xr:uid="{00000000-0005-0000-0000-0000344C0000}"/>
    <cellStyle name="Normal 9 2 2 3 5 2 5 2" xfId="25382" xr:uid="{00000000-0005-0000-0000-0000354C0000}"/>
    <cellStyle name="Normal 9 2 2 3 5 2 6" xfId="17190" xr:uid="{00000000-0005-0000-0000-0000364C0000}"/>
    <cellStyle name="Normal 9 2 2 3 5 3" xfId="1317" xr:uid="{00000000-0005-0000-0000-0000374C0000}"/>
    <cellStyle name="Normal 9 2 2 3 5 3 2" xfId="3365" xr:uid="{00000000-0005-0000-0000-0000384C0000}"/>
    <cellStyle name="Normal 9 2 2 3 5 3 2 2" xfId="7461" xr:uid="{00000000-0005-0000-0000-0000394C0000}"/>
    <cellStyle name="Normal 9 2 2 3 5 3 2 2 2" xfId="15653" xr:uid="{00000000-0005-0000-0000-00003A4C0000}"/>
    <cellStyle name="Normal 9 2 2 3 5 3 2 2 2 2" xfId="32038" xr:uid="{00000000-0005-0000-0000-00003B4C0000}"/>
    <cellStyle name="Normal 9 2 2 3 5 3 2 2 3" xfId="23846" xr:uid="{00000000-0005-0000-0000-00003C4C0000}"/>
    <cellStyle name="Normal 9 2 2 3 5 3 2 3" xfId="11557" xr:uid="{00000000-0005-0000-0000-00003D4C0000}"/>
    <cellStyle name="Normal 9 2 2 3 5 3 2 3 2" xfId="27942" xr:uid="{00000000-0005-0000-0000-00003E4C0000}"/>
    <cellStyle name="Normal 9 2 2 3 5 3 2 4" xfId="19750" xr:uid="{00000000-0005-0000-0000-00003F4C0000}"/>
    <cellStyle name="Normal 9 2 2 3 5 3 3" xfId="5413" xr:uid="{00000000-0005-0000-0000-0000404C0000}"/>
    <cellStyle name="Normal 9 2 2 3 5 3 3 2" xfId="13605" xr:uid="{00000000-0005-0000-0000-0000414C0000}"/>
    <cellStyle name="Normal 9 2 2 3 5 3 3 2 2" xfId="29990" xr:uid="{00000000-0005-0000-0000-0000424C0000}"/>
    <cellStyle name="Normal 9 2 2 3 5 3 3 3" xfId="21798" xr:uid="{00000000-0005-0000-0000-0000434C0000}"/>
    <cellStyle name="Normal 9 2 2 3 5 3 4" xfId="9509" xr:uid="{00000000-0005-0000-0000-0000444C0000}"/>
    <cellStyle name="Normal 9 2 2 3 5 3 4 2" xfId="25894" xr:uid="{00000000-0005-0000-0000-0000454C0000}"/>
    <cellStyle name="Normal 9 2 2 3 5 3 5" xfId="17702" xr:uid="{00000000-0005-0000-0000-0000464C0000}"/>
    <cellStyle name="Normal 9 2 2 3 5 4" xfId="2341" xr:uid="{00000000-0005-0000-0000-0000474C0000}"/>
    <cellStyle name="Normal 9 2 2 3 5 4 2" xfId="6437" xr:uid="{00000000-0005-0000-0000-0000484C0000}"/>
    <cellStyle name="Normal 9 2 2 3 5 4 2 2" xfId="14629" xr:uid="{00000000-0005-0000-0000-0000494C0000}"/>
    <cellStyle name="Normal 9 2 2 3 5 4 2 2 2" xfId="31014" xr:uid="{00000000-0005-0000-0000-00004A4C0000}"/>
    <cellStyle name="Normal 9 2 2 3 5 4 2 3" xfId="22822" xr:uid="{00000000-0005-0000-0000-00004B4C0000}"/>
    <cellStyle name="Normal 9 2 2 3 5 4 3" xfId="10533" xr:uid="{00000000-0005-0000-0000-00004C4C0000}"/>
    <cellStyle name="Normal 9 2 2 3 5 4 3 2" xfId="26918" xr:uid="{00000000-0005-0000-0000-00004D4C0000}"/>
    <cellStyle name="Normal 9 2 2 3 5 4 4" xfId="18726" xr:uid="{00000000-0005-0000-0000-00004E4C0000}"/>
    <cellStyle name="Normal 9 2 2 3 5 5" xfId="4389" xr:uid="{00000000-0005-0000-0000-00004F4C0000}"/>
    <cellStyle name="Normal 9 2 2 3 5 5 2" xfId="12581" xr:uid="{00000000-0005-0000-0000-0000504C0000}"/>
    <cellStyle name="Normal 9 2 2 3 5 5 2 2" xfId="28966" xr:uid="{00000000-0005-0000-0000-0000514C0000}"/>
    <cellStyle name="Normal 9 2 2 3 5 5 3" xfId="20774" xr:uid="{00000000-0005-0000-0000-0000524C0000}"/>
    <cellStyle name="Normal 9 2 2 3 5 6" xfId="8485" xr:uid="{00000000-0005-0000-0000-0000534C0000}"/>
    <cellStyle name="Normal 9 2 2 3 5 6 2" xfId="24870" xr:uid="{00000000-0005-0000-0000-0000544C0000}"/>
    <cellStyle name="Normal 9 2 2 3 5 7" xfId="16678" xr:uid="{00000000-0005-0000-0000-0000554C0000}"/>
    <cellStyle name="Normal 9 2 2 3 6" xfId="549" xr:uid="{00000000-0005-0000-0000-0000564C0000}"/>
    <cellStyle name="Normal 9 2 2 3 6 2" xfId="1573" xr:uid="{00000000-0005-0000-0000-0000574C0000}"/>
    <cellStyle name="Normal 9 2 2 3 6 2 2" xfId="3621" xr:uid="{00000000-0005-0000-0000-0000584C0000}"/>
    <cellStyle name="Normal 9 2 2 3 6 2 2 2" xfId="7717" xr:uid="{00000000-0005-0000-0000-0000594C0000}"/>
    <cellStyle name="Normal 9 2 2 3 6 2 2 2 2" xfId="15909" xr:uid="{00000000-0005-0000-0000-00005A4C0000}"/>
    <cellStyle name="Normal 9 2 2 3 6 2 2 2 2 2" xfId="32294" xr:uid="{00000000-0005-0000-0000-00005B4C0000}"/>
    <cellStyle name="Normal 9 2 2 3 6 2 2 2 3" xfId="24102" xr:uid="{00000000-0005-0000-0000-00005C4C0000}"/>
    <cellStyle name="Normal 9 2 2 3 6 2 2 3" xfId="11813" xr:uid="{00000000-0005-0000-0000-00005D4C0000}"/>
    <cellStyle name="Normal 9 2 2 3 6 2 2 3 2" xfId="28198" xr:uid="{00000000-0005-0000-0000-00005E4C0000}"/>
    <cellStyle name="Normal 9 2 2 3 6 2 2 4" xfId="20006" xr:uid="{00000000-0005-0000-0000-00005F4C0000}"/>
    <cellStyle name="Normal 9 2 2 3 6 2 3" xfId="5669" xr:uid="{00000000-0005-0000-0000-0000604C0000}"/>
    <cellStyle name="Normal 9 2 2 3 6 2 3 2" xfId="13861" xr:uid="{00000000-0005-0000-0000-0000614C0000}"/>
    <cellStyle name="Normal 9 2 2 3 6 2 3 2 2" xfId="30246" xr:uid="{00000000-0005-0000-0000-0000624C0000}"/>
    <cellStyle name="Normal 9 2 2 3 6 2 3 3" xfId="22054" xr:uid="{00000000-0005-0000-0000-0000634C0000}"/>
    <cellStyle name="Normal 9 2 2 3 6 2 4" xfId="9765" xr:uid="{00000000-0005-0000-0000-0000644C0000}"/>
    <cellStyle name="Normal 9 2 2 3 6 2 4 2" xfId="26150" xr:uid="{00000000-0005-0000-0000-0000654C0000}"/>
    <cellStyle name="Normal 9 2 2 3 6 2 5" xfId="17958" xr:uid="{00000000-0005-0000-0000-0000664C0000}"/>
    <cellStyle name="Normal 9 2 2 3 6 3" xfId="2597" xr:uid="{00000000-0005-0000-0000-0000674C0000}"/>
    <cellStyle name="Normal 9 2 2 3 6 3 2" xfId="6693" xr:uid="{00000000-0005-0000-0000-0000684C0000}"/>
    <cellStyle name="Normal 9 2 2 3 6 3 2 2" xfId="14885" xr:uid="{00000000-0005-0000-0000-0000694C0000}"/>
    <cellStyle name="Normal 9 2 2 3 6 3 2 2 2" xfId="31270" xr:uid="{00000000-0005-0000-0000-00006A4C0000}"/>
    <cellStyle name="Normal 9 2 2 3 6 3 2 3" xfId="23078" xr:uid="{00000000-0005-0000-0000-00006B4C0000}"/>
    <cellStyle name="Normal 9 2 2 3 6 3 3" xfId="10789" xr:uid="{00000000-0005-0000-0000-00006C4C0000}"/>
    <cellStyle name="Normal 9 2 2 3 6 3 3 2" xfId="27174" xr:uid="{00000000-0005-0000-0000-00006D4C0000}"/>
    <cellStyle name="Normal 9 2 2 3 6 3 4" xfId="18982" xr:uid="{00000000-0005-0000-0000-00006E4C0000}"/>
    <cellStyle name="Normal 9 2 2 3 6 4" xfId="4645" xr:uid="{00000000-0005-0000-0000-00006F4C0000}"/>
    <cellStyle name="Normal 9 2 2 3 6 4 2" xfId="12837" xr:uid="{00000000-0005-0000-0000-0000704C0000}"/>
    <cellStyle name="Normal 9 2 2 3 6 4 2 2" xfId="29222" xr:uid="{00000000-0005-0000-0000-0000714C0000}"/>
    <cellStyle name="Normal 9 2 2 3 6 4 3" xfId="21030" xr:uid="{00000000-0005-0000-0000-0000724C0000}"/>
    <cellStyle name="Normal 9 2 2 3 6 5" xfId="8741" xr:uid="{00000000-0005-0000-0000-0000734C0000}"/>
    <cellStyle name="Normal 9 2 2 3 6 5 2" xfId="25126" xr:uid="{00000000-0005-0000-0000-0000744C0000}"/>
    <cellStyle name="Normal 9 2 2 3 6 6" xfId="16934" xr:uid="{00000000-0005-0000-0000-0000754C0000}"/>
    <cellStyle name="Normal 9 2 2 3 7" xfId="1061" xr:uid="{00000000-0005-0000-0000-0000764C0000}"/>
    <cellStyle name="Normal 9 2 2 3 7 2" xfId="3109" xr:uid="{00000000-0005-0000-0000-0000774C0000}"/>
    <cellStyle name="Normal 9 2 2 3 7 2 2" xfId="7205" xr:uid="{00000000-0005-0000-0000-0000784C0000}"/>
    <cellStyle name="Normal 9 2 2 3 7 2 2 2" xfId="15397" xr:uid="{00000000-0005-0000-0000-0000794C0000}"/>
    <cellStyle name="Normal 9 2 2 3 7 2 2 2 2" xfId="31782" xr:uid="{00000000-0005-0000-0000-00007A4C0000}"/>
    <cellStyle name="Normal 9 2 2 3 7 2 2 3" xfId="23590" xr:uid="{00000000-0005-0000-0000-00007B4C0000}"/>
    <cellStyle name="Normal 9 2 2 3 7 2 3" xfId="11301" xr:uid="{00000000-0005-0000-0000-00007C4C0000}"/>
    <cellStyle name="Normal 9 2 2 3 7 2 3 2" xfId="27686" xr:uid="{00000000-0005-0000-0000-00007D4C0000}"/>
    <cellStyle name="Normal 9 2 2 3 7 2 4" xfId="19494" xr:uid="{00000000-0005-0000-0000-00007E4C0000}"/>
    <cellStyle name="Normal 9 2 2 3 7 3" xfId="5157" xr:uid="{00000000-0005-0000-0000-00007F4C0000}"/>
    <cellStyle name="Normal 9 2 2 3 7 3 2" xfId="13349" xr:uid="{00000000-0005-0000-0000-0000804C0000}"/>
    <cellStyle name="Normal 9 2 2 3 7 3 2 2" xfId="29734" xr:uid="{00000000-0005-0000-0000-0000814C0000}"/>
    <cellStyle name="Normal 9 2 2 3 7 3 3" xfId="21542" xr:uid="{00000000-0005-0000-0000-0000824C0000}"/>
    <cellStyle name="Normal 9 2 2 3 7 4" xfId="9253" xr:uid="{00000000-0005-0000-0000-0000834C0000}"/>
    <cellStyle name="Normal 9 2 2 3 7 4 2" xfId="25638" xr:uid="{00000000-0005-0000-0000-0000844C0000}"/>
    <cellStyle name="Normal 9 2 2 3 7 5" xfId="17446" xr:uid="{00000000-0005-0000-0000-0000854C0000}"/>
    <cellStyle name="Normal 9 2 2 3 8" xfId="2085" xr:uid="{00000000-0005-0000-0000-0000864C0000}"/>
    <cellStyle name="Normal 9 2 2 3 8 2" xfId="6181" xr:uid="{00000000-0005-0000-0000-0000874C0000}"/>
    <cellStyle name="Normal 9 2 2 3 8 2 2" xfId="14373" xr:uid="{00000000-0005-0000-0000-0000884C0000}"/>
    <cellStyle name="Normal 9 2 2 3 8 2 2 2" xfId="30758" xr:uid="{00000000-0005-0000-0000-0000894C0000}"/>
    <cellStyle name="Normal 9 2 2 3 8 2 3" xfId="22566" xr:uid="{00000000-0005-0000-0000-00008A4C0000}"/>
    <cellStyle name="Normal 9 2 2 3 8 3" xfId="10277" xr:uid="{00000000-0005-0000-0000-00008B4C0000}"/>
    <cellStyle name="Normal 9 2 2 3 8 3 2" xfId="26662" xr:uid="{00000000-0005-0000-0000-00008C4C0000}"/>
    <cellStyle name="Normal 9 2 2 3 8 4" xfId="18470" xr:uid="{00000000-0005-0000-0000-00008D4C0000}"/>
    <cellStyle name="Normal 9 2 2 3 9" xfId="4133" xr:uid="{00000000-0005-0000-0000-00008E4C0000}"/>
    <cellStyle name="Normal 9 2 2 3 9 2" xfId="12325" xr:uid="{00000000-0005-0000-0000-00008F4C0000}"/>
    <cellStyle name="Normal 9 2 2 3 9 2 2" xfId="28710" xr:uid="{00000000-0005-0000-0000-0000904C0000}"/>
    <cellStyle name="Normal 9 2 2 3 9 3" xfId="20518" xr:uid="{00000000-0005-0000-0000-0000914C0000}"/>
    <cellStyle name="Normal 9 2 2 4" xfId="53" xr:uid="{00000000-0005-0000-0000-0000924C0000}"/>
    <cellStyle name="Normal 9 2 2 4 10" xfId="16438" xr:uid="{00000000-0005-0000-0000-0000934C0000}"/>
    <cellStyle name="Normal 9 2 2 4 2" xfId="117" xr:uid="{00000000-0005-0000-0000-0000944C0000}"/>
    <cellStyle name="Normal 9 2 2 4 2 2" xfId="245" xr:uid="{00000000-0005-0000-0000-0000954C0000}"/>
    <cellStyle name="Normal 9 2 2 4 2 2 2" xfId="501" xr:uid="{00000000-0005-0000-0000-0000964C0000}"/>
    <cellStyle name="Normal 9 2 2 4 2 2 2 2" xfId="1013" xr:uid="{00000000-0005-0000-0000-0000974C0000}"/>
    <cellStyle name="Normal 9 2 2 4 2 2 2 2 2" xfId="2037" xr:uid="{00000000-0005-0000-0000-0000984C0000}"/>
    <cellStyle name="Normal 9 2 2 4 2 2 2 2 2 2" xfId="4085" xr:uid="{00000000-0005-0000-0000-0000994C0000}"/>
    <cellStyle name="Normal 9 2 2 4 2 2 2 2 2 2 2" xfId="8181" xr:uid="{00000000-0005-0000-0000-00009A4C0000}"/>
    <cellStyle name="Normal 9 2 2 4 2 2 2 2 2 2 2 2" xfId="16373" xr:uid="{00000000-0005-0000-0000-00009B4C0000}"/>
    <cellStyle name="Normal 9 2 2 4 2 2 2 2 2 2 2 2 2" xfId="32758" xr:uid="{00000000-0005-0000-0000-00009C4C0000}"/>
    <cellStyle name="Normal 9 2 2 4 2 2 2 2 2 2 2 3" xfId="24566" xr:uid="{00000000-0005-0000-0000-00009D4C0000}"/>
    <cellStyle name="Normal 9 2 2 4 2 2 2 2 2 2 3" xfId="12277" xr:uid="{00000000-0005-0000-0000-00009E4C0000}"/>
    <cellStyle name="Normal 9 2 2 4 2 2 2 2 2 2 3 2" xfId="28662" xr:uid="{00000000-0005-0000-0000-00009F4C0000}"/>
    <cellStyle name="Normal 9 2 2 4 2 2 2 2 2 2 4" xfId="20470" xr:uid="{00000000-0005-0000-0000-0000A04C0000}"/>
    <cellStyle name="Normal 9 2 2 4 2 2 2 2 2 3" xfId="6133" xr:uid="{00000000-0005-0000-0000-0000A14C0000}"/>
    <cellStyle name="Normal 9 2 2 4 2 2 2 2 2 3 2" xfId="14325" xr:uid="{00000000-0005-0000-0000-0000A24C0000}"/>
    <cellStyle name="Normal 9 2 2 4 2 2 2 2 2 3 2 2" xfId="30710" xr:uid="{00000000-0005-0000-0000-0000A34C0000}"/>
    <cellStyle name="Normal 9 2 2 4 2 2 2 2 2 3 3" xfId="22518" xr:uid="{00000000-0005-0000-0000-0000A44C0000}"/>
    <cellStyle name="Normal 9 2 2 4 2 2 2 2 2 4" xfId="10229" xr:uid="{00000000-0005-0000-0000-0000A54C0000}"/>
    <cellStyle name="Normal 9 2 2 4 2 2 2 2 2 4 2" xfId="26614" xr:uid="{00000000-0005-0000-0000-0000A64C0000}"/>
    <cellStyle name="Normal 9 2 2 4 2 2 2 2 2 5" xfId="18422" xr:uid="{00000000-0005-0000-0000-0000A74C0000}"/>
    <cellStyle name="Normal 9 2 2 4 2 2 2 2 3" xfId="3061" xr:uid="{00000000-0005-0000-0000-0000A84C0000}"/>
    <cellStyle name="Normal 9 2 2 4 2 2 2 2 3 2" xfId="7157" xr:uid="{00000000-0005-0000-0000-0000A94C0000}"/>
    <cellStyle name="Normal 9 2 2 4 2 2 2 2 3 2 2" xfId="15349" xr:uid="{00000000-0005-0000-0000-0000AA4C0000}"/>
    <cellStyle name="Normal 9 2 2 4 2 2 2 2 3 2 2 2" xfId="31734" xr:uid="{00000000-0005-0000-0000-0000AB4C0000}"/>
    <cellStyle name="Normal 9 2 2 4 2 2 2 2 3 2 3" xfId="23542" xr:uid="{00000000-0005-0000-0000-0000AC4C0000}"/>
    <cellStyle name="Normal 9 2 2 4 2 2 2 2 3 3" xfId="11253" xr:uid="{00000000-0005-0000-0000-0000AD4C0000}"/>
    <cellStyle name="Normal 9 2 2 4 2 2 2 2 3 3 2" xfId="27638" xr:uid="{00000000-0005-0000-0000-0000AE4C0000}"/>
    <cellStyle name="Normal 9 2 2 4 2 2 2 2 3 4" xfId="19446" xr:uid="{00000000-0005-0000-0000-0000AF4C0000}"/>
    <cellStyle name="Normal 9 2 2 4 2 2 2 2 4" xfId="5109" xr:uid="{00000000-0005-0000-0000-0000B04C0000}"/>
    <cellStyle name="Normal 9 2 2 4 2 2 2 2 4 2" xfId="13301" xr:uid="{00000000-0005-0000-0000-0000B14C0000}"/>
    <cellStyle name="Normal 9 2 2 4 2 2 2 2 4 2 2" xfId="29686" xr:uid="{00000000-0005-0000-0000-0000B24C0000}"/>
    <cellStyle name="Normal 9 2 2 4 2 2 2 2 4 3" xfId="21494" xr:uid="{00000000-0005-0000-0000-0000B34C0000}"/>
    <cellStyle name="Normal 9 2 2 4 2 2 2 2 5" xfId="9205" xr:uid="{00000000-0005-0000-0000-0000B44C0000}"/>
    <cellStyle name="Normal 9 2 2 4 2 2 2 2 5 2" xfId="25590" xr:uid="{00000000-0005-0000-0000-0000B54C0000}"/>
    <cellStyle name="Normal 9 2 2 4 2 2 2 2 6" xfId="17398" xr:uid="{00000000-0005-0000-0000-0000B64C0000}"/>
    <cellStyle name="Normal 9 2 2 4 2 2 2 3" xfId="1525" xr:uid="{00000000-0005-0000-0000-0000B74C0000}"/>
    <cellStyle name="Normal 9 2 2 4 2 2 2 3 2" xfId="3573" xr:uid="{00000000-0005-0000-0000-0000B84C0000}"/>
    <cellStyle name="Normal 9 2 2 4 2 2 2 3 2 2" xfId="7669" xr:uid="{00000000-0005-0000-0000-0000B94C0000}"/>
    <cellStyle name="Normal 9 2 2 4 2 2 2 3 2 2 2" xfId="15861" xr:uid="{00000000-0005-0000-0000-0000BA4C0000}"/>
    <cellStyle name="Normal 9 2 2 4 2 2 2 3 2 2 2 2" xfId="32246" xr:uid="{00000000-0005-0000-0000-0000BB4C0000}"/>
    <cellStyle name="Normal 9 2 2 4 2 2 2 3 2 2 3" xfId="24054" xr:uid="{00000000-0005-0000-0000-0000BC4C0000}"/>
    <cellStyle name="Normal 9 2 2 4 2 2 2 3 2 3" xfId="11765" xr:uid="{00000000-0005-0000-0000-0000BD4C0000}"/>
    <cellStyle name="Normal 9 2 2 4 2 2 2 3 2 3 2" xfId="28150" xr:uid="{00000000-0005-0000-0000-0000BE4C0000}"/>
    <cellStyle name="Normal 9 2 2 4 2 2 2 3 2 4" xfId="19958" xr:uid="{00000000-0005-0000-0000-0000BF4C0000}"/>
    <cellStyle name="Normal 9 2 2 4 2 2 2 3 3" xfId="5621" xr:uid="{00000000-0005-0000-0000-0000C04C0000}"/>
    <cellStyle name="Normal 9 2 2 4 2 2 2 3 3 2" xfId="13813" xr:uid="{00000000-0005-0000-0000-0000C14C0000}"/>
    <cellStyle name="Normal 9 2 2 4 2 2 2 3 3 2 2" xfId="30198" xr:uid="{00000000-0005-0000-0000-0000C24C0000}"/>
    <cellStyle name="Normal 9 2 2 4 2 2 2 3 3 3" xfId="22006" xr:uid="{00000000-0005-0000-0000-0000C34C0000}"/>
    <cellStyle name="Normal 9 2 2 4 2 2 2 3 4" xfId="9717" xr:uid="{00000000-0005-0000-0000-0000C44C0000}"/>
    <cellStyle name="Normal 9 2 2 4 2 2 2 3 4 2" xfId="26102" xr:uid="{00000000-0005-0000-0000-0000C54C0000}"/>
    <cellStyle name="Normal 9 2 2 4 2 2 2 3 5" xfId="17910" xr:uid="{00000000-0005-0000-0000-0000C64C0000}"/>
    <cellStyle name="Normal 9 2 2 4 2 2 2 4" xfId="2549" xr:uid="{00000000-0005-0000-0000-0000C74C0000}"/>
    <cellStyle name="Normal 9 2 2 4 2 2 2 4 2" xfId="6645" xr:uid="{00000000-0005-0000-0000-0000C84C0000}"/>
    <cellStyle name="Normal 9 2 2 4 2 2 2 4 2 2" xfId="14837" xr:uid="{00000000-0005-0000-0000-0000C94C0000}"/>
    <cellStyle name="Normal 9 2 2 4 2 2 2 4 2 2 2" xfId="31222" xr:uid="{00000000-0005-0000-0000-0000CA4C0000}"/>
    <cellStyle name="Normal 9 2 2 4 2 2 2 4 2 3" xfId="23030" xr:uid="{00000000-0005-0000-0000-0000CB4C0000}"/>
    <cellStyle name="Normal 9 2 2 4 2 2 2 4 3" xfId="10741" xr:uid="{00000000-0005-0000-0000-0000CC4C0000}"/>
    <cellStyle name="Normal 9 2 2 4 2 2 2 4 3 2" xfId="27126" xr:uid="{00000000-0005-0000-0000-0000CD4C0000}"/>
    <cellStyle name="Normal 9 2 2 4 2 2 2 4 4" xfId="18934" xr:uid="{00000000-0005-0000-0000-0000CE4C0000}"/>
    <cellStyle name="Normal 9 2 2 4 2 2 2 5" xfId="4597" xr:uid="{00000000-0005-0000-0000-0000CF4C0000}"/>
    <cellStyle name="Normal 9 2 2 4 2 2 2 5 2" xfId="12789" xr:uid="{00000000-0005-0000-0000-0000D04C0000}"/>
    <cellStyle name="Normal 9 2 2 4 2 2 2 5 2 2" xfId="29174" xr:uid="{00000000-0005-0000-0000-0000D14C0000}"/>
    <cellStyle name="Normal 9 2 2 4 2 2 2 5 3" xfId="20982" xr:uid="{00000000-0005-0000-0000-0000D24C0000}"/>
    <cellStyle name="Normal 9 2 2 4 2 2 2 6" xfId="8693" xr:uid="{00000000-0005-0000-0000-0000D34C0000}"/>
    <cellStyle name="Normal 9 2 2 4 2 2 2 6 2" xfId="25078" xr:uid="{00000000-0005-0000-0000-0000D44C0000}"/>
    <cellStyle name="Normal 9 2 2 4 2 2 2 7" xfId="16886" xr:uid="{00000000-0005-0000-0000-0000D54C0000}"/>
    <cellStyle name="Normal 9 2 2 4 2 2 3" xfId="757" xr:uid="{00000000-0005-0000-0000-0000D64C0000}"/>
    <cellStyle name="Normal 9 2 2 4 2 2 3 2" xfId="1781" xr:uid="{00000000-0005-0000-0000-0000D74C0000}"/>
    <cellStyle name="Normal 9 2 2 4 2 2 3 2 2" xfId="3829" xr:uid="{00000000-0005-0000-0000-0000D84C0000}"/>
    <cellStyle name="Normal 9 2 2 4 2 2 3 2 2 2" xfId="7925" xr:uid="{00000000-0005-0000-0000-0000D94C0000}"/>
    <cellStyle name="Normal 9 2 2 4 2 2 3 2 2 2 2" xfId="16117" xr:uid="{00000000-0005-0000-0000-0000DA4C0000}"/>
    <cellStyle name="Normal 9 2 2 4 2 2 3 2 2 2 2 2" xfId="32502" xr:uid="{00000000-0005-0000-0000-0000DB4C0000}"/>
    <cellStyle name="Normal 9 2 2 4 2 2 3 2 2 2 3" xfId="24310" xr:uid="{00000000-0005-0000-0000-0000DC4C0000}"/>
    <cellStyle name="Normal 9 2 2 4 2 2 3 2 2 3" xfId="12021" xr:uid="{00000000-0005-0000-0000-0000DD4C0000}"/>
    <cellStyle name="Normal 9 2 2 4 2 2 3 2 2 3 2" xfId="28406" xr:uid="{00000000-0005-0000-0000-0000DE4C0000}"/>
    <cellStyle name="Normal 9 2 2 4 2 2 3 2 2 4" xfId="20214" xr:uid="{00000000-0005-0000-0000-0000DF4C0000}"/>
    <cellStyle name="Normal 9 2 2 4 2 2 3 2 3" xfId="5877" xr:uid="{00000000-0005-0000-0000-0000E04C0000}"/>
    <cellStyle name="Normal 9 2 2 4 2 2 3 2 3 2" xfId="14069" xr:uid="{00000000-0005-0000-0000-0000E14C0000}"/>
    <cellStyle name="Normal 9 2 2 4 2 2 3 2 3 2 2" xfId="30454" xr:uid="{00000000-0005-0000-0000-0000E24C0000}"/>
    <cellStyle name="Normal 9 2 2 4 2 2 3 2 3 3" xfId="22262" xr:uid="{00000000-0005-0000-0000-0000E34C0000}"/>
    <cellStyle name="Normal 9 2 2 4 2 2 3 2 4" xfId="9973" xr:uid="{00000000-0005-0000-0000-0000E44C0000}"/>
    <cellStyle name="Normal 9 2 2 4 2 2 3 2 4 2" xfId="26358" xr:uid="{00000000-0005-0000-0000-0000E54C0000}"/>
    <cellStyle name="Normal 9 2 2 4 2 2 3 2 5" xfId="18166" xr:uid="{00000000-0005-0000-0000-0000E64C0000}"/>
    <cellStyle name="Normal 9 2 2 4 2 2 3 3" xfId="2805" xr:uid="{00000000-0005-0000-0000-0000E74C0000}"/>
    <cellStyle name="Normal 9 2 2 4 2 2 3 3 2" xfId="6901" xr:uid="{00000000-0005-0000-0000-0000E84C0000}"/>
    <cellStyle name="Normal 9 2 2 4 2 2 3 3 2 2" xfId="15093" xr:uid="{00000000-0005-0000-0000-0000E94C0000}"/>
    <cellStyle name="Normal 9 2 2 4 2 2 3 3 2 2 2" xfId="31478" xr:uid="{00000000-0005-0000-0000-0000EA4C0000}"/>
    <cellStyle name="Normal 9 2 2 4 2 2 3 3 2 3" xfId="23286" xr:uid="{00000000-0005-0000-0000-0000EB4C0000}"/>
    <cellStyle name="Normal 9 2 2 4 2 2 3 3 3" xfId="10997" xr:uid="{00000000-0005-0000-0000-0000EC4C0000}"/>
    <cellStyle name="Normal 9 2 2 4 2 2 3 3 3 2" xfId="27382" xr:uid="{00000000-0005-0000-0000-0000ED4C0000}"/>
    <cellStyle name="Normal 9 2 2 4 2 2 3 3 4" xfId="19190" xr:uid="{00000000-0005-0000-0000-0000EE4C0000}"/>
    <cellStyle name="Normal 9 2 2 4 2 2 3 4" xfId="4853" xr:uid="{00000000-0005-0000-0000-0000EF4C0000}"/>
    <cellStyle name="Normal 9 2 2 4 2 2 3 4 2" xfId="13045" xr:uid="{00000000-0005-0000-0000-0000F04C0000}"/>
    <cellStyle name="Normal 9 2 2 4 2 2 3 4 2 2" xfId="29430" xr:uid="{00000000-0005-0000-0000-0000F14C0000}"/>
    <cellStyle name="Normal 9 2 2 4 2 2 3 4 3" xfId="21238" xr:uid="{00000000-0005-0000-0000-0000F24C0000}"/>
    <cellStyle name="Normal 9 2 2 4 2 2 3 5" xfId="8949" xr:uid="{00000000-0005-0000-0000-0000F34C0000}"/>
    <cellStyle name="Normal 9 2 2 4 2 2 3 5 2" xfId="25334" xr:uid="{00000000-0005-0000-0000-0000F44C0000}"/>
    <cellStyle name="Normal 9 2 2 4 2 2 3 6" xfId="17142" xr:uid="{00000000-0005-0000-0000-0000F54C0000}"/>
    <cellStyle name="Normal 9 2 2 4 2 2 4" xfId="1269" xr:uid="{00000000-0005-0000-0000-0000F64C0000}"/>
    <cellStyle name="Normal 9 2 2 4 2 2 4 2" xfId="3317" xr:uid="{00000000-0005-0000-0000-0000F74C0000}"/>
    <cellStyle name="Normal 9 2 2 4 2 2 4 2 2" xfId="7413" xr:uid="{00000000-0005-0000-0000-0000F84C0000}"/>
    <cellStyle name="Normal 9 2 2 4 2 2 4 2 2 2" xfId="15605" xr:uid="{00000000-0005-0000-0000-0000F94C0000}"/>
    <cellStyle name="Normal 9 2 2 4 2 2 4 2 2 2 2" xfId="31990" xr:uid="{00000000-0005-0000-0000-0000FA4C0000}"/>
    <cellStyle name="Normal 9 2 2 4 2 2 4 2 2 3" xfId="23798" xr:uid="{00000000-0005-0000-0000-0000FB4C0000}"/>
    <cellStyle name="Normal 9 2 2 4 2 2 4 2 3" xfId="11509" xr:uid="{00000000-0005-0000-0000-0000FC4C0000}"/>
    <cellStyle name="Normal 9 2 2 4 2 2 4 2 3 2" xfId="27894" xr:uid="{00000000-0005-0000-0000-0000FD4C0000}"/>
    <cellStyle name="Normal 9 2 2 4 2 2 4 2 4" xfId="19702" xr:uid="{00000000-0005-0000-0000-0000FE4C0000}"/>
    <cellStyle name="Normal 9 2 2 4 2 2 4 3" xfId="5365" xr:uid="{00000000-0005-0000-0000-0000FF4C0000}"/>
    <cellStyle name="Normal 9 2 2 4 2 2 4 3 2" xfId="13557" xr:uid="{00000000-0005-0000-0000-0000004D0000}"/>
    <cellStyle name="Normal 9 2 2 4 2 2 4 3 2 2" xfId="29942" xr:uid="{00000000-0005-0000-0000-0000014D0000}"/>
    <cellStyle name="Normal 9 2 2 4 2 2 4 3 3" xfId="21750" xr:uid="{00000000-0005-0000-0000-0000024D0000}"/>
    <cellStyle name="Normal 9 2 2 4 2 2 4 4" xfId="9461" xr:uid="{00000000-0005-0000-0000-0000034D0000}"/>
    <cellStyle name="Normal 9 2 2 4 2 2 4 4 2" xfId="25846" xr:uid="{00000000-0005-0000-0000-0000044D0000}"/>
    <cellStyle name="Normal 9 2 2 4 2 2 4 5" xfId="17654" xr:uid="{00000000-0005-0000-0000-0000054D0000}"/>
    <cellStyle name="Normal 9 2 2 4 2 2 5" xfId="2293" xr:uid="{00000000-0005-0000-0000-0000064D0000}"/>
    <cellStyle name="Normal 9 2 2 4 2 2 5 2" xfId="6389" xr:uid="{00000000-0005-0000-0000-0000074D0000}"/>
    <cellStyle name="Normal 9 2 2 4 2 2 5 2 2" xfId="14581" xr:uid="{00000000-0005-0000-0000-0000084D0000}"/>
    <cellStyle name="Normal 9 2 2 4 2 2 5 2 2 2" xfId="30966" xr:uid="{00000000-0005-0000-0000-0000094D0000}"/>
    <cellStyle name="Normal 9 2 2 4 2 2 5 2 3" xfId="22774" xr:uid="{00000000-0005-0000-0000-00000A4D0000}"/>
    <cellStyle name="Normal 9 2 2 4 2 2 5 3" xfId="10485" xr:uid="{00000000-0005-0000-0000-00000B4D0000}"/>
    <cellStyle name="Normal 9 2 2 4 2 2 5 3 2" xfId="26870" xr:uid="{00000000-0005-0000-0000-00000C4D0000}"/>
    <cellStyle name="Normal 9 2 2 4 2 2 5 4" xfId="18678" xr:uid="{00000000-0005-0000-0000-00000D4D0000}"/>
    <cellStyle name="Normal 9 2 2 4 2 2 6" xfId="4341" xr:uid="{00000000-0005-0000-0000-00000E4D0000}"/>
    <cellStyle name="Normal 9 2 2 4 2 2 6 2" xfId="12533" xr:uid="{00000000-0005-0000-0000-00000F4D0000}"/>
    <cellStyle name="Normal 9 2 2 4 2 2 6 2 2" xfId="28918" xr:uid="{00000000-0005-0000-0000-0000104D0000}"/>
    <cellStyle name="Normal 9 2 2 4 2 2 6 3" xfId="20726" xr:uid="{00000000-0005-0000-0000-0000114D0000}"/>
    <cellStyle name="Normal 9 2 2 4 2 2 7" xfId="8437" xr:uid="{00000000-0005-0000-0000-0000124D0000}"/>
    <cellStyle name="Normal 9 2 2 4 2 2 7 2" xfId="24822" xr:uid="{00000000-0005-0000-0000-0000134D0000}"/>
    <cellStyle name="Normal 9 2 2 4 2 2 8" xfId="16630" xr:uid="{00000000-0005-0000-0000-0000144D0000}"/>
    <cellStyle name="Normal 9 2 2 4 2 3" xfId="373" xr:uid="{00000000-0005-0000-0000-0000154D0000}"/>
    <cellStyle name="Normal 9 2 2 4 2 3 2" xfId="885" xr:uid="{00000000-0005-0000-0000-0000164D0000}"/>
    <cellStyle name="Normal 9 2 2 4 2 3 2 2" xfId="1909" xr:uid="{00000000-0005-0000-0000-0000174D0000}"/>
    <cellStyle name="Normal 9 2 2 4 2 3 2 2 2" xfId="3957" xr:uid="{00000000-0005-0000-0000-0000184D0000}"/>
    <cellStyle name="Normal 9 2 2 4 2 3 2 2 2 2" xfId="8053" xr:uid="{00000000-0005-0000-0000-0000194D0000}"/>
    <cellStyle name="Normal 9 2 2 4 2 3 2 2 2 2 2" xfId="16245" xr:uid="{00000000-0005-0000-0000-00001A4D0000}"/>
    <cellStyle name="Normal 9 2 2 4 2 3 2 2 2 2 2 2" xfId="32630" xr:uid="{00000000-0005-0000-0000-00001B4D0000}"/>
    <cellStyle name="Normal 9 2 2 4 2 3 2 2 2 2 3" xfId="24438" xr:uid="{00000000-0005-0000-0000-00001C4D0000}"/>
    <cellStyle name="Normal 9 2 2 4 2 3 2 2 2 3" xfId="12149" xr:uid="{00000000-0005-0000-0000-00001D4D0000}"/>
    <cellStyle name="Normal 9 2 2 4 2 3 2 2 2 3 2" xfId="28534" xr:uid="{00000000-0005-0000-0000-00001E4D0000}"/>
    <cellStyle name="Normal 9 2 2 4 2 3 2 2 2 4" xfId="20342" xr:uid="{00000000-0005-0000-0000-00001F4D0000}"/>
    <cellStyle name="Normal 9 2 2 4 2 3 2 2 3" xfId="6005" xr:uid="{00000000-0005-0000-0000-0000204D0000}"/>
    <cellStyle name="Normal 9 2 2 4 2 3 2 2 3 2" xfId="14197" xr:uid="{00000000-0005-0000-0000-0000214D0000}"/>
    <cellStyle name="Normal 9 2 2 4 2 3 2 2 3 2 2" xfId="30582" xr:uid="{00000000-0005-0000-0000-0000224D0000}"/>
    <cellStyle name="Normal 9 2 2 4 2 3 2 2 3 3" xfId="22390" xr:uid="{00000000-0005-0000-0000-0000234D0000}"/>
    <cellStyle name="Normal 9 2 2 4 2 3 2 2 4" xfId="10101" xr:uid="{00000000-0005-0000-0000-0000244D0000}"/>
    <cellStyle name="Normal 9 2 2 4 2 3 2 2 4 2" xfId="26486" xr:uid="{00000000-0005-0000-0000-0000254D0000}"/>
    <cellStyle name="Normal 9 2 2 4 2 3 2 2 5" xfId="18294" xr:uid="{00000000-0005-0000-0000-0000264D0000}"/>
    <cellStyle name="Normal 9 2 2 4 2 3 2 3" xfId="2933" xr:uid="{00000000-0005-0000-0000-0000274D0000}"/>
    <cellStyle name="Normal 9 2 2 4 2 3 2 3 2" xfId="7029" xr:uid="{00000000-0005-0000-0000-0000284D0000}"/>
    <cellStyle name="Normal 9 2 2 4 2 3 2 3 2 2" xfId="15221" xr:uid="{00000000-0005-0000-0000-0000294D0000}"/>
    <cellStyle name="Normal 9 2 2 4 2 3 2 3 2 2 2" xfId="31606" xr:uid="{00000000-0005-0000-0000-00002A4D0000}"/>
    <cellStyle name="Normal 9 2 2 4 2 3 2 3 2 3" xfId="23414" xr:uid="{00000000-0005-0000-0000-00002B4D0000}"/>
    <cellStyle name="Normal 9 2 2 4 2 3 2 3 3" xfId="11125" xr:uid="{00000000-0005-0000-0000-00002C4D0000}"/>
    <cellStyle name="Normal 9 2 2 4 2 3 2 3 3 2" xfId="27510" xr:uid="{00000000-0005-0000-0000-00002D4D0000}"/>
    <cellStyle name="Normal 9 2 2 4 2 3 2 3 4" xfId="19318" xr:uid="{00000000-0005-0000-0000-00002E4D0000}"/>
    <cellStyle name="Normal 9 2 2 4 2 3 2 4" xfId="4981" xr:uid="{00000000-0005-0000-0000-00002F4D0000}"/>
    <cellStyle name="Normal 9 2 2 4 2 3 2 4 2" xfId="13173" xr:uid="{00000000-0005-0000-0000-0000304D0000}"/>
    <cellStyle name="Normal 9 2 2 4 2 3 2 4 2 2" xfId="29558" xr:uid="{00000000-0005-0000-0000-0000314D0000}"/>
    <cellStyle name="Normal 9 2 2 4 2 3 2 4 3" xfId="21366" xr:uid="{00000000-0005-0000-0000-0000324D0000}"/>
    <cellStyle name="Normal 9 2 2 4 2 3 2 5" xfId="9077" xr:uid="{00000000-0005-0000-0000-0000334D0000}"/>
    <cellStyle name="Normal 9 2 2 4 2 3 2 5 2" xfId="25462" xr:uid="{00000000-0005-0000-0000-0000344D0000}"/>
    <cellStyle name="Normal 9 2 2 4 2 3 2 6" xfId="17270" xr:uid="{00000000-0005-0000-0000-0000354D0000}"/>
    <cellStyle name="Normal 9 2 2 4 2 3 3" xfId="1397" xr:uid="{00000000-0005-0000-0000-0000364D0000}"/>
    <cellStyle name="Normal 9 2 2 4 2 3 3 2" xfId="3445" xr:uid="{00000000-0005-0000-0000-0000374D0000}"/>
    <cellStyle name="Normal 9 2 2 4 2 3 3 2 2" xfId="7541" xr:uid="{00000000-0005-0000-0000-0000384D0000}"/>
    <cellStyle name="Normal 9 2 2 4 2 3 3 2 2 2" xfId="15733" xr:uid="{00000000-0005-0000-0000-0000394D0000}"/>
    <cellStyle name="Normal 9 2 2 4 2 3 3 2 2 2 2" xfId="32118" xr:uid="{00000000-0005-0000-0000-00003A4D0000}"/>
    <cellStyle name="Normal 9 2 2 4 2 3 3 2 2 3" xfId="23926" xr:uid="{00000000-0005-0000-0000-00003B4D0000}"/>
    <cellStyle name="Normal 9 2 2 4 2 3 3 2 3" xfId="11637" xr:uid="{00000000-0005-0000-0000-00003C4D0000}"/>
    <cellStyle name="Normal 9 2 2 4 2 3 3 2 3 2" xfId="28022" xr:uid="{00000000-0005-0000-0000-00003D4D0000}"/>
    <cellStyle name="Normal 9 2 2 4 2 3 3 2 4" xfId="19830" xr:uid="{00000000-0005-0000-0000-00003E4D0000}"/>
    <cellStyle name="Normal 9 2 2 4 2 3 3 3" xfId="5493" xr:uid="{00000000-0005-0000-0000-00003F4D0000}"/>
    <cellStyle name="Normal 9 2 2 4 2 3 3 3 2" xfId="13685" xr:uid="{00000000-0005-0000-0000-0000404D0000}"/>
    <cellStyle name="Normal 9 2 2 4 2 3 3 3 2 2" xfId="30070" xr:uid="{00000000-0005-0000-0000-0000414D0000}"/>
    <cellStyle name="Normal 9 2 2 4 2 3 3 3 3" xfId="21878" xr:uid="{00000000-0005-0000-0000-0000424D0000}"/>
    <cellStyle name="Normal 9 2 2 4 2 3 3 4" xfId="9589" xr:uid="{00000000-0005-0000-0000-0000434D0000}"/>
    <cellStyle name="Normal 9 2 2 4 2 3 3 4 2" xfId="25974" xr:uid="{00000000-0005-0000-0000-0000444D0000}"/>
    <cellStyle name="Normal 9 2 2 4 2 3 3 5" xfId="17782" xr:uid="{00000000-0005-0000-0000-0000454D0000}"/>
    <cellStyle name="Normal 9 2 2 4 2 3 4" xfId="2421" xr:uid="{00000000-0005-0000-0000-0000464D0000}"/>
    <cellStyle name="Normal 9 2 2 4 2 3 4 2" xfId="6517" xr:uid="{00000000-0005-0000-0000-0000474D0000}"/>
    <cellStyle name="Normal 9 2 2 4 2 3 4 2 2" xfId="14709" xr:uid="{00000000-0005-0000-0000-0000484D0000}"/>
    <cellStyle name="Normal 9 2 2 4 2 3 4 2 2 2" xfId="31094" xr:uid="{00000000-0005-0000-0000-0000494D0000}"/>
    <cellStyle name="Normal 9 2 2 4 2 3 4 2 3" xfId="22902" xr:uid="{00000000-0005-0000-0000-00004A4D0000}"/>
    <cellStyle name="Normal 9 2 2 4 2 3 4 3" xfId="10613" xr:uid="{00000000-0005-0000-0000-00004B4D0000}"/>
    <cellStyle name="Normal 9 2 2 4 2 3 4 3 2" xfId="26998" xr:uid="{00000000-0005-0000-0000-00004C4D0000}"/>
    <cellStyle name="Normal 9 2 2 4 2 3 4 4" xfId="18806" xr:uid="{00000000-0005-0000-0000-00004D4D0000}"/>
    <cellStyle name="Normal 9 2 2 4 2 3 5" xfId="4469" xr:uid="{00000000-0005-0000-0000-00004E4D0000}"/>
    <cellStyle name="Normal 9 2 2 4 2 3 5 2" xfId="12661" xr:uid="{00000000-0005-0000-0000-00004F4D0000}"/>
    <cellStyle name="Normal 9 2 2 4 2 3 5 2 2" xfId="29046" xr:uid="{00000000-0005-0000-0000-0000504D0000}"/>
    <cellStyle name="Normal 9 2 2 4 2 3 5 3" xfId="20854" xr:uid="{00000000-0005-0000-0000-0000514D0000}"/>
    <cellStyle name="Normal 9 2 2 4 2 3 6" xfId="8565" xr:uid="{00000000-0005-0000-0000-0000524D0000}"/>
    <cellStyle name="Normal 9 2 2 4 2 3 6 2" xfId="24950" xr:uid="{00000000-0005-0000-0000-0000534D0000}"/>
    <cellStyle name="Normal 9 2 2 4 2 3 7" xfId="16758" xr:uid="{00000000-0005-0000-0000-0000544D0000}"/>
    <cellStyle name="Normal 9 2 2 4 2 4" xfId="629" xr:uid="{00000000-0005-0000-0000-0000554D0000}"/>
    <cellStyle name="Normal 9 2 2 4 2 4 2" xfId="1653" xr:uid="{00000000-0005-0000-0000-0000564D0000}"/>
    <cellStyle name="Normal 9 2 2 4 2 4 2 2" xfId="3701" xr:uid="{00000000-0005-0000-0000-0000574D0000}"/>
    <cellStyle name="Normal 9 2 2 4 2 4 2 2 2" xfId="7797" xr:uid="{00000000-0005-0000-0000-0000584D0000}"/>
    <cellStyle name="Normal 9 2 2 4 2 4 2 2 2 2" xfId="15989" xr:uid="{00000000-0005-0000-0000-0000594D0000}"/>
    <cellStyle name="Normal 9 2 2 4 2 4 2 2 2 2 2" xfId="32374" xr:uid="{00000000-0005-0000-0000-00005A4D0000}"/>
    <cellStyle name="Normal 9 2 2 4 2 4 2 2 2 3" xfId="24182" xr:uid="{00000000-0005-0000-0000-00005B4D0000}"/>
    <cellStyle name="Normal 9 2 2 4 2 4 2 2 3" xfId="11893" xr:uid="{00000000-0005-0000-0000-00005C4D0000}"/>
    <cellStyle name="Normal 9 2 2 4 2 4 2 2 3 2" xfId="28278" xr:uid="{00000000-0005-0000-0000-00005D4D0000}"/>
    <cellStyle name="Normal 9 2 2 4 2 4 2 2 4" xfId="20086" xr:uid="{00000000-0005-0000-0000-00005E4D0000}"/>
    <cellStyle name="Normal 9 2 2 4 2 4 2 3" xfId="5749" xr:uid="{00000000-0005-0000-0000-00005F4D0000}"/>
    <cellStyle name="Normal 9 2 2 4 2 4 2 3 2" xfId="13941" xr:uid="{00000000-0005-0000-0000-0000604D0000}"/>
    <cellStyle name="Normal 9 2 2 4 2 4 2 3 2 2" xfId="30326" xr:uid="{00000000-0005-0000-0000-0000614D0000}"/>
    <cellStyle name="Normal 9 2 2 4 2 4 2 3 3" xfId="22134" xr:uid="{00000000-0005-0000-0000-0000624D0000}"/>
    <cellStyle name="Normal 9 2 2 4 2 4 2 4" xfId="9845" xr:uid="{00000000-0005-0000-0000-0000634D0000}"/>
    <cellStyle name="Normal 9 2 2 4 2 4 2 4 2" xfId="26230" xr:uid="{00000000-0005-0000-0000-0000644D0000}"/>
    <cellStyle name="Normal 9 2 2 4 2 4 2 5" xfId="18038" xr:uid="{00000000-0005-0000-0000-0000654D0000}"/>
    <cellStyle name="Normal 9 2 2 4 2 4 3" xfId="2677" xr:uid="{00000000-0005-0000-0000-0000664D0000}"/>
    <cellStyle name="Normal 9 2 2 4 2 4 3 2" xfId="6773" xr:uid="{00000000-0005-0000-0000-0000674D0000}"/>
    <cellStyle name="Normal 9 2 2 4 2 4 3 2 2" xfId="14965" xr:uid="{00000000-0005-0000-0000-0000684D0000}"/>
    <cellStyle name="Normal 9 2 2 4 2 4 3 2 2 2" xfId="31350" xr:uid="{00000000-0005-0000-0000-0000694D0000}"/>
    <cellStyle name="Normal 9 2 2 4 2 4 3 2 3" xfId="23158" xr:uid="{00000000-0005-0000-0000-00006A4D0000}"/>
    <cellStyle name="Normal 9 2 2 4 2 4 3 3" xfId="10869" xr:uid="{00000000-0005-0000-0000-00006B4D0000}"/>
    <cellStyle name="Normal 9 2 2 4 2 4 3 3 2" xfId="27254" xr:uid="{00000000-0005-0000-0000-00006C4D0000}"/>
    <cellStyle name="Normal 9 2 2 4 2 4 3 4" xfId="19062" xr:uid="{00000000-0005-0000-0000-00006D4D0000}"/>
    <cellStyle name="Normal 9 2 2 4 2 4 4" xfId="4725" xr:uid="{00000000-0005-0000-0000-00006E4D0000}"/>
    <cellStyle name="Normal 9 2 2 4 2 4 4 2" xfId="12917" xr:uid="{00000000-0005-0000-0000-00006F4D0000}"/>
    <cellStyle name="Normal 9 2 2 4 2 4 4 2 2" xfId="29302" xr:uid="{00000000-0005-0000-0000-0000704D0000}"/>
    <cellStyle name="Normal 9 2 2 4 2 4 4 3" xfId="21110" xr:uid="{00000000-0005-0000-0000-0000714D0000}"/>
    <cellStyle name="Normal 9 2 2 4 2 4 5" xfId="8821" xr:uid="{00000000-0005-0000-0000-0000724D0000}"/>
    <cellStyle name="Normal 9 2 2 4 2 4 5 2" xfId="25206" xr:uid="{00000000-0005-0000-0000-0000734D0000}"/>
    <cellStyle name="Normal 9 2 2 4 2 4 6" xfId="17014" xr:uid="{00000000-0005-0000-0000-0000744D0000}"/>
    <cellStyle name="Normal 9 2 2 4 2 5" xfId="1141" xr:uid="{00000000-0005-0000-0000-0000754D0000}"/>
    <cellStyle name="Normal 9 2 2 4 2 5 2" xfId="3189" xr:uid="{00000000-0005-0000-0000-0000764D0000}"/>
    <cellStyle name="Normal 9 2 2 4 2 5 2 2" xfId="7285" xr:uid="{00000000-0005-0000-0000-0000774D0000}"/>
    <cellStyle name="Normal 9 2 2 4 2 5 2 2 2" xfId="15477" xr:uid="{00000000-0005-0000-0000-0000784D0000}"/>
    <cellStyle name="Normal 9 2 2 4 2 5 2 2 2 2" xfId="31862" xr:uid="{00000000-0005-0000-0000-0000794D0000}"/>
    <cellStyle name="Normal 9 2 2 4 2 5 2 2 3" xfId="23670" xr:uid="{00000000-0005-0000-0000-00007A4D0000}"/>
    <cellStyle name="Normal 9 2 2 4 2 5 2 3" xfId="11381" xr:uid="{00000000-0005-0000-0000-00007B4D0000}"/>
    <cellStyle name="Normal 9 2 2 4 2 5 2 3 2" xfId="27766" xr:uid="{00000000-0005-0000-0000-00007C4D0000}"/>
    <cellStyle name="Normal 9 2 2 4 2 5 2 4" xfId="19574" xr:uid="{00000000-0005-0000-0000-00007D4D0000}"/>
    <cellStyle name="Normal 9 2 2 4 2 5 3" xfId="5237" xr:uid="{00000000-0005-0000-0000-00007E4D0000}"/>
    <cellStyle name="Normal 9 2 2 4 2 5 3 2" xfId="13429" xr:uid="{00000000-0005-0000-0000-00007F4D0000}"/>
    <cellStyle name="Normal 9 2 2 4 2 5 3 2 2" xfId="29814" xr:uid="{00000000-0005-0000-0000-0000804D0000}"/>
    <cellStyle name="Normal 9 2 2 4 2 5 3 3" xfId="21622" xr:uid="{00000000-0005-0000-0000-0000814D0000}"/>
    <cellStyle name="Normal 9 2 2 4 2 5 4" xfId="9333" xr:uid="{00000000-0005-0000-0000-0000824D0000}"/>
    <cellStyle name="Normal 9 2 2 4 2 5 4 2" xfId="25718" xr:uid="{00000000-0005-0000-0000-0000834D0000}"/>
    <cellStyle name="Normal 9 2 2 4 2 5 5" xfId="17526" xr:uid="{00000000-0005-0000-0000-0000844D0000}"/>
    <cellStyle name="Normal 9 2 2 4 2 6" xfId="2165" xr:uid="{00000000-0005-0000-0000-0000854D0000}"/>
    <cellStyle name="Normal 9 2 2 4 2 6 2" xfId="6261" xr:uid="{00000000-0005-0000-0000-0000864D0000}"/>
    <cellStyle name="Normal 9 2 2 4 2 6 2 2" xfId="14453" xr:uid="{00000000-0005-0000-0000-0000874D0000}"/>
    <cellStyle name="Normal 9 2 2 4 2 6 2 2 2" xfId="30838" xr:uid="{00000000-0005-0000-0000-0000884D0000}"/>
    <cellStyle name="Normal 9 2 2 4 2 6 2 3" xfId="22646" xr:uid="{00000000-0005-0000-0000-0000894D0000}"/>
    <cellStyle name="Normal 9 2 2 4 2 6 3" xfId="10357" xr:uid="{00000000-0005-0000-0000-00008A4D0000}"/>
    <cellStyle name="Normal 9 2 2 4 2 6 3 2" xfId="26742" xr:uid="{00000000-0005-0000-0000-00008B4D0000}"/>
    <cellStyle name="Normal 9 2 2 4 2 6 4" xfId="18550" xr:uid="{00000000-0005-0000-0000-00008C4D0000}"/>
    <cellStyle name="Normal 9 2 2 4 2 7" xfId="4213" xr:uid="{00000000-0005-0000-0000-00008D4D0000}"/>
    <cellStyle name="Normal 9 2 2 4 2 7 2" xfId="12405" xr:uid="{00000000-0005-0000-0000-00008E4D0000}"/>
    <cellStyle name="Normal 9 2 2 4 2 7 2 2" xfId="28790" xr:uid="{00000000-0005-0000-0000-00008F4D0000}"/>
    <cellStyle name="Normal 9 2 2 4 2 7 3" xfId="20598" xr:uid="{00000000-0005-0000-0000-0000904D0000}"/>
    <cellStyle name="Normal 9 2 2 4 2 8" xfId="8309" xr:uid="{00000000-0005-0000-0000-0000914D0000}"/>
    <cellStyle name="Normal 9 2 2 4 2 8 2" xfId="24694" xr:uid="{00000000-0005-0000-0000-0000924D0000}"/>
    <cellStyle name="Normal 9 2 2 4 2 9" xfId="16502" xr:uid="{00000000-0005-0000-0000-0000934D0000}"/>
    <cellStyle name="Normal 9 2 2 4 3" xfId="181" xr:uid="{00000000-0005-0000-0000-0000944D0000}"/>
    <cellStyle name="Normal 9 2 2 4 3 2" xfId="437" xr:uid="{00000000-0005-0000-0000-0000954D0000}"/>
    <cellStyle name="Normal 9 2 2 4 3 2 2" xfId="949" xr:uid="{00000000-0005-0000-0000-0000964D0000}"/>
    <cellStyle name="Normal 9 2 2 4 3 2 2 2" xfId="1973" xr:uid="{00000000-0005-0000-0000-0000974D0000}"/>
    <cellStyle name="Normal 9 2 2 4 3 2 2 2 2" xfId="4021" xr:uid="{00000000-0005-0000-0000-0000984D0000}"/>
    <cellStyle name="Normal 9 2 2 4 3 2 2 2 2 2" xfId="8117" xr:uid="{00000000-0005-0000-0000-0000994D0000}"/>
    <cellStyle name="Normal 9 2 2 4 3 2 2 2 2 2 2" xfId="16309" xr:uid="{00000000-0005-0000-0000-00009A4D0000}"/>
    <cellStyle name="Normal 9 2 2 4 3 2 2 2 2 2 2 2" xfId="32694" xr:uid="{00000000-0005-0000-0000-00009B4D0000}"/>
    <cellStyle name="Normal 9 2 2 4 3 2 2 2 2 2 3" xfId="24502" xr:uid="{00000000-0005-0000-0000-00009C4D0000}"/>
    <cellStyle name="Normal 9 2 2 4 3 2 2 2 2 3" xfId="12213" xr:uid="{00000000-0005-0000-0000-00009D4D0000}"/>
    <cellStyle name="Normal 9 2 2 4 3 2 2 2 2 3 2" xfId="28598" xr:uid="{00000000-0005-0000-0000-00009E4D0000}"/>
    <cellStyle name="Normal 9 2 2 4 3 2 2 2 2 4" xfId="20406" xr:uid="{00000000-0005-0000-0000-00009F4D0000}"/>
    <cellStyle name="Normal 9 2 2 4 3 2 2 2 3" xfId="6069" xr:uid="{00000000-0005-0000-0000-0000A04D0000}"/>
    <cellStyle name="Normal 9 2 2 4 3 2 2 2 3 2" xfId="14261" xr:uid="{00000000-0005-0000-0000-0000A14D0000}"/>
    <cellStyle name="Normal 9 2 2 4 3 2 2 2 3 2 2" xfId="30646" xr:uid="{00000000-0005-0000-0000-0000A24D0000}"/>
    <cellStyle name="Normal 9 2 2 4 3 2 2 2 3 3" xfId="22454" xr:uid="{00000000-0005-0000-0000-0000A34D0000}"/>
    <cellStyle name="Normal 9 2 2 4 3 2 2 2 4" xfId="10165" xr:uid="{00000000-0005-0000-0000-0000A44D0000}"/>
    <cellStyle name="Normal 9 2 2 4 3 2 2 2 4 2" xfId="26550" xr:uid="{00000000-0005-0000-0000-0000A54D0000}"/>
    <cellStyle name="Normal 9 2 2 4 3 2 2 2 5" xfId="18358" xr:uid="{00000000-0005-0000-0000-0000A64D0000}"/>
    <cellStyle name="Normal 9 2 2 4 3 2 2 3" xfId="2997" xr:uid="{00000000-0005-0000-0000-0000A74D0000}"/>
    <cellStyle name="Normal 9 2 2 4 3 2 2 3 2" xfId="7093" xr:uid="{00000000-0005-0000-0000-0000A84D0000}"/>
    <cellStyle name="Normal 9 2 2 4 3 2 2 3 2 2" xfId="15285" xr:uid="{00000000-0005-0000-0000-0000A94D0000}"/>
    <cellStyle name="Normal 9 2 2 4 3 2 2 3 2 2 2" xfId="31670" xr:uid="{00000000-0005-0000-0000-0000AA4D0000}"/>
    <cellStyle name="Normal 9 2 2 4 3 2 2 3 2 3" xfId="23478" xr:uid="{00000000-0005-0000-0000-0000AB4D0000}"/>
    <cellStyle name="Normal 9 2 2 4 3 2 2 3 3" xfId="11189" xr:uid="{00000000-0005-0000-0000-0000AC4D0000}"/>
    <cellStyle name="Normal 9 2 2 4 3 2 2 3 3 2" xfId="27574" xr:uid="{00000000-0005-0000-0000-0000AD4D0000}"/>
    <cellStyle name="Normal 9 2 2 4 3 2 2 3 4" xfId="19382" xr:uid="{00000000-0005-0000-0000-0000AE4D0000}"/>
    <cellStyle name="Normal 9 2 2 4 3 2 2 4" xfId="5045" xr:uid="{00000000-0005-0000-0000-0000AF4D0000}"/>
    <cellStyle name="Normal 9 2 2 4 3 2 2 4 2" xfId="13237" xr:uid="{00000000-0005-0000-0000-0000B04D0000}"/>
    <cellStyle name="Normal 9 2 2 4 3 2 2 4 2 2" xfId="29622" xr:uid="{00000000-0005-0000-0000-0000B14D0000}"/>
    <cellStyle name="Normal 9 2 2 4 3 2 2 4 3" xfId="21430" xr:uid="{00000000-0005-0000-0000-0000B24D0000}"/>
    <cellStyle name="Normal 9 2 2 4 3 2 2 5" xfId="9141" xr:uid="{00000000-0005-0000-0000-0000B34D0000}"/>
    <cellStyle name="Normal 9 2 2 4 3 2 2 5 2" xfId="25526" xr:uid="{00000000-0005-0000-0000-0000B44D0000}"/>
    <cellStyle name="Normal 9 2 2 4 3 2 2 6" xfId="17334" xr:uid="{00000000-0005-0000-0000-0000B54D0000}"/>
    <cellStyle name="Normal 9 2 2 4 3 2 3" xfId="1461" xr:uid="{00000000-0005-0000-0000-0000B64D0000}"/>
    <cellStyle name="Normal 9 2 2 4 3 2 3 2" xfId="3509" xr:uid="{00000000-0005-0000-0000-0000B74D0000}"/>
    <cellStyle name="Normal 9 2 2 4 3 2 3 2 2" xfId="7605" xr:uid="{00000000-0005-0000-0000-0000B84D0000}"/>
    <cellStyle name="Normal 9 2 2 4 3 2 3 2 2 2" xfId="15797" xr:uid="{00000000-0005-0000-0000-0000B94D0000}"/>
    <cellStyle name="Normal 9 2 2 4 3 2 3 2 2 2 2" xfId="32182" xr:uid="{00000000-0005-0000-0000-0000BA4D0000}"/>
    <cellStyle name="Normal 9 2 2 4 3 2 3 2 2 3" xfId="23990" xr:uid="{00000000-0005-0000-0000-0000BB4D0000}"/>
    <cellStyle name="Normal 9 2 2 4 3 2 3 2 3" xfId="11701" xr:uid="{00000000-0005-0000-0000-0000BC4D0000}"/>
    <cellStyle name="Normal 9 2 2 4 3 2 3 2 3 2" xfId="28086" xr:uid="{00000000-0005-0000-0000-0000BD4D0000}"/>
    <cellStyle name="Normal 9 2 2 4 3 2 3 2 4" xfId="19894" xr:uid="{00000000-0005-0000-0000-0000BE4D0000}"/>
    <cellStyle name="Normal 9 2 2 4 3 2 3 3" xfId="5557" xr:uid="{00000000-0005-0000-0000-0000BF4D0000}"/>
    <cellStyle name="Normal 9 2 2 4 3 2 3 3 2" xfId="13749" xr:uid="{00000000-0005-0000-0000-0000C04D0000}"/>
    <cellStyle name="Normal 9 2 2 4 3 2 3 3 2 2" xfId="30134" xr:uid="{00000000-0005-0000-0000-0000C14D0000}"/>
    <cellStyle name="Normal 9 2 2 4 3 2 3 3 3" xfId="21942" xr:uid="{00000000-0005-0000-0000-0000C24D0000}"/>
    <cellStyle name="Normal 9 2 2 4 3 2 3 4" xfId="9653" xr:uid="{00000000-0005-0000-0000-0000C34D0000}"/>
    <cellStyle name="Normal 9 2 2 4 3 2 3 4 2" xfId="26038" xr:uid="{00000000-0005-0000-0000-0000C44D0000}"/>
    <cellStyle name="Normal 9 2 2 4 3 2 3 5" xfId="17846" xr:uid="{00000000-0005-0000-0000-0000C54D0000}"/>
    <cellStyle name="Normal 9 2 2 4 3 2 4" xfId="2485" xr:uid="{00000000-0005-0000-0000-0000C64D0000}"/>
    <cellStyle name="Normal 9 2 2 4 3 2 4 2" xfId="6581" xr:uid="{00000000-0005-0000-0000-0000C74D0000}"/>
    <cellStyle name="Normal 9 2 2 4 3 2 4 2 2" xfId="14773" xr:uid="{00000000-0005-0000-0000-0000C84D0000}"/>
    <cellStyle name="Normal 9 2 2 4 3 2 4 2 2 2" xfId="31158" xr:uid="{00000000-0005-0000-0000-0000C94D0000}"/>
    <cellStyle name="Normal 9 2 2 4 3 2 4 2 3" xfId="22966" xr:uid="{00000000-0005-0000-0000-0000CA4D0000}"/>
    <cellStyle name="Normal 9 2 2 4 3 2 4 3" xfId="10677" xr:uid="{00000000-0005-0000-0000-0000CB4D0000}"/>
    <cellStyle name="Normal 9 2 2 4 3 2 4 3 2" xfId="27062" xr:uid="{00000000-0005-0000-0000-0000CC4D0000}"/>
    <cellStyle name="Normal 9 2 2 4 3 2 4 4" xfId="18870" xr:uid="{00000000-0005-0000-0000-0000CD4D0000}"/>
    <cellStyle name="Normal 9 2 2 4 3 2 5" xfId="4533" xr:uid="{00000000-0005-0000-0000-0000CE4D0000}"/>
    <cellStyle name="Normal 9 2 2 4 3 2 5 2" xfId="12725" xr:uid="{00000000-0005-0000-0000-0000CF4D0000}"/>
    <cellStyle name="Normal 9 2 2 4 3 2 5 2 2" xfId="29110" xr:uid="{00000000-0005-0000-0000-0000D04D0000}"/>
    <cellStyle name="Normal 9 2 2 4 3 2 5 3" xfId="20918" xr:uid="{00000000-0005-0000-0000-0000D14D0000}"/>
    <cellStyle name="Normal 9 2 2 4 3 2 6" xfId="8629" xr:uid="{00000000-0005-0000-0000-0000D24D0000}"/>
    <cellStyle name="Normal 9 2 2 4 3 2 6 2" xfId="25014" xr:uid="{00000000-0005-0000-0000-0000D34D0000}"/>
    <cellStyle name="Normal 9 2 2 4 3 2 7" xfId="16822" xr:uid="{00000000-0005-0000-0000-0000D44D0000}"/>
    <cellStyle name="Normal 9 2 2 4 3 3" xfId="693" xr:uid="{00000000-0005-0000-0000-0000D54D0000}"/>
    <cellStyle name="Normal 9 2 2 4 3 3 2" xfId="1717" xr:uid="{00000000-0005-0000-0000-0000D64D0000}"/>
    <cellStyle name="Normal 9 2 2 4 3 3 2 2" xfId="3765" xr:uid="{00000000-0005-0000-0000-0000D74D0000}"/>
    <cellStyle name="Normal 9 2 2 4 3 3 2 2 2" xfId="7861" xr:uid="{00000000-0005-0000-0000-0000D84D0000}"/>
    <cellStyle name="Normal 9 2 2 4 3 3 2 2 2 2" xfId="16053" xr:uid="{00000000-0005-0000-0000-0000D94D0000}"/>
    <cellStyle name="Normal 9 2 2 4 3 3 2 2 2 2 2" xfId="32438" xr:uid="{00000000-0005-0000-0000-0000DA4D0000}"/>
    <cellStyle name="Normal 9 2 2 4 3 3 2 2 2 3" xfId="24246" xr:uid="{00000000-0005-0000-0000-0000DB4D0000}"/>
    <cellStyle name="Normal 9 2 2 4 3 3 2 2 3" xfId="11957" xr:uid="{00000000-0005-0000-0000-0000DC4D0000}"/>
    <cellStyle name="Normal 9 2 2 4 3 3 2 2 3 2" xfId="28342" xr:uid="{00000000-0005-0000-0000-0000DD4D0000}"/>
    <cellStyle name="Normal 9 2 2 4 3 3 2 2 4" xfId="20150" xr:uid="{00000000-0005-0000-0000-0000DE4D0000}"/>
    <cellStyle name="Normal 9 2 2 4 3 3 2 3" xfId="5813" xr:uid="{00000000-0005-0000-0000-0000DF4D0000}"/>
    <cellStyle name="Normal 9 2 2 4 3 3 2 3 2" xfId="14005" xr:uid="{00000000-0005-0000-0000-0000E04D0000}"/>
    <cellStyle name="Normal 9 2 2 4 3 3 2 3 2 2" xfId="30390" xr:uid="{00000000-0005-0000-0000-0000E14D0000}"/>
    <cellStyle name="Normal 9 2 2 4 3 3 2 3 3" xfId="22198" xr:uid="{00000000-0005-0000-0000-0000E24D0000}"/>
    <cellStyle name="Normal 9 2 2 4 3 3 2 4" xfId="9909" xr:uid="{00000000-0005-0000-0000-0000E34D0000}"/>
    <cellStyle name="Normal 9 2 2 4 3 3 2 4 2" xfId="26294" xr:uid="{00000000-0005-0000-0000-0000E44D0000}"/>
    <cellStyle name="Normal 9 2 2 4 3 3 2 5" xfId="18102" xr:uid="{00000000-0005-0000-0000-0000E54D0000}"/>
    <cellStyle name="Normal 9 2 2 4 3 3 3" xfId="2741" xr:uid="{00000000-0005-0000-0000-0000E64D0000}"/>
    <cellStyle name="Normal 9 2 2 4 3 3 3 2" xfId="6837" xr:uid="{00000000-0005-0000-0000-0000E74D0000}"/>
    <cellStyle name="Normal 9 2 2 4 3 3 3 2 2" xfId="15029" xr:uid="{00000000-0005-0000-0000-0000E84D0000}"/>
    <cellStyle name="Normal 9 2 2 4 3 3 3 2 2 2" xfId="31414" xr:uid="{00000000-0005-0000-0000-0000E94D0000}"/>
    <cellStyle name="Normal 9 2 2 4 3 3 3 2 3" xfId="23222" xr:uid="{00000000-0005-0000-0000-0000EA4D0000}"/>
    <cellStyle name="Normal 9 2 2 4 3 3 3 3" xfId="10933" xr:uid="{00000000-0005-0000-0000-0000EB4D0000}"/>
    <cellStyle name="Normal 9 2 2 4 3 3 3 3 2" xfId="27318" xr:uid="{00000000-0005-0000-0000-0000EC4D0000}"/>
    <cellStyle name="Normal 9 2 2 4 3 3 3 4" xfId="19126" xr:uid="{00000000-0005-0000-0000-0000ED4D0000}"/>
    <cellStyle name="Normal 9 2 2 4 3 3 4" xfId="4789" xr:uid="{00000000-0005-0000-0000-0000EE4D0000}"/>
    <cellStyle name="Normal 9 2 2 4 3 3 4 2" xfId="12981" xr:uid="{00000000-0005-0000-0000-0000EF4D0000}"/>
    <cellStyle name="Normal 9 2 2 4 3 3 4 2 2" xfId="29366" xr:uid="{00000000-0005-0000-0000-0000F04D0000}"/>
    <cellStyle name="Normal 9 2 2 4 3 3 4 3" xfId="21174" xr:uid="{00000000-0005-0000-0000-0000F14D0000}"/>
    <cellStyle name="Normal 9 2 2 4 3 3 5" xfId="8885" xr:uid="{00000000-0005-0000-0000-0000F24D0000}"/>
    <cellStyle name="Normal 9 2 2 4 3 3 5 2" xfId="25270" xr:uid="{00000000-0005-0000-0000-0000F34D0000}"/>
    <cellStyle name="Normal 9 2 2 4 3 3 6" xfId="17078" xr:uid="{00000000-0005-0000-0000-0000F44D0000}"/>
    <cellStyle name="Normal 9 2 2 4 3 4" xfId="1205" xr:uid="{00000000-0005-0000-0000-0000F54D0000}"/>
    <cellStyle name="Normal 9 2 2 4 3 4 2" xfId="3253" xr:uid="{00000000-0005-0000-0000-0000F64D0000}"/>
    <cellStyle name="Normal 9 2 2 4 3 4 2 2" xfId="7349" xr:uid="{00000000-0005-0000-0000-0000F74D0000}"/>
    <cellStyle name="Normal 9 2 2 4 3 4 2 2 2" xfId="15541" xr:uid="{00000000-0005-0000-0000-0000F84D0000}"/>
    <cellStyle name="Normal 9 2 2 4 3 4 2 2 2 2" xfId="31926" xr:uid="{00000000-0005-0000-0000-0000F94D0000}"/>
    <cellStyle name="Normal 9 2 2 4 3 4 2 2 3" xfId="23734" xr:uid="{00000000-0005-0000-0000-0000FA4D0000}"/>
    <cellStyle name="Normal 9 2 2 4 3 4 2 3" xfId="11445" xr:uid="{00000000-0005-0000-0000-0000FB4D0000}"/>
    <cellStyle name="Normal 9 2 2 4 3 4 2 3 2" xfId="27830" xr:uid="{00000000-0005-0000-0000-0000FC4D0000}"/>
    <cellStyle name="Normal 9 2 2 4 3 4 2 4" xfId="19638" xr:uid="{00000000-0005-0000-0000-0000FD4D0000}"/>
    <cellStyle name="Normal 9 2 2 4 3 4 3" xfId="5301" xr:uid="{00000000-0005-0000-0000-0000FE4D0000}"/>
    <cellStyle name="Normal 9 2 2 4 3 4 3 2" xfId="13493" xr:uid="{00000000-0005-0000-0000-0000FF4D0000}"/>
    <cellStyle name="Normal 9 2 2 4 3 4 3 2 2" xfId="29878" xr:uid="{00000000-0005-0000-0000-0000004E0000}"/>
    <cellStyle name="Normal 9 2 2 4 3 4 3 3" xfId="21686" xr:uid="{00000000-0005-0000-0000-0000014E0000}"/>
    <cellStyle name="Normal 9 2 2 4 3 4 4" xfId="9397" xr:uid="{00000000-0005-0000-0000-0000024E0000}"/>
    <cellStyle name="Normal 9 2 2 4 3 4 4 2" xfId="25782" xr:uid="{00000000-0005-0000-0000-0000034E0000}"/>
    <cellStyle name="Normal 9 2 2 4 3 4 5" xfId="17590" xr:uid="{00000000-0005-0000-0000-0000044E0000}"/>
    <cellStyle name="Normal 9 2 2 4 3 5" xfId="2229" xr:uid="{00000000-0005-0000-0000-0000054E0000}"/>
    <cellStyle name="Normal 9 2 2 4 3 5 2" xfId="6325" xr:uid="{00000000-0005-0000-0000-0000064E0000}"/>
    <cellStyle name="Normal 9 2 2 4 3 5 2 2" xfId="14517" xr:uid="{00000000-0005-0000-0000-0000074E0000}"/>
    <cellStyle name="Normal 9 2 2 4 3 5 2 2 2" xfId="30902" xr:uid="{00000000-0005-0000-0000-0000084E0000}"/>
    <cellStyle name="Normal 9 2 2 4 3 5 2 3" xfId="22710" xr:uid="{00000000-0005-0000-0000-0000094E0000}"/>
    <cellStyle name="Normal 9 2 2 4 3 5 3" xfId="10421" xr:uid="{00000000-0005-0000-0000-00000A4E0000}"/>
    <cellStyle name="Normal 9 2 2 4 3 5 3 2" xfId="26806" xr:uid="{00000000-0005-0000-0000-00000B4E0000}"/>
    <cellStyle name="Normal 9 2 2 4 3 5 4" xfId="18614" xr:uid="{00000000-0005-0000-0000-00000C4E0000}"/>
    <cellStyle name="Normal 9 2 2 4 3 6" xfId="4277" xr:uid="{00000000-0005-0000-0000-00000D4E0000}"/>
    <cellStyle name="Normal 9 2 2 4 3 6 2" xfId="12469" xr:uid="{00000000-0005-0000-0000-00000E4E0000}"/>
    <cellStyle name="Normal 9 2 2 4 3 6 2 2" xfId="28854" xr:uid="{00000000-0005-0000-0000-00000F4E0000}"/>
    <cellStyle name="Normal 9 2 2 4 3 6 3" xfId="20662" xr:uid="{00000000-0005-0000-0000-0000104E0000}"/>
    <cellStyle name="Normal 9 2 2 4 3 7" xfId="8373" xr:uid="{00000000-0005-0000-0000-0000114E0000}"/>
    <cellStyle name="Normal 9 2 2 4 3 7 2" xfId="24758" xr:uid="{00000000-0005-0000-0000-0000124E0000}"/>
    <cellStyle name="Normal 9 2 2 4 3 8" xfId="16566" xr:uid="{00000000-0005-0000-0000-0000134E0000}"/>
    <cellStyle name="Normal 9 2 2 4 4" xfId="309" xr:uid="{00000000-0005-0000-0000-0000144E0000}"/>
    <cellStyle name="Normal 9 2 2 4 4 2" xfId="821" xr:uid="{00000000-0005-0000-0000-0000154E0000}"/>
    <cellStyle name="Normal 9 2 2 4 4 2 2" xfId="1845" xr:uid="{00000000-0005-0000-0000-0000164E0000}"/>
    <cellStyle name="Normal 9 2 2 4 4 2 2 2" xfId="3893" xr:uid="{00000000-0005-0000-0000-0000174E0000}"/>
    <cellStyle name="Normal 9 2 2 4 4 2 2 2 2" xfId="7989" xr:uid="{00000000-0005-0000-0000-0000184E0000}"/>
    <cellStyle name="Normal 9 2 2 4 4 2 2 2 2 2" xfId="16181" xr:uid="{00000000-0005-0000-0000-0000194E0000}"/>
    <cellStyle name="Normal 9 2 2 4 4 2 2 2 2 2 2" xfId="32566" xr:uid="{00000000-0005-0000-0000-00001A4E0000}"/>
    <cellStyle name="Normal 9 2 2 4 4 2 2 2 2 3" xfId="24374" xr:uid="{00000000-0005-0000-0000-00001B4E0000}"/>
    <cellStyle name="Normal 9 2 2 4 4 2 2 2 3" xfId="12085" xr:uid="{00000000-0005-0000-0000-00001C4E0000}"/>
    <cellStyle name="Normal 9 2 2 4 4 2 2 2 3 2" xfId="28470" xr:uid="{00000000-0005-0000-0000-00001D4E0000}"/>
    <cellStyle name="Normal 9 2 2 4 4 2 2 2 4" xfId="20278" xr:uid="{00000000-0005-0000-0000-00001E4E0000}"/>
    <cellStyle name="Normal 9 2 2 4 4 2 2 3" xfId="5941" xr:uid="{00000000-0005-0000-0000-00001F4E0000}"/>
    <cellStyle name="Normal 9 2 2 4 4 2 2 3 2" xfId="14133" xr:uid="{00000000-0005-0000-0000-0000204E0000}"/>
    <cellStyle name="Normal 9 2 2 4 4 2 2 3 2 2" xfId="30518" xr:uid="{00000000-0005-0000-0000-0000214E0000}"/>
    <cellStyle name="Normal 9 2 2 4 4 2 2 3 3" xfId="22326" xr:uid="{00000000-0005-0000-0000-0000224E0000}"/>
    <cellStyle name="Normal 9 2 2 4 4 2 2 4" xfId="10037" xr:uid="{00000000-0005-0000-0000-0000234E0000}"/>
    <cellStyle name="Normal 9 2 2 4 4 2 2 4 2" xfId="26422" xr:uid="{00000000-0005-0000-0000-0000244E0000}"/>
    <cellStyle name="Normal 9 2 2 4 4 2 2 5" xfId="18230" xr:uid="{00000000-0005-0000-0000-0000254E0000}"/>
    <cellStyle name="Normal 9 2 2 4 4 2 3" xfId="2869" xr:uid="{00000000-0005-0000-0000-0000264E0000}"/>
    <cellStyle name="Normal 9 2 2 4 4 2 3 2" xfId="6965" xr:uid="{00000000-0005-0000-0000-0000274E0000}"/>
    <cellStyle name="Normal 9 2 2 4 4 2 3 2 2" xfId="15157" xr:uid="{00000000-0005-0000-0000-0000284E0000}"/>
    <cellStyle name="Normal 9 2 2 4 4 2 3 2 2 2" xfId="31542" xr:uid="{00000000-0005-0000-0000-0000294E0000}"/>
    <cellStyle name="Normal 9 2 2 4 4 2 3 2 3" xfId="23350" xr:uid="{00000000-0005-0000-0000-00002A4E0000}"/>
    <cellStyle name="Normal 9 2 2 4 4 2 3 3" xfId="11061" xr:uid="{00000000-0005-0000-0000-00002B4E0000}"/>
    <cellStyle name="Normal 9 2 2 4 4 2 3 3 2" xfId="27446" xr:uid="{00000000-0005-0000-0000-00002C4E0000}"/>
    <cellStyle name="Normal 9 2 2 4 4 2 3 4" xfId="19254" xr:uid="{00000000-0005-0000-0000-00002D4E0000}"/>
    <cellStyle name="Normal 9 2 2 4 4 2 4" xfId="4917" xr:uid="{00000000-0005-0000-0000-00002E4E0000}"/>
    <cellStyle name="Normal 9 2 2 4 4 2 4 2" xfId="13109" xr:uid="{00000000-0005-0000-0000-00002F4E0000}"/>
    <cellStyle name="Normal 9 2 2 4 4 2 4 2 2" xfId="29494" xr:uid="{00000000-0005-0000-0000-0000304E0000}"/>
    <cellStyle name="Normal 9 2 2 4 4 2 4 3" xfId="21302" xr:uid="{00000000-0005-0000-0000-0000314E0000}"/>
    <cellStyle name="Normal 9 2 2 4 4 2 5" xfId="9013" xr:uid="{00000000-0005-0000-0000-0000324E0000}"/>
    <cellStyle name="Normal 9 2 2 4 4 2 5 2" xfId="25398" xr:uid="{00000000-0005-0000-0000-0000334E0000}"/>
    <cellStyle name="Normal 9 2 2 4 4 2 6" xfId="17206" xr:uid="{00000000-0005-0000-0000-0000344E0000}"/>
    <cellStyle name="Normal 9 2 2 4 4 3" xfId="1333" xr:uid="{00000000-0005-0000-0000-0000354E0000}"/>
    <cellStyle name="Normal 9 2 2 4 4 3 2" xfId="3381" xr:uid="{00000000-0005-0000-0000-0000364E0000}"/>
    <cellStyle name="Normal 9 2 2 4 4 3 2 2" xfId="7477" xr:uid="{00000000-0005-0000-0000-0000374E0000}"/>
    <cellStyle name="Normal 9 2 2 4 4 3 2 2 2" xfId="15669" xr:uid="{00000000-0005-0000-0000-0000384E0000}"/>
    <cellStyle name="Normal 9 2 2 4 4 3 2 2 2 2" xfId="32054" xr:uid="{00000000-0005-0000-0000-0000394E0000}"/>
    <cellStyle name="Normal 9 2 2 4 4 3 2 2 3" xfId="23862" xr:uid="{00000000-0005-0000-0000-00003A4E0000}"/>
    <cellStyle name="Normal 9 2 2 4 4 3 2 3" xfId="11573" xr:uid="{00000000-0005-0000-0000-00003B4E0000}"/>
    <cellStyle name="Normal 9 2 2 4 4 3 2 3 2" xfId="27958" xr:uid="{00000000-0005-0000-0000-00003C4E0000}"/>
    <cellStyle name="Normal 9 2 2 4 4 3 2 4" xfId="19766" xr:uid="{00000000-0005-0000-0000-00003D4E0000}"/>
    <cellStyle name="Normal 9 2 2 4 4 3 3" xfId="5429" xr:uid="{00000000-0005-0000-0000-00003E4E0000}"/>
    <cellStyle name="Normal 9 2 2 4 4 3 3 2" xfId="13621" xr:uid="{00000000-0005-0000-0000-00003F4E0000}"/>
    <cellStyle name="Normal 9 2 2 4 4 3 3 2 2" xfId="30006" xr:uid="{00000000-0005-0000-0000-0000404E0000}"/>
    <cellStyle name="Normal 9 2 2 4 4 3 3 3" xfId="21814" xr:uid="{00000000-0005-0000-0000-0000414E0000}"/>
    <cellStyle name="Normal 9 2 2 4 4 3 4" xfId="9525" xr:uid="{00000000-0005-0000-0000-0000424E0000}"/>
    <cellStyle name="Normal 9 2 2 4 4 3 4 2" xfId="25910" xr:uid="{00000000-0005-0000-0000-0000434E0000}"/>
    <cellStyle name="Normal 9 2 2 4 4 3 5" xfId="17718" xr:uid="{00000000-0005-0000-0000-0000444E0000}"/>
    <cellStyle name="Normal 9 2 2 4 4 4" xfId="2357" xr:uid="{00000000-0005-0000-0000-0000454E0000}"/>
    <cellStyle name="Normal 9 2 2 4 4 4 2" xfId="6453" xr:uid="{00000000-0005-0000-0000-0000464E0000}"/>
    <cellStyle name="Normal 9 2 2 4 4 4 2 2" xfId="14645" xr:uid="{00000000-0005-0000-0000-0000474E0000}"/>
    <cellStyle name="Normal 9 2 2 4 4 4 2 2 2" xfId="31030" xr:uid="{00000000-0005-0000-0000-0000484E0000}"/>
    <cellStyle name="Normal 9 2 2 4 4 4 2 3" xfId="22838" xr:uid="{00000000-0005-0000-0000-0000494E0000}"/>
    <cellStyle name="Normal 9 2 2 4 4 4 3" xfId="10549" xr:uid="{00000000-0005-0000-0000-00004A4E0000}"/>
    <cellStyle name="Normal 9 2 2 4 4 4 3 2" xfId="26934" xr:uid="{00000000-0005-0000-0000-00004B4E0000}"/>
    <cellStyle name="Normal 9 2 2 4 4 4 4" xfId="18742" xr:uid="{00000000-0005-0000-0000-00004C4E0000}"/>
    <cellStyle name="Normal 9 2 2 4 4 5" xfId="4405" xr:uid="{00000000-0005-0000-0000-00004D4E0000}"/>
    <cellStyle name="Normal 9 2 2 4 4 5 2" xfId="12597" xr:uid="{00000000-0005-0000-0000-00004E4E0000}"/>
    <cellStyle name="Normal 9 2 2 4 4 5 2 2" xfId="28982" xr:uid="{00000000-0005-0000-0000-00004F4E0000}"/>
    <cellStyle name="Normal 9 2 2 4 4 5 3" xfId="20790" xr:uid="{00000000-0005-0000-0000-0000504E0000}"/>
    <cellStyle name="Normal 9 2 2 4 4 6" xfId="8501" xr:uid="{00000000-0005-0000-0000-0000514E0000}"/>
    <cellStyle name="Normal 9 2 2 4 4 6 2" xfId="24886" xr:uid="{00000000-0005-0000-0000-0000524E0000}"/>
    <cellStyle name="Normal 9 2 2 4 4 7" xfId="16694" xr:uid="{00000000-0005-0000-0000-0000534E0000}"/>
    <cellStyle name="Normal 9 2 2 4 5" xfId="565" xr:uid="{00000000-0005-0000-0000-0000544E0000}"/>
    <cellStyle name="Normal 9 2 2 4 5 2" xfId="1589" xr:uid="{00000000-0005-0000-0000-0000554E0000}"/>
    <cellStyle name="Normal 9 2 2 4 5 2 2" xfId="3637" xr:uid="{00000000-0005-0000-0000-0000564E0000}"/>
    <cellStyle name="Normal 9 2 2 4 5 2 2 2" xfId="7733" xr:uid="{00000000-0005-0000-0000-0000574E0000}"/>
    <cellStyle name="Normal 9 2 2 4 5 2 2 2 2" xfId="15925" xr:uid="{00000000-0005-0000-0000-0000584E0000}"/>
    <cellStyle name="Normal 9 2 2 4 5 2 2 2 2 2" xfId="32310" xr:uid="{00000000-0005-0000-0000-0000594E0000}"/>
    <cellStyle name="Normal 9 2 2 4 5 2 2 2 3" xfId="24118" xr:uid="{00000000-0005-0000-0000-00005A4E0000}"/>
    <cellStyle name="Normal 9 2 2 4 5 2 2 3" xfId="11829" xr:uid="{00000000-0005-0000-0000-00005B4E0000}"/>
    <cellStyle name="Normal 9 2 2 4 5 2 2 3 2" xfId="28214" xr:uid="{00000000-0005-0000-0000-00005C4E0000}"/>
    <cellStyle name="Normal 9 2 2 4 5 2 2 4" xfId="20022" xr:uid="{00000000-0005-0000-0000-00005D4E0000}"/>
    <cellStyle name="Normal 9 2 2 4 5 2 3" xfId="5685" xr:uid="{00000000-0005-0000-0000-00005E4E0000}"/>
    <cellStyle name="Normal 9 2 2 4 5 2 3 2" xfId="13877" xr:uid="{00000000-0005-0000-0000-00005F4E0000}"/>
    <cellStyle name="Normal 9 2 2 4 5 2 3 2 2" xfId="30262" xr:uid="{00000000-0005-0000-0000-0000604E0000}"/>
    <cellStyle name="Normal 9 2 2 4 5 2 3 3" xfId="22070" xr:uid="{00000000-0005-0000-0000-0000614E0000}"/>
    <cellStyle name="Normal 9 2 2 4 5 2 4" xfId="9781" xr:uid="{00000000-0005-0000-0000-0000624E0000}"/>
    <cellStyle name="Normal 9 2 2 4 5 2 4 2" xfId="26166" xr:uid="{00000000-0005-0000-0000-0000634E0000}"/>
    <cellStyle name="Normal 9 2 2 4 5 2 5" xfId="17974" xr:uid="{00000000-0005-0000-0000-0000644E0000}"/>
    <cellStyle name="Normal 9 2 2 4 5 3" xfId="2613" xr:uid="{00000000-0005-0000-0000-0000654E0000}"/>
    <cellStyle name="Normal 9 2 2 4 5 3 2" xfId="6709" xr:uid="{00000000-0005-0000-0000-0000664E0000}"/>
    <cellStyle name="Normal 9 2 2 4 5 3 2 2" xfId="14901" xr:uid="{00000000-0005-0000-0000-0000674E0000}"/>
    <cellStyle name="Normal 9 2 2 4 5 3 2 2 2" xfId="31286" xr:uid="{00000000-0005-0000-0000-0000684E0000}"/>
    <cellStyle name="Normal 9 2 2 4 5 3 2 3" xfId="23094" xr:uid="{00000000-0005-0000-0000-0000694E0000}"/>
    <cellStyle name="Normal 9 2 2 4 5 3 3" xfId="10805" xr:uid="{00000000-0005-0000-0000-00006A4E0000}"/>
    <cellStyle name="Normal 9 2 2 4 5 3 3 2" xfId="27190" xr:uid="{00000000-0005-0000-0000-00006B4E0000}"/>
    <cellStyle name="Normal 9 2 2 4 5 3 4" xfId="18998" xr:uid="{00000000-0005-0000-0000-00006C4E0000}"/>
    <cellStyle name="Normal 9 2 2 4 5 4" xfId="4661" xr:uid="{00000000-0005-0000-0000-00006D4E0000}"/>
    <cellStyle name="Normal 9 2 2 4 5 4 2" xfId="12853" xr:uid="{00000000-0005-0000-0000-00006E4E0000}"/>
    <cellStyle name="Normal 9 2 2 4 5 4 2 2" xfId="29238" xr:uid="{00000000-0005-0000-0000-00006F4E0000}"/>
    <cellStyle name="Normal 9 2 2 4 5 4 3" xfId="21046" xr:uid="{00000000-0005-0000-0000-0000704E0000}"/>
    <cellStyle name="Normal 9 2 2 4 5 5" xfId="8757" xr:uid="{00000000-0005-0000-0000-0000714E0000}"/>
    <cellStyle name="Normal 9 2 2 4 5 5 2" xfId="25142" xr:uid="{00000000-0005-0000-0000-0000724E0000}"/>
    <cellStyle name="Normal 9 2 2 4 5 6" xfId="16950" xr:uid="{00000000-0005-0000-0000-0000734E0000}"/>
    <cellStyle name="Normal 9 2 2 4 6" xfId="1077" xr:uid="{00000000-0005-0000-0000-0000744E0000}"/>
    <cellStyle name="Normal 9 2 2 4 6 2" xfId="3125" xr:uid="{00000000-0005-0000-0000-0000754E0000}"/>
    <cellStyle name="Normal 9 2 2 4 6 2 2" xfId="7221" xr:uid="{00000000-0005-0000-0000-0000764E0000}"/>
    <cellStyle name="Normal 9 2 2 4 6 2 2 2" xfId="15413" xr:uid="{00000000-0005-0000-0000-0000774E0000}"/>
    <cellStyle name="Normal 9 2 2 4 6 2 2 2 2" xfId="31798" xr:uid="{00000000-0005-0000-0000-0000784E0000}"/>
    <cellStyle name="Normal 9 2 2 4 6 2 2 3" xfId="23606" xr:uid="{00000000-0005-0000-0000-0000794E0000}"/>
    <cellStyle name="Normal 9 2 2 4 6 2 3" xfId="11317" xr:uid="{00000000-0005-0000-0000-00007A4E0000}"/>
    <cellStyle name="Normal 9 2 2 4 6 2 3 2" xfId="27702" xr:uid="{00000000-0005-0000-0000-00007B4E0000}"/>
    <cellStyle name="Normal 9 2 2 4 6 2 4" xfId="19510" xr:uid="{00000000-0005-0000-0000-00007C4E0000}"/>
    <cellStyle name="Normal 9 2 2 4 6 3" xfId="5173" xr:uid="{00000000-0005-0000-0000-00007D4E0000}"/>
    <cellStyle name="Normal 9 2 2 4 6 3 2" xfId="13365" xr:uid="{00000000-0005-0000-0000-00007E4E0000}"/>
    <cellStyle name="Normal 9 2 2 4 6 3 2 2" xfId="29750" xr:uid="{00000000-0005-0000-0000-00007F4E0000}"/>
    <cellStyle name="Normal 9 2 2 4 6 3 3" xfId="21558" xr:uid="{00000000-0005-0000-0000-0000804E0000}"/>
    <cellStyle name="Normal 9 2 2 4 6 4" xfId="9269" xr:uid="{00000000-0005-0000-0000-0000814E0000}"/>
    <cellStyle name="Normal 9 2 2 4 6 4 2" xfId="25654" xr:uid="{00000000-0005-0000-0000-0000824E0000}"/>
    <cellStyle name="Normal 9 2 2 4 6 5" xfId="17462" xr:uid="{00000000-0005-0000-0000-0000834E0000}"/>
    <cellStyle name="Normal 9 2 2 4 7" xfId="2101" xr:uid="{00000000-0005-0000-0000-0000844E0000}"/>
    <cellStyle name="Normal 9 2 2 4 7 2" xfId="6197" xr:uid="{00000000-0005-0000-0000-0000854E0000}"/>
    <cellStyle name="Normal 9 2 2 4 7 2 2" xfId="14389" xr:uid="{00000000-0005-0000-0000-0000864E0000}"/>
    <cellStyle name="Normal 9 2 2 4 7 2 2 2" xfId="30774" xr:uid="{00000000-0005-0000-0000-0000874E0000}"/>
    <cellStyle name="Normal 9 2 2 4 7 2 3" xfId="22582" xr:uid="{00000000-0005-0000-0000-0000884E0000}"/>
    <cellStyle name="Normal 9 2 2 4 7 3" xfId="10293" xr:uid="{00000000-0005-0000-0000-0000894E0000}"/>
    <cellStyle name="Normal 9 2 2 4 7 3 2" xfId="26678" xr:uid="{00000000-0005-0000-0000-00008A4E0000}"/>
    <cellStyle name="Normal 9 2 2 4 7 4" xfId="18486" xr:uid="{00000000-0005-0000-0000-00008B4E0000}"/>
    <cellStyle name="Normal 9 2 2 4 8" xfId="4149" xr:uid="{00000000-0005-0000-0000-00008C4E0000}"/>
    <cellStyle name="Normal 9 2 2 4 8 2" xfId="12341" xr:uid="{00000000-0005-0000-0000-00008D4E0000}"/>
    <cellStyle name="Normal 9 2 2 4 8 2 2" xfId="28726" xr:uid="{00000000-0005-0000-0000-00008E4E0000}"/>
    <cellStyle name="Normal 9 2 2 4 8 3" xfId="20534" xr:uid="{00000000-0005-0000-0000-00008F4E0000}"/>
    <cellStyle name="Normal 9 2 2 4 9" xfId="8245" xr:uid="{00000000-0005-0000-0000-0000904E0000}"/>
    <cellStyle name="Normal 9 2 2 4 9 2" xfId="24630" xr:uid="{00000000-0005-0000-0000-0000914E0000}"/>
    <cellStyle name="Normal 9 2 2 5" xfId="85" xr:uid="{00000000-0005-0000-0000-0000924E0000}"/>
    <cellStyle name="Normal 9 2 2 5 2" xfId="213" xr:uid="{00000000-0005-0000-0000-0000934E0000}"/>
    <cellStyle name="Normal 9 2 2 5 2 2" xfId="469" xr:uid="{00000000-0005-0000-0000-0000944E0000}"/>
    <cellStyle name="Normal 9 2 2 5 2 2 2" xfId="981" xr:uid="{00000000-0005-0000-0000-0000954E0000}"/>
    <cellStyle name="Normal 9 2 2 5 2 2 2 2" xfId="2005" xr:uid="{00000000-0005-0000-0000-0000964E0000}"/>
    <cellStyle name="Normal 9 2 2 5 2 2 2 2 2" xfId="4053" xr:uid="{00000000-0005-0000-0000-0000974E0000}"/>
    <cellStyle name="Normal 9 2 2 5 2 2 2 2 2 2" xfId="8149" xr:uid="{00000000-0005-0000-0000-0000984E0000}"/>
    <cellStyle name="Normal 9 2 2 5 2 2 2 2 2 2 2" xfId="16341" xr:uid="{00000000-0005-0000-0000-0000994E0000}"/>
    <cellStyle name="Normal 9 2 2 5 2 2 2 2 2 2 2 2" xfId="32726" xr:uid="{00000000-0005-0000-0000-00009A4E0000}"/>
    <cellStyle name="Normal 9 2 2 5 2 2 2 2 2 2 3" xfId="24534" xr:uid="{00000000-0005-0000-0000-00009B4E0000}"/>
    <cellStyle name="Normal 9 2 2 5 2 2 2 2 2 3" xfId="12245" xr:uid="{00000000-0005-0000-0000-00009C4E0000}"/>
    <cellStyle name="Normal 9 2 2 5 2 2 2 2 2 3 2" xfId="28630" xr:uid="{00000000-0005-0000-0000-00009D4E0000}"/>
    <cellStyle name="Normal 9 2 2 5 2 2 2 2 2 4" xfId="20438" xr:uid="{00000000-0005-0000-0000-00009E4E0000}"/>
    <cellStyle name="Normal 9 2 2 5 2 2 2 2 3" xfId="6101" xr:uid="{00000000-0005-0000-0000-00009F4E0000}"/>
    <cellStyle name="Normal 9 2 2 5 2 2 2 2 3 2" xfId="14293" xr:uid="{00000000-0005-0000-0000-0000A04E0000}"/>
    <cellStyle name="Normal 9 2 2 5 2 2 2 2 3 2 2" xfId="30678" xr:uid="{00000000-0005-0000-0000-0000A14E0000}"/>
    <cellStyle name="Normal 9 2 2 5 2 2 2 2 3 3" xfId="22486" xr:uid="{00000000-0005-0000-0000-0000A24E0000}"/>
    <cellStyle name="Normal 9 2 2 5 2 2 2 2 4" xfId="10197" xr:uid="{00000000-0005-0000-0000-0000A34E0000}"/>
    <cellStyle name="Normal 9 2 2 5 2 2 2 2 4 2" xfId="26582" xr:uid="{00000000-0005-0000-0000-0000A44E0000}"/>
    <cellStyle name="Normal 9 2 2 5 2 2 2 2 5" xfId="18390" xr:uid="{00000000-0005-0000-0000-0000A54E0000}"/>
    <cellStyle name="Normal 9 2 2 5 2 2 2 3" xfId="3029" xr:uid="{00000000-0005-0000-0000-0000A64E0000}"/>
    <cellStyle name="Normal 9 2 2 5 2 2 2 3 2" xfId="7125" xr:uid="{00000000-0005-0000-0000-0000A74E0000}"/>
    <cellStyle name="Normal 9 2 2 5 2 2 2 3 2 2" xfId="15317" xr:uid="{00000000-0005-0000-0000-0000A84E0000}"/>
    <cellStyle name="Normal 9 2 2 5 2 2 2 3 2 2 2" xfId="31702" xr:uid="{00000000-0005-0000-0000-0000A94E0000}"/>
    <cellStyle name="Normal 9 2 2 5 2 2 2 3 2 3" xfId="23510" xr:uid="{00000000-0005-0000-0000-0000AA4E0000}"/>
    <cellStyle name="Normal 9 2 2 5 2 2 2 3 3" xfId="11221" xr:uid="{00000000-0005-0000-0000-0000AB4E0000}"/>
    <cellStyle name="Normal 9 2 2 5 2 2 2 3 3 2" xfId="27606" xr:uid="{00000000-0005-0000-0000-0000AC4E0000}"/>
    <cellStyle name="Normal 9 2 2 5 2 2 2 3 4" xfId="19414" xr:uid="{00000000-0005-0000-0000-0000AD4E0000}"/>
    <cellStyle name="Normal 9 2 2 5 2 2 2 4" xfId="5077" xr:uid="{00000000-0005-0000-0000-0000AE4E0000}"/>
    <cellStyle name="Normal 9 2 2 5 2 2 2 4 2" xfId="13269" xr:uid="{00000000-0005-0000-0000-0000AF4E0000}"/>
    <cellStyle name="Normal 9 2 2 5 2 2 2 4 2 2" xfId="29654" xr:uid="{00000000-0005-0000-0000-0000B04E0000}"/>
    <cellStyle name="Normal 9 2 2 5 2 2 2 4 3" xfId="21462" xr:uid="{00000000-0005-0000-0000-0000B14E0000}"/>
    <cellStyle name="Normal 9 2 2 5 2 2 2 5" xfId="9173" xr:uid="{00000000-0005-0000-0000-0000B24E0000}"/>
    <cellStyle name="Normal 9 2 2 5 2 2 2 5 2" xfId="25558" xr:uid="{00000000-0005-0000-0000-0000B34E0000}"/>
    <cellStyle name="Normal 9 2 2 5 2 2 2 6" xfId="17366" xr:uid="{00000000-0005-0000-0000-0000B44E0000}"/>
    <cellStyle name="Normal 9 2 2 5 2 2 3" xfId="1493" xr:uid="{00000000-0005-0000-0000-0000B54E0000}"/>
    <cellStyle name="Normal 9 2 2 5 2 2 3 2" xfId="3541" xr:uid="{00000000-0005-0000-0000-0000B64E0000}"/>
    <cellStyle name="Normal 9 2 2 5 2 2 3 2 2" xfId="7637" xr:uid="{00000000-0005-0000-0000-0000B74E0000}"/>
    <cellStyle name="Normal 9 2 2 5 2 2 3 2 2 2" xfId="15829" xr:uid="{00000000-0005-0000-0000-0000B84E0000}"/>
    <cellStyle name="Normal 9 2 2 5 2 2 3 2 2 2 2" xfId="32214" xr:uid="{00000000-0005-0000-0000-0000B94E0000}"/>
    <cellStyle name="Normal 9 2 2 5 2 2 3 2 2 3" xfId="24022" xr:uid="{00000000-0005-0000-0000-0000BA4E0000}"/>
    <cellStyle name="Normal 9 2 2 5 2 2 3 2 3" xfId="11733" xr:uid="{00000000-0005-0000-0000-0000BB4E0000}"/>
    <cellStyle name="Normal 9 2 2 5 2 2 3 2 3 2" xfId="28118" xr:uid="{00000000-0005-0000-0000-0000BC4E0000}"/>
    <cellStyle name="Normal 9 2 2 5 2 2 3 2 4" xfId="19926" xr:uid="{00000000-0005-0000-0000-0000BD4E0000}"/>
    <cellStyle name="Normal 9 2 2 5 2 2 3 3" xfId="5589" xr:uid="{00000000-0005-0000-0000-0000BE4E0000}"/>
    <cellStyle name="Normal 9 2 2 5 2 2 3 3 2" xfId="13781" xr:uid="{00000000-0005-0000-0000-0000BF4E0000}"/>
    <cellStyle name="Normal 9 2 2 5 2 2 3 3 2 2" xfId="30166" xr:uid="{00000000-0005-0000-0000-0000C04E0000}"/>
    <cellStyle name="Normal 9 2 2 5 2 2 3 3 3" xfId="21974" xr:uid="{00000000-0005-0000-0000-0000C14E0000}"/>
    <cellStyle name="Normal 9 2 2 5 2 2 3 4" xfId="9685" xr:uid="{00000000-0005-0000-0000-0000C24E0000}"/>
    <cellStyle name="Normal 9 2 2 5 2 2 3 4 2" xfId="26070" xr:uid="{00000000-0005-0000-0000-0000C34E0000}"/>
    <cellStyle name="Normal 9 2 2 5 2 2 3 5" xfId="17878" xr:uid="{00000000-0005-0000-0000-0000C44E0000}"/>
    <cellStyle name="Normal 9 2 2 5 2 2 4" xfId="2517" xr:uid="{00000000-0005-0000-0000-0000C54E0000}"/>
    <cellStyle name="Normal 9 2 2 5 2 2 4 2" xfId="6613" xr:uid="{00000000-0005-0000-0000-0000C64E0000}"/>
    <cellStyle name="Normal 9 2 2 5 2 2 4 2 2" xfId="14805" xr:uid="{00000000-0005-0000-0000-0000C74E0000}"/>
    <cellStyle name="Normal 9 2 2 5 2 2 4 2 2 2" xfId="31190" xr:uid="{00000000-0005-0000-0000-0000C84E0000}"/>
    <cellStyle name="Normal 9 2 2 5 2 2 4 2 3" xfId="22998" xr:uid="{00000000-0005-0000-0000-0000C94E0000}"/>
    <cellStyle name="Normal 9 2 2 5 2 2 4 3" xfId="10709" xr:uid="{00000000-0005-0000-0000-0000CA4E0000}"/>
    <cellStyle name="Normal 9 2 2 5 2 2 4 3 2" xfId="27094" xr:uid="{00000000-0005-0000-0000-0000CB4E0000}"/>
    <cellStyle name="Normal 9 2 2 5 2 2 4 4" xfId="18902" xr:uid="{00000000-0005-0000-0000-0000CC4E0000}"/>
    <cellStyle name="Normal 9 2 2 5 2 2 5" xfId="4565" xr:uid="{00000000-0005-0000-0000-0000CD4E0000}"/>
    <cellStyle name="Normal 9 2 2 5 2 2 5 2" xfId="12757" xr:uid="{00000000-0005-0000-0000-0000CE4E0000}"/>
    <cellStyle name="Normal 9 2 2 5 2 2 5 2 2" xfId="29142" xr:uid="{00000000-0005-0000-0000-0000CF4E0000}"/>
    <cellStyle name="Normal 9 2 2 5 2 2 5 3" xfId="20950" xr:uid="{00000000-0005-0000-0000-0000D04E0000}"/>
    <cellStyle name="Normal 9 2 2 5 2 2 6" xfId="8661" xr:uid="{00000000-0005-0000-0000-0000D14E0000}"/>
    <cellStyle name="Normal 9 2 2 5 2 2 6 2" xfId="25046" xr:uid="{00000000-0005-0000-0000-0000D24E0000}"/>
    <cellStyle name="Normal 9 2 2 5 2 2 7" xfId="16854" xr:uid="{00000000-0005-0000-0000-0000D34E0000}"/>
    <cellStyle name="Normal 9 2 2 5 2 3" xfId="725" xr:uid="{00000000-0005-0000-0000-0000D44E0000}"/>
    <cellStyle name="Normal 9 2 2 5 2 3 2" xfId="1749" xr:uid="{00000000-0005-0000-0000-0000D54E0000}"/>
    <cellStyle name="Normal 9 2 2 5 2 3 2 2" xfId="3797" xr:uid="{00000000-0005-0000-0000-0000D64E0000}"/>
    <cellStyle name="Normal 9 2 2 5 2 3 2 2 2" xfId="7893" xr:uid="{00000000-0005-0000-0000-0000D74E0000}"/>
    <cellStyle name="Normal 9 2 2 5 2 3 2 2 2 2" xfId="16085" xr:uid="{00000000-0005-0000-0000-0000D84E0000}"/>
    <cellStyle name="Normal 9 2 2 5 2 3 2 2 2 2 2" xfId="32470" xr:uid="{00000000-0005-0000-0000-0000D94E0000}"/>
    <cellStyle name="Normal 9 2 2 5 2 3 2 2 2 3" xfId="24278" xr:uid="{00000000-0005-0000-0000-0000DA4E0000}"/>
    <cellStyle name="Normal 9 2 2 5 2 3 2 2 3" xfId="11989" xr:uid="{00000000-0005-0000-0000-0000DB4E0000}"/>
    <cellStyle name="Normal 9 2 2 5 2 3 2 2 3 2" xfId="28374" xr:uid="{00000000-0005-0000-0000-0000DC4E0000}"/>
    <cellStyle name="Normal 9 2 2 5 2 3 2 2 4" xfId="20182" xr:uid="{00000000-0005-0000-0000-0000DD4E0000}"/>
    <cellStyle name="Normal 9 2 2 5 2 3 2 3" xfId="5845" xr:uid="{00000000-0005-0000-0000-0000DE4E0000}"/>
    <cellStyle name="Normal 9 2 2 5 2 3 2 3 2" xfId="14037" xr:uid="{00000000-0005-0000-0000-0000DF4E0000}"/>
    <cellStyle name="Normal 9 2 2 5 2 3 2 3 2 2" xfId="30422" xr:uid="{00000000-0005-0000-0000-0000E04E0000}"/>
    <cellStyle name="Normal 9 2 2 5 2 3 2 3 3" xfId="22230" xr:uid="{00000000-0005-0000-0000-0000E14E0000}"/>
    <cellStyle name="Normal 9 2 2 5 2 3 2 4" xfId="9941" xr:uid="{00000000-0005-0000-0000-0000E24E0000}"/>
    <cellStyle name="Normal 9 2 2 5 2 3 2 4 2" xfId="26326" xr:uid="{00000000-0005-0000-0000-0000E34E0000}"/>
    <cellStyle name="Normal 9 2 2 5 2 3 2 5" xfId="18134" xr:uid="{00000000-0005-0000-0000-0000E44E0000}"/>
    <cellStyle name="Normal 9 2 2 5 2 3 3" xfId="2773" xr:uid="{00000000-0005-0000-0000-0000E54E0000}"/>
    <cellStyle name="Normal 9 2 2 5 2 3 3 2" xfId="6869" xr:uid="{00000000-0005-0000-0000-0000E64E0000}"/>
    <cellStyle name="Normal 9 2 2 5 2 3 3 2 2" xfId="15061" xr:uid="{00000000-0005-0000-0000-0000E74E0000}"/>
    <cellStyle name="Normal 9 2 2 5 2 3 3 2 2 2" xfId="31446" xr:uid="{00000000-0005-0000-0000-0000E84E0000}"/>
    <cellStyle name="Normal 9 2 2 5 2 3 3 2 3" xfId="23254" xr:uid="{00000000-0005-0000-0000-0000E94E0000}"/>
    <cellStyle name="Normal 9 2 2 5 2 3 3 3" xfId="10965" xr:uid="{00000000-0005-0000-0000-0000EA4E0000}"/>
    <cellStyle name="Normal 9 2 2 5 2 3 3 3 2" xfId="27350" xr:uid="{00000000-0005-0000-0000-0000EB4E0000}"/>
    <cellStyle name="Normal 9 2 2 5 2 3 3 4" xfId="19158" xr:uid="{00000000-0005-0000-0000-0000EC4E0000}"/>
    <cellStyle name="Normal 9 2 2 5 2 3 4" xfId="4821" xr:uid="{00000000-0005-0000-0000-0000ED4E0000}"/>
    <cellStyle name="Normal 9 2 2 5 2 3 4 2" xfId="13013" xr:uid="{00000000-0005-0000-0000-0000EE4E0000}"/>
    <cellStyle name="Normal 9 2 2 5 2 3 4 2 2" xfId="29398" xr:uid="{00000000-0005-0000-0000-0000EF4E0000}"/>
    <cellStyle name="Normal 9 2 2 5 2 3 4 3" xfId="21206" xr:uid="{00000000-0005-0000-0000-0000F04E0000}"/>
    <cellStyle name="Normal 9 2 2 5 2 3 5" xfId="8917" xr:uid="{00000000-0005-0000-0000-0000F14E0000}"/>
    <cellStyle name="Normal 9 2 2 5 2 3 5 2" xfId="25302" xr:uid="{00000000-0005-0000-0000-0000F24E0000}"/>
    <cellStyle name="Normal 9 2 2 5 2 3 6" xfId="17110" xr:uid="{00000000-0005-0000-0000-0000F34E0000}"/>
    <cellStyle name="Normal 9 2 2 5 2 4" xfId="1237" xr:uid="{00000000-0005-0000-0000-0000F44E0000}"/>
    <cellStyle name="Normal 9 2 2 5 2 4 2" xfId="3285" xr:uid="{00000000-0005-0000-0000-0000F54E0000}"/>
    <cellStyle name="Normal 9 2 2 5 2 4 2 2" xfId="7381" xr:uid="{00000000-0005-0000-0000-0000F64E0000}"/>
    <cellStyle name="Normal 9 2 2 5 2 4 2 2 2" xfId="15573" xr:uid="{00000000-0005-0000-0000-0000F74E0000}"/>
    <cellStyle name="Normal 9 2 2 5 2 4 2 2 2 2" xfId="31958" xr:uid="{00000000-0005-0000-0000-0000F84E0000}"/>
    <cellStyle name="Normal 9 2 2 5 2 4 2 2 3" xfId="23766" xr:uid="{00000000-0005-0000-0000-0000F94E0000}"/>
    <cellStyle name="Normal 9 2 2 5 2 4 2 3" xfId="11477" xr:uid="{00000000-0005-0000-0000-0000FA4E0000}"/>
    <cellStyle name="Normal 9 2 2 5 2 4 2 3 2" xfId="27862" xr:uid="{00000000-0005-0000-0000-0000FB4E0000}"/>
    <cellStyle name="Normal 9 2 2 5 2 4 2 4" xfId="19670" xr:uid="{00000000-0005-0000-0000-0000FC4E0000}"/>
    <cellStyle name="Normal 9 2 2 5 2 4 3" xfId="5333" xr:uid="{00000000-0005-0000-0000-0000FD4E0000}"/>
    <cellStyle name="Normal 9 2 2 5 2 4 3 2" xfId="13525" xr:uid="{00000000-0005-0000-0000-0000FE4E0000}"/>
    <cellStyle name="Normal 9 2 2 5 2 4 3 2 2" xfId="29910" xr:uid="{00000000-0005-0000-0000-0000FF4E0000}"/>
    <cellStyle name="Normal 9 2 2 5 2 4 3 3" xfId="21718" xr:uid="{00000000-0005-0000-0000-0000004F0000}"/>
    <cellStyle name="Normal 9 2 2 5 2 4 4" xfId="9429" xr:uid="{00000000-0005-0000-0000-0000014F0000}"/>
    <cellStyle name="Normal 9 2 2 5 2 4 4 2" xfId="25814" xr:uid="{00000000-0005-0000-0000-0000024F0000}"/>
    <cellStyle name="Normal 9 2 2 5 2 4 5" xfId="17622" xr:uid="{00000000-0005-0000-0000-0000034F0000}"/>
    <cellStyle name="Normal 9 2 2 5 2 5" xfId="2261" xr:uid="{00000000-0005-0000-0000-0000044F0000}"/>
    <cellStyle name="Normal 9 2 2 5 2 5 2" xfId="6357" xr:uid="{00000000-0005-0000-0000-0000054F0000}"/>
    <cellStyle name="Normal 9 2 2 5 2 5 2 2" xfId="14549" xr:uid="{00000000-0005-0000-0000-0000064F0000}"/>
    <cellStyle name="Normal 9 2 2 5 2 5 2 2 2" xfId="30934" xr:uid="{00000000-0005-0000-0000-0000074F0000}"/>
    <cellStyle name="Normal 9 2 2 5 2 5 2 3" xfId="22742" xr:uid="{00000000-0005-0000-0000-0000084F0000}"/>
    <cellStyle name="Normal 9 2 2 5 2 5 3" xfId="10453" xr:uid="{00000000-0005-0000-0000-0000094F0000}"/>
    <cellStyle name="Normal 9 2 2 5 2 5 3 2" xfId="26838" xr:uid="{00000000-0005-0000-0000-00000A4F0000}"/>
    <cellStyle name="Normal 9 2 2 5 2 5 4" xfId="18646" xr:uid="{00000000-0005-0000-0000-00000B4F0000}"/>
    <cellStyle name="Normal 9 2 2 5 2 6" xfId="4309" xr:uid="{00000000-0005-0000-0000-00000C4F0000}"/>
    <cellStyle name="Normal 9 2 2 5 2 6 2" xfId="12501" xr:uid="{00000000-0005-0000-0000-00000D4F0000}"/>
    <cellStyle name="Normal 9 2 2 5 2 6 2 2" xfId="28886" xr:uid="{00000000-0005-0000-0000-00000E4F0000}"/>
    <cellStyle name="Normal 9 2 2 5 2 6 3" xfId="20694" xr:uid="{00000000-0005-0000-0000-00000F4F0000}"/>
    <cellStyle name="Normal 9 2 2 5 2 7" xfId="8405" xr:uid="{00000000-0005-0000-0000-0000104F0000}"/>
    <cellStyle name="Normal 9 2 2 5 2 7 2" xfId="24790" xr:uid="{00000000-0005-0000-0000-0000114F0000}"/>
    <cellStyle name="Normal 9 2 2 5 2 8" xfId="16598" xr:uid="{00000000-0005-0000-0000-0000124F0000}"/>
    <cellStyle name="Normal 9 2 2 5 3" xfId="341" xr:uid="{00000000-0005-0000-0000-0000134F0000}"/>
    <cellStyle name="Normal 9 2 2 5 3 2" xfId="853" xr:uid="{00000000-0005-0000-0000-0000144F0000}"/>
    <cellStyle name="Normal 9 2 2 5 3 2 2" xfId="1877" xr:uid="{00000000-0005-0000-0000-0000154F0000}"/>
    <cellStyle name="Normal 9 2 2 5 3 2 2 2" xfId="3925" xr:uid="{00000000-0005-0000-0000-0000164F0000}"/>
    <cellStyle name="Normal 9 2 2 5 3 2 2 2 2" xfId="8021" xr:uid="{00000000-0005-0000-0000-0000174F0000}"/>
    <cellStyle name="Normal 9 2 2 5 3 2 2 2 2 2" xfId="16213" xr:uid="{00000000-0005-0000-0000-0000184F0000}"/>
    <cellStyle name="Normal 9 2 2 5 3 2 2 2 2 2 2" xfId="32598" xr:uid="{00000000-0005-0000-0000-0000194F0000}"/>
    <cellStyle name="Normal 9 2 2 5 3 2 2 2 2 3" xfId="24406" xr:uid="{00000000-0005-0000-0000-00001A4F0000}"/>
    <cellStyle name="Normal 9 2 2 5 3 2 2 2 3" xfId="12117" xr:uid="{00000000-0005-0000-0000-00001B4F0000}"/>
    <cellStyle name="Normal 9 2 2 5 3 2 2 2 3 2" xfId="28502" xr:uid="{00000000-0005-0000-0000-00001C4F0000}"/>
    <cellStyle name="Normal 9 2 2 5 3 2 2 2 4" xfId="20310" xr:uid="{00000000-0005-0000-0000-00001D4F0000}"/>
    <cellStyle name="Normal 9 2 2 5 3 2 2 3" xfId="5973" xr:uid="{00000000-0005-0000-0000-00001E4F0000}"/>
    <cellStyle name="Normal 9 2 2 5 3 2 2 3 2" xfId="14165" xr:uid="{00000000-0005-0000-0000-00001F4F0000}"/>
    <cellStyle name="Normal 9 2 2 5 3 2 2 3 2 2" xfId="30550" xr:uid="{00000000-0005-0000-0000-0000204F0000}"/>
    <cellStyle name="Normal 9 2 2 5 3 2 2 3 3" xfId="22358" xr:uid="{00000000-0005-0000-0000-0000214F0000}"/>
    <cellStyle name="Normal 9 2 2 5 3 2 2 4" xfId="10069" xr:uid="{00000000-0005-0000-0000-0000224F0000}"/>
    <cellStyle name="Normal 9 2 2 5 3 2 2 4 2" xfId="26454" xr:uid="{00000000-0005-0000-0000-0000234F0000}"/>
    <cellStyle name="Normal 9 2 2 5 3 2 2 5" xfId="18262" xr:uid="{00000000-0005-0000-0000-0000244F0000}"/>
    <cellStyle name="Normal 9 2 2 5 3 2 3" xfId="2901" xr:uid="{00000000-0005-0000-0000-0000254F0000}"/>
    <cellStyle name="Normal 9 2 2 5 3 2 3 2" xfId="6997" xr:uid="{00000000-0005-0000-0000-0000264F0000}"/>
    <cellStyle name="Normal 9 2 2 5 3 2 3 2 2" xfId="15189" xr:uid="{00000000-0005-0000-0000-0000274F0000}"/>
    <cellStyle name="Normal 9 2 2 5 3 2 3 2 2 2" xfId="31574" xr:uid="{00000000-0005-0000-0000-0000284F0000}"/>
    <cellStyle name="Normal 9 2 2 5 3 2 3 2 3" xfId="23382" xr:uid="{00000000-0005-0000-0000-0000294F0000}"/>
    <cellStyle name="Normal 9 2 2 5 3 2 3 3" xfId="11093" xr:uid="{00000000-0005-0000-0000-00002A4F0000}"/>
    <cellStyle name="Normal 9 2 2 5 3 2 3 3 2" xfId="27478" xr:uid="{00000000-0005-0000-0000-00002B4F0000}"/>
    <cellStyle name="Normal 9 2 2 5 3 2 3 4" xfId="19286" xr:uid="{00000000-0005-0000-0000-00002C4F0000}"/>
    <cellStyle name="Normal 9 2 2 5 3 2 4" xfId="4949" xr:uid="{00000000-0005-0000-0000-00002D4F0000}"/>
    <cellStyle name="Normal 9 2 2 5 3 2 4 2" xfId="13141" xr:uid="{00000000-0005-0000-0000-00002E4F0000}"/>
    <cellStyle name="Normal 9 2 2 5 3 2 4 2 2" xfId="29526" xr:uid="{00000000-0005-0000-0000-00002F4F0000}"/>
    <cellStyle name="Normal 9 2 2 5 3 2 4 3" xfId="21334" xr:uid="{00000000-0005-0000-0000-0000304F0000}"/>
    <cellStyle name="Normal 9 2 2 5 3 2 5" xfId="9045" xr:uid="{00000000-0005-0000-0000-0000314F0000}"/>
    <cellStyle name="Normal 9 2 2 5 3 2 5 2" xfId="25430" xr:uid="{00000000-0005-0000-0000-0000324F0000}"/>
    <cellStyle name="Normal 9 2 2 5 3 2 6" xfId="17238" xr:uid="{00000000-0005-0000-0000-0000334F0000}"/>
    <cellStyle name="Normal 9 2 2 5 3 3" xfId="1365" xr:uid="{00000000-0005-0000-0000-0000344F0000}"/>
    <cellStyle name="Normal 9 2 2 5 3 3 2" xfId="3413" xr:uid="{00000000-0005-0000-0000-0000354F0000}"/>
    <cellStyle name="Normal 9 2 2 5 3 3 2 2" xfId="7509" xr:uid="{00000000-0005-0000-0000-0000364F0000}"/>
    <cellStyle name="Normal 9 2 2 5 3 3 2 2 2" xfId="15701" xr:uid="{00000000-0005-0000-0000-0000374F0000}"/>
    <cellStyle name="Normal 9 2 2 5 3 3 2 2 2 2" xfId="32086" xr:uid="{00000000-0005-0000-0000-0000384F0000}"/>
    <cellStyle name="Normal 9 2 2 5 3 3 2 2 3" xfId="23894" xr:uid="{00000000-0005-0000-0000-0000394F0000}"/>
    <cellStyle name="Normal 9 2 2 5 3 3 2 3" xfId="11605" xr:uid="{00000000-0005-0000-0000-00003A4F0000}"/>
    <cellStyle name="Normal 9 2 2 5 3 3 2 3 2" xfId="27990" xr:uid="{00000000-0005-0000-0000-00003B4F0000}"/>
    <cellStyle name="Normal 9 2 2 5 3 3 2 4" xfId="19798" xr:uid="{00000000-0005-0000-0000-00003C4F0000}"/>
    <cellStyle name="Normal 9 2 2 5 3 3 3" xfId="5461" xr:uid="{00000000-0005-0000-0000-00003D4F0000}"/>
    <cellStyle name="Normal 9 2 2 5 3 3 3 2" xfId="13653" xr:uid="{00000000-0005-0000-0000-00003E4F0000}"/>
    <cellStyle name="Normal 9 2 2 5 3 3 3 2 2" xfId="30038" xr:uid="{00000000-0005-0000-0000-00003F4F0000}"/>
    <cellStyle name="Normal 9 2 2 5 3 3 3 3" xfId="21846" xr:uid="{00000000-0005-0000-0000-0000404F0000}"/>
    <cellStyle name="Normal 9 2 2 5 3 3 4" xfId="9557" xr:uid="{00000000-0005-0000-0000-0000414F0000}"/>
    <cellStyle name="Normal 9 2 2 5 3 3 4 2" xfId="25942" xr:uid="{00000000-0005-0000-0000-0000424F0000}"/>
    <cellStyle name="Normal 9 2 2 5 3 3 5" xfId="17750" xr:uid="{00000000-0005-0000-0000-0000434F0000}"/>
    <cellStyle name="Normal 9 2 2 5 3 4" xfId="2389" xr:uid="{00000000-0005-0000-0000-0000444F0000}"/>
    <cellStyle name="Normal 9 2 2 5 3 4 2" xfId="6485" xr:uid="{00000000-0005-0000-0000-0000454F0000}"/>
    <cellStyle name="Normal 9 2 2 5 3 4 2 2" xfId="14677" xr:uid="{00000000-0005-0000-0000-0000464F0000}"/>
    <cellStyle name="Normal 9 2 2 5 3 4 2 2 2" xfId="31062" xr:uid="{00000000-0005-0000-0000-0000474F0000}"/>
    <cellStyle name="Normal 9 2 2 5 3 4 2 3" xfId="22870" xr:uid="{00000000-0005-0000-0000-0000484F0000}"/>
    <cellStyle name="Normal 9 2 2 5 3 4 3" xfId="10581" xr:uid="{00000000-0005-0000-0000-0000494F0000}"/>
    <cellStyle name="Normal 9 2 2 5 3 4 3 2" xfId="26966" xr:uid="{00000000-0005-0000-0000-00004A4F0000}"/>
    <cellStyle name="Normal 9 2 2 5 3 4 4" xfId="18774" xr:uid="{00000000-0005-0000-0000-00004B4F0000}"/>
    <cellStyle name="Normal 9 2 2 5 3 5" xfId="4437" xr:uid="{00000000-0005-0000-0000-00004C4F0000}"/>
    <cellStyle name="Normal 9 2 2 5 3 5 2" xfId="12629" xr:uid="{00000000-0005-0000-0000-00004D4F0000}"/>
    <cellStyle name="Normal 9 2 2 5 3 5 2 2" xfId="29014" xr:uid="{00000000-0005-0000-0000-00004E4F0000}"/>
    <cellStyle name="Normal 9 2 2 5 3 5 3" xfId="20822" xr:uid="{00000000-0005-0000-0000-00004F4F0000}"/>
    <cellStyle name="Normal 9 2 2 5 3 6" xfId="8533" xr:uid="{00000000-0005-0000-0000-0000504F0000}"/>
    <cellStyle name="Normal 9 2 2 5 3 6 2" xfId="24918" xr:uid="{00000000-0005-0000-0000-0000514F0000}"/>
    <cellStyle name="Normal 9 2 2 5 3 7" xfId="16726" xr:uid="{00000000-0005-0000-0000-0000524F0000}"/>
    <cellStyle name="Normal 9 2 2 5 4" xfId="597" xr:uid="{00000000-0005-0000-0000-0000534F0000}"/>
    <cellStyle name="Normal 9 2 2 5 4 2" xfId="1621" xr:uid="{00000000-0005-0000-0000-0000544F0000}"/>
    <cellStyle name="Normal 9 2 2 5 4 2 2" xfId="3669" xr:uid="{00000000-0005-0000-0000-0000554F0000}"/>
    <cellStyle name="Normal 9 2 2 5 4 2 2 2" xfId="7765" xr:uid="{00000000-0005-0000-0000-0000564F0000}"/>
    <cellStyle name="Normal 9 2 2 5 4 2 2 2 2" xfId="15957" xr:uid="{00000000-0005-0000-0000-0000574F0000}"/>
    <cellStyle name="Normal 9 2 2 5 4 2 2 2 2 2" xfId="32342" xr:uid="{00000000-0005-0000-0000-0000584F0000}"/>
    <cellStyle name="Normal 9 2 2 5 4 2 2 2 3" xfId="24150" xr:uid="{00000000-0005-0000-0000-0000594F0000}"/>
    <cellStyle name="Normal 9 2 2 5 4 2 2 3" xfId="11861" xr:uid="{00000000-0005-0000-0000-00005A4F0000}"/>
    <cellStyle name="Normal 9 2 2 5 4 2 2 3 2" xfId="28246" xr:uid="{00000000-0005-0000-0000-00005B4F0000}"/>
    <cellStyle name="Normal 9 2 2 5 4 2 2 4" xfId="20054" xr:uid="{00000000-0005-0000-0000-00005C4F0000}"/>
    <cellStyle name="Normal 9 2 2 5 4 2 3" xfId="5717" xr:uid="{00000000-0005-0000-0000-00005D4F0000}"/>
    <cellStyle name="Normal 9 2 2 5 4 2 3 2" xfId="13909" xr:uid="{00000000-0005-0000-0000-00005E4F0000}"/>
    <cellStyle name="Normal 9 2 2 5 4 2 3 2 2" xfId="30294" xr:uid="{00000000-0005-0000-0000-00005F4F0000}"/>
    <cellStyle name="Normal 9 2 2 5 4 2 3 3" xfId="22102" xr:uid="{00000000-0005-0000-0000-0000604F0000}"/>
    <cellStyle name="Normal 9 2 2 5 4 2 4" xfId="9813" xr:uid="{00000000-0005-0000-0000-0000614F0000}"/>
    <cellStyle name="Normal 9 2 2 5 4 2 4 2" xfId="26198" xr:uid="{00000000-0005-0000-0000-0000624F0000}"/>
    <cellStyle name="Normal 9 2 2 5 4 2 5" xfId="18006" xr:uid="{00000000-0005-0000-0000-0000634F0000}"/>
    <cellStyle name="Normal 9 2 2 5 4 3" xfId="2645" xr:uid="{00000000-0005-0000-0000-0000644F0000}"/>
    <cellStyle name="Normal 9 2 2 5 4 3 2" xfId="6741" xr:uid="{00000000-0005-0000-0000-0000654F0000}"/>
    <cellStyle name="Normal 9 2 2 5 4 3 2 2" xfId="14933" xr:uid="{00000000-0005-0000-0000-0000664F0000}"/>
    <cellStyle name="Normal 9 2 2 5 4 3 2 2 2" xfId="31318" xr:uid="{00000000-0005-0000-0000-0000674F0000}"/>
    <cellStyle name="Normal 9 2 2 5 4 3 2 3" xfId="23126" xr:uid="{00000000-0005-0000-0000-0000684F0000}"/>
    <cellStyle name="Normal 9 2 2 5 4 3 3" xfId="10837" xr:uid="{00000000-0005-0000-0000-0000694F0000}"/>
    <cellStyle name="Normal 9 2 2 5 4 3 3 2" xfId="27222" xr:uid="{00000000-0005-0000-0000-00006A4F0000}"/>
    <cellStyle name="Normal 9 2 2 5 4 3 4" xfId="19030" xr:uid="{00000000-0005-0000-0000-00006B4F0000}"/>
    <cellStyle name="Normal 9 2 2 5 4 4" xfId="4693" xr:uid="{00000000-0005-0000-0000-00006C4F0000}"/>
    <cellStyle name="Normal 9 2 2 5 4 4 2" xfId="12885" xr:uid="{00000000-0005-0000-0000-00006D4F0000}"/>
    <cellStyle name="Normal 9 2 2 5 4 4 2 2" xfId="29270" xr:uid="{00000000-0005-0000-0000-00006E4F0000}"/>
    <cellStyle name="Normal 9 2 2 5 4 4 3" xfId="21078" xr:uid="{00000000-0005-0000-0000-00006F4F0000}"/>
    <cellStyle name="Normal 9 2 2 5 4 5" xfId="8789" xr:uid="{00000000-0005-0000-0000-0000704F0000}"/>
    <cellStyle name="Normal 9 2 2 5 4 5 2" xfId="25174" xr:uid="{00000000-0005-0000-0000-0000714F0000}"/>
    <cellStyle name="Normal 9 2 2 5 4 6" xfId="16982" xr:uid="{00000000-0005-0000-0000-0000724F0000}"/>
    <cellStyle name="Normal 9 2 2 5 5" xfId="1109" xr:uid="{00000000-0005-0000-0000-0000734F0000}"/>
    <cellStyle name="Normal 9 2 2 5 5 2" xfId="3157" xr:uid="{00000000-0005-0000-0000-0000744F0000}"/>
    <cellStyle name="Normal 9 2 2 5 5 2 2" xfId="7253" xr:uid="{00000000-0005-0000-0000-0000754F0000}"/>
    <cellStyle name="Normal 9 2 2 5 5 2 2 2" xfId="15445" xr:uid="{00000000-0005-0000-0000-0000764F0000}"/>
    <cellStyle name="Normal 9 2 2 5 5 2 2 2 2" xfId="31830" xr:uid="{00000000-0005-0000-0000-0000774F0000}"/>
    <cellStyle name="Normal 9 2 2 5 5 2 2 3" xfId="23638" xr:uid="{00000000-0005-0000-0000-0000784F0000}"/>
    <cellStyle name="Normal 9 2 2 5 5 2 3" xfId="11349" xr:uid="{00000000-0005-0000-0000-0000794F0000}"/>
    <cellStyle name="Normal 9 2 2 5 5 2 3 2" xfId="27734" xr:uid="{00000000-0005-0000-0000-00007A4F0000}"/>
    <cellStyle name="Normal 9 2 2 5 5 2 4" xfId="19542" xr:uid="{00000000-0005-0000-0000-00007B4F0000}"/>
    <cellStyle name="Normal 9 2 2 5 5 3" xfId="5205" xr:uid="{00000000-0005-0000-0000-00007C4F0000}"/>
    <cellStyle name="Normal 9 2 2 5 5 3 2" xfId="13397" xr:uid="{00000000-0005-0000-0000-00007D4F0000}"/>
    <cellStyle name="Normal 9 2 2 5 5 3 2 2" xfId="29782" xr:uid="{00000000-0005-0000-0000-00007E4F0000}"/>
    <cellStyle name="Normal 9 2 2 5 5 3 3" xfId="21590" xr:uid="{00000000-0005-0000-0000-00007F4F0000}"/>
    <cellStyle name="Normal 9 2 2 5 5 4" xfId="9301" xr:uid="{00000000-0005-0000-0000-0000804F0000}"/>
    <cellStyle name="Normal 9 2 2 5 5 4 2" xfId="25686" xr:uid="{00000000-0005-0000-0000-0000814F0000}"/>
    <cellStyle name="Normal 9 2 2 5 5 5" xfId="17494" xr:uid="{00000000-0005-0000-0000-0000824F0000}"/>
    <cellStyle name="Normal 9 2 2 5 6" xfId="2133" xr:uid="{00000000-0005-0000-0000-0000834F0000}"/>
    <cellStyle name="Normal 9 2 2 5 6 2" xfId="6229" xr:uid="{00000000-0005-0000-0000-0000844F0000}"/>
    <cellStyle name="Normal 9 2 2 5 6 2 2" xfId="14421" xr:uid="{00000000-0005-0000-0000-0000854F0000}"/>
    <cellStyle name="Normal 9 2 2 5 6 2 2 2" xfId="30806" xr:uid="{00000000-0005-0000-0000-0000864F0000}"/>
    <cellStyle name="Normal 9 2 2 5 6 2 3" xfId="22614" xr:uid="{00000000-0005-0000-0000-0000874F0000}"/>
    <cellStyle name="Normal 9 2 2 5 6 3" xfId="10325" xr:uid="{00000000-0005-0000-0000-0000884F0000}"/>
    <cellStyle name="Normal 9 2 2 5 6 3 2" xfId="26710" xr:uid="{00000000-0005-0000-0000-0000894F0000}"/>
    <cellStyle name="Normal 9 2 2 5 6 4" xfId="18518" xr:uid="{00000000-0005-0000-0000-00008A4F0000}"/>
    <cellStyle name="Normal 9 2 2 5 7" xfId="4181" xr:uid="{00000000-0005-0000-0000-00008B4F0000}"/>
    <cellStyle name="Normal 9 2 2 5 7 2" xfId="12373" xr:uid="{00000000-0005-0000-0000-00008C4F0000}"/>
    <cellStyle name="Normal 9 2 2 5 7 2 2" xfId="28758" xr:uid="{00000000-0005-0000-0000-00008D4F0000}"/>
    <cellStyle name="Normal 9 2 2 5 7 3" xfId="20566" xr:uid="{00000000-0005-0000-0000-00008E4F0000}"/>
    <cellStyle name="Normal 9 2 2 5 8" xfId="8277" xr:uid="{00000000-0005-0000-0000-00008F4F0000}"/>
    <cellStyle name="Normal 9 2 2 5 8 2" xfId="24662" xr:uid="{00000000-0005-0000-0000-0000904F0000}"/>
    <cellStyle name="Normal 9 2 2 5 9" xfId="16470" xr:uid="{00000000-0005-0000-0000-0000914F0000}"/>
    <cellStyle name="Normal 9 2 2 6" xfId="149" xr:uid="{00000000-0005-0000-0000-0000924F0000}"/>
    <cellStyle name="Normal 9 2 2 6 2" xfId="405" xr:uid="{00000000-0005-0000-0000-0000934F0000}"/>
    <cellStyle name="Normal 9 2 2 6 2 2" xfId="917" xr:uid="{00000000-0005-0000-0000-0000944F0000}"/>
    <cellStyle name="Normal 9 2 2 6 2 2 2" xfId="1941" xr:uid="{00000000-0005-0000-0000-0000954F0000}"/>
    <cellStyle name="Normal 9 2 2 6 2 2 2 2" xfId="3989" xr:uid="{00000000-0005-0000-0000-0000964F0000}"/>
    <cellStyle name="Normal 9 2 2 6 2 2 2 2 2" xfId="8085" xr:uid="{00000000-0005-0000-0000-0000974F0000}"/>
    <cellStyle name="Normal 9 2 2 6 2 2 2 2 2 2" xfId="16277" xr:uid="{00000000-0005-0000-0000-0000984F0000}"/>
    <cellStyle name="Normal 9 2 2 6 2 2 2 2 2 2 2" xfId="32662" xr:uid="{00000000-0005-0000-0000-0000994F0000}"/>
    <cellStyle name="Normal 9 2 2 6 2 2 2 2 2 3" xfId="24470" xr:uid="{00000000-0005-0000-0000-00009A4F0000}"/>
    <cellStyle name="Normal 9 2 2 6 2 2 2 2 3" xfId="12181" xr:uid="{00000000-0005-0000-0000-00009B4F0000}"/>
    <cellStyle name="Normal 9 2 2 6 2 2 2 2 3 2" xfId="28566" xr:uid="{00000000-0005-0000-0000-00009C4F0000}"/>
    <cellStyle name="Normal 9 2 2 6 2 2 2 2 4" xfId="20374" xr:uid="{00000000-0005-0000-0000-00009D4F0000}"/>
    <cellStyle name="Normal 9 2 2 6 2 2 2 3" xfId="6037" xr:uid="{00000000-0005-0000-0000-00009E4F0000}"/>
    <cellStyle name="Normal 9 2 2 6 2 2 2 3 2" xfId="14229" xr:uid="{00000000-0005-0000-0000-00009F4F0000}"/>
    <cellStyle name="Normal 9 2 2 6 2 2 2 3 2 2" xfId="30614" xr:uid="{00000000-0005-0000-0000-0000A04F0000}"/>
    <cellStyle name="Normal 9 2 2 6 2 2 2 3 3" xfId="22422" xr:uid="{00000000-0005-0000-0000-0000A14F0000}"/>
    <cellStyle name="Normal 9 2 2 6 2 2 2 4" xfId="10133" xr:uid="{00000000-0005-0000-0000-0000A24F0000}"/>
    <cellStyle name="Normal 9 2 2 6 2 2 2 4 2" xfId="26518" xr:uid="{00000000-0005-0000-0000-0000A34F0000}"/>
    <cellStyle name="Normal 9 2 2 6 2 2 2 5" xfId="18326" xr:uid="{00000000-0005-0000-0000-0000A44F0000}"/>
    <cellStyle name="Normal 9 2 2 6 2 2 3" xfId="2965" xr:uid="{00000000-0005-0000-0000-0000A54F0000}"/>
    <cellStyle name="Normal 9 2 2 6 2 2 3 2" xfId="7061" xr:uid="{00000000-0005-0000-0000-0000A64F0000}"/>
    <cellStyle name="Normal 9 2 2 6 2 2 3 2 2" xfId="15253" xr:uid="{00000000-0005-0000-0000-0000A74F0000}"/>
    <cellStyle name="Normal 9 2 2 6 2 2 3 2 2 2" xfId="31638" xr:uid="{00000000-0005-0000-0000-0000A84F0000}"/>
    <cellStyle name="Normal 9 2 2 6 2 2 3 2 3" xfId="23446" xr:uid="{00000000-0005-0000-0000-0000A94F0000}"/>
    <cellStyle name="Normal 9 2 2 6 2 2 3 3" xfId="11157" xr:uid="{00000000-0005-0000-0000-0000AA4F0000}"/>
    <cellStyle name="Normal 9 2 2 6 2 2 3 3 2" xfId="27542" xr:uid="{00000000-0005-0000-0000-0000AB4F0000}"/>
    <cellStyle name="Normal 9 2 2 6 2 2 3 4" xfId="19350" xr:uid="{00000000-0005-0000-0000-0000AC4F0000}"/>
    <cellStyle name="Normal 9 2 2 6 2 2 4" xfId="5013" xr:uid="{00000000-0005-0000-0000-0000AD4F0000}"/>
    <cellStyle name="Normal 9 2 2 6 2 2 4 2" xfId="13205" xr:uid="{00000000-0005-0000-0000-0000AE4F0000}"/>
    <cellStyle name="Normal 9 2 2 6 2 2 4 2 2" xfId="29590" xr:uid="{00000000-0005-0000-0000-0000AF4F0000}"/>
    <cellStyle name="Normal 9 2 2 6 2 2 4 3" xfId="21398" xr:uid="{00000000-0005-0000-0000-0000B04F0000}"/>
    <cellStyle name="Normal 9 2 2 6 2 2 5" xfId="9109" xr:uid="{00000000-0005-0000-0000-0000B14F0000}"/>
    <cellStyle name="Normal 9 2 2 6 2 2 5 2" xfId="25494" xr:uid="{00000000-0005-0000-0000-0000B24F0000}"/>
    <cellStyle name="Normal 9 2 2 6 2 2 6" xfId="17302" xr:uid="{00000000-0005-0000-0000-0000B34F0000}"/>
    <cellStyle name="Normal 9 2 2 6 2 3" xfId="1429" xr:uid="{00000000-0005-0000-0000-0000B44F0000}"/>
    <cellStyle name="Normal 9 2 2 6 2 3 2" xfId="3477" xr:uid="{00000000-0005-0000-0000-0000B54F0000}"/>
    <cellStyle name="Normal 9 2 2 6 2 3 2 2" xfId="7573" xr:uid="{00000000-0005-0000-0000-0000B64F0000}"/>
    <cellStyle name="Normal 9 2 2 6 2 3 2 2 2" xfId="15765" xr:uid="{00000000-0005-0000-0000-0000B74F0000}"/>
    <cellStyle name="Normal 9 2 2 6 2 3 2 2 2 2" xfId="32150" xr:uid="{00000000-0005-0000-0000-0000B84F0000}"/>
    <cellStyle name="Normal 9 2 2 6 2 3 2 2 3" xfId="23958" xr:uid="{00000000-0005-0000-0000-0000B94F0000}"/>
    <cellStyle name="Normal 9 2 2 6 2 3 2 3" xfId="11669" xr:uid="{00000000-0005-0000-0000-0000BA4F0000}"/>
    <cellStyle name="Normal 9 2 2 6 2 3 2 3 2" xfId="28054" xr:uid="{00000000-0005-0000-0000-0000BB4F0000}"/>
    <cellStyle name="Normal 9 2 2 6 2 3 2 4" xfId="19862" xr:uid="{00000000-0005-0000-0000-0000BC4F0000}"/>
    <cellStyle name="Normal 9 2 2 6 2 3 3" xfId="5525" xr:uid="{00000000-0005-0000-0000-0000BD4F0000}"/>
    <cellStyle name="Normal 9 2 2 6 2 3 3 2" xfId="13717" xr:uid="{00000000-0005-0000-0000-0000BE4F0000}"/>
    <cellStyle name="Normal 9 2 2 6 2 3 3 2 2" xfId="30102" xr:uid="{00000000-0005-0000-0000-0000BF4F0000}"/>
    <cellStyle name="Normal 9 2 2 6 2 3 3 3" xfId="21910" xr:uid="{00000000-0005-0000-0000-0000C04F0000}"/>
    <cellStyle name="Normal 9 2 2 6 2 3 4" xfId="9621" xr:uid="{00000000-0005-0000-0000-0000C14F0000}"/>
    <cellStyle name="Normal 9 2 2 6 2 3 4 2" xfId="26006" xr:uid="{00000000-0005-0000-0000-0000C24F0000}"/>
    <cellStyle name="Normal 9 2 2 6 2 3 5" xfId="17814" xr:uid="{00000000-0005-0000-0000-0000C34F0000}"/>
    <cellStyle name="Normal 9 2 2 6 2 4" xfId="2453" xr:uid="{00000000-0005-0000-0000-0000C44F0000}"/>
    <cellStyle name="Normal 9 2 2 6 2 4 2" xfId="6549" xr:uid="{00000000-0005-0000-0000-0000C54F0000}"/>
    <cellStyle name="Normal 9 2 2 6 2 4 2 2" xfId="14741" xr:uid="{00000000-0005-0000-0000-0000C64F0000}"/>
    <cellStyle name="Normal 9 2 2 6 2 4 2 2 2" xfId="31126" xr:uid="{00000000-0005-0000-0000-0000C74F0000}"/>
    <cellStyle name="Normal 9 2 2 6 2 4 2 3" xfId="22934" xr:uid="{00000000-0005-0000-0000-0000C84F0000}"/>
    <cellStyle name="Normal 9 2 2 6 2 4 3" xfId="10645" xr:uid="{00000000-0005-0000-0000-0000C94F0000}"/>
    <cellStyle name="Normal 9 2 2 6 2 4 3 2" xfId="27030" xr:uid="{00000000-0005-0000-0000-0000CA4F0000}"/>
    <cellStyle name="Normal 9 2 2 6 2 4 4" xfId="18838" xr:uid="{00000000-0005-0000-0000-0000CB4F0000}"/>
    <cellStyle name="Normal 9 2 2 6 2 5" xfId="4501" xr:uid="{00000000-0005-0000-0000-0000CC4F0000}"/>
    <cellStyle name="Normal 9 2 2 6 2 5 2" xfId="12693" xr:uid="{00000000-0005-0000-0000-0000CD4F0000}"/>
    <cellStyle name="Normal 9 2 2 6 2 5 2 2" xfId="29078" xr:uid="{00000000-0005-0000-0000-0000CE4F0000}"/>
    <cellStyle name="Normal 9 2 2 6 2 5 3" xfId="20886" xr:uid="{00000000-0005-0000-0000-0000CF4F0000}"/>
    <cellStyle name="Normal 9 2 2 6 2 6" xfId="8597" xr:uid="{00000000-0005-0000-0000-0000D04F0000}"/>
    <cellStyle name="Normal 9 2 2 6 2 6 2" xfId="24982" xr:uid="{00000000-0005-0000-0000-0000D14F0000}"/>
    <cellStyle name="Normal 9 2 2 6 2 7" xfId="16790" xr:uid="{00000000-0005-0000-0000-0000D24F0000}"/>
    <cellStyle name="Normal 9 2 2 6 3" xfId="661" xr:uid="{00000000-0005-0000-0000-0000D34F0000}"/>
    <cellStyle name="Normal 9 2 2 6 3 2" xfId="1685" xr:uid="{00000000-0005-0000-0000-0000D44F0000}"/>
    <cellStyle name="Normal 9 2 2 6 3 2 2" xfId="3733" xr:uid="{00000000-0005-0000-0000-0000D54F0000}"/>
    <cellStyle name="Normal 9 2 2 6 3 2 2 2" xfId="7829" xr:uid="{00000000-0005-0000-0000-0000D64F0000}"/>
    <cellStyle name="Normal 9 2 2 6 3 2 2 2 2" xfId="16021" xr:uid="{00000000-0005-0000-0000-0000D74F0000}"/>
    <cellStyle name="Normal 9 2 2 6 3 2 2 2 2 2" xfId="32406" xr:uid="{00000000-0005-0000-0000-0000D84F0000}"/>
    <cellStyle name="Normal 9 2 2 6 3 2 2 2 3" xfId="24214" xr:uid="{00000000-0005-0000-0000-0000D94F0000}"/>
    <cellStyle name="Normal 9 2 2 6 3 2 2 3" xfId="11925" xr:uid="{00000000-0005-0000-0000-0000DA4F0000}"/>
    <cellStyle name="Normal 9 2 2 6 3 2 2 3 2" xfId="28310" xr:uid="{00000000-0005-0000-0000-0000DB4F0000}"/>
    <cellStyle name="Normal 9 2 2 6 3 2 2 4" xfId="20118" xr:uid="{00000000-0005-0000-0000-0000DC4F0000}"/>
    <cellStyle name="Normal 9 2 2 6 3 2 3" xfId="5781" xr:uid="{00000000-0005-0000-0000-0000DD4F0000}"/>
    <cellStyle name="Normal 9 2 2 6 3 2 3 2" xfId="13973" xr:uid="{00000000-0005-0000-0000-0000DE4F0000}"/>
    <cellStyle name="Normal 9 2 2 6 3 2 3 2 2" xfId="30358" xr:uid="{00000000-0005-0000-0000-0000DF4F0000}"/>
    <cellStyle name="Normal 9 2 2 6 3 2 3 3" xfId="22166" xr:uid="{00000000-0005-0000-0000-0000E04F0000}"/>
    <cellStyle name="Normal 9 2 2 6 3 2 4" xfId="9877" xr:uid="{00000000-0005-0000-0000-0000E14F0000}"/>
    <cellStyle name="Normal 9 2 2 6 3 2 4 2" xfId="26262" xr:uid="{00000000-0005-0000-0000-0000E24F0000}"/>
    <cellStyle name="Normal 9 2 2 6 3 2 5" xfId="18070" xr:uid="{00000000-0005-0000-0000-0000E34F0000}"/>
    <cellStyle name="Normal 9 2 2 6 3 3" xfId="2709" xr:uid="{00000000-0005-0000-0000-0000E44F0000}"/>
    <cellStyle name="Normal 9 2 2 6 3 3 2" xfId="6805" xr:uid="{00000000-0005-0000-0000-0000E54F0000}"/>
    <cellStyle name="Normal 9 2 2 6 3 3 2 2" xfId="14997" xr:uid="{00000000-0005-0000-0000-0000E64F0000}"/>
    <cellStyle name="Normal 9 2 2 6 3 3 2 2 2" xfId="31382" xr:uid="{00000000-0005-0000-0000-0000E74F0000}"/>
    <cellStyle name="Normal 9 2 2 6 3 3 2 3" xfId="23190" xr:uid="{00000000-0005-0000-0000-0000E84F0000}"/>
    <cellStyle name="Normal 9 2 2 6 3 3 3" xfId="10901" xr:uid="{00000000-0005-0000-0000-0000E94F0000}"/>
    <cellStyle name="Normal 9 2 2 6 3 3 3 2" xfId="27286" xr:uid="{00000000-0005-0000-0000-0000EA4F0000}"/>
    <cellStyle name="Normal 9 2 2 6 3 3 4" xfId="19094" xr:uid="{00000000-0005-0000-0000-0000EB4F0000}"/>
    <cellStyle name="Normal 9 2 2 6 3 4" xfId="4757" xr:uid="{00000000-0005-0000-0000-0000EC4F0000}"/>
    <cellStyle name="Normal 9 2 2 6 3 4 2" xfId="12949" xr:uid="{00000000-0005-0000-0000-0000ED4F0000}"/>
    <cellStyle name="Normal 9 2 2 6 3 4 2 2" xfId="29334" xr:uid="{00000000-0005-0000-0000-0000EE4F0000}"/>
    <cellStyle name="Normal 9 2 2 6 3 4 3" xfId="21142" xr:uid="{00000000-0005-0000-0000-0000EF4F0000}"/>
    <cellStyle name="Normal 9 2 2 6 3 5" xfId="8853" xr:uid="{00000000-0005-0000-0000-0000F04F0000}"/>
    <cellStyle name="Normal 9 2 2 6 3 5 2" xfId="25238" xr:uid="{00000000-0005-0000-0000-0000F14F0000}"/>
    <cellStyle name="Normal 9 2 2 6 3 6" xfId="17046" xr:uid="{00000000-0005-0000-0000-0000F24F0000}"/>
    <cellStyle name="Normal 9 2 2 6 4" xfId="1173" xr:uid="{00000000-0005-0000-0000-0000F34F0000}"/>
    <cellStyle name="Normal 9 2 2 6 4 2" xfId="3221" xr:uid="{00000000-0005-0000-0000-0000F44F0000}"/>
    <cellStyle name="Normal 9 2 2 6 4 2 2" xfId="7317" xr:uid="{00000000-0005-0000-0000-0000F54F0000}"/>
    <cellStyle name="Normal 9 2 2 6 4 2 2 2" xfId="15509" xr:uid="{00000000-0005-0000-0000-0000F64F0000}"/>
    <cellStyle name="Normal 9 2 2 6 4 2 2 2 2" xfId="31894" xr:uid="{00000000-0005-0000-0000-0000F74F0000}"/>
    <cellStyle name="Normal 9 2 2 6 4 2 2 3" xfId="23702" xr:uid="{00000000-0005-0000-0000-0000F84F0000}"/>
    <cellStyle name="Normal 9 2 2 6 4 2 3" xfId="11413" xr:uid="{00000000-0005-0000-0000-0000F94F0000}"/>
    <cellStyle name="Normal 9 2 2 6 4 2 3 2" xfId="27798" xr:uid="{00000000-0005-0000-0000-0000FA4F0000}"/>
    <cellStyle name="Normal 9 2 2 6 4 2 4" xfId="19606" xr:uid="{00000000-0005-0000-0000-0000FB4F0000}"/>
    <cellStyle name="Normal 9 2 2 6 4 3" xfId="5269" xr:uid="{00000000-0005-0000-0000-0000FC4F0000}"/>
    <cellStyle name="Normal 9 2 2 6 4 3 2" xfId="13461" xr:uid="{00000000-0005-0000-0000-0000FD4F0000}"/>
    <cellStyle name="Normal 9 2 2 6 4 3 2 2" xfId="29846" xr:uid="{00000000-0005-0000-0000-0000FE4F0000}"/>
    <cellStyle name="Normal 9 2 2 6 4 3 3" xfId="21654" xr:uid="{00000000-0005-0000-0000-0000FF4F0000}"/>
    <cellStyle name="Normal 9 2 2 6 4 4" xfId="9365" xr:uid="{00000000-0005-0000-0000-000000500000}"/>
    <cellStyle name="Normal 9 2 2 6 4 4 2" xfId="25750" xr:uid="{00000000-0005-0000-0000-000001500000}"/>
    <cellStyle name="Normal 9 2 2 6 4 5" xfId="17558" xr:uid="{00000000-0005-0000-0000-000002500000}"/>
    <cellStyle name="Normal 9 2 2 6 5" xfId="2197" xr:uid="{00000000-0005-0000-0000-000003500000}"/>
    <cellStyle name="Normal 9 2 2 6 5 2" xfId="6293" xr:uid="{00000000-0005-0000-0000-000004500000}"/>
    <cellStyle name="Normal 9 2 2 6 5 2 2" xfId="14485" xr:uid="{00000000-0005-0000-0000-000005500000}"/>
    <cellStyle name="Normal 9 2 2 6 5 2 2 2" xfId="30870" xr:uid="{00000000-0005-0000-0000-000006500000}"/>
    <cellStyle name="Normal 9 2 2 6 5 2 3" xfId="22678" xr:uid="{00000000-0005-0000-0000-000007500000}"/>
    <cellStyle name="Normal 9 2 2 6 5 3" xfId="10389" xr:uid="{00000000-0005-0000-0000-000008500000}"/>
    <cellStyle name="Normal 9 2 2 6 5 3 2" xfId="26774" xr:uid="{00000000-0005-0000-0000-000009500000}"/>
    <cellStyle name="Normal 9 2 2 6 5 4" xfId="18582" xr:uid="{00000000-0005-0000-0000-00000A500000}"/>
    <cellStyle name="Normal 9 2 2 6 6" xfId="4245" xr:uid="{00000000-0005-0000-0000-00000B500000}"/>
    <cellStyle name="Normal 9 2 2 6 6 2" xfId="12437" xr:uid="{00000000-0005-0000-0000-00000C500000}"/>
    <cellStyle name="Normal 9 2 2 6 6 2 2" xfId="28822" xr:uid="{00000000-0005-0000-0000-00000D500000}"/>
    <cellStyle name="Normal 9 2 2 6 6 3" xfId="20630" xr:uid="{00000000-0005-0000-0000-00000E500000}"/>
    <cellStyle name="Normal 9 2 2 6 7" xfId="8341" xr:uid="{00000000-0005-0000-0000-00000F500000}"/>
    <cellStyle name="Normal 9 2 2 6 7 2" xfId="24726" xr:uid="{00000000-0005-0000-0000-000010500000}"/>
    <cellStyle name="Normal 9 2 2 6 8" xfId="16534" xr:uid="{00000000-0005-0000-0000-000011500000}"/>
    <cellStyle name="Normal 9 2 2 7" xfId="277" xr:uid="{00000000-0005-0000-0000-000012500000}"/>
    <cellStyle name="Normal 9 2 2 7 2" xfId="789" xr:uid="{00000000-0005-0000-0000-000013500000}"/>
    <cellStyle name="Normal 9 2 2 7 2 2" xfId="1813" xr:uid="{00000000-0005-0000-0000-000014500000}"/>
    <cellStyle name="Normal 9 2 2 7 2 2 2" xfId="3861" xr:uid="{00000000-0005-0000-0000-000015500000}"/>
    <cellStyle name="Normal 9 2 2 7 2 2 2 2" xfId="7957" xr:uid="{00000000-0005-0000-0000-000016500000}"/>
    <cellStyle name="Normal 9 2 2 7 2 2 2 2 2" xfId="16149" xr:uid="{00000000-0005-0000-0000-000017500000}"/>
    <cellStyle name="Normal 9 2 2 7 2 2 2 2 2 2" xfId="32534" xr:uid="{00000000-0005-0000-0000-000018500000}"/>
    <cellStyle name="Normal 9 2 2 7 2 2 2 2 3" xfId="24342" xr:uid="{00000000-0005-0000-0000-000019500000}"/>
    <cellStyle name="Normal 9 2 2 7 2 2 2 3" xfId="12053" xr:uid="{00000000-0005-0000-0000-00001A500000}"/>
    <cellStyle name="Normal 9 2 2 7 2 2 2 3 2" xfId="28438" xr:uid="{00000000-0005-0000-0000-00001B500000}"/>
    <cellStyle name="Normal 9 2 2 7 2 2 2 4" xfId="20246" xr:uid="{00000000-0005-0000-0000-00001C500000}"/>
    <cellStyle name="Normal 9 2 2 7 2 2 3" xfId="5909" xr:uid="{00000000-0005-0000-0000-00001D500000}"/>
    <cellStyle name="Normal 9 2 2 7 2 2 3 2" xfId="14101" xr:uid="{00000000-0005-0000-0000-00001E500000}"/>
    <cellStyle name="Normal 9 2 2 7 2 2 3 2 2" xfId="30486" xr:uid="{00000000-0005-0000-0000-00001F500000}"/>
    <cellStyle name="Normal 9 2 2 7 2 2 3 3" xfId="22294" xr:uid="{00000000-0005-0000-0000-000020500000}"/>
    <cellStyle name="Normal 9 2 2 7 2 2 4" xfId="10005" xr:uid="{00000000-0005-0000-0000-000021500000}"/>
    <cellStyle name="Normal 9 2 2 7 2 2 4 2" xfId="26390" xr:uid="{00000000-0005-0000-0000-000022500000}"/>
    <cellStyle name="Normal 9 2 2 7 2 2 5" xfId="18198" xr:uid="{00000000-0005-0000-0000-000023500000}"/>
    <cellStyle name="Normal 9 2 2 7 2 3" xfId="2837" xr:uid="{00000000-0005-0000-0000-000024500000}"/>
    <cellStyle name="Normal 9 2 2 7 2 3 2" xfId="6933" xr:uid="{00000000-0005-0000-0000-000025500000}"/>
    <cellStyle name="Normal 9 2 2 7 2 3 2 2" xfId="15125" xr:uid="{00000000-0005-0000-0000-000026500000}"/>
    <cellStyle name="Normal 9 2 2 7 2 3 2 2 2" xfId="31510" xr:uid="{00000000-0005-0000-0000-000027500000}"/>
    <cellStyle name="Normal 9 2 2 7 2 3 2 3" xfId="23318" xr:uid="{00000000-0005-0000-0000-000028500000}"/>
    <cellStyle name="Normal 9 2 2 7 2 3 3" xfId="11029" xr:uid="{00000000-0005-0000-0000-000029500000}"/>
    <cellStyle name="Normal 9 2 2 7 2 3 3 2" xfId="27414" xr:uid="{00000000-0005-0000-0000-00002A500000}"/>
    <cellStyle name="Normal 9 2 2 7 2 3 4" xfId="19222" xr:uid="{00000000-0005-0000-0000-00002B500000}"/>
    <cellStyle name="Normal 9 2 2 7 2 4" xfId="4885" xr:uid="{00000000-0005-0000-0000-00002C500000}"/>
    <cellStyle name="Normal 9 2 2 7 2 4 2" xfId="13077" xr:uid="{00000000-0005-0000-0000-00002D500000}"/>
    <cellStyle name="Normal 9 2 2 7 2 4 2 2" xfId="29462" xr:uid="{00000000-0005-0000-0000-00002E500000}"/>
    <cellStyle name="Normal 9 2 2 7 2 4 3" xfId="21270" xr:uid="{00000000-0005-0000-0000-00002F500000}"/>
    <cellStyle name="Normal 9 2 2 7 2 5" xfId="8981" xr:uid="{00000000-0005-0000-0000-000030500000}"/>
    <cellStyle name="Normal 9 2 2 7 2 5 2" xfId="25366" xr:uid="{00000000-0005-0000-0000-000031500000}"/>
    <cellStyle name="Normal 9 2 2 7 2 6" xfId="17174" xr:uid="{00000000-0005-0000-0000-000032500000}"/>
    <cellStyle name="Normal 9 2 2 7 3" xfId="1301" xr:uid="{00000000-0005-0000-0000-000033500000}"/>
    <cellStyle name="Normal 9 2 2 7 3 2" xfId="3349" xr:uid="{00000000-0005-0000-0000-000034500000}"/>
    <cellStyle name="Normal 9 2 2 7 3 2 2" xfId="7445" xr:uid="{00000000-0005-0000-0000-000035500000}"/>
    <cellStyle name="Normal 9 2 2 7 3 2 2 2" xfId="15637" xr:uid="{00000000-0005-0000-0000-000036500000}"/>
    <cellStyle name="Normal 9 2 2 7 3 2 2 2 2" xfId="32022" xr:uid="{00000000-0005-0000-0000-000037500000}"/>
    <cellStyle name="Normal 9 2 2 7 3 2 2 3" xfId="23830" xr:uid="{00000000-0005-0000-0000-000038500000}"/>
    <cellStyle name="Normal 9 2 2 7 3 2 3" xfId="11541" xr:uid="{00000000-0005-0000-0000-000039500000}"/>
    <cellStyle name="Normal 9 2 2 7 3 2 3 2" xfId="27926" xr:uid="{00000000-0005-0000-0000-00003A500000}"/>
    <cellStyle name="Normal 9 2 2 7 3 2 4" xfId="19734" xr:uid="{00000000-0005-0000-0000-00003B500000}"/>
    <cellStyle name="Normal 9 2 2 7 3 3" xfId="5397" xr:uid="{00000000-0005-0000-0000-00003C500000}"/>
    <cellStyle name="Normal 9 2 2 7 3 3 2" xfId="13589" xr:uid="{00000000-0005-0000-0000-00003D500000}"/>
    <cellStyle name="Normal 9 2 2 7 3 3 2 2" xfId="29974" xr:uid="{00000000-0005-0000-0000-00003E500000}"/>
    <cellStyle name="Normal 9 2 2 7 3 3 3" xfId="21782" xr:uid="{00000000-0005-0000-0000-00003F500000}"/>
    <cellStyle name="Normal 9 2 2 7 3 4" xfId="9493" xr:uid="{00000000-0005-0000-0000-000040500000}"/>
    <cellStyle name="Normal 9 2 2 7 3 4 2" xfId="25878" xr:uid="{00000000-0005-0000-0000-000041500000}"/>
    <cellStyle name="Normal 9 2 2 7 3 5" xfId="17686" xr:uid="{00000000-0005-0000-0000-000042500000}"/>
    <cellStyle name="Normal 9 2 2 7 4" xfId="2325" xr:uid="{00000000-0005-0000-0000-000043500000}"/>
    <cellStyle name="Normal 9 2 2 7 4 2" xfId="6421" xr:uid="{00000000-0005-0000-0000-000044500000}"/>
    <cellStyle name="Normal 9 2 2 7 4 2 2" xfId="14613" xr:uid="{00000000-0005-0000-0000-000045500000}"/>
    <cellStyle name="Normal 9 2 2 7 4 2 2 2" xfId="30998" xr:uid="{00000000-0005-0000-0000-000046500000}"/>
    <cellStyle name="Normal 9 2 2 7 4 2 3" xfId="22806" xr:uid="{00000000-0005-0000-0000-000047500000}"/>
    <cellStyle name="Normal 9 2 2 7 4 3" xfId="10517" xr:uid="{00000000-0005-0000-0000-000048500000}"/>
    <cellStyle name="Normal 9 2 2 7 4 3 2" xfId="26902" xr:uid="{00000000-0005-0000-0000-000049500000}"/>
    <cellStyle name="Normal 9 2 2 7 4 4" xfId="18710" xr:uid="{00000000-0005-0000-0000-00004A500000}"/>
    <cellStyle name="Normal 9 2 2 7 5" xfId="4373" xr:uid="{00000000-0005-0000-0000-00004B500000}"/>
    <cellStyle name="Normal 9 2 2 7 5 2" xfId="12565" xr:uid="{00000000-0005-0000-0000-00004C500000}"/>
    <cellStyle name="Normal 9 2 2 7 5 2 2" xfId="28950" xr:uid="{00000000-0005-0000-0000-00004D500000}"/>
    <cellStyle name="Normal 9 2 2 7 5 3" xfId="20758" xr:uid="{00000000-0005-0000-0000-00004E500000}"/>
    <cellStyle name="Normal 9 2 2 7 6" xfId="8469" xr:uid="{00000000-0005-0000-0000-00004F500000}"/>
    <cellStyle name="Normal 9 2 2 7 6 2" xfId="24854" xr:uid="{00000000-0005-0000-0000-000050500000}"/>
    <cellStyle name="Normal 9 2 2 7 7" xfId="16662" xr:uid="{00000000-0005-0000-0000-000051500000}"/>
    <cellStyle name="Normal 9 2 2 8" xfId="533" xr:uid="{00000000-0005-0000-0000-000052500000}"/>
    <cellStyle name="Normal 9 2 2 8 2" xfId="1557" xr:uid="{00000000-0005-0000-0000-000053500000}"/>
    <cellStyle name="Normal 9 2 2 8 2 2" xfId="3605" xr:uid="{00000000-0005-0000-0000-000054500000}"/>
    <cellStyle name="Normal 9 2 2 8 2 2 2" xfId="7701" xr:uid="{00000000-0005-0000-0000-000055500000}"/>
    <cellStyle name="Normal 9 2 2 8 2 2 2 2" xfId="15893" xr:uid="{00000000-0005-0000-0000-000056500000}"/>
    <cellStyle name="Normal 9 2 2 8 2 2 2 2 2" xfId="32278" xr:uid="{00000000-0005-0000-0000-000057500000}"/>
    <cellStyle name="Normal 9 2 2 8 2 2 2 3" xfId="24086" xr:uid="{00000000-0005-0000-0000-000058500000}"/>
    <cellStyle name="Normal 9 2 2 8 2 2 3" xfId="11797" xr:uid="{00000000-0005-0000-0000-000059500000}"/>
    <cellStyle name="Normal 9 2 2 8 2 2 3 2" xfId="28182" xr:uid="{00000000-0005-0000-0000-00005A500000}"/>
    <cellStyle name="Normal 9 2 2 8 2 2 4" xfId="19990" xr:uid="{00000000-0005-0000-0000-00005B500000}"/>
    <cellStyle name="Normal 9 2 2 8 2 3" xfId="5653" xr:uid="{00000000-0005-0000-0000-00005C500000}"/>
    <cellStyle name="Normal 9 2 2 8 2 3 2" xfId="13845" xr:uid="{00000000-0005-0000-0000-00005D500000}"/>
    <cellStyle name="Normal 9 2 2 8 2 3 2 2" xfId="30230" xr:uid="{00000000-0005-0000-0000-00005E500000}"/>
    <cellStyle name="Normal 9 2 2 8 2 3 3" xfId="22038" xr:uid="{00000000-0005-0000-0000-00005F500000}"/>
    <cellStyle name="Normal 9 2 2 8 2 4" xfId="9749" xr:uid="{00000000-0005-0000-0000-000060500000}"/>
    <cellStyle name="Normal 9 2 2 8 2 4 2" xfId="26134" xr:uid="{00000000-0005-0000-0000-000061500000}"/>
    <cellStyle name="Normal 9 2 2 8 2 5" xfId="17942" xr:uid="{00000000-0005-0000-0000-000062500000}"/>
    <cellStyle name="Normal 9 2 2 8 3" xfId="2581" xr:uid="{00000000-0005-0000-0000-000063500000}"/>
    <cellStyle name="Normal 9 2 2 8 3 2" xfId="6677" xr:uid="{00000000-0005-0000-0000-000064500000}"/>
    <cellStyle name="Normal 9 2 2 8 3 2 2" xfId="14869" xr:uid="{00000000-0005-0000-0000-000065500000}"/>
    <cellStyle name="Normal 9 2 2 8 3 2 2 2" xfId="31254" xr:uid="{00000000-0005-0000-0000-000066500000}"/>
    <cellStyle name="Normal 9 2 2 8 3 2 3" xfId="23062" xr:uid="{00000000-0005-0000-0000-000067500000}"/>
    <cellStyle name="Normal 9 2 2 8 3 3" xfId="10773" xr:uid="{00000000-0005-0000-0000-000068500000}"/>
    <cellStyle name="Normal 9 2 2 8 3 3 2" xfId="27158" xr:uid="{00000000-0005-0000-0000-000069500000}"/>
    <cellStyle name="Normal 9 2 2 8 3 4" xfId="18966" xr:uid="{00000000-0005-0000-0000-00006A500000}"/>
    <cellStyle name="Normal 9 2 2 8 4" xfId="4629" xr:uid="{00000000-0005-0000-0000-00006B500000}"/>
    <cellStyle name="Normal 9 2 2 8 4 2" xfId="12821" xr:uid="{00000000-0005-0000-0000-00006C500000}"/>
    <cellStyle name="Normal 9 2 2 8 4 2 2" xfId="29206" xr:uid="{00000000-0005-0000-0000-00006D500000}"/>
    <cellStyle name="Normal 9 2 2 8 4 3" xfId="21014" xr:uid="{00000000-0005-0000-0000-00006E500000}"/>
    <cellStyle name="Normal 9 2 2 8 5" xfId="8725" xr:uid="{00000000-0005-0000-0000-00006F500000}"/>
    <cellStyle name="Normal 9 2 2 8 5 2" xfId="25110" xr:uid="{00000000-0005-0000-0000-000070500000}"/>
    <cellStyle name="Normal 9 2 2 8 6" xfId="16918" xr:uid="{00000000-0005-0000-0000-000071500000}"/>
    <cellStyle name="Normal 9 2 2 9" xfId="1045" xr:uid="{00000000-0005-0000-0000-000072500000}"/>
    <cellStyle name="Normal 9 2 2 9 2" xfId="3093" xr:uid="{00000000-0005-0000-0000-000073500000}"/>
    <cellStyle name="Normal 9 2 2 9 2 2" xfId="7189" xr:uid="{00000000-0005-0000-0000-000074500000}"/>
    <cellStyle name="Normal 9 2 2 9 2 2 2" xfId="15381" xr:uid="{00000000-0005-0000-0000-000075500000}"/>
    <cellStyle name="Normal 9 2 2 9 2 2 2 2" xfId="31766" xr:uid="{00000000-0005-0000-0000-000076500000}"/>
    <cellStyle name="Normal 9 2 2 9 2 2 3" xfId="23574" xr:uid="{00000000-0005-0000-0000-000077500000}"/>
    <cellStyle name="Normal 9 2 2 9 2 3" xfId="11285" xr:uid="{00000000-0005-0000-0000-000078500000}"/>
    <cellStyle name="Normal 9 2 2 9 2 3 2" xfId="27670" xr:uid="{00000000-0005-0000-0000-000079500000}"/>
    <cellStyle name="Normal 9 2 2 9 2 4" xfId="19478" xr:uid="{00000000-0005-0000-0000-00007A500000}"/>
    <cellStyle name="Normal 9 2 2 9 3" xfId="5141" xr:uid="{00000000-0005-0000-0000-00007B500000}"/>
    <cellStyle name="Normal 9 2 2 9 3 2" xfId="13333" xr:uid="{00000000-0005-0000-0000-00007C500000}"/>
    <cellStyle name="Normal 9 2 2 9 3 2 2" xfId="29718" xr:uid="{00000000-0005-0000-0000-00007D500000}"/>
    <cellStyle name="Normal 9 2 2 9 3 3" xfId="21526" xr:uid="{00000000-0005-0000-0000-00007E500000}"/>
    <cellStyle name="Normal 9 2 2 9 4" xfId="9237" xr:uid="{00000000-0005-0000-0000-00007F500000}"/>
    <cellStyle name="Normal 9 2 2 9 4 2" xfId="25622" xr:uid="{00000000-0005-0000-0000-000080500000}"/>
    <cellStyle name="Normal 9 2 2 9 5" xfId="17430" xr:uid="{00000000-0005-0000-0000-000081500000}"/>
    <cellStyle name="Normal 9 2 3" xfId="25" xr:uid="{00000000-0005-0000-0000-000082500000}"/>
    <cellStyle name="Normal 9 2 3 10" xfId="4121" xr:uid="{00000000-0005-0000-0000-000083500000}"/>
    <cellStyle name="Normal 9 2 3 10 2" xfId="12313" xr:uid="{00000000-0005-0000-0000-000084500000}"/>
    <cellStyle name="Normal 9 2 3 10 2 2" xfId="28698" xr:uid="{00000000-0005-0000-0000-000085500000}"/>
    <cellStyle name="Normal 9 2 3 10 3" xfId="20506" xr:uid="{00000000-0005-0000-0000-000086500000}"/>
    <cellStyle name="Normal 9 2 3 11" xfId="8217" xr:uid="{00000000-0005-0000-0000-000087500000}"/>
    <cellStyle name="Normal 9 2 3 11 2" xfId="24602" xr:uid="{00000000-0005-0000-0000-000088500000}"/>
    <cellStyle name="Normal 9 2 3 12" xfId="16410" xr:uid="{00000000-0005-0000-0000-000089500000}"/>
    <cellStyle name="Normal 9 2 3 2" xfId="41" xr:uid="{00000000-0005-0000-0000-00008A500000}"/>
    <cellStyle name="Normal 9 2 3 2 10" xfId="8233" xr:uid="{00000000-0005-0000-0000-00008B500000}"/>
    <cellStyle name="Normal 9 2 3 2 10 2" xfId="24618" xr:uid="{00000000-0005-0000-0000-00008C500000}"/>
    <cellStyle name="Normal 9 2 3 2 11" xfId="16426" xr:uid="{00000000-0005-0000-0000-00008D500000}"/>
    <cellStyle name="Normal 9 2 3 2 2" xfId="73" xr:uid="{00000000-0005-0000-0000-00008E500000}"/>
    <cellStyle name="Normal 9 2 3 2 2 10" xfId="16458" xr:uid="{00000000-0005-0000-0000-00008F500000}"/>
    <cellStyle name="Normal 9 2 3 2 2 2" xfId="137" xr:uid="{00000000-0005-0000-0000-000090500000}"/>
    <cellStyle name="Normal 9 2 3 2 2 2 2" xfId="265" xr:uid="{00000000-0005-0000-0000-000091500000}"/>
    <cellStyle name="Normal 9 2 3 2 2 2 2 2" xfId="521" xr:uid="{00000000-0005-0000-0000-000092500000}"/>
    <cellStyle name="Normal 9 2 3 2 2 2 2 2 2" xfId="1033" xr:uid="{00000000-0005-0000-0000-000093500000}"/>
    <cellStyle name="Normal 9 2 3 2 2 2 2 2 2 2" xfId="2057" xr:uid="{00000000-0005-0000-0000-000094500000}"/>
    <cellStyle name="Normal 9 2 3 2 2 2 2 2 2 2 2" xfId="4105" xr:uid="{00000000-0005-0000-0000-000095500000}"/>
    <cellStyle name="Normal 9 2 3 2 2 2 2 2 2 2 2 2" xfId="8201" xr:uid="{00000000-0005-0000-0000-000096500000}"/>
    <cellStyle name="Normal 9 2 3 2 2 2 2 2 2 2 2 2 2" xfId="16393" xr:uid="{00000000-0005-0000-0000-000097500000}"/>
    <cellStyle name="Normal 9 2 3 2 2 2 2 2 2 2 2 2 2 2" xfId="32778" xr:uid="{00000000-0005-0000-0000-000098500000}"/>
    <cellStyle name="Normal 9 2 3 2 2 2 2 2 2 2 2 2 3" xfId="24586" xr:uid="{00000000-0005-0000-0000-000099500000}"/>
    <cellStyle name="Normal 9 2 3 2 2 2 2 2 2 2 2 3" xfId="12297" xr:uid="{00000000-0005-0000-0000-00009A500000}"/>
    <cellStyle name="Normal 9 2 3 2 2 2 2 2 2 2 2 3 2" xfId="28682" xr:uid="{00000000-0005-0000-0000-00009B500000}"/>
    <cellStyle name="Normal 9 2 3 2 2 2 2 2 2 2 2 4" xfId="20490" xr:uid="{00000000-0005-0000-0000-00009C500000}"/>
    <cellStyle name="Normal 9 2 3 2 2 2 2 2 2 2 3" xfId="6153" xr:uid="{00000000-0005-0000-0000-00009D500000}"/>
    <cellStyle name="Normal 9 2 3 2 2 2 2 2 2 2 3 2" xfId="14345" xr:uid="{00000000-0005-0000-0000-00009E500000}"/>
    <cellStyle name="Normal 9 2 3 2 2 2 2 2 2 2 3 2 2" xfId="30730" xr:uid="{00000000-0005-0000-0000-00009F500000}"/>
    <cellStyle name="Normal 9 2 3 2 2 2 2 2 2 2 3 3" xfId="22538" xr:uid="{00000000-0005-0000-0000-0000A0500000}"/>
    <cellStyle name="Normal 9 2 3 2 2 2 2 2 2 2 4" xfId="10249" xr:uid="{00000000-0005-0000-0000-0000A1500000}"/>
    <cellStyle name="Normal 9 2 3 2 2 2 2 2 2 2 4 2" xfId="26634" xr:uid="{00000000-0005-0000-0000-0000A2500000}"/>
    <cellStyle name="Normal 9 2 3 2 2 2 2 2 2 2 5" xfId="18442" xr:uid="{00000000-0005-0000-0000-0000A3500000}"/>
    <cellStyle name="Normal 9 2 3 2 2 2 2 2 2 3" xfId="3081" xr:uid="{00000000-0005-0000-0000-0000A4500000}"/>
    <cellStyle name="Normal 9 2 3 2 2 2 2 2 2 3 2" xfId="7177" xr:uid="{00000000-0005-0000-0000-0000A5500000}"/>
    <cellStyle name="Normal 9 2 3 2 2 2 2 2 2 3 2 2" xfId="15369" xr:uid="{00000000-0005-0000-0000-0000A6500000}"/>
    <cellStyle name="Normal 9 2 3 2 2 2 2 2 2 3 2 2 2" xfId="31754" xr:uid="{00000000-0005-0000-0000-0000A7500000}"/>
    <cellStyle name="Normal 9 2 3 2 2 2 2 2 2 3 2 3" xfId="23562" xr:uid="{00000000-0005-0000-0000-0000A8500000}"/>
    <cellStyle name="Normal 9 2 3 2 2 2 2 2 2 3 3" xfId="11273" xr:uid="{00000000-0005-0000-0000-0000A9500000}"/>
    <cellStyle name="Normal 9 2 3 2 2 2 2 2 2 3 3 2" xfId="27658" xr:uid="{00000000-0005-0000-0000-0000AA500000}"/>
    <cellStyle name="Normal 9 2 3 2 2 2 2 2 2 3 4" xfId="19466" xr:uid="{00000000-0005-0000-0000-0000AB500000}"/>
    <cellStyle name="Normal 9 2 3 2 2 2 2 2 2 4" xfId="5129" xr:uid="{00000000-0005-0000-0000-0000AC500000}"/>
    <cellStyle name="Normal 9 2 3 2 2 2 2 2 2 4 2" xfId="13321" xr:uid="{00000000-0005-0000-0000-0000AD500000}"/>
    <cellStyle name="Normal 9 2 3 2 2 2 2 2 2 4 2 2" xfId="29706" xr:uid="{00000000-0005-0000-0000-0000AE500000}"/>
    <cellStyle name="Normal 9 2 3 2 2 2 2 2 2 4 3" xfId="21514" xr:uid="{00000000-0005-0000-0000-0000AF500000}"/>
    <cellStyle name="Normal 9 2 3 2 2 2 2 2 2 5" xfId="9225" xr:uid="{00000000-0005-0000-0000-0000B0500000}"/>
    <cellStyle name="Normal 9 2 3 2 2 2 2 2 2 5 2" xfId="25610" xr:uid="{00000000-0005-0000-0000-0000B1500000}"/>
    <cellStyle name="Normal 9 2 3 2 2 2 2 2 2 6" xfId="17418" xr:uid="{00000000-0005-0000-0000-0000B2500000}"/>
    <cellStyle name="Normal 9 2 3 2 2 2 2 2 3" xfId="1545" xr:uid="{00000000-0005-0000-0000-0000B3500000}"/>
    <cellStyle name="Normal 9 2 3 2 2 2 2 2 3 2" xfId="3593" xr:uid="{00000000-0005-0000-0000-0000B4500000}"/>
    <cellStyle name="Normal 9 2 3 2 2 2 2 2 3 2 2" xfId="7689" xr:uid="{00000000-0005-0000-0000-0000B5500000}"/>
    <cellStyle name="Normal 9 2 3 2 2 2 2 2 3 2 2 2" xfId="15881" xr:uid="{00000000-0005-0000-0000-0000B6500000}"/>
    <cellStyle name="Normal 9 2 3 2 2 2 2 2 3 2 2 2 2" xfId="32266" xr:uid="{00000000-0005-0000-0000-0000B7500000}"/>
    <cellStyle name="Normal 9 2 3 2 2 2 2 2 3 2 2 3" xfId="24074" xr:uid="{00000000-0005-0000-0000-0000B8500000}"/>
    <cellStyle name="Normal 9 2 3 2 2 2 2 2 3 2 3" xfId="11785" xr:uid="{00000000-0005-0000-0000-0000B9500000}"/>
    <cellStyle name="Normal 9 2 3 2 2 2 2 2 3 2 3 2" xfId="28170" xr:uid="{00000000-0005-0000-0000-0000BA500000}"/>
    <cellStyle name="Normal 9 2 3 2 2 2 2 2 3 2 4" xfId="19978" xr:uid="{00000000-0005-0000-0000-0000BB500000}"/>
    <cellStyle name="Normal 9 2 3 2 2 2 2 2 3 3" xfId="5641" xr:uid="{00000000-0005-0000-0000-0000BC500000}"/>
    <cellStyle name="Normal 9 2 3 2 2 2 2 2 3 3 2" xfId="13833" xr:uid="{00000000-0005-0000-0000-0000BD500000}"/>
    <cellStyle name="Normal 9 2 3 2 2 2 2 2 3 3 2 2" xfId="30218" xr:uid="{00000000-0005-0000-0000-0000BE500000}"/>
    <cellStyle name="Normal 9 2 3 2 2 2 2 2 3 3 3" xfId="22026" xr:uid="{00000000-0005-0000-0000-0000BF500000}"/>
    <cellStyle name="Normal 9 2 3 2 2 2 2 2 3 4" xfId="9737" xr:uid="{00000000-0005-0000-0000-0000C0500000}"/>
    <cellStyle name="Normal 9 2 3 2 2 2 2 2 3 4 2" xfId="26122" xr:uid="{00000000-0005-0000-0000-0000C1500000}"/>
    <cellStyle name="Normal 9 2 3 2 2 2 2 2 3 5" xfId="17930" xr:uid="{00000000-0005-0000-0000-0000C2500000}"/>
    <cellStyle name="Normal 9 2 3 2 2 2 2 2 4" xfId="2569" xr:uid="{00000000-0005-0000-0000-0000C3500000}"/>
    <cellStyle name="Normal 9 2 3 2 2 2 2 2 4 2" xfId="6665" xr:uid="{00000000-0005-0000-0000-0000C4500000}"/>
    <cellStyle name="Normal 9 2 3 2 2 2 2 2 4 2 2" xfId="14857" xr:uid="{00000000-0005-0000-0000-0000C5500000}"/>
    <cellStyle name="Normal 9 2 3 2 2 2 2 2 4 2 2 2" xfId="31242" xr:uid="{00000000-0005-0000-0000-0000C6500000}"/>
    <cellStyle name="Normal 9 2 3 2 2 2 2 2 4 2 3" xfId="23050" xr:uid="{00000000-0005-0000-0000-0000C7500000}"/>
    <cellStyle name="Normal 9 2 3 2 2 2 2 2 4 3" xfId="10761" xr:uid="{00000000-0005-0000-0000-0000C8500000}"/>
    <cellStyle name="Normal 9 2 3 2 2 2 2 2 4 3 2" xfId="27146" xr:uid="{00000000-0005-0000-0000-0000C9500000}"/>
    <cellStyle name="Normal 9 2 3 2 2 2 2 2 4 4" xfId="18954" xr:uid="{00000000-0005-0000-0000-0000CA500000}"/>
    <cellStyle name="Normal 9 2 3 2 2 2 2 2 5" xfId="4617" xr:uid="{00000000-0005-0000-0000-0000CB500000}"/>
    <cellStyle name="Normal 9 2 3 2 2 2 2 2 5 2" xfId="12809" xr:uid="{00000000-0005-0000-0000-0000CC500000}"/>
    <cellStyle name="Normal 9 2 3 2 2 2 2 2 5 2 2" xfId="29194" xr:uid="{00000000-0005-0000-0000-0000CD500000}"/>
    <cellStyle name="Normal 9 2 3 2 2 2 2 2 5 3" xfId="21002" xr:uid="{00000000-0005-0000-0000-0000CE500000}"/>
    <cellStyle name="Normal 9 2 3 2 2 2 2 2 6" xfId="8713" xr:uid="{00000000-0005-0000-0000-0000CF500000}"/>
    <cellStyle name="Normal 9 2 3 2 2 2 2 2 6 2" xfId="25098" xr:uid="{00000000-0005-0000-0000-0000D0500000}"/>
    <cellStyle name="Normal 9 2 3 2 2 2 2 2 7" xfId="16906" xr:uid="{00000000-0005-0000-0000-0000D1500000}"/>
    <cellStyle name="Normal 9 2 3 2 2 2 2 3" xfId="777" xr:uid="{00000000-0005-0000-0000-0000D2500000}"/>
    <cellStyle name="Normal 9 2 3 2 2 2 2 3 2" xfId="1801" xr:uid="{00000000-0005-0000-0000-0000D3500000}"/>
    <cellStyle name="Normal 9 2 3 2 2 2 2 3 2 2" xfId="3849" xr:uid="{00000000-0005-0000-0000-0000D4500000}"/>
    <cellStyle name="Normal 9 2 3 2 2 2 2 3 2 2 2" xfId="7945" xr:uid="{00000000-0005-0000-0000-0000D5500000}"/>
    <cellStyle name="Normal 9 2 3 2 2 2 2 3 2 2 2 2" xfId="16137" xr:uid="{00000000-0005-0000-0000-0000D6500000}"/>
    <cellStyle name="Normal 9 2 3 2 2 2 2 3 2 2 2 2 2" xfId="32522" xr:uid="{00000000-0005-0000-0000-0000D7500000}"/>
    <cellStyle name="Normal 9 2 3 2 2 2 2 3 2 2 2 3" xfId="24330" xr:uid="{00000000-0005-0000-0000-0000D8500000}"/>
    <cellStyle name="Normal 9 2 3 2 2 2 2 3 2 2 3" xfId="12041" xr:uid="{00000000-0005-0000-0000-0000D9500000}"/>
    <cellStyle name="Normal 9 2 3 2 2 2 2 3 2 2 3 2" xfId="28426" xr:uid="{00000000-0005-0000-0000-0000DA500000}"/>
    <cellStyle name="Normal 9 2 3 2 2 2 2 3 2 2 4" xfId="20234" xr:uid="{00000000-0005-0000-0000-0000DB500000}"/>
    <cellStyle name="Normal 9 2 3 2 2 2 2 3 2 3" xfId="5897" xr:uid="{00000000-0005-0000-0000-0000DC500000}"/>
    <cellStyle name="Normal 9 2 3 2 2 2 2 3 2 3 2" xfId="14089" xr:uid="{00000000-0005-0000-0000-0000DD500000}"/>
    <cellStyle name="Normal 9 2 3 2 2 2 2 3 2 3 2 2" xfId="30474" xr:uid="{00000000-0005-0000-0000-0000DE500000}"/>
    <cellStyle name="Normal 9 2 3 2 2 2 2 3 2 3 3" xfId="22282" xr:uid="{00000000-0005-0000-0000-0000DF500000}"/>
    <cellStyle name="Normal 9 2 3 2 2 2 2 3 2 4" xfId="9993" xr:uid="{00000000-0005-0000-0000-0000E0500000}"/>
    <cellStyle name="Normal 9 2 3 2 2 2 2 3 2 4 2" xfId="26378" xr:uid="{00000000-0005-0000-0000-0000E1500000}"/>
    <cellStyle name="Normal 9 2 3 2 2 2 2 3 2 5" xfId="18186" xr:uid="{00000000-0005-0000-0000-0000E2500000}"/>
    <cellStyle name="Normal 9 2 3 2 2 2 2 3 3" xfId="2825" xr:uid="{00000000-0005-0000-0000-0000E3500000}"/>
    <cellStyle name="Normal 9 2 3 2 2 2 2 3 3 2" xfId="6921" xr:uid="{00000000-0005-0000-0000-0000E4500000}"/>
    <cellStyle name="Normal 9 2 3 2 2 2 2 3 3 2 2" xfId="15113" xr:uid="{00000000-0005-0000-0000-0000E5500000}"/>
    <cellStyle name="Normal 9 2 3 2 2 2 2 3 3 2 2 2" xfId="31498" xr:uid="{00000000-0005-0000-0000-0000E6500000}"/>
    <cellStyle name="Normal 9 2 3 2 2 2 2 3 3 2 3" xfId="23306" xr:uid="{00000000-0005-0000-0000-0000E7500000}"/>
    <cellStyle name="Normal 9 2 3 2 2 2 2 3 3 3" xfId="11017" xr:uid="{00000000-0005-0000-0000-0000E8500000}"/>
    <cellStyle name="Normal 9 2 3 2 2 2 2 3 3 3 2" xfId="27402" xr:uid="{00000000-0005-0000-0000-0000E9500000}"/>
    <cellStyle name="Normal 9 2 3 2 2 2 2 3 3 4" xfId="19210" xr:uid="{00000000-0005-0000-0000-0000EA500000}"/>
    <cellStyle name="Normal 9 2 3 2 2 2 2 3 4" xfId="4873" xr:uid="{00000000-0005-0000-0000-0000EB500000}"/>
    <cellStyle name="Normal 9 2 3 2 2 2 2 3 4 2" xfId="13065" xr:uid="{00000000-0005-0000-0000-0000EC500000}"/>
    <cellStyle name="Normal 9 2 3 2 2 2 2 3 4 2 2" xfId="29450" xr:uid="{00000000-0005-0000-0000-0000ED500000}"/>
    <cellStyle name="Normal 9 2 3 2 2 2 2 3 4 3" xfId="21258" xr:uid="{00000000-0005-0000-0000-0000EE500000}"/>
    <cellStyle name="Normal 9 2 3 2 2 2 2 3 5" xfId="8969" xr:uid="{00000000-0005-0000-0000-0000EF500000}"/>
    <cellStyle name="Normal 9 2 3 2 2 2 2 3 5 2" xfId="25354" xr:uid="{00000000-0005-0000-0000-0000F0500000}"/>
    <cellStyle name="Normal 9 2 3 2 2 2 2 3 6" xfId="17162" xr:uid="{00000000-0005-0000-0000-0000F1500000}"/>
    <cellStyle name="Normal 9 2 3 2 2 2 2 4" xfId="1289" xr:uid="{00000000-0005-0000-0000-0000F2500000}"/>
    <cellStyle name="Normal 9 2 3 2 2 2 2 4 2" xfId="3337" xr:uid="{00000000-0005-0000-0000-0000F3500000}"/>
    <cellStyle name="Normal 9 2 3 2 2 2 2 4 2 2" xfId="7433" xr:uid="{00000000-0005-0000-0000-0000F4500000}"/>
    <cellStyle name="Normal 9 2 3 2 2 2 2 4 2 2 2" xfId="15625" xr:uid="{00000000-0005-0000-0000-0000F5500000}"/>
    <cellStyle name="Normal 9 2 3 2 2 2 2 4 2 2 2 2" xfId="32010" xr:uid="{00000000-0005-0000-0000-0000F6500000}"/>
    <cellStyle name="Normal 9 2 3 2 2 2 2 4 2 2 3" xfId="23818" xr:uid="{00000000-0005-0000-0000-0000F7500000}"/>
    <cellStyle name="Normal 9 2 3 2 2 2 2 4 2 3" xfId="11529" xr:uid="{00000000-0005-0000-0000-0000F8500000}"/>
    <cellStyle name="Normal 9 2 3 2 2 2 2 4 2 3 2" xfId="27914" xr:uid="{00000000-0005-0000-0000-0000F9500000}"/>
    <cellStyle name="Normal 9 2 3 2 2 2 2 4 2 4" xfId="19722" xr:uid="{00000000-0005-0000-0000-0000FA500000}"/>
    <cellStyle name="Normal 9 2 3 2 2 2 2 4 3" xfId="5385" xr:uid="{00000000-0005-0000-0000-0000FB500000}"/>
    <cellStyle name="Normal 9 2 3 2 2 2 2 4 3 2" xfId="13577" xr:uid="{00000000-0005-0000-0000-0000FC500000}"/>
    <cellStyle name="Normal 9 2 3 2 2 2 2 4 3 2 2" xfId="29962" xr:uid="{00000000-0005-0000-0000-0000FD500000}"/>
    <cellStyle name="Normal 9 2 3 2 2 2 2 4 3 3" xfId="21770" xr:uid="{00000000-0005-0000-0000-0000FE500000}"/>
    <cellStyle name="Normal 9 2 3 2 2 2 2 4 4" xfId="9481" xr:uid="{00000000-0005-0000-0000-0000FF500000}"/>
    <cellStyle name="Normal 9 2 3 2 2 2 2 4 4 2" xfId="25866" xr:uid="{00000000-0005-0000-0000-000000510000}"/>
    <cellStyle name="Normal 9 2 3 2 2 2 2 4 5" xfId="17674" xr:uid="{00000000-0005-0000-0000-000001510000}"/>
    <cellStyle name="Normal 9 2 3 2 2 2 2 5" xfId="2313" xr:uid="{00000000-0005-0000-0000-000002510000}"/>
    <cellStyle name="Normal 9 2 3 2 2 2 2 5 2" xfId="6409" xr:uid="{00000000-0005-0000-0000-000003510000}"/>
    <cellStyle name="Normal 9 2 3 2 2 2 2 5 2 2" xfId="14601" xr:uid="{00000000-0005-0000-0000-000004510000}"/>
    <cellStyle name="Normal 9 2 3 2 2 2 2 5 2 2 2" xfId="30986" xr:uid="{00000000-0005-0000-0000-000005510000}"/>
    <cellStyle name="Normal 9 2 3 2 2 2 2 5 2 3" xfId="22794" xr:uid="{00000000-0005-0000-0000-000006510000}"/>
    <cellStyle name="Normal 9 2 3 2 2 2 2 5 3" xfId="10505" xr:uid="{00000000-0005-0000-0000-000007510000}"/>
    <cellStyle name="Normal 9 2 3 2 2 2 2 5 3 2" xfId="26890" xr:uid="{00000000-0005-0000-0000-000008510000}"/>
    <cellStyle name="Normal 9 2 3 2 2 2 2 5 4" xfId="18698" xr:uid="{00000000-0005-0000-0000-000009510000}"/>
    <cellStyle name="Normal 9 2 3 2 2 2 2 6" xfId="4361" xr:uid="{00000000-0005-0000-0000-00000A510000}"/>
    <cellStyle name="Normal 9 2 3 2 2 2 2 6 2" xfId="12553" xr:uid="{00000000-0005-0000-0000-00000B510000}"/>
    <cellStyle name="Normal 9 2 3 2 2 2 2 6 2 2" xfId="28938" xr:uid="{00000000-0005-0000-0000-00000C510000}"/>
    <cellStyle name="Normal 9 2 3 2 2 2 2 6 3" xfId="20746" xr:uid="{00000000-0005-0000-0000-00000D510000}"/>
    <cellStyle name="Normal 9 2 3 2 2 2 2 7" xfId="8457" xr:uid="{00000000-0005-0000-0000-00000E510000}"/>
    <cellStyle name="Normal 9 2 3 2 2 2 2 7 2" xfId="24842" xr:uid="{00000000-0005-0000-0000-00000F510000}"/>
    <cellStyle name="Normal 9 2 3 2 2 2 2 8" xfId="16650" xr:uid="{00000000-0005-0000-0000-000010510000}"/>
    <cellStyle name="Normal 9 2 3 2 2 2 3" xfId="393" xr:uid="{00000000-0005-0000-0000-000011510000}"/>
    <cellStyle name="Normal 9 2 3 2 2 2 3 2" xfId="905" xr:uid="{00000000-0005-0000-0000-000012510000}"/>
    <cellStyle name="Normal 9 2 3 2 2 2 3 2 2" xfId="1929" xr:uid="{00000000-0005-0000-0000-000013510000}"/>
    <cellStyle name="Normal 9 2 3 2 2 2 3 2 2 2" xfId="3977" xr:uid="{00000000-0005-0000-0000-000014510000}"/>
    <cellStyle name="Normal 9 2 3 2 2 2 3 2 2 2 2" xfId="8073" xr:uid="{00000000-0005-0000-0000-000015510000}"/>
    <cellStyle name="Normal 9 2 3 2 2 2 3 2 2 2 2 2" xfId="16265" xr:uid="{00000000-0005-0000-0000-000016510000}"/>
    <cellStyle name="Normal 9 2 3 2 2 2 3 2 2 2 2 2 2" xfId="32650" xr:uid="{00000000-0005-0000-0000-000017510000}"/>
    <cellStyle name="Normal 9 2 3 2 2 2 3 2 2 2 2 3" xfId="24458" xr:uid="{00000000-0005-0000-0000-000018510000}"/>
    <cellStyle name="Normal 9 2 3 2 2 2 3 2 2 2 3" xfId="12169" xr:uid="{00000000-0005-0000-0000-000019510000}"/>
    <cellStyle name="Normal 9 2 3 2 2 2 3 2 2 2 3 2" xfId="28554" xr:uid="{00000000-0005-0000-0000-00001A510000}"/>
    <cellStyle name="Normal 9 2 3 2 2 2 3 2 2 2 4" xfId="20362" xr:uid="{00000000-0005-0000-0000-00001B510000}"/>
    <cellStyle name="Normal 9 2 3 2 2 2 3 2 2 3" xfId="6025" xr:uid="{00000000-0005-0000-0000-00001C510000}"/>
    <cellStyle name="Normal 9 2 3 2 2 2 3 2 2 3 2" xfId="14217" xr:uid="{00000000-0005-0000-0000-00001D510000}"/>
    <cellStyle name="Normal 9 2 3 2 2 2 3 2 2 3 2 2" xfId="30602" xr:uid="{00000000-0005-0000-0000-00001E510000}"/>
    <cellStyle name="Normal 9 2 3 2 2 2 3 2 2 3 3" xfId="22410" xr:uid="{00000000-0005-0000-0000-00001F510000}"/>
    <cellStyle name="Normal 9 2 3 2 2 2 3 2 2 4" xfId="10121" xr:uid="{00000000-0005-0000-0000-000020510000}"/>
    <cellStyle name="Normal 9 2 3 2 2 2 3 2 2 4 2" xfId="26506" xr:uid="{00000000-0005-0000-0000-000021510000}"/>
    <cellStyle name="Normal 9 2 3 2 2 2 3 2 2 5" xfId="18314" xr:uid="{00000000-0005-0000-0000-000022510000}"/>
    <cellStyle name="Normal 9 2 3 2 2 2 3 2 3" xfId="2953" xr:uid="{00000000-0005-0000-0000-000023510000}"/>
    <cellStyle name="Normal 9 2 3 2 2 2 3 2 3 2" xfId="7049" xr:uid="{00000000-0005-0000-0000-000024510000}"/>
    <cellStyle name="Normal 9 2 3 2 2 2 3 2 3 2 2" xfId="15241" xr:uid="{00000000-0005-0000-0000-000025510000}"/>
    <cellStyle name="Normal 9 2 3 2 2 2 3 2 3 2 2 2" xfId="31626" xr:uid="{00000000-0005-0000-0000-000026510000}"/>
    <cellStyle name="Normal 9 2 3 2 2 2 3 2 3 2 3" xfId="23434" xr:uid="{00000000-0005-0000-0000-000027510000}"/>
    <cellStyle name="Normal 9 2 3 2 2 2 3 2 3 3" xfId="11145" xr:uid="{00000000-0005-0000-0000-000028510000}"/>
    <cellStyle name="Normal 9 2 3 2 2 2 3 2 3 3 2" xfId="27530" xr:uid="{00000000-0005-0000-0000-000029510000}"/>
    <cellStyle name="Normal 9 2 3 2 2 2 3 2 3 4" xfId="19338" xr:uid="{00000000-0005-0000-0000-00002A510000}"/>
    <cellStyle name="Normal 9 2 3 2 2 2 3 2 4" xfId="5001" xr:uid="{00000000-0005-0000-0000-00002B510000}"/>
    <cellStyle name="Normal 9 2 3 2 2 2 3 2 4 2" xfId="13193" xr:uid="{00000000-0005-0000-0000-00002C510000}"/>
    <cellStyle name="Normal 9 2 3 2 2 2 3 2 4 2 2" xfId="29578" xr:uid="{00000000-0005-0000-0000-00002D510000}"/>
    <cellStyle name="Normal 9 2 3 2 2 2 3 2 4 3" xfId="21386" xr:uid="{00000000-0005-0000-0000-00002E510000}"/>
    <cellStyle name="Normal 9 2 3 2 2 2 3 2 5" xfId="9097" xr:uid="{00000000-0005-0000-0000-00002F510000}"/>
    <cellStyle name="Normal 9 2 3 2 2 2 3 2 5 2" xfId="25482" xr:uid="{00000000-0005-0000-0000-000030510000}"/>
    <cellStyle name="Normal 9 2 3 2 2 2 3 2 6" xfId="17290" xr:uid="{00000000-0005-0000-0000-000031510000}"/>
    <cellStyle name="Normal 9 2 3 2 2 2 3 3" xfId="1417" xr:uid="{00000000-0005-0000-0000-000032510000}"/>
    <cellStyle name="Normal 9 2 3 2 2 2 3 3 2" xfId="3465" xr:uid="{00000000-0005-0000-0000-000033510000}"/>
    <cellStyle name="Normal 9 2 3 2 2 2 3 3 2 2" xfId="7561" xr:uid="{00000000-0005-0000-0000-000034510000}"/>
    <cellStyle name="Normal 9 2 3 2 2 2 3 3 2 2 2" xfId="15753" xr:uid="{00000000-0005-0000-0000-000035510000}"/>
    <cellStyle name="Normal 9 2 3 2 2 2 3 3 2 2 2 2" xfId="32138" xr:uid="{00000000-0005-0000-0000-000036510000}"/>
    <cellStyle name="Normal 9 2 3 2 2 2 3 3 2 2 3" xfId="23946" xr:uid="{00000000-0005-0000-0000-000037510000}"/>
    <cellStyle name="Normal 9 2 3 2 2 2 3 3 2 3" xfId="11657" xr:uid="{00000000-0005-0000-0000-000038510000}"/>
    <cellStyle name="Normal 9 2 3 2 2 2 3 3 2 3 2" xfId="28042" xr:uid="{00000000-0005-0000-0000-000039510000}"/>
    <cellStyle name="Normal 9 2 3 2 2 2 3 3 2 4" xfId="19850" xr:uid="{00000000-0005-0000-0000-00003A510000}"/>
    <cellStyle name="Normal 9 2 3 2 2 2 3 3 3" xfId="5513" xr:uid="{00000000-0005-0000-0000-00003B510000}"/>
    <cellStyle name="Normal 9 2 3 2 2 2 3 3 3 2" xfId="13705" xr:uid="{00000000-0005-0000-0000-00003C510000}"/>
    <cellStyle name="Normal 9 2 3 2 2 2 3 3 3 2 2" xfId="30090" xr:uid="{00000000-0005-0000-0000-00003D510000}"/>
    <cellStyle name="Normal 9 2 3 2 2 2 3 3 3 3" xfId="21898" xr:uid="{00000000-0005-0000-0000-00003E510000}"/>
    <cellStyle name="Normal 9 2 3 2 2 2 3 3 4" xfId="9609" xr:uid="{00000000-0005-0000-0000-00003F510000}"/>
    <cellStyle name="Normal 9 2 3 2 2 2 3 3 4 2" xfId="25994" xr:uid="{00000000-0005-0000-0000-000040510000}"/>
    <cellStyle name="Normal 9 2 3 2 2 2 3 3 5" xfId="17802" xr:uid="{00000000-0005-0000-0000-000041510000}"/>
    <cellStyle name="Normal 9 2 3 2 2 2 3 4" xfId="2441" xr:uid="{00000000-0005-0000-0000-000042510000}"/>
    <cellStyle name="Normal 9 2 3 2 2 2 3 4 2" xfId="6537" xr:uid="{00000000-0005-0000-0000-000043510000}"/>
    <cellStyle name="Normal 9 2 3 2 2 2 3 4 2 2" xfId="14729" xr:uid="{00000000-0005-0000-0000-000044510000}"/>
    <cellStyle name="Normal 9 2 3 2 2 2 3 4 2 2 2" xfId="31114" xr:uid="{00000000-0005-0000-0000-000045510000}"/>
    <cellStyle name="Normal 9 2 3 2 2 2 3 4 2 3" xfId="22922" xr:uid="{00000000-0005-0000-0000-000046510000}"/>
    <cellStyle name="Normal 9 2 3 2 2 2 3 4 3" xfId="10633" xr:uid="{00000000-0005-0000-0000-000047510000}"/>
    <cellStyle name="Normal 9 2 3 2 2 2 3 4 3 2" xfId="27018" xr:uid="{00000000-0005-0000-0000-000048510000}"/>
    <cellStyle name="Normal 9 2 3 2 2 2 3 4 4" xfId="18826" xr:uid="{00000000-0005-0000-0000-000049510000}"/>
    <cellStyle name="Normal 9 2 3 2 2 2 3 5" xfId="4489" xr:uid="{00000000-0005-0000-0000-00004A510000}"/>
    <cellStyle name="Normal 9 2 3 2 2 2 3 5 2" xfId="12681" xr:uid="{00000000-0005-0000-0000-00004B510000}"/>
    <cellStyle name="Normal 9 2 3 2 2 2 3 5 2 2" xfId="29066" xr:uid="{00000000-0005-0000-0000-00004C510000}"/>
    <cellStyle name="Normal 9 2 3 2 2 2 3 5 3" xfId="20874" xr:uid="{00000000-0005-0000-0000-00004D510000}"/>
    <cellStyle name="Normal 9 2 3 2 2 2 3 6" xfId="8585" xr:uid="{00000000-0005-0000-0000-00004E510000}"/>
    <cellStyle name="Normal 9 2 3 2 2 2 3 6 2" xfId="24970" xr:uid="{00000000-0005-0000-0000-00004F510000}"/>
    <cellStyle name="Normal 9 2 3 2 2 2 3 7" xfId="16778" xr:uid="{00000000-0005-0000-0000-000050510000}"/>
    <cellStyle name="Normal 9 2 3 2 2 2 4" xfId="649" xr:uid="{00000000-0005-0000-0000-000051510000}"/>
    <cellStyle name="Normal 9 2 3 2 2 2 4 2" xfId="1673" xr:uid="{00000000-0005-0000-0000-000052510000}"/>
    <cellStyle name="Normal 9 2 3 2 2 2 4 2 2" xfId="3721" xr:uid="{00000000-0005-0000-0000-000053510000}"/>
    <cellStyle name="Normal 9 2 3 2 2 2 4 2 2 2" xfId="7817" xr:uid="{00000000-0005-0000-0000-000054510000}"/>
    <cellStyle name="Normal 9 2 3 2 2 2 4 2 2 2 2" xfId="16009" xr:uid="{00000000-0005-0000-0000-000055510000}"/>
    <cellStyle name="Normal 9 2 3 2 2 2 4 2 2 2 2 2" xfId="32394" xr:uid="{00000000-0005-0000-0000-000056510000}"/>
    <cellStyle name="Normal 9 2 3 2 2 2 4 2 2 2 3" xfId="24202" xr:uid="{00000000-0005-0000-0000-000057510000}"/>
    <cellStyle name="Normal 9 2 3 2 2 2 4 2 2 3" xfId="11913" xr:uid="{00000000-0005-0000-0000-000058510000}"/>
    <cellStyle name="Normal 9 2 3 2 2 2 4 2 2 3 2" xfId="28298" xr:uid="{00000000-0005-0000-0000-000059510000}"/>
    <cellStyle name="Normal 9 2 3 2 2 2 4 2 2 4" xfId="20106" xr:uid="{00000000-0005-0000-0000-00005A510000}"/>
    <cellStyle name="Normal 9 2 3 2 2 2 4 2 3" xfId="5769" xr:uid="{00000000-0005-0000-0000-00005B510000}"/>
    <cellStyle name="Normal 9 2 3 2 2 2 4 2 3 2" xfId="13961" xr:uid="{00000000-0005-0000-0000-00005C510000}"/>
    <cellStyle name="Normal 9 2 3 2 2 2 4 2 3 2 2" xfId="30346" xr:uid="{00000000-0005-0000-0000-00005D510000}"/>
    <cellStyle name="Normal 9 2 3 2 2 2 4 2 3 3" xfId="22154" xr:uid="{00000000-0005-0000-0000-00005E510000}"/>
    <cellStyle name="Normal 9 2 3 2 2 2 4 2 4" xfId="9865" xr:uid="{00000000-0005-0000-0000-00005F510000}"/>
    <cellStyle name="Normal 9 2 3 2 2 2 4 2 4 2" xfId="26250" xr:uid="{00000000-0005-0000-0000-000060510000}"/>
    <cellStyle name="Normal 9 2 3 2 2 2 4 2 5" xfId="18058" xr:uid="{00000000-0005-0000-0000-000061510000}"/>
    <cellStyle name="Normal 9 2 3 2 2 2 4 3" xfId="2697" xr:uid="{00000000-0005-0000-0000-000062510000}"/>
    <cellStyle name="Normal 9 2 3 2 2 2 4 3 2" xfId="6793" xr:uid="{00000000-0005-0000-0000-000063510000}"/>
    <cellStyle name="Normal 9 2 3 2 2 2 4 3 2 2" xfId="14985" xr:uid="{00000000-0005-0000-0000-000064510000}"/>
    <cellStyle name="Normal 9 2 3 2 2 2 4 3 2 2 2" xfId="31370" xr:uid="{00000000-0005-0000-0000-000065510000}"/>
    <cellStyle name="Normal 9 2 3 2 2 2 4 3 2 3" xfId="23178" xr:uid="{00000000-0005-0000-0000-000066510000}"/>
    <cellStyle name="Normal 9 2 3 2 2 2 4 3 3" xfId="10889" xr:uid="{00000000-0005-0000-0000-000067510000}"/>
    <cellStyle name="Normal 9 2 3 2 2 2 4 3 3 2" xfId="27274" xr:uid="{00000000-0005-0000-0000-000068510000}"/>
    <cellStyle name="Normal 9 2 3 2 2 2 4 3 4" xfId="19082" xr:uid="{00000000-0005-0000-0000-000069510000}"/>
    <cellStyle name="Normal 9 2 3 2 2 2 4 4" xfId="4745" xr:uid="{00000000-0005-0000-0000-00006A510000}"/>
    <cellStyle name="Normal 9 2 3 2 2 2 4 4 2" xfId="12937" xr:uid="{00000000-0005-0000-0000-00006B510000}"/>
    <cellStyle name="Normal 9 2 3 2 2 2 4 4 2 2" xfId="29322" xr:uid="{00000000-0005-0000-0000-00006C510000}"/>
    <cellStyle name="Normal 9 2 3 2 2 2 4 4 3" xfId="21130" xr:uid="{00000000-0005-0000-0000-00006D510000}"/>
    <cellStyle name="Normal 9 2 3 2 2 2 4 5" xfId="8841" xr:uid="{00000000-0005-0000-0000-00006E510000}"/>
    <cellStyle name="Normal 9 2 3 2 2 2 4 5 2" xfId="25226" xr:uid="{00000000-0005-0000-0000-00006F510000}"/>
    <cellStyle name="Normal 9 2 3 2 2 2 4 6" xfId="17034" xr:uid="{00000000-0005-0000-0000-000070510000}"/>
    <cellStyle name="Normal 9 2 3 2 2 2 5" xfId="1161" xr:uid="{00000000-0005-0000-0000-000071510000}"/>
    <cellStyle name="Normal 9 2 3 2 2 2 5 2" xfId="3209" xr:uid="{00000000-0005-0000-0000-000072510000}"/>
    <cellStyle name="Normal 9 2 3 2 2 2 5 2 2" xfId="7305" xr:uid="{00000000-0005-0000-0000-000073510000}"/>
    <cellStyle name="Normal 9 2 3 2 2 2 5 2 2 2" xfId="15497" xr:uid="{00000000-0005-0000-0000-000074510000}"/>
    <cellStyle name="Normal 9 2 3 2 2 2 5 2 2 2 2" xfId="31882" xr:uid="{00000000-0005-0000-0000-000075510000}"/>
    <cellStyle name="Normal 9 2 3 2 2 2 5 2 2 3" xfId="23690" xr:uid="{00000000-0005-0000-0000-000076510000}"/>
    <cellStyle name="Normal 9 2 3 2 2 2 5 2 3" xfId="11401" xr:uid="{00000000-0005-0000-0000-000077510000}"/>
    <cellStyle name="Normal 9 2 3 2 2 2 5 2 3 2" xfId="27786" xr:uid="{00000000-0005-0000-0000-000078510000}"/>
    <cellStyle name="Normal 9 2 3 2 2 2 5 2 4" xfId="19594" xr:uid="{00000000-0005-0000-0000-000079510000}"/>
    <cellStyle name="Normal 9 2 3 2 2 2 5 3" xfId="5257" xr:uid="{00000000-0005-0000-0000-00007A510000}"/>
    <cellStyle name="Normal 9 2 3 2 2 2 5 3 2" xfId="13449" xr:uid="{00000000-0005-0000-0000-00007B510000}"/>
    <cellStyle name="Normal 9 2 3 2 2 2 5 3 2 2" xfId="29834" xr:uid="{00000000-0005-0000-0000-00007C510000}"/>
    <cellStyle name="Normal 9 2 3 2 2 2 5 3 3" xfId="21642" xr:uid="{00000000-0005-0000-0000-00007D510000}"/>
    <cellStyle name="Normal 9 2 3 2 2 2 5 4" xfId="9353" xr:uid="{00000000-0005-0000-0000-00007E510000}"/>
    <cellStyle name="Normal 9 2 3 2 2 2 5 4 2" xfId="25738" xr:uid="{00000000-0005-0000-0000-00007F510000}"/>
    <cellStyle name="Normal 9 2 3 2 2 2 5 5" xfId="17546" xr:uid="{00000000-0005-0000-0000-000080510000}"/>
    <cellStyle name="Normal 9 2 3 2 2 2 6" xfId="2185" xr:uid="{00000000-0005-0000-0000-000081510000}"/>
    <cellStyle name="Normal 9 2 3 2 2 2 6 2" xfId="6281" xr:uid="{00000000-0005-0000-0000-000082510000}"/>
    <cellStyle name="Normal 9 2 3 2 2 2 6 2 2" xfId="14473" xr:uid="{00000000-0005-0000-0000-000083510000}"/>
    <cellStyle name="Normal 9 2 3 2 2 2 6 2 2 2" xfId="30858" xr:uid="{00000000-0005-0000-0000-000084510000}"/>
    <cellStyle name="Normal 9 2 3 2 2 2 6 2 3" xfId="22666" xr:uid="{00000000-0005-0000-0000-000085510000}"/>
    <cellStyle name="Normal 9 2 3 2 2 2 6 3" xfId="10377" xr:uid="{00000000-0005-0000-0000-000086510000}"/>
    <cellStyle name="Normal 9 2 3 2 2 2 6 3 2" xfId="26762" xr:uid="{00000000-0005-0000-0000-000087510000}"/>
    <cellStyle name="Normal 9 2 3 2 2 2 6 4" xfId="18570" xr:uid="{00000000-0005-0000-0000-000088510000}"/>
    <cellStyle name="Normal 9 2 3 2 2 2 7" xfId="4233" xr:uid="{00000000-0005-0000-0000-000089510000}"/>
    <cellStyle name="Normal 9 2 3 2 2 2 7 2" xfId="12425" xr:uid="{00000000-0005-0000-0000-00008A510000}"/>
    <cellStyle name="Normal 9 2 3 2 2 2 7 2 2" xfId="28810" xr:uid="{00000000-0005-0000-0000-00008B510000}"/>
    <cellStyle name="Normal 9 2 3 2 2 2 7 3" xfId="20618" xr:uid="{00000000-0005-0000-0000-00008C510000}"/>
    <cellStyle name="Normal 9 2 3 2 2 2 8" xfId="8329" xr:uid="{00000000-0005-0000-0000-00008D510000}"/>
    <cellStyle name="Normal 9 2 3 2 2 2 8 2" xfId="24714" xr:uid="{00000000-0005-0000-0000-00008E510000}"/>
    <cellStyle name="Normal 9 2 3 2 2 2 9" xfId="16522" xr:uid="{00000000-0005-0000-0000-00008F510000}"/>
    <cellStyle name="Normal 9 2 3 2 2 3" xfId="201" xr:uid="{00000000-0005-0000-0000-000090510000}"/>
    <cellStyle name="Normal 9 2 3 2 2 3 2" xfId="457" xr:uid="{00000000-0005-0000-0000-000091510000}"/>
    <cellStyle name="Normal 9 2 3 2 2 3 2 2" xfId="969" xr:uid="{00000000-0005-0000-0000-000092510000}"/>
    <cellStyle name="Normal 9 2 3 2 2 3 2 2 2" xfId="1993" xr:uid="{00000000-0005-0000-0000-000093510000}"/>
    <cellStyle name="Normal 9 2 3 2 2 3 2 2 2 2" xfId="4041" xr:uid="{00000000-0005-0000-0000-000094510000}"/>
    <cellStyle name="Normal 9 2 3 2 2 3 2 2 2 2 2" xfId="8137" xr:uid="{00000000-0005-0000-0000-000095510000}"/>
    <cellStyle name="Normal 9 2 3 2 2 3 2 2 2 2 2 2" xfId="16329" xr:uid="{00000000-0005-0000-0000-000096510000}"/>
    <cellStyle name="Normal 9 2 3 2 2 3 2 2 2 2 2 2 2" xfId="32714" xr:uid="{00000000-0005-0000-0000-000097510000}"/>
    <cellStyle name="Normal 9 2 3 2 2 3 2 2 2 2 2 3" xfId="24522" xr:uid="{00000000-0005-0000-0000-000098510000}"/>
    <cellStyle name="Normal 9 2 3 2 2 3 2 2 2 2 3" xfId="12233" xr:uid="{00000000-0005-0000-0000-000099510000}"/>
    <cellStyle name="Normal 9 2 3 2 2 3 2 2 2 2 3 2" xfId="28618" xr:uid="{00000000-0005-0000-0000-00009A510000}"/>
    <cellStyle name="Normal 9 2 3 2 2 3 2 2 2 2 4" xfId="20426" xr:uid="{00000000-0005-0000-0000-00009B510000}"/>
    <cellStyle name="Normal 9 2 3 2 2 3 2 2 2 3" xfId="6089" xr:uid="{00000000-0005-0000-0000-00009C510000}"/>
    <cellStyle name="Normal 9 2 3 2 2 3 2 2 2 3 2" xfId="14281" xr:uid="{00000000-0005-0000-0000-00009D510000}"/>
    <cellStyle name="Normal 9 2 3 2 2 3 2 2 2 3 2 2" xfId="30666" xr:uid="{00000000-0005-0000-0000-00009E510000}"/>
    <cellStyle name="Normal 9 2 3 2 2 3 2 2 2 3 3" xfId="22474" xr:uid="{00000000-0005-0000-0000-00009F510000}"/>
    <cellStyle name="Normal 9 2 3 2 2 3 2 2 2 4" xfId="10185" xr:uid="{00000000-0005-0000-0000-0000A0510000}"/>
    <cellStyle name="Normal 9 2 3 2 2 3 2 2 2 4 2" xfId="26570" xr:uid="{00000000-0005-0000-0000-0000A1510000}"/>
    <cellStyle name="Normal 9 2 3 2 2 3 2 2 2 5" xfId="18378" xr:uid="{00000000-0005-0000-0000-0000A2510000}"/>
    <cellStyle name="Normal 9 2 3 2 2 3 2 2 3" xfId="3017" xr:uid="{00000000-0005-0000-0000-0000A3510000}"/>
    <cellStyle name="Normal 9 2 3 2 2 3 2 2 3 2" xfId="7113" xr:uid="{00000000-0005-0000-0000-0000A4510000}"/>
    <cellStyle name="Normal 9 2 3 2 2 3 2 2 3 2 2" xfId="15305" xr:uid="{00000000-0005-0000-0000-0000A5510000}"/>
    <cellStyle name="Normal 9 2 3 2 2 3 2 2 3 2 2 2" xfId="31690" xr:uid="{00000000-0005-0000-0000-0000A6510000}"/>
    <cellStyle name="Normal 9 2 3 2 2 3 2 2 3 2 3" xfId="23498" xr:uid="{00000000-0005-0000-0000-0000A7510000}"/>
    <cellStyle name="Normal 9 2 3 2 2 3 2 2 3 3" xfId="11209" xr:uid="{00000000-0005-0000-0000-0000A8510000}"/>
    <cellStyle name="Normal 9 2 3 2 2 3 2 2 3 3 2" xfId="27594" xr:uid="{00000000-0005-0000-0000-0000A9510000}"/>
    <cellStyle name="Normal 9 2 3 2 2 3 2 2 3 4" xfId="19402" xr:uid="{00000000-0005-0000-0000-0000AA510000}"/>
    <cellStyle name="Normal 9 2 3 2 2 3 2 2 4" xfId="5065" xr:uid="{00000000-0005-0000-0000-0000AB510000}"/>
    <cellStyle name="Normal 9 2 3 2 2 3 2 2 4 2" xfId="13257" xr:uid="{00000000-0005-0000-0000-0000AC510000}"/>
    <cellStyle name="Normal 9 2 3 2 2 3 2 2 4 2 2" xfId="29642" xr:uid="{00000000-0005-0000-0000-0000AD510000}"/>
    <cellStyle name="Normal 9 2 3 2 2 3 2 2 4 3" xfId="21450" xr:uid="{00000000-0005-0000-0000-0000AE510000}"/>
    <cellStyle name="Normal 9 2 3 2 2 3 2 2 5" xfId="9161" xr:uid="{00000000-0005-0000-0000-0000AF510000}"/>
    <cellStyle name="Normal 9 2 3 2 2 3 2 2 5 2" xfId="25546" xr:uid="{00000000-0005-0000-0000-0000B0510000}"/>
    <cellStyle name="Normal 9 2 3 2 2 3 2 2 6" xfId="17354" xr:uid="{00000000-0005-0000-0000-0000B1510000}"/>
    <cellStyle name="Normal 9 2 3 2 2 3 2 3" xfId="1481" xr:uid="{00000000-0005-0000-0000-0000B2510000}"/>
    <cellStyle name="Normal 9 2 3 2 2 3 2 3 2" xfId="3529" xr:uid="{00000000-0005-0000-0000-0000B3510000}"/>
    <cellStyle name="Normal 9 2 3 2 2 3 2 3 2 2" xfId="7625" xr:uid="{00000000-0005-0000-0000-0000B4510000}"/>
    <cellStyle name="Normal 9 2 3 2 2 3 2 3 2 2 2" xfId="15817" xr:uid="{00000000-0005-0000-0000-0000B5510000}"/>
    <cellStyle name="Normal 9 2 3 2 2 3 2 3 2 2 2 2" xfId="32202" xr:uid="{00000000-0005-0000-0000-0000B6510000}"/>
    <cellStyle name="Normal 9 2 3 2 2 3 2 3 2 2 3" xfId="24010" xr:uid="{00000000-0005-0000-0000-0000B7510000}"/>
    <cellStyle name="Normal 9 2 3 2 2 3 2 3 2 3" xfId="11721" xr:uid="{00000000-0005-0000-0000-0000B8510000}"/>
    <cellStyle name="Normal 9 2 3 2 2 3 2 3 2 3 2" xfId="28106" xr:uid="{00000000-0005-0000-0000-0000B9510000}"/>
    <cellStyle name="Normal 9 2 3 2 2 3 2 3 2 4" xfId="19914" xr:uid="{00000000-0005-0000-0000-0000BA510000}"/>
    <cellStyle name="Normal 9 2 3 2 2 3 2 3 3" xfId="5577" xr:uid="{00000000-0005-0000-0000-0000BB510000}"/>
    <cellStyle name="Normal 9 2 3 2 2 3 2 3 3 2" xfId="13769" xr:uid="{00000000-0005-0000-0000-0000BC510000}"/>
    <cellStyle name="Normal 9 2 3 2 2 3 2 3 3 2 2" xfId="30154" xr:uid="{00000000-0005-0000-0000-0000BD510000}"/>
    <cellStyle name="Normal 9 2 3 2 2 3 2 3 3 3" xfId="21962" xr:uid="{00000000-0005-0000-0000-0000BE510000}"/>
    <cellStyle name="Normal 9 2 3 2 2 3 2 3 4" xfId="9673" xr:uid="{00000000-0005-0000-0000-0000BF510000}"/>
    <cellStyle name="Normal 9 2 3 2 2 3 2 3 4 2" xfId="26058" xr:uid="{00000000-0005-0000-0000-0000C0510000}"/>
    <cellStyle name="Normal 9 2 3 2 2 3 2 3 5" xfId="17866" xr:uid="{00000000-0005-0000-0000-0000C1510000}"/>
    <cellStyle name="Normal 9 2 3 2 2 3 2 4" xfId="2505" xr:uid="{00000000-0005-0000-0000-0000C2510000}"/>
    <cellStyle name="Normal 9 2 3 2 2 3 2 4 2" xfId="6601" xr:uid="{00000000-0005-0000-0000-0000C3510000}"/>
    <cellStyle name="Normal 9 2 3 2 2 3 2 4 2 2" xfId="14793" xr:uid="{00000000-0005-0000-0000-0000C4510000}"/>
    <cellStyle name="Normal 9 2 3 2 2 3 2 4 2 2 2" xfId="31178" xr:uid="{00000000-0005-0000-0000-0000C5510000}"/>
    <cellStyle name="Normal 9 2 3 2 2 3 2 4 2 3" xfId="22986" xr:uid="{00000000-0005-0000-0000-0000C6510000}"/>
    <cellStyle name="Normal 9 2 3 2 2 3 2 4 3" xfId="10697" xr:uid="{00000000-0005-0000-0000-0000C7510000}"/>
    <cellStyle name="Normal 9 2 3 2 2 3 2 4 3 2" xfId="27082" xr:uid="{00000000-0005-0000-0000-0000C8510000}"/>
    <cellStyle name="Normal 9 2 3 2 2 3 2 4 4" xfId="18890" xr:uid="{00000000-0005-0000-0000-0000C9510000}"/>
    <cellStyle name="Normal 9 2 3 2 2 3 2 5" xfId="4553" xr:uid="{00000000-0005-0000-0000-0000CA510000}"/>
    <cellStyle name="Normal 9 2 3 2 2 3 2 5 2" xfId="12745" xr:uid="{00000000-0005-0000-0000-0000CB510000}"/>
    <cellStyle name="Normal 9 2 3 2 2 3 2 5 2 2" xfId="29130" xr:uid="{00000000-0005-0000-0000-0000CC510000}"/>
    <cellStyle name="Normal 9 2 3 2 2 3 2 5 3" xfId="20938" xr:uid="{00000000-0005-0000-0000-0000CD510000}"/>
    <cellStyle name="Normal 9 2 3 2 2 3 2 6" xfId="8649" xr:uid="{00000000-0005-0000-0000-0000CE510000}"/>
    <cellStyle name="Normal 9 2 3 2 2 3 2 6 2" xfId="25034" xr:uid="{00000000-0005-0000-0000-0000CF510000}"/>
    <cellStyle name="Normal 9 2 3 2 2 3 2 7" xfId="16842" xr:uid="{00000000-0005-0000-0000-0000D0510000}"/>
    <cellStyle name="Normal 9 2 3 2 2 3 3" xfId="713" xr:uid="{00000000-0005-0000-0000-0000D1510000}"/>
    <cellStyle name="Normal 9 2 3 2 2 3 3 2" xfId="1737" xr:uid="{00000000-0005-0000-0000-0000D2510000}"/>
    <cellStyle name="Normal 9 2 3 2 2 3 3 2 2" xfId="3785" xr:uid="{00000000-0005-0000-0000-0000D3510000}"/>
    <cellStyle name="Normal 9 2 3 2 2 3 3 2 2 2" xfId="7881" xr:uid="{00000000-0005-0000-0000-0000D4510000}"/>
    <cellStyle name="Normal 9 2 3 2 2 3 3 2 2 2 2" xfId="16073" xr:uid="{00000000-0005-0000-0000-0000D5510000}"/>
    <cellStyle name="Normal 9 2 3 2 2 3 3 2 2 2 2 2" xfId="32458" xr:uid="{00000000-0005-0000-0000-0000D6510000}"/>
    <cellStyle name="Normal 9 2 3 2 2 3 3 2 2 2 3" xfId="24266" xr:uid="{00000000-0005-0000-0000-0000D7510000}"/>
    <cellStyle name="Normal 9 2 3 2 2 3 3 2 2 3" xfId="11977" xr:uid="{00000000-0005-0000-0000-0000D8510000}"/>
    <cellStyle name="Normal 9 2 3 2 2 3 3 2 2 3 2" xfId="28362" xr:uid="{00000000-0005-0000-0000-0000D9510000}"/>
    <cellStyle name="Normal 9 2 3 2 2 3 3 2 2 4" xfId="20170" xr:uid="{00000000-0005-0000-0000-0000DA510000}"/>
    <cellStyle name="Normal 9 2 3 2 2 3 3 2 3" xfId="5833" xr:uid="{00000000-0005-0000-0000-0000DB510000}"/>
    <cellStyle name="Normal 9 2 3 2 2 3 3 2 3 2" xfId="14025" xr:uid="{00000000-0005-0000-0000-0000DC510000}"/>
    <cellStyle name="Normal 9 2 3 2 2 3 3 2 3 2 2" xfId="30410" xr:uid="{00000000-0005-0000-0000-0000DD510000}"/>
    <cellStyle name="Normal 9 2 3 2 2 3 3 2 3 3" xfId="22218" xr:uid="{00000000-0005-0000-0000-0000DE510000}"/>
    <cellStyle name="Normal 9 2 3 2 2 3 3 2 4" xfId="9929" xr:uid="{00000000-0005-0000-0000-0000DF510000}"/>
    <cellStyle name="Normal 9 2 3 2 2 3 3 2 4 2" xfId="26314" xr:uid="{00000000-0005-0000-0000-0000E0510000}"/>
    <cellStyle name="Normal 9 2 3 2 2 3 3 2 5" xfId="18122" xr:uid="{00000000-0005-0000-0000-0000E1510000}"/>
    <cellStyle name="Normal 9 2 3 2 2 3 3 3" xfId="2761" xr:uid="{00000000-0005-0000-0000-0000E2510000}"/>
    <cellStyle name="Normal 9 2 3 2 2 3 3 3 2" xfId="6857" xr:uid="{00000000-0005-0000-0000-0000E3510000}"/>
    <cellStyle name="Normal 9 2 3 2 2 3 3 3 2 2" xfId="15049" xr:uid="{00000000-0005-0000-0000-0000E4510000}"/>
    <cellStyle name="Normal 9 2 3 2 2 3 3 3 2 2 2" xfId="31434" xr:uid="{00000000-0005-0000-0000-0000E5510000}"/>
    <cellStyle name="Normal 9 2 3 2 2 3 3 3 2 3" xfId="23242" xr:uid="{00000000-0005-0000-0000-0000E6510000}"/>
    <cellStyle name="Normal 9 2 3 2 2 3 3 3 3" xfId="10953" xr:uid="{00000000-0005-0000-0000-0000E7510000}"/>
    <cellStyle name="Normal 9 2 3 2 2 3 3 3 3 2" xfId="27338" xr:uid="{00000000-0005-0000-0000-0000E8510000}"/>
    <cellStyle name="Normal 9 2 3 2 2 3 3 3 4" xfId="19146" xr:uid="{00000000-0005-0000-0000-0000E9510000}"/>
    <cellStyle name="Normal 9 2 3 2 2 3 3 4" xfId="4809" xr:uid="{00000000-0005-0000-0000-0000EA510000}"/>
    <cellStyle name="Normal 9 2 3 2 2 3 3 4 2" xfId="13001" xr:uid="{00000000-0005-0000-0000-0000EB510000}"/>
    <cellStyle name="Normal 9 2 3 2 2 3 3 4 2 2" xfId="29386" xr:uid="{00000000-0005-0000-0000-0000EC510000}"/>
    <cellStyle name="Normal 9 2 3 2 2 3 3 4 3" xfId="21194" xr:uid="{00000000-0005-0000-0000-0000ED510000}"/>
    <cellStyle name="Normal 9 2 3 2 2 3 3 5" xfId="8905" xr:uid="{00000000-0005-0000-0000-0000EE510000}"/>
    <cellStyle name="Normal 9 2 3 2 2 3 3 5 2" xfId="25290" xr:uid="{00000000-0005-0000-0000-0000EF510000}"/>
    <cellStyle name="Normal 9 2 3 2 2 3 3 6" xfId="17098" xr:uid="{00000000-0005-0000-0000-0000F0510000}"/>
    <cellStyle name="Normal 9 2 3 2 2 3 4" xfId="1225" xr:uid="{00000000-0005-0000-0000-0000F1510000}"/>
    <cellStyle name="Normal 9 2 3 2 2 3 4 2" xfId="3273" xr:uid="{00000000-0005-0000-0000-0000F2510000}"/>
    <cellStyle name="Normal 9 2 3 2 2 3 4 2 2" xfId="7369" xr:uid="{00000000-0005-0000-0000-0000F3510000}"/>
    <cellStyle name="Normal 9 2 3 2 2 3 4 2 2 2" xfId="15561" xr:uid="{00000000-0005-0000-0000-0000F4510000}"/>
    <cellStyle name="Normal 9 2 3 2 2 3 4 2 2 2 2" xfId="31946" xr:uid="{00000000-0005-0000-0000-0000F5510000}"/>
    <cellStyle name="Normal 9 2 3 2 2 3 4 2 2 3" xfId="23754" xr:uid="{00000000-0005-0000-0000-0000F6510000}"/>
    <cellStyle name="Normal 9 2 3 2 2 3 4 2 3" xfId="11465" xr:uid="{00000000-0005-0000-0000-0000F7510000}"/>
    <cellStyle name="Normal 9 2 3 2 2 3 4 2 3 2" xfId="27850" xr:uid="{00000000-0005-0000-0000-0000F8510000}"/>
    <cellStyle name="Normal 9 2 3 2 2 3 4 2 4" xfId="19658" xr:uid="{00000000-0005-0000-0000-0000F9510000}"/>
    <cellStyle name="Normal 9 2 3 2 2 3 4 3" xfId="5321" xr:uid="{00000000-0005-0000-0000-0000FA510000}"/>
    <cellStyle name="Normal 9 2 3 2 2 3 4 3 2" xfId="13513" xr:uid="{00000000-0005-0000-0000-0000FB510000}"/>
    <cellStyle name="Normal 9 2 3 2 2 3 4 3 2 2" xfId="29898" xr:uid="{00000000-0005-0000-0000-0000FC510000}"/>
    <cellStyle name="Normal 9 2 3 2 2 3 4 3 3" xfId="21706" xr:uid="{00000000-0005-0000-0000-0000FD510000}"/>
    <cellStyle name="Normal 9 2 3 2 2 3 4 4" xfId="9417" xr:uid="{00000000-0005-0000-0000-0000FE510000}"/>
    <cellStyle name="Normal 9 2 3 2 2 3 4 4 2" xfId="25802" xr:uid="{00000000-0005-0000-0000-0000FF510000}"/>
    <cellStyle name="Normal 9 2 3 2 2 3 4 5" xfId="17610" xr:uid="{00000000-0005-0000-0000-000000520000}"/>
    <cellStyle name="Normal 9 2 3 2 2 3 5" xfId="2249" xr:uid="{00000000-0005-0000-0000-000001520000}"/>
    <cellStyle name="Normal 9 2 3 2 2 3 5 2" xfId="6345" xr:uid="{00000000-0005-0000-0000-000002520000}"/>
    <cellStyle name="Normal 9 2 3 2 2 3 5 2 2" xfId="14537" xr:uid="{00000000-0005-0000-0000-000003520000}"/>
    <cellStyle name="Normal 9 2 3 2 2 3 5 2 2 2" xfId="30922" xr:uid="{00000000-0005-0000-0000-000004520000}"/>
    <cellStyle name="Normal 9 2 3 2 2 3 5 2 3" xfId="22730" xr:uid="{00000000-0005-0000-0000-000005520000}"/>
    <cellStyle name="Normal 9 2 3 2 2 3 5 3" xfId="10441" xr:uid="{00000000-0005-0000-0000-000006520000}"/>
    <cellStyle name="Normal 9 2 3 2 2 3 5 3 2" xfId="26826" xr:uid="{00000000-0005-0000-0000-000007520000}"/>
    <cellStyle name="Normal 9 2 3 2 2 3 5 4" xfId="18634" xr:uid="{00000000-0005-0000-0000-000008520000}"/>
    <cellStyle name="Normal 9 2 3 2 2 3 6" xfId="4297" xr:uid="{00000000-0005-0000-0000-000009520000}"/>
    <cellStyle name="Normal 9 2 3 2 2 3 6 2" xfId="12489" xr:uid="{00000000-0005-0000-0000-00000A520000}"/>
    <cellStyle name="Normal 9 2 3 2 2 3 6 2 2" xfId="28874" xr:uid="{00000000-0005-0000-0000-00000B520000}"/>
    <cellStyle name="Normal 9 2 3 2 2 3 6 3" xfId="20682" xr:uid="{00000000-0005-0000-0000-00000C520000}"/>
    <cellStyle name="Normal 9 2 3 2 2 3 7" xfId="8393" xr:uid="{00000000-0005-0000-0000-00000D520000}"/>
    <cellStyle name="Normal 9 2 3 2 2 3 7 2" xfId="24778" xr:uid="{00000000-0005-0000-0000-00000E520000}"/>
    <cellStyle name="Normal 9 2 3 2 2 3 8" xfId="16586" xr:uid="{00000000-0005-0000-0000-00000F520000}"/>
    <cellStyle name="Normal 9 2 3 2 2 4" xfId="329" xr:uid="{00000000-0005-0000-0000-000010520000}"/>
    <cellStyle name="Normal 9 2 3 2 2 4 2" xfId="841" xr:uid="{00000000-0005-0000-0000-000011520000}"/>
    <cellStyle name="Normal 9 2 3 2 2 4 2 2" xfId="1865" xr:uid="{00000000-0005-0000-0000-000012520000}"/>
    <cellStyle name="Normal 9 2 3 2 2 4 2 2 2" xfId="3913" xr:uid="{00000000-0005-0000-0000-000013520000}"/>
    <cellStyle name="Normal 9 2 3 2 2 4 2 2 2 2" xfId="8009" xr:uid="{00000000-0005-0000-0000-000014520000}"/>
    <cellStyle name="Normal 9 2 3 2 2 4 2 2 2 2 2" xfId="16201" xr:uid="{00000000-0005-0000-0000-000015520000}"/>
    <cellStyle name="Normal 9 2 3 2 2 4 2 2 2 2 2 2" xfId="32586" xr:uid="{00000000-0005-0000-0000-000016520000}"/>
    <cellStyle name="Normal 9 2 3 2 2 4 2 2 2 2 3" xfId="24394" xr:uid="{00000000-0005-0000-0000-000017520000}"/>
    <cellStyle name="Normal 9 2 3 2 2 4 2 2 2 3" xfId="12105" xr:uid="{00000000-0005-0000-0000-000018520000}"/>
    <cellStyle name="Normal 9 2 3 2 2 4 2 2 2 3 2" xfId="28490" xr:uid="{00000000-0005-0000-0000-000019520000}"/>
    <cellStyle name="Normal 9 2 3 2 2 4 2 2 2 4" xfId="20298" xr:uid="{00000000-0005-0000-0000-00001A520000}"/>
    <cellStyle name="Normal 9 2 3 2 2 4 2 2 3" xfId="5961" xr:uid="{00000000-0005-0000-0000-00001B520000}"/>
    <cellStyle name="Normal 9 2 3 2 2 4 2 2 3 2" xfId="14153" xr:uid="{00000000-0005-0000-0000-00001C520000}"/>
    <cellStyle name="Normal 9 2 3 2 2 4 2 2 3 2 2" xfId="30538" xr:uid="{00000000-0005-0000-0000-00001D520000}"/>
    <cellStyle name="Normal 9 2 3 2 2 4 2 2 3 3" xfId="22346" xr:uid="{00000000-0005-0000-0000-00001E520000}"/>
    <cellStyle name="Normal 9 2 3 2 2 4 2 2 4" xfId="10057" xr:uid="{00000000-0005-0000-0000-00001F520000}"/>
    <cellStyle name="Normal 9 2 3 2 2 4 2 2 4 2" xfId="26442" xr:uid="{00000000-0005-0000-0000-000020520000}"/>
    <cellStyle name="Normal 9 2 3 2 2 4 2 2 5" xfId="18250" xr:uid="{00000000-0005-0000-0000-000021520000}"/>
    <cellStyle name="Normal 9 2 3 2 2 4 2 3" xfId="2889" xr:uid="{00000000-0005-0000-0000-000022520000}"/>
    <cellStyle name="Normal 9 2 3 2 2 4 2 3 2" xfId="6985" xr:uid="{00000000-0005-0000-0000-000023520000}"/>
    <cellStyle name="Normal 9 2 3 2 2 4 2 3 2 2" xfId="15177" xr:uid="{00000000-0005-0000-0000-000024520000}"/>
    <cellStyle name="Normal 9 2 3 2 2 4 2 3 2 2 2" xfId="31562" xr:uid="{00000000-0005-0000-0000-000025520000}"/>
    <cellStyle name="Normal 9 2 3 2 2 4 2 3 2 3" xfId="23370" xr:uid="{00000000-0005-0000-0000-000026520000}"/>
    <cellStyle name="Normal 9 2 3 2 2 4 2 3 3" xfId="11081" xr:uid="{00000000-0005-0000-0000-000027520000}"/>
    <cellStyle name="Normal 9 2 3 2 2 4 2 3 3 2" xfId="27466" xr:uid="{00000000-0005-0000-0000-000028520000}"/>
    <cellStyle name="Normal 9 2 3 2 2 4 2 3 4" xfId="19274" xr:uid="{00000000-0005-0000-0000-000029520000}"/>
    <cellStyle name="Normal 9 2 3 2 2 4 2 4" xfId="4937" xr:uid="{00000000-0005-0000-0000-00002A520000}"/>
    <cellStyle name="Normal 9 2 3 2 2 4 2 4 2" xfId="13129" xr:uid="{00000000-0005-0000-0000-00002B520000}"/>
    <cellStyle name="Normal 9 2 3 2 2 4 2 4 2 2" xfId="29514" xr:uid="{00000000-0005-0000-0000-00002C520000}"/>
    <cellStyle name="Normal 9 2 3 2 2 4 2 4 3" xfId="21322" xr:uid="{00000000-0005-0000-0000-00002D520000}"/>
    <cellStyle name="Normal 9 2 3 2 2 4 2 5" xfId="9033" xr:uid="{00000000-0005-0000-0000-00002E520000}"/>
    <cellStyle name="Normal 9 2 3 2 2 4 2 5 2" xfId="25418" xr:uid="{00000000-0005-0000-0000-00002F520000}"/>
    <cellStyle name="Normal 9 2 3 2 2 4 2 6" xfId="17226" xr:uid="{00000000-0005-0000-0000-000030520000}"/>
    <cellStyle name="Normal 9 2 3 2 2 4 3" xfId="1353" xr:uid="{00000000-0005-0000-0000-000031520000}"/>
    <cellStyle name="Normal 9 2 3 2 2 4 3 2" xfId="3401" xr:uid="{00000000-0005-0000-0000-000032520000}"/>
    <cellStyle name="Normal 9 2 3 2 2 4 3 2 2" xfId="7497" xr:uid="{00000000-0005-0000-0000-000033520000}"/>
    <cellStyle name="Normal 9 2 3 2 2 4 3 2 2 2" xfId="15689" xr:uid="{00000000-0005-0000-0000-000034520000}"/>
    <cellStyle name="Normal 9 2 3 2 2 4 3 2 2 2 2" xfId="32074" xr:uid="{00000000-0005-0000-0000-000035520000}"/>
    <cellStyle name="Normal 9 2 3 2 2 4 3 2 2 3" xfId="23882" xr:uid="{00000000-0005-0000-0000-000036520000}"/>
    <cellStyle name="Normal 9 2 3 2 2 4 3 2 3" xfId="11593" xr:uid="{00000000-0005-0000-0000-000037520000}"/>
    <cellStyle name="Normal 9 2 3 2 2 4 3 2 3 2" xfId="27978" xr:uid="{00000000-0005-0000-0000-000038520000}"/>
    <cellStyle name="Normal 9 2 3 2 2 4 3 2 4" xfId="19786" xr:uid="{00000000-0005-0000-0000-000039520000}"/>
    <cellStyle name="Normal 9 2 3 2 2 4 3 3" xfId="5449" xr:uid="{00000000-0005-0000-0000-00003A520000}"/>
    <cellStyle name="Normal 9 2 3 2 2 4 3 3 2" xfId="13641" xr:uid="{00000000-0005-0000-0000-00003B520000}"/>
    <cellStyle name="Normal 9 2 3 2 2 4 3 3 2 2" xfId="30026" xr:uid="{00000000-0005-0000-0000-00003C520000}"/>
    <cellStyle name="Normal 9 2 3 2 2 4 3 3 3" xfId="21834" xr:uid="{00000000-0005-0000-0000-00003D520000}"/>
    <cellStyle name="Normal 9 2 3 2 2 4 3 4" xfId="9545" xr:uid="{00000000-0005-0000-0000-00003E520000}"/>
    <cellStyle name="Normal 9 2 3 2 2 4 3 4 2" xfId="25930" xr:uid="{00000000-0005-0000-0000-00003F520000}"/>
    <cellStyle name="Normal 9 2 3 2 2 4 3 5" xfId="17738" xr:uid="{00000000-0005-0000-0000-000040520000}"/>
    <cellStyle name="Normal 9 2 3 2 2 4 4" xfId="2377" xr:uid="{00000000-0005-0000-0000-000041520000}"/>
    <cellStyle name="Normal 9 2 3 2 2 4 4 2" xfId="6473" xr:uid="{00000000-0005-0000-0000-000042520000}"/>
    <cellStyle name="Normal 9 2 3 2 2 4 4 2 2" xfId="14665" xr:uid="{00000000-0005-0000-0000-000043520000}"/>
    <cellStyle name="Normal 9 2 3 2 2 4 4 2 2 2" xfId="31050" xr:uid="{00000000-0005-0000-0000-000044520000}"/>
    <cellStyle name="Normal 9 2 3 2 2 4 4 2 3" xfId="22858" xr:uid="{00000000-0005-0000-0000-000045520000}"/>
    <cellStyle name="Normal 9 2 3 2 2 4 4 3" xfId="10569" xr:uid="{00000000-0005-0000-0000-000046520000}"/>
    <cellStyle name="Normal 9 2 3 2 2 4 4 3 2" xfId="26954" xr:uid="{00000000-0005-0000-0000-000047520000}"/>
    <cellStyle name="Normal 9 2 3 2 2 4 4 4" xfId="18762" xr:uid="{00000000-0005-0000-0000-000048520000}"/>
    <cellStyle name="Normal 9 2 3 2 2 4 5" xfId="4425" xr:uid="{00000000-0005-0000-0000-000049520000}"/>
    <cellStyle name="Normal 9 2 3 2 2 4 5 2" xfId="12617" xr:uid="{00000000-0005-0000-0000-00004A520000}"/>
    <cellStyle name="Normal 9 2 3 2 2 4 5 2 2" xfId="29002" xr:uid="{00000000-0005-0000-0000-00004B520000}"/>
    <cellStyle name="Normal 9 2 3 2 2 4 5 3" xfId="20810" xr:uid="{00000000-0005-0000-0000-00004C520000}"/>
    <cellStyle name="Normal 9 2 3 2 2 4 6" xfId="8521" xr:uid="{00000000-0005-0000-0000-00004D520000}"/>
    <cellStyle name="Normal 9 2 3 2 2 4 6 2" xfId="24906" xr:uid="{00000000-0005-0000-0000-00004E520000}"/>
    <cellStyle name="Normal 9 2 3 2 2 4 7" xfId="16714" xr:uid="{00000000-0005-0000-0000-00004F520000}"/>
    <cellStyle name="Normal 9 2 3 2 2 5" xfId="585" xr:uid="{00000000-0005-0000-0000-000050520000}"/>
    <cellStyle name="Normal 9 2 3 2 2 5 2" xfId="1609" xr:uid="{00000000-0005-0000-0000-000051520000}"/>
    <cellStyle name="Normal 9 2 3 2 2 5 2 2" xfId="3657" xr:uid="{00000000-0005-0000-0000-000052520000}"/>
    <cellStyle name="Normal 9 2 3 2 2 5 2 2 2" xfId="7753" xr:uid="{00000000-0005-0000-0000-000053520000}"/>
    <cellStyle name="Normal 9 2 3 2 2 5 2 2 2 2" xfId="15945" xr:uid="{00000000-0005-0000-0000-000054520000}"/>
    <cellStyle name="Normal 9 2 3 2 2 5 2 2 2 2 2" xfId="32330" xr:uid="{00000000-0005-0000-0000-000055520000}"/>
    <cellStyle name="Normal 9 2 3 2 2 5 2 2 2 3" xfId="24138" xr:uid="{00000000-0005-0000-0000-000056520000}"/>
    <cellStyle name="Normal 9 2 3 2 2 5 2 2 3" xfId="11849" xr:uid="{00000000-0005-0000-0000-000057520000}"/>
    <cellStyle name="Normal 9 2 3 2 2 5 2 2 3 2" xfId="28234" xr:uid="{00000000-0005-0000-0000-000058520000}"/>
    <cellStyle name="Normal 9 2 3 2 2 5 2 2 4" xfId="20042" xr:uid="{00000000-0005-0000-0000-000059520000}"/>
    <cellStyle name="Normal 9 2 3 2 2 5 2 3" xfId="5705" xr:uid="{00000000-0005-0000-0000-00005A520000}"/>
    <cellStyle name="Normal 9 2 3 2 2 5 2 3 2" xfId="13897" xr:uid="{00000000-0005-0000-0000-00005B520000}"/>
    <cellStyle name="Normal 9 2 3 2 2 5 2 3 2 2" xfId="30282" xr:uid="{00000000-0005-0000-0000-00005C520000}"/>
    <cellStyle name="Normal 9 2 3 2 2 5 2 3 3" xfId="22090" xr:uid="{00000000-0005-0000-0000-00005D520000}"/>
    <cellStyle name="Normal 9 2 3 2 2 5 2 4" xfId="9801" xr:uid="{00000000-0005-0000-0000-00005E520000}"/>
    <cellStyle name="Normal 9 2 3 2 2 5 2 4 2" xfId="26186" xr:uid="{00000000-0005-0000-0000-00005F520000}"/>
    <cellStyle name="Normal 9 2 3 2 2 5 2 5" xfId="17994" xr:uid="{00000000-0005-0000-0000-000060520000}"/>
    <cellStyle name="Normal 9 2 3 2 2 5 3" xfId="2633" xr:uid="{00000000-0005-0000-0000-000061520000}"/>
    <cellStyle name="Normal 9 2 3 2 2 5 3 2" xfId="6729" xr:uid="{00000000-0005-0000-0000-000062520000}"/>
    <cellStyle name="Normal 9 2 3 2 2 5 3 2 2" xfId="14921" xr:uid="{00000000-0005-0000-0000-000063520000}"/>
    <cellStyle name="Normal 9 2 3 2 2 5 3 2 2 2" xfId="31306" xr:uid="{00000000-0005-0000-0000-000064520000}"/>
    <cellStyle name="Normal 9 2 3 2 2 5 3 2 3" xfId="23114" xr:uid="{00000000-0005-0000-0000-000065520000}"/>
    <cellStyle name="Normal 9 2 3 2 2 5 3 3" xfId="10825" xr:uid="{00000000-0005-0000-0000-000066520000}"/>
    <cellStyle name="Normal 9 2 3 2 2 5 3 3 2" xfId="27210" xr:uid="{00000000-0005-0000-0000-000067520000}"/>
    <cellStyle name="Normal 9 2 3 2 2 5 3 4" xfId="19018" xr:uid="{00000000-0005-0000-0000-000068520000}"/>
    <cellStyle name="Normal 9 2 3 2 2 5 4" xfId="4681" xr:uid="{00000000-0005-0000-0000-000069520000}"/>
    <cellStyle name="Normal 9 2 3 2 2 5 4 2" xfId="12873" xr:uid="{00000000-0005-0000-0000-00006A520000}"/>
    <cellStyle name="Normal 9 2 3 2 2 5 4 2 2" xfId="29258" xr:uid="{00000000-0005-0000-0000-00006B520000}"/>
    <cellStyle name="Normal 9 2 3 2 2 5 4 3" xfId="21066" xr:uid="{00000000-0005-0000-0000-00006C520000}"/>
    <cellStyle name="Normal 9 2 3 2 2 5 5" xfId="8777" xr:uid="{00000000-0005-0000-0000-00006D520000}"/>
    <cellStyle name="Normal 9 2 3 2 2 5 5 2" xfId="25162" xr:uid="{00000000-0005-0000-0000-00006E520000}"/>
    <cellStyle name="Normal 9 2 3 2 2 5 6" xfId="16970" xr:uid="{00000000-0005-0000-0000-00006F520000}"/>
    <cellStyle name="Normal 9 2 3 2 2 6" xfId="1097" xr:uid="{00000000-0005-0000-0000-000070520000}"/>
    <cellStyle name="Normal 9 2 3 2 2 6 2" xfId="3145" xr:uid="{00000000-0005-0000-0000-000071520000}"/>
    <cellStyle name="Normal 9 2 3 2 2 6 2 2" xfId="7241" xr:uid="{00000000-0005-0000-0000-000072520000}"/>
    <cellStyle name="Normal 9 2 3 2 2 6 2 2 2" xfId="15433" xr:uid="{00000000-0005-0000-0000-000073520000}"/>
    <cellStyle name="Normal 9 2 3 2 2 6 2 2 2 2" xfId="31818" xr:uid="{00000000-0005-0000-0000-000074520000}"/>
    <cellStyle name="Normal 9 2 3 2 2 6 2 2 3" xfId="23626" xr:uid="{00000000-0005-0000-0000-000075520000}"/>
    <cellStyle name="Normal 9 2 3 2 2 6 2 3" xfId="11337" xr:uid="{00000000-0005-0000-0000-000076520000}"/>
    <cellStyle name="Normal 9 2 3 2 2 6 2 3 2" xfId="27722" xr:uid="{00000000-0005-0000-0000-000077520000}"/>
    <cellStyle name="Normal 9 2 3 2 2 6 2 4" xfId="19530" xr:uid="{00000000-0005-0000-0000-000078520000}"/>
    <cellStyle name="Normal 9 2 3 2 2 6 3" xfId="5193" xr:uid="{00000000-0005-0000-0000-000079520000}"/>
    <cellStyle name="Normal 9 2 3 2 2 6 3 2" xfId="13385" xr:uid="{00000000-0005-0000-0000-00007A520000}"/>
    <cellStyle name="Normal 9 2 3 2 2 6 3 2 2" xfId="29770" xr:uid="{00000000-0005-0000-0000-00007B520000}"/>
    <cellStyle name="Normal 9 2 3 2 2 6 3 3" xfId="21578" xr:uid="{00000000-0005-0000-0000-00007C520000}"/>
    <cellStyle name="Normal 9 2 3 2 2 6 4" xfId="9289" xr:uid="{00000000-0005-0000-0000-00007D520000}"/>
    <cellStyle name="Normal 9 2 3 2 2 6 4 2" xfId="25674" xr:uid="{00000000-0005-0000-0000-00007E520000}"/>
    <cellStyle name="Normal 9 2 3 2 2 6 5" xfId="17482" xr:uid="{00000000-0005-0000-0000-00007F520000}"/>
    <cellStyle name="Normal 9 2 3 2 2 7" xfId="2121" xr:uid="{00000000-0005-0000-0000-000080520000}"/>
    <cellStyle name="Normal 9 2 3 2 2 7 2" xfId="6217" xr:uid="{00000000-0005-0000-0000-000081520000}"/>
    <cellStyle name="Normal 9 2 3 2 2 7 2 2" xfId="14409" xr:uid="{00000000-0005-0000-0000-000082520000}"/>
    <cellStyle name="Normal 9 2 3 2 2 7 2 2 2" xfId="30794" xr:uid="{00000000-0005-0000-0000-000083520000}"/>
    <cellStyle name="Normal 9 2 3 2 2 7 2 3" xfId="22602" xr:uid="{00000000-0005-0000-0000-000084520000}"/>
    <cellStyle name="Normal 9 2 3 2 2 7 3" xfId="10313" xr:uid="{00000000-0005-0000-0000-000085520000}"/>
    <cellStyle name="Normal 9 2 3 2 2 7 3 2" xfId="26698" xr:uid="{00000000-0005-0000-0000-000086520000}"/>
    <cellStyle name="Normal 9 2 3 2 2 7 4" xfId="18506" xr:uid="{00000000-0005-0000-0000-000087520000}"/>
    <cellStyle name="Normal 9 2 3 2 2 8" xfId="4169" xr:uid="{00000000-0005-0000-0000-000088520000}"/>
    <cellStyle name="Normal 9 2 3 2 2 8 2" xfId="12361" xr:uid="{00000000-0005-0000-0000-000089520000}"/>
    <cellStyle name="Normal 9 2 3 2 2 8 2 2" xfId="28746" xr:uid="{00000000-0005-0000-0000-00008A520000}"/>
    <cellStyle name="Normal 9 2 3 2 2 8 3" xfId="20554" xr:uid="{00000000-0005-0000-0000-00008B520000}"/>
    <cellStyle name="Normal 9 2 3 2 2 9" xfId="8265" xr:uid="{00000000-0005-0000-0000-00008C520000}"/>
    <cellStyle name="Normal 9 2 3 2 2 9 2" xfId="24650" xr:uid="{00000000-0005-0000-0000-00008D520000}"/>
    <cellStyle name="Normal 9 2 3 2 3" xfId="105" xr:uid="{00000000-0005-0000-0000-00008E520000}"/>
    <cellStyle name="Normal 9 2 3 2 3 2" xfId="233" xr:uid="{00000000-0005-0000-0000-00008F520000}"/>
    <cellStyle name="Normal 9 2 3 2 3 2 2" xfId="489" xr:uid="{00000000-0005-0000-0000-000090520000}"/>
    <cellStyle name="Normal 9 2 3 2 3 2 2 2" xfId="1001" xr:uid="{00000000-0005-0000-0000-000091520000}"/>
    <cellStyle name="Normal 9 2 3 2 3 2 2 2 2" xfId="2025" xr:uid="{00000000-0005-0000-0000-000092520000}"/>
    <cellStyle name="Normal 9 2 3 2 3 2 2 2 2 2" xfId="4073" xr:uid="{00000000-0005-0000-0000-000093520000}"/>
    <cellStyle name="Normal 9 2 3 2 3 2 2 2 2 2 2" xfId="8169" xr:uid="{00000000-0005-0000-0000-000094520000}"/>
    <cellStyle name="Normal 9 2 3 2 3 2 2 2 2 2 2 2" xfId="16361" xr:uid="{00000000-0005-0000-0000-000095520000}"/>
    <cellStyle name="Normal 9 2 3 2 3 2 2 2 2 2 2 2 2" xfId="32746" xr:uid="{00000000-0005-0000-0000-000096520000}"/>
    <cellStyle name="Normal 9 2 3 2 3 2 2 2 2 2 2 3" xfId="24554" xr:uid="{00000000-0005-0000-0000-000097520000}"/>
    <cellStyle name="Normal 9 2 3 2 3 2 2 2 2 2 3" xfId="12265" xr:uid="{00000000-0005-0000-0000-000098520000}"/>
    <cellStyle name="Normal 9 2 3 2 3 2 2 2 2 2 3 2" xfId="28650" xr:uid="{00000000-0005-0000-0000-000099520000}"/>
    <cellStyle name="Normal 9 2 3 2 3 2 2 2 2 2 4" xfId="20458" xr:uid="{00000000-0005-0000-0000-00009A520000}"/>
    <cellStyle name="Normal 9 2 3 2 3 2 2 2 2 3" xfId="6121" xr:uid="{00000000-0005-0000-0000-00009B520000}"/>
    <cellStyle name="Normal 9 2 3 2 3 2 2 2 2 3 2" xfId="14313" xr:uid="{00000000-0005-0000-0000-00009C520000}"/>
    <cellStyle name="Normal 9 2 3 2 3 2 2 2 2 3 2 2" xfId="30698" xr:uid="{00000000-0005-0000-0000-00009D520000}"/>
    <cellStyle name="Normal 9 2 3 2 3 2 2 2 2 3 3" xfId="22506" xr:uid="{00000000-0005-0000-0000-00009E520000}"/>
    <cellStyle name="Normal 9 2 3 2 3 2 2 2 2 4" xfId="10217" xr:uid="{00000000-0005-0000-0000-00009F520000}"/>
    <cellStyle name="Normal 9 2 3 2 3 2 2 2 2 4 2" xfId="26602" xr:uid="{00000000-0005-0000-0000-0000A0520000}"/>
    <cellStyle name="Normal 9 2 3 2 3 2 2 2 2 5" xfId="18410" xr:uid="{00000000-0005-0000-0000-0000A1520000}"/>
    <cellStyle name="Normal 9 2 3 2 3 2 2 2 3" xfId="3049" xr:uid="{00000000-0005-0000-0000-0000A2520000}"/>
    <cellStyle name="Normal 9 2 3 2 3 2 2 2 3 2" xfId="7145" xr:uid="{00000000-0005-0000-0000-0000A3520000}"/>
    <cellStyle name="Normal 9 2 3 2 3 2 2 2 3 2 2" xfId="15337" xr:uid="{00000000-0005-0000-0000-0000A4520000}"/>
    <cellStyle name="Normal 9 2 3 2 3 2 2 2 3 2 2 2" xfId="31722" xr:uid="{00000000-0005-0000-0000-0000A5520000}"/>
    <cellStyle name="Normal 9 2 3 2 3 2 2 2 3 2 3" xfId="23530" xr:uid="{00000000-0005-0000-0000-0000A6520000}"/>
    <cellStyle name="Normal 9 2 3 2 3 2 2 2 3 3" xfId="11241" xr:uid="{00000000-0005-0000-0000-0000A7520000}"/>
    <cellStyle name="Normal 9 2 3 2 3 2 2 2 3 3 2" xfId="27626" xr:uid="{00000000-0005-0000-0000-0000A8520000}"/>
    <cellStyle name="Normal 9 2 3 2 3 2 2 2 3 4" xfId="19434" xr:uid="{00000000-0005-0000-0000-0000A9520000}"/>
    <cellStyle name="Normal 9 2 3 2 3 2 2 2 4" xfId="5097" xr:uid="{00000000-0005-0000-0000-0000AA520000}"/>
    <cellStyle name="Normal 9 2 3 2 3 2 2 2 4 2" xfId="13289" xr:uid="{00000000-0005-0000-0000-0000AB520000}"/>
    <cellStyle name="Normal 9 2 3 2 3 2 2 2 4 2 2" xfId="29674" xr:uid="{00000000-0005-0000-0000-0000AC520000}"/>
    <cellStyle name="Normal 9 2 3 2 3 2 2 2 4 3" xfId="21482" xr:uid="{00000000-0005-0000-0000-0000AD520000}"/>
    <cellStyle name="Normal 9 2 3 2 3 2 2 2 5" xfId="9193" xr:uid="{00000000-0005-0000-0000-0000AE520000}"/>
    <cellStyle name="Normal 9 2 3 2 3 2 2 2 5 2" xfId="25578" xr:uid="{00000000-0005-0000-0000-0000AF520000}"/>
    <cellStyle name="Normal 9 2 3 2 3 2 2 2 6" xfId="17386" xr:uid="{00000000-0005-0000-0000-0000B0520000}"/>
    <cellStyle name="Normal 9 2 3 2 3 2 2 3" xfId="1513" xr:uid="{00000000-0005-0000-0000-0000B1520000}"/>
    <cellStyle name="Normal 9 2 3 2 3 2 2 3 2" xfId="3561" xr:uid="{00000000-0005-0000-0000-0000B2520000}"/>
    <cellStyle name="Normal 9 2 3 2 3 2 2 3 2 2" xfId="7657" xr:uid="{00000000-0005-0000-0000-0000B3520000}"/>
    <cellStyle name="Normal 9 2 3 2 3 2 2 3 2 2 2" xfId="15849" xr:uid="{00000000-0005-0000-0000-0000B4520000}"/>
    <cellStyle name="Normal 9 2 3 2 3 2 2 3 2 2 2 2" xfId="32234" xr:uid="{00000000-0005-0000-0000-0000B5520000}"/>
    <cellStyle name="Normal 9 2 3 2 3 2 2 3 2 2 3" xfId="24042" xr:uid="{00000000-0005-0000-0000-0000B6520000}"/>
    <cellStyle name="Normal 9 2 3 2 3 2 2 3 2 3" xfId="11753" xr:uid="{00000000-0005-0000-0000-0000B7520000}"/>
    <cellStyle name="Normal 9 2 3 2 3 2 2 3 2 3 2" xfId="28138" xr:uid="{00000000-0005-0000-0000-0000B8520000}"/>
    <cellStyle name="Normal 9 2 3 2 3 2 2 3 2 4" xfId="19946" xr:uid="{00000000-0005-0000-0000-0000B9520000}"/>
    <cellStyle name="Normal 9 2 3 2 3 2 2 3 3" xfId="5609" xr:uid="{00000000-0005-0000-0000-0000BA520000}"/>
    <cellStyle name="Normal 9 2 3 2 3 2 2 3 3 2" xfId="13801" xr:uid="{00000000-0005-0000-0000-0000BB520000}"/>
    <cellStyle name="Normal 9 2 3 2 3 2 2 3 3 2 2" xfId="30186" xr:uid="{00000000-0005-0000-0000-0000BC520000}"/>
    <cellStyle name="Normal 9 2 3 2 3 2 2 3 3 3" xfId="21994" xr:uid="{00000000-0005-0000-0000-0000BD520000}"/>
    <cellStyle name="Normal 9 2 3 2 3 2 2 3 4" xfId="9705" xr:uid="{00000000-0005-0000-0000-0000BE520000}"/>
    <cellStyle name="Normal 9 2 3 2 3 2 2 3 4 2" xfId="26090" xr:uid="{00000000-0005-0000-0000-0000BF520000}"/>
    <cellStyle name="Normal 9 2 3 2 3 2 2 3 5" xfId="17898" xr:uid="{00000000-0005-0000-0000-0000C0520000}"/>
    <cellStyle name="Normal 9 2 3 2 3 2 2 4" xfId="2537" xr:uid="{00000000-0005-0000-0000-0000C1520000}"/>
    <cellStyle name="Normal 9 2 3 2 3 2 2 4 2" xfId="6633" xr:uid="{00000000-0005-0000-0000-0000C2520000}"/>
    <cellStyle name="Normal 9 2 3 2 3 2 2 4 2 2" xfId="14825" xr:uid="{00000000-0005-0000-0000-0000C3520000}"/>
    <cellStyle name="Normal 9 2 3 2 3 2 2 4 2 2 2" xfId="31210" xr:uid="{00000000-0005-0000-0000-0000C4520000}"/>
    <cellStyle name="Normal 9 2 3 2 3 2 2 4 2 3" xfId="23018" xr:uid="{00000000-0005-0000-0000-0000C5520000}"/>
    <cellStyle name="Normal 9 2 3 2 3 2 2 4 3" xfId="10729" xr:uid="{00000000-0005-0000-0000-0000C6520000}"/>
    <cellStyle name="Normal 9 2 3 2 3 2 2 4 3 2" xfId="27114" xr:uid="{00000000-0005-0000-0000-0000C7520000}"/>
    <cellStyle name="Normal 9 2 3 2 3 2 2 4 4" xfId="18922" xr:uid="{00000000-0005-0000-0000-0000C8520000}"/>
    <cellStyle name="Normal 9 2 3 2 3 2 2 5" xfId="4585" xr:uid="{00000000-0005-0000-0000-0000C9520000}"/>
    <cellStyle name="Normal 9 2 3 2 3 2 2 5 2" xfId="12777" xr:uid="{00000000-0005-0000-0000-0000CA520000}"/>
    <cellStyle name="Normal 9 2 3 2 3 2 2 5 2 2" xfId="29162" xr:uid="{00000000-0005-0000-0000-0000CB520000}"/>
    <cellStyle name="Normal 9 2 3 2 3 2 2 5 3" xfId="20970" xr:uid="{00000000-0005-0000-0000-0000CC520000}"/>
    <cellStyle name="Normal 9 2 3 2 3 2 2 6" xfId="8681" xr:uid="{00000000-0005-0000-0000-0000CD520000}"/>
    <cellStyle name="Normal 9 2 3 2 3 2 2 6 2" xfId="25066" xr:uid="{00000000-0005-0000-0000-0000CE520000}"/>
    <cellStyle name="Normal 9 2 3 2 3 2 2 7" xfId="16874" xr:uid="{00000000-0005-0000-0000-0000CF520000}"/>
    <cellStyle name="Normal 9 2 3 2 3 2 3" xfId="745" xr:uid="{00000000-0005-0000-0000-0000D0520000}"/>
    <cellStyle name="Normal 9 2 3 2 3 2 3 2" xfId="1769" xr:uid="{00000000-0005-0000-0000-0000D1520000}"/>
    <cellStyle name="Normal 9 2 3 2 3 2 3 2 2" xfId="3817" xr:uid="{00000000-0005-0000-0000-0000D2520000}"/>
    <cellStyle name="Normal 9 2 3 2 3 2 3 2 2 2" xfId="7913" xr:uid="{00000000-0005-0000-0000-0000D3520000}"/>
    <cellStyle name="Normal 9 2 3 2 3 2 3 2 2 2 2" xfId="16105" xr:uid="{00000000-0005-0000-0000-0000D4520000}"/>
    <cellStyle name="Normal 9 2 3 2 3 2 3 2 2 2 2 2" xfId="32490" xr:uid="{00000000-0005-0000-0000-0000D5520000}"/>
    <cellStyle name="Normal 9 2 3 2 3 2 3 2 2 2 3" xfId="24298" xr:uid="{00000000-0005-0000-0000-0000D6520000}"/>
    <cellStyle name="Normal 9 2 3 2 3 2 3 2 2 3" xfId="12009" xr:uid="{00000000-0005-0000-0000-0000D7520000}"/>
    <cellStyle name="Normal 9 2 3 2 3 2 3 2 2 3 2" xfId="28394" xr:uid="{00000000-0005-0000-0000-0000D8520000}"/>
    <cellStyle name="Normal 9 2 3 2 3 2 3 2 2 4" xfId="20202" xr:uid="{00000000-0005-0000-0000-0000D9520000}"/>
    <cellStyle name="Normal 9 2 3 2 3 2 3 2 3" xfId="5865" xr:uid="{00000000-0005-0000-0000-0000DA520000}"/>
    <cellStyle name="Normal 9 2 3 2 3 2 3 2 3 2" xfId="14057" xr:uid="{00000000-0005-0000-0000-0000DB520000}"/>
    <cellStyle name="Normal 9 2 3 2 3 2 3 2 3 2 2" xfId="30442" xr:uid="{00000000-0005-0000-0000-0000DC520000}"/>
    <cellStyle name="Normal 9 2 3 2 3 2 3 2 3 3" xfId="22250" xr:uid="{00000000-0005-0000-0000-0000DD520000}"/>
    <cellStyle name="Normal 9 2 3 2 3 2 3 2 4" xfId="9961" xr:uid="{00000000-0005-0000-0000-0000DE520000}"/>
    <cellStyle name="Normal 9 2 3 2 3 2 3 2 4 2" xfId="26346" xr:uid="{00000000-0005-0000-0000-0000DF520000}"/>
    <cellStyle name="Normal 9 2 3 2 3 2 3 2 5" xfId="18154" xr:uid="{00000000-0005-0000-0000-0000E0520000}"/>
    <cellStyle name="Normal 9 2 3 2 3 2 3 3" xfId="2793" xr:uid="{00000000-0005-0000-0000-0000E1520000}"/>
    <cellStyle name="Normal 9 2 3 2 3 2 3 3 2" xfId="6889" xr:uid="{00000000-0005-0000-0000-0000E2520000}"/>
    <cellStyle name="Normal 9 2 3 2 3 2 3 3 2 2" xfId="15081" xr:uid="{00000000-0005-0000-0000-0000E3520000}"/>
    <cellStyle name="Normal 9 2 3 2 3 2 3 3 2 2 2" xfId="31466" xr:uid="{00000000-0005-0000-0000-0000E4520000}"/>
    <cellStyle name="Normal 9 2 3 2 3 2 3 3 2 3" xfId="23274" xr:uid="{00000000-0005-0000-0000-0000E5520000}"/>
    <cellStyle name="Normal 9 2 3 2 3 2 3 3 3" xfId="10985" xr:uid="{00000000-0005-0000-0000-0000E6520000}"/>
    <cellStyle name="Normal 9 2 3 2 3 2 3 3 3 2" xfId="27370" xr:uid="{00000000-0005-0000-0000-0000E7520000}"/>
    <cellStyle name="Normal 9 2 3 2 3 2 3 3 4" xfId="19178" xr:uid="{00000000-0005-0000-0000-0000E8520000}"/>
    <cellStyle name="Normal 9 2 3 2 3 2 3 4" xfId="4841" xr:uid="{00000000-0005-0000-0000-0000E9520000}"/>
    <cellStyle name="Normal 9 2 3 2 3 2 3 4 2" xfId="13033" xr:uid="{00000000-0005-0000-0000-0000EA520000}"/>
    <cellStyle name="Normal 9 2 3 2 3 2 3 4 2 2" xfId="29418" xr:uid="{00000000-0005-0000-0000-0000EB520000}"/>
    <cellStyle name="Normal 9 2 3 2 3 2 3 4 3" xfId="21226" xr:uid="{00000000-0005-0000-0000-0000EC520000}"/>
    <cellStyle name="Normal 9 2 3 2 3 2 3 5" xfId="8937" xr:uid="{00000000-0005-0000-0000-0000ED520000}"/>
    <cellStyle name="Normal 9 2 3 2 3 2 3 5 2" xfId="25322" xr:uid="{00000000-0005-0000-0000-0000EE520000}"/>
    <cellStyle name="Normal 9 2 3 2 3 2 3 6" xfId="17130" xr:uid="{00000000-0005-0000-0000-0000EF520000}"/>
    <cellStyle name="Normal 9 2 3 2 3 2 4" xfId="1257" xr:uid="{00000000-0005-0000-0000-0000F0520000}"/>
    <cellStyle name="Normal 9 2 3 2 3 2 4 2" xfId="3305" xr:uid="{00000000-0005-0000-0000-0000F1520000}"/>
    <cellStyle name="Normal 9 2 3 2 3 2 4 2 2" xfId="7401" xr:uid="{00000000-0005-0000-0000-0000F2520000}"/>
    <cellStyle name="Normal 9 2 3 2 3 2 4 2 2 2" xfId="15593" xr:uid="{00000000-0005-0000-0000-0000F3520000}"/>
    <cellStyle name="Normal 9 2 3 2 3 2 4 2 2 2 2" xfId="31978" xr:uid="{00000000-0005-0000-0000-0000F4520000}"/>
    <cellStyle name="Normal 9 2 3 2 3 2 4 2 2 3" xfId="23786" xr:uid="{00000000-0005-0000-0000-0000F5520000}"/>
    <cellStyle name="Normal 9 2 3 2 3 2 4 2 3" xfId="11497" xr:uid="{00000000-0005-0000-0000-0000F6520000}"/>
    <cellStyle name="Normal 9 2 3 2 3 2 4 2 3 2" xfId="27882" xr:uid="{00000000-0005-0000-0000-0000F7520000}"/>
    <cellStyle name="Normal 9 2 3 2 3 2 4 2 4" xfId="19690" xr:uid="{00000000-0005-0000-0000-0000F8520000}"/>
    <cellStyle name="Normal 9 2 3 2 3 2 4 3" xfId="5353" xr:uid="{00000000-0005-0000-0000-0000F9520000}"/>
    <cellStyle name="Normal 9 2 3 2 3 2 4 3 2" xfId="13545" xr:uid="{00000000-0005-0000-0000-0000FA520000}"/>
    <cellStyle name="Normal 9 2 3 2 3 2 4 3 2 2" xfId="29930" xr:uid="{00000000-0005-0000-0000-0000FB520000}"/>
    <cellStyle name="Normal 9 2 3 2 3 2 4 3 3" xfId="21738" xr:uid="{00000000-0005-0000-0000-0000FC520000}"/>
    <cellStyle name="Normal 9 2 3 2 3 2 4 4" xfId="9449" xr:uid="{00000000-0005-0000-0000-0000FD520000}"/>
    <cellStyle name="Normal 9 2 3 2 3 2 4 4 2" xfId="25834" xr:uid="{00000000-0005-0000-0000-0000FE520000}"/>
    <cellStyle name="Normal 9 2 3 2 3 2 4 5" xfId="17642" xr:uid="{00000000-0005-0000-0000-0000FF520000}"/>
    <cellStyle name="Normal 9 2 3 2 3 2 5" xfId="2281" xr:uid="{00000000-0005-0000-0000-000000530000}"/>
    <cellStyle name="Normal 9 2 3 2 3 2 5 2" xfId="6377" xr:uid="{00000000-0005-0000-0000-000001530000}"/>
    <cellStyle name="Normal 9 2 3 2 3 2 5 2 2" xfId="14569" xr:uid="{00000000-0005-0000-0000-000002530000}"/>
    <cellStyle name="Normal 9 2 3 2 3 2 5 2 2 2" xfId="30954" xr:uid="{00000000-0005-0000-0000-000003530000}"/>
    <cellStyle name="Normal 9 2 3 2 3 2 5 2 3" xfId="22762" xr:uid="{00000000-0005-0000-0000-000004530000}"/>
    <cellStyle name="Normal 9 2 3 2 3 2 5 3" xfId="10473" xr:uid="{00000000-0005-0000-0000-000005530000}"/>
    <cellStyle name="Normal 9 2 3 2 3 2 5 3 2" xfId="26858" xr:uid="{00000000-0005-0000-0000-000006530000}"/>
    <cellStyle name="Normal 9 2 3 2 3 2 5 4" xfId="18666" xr:uid="{00000000-0005-0000-0000-000007530000}"/>
    <cellStyle name="Normal 9 2 3 2 3 2 6" xfId="4329" xr:uid="{00000000-0005-0000-0000-000008530000}"/>
    <cellStyle name="Normal 9 2 3 2 3 2 6 2" xfId="12521" xr:uid="{00000000-0005-0000-0000-000009530000}"/>
    <cellStyle name="Normal 9 2 3 2 3 2 6 2 2" xfId="28906" xr:uid="{00000000-0005-0000-0000-00000A530000}"/>
    <cellStyle name="Normal 9 2 3 2 3 2 6 3" xfId="20714" xr:uid="{00000000-0005-0000-0000-00000B530000}"/>
    <cellStyle name="Normal 9 2 3 2 3 2 7" xfId="8425" xr:uid="{00000000-0005-0000-0000-00000C530000}"/>
    <cellStyle name="Normal 9 2 3 2 3 2 7 2" xfId="24810" xr:uid="{00000000-0005-0000-0000-00000D530000}"/>
    <cellStyle name="Normal 9 2 3 2 3 2 8" xfId="16618" xr:uid="{00000000-0005-0000-0000-00000E530000}"/>
    <cellStyle name="Normal 9 2 3 2 3 3" xfId="361" xr:uid="{00000000-0005-0000-0000-00000F530000}"/>
    <cellStyle name="Normal 9 2 3 2 3 3 2" xfId="873" xr:uid="{00000000-0005-0000-0000-000010530000}"/>
    <cellStyle name="Normal 9 2 3 2 3 3 2 2" xfId="1897" xr:uid="{00000000-0005-0000-0000-000011530000}"/>
    <cellStyle name="Normal 9 2 3 2 3 3 2 2 2" xfId="3945" xr:uid="{00000000-0005-0000-0000-000012530000}"/>
    <cellStyle name="Normal 9 2 3 2 3 3 2 2 2 2" xfId="8041" xr:uid="{00000000-0005-0000-0000-000013530000}"/>
    <cellStyle name="Normal 9 2 3 2 3 3 2 2 2 2 2" xfId="16233" xr:uid="{00000000-0005-0000-0000-000014530000}"/>
    <cellStyle name="Normal 9 2 3 2 3 3 2 2 2 2 2 2" xfId="32618" xr:uid="{00000000-0005-0000-0000-000015530000}"/>
    <cellStyle name="Normal 9 2 3 2 3 3 2 2 2 2 3" xfId="24426" xr:uid="{00000000-0005-0000-0000-000016530000}"/>
    <cellStyle name="Normal 9 2 3 2 3 3 2 2 2 3" xfId="12137" xr:uid="{00000000-0005-0000-0000-000017530000}"/>
    <cellStyle name="Normal 9 2 3 2 3 3 2 2 2 3 2" xfId="28522" xr:uid="{00000000-0005-0000-0000-000018530000}"/>
    <cellStyle name="Normal 9 2 3 2 3 3 2 2 2 4" xfId="20330" xr:uid="{00000000-0005-0000-0000-000019530000}"/>
    <cellStyle name="Normal 9 2 3 2 3 3 2 2 3" xfId="5993" xr:uid="{00000000-0005-0000-0000-00001A530000}"/>
    <cellStyle name="Normal 9 2 3 2 3 3 2 2 3 2" xfId="14185" xr:uid="{00000000-0005-0000-0000-00001B530000}"/>
    <cellStyle name="Normal 9 2 3 2 3 3 2 2 3 2 2" xfId="30570" xr:uid="{00000000-0005-0000-0000-00001C530000}"/>
    <cellStyle name="Normal 9 2 3 2 3 3 2 2 3 3" xfId="22378" xr:uid="{00000000-0005-0000-0000-00001D530000}"/>
    <cellStyle name="Normal 9 2 3 2 3 3 2 2 4" xfId="10089" xr:uid="{00000000-0005-0000-0000-00001E530000}"/>
    <cellStyle name="Normal 9 2 3 2 3 3 2 2 4 2" xfId="26474" xr:uid="{00000000-0005-0000-0000-00001F530000}"/>
    <cellStyle name="Normal 9 2 3 2 3 3 2 2 5" xfId="18282" xr:uid="{00000000-0005-0000-0000-000020530000}"/>
    <cellStyle name="Normal 9 2 3 2 3 3 2 3" xfId="2921" xr:uid="{00000000-0005-0000-0000-000021530000}"/>
    <cellStyle name="Normal 9 2 3 2 3 3 2 3 2" xfId="7017" xr:uid="{00000000-0005-0000-0000-000022530000}"/>
    <cellStyle name="Normal 9 2 3 2 3 3 2 3 2 2" xfId="15209" xr:uid="{00000000-0005-0000-0000-000023530000}"/>
    <cellStyle name="Normal 9 2 3 2 3 3 2 3 2 2 2" xfId="31594" xr:uid="{00000000-0005-0000-0000-000024530000}"/>
    <cellStyle name="Normal 9 2 3 2 3 3 2 3 2 3" xfId="23402" xr:uid="{00000000-0005-0000-0000-000025530000}"/>
    <cellStyle name="Normal 9 2 3 2 3 3 2 3 3" xfId="11113" xr:uid="{00000000-0005-0000-0000-000026530000}"/>
    <cellStyle name="Normal 9 2 3 2 3 3 2 3 3 2" xfId="27498" xr:uid="{00000000-0005-0000-0000-000027530000}"/>
    <cellStyle name="Normal 9 2 3 2 3 3 2 3 4" xfId="19306" xr:uid="{00000000-0005-0000-0000-000028530000}"/>
    <cellStyle name="Normal 9 2 3 2 3 3 2 4" xfId="4969" xr:uid="{00000000-0005-0000-0000-000029530000}"/>
    <cellStyle name="Normal 9 2 3 2 3 3 2 4 2" xfId="13161" xr:uid="{00000000-0005-0000-0000-00002A530000}"/>
    <cellStyle name="Normal 9 2 3 2 3 3 2 4 2 2" xfId="29546" xr:uid="{00000000-0005-0000-0000-00002B530000}"/>
    <cellStyle name="Normal 9 2 3 2 3 3 2 4 3" xfId="21354" xr:uid="{00000000-0005-0000-0000-00002C530000}"/>
    <cellStyle name="Normal 9 2 3 2 3 3 2 5" xfId="9065" xr:uid="{00000000-0005-0000-0000-00002D530000}"/>
    <cellStyle name="Normal 9 2 3 2 3 3 2 5 2" xfId="25450" xr:uid="{00000000-0005-0000-0000-00002E530000}"/>
    <cellStyle name="Normal 9 2 3 2 3 3 2 6" xfId="17258" xr:uid="{00000000-0005-0000-0000-00002F530000}"/>
    <cellStyle name="Normal 9 2 3 2 3 3 3" xfId="1385" xr:uid="{00000000-0005-0000-0000-000030530000}"/>
    <cellStyle name="Normal 9 2 3 2 3 3 3 2" xfId="3433" xr:uid="{00000000-0005-0000-0000-000031530000}"/>
    <cellStyle name="Normal 9 2 3 2 3 3 3 2 2" xfId="7529" xr:uid="{00000000-0005-0000-0000-000032530000}"/>
    <cellStyle name="Normal 9 2 3 2 3 3 3 2 2 2" xfId="15721" xr:uid="{00000000-0005-0000-0000-000033530000}"/>
    <cellStyle name="Normal 9 2 3 2 3 3 3 2 2 2 2" xfId="32106" xr:uid="{00000000-0005-0000-0000-000034530000}"/>
    <cellStyle name="Normal 9 2 3 2 3 3 3 2 2 3" xfId="23914" xr:uid="{00000000-0005-0000-0000-000035530000}"/>
    <cellStyle name="Normal 9 2 3 2 3 3 3 2 3" xfId="11625" xr:uid="{00000000-0005-0000-0000-000036530000}"/>
    <cellStyle name="Normal 9 2 3 2 3 3 3 2 3 2" xfId="28010" xr:uid="{00000000-0005-0000-0000-000037530000}"/>
    <cellStyle name="Normal 9 2 3 2 3 3 3 2 4" xfId="19818" xr:uid="{00000000-0005-0000-0000-000038530000}"/>
    <cellStyle name="Normal 9 2 3 2 3 3 3 3" xfId="5481" xr:uid="{00000000-0005-0000-0000-000039530000}"/>
    <cellStyle name="Normal 9 2 3 2 3 3 3 3 2" xfId="13673" xr:uid="{00000000-0005-0000-0000-00003A530000}"/>
    <cellStyle name="Normal 9 2 3 2 3 3 3 3 2 2" xfId="30058" xr:uid="{00000000-0005-0000-0000-00003B530000}"/>
    <cellStyle name="Normal 9 2 3 2 3 3 3 3 3" xfId="21866" xr:uid="{00000000-0005-0000-0000-00003C530000}"/>
    <cellStyle name="Normal 9 2 3 2 3 3 3 4" xfId="9577" xr:uid="{00000000-0005-0000-0000-00003D530000}"/>
    <cellStyle name="Normal 9 2 3 2 3 3 3 4 2" xfId="25962" xr:uid="{00000000-0005-0000-0000-00003E530000}"/>
    <cellStyle name="Normal 9 2 3 2 3 3 3 5" xfId="17770" xr:uid="{00000000-0005-0000-0000-00003F530000}"/>
    <cellStyle name="Normal 9 2 3 2 3 3 4" xfId="2409" xr:uid="{00000000-0005-0000-0000-000040530000}"/>
    <cellStyle name="Normal 9 2 3 2 3 3 4 2" xfId="6505" xr:uid="{00000000-0005-0000-0000-000041530000}"/>
    <cellStyle name="Normal 9 2 3 2 3 3 4 2 2" xfId="14697" xr:uid="{00000000-0005-0000-0000-000042530000}"/>
    <cellStyle name="Normal 9 2 3 2 3 3 4 2 2 2" xfId="31082" xr:uid="{00000000-0005-0000-0000-000043530000}"/>
    <cellStyle name="Normal 9 2 3 2 3 3 4 2 3" xfId="22890" xr:uid="{00000000-0005-0000-0000-000044530000}"/>
    <cellStyle name="Normal 9 2 3 2 3 3 4 3" xfId="10601" xr:uid="{00000000-0005-0000-0000-000045530000}"/>
    <cellStyle name="Normal 9 2 3 2 3 3 4 3 2" xfId="26986" xr:uid="{00000000-0005-0000-0000-000046530000}"/>
    <cellStyle name="Normal 9 2 3 2 3 3 4 4" xfId="18794" xr:uid="{00000000-0005-0000-0000-000047530000}"/>
    <cellStyle name="Normal 9 2 3 2 3 3 5" xfId="4457" xr:uid="{00000000-0005-0000-0000-000048530000}"/>
    <cellStyle name="Normal 9 2 3 2 3 3 5 2" xfId="12649" xr:uid="{00000000-0005-0000-0000-000049530000}"/>
    <cellStyle name="Normal 9 2 3 2 3 3 5 2 2" xfId="29034" xr:uid="{00000000-0005-0000-0000-00004A530000}"/>
    <cellStyle name="Normal 9 2 3 2 3 3 5 3" xfId="20842" xr:uid="{00000000-0005-0000-0000-00004B530000}"/>
    <cellStyle name="Normal 9 2 3 2 3 3 6" xfId="8553" xr:uid="{00000000-0005-0000-0000-00004C530000}"/>
    <cellStyle name="Normal 9 2 3 2 3 3 6 2" xfId="24938" xr:uid="{00000000-0005-0000-0000-00004D530000}"/>
    <cellStyle name="Normal 9 2 3 2 3 3 7" xfId="16746" xr:uid="{00000000-0005-0000-0000-00004E530000}"/>
    <cellStyle name="Normal 9 2 3 2 3 4" xfId="617" xr:uid="{00000000-0005-0000-0000-00004F530000}"/>
    <cellStyle name="Normal 9 2 3 2 3 4 2" xfId="1641" xr:uid="{00000000-0005-0000-0000-000050530000}"/>
    <cellStyle name="Normal 9 2 3 2 3 4 2 2" xfId="3689" xr:uid="{00000000-0005-0000-0000-000051530000}"/>
    <cellStyle name="Normal 9 2 3 2 3 4 2 2 2" xfId="7785" xr:uid="{00000000-0005-0000-0000-000052530000}"/>
    <cellStyle name="Normal 9 2 3 2 3 4 2 2 2 2" xfId="15977" xr:uid="{00000000-0005-0000-0000-000053530000}"/>
    <cellStyle name="Normal 9 2 3 2 3 4 2 2 2 2 2" xfId="32362" xr:uid="{00000000-0005-0000-0000-000054530000}"/>
    <cellStyle name="Normal 9 2 3 2 3 4 2 2 2 3" xfId="24170" xr:uid="{00000000-0005-0000-0000-000055530000}"/>
    <cellStyle name="Normal 9 2 3 2 3 4 2 2 3" xfId="11881" xr:uid="{00000000-0005-0000-0000-000056530000}"/>
    <cellStyle name="Normal 9 2 3 2 3 4 2 2 3 2" xfId="28266" xr:uid="{00000000-0005-0000-0000-000057530000}"/>
    <cellStyle name="Normal 9 2 3 2 3 4 2 2 4" xfId="20074" xr:uid="{00000000-0005-0000-0000-000058530000}"/>
    <cellStyle name="Normal 9 2 3 2 3 4 2 3" xfId="5737" xr:uid="{00000000-0005-0000-0000-000059530000}"/>
    <cellStyle name="Normal 9 2 3 2 3 4 2 3 2" xfId="13929" xr:uid="{00000000-0005-0000-0000-00005A530000}"/>
    <cellStyle name="Normal 9 2 3 2 3 4 2 3 2 2" xfId="30314" xr:uid="{00000000-0005-0000-0000-00005B530000}"/>
    <cellStyle name="Normal 9 2 3 2 3 4 2 3 3" xfId="22122" xr:uid="{00000000-0005-0000-0000-00005C530000}"/>
    <cellStyle name="Normal 9 2 3 2 3 4 2 4" xfId="9833" xr:uid="{00000000-0005-0000-0000-00005D530000}"/>
    <cellStyle name="Normal 9 2 3 2 3 4 2 4 2" xfId="26218" xr:uid="{00000000-0005-0000-0000-00005E530000}"/>
    <cellStyle name="Normal 9 2 3 2 3 4 2 5" xfId="18026" xr:uid="{00000000-0005-0000-0000-00005F530000}"/>
    <cellStyle name="Normal 9 2 3 2 3 4 3" xfId="2665" xr:uid="{00000000-0005-0000-0000-000060530000}"/>
    <cellStyle name="Normal 9 2 3 2 3 4 3 2" xfId="6761" xr:uid="{00000000-0005-0000-0000-000061530000}"/>
    <cellStyle name="Normal 9 2 3 2 3 4 3 2 2" xfId="14953" xr:uid="{00000000-0005-0000-0000-000062530000}"/>
    <cellStyle name="Normal 9 2 3 2 3 4 3 2 2 2" xfId="31338" xr:uid="{00000000-0005-0000-0000-000063530000}"/>
    <cellStyle name="Normal 9 2 3 2 3 4 3 2 3" xfId="23146" xr:uid="{00000000-0005-0000-0000-000064530000}"/>
    <cellStyle name="Normal 9 2 3 2 3 4 3 3" xfId="10857" xr:uid="{00000000-0005-0000-0000-000065530000}"/>
    <cellStyle name="Normal 9 2 3 2 3 4 3 3 2" xfId="27242" xr:uid="{00000000-0005-0000-0000-000066530000}"/>
    <cellStyle name="Normal 9 2 3 2 3 4 3 4" xfId="19050" xr:uid="{00000000-0005-0000-0000-000067530000}"/>
    <cellStyle name="Normal 9 2 3 2 3 4 4" xfId="4713" xr:uid="{00000000-0005-0000-0000-000068530000}"/>
    <cellStyle name="Normal 9 2 3 2 3 4 4 2" xfId="12905" xr:uid="{00000000-0005-0000-0000-000069530000}"/>
    <cellStyle name="Normal 9 2 3 2 3 4 4 2 2" xfId="29290" xr:uid="{00000000-0005-0000-0000-00006A530000}"/>
    <cellStyle name="Normal 9 2 3 2 3 4 4 3" xfId="21098" xr:uid="{00000000-0005-0000-0000-00006B530000}"/>
    <cellStyle name="Normal 9 2 3 2 3 4 5" xfId="8809" xr:uid="{00000000-0005-0000-0000-00006C530000}"/>
    <cellStyle name="Normal 9 2 3 2 3 4 5 2" xfId="25194" xr:uid="{00000000-0005-0000-0000-00006D530000}"/>
    <cellStyle name="Normal 9 2 3 2 3 4 6" xfId="17002" xr:uid="{00000000-0005-0000-0000-00006E530000}"/>
    <cellStyle name="Normal 9 2 3 2 3 5" xfId="1129" xr:uid="{00000000-0005-0000-0000-00006F530000}"/>
    <cellStyle name="Normal 9 2 3 2 3 5 2" xfId="3177" xr:uid="{00000000-0005-0000-0000-000070530000}"/>
    <cellStyle name="Normal 9 2 3 2 3 5 2 2" xfId="7273" xr:uid="{00000000-0005-0000-0000-000071530000}"/>
    <cellStyle name="Normal 9 2 3 2 3 5 2 2 2" xfId="15465" xr:uid="{00000000-0005-0000-0000-000072530000}"/>
    <cellStyle name="Normal 9 2 3 2 3 5 2 2 2 2" xfId="31850" xr:uid="{00000000-0005-0000-0000-000073530000}"/>
    <cellStyle name="Normal 9 2 3 2 3 5 2 2 3" xfId="23658" xr:uid="{00000000-0005-0000-0000-000074530000}"/>
    <cellStyle name="Normal 9 2 3 2 3 5 2 3" xfId="11369" xr:uid="{00000000-0005-0000-0000-000075530000}"/>
    <cellStyle name="Normal 9 2 3 2 3 5 2 3 2" xfId="27754" xr:uid="{00000000-0005-0000-0000-000076530000}"/>
    <cellStyle name="Normal 9 2 3 2 3 5 2 4" xfId="19562" xr:uid="{00000000-0005-0000-0000-000077530000}"/>
    <cellStyle name="Normal 9 2 3 2 3 5 3" xfId="5225" xr:uid="{00000000-0005-0000-0000-000078530000}"/>
    <cellStyle name="Normal 9 2 3 2 3 5 3 2" xfId="13417" xr:uid="{00000000-0005-0000-0000-000079530000}"/>
    <cellStyle name="Normal 9 2 3 2 3 5 3 2 2" xfId="29802" xr:uid="{00000000-0005-0000-0000-00007A530000}"/>
    <cellStyle name="Normal 9 2 3 2 3 5 3 3" xfId="21610" xr:uid="{00000000-0005-0000-0000-00007B530000}"/>
    <cellStyle name="Normal 9 2 3 2 3 5 4" xfId="9321" xr:uid="{00000000-0005-0000-0000-00007C530000}"/>
    <cellStyle name="Normal 9 2 3 2 3 5 4 2" xfId="25706" xr:uid="{00000000-0005-0000-0000-00007D530000}"/>
    <cellStyle name="Normal 9 2 3 2 3 5 5" xfId="17514" xr:uid="{00000000-0005-0000-0000-00007E530000}"/>
    <cellStyle name="Normal 9 2 3 2 3 6" xfId="2153" xr:uid="{00000000-0005-0000-0000-00007F530000}"/>
    <cellStyle name="Normal 9 2 3 2 3 6 2" xfId="6249" xr:uid="{00000000-0005-0000-0000-000080530000}"/>
    <cellStyle name="Normal 9 2 3 2 3 6 2 2" xfId="14441" xr:uid="{00000000-0005-0000-0000-000081530000}"/>
    <cellStyle name="Normal 9 2 3 2 3 6 2 2 2" xfId="30826" xr:uid="{00000000-0005-0000-0000-000082530000}"/>
    <cellStyle name="Normal 9 2 3 2 3 6 2 3" xfId="22634" xr:uid="{00000000-0005-0000-0000-000083530000}"/>
    <cellStyle name="Normal 9 2 3 2 3 6 3" xfId="10345" xr:uid="{00000000-0005-0000-0000-000084530000}"/>
    <cellStyle name="Normal 9 2 3 2 3 6 3 2" xfId="26730" xr:uid="{00000000-0005-0000-0000-000085530000}"/>
    <cellStyle name="Normal 9 2 3 2 3 6 4" xfId="18538" xr:uid="{00000000-0005-0000-0000-000086530000}"/>
    <cellStyle name="Normal 9 2 3 2 3 7" xfId="4201" xr:uid="{00000000-0005-0000-0000-000087530000}"/>
    <cellStyle name="Normal 9 2 3 2 3 7 2" xfId="12393" xr:uid="{00000000-0005-0000-0000-000088530000}"/>
    <cellStyle name="Normal 9 2 3 2 3 7 2 2" xfId="28778" xr:uid="{00000000-0005-0000-0000-000089530000}"/>
    <cellStyle name="Normal 9 2 3 2 3 7 3" xfId="20586" xr:uid="{00000000-0005-0000-0000-00008A530000}"/>
    <cellStyle name="Normal 9 2 3 2 3 8" xfId="8297" xr:uid="{00000000-0005-0000-0000-00008B530000}"/>
    <cellStyle name="Normal 9 2 3 2 3 8 2" xfId="24682" xr:uid="{00000000-0005-0000-0000-00008C530000}"/>
    <cellStyle name="Normal 9 2 3 2 3 9" xfId="16490" xr:uid="{00000000-0005-0000-0000-00008D530000}"/>
    <cellStyle name="Normal 9 2 3 2 4" xfId="169" xr:uid="{00000000-0005-0000-0000-00008E530000}"/>
    <cellStyle name="Normal 9 2 3 2 4 2" xfId="425" xr:uid="{00000000-0005-0000-0000-00008F530000}"/>
    <cellStyle name="Normal 9 2 3 2 4 2 2" xfId="937" xr:uid="{00000000-0005-0000-0000-000090530000}"/>
    <cellStyle name="Normal 9 2 3 2 4 2 2 2" xfId="1961" xr:uid="{00000000-0005-0000-0000-000091530000}"/>
    <cellStyle name="Normal 9 2 3 2 4 2 2 2 2" xfId="4009" xr:uid="{00000000-0005-0000-0000-000092530000}"/>
    <cellStyle name="Normal 9 2 3 2 4 2 2 2 2 2" xfId="8105" xr:uid="{00000000-0005-0000-0000-000093530000}"/>
    <cellStyle name="Normal 9 2 3 2 4 2 2 2 2 2 2" xfId="16297" xr:uid="{00000000-0005-0000-0000-000094530000}"/>
    <cellStyle name="Normal 9 2 3 2 4 2 2 2 2 2 2 2" xfId="32682" xr:uid="{00000000-0005-0000-0000-000095530000}"/>
    <cellStyle name="Normal 9 2 3 2 4 2 2 2 2 2 3" xfId="24490" xr:uid="{00000000-0005-0000-0000-000096530000}"/>
    <cellStyle name="Normal 9 2 3 2 4 2 2 2 2 3" xfId="12201" xr:uid="{00000000-0005-0000-0000-000097530000}"/>
    <cellStyle name="Normal 9 2 3 2 4 2 2 2 2 3 2" xfId="28586" xr:uid="{00000000-0005-0000-0000-000098530000}"/>
    <cellStyle name="Normal 9 2 3 2 4 2 2 2 2 4" xfId="20394" xr:uid="{00000000-0005-0000-0000-000099530000}"/>
    <cellStyle name="Normal 9 2 3 2 4 2 2 2 3" xfId="6057" xr:uid="{00000000-0005-0000-0000-00009A530000}"/>
    <cellStyle name="Normal 9 2 3 2 4 2 2 2 3 2" xfId="14249" xr:uid="{00000000-0005-0000-0000-00009B530000}"/>
    <cellStyle name="Normal 9 2 3 2 4 2 2 2 3 2 2" xfId="30634" xr:uid="{00000000-0005-0000-0000-00009C530000}"/>
    <cellStyle name="Normal 9 2 3 2 4 2 2 2 3 3" xfId="22442" xr:uid="{00000000-0005-0000-0000-00009D530000}"/>
    <cellStyle name="Normal 9 2 3 2 4 2 2 2 4" xfId="10153" xr:uid="{00000000-0005-0000-0000-00009E530000}"/>
    <cellStyle name="Normal 9 2 3 2 4 2 2 2 4 2" xfId="26538" xr:uid="{00000000-0005-0000-0000-00009F530000}"/>
    <cellStyle name="Normal 9 2 3 2 4 2 2 2 5" xfId="18346" xr:uid="{00000000-0005-0000-0000-0000A0530000}"/>
    <cellStyle name="Normal 9 2 3 2 4 2 2 3" xfId="2985" xr:uid="{00000000-0005-0000-0000-0000A1530000}"/>
    <cellStyle name="Normal 9 2 3 2 4 2 2 3 2" xfId="7081" xr:uid="{00000000-0005-0000-0000-0000A2530000}"/>
    <cellStyle name="Normal 9 2 3 2 4 2 2 3 2 2" xfId="15273" xr:uid="{00000000-0005-0000-0000-0000A3530000}"/>
    <cellStyle name="Normal 9 2 3 2 4 2 2 3 2 2 2" xfId="31658" xr:uid="{00000000-0005-0000-0000-0000A4530000}"/>
    <cellStyle name="Normal 9 2 3 2 4 2 2 3 2 3" xfId="23466" xr:uid="{00000000-0005-0000-0000-0000A5530000}"/>
    <cellStyle name="Normal 9 2 3 2 4 2 2 3 3" xfId="11177" xr:uid="{00000000-0005-0000-0000-0000A6530000}"/>
    <cellStyle name="Normal 9 2 3 2 4 2 2 3 3 2" xfId="27562" xr:uid="{00000000-0005-0000-0000-0000A7530000}"/>
    <cellStyle name="Normal 9 2 3 2 4 2 2 3 4" xfId="19370" xr:uid="{00000000-0005-0000-0000-0000A8530000}"/>
    <cellStyle name="Normal 9 2 3 2 4 2 2 4" xfId="5033" xr:uid="{00000000-0005-0000-0000-0000A9530000}"/>
    <cellStyle name="Normal 9 2 3 2 4 2 2 4 2" xfId="13225" xr:uid="{00000000-0005-0000-0000-0000AA530000}"/>
    <cellStyle name="Normal 9 2 3 2 4 2 2 4 2 2" xfId="29610" xr:uid="{00000000-0005-0000-0000-0000AB530000}"/>
    <cellStyle name="Normal 9 2 3 2 4 2 2 4 3" xfId="21418" xr:uid="{00000000-0005-0000-0000-0000AC530000}"/>
    <cellStyle name="Normal 9 2 3 2 4 2 2 5" xfId="9129" xr:uid="{00000000-0005-0000-0000-0000AD530000}"/>
    <cellStyle name="Normal 9 2 3 2 4 2 2 5 2" xfId="25514" xr:uid="{00000000-0005-0000-0000-0000AE530000}"/>
    <cellStyle name="Normal 9 2 3 2 4 2 2 6" xfId="17322" xr:uid="{00000000-0005-0000-0000-0000AF530000}"/>
    <cellStyle name="Normal 9 2 3 2 4 2 3" xfId="1449" xr:uid="{00000000-0005-0000-0000-0000B0530000}"/>
    <cellStyle name="Normal 9 2 3 2 4 2 3 2" xfId="3497" xr:uid="{00000000-0005-0000-0000-0000B1530000}"/>
    <cellStyle name="Normal 9 2 3 2 4 2 3 2 2" xfId="7593" xr:uid="{00000000-0005-0000-0000-0000B2530000}"/>
    <cellStyle name="Normal 9 2 3 2 4 2 3 2 2 2" xfId="15785" xr:uid="{00000000-0005-0000-0000-0000B3530000}"/>
    <cellStyle name="Normal 9 2 3 2 4 2 3 2 2 2 2" xfId="32170" xr:uid="{00000000-0005-0000-0000-0000B4530000}"/>
    <cellStyle name="Normal 9 2 3 2 4 2 3 2 2 3" xfId="23978" xr:uid="{00000000-0005-0000-0000-0000B5530000}"/>
    <cellStyle name="Normal 9 2 3 2 4 2 3 2 3" xfId="11689" xr:uid="{00000000-0005-0000-0000-0000B6530000}"/>
    <cellStyle name="Normal 9 2 3 2 4 2 3 2 3 2" xfId="28074" xr:uid="{00000000-0005-0000-0000-0000B7530000}"/>
    <cellStyle name="Normal 9 2 3 2 4 2 3 2 4" xfId="19882" xr:uid="{00000000-0005-0000-0000-0000B8530000}"/>
    <cellStyle name="Normal 9 2 3 2 4 2 3 3" xfId="5545" xr:uid="{00000000-0005-0000-0000-0000B9530000}"/>
    <cellStyle name="Normal 9 2 3 2 4 2 3 3 2" xfId="13737" xr:uid="{00000000-0005-0000-0000-0000BA530000}"/>
    <cellStyle name="Normal 9 2 3 2 4 2 3 3 2 2" xfId="30122" xr:uid="{00000000-0005-0000-0000-0000BB530000}"/>
    <cellStyle name="Normal 9 2 3 2 4 2 3 3 3" xfId="21930" xr:uid="{00000000-0005-0000-0000-0000BC530000}"/>
    <cellStyle name="Normal 9 2 3 2 4 2 3 4" xfId="9641" xr:uid="{00000000-0005-0000-0000-0000BD530000}"/>
    <cellStyle name="Normal 9 2 3 2 4 2 3 4 2" xfId="26026" xr:uid="{00000000-0005-0000-0000-0000BE530000}"/>
    <cellStyle name="Normal 9 2 3 2 4 2 3 5" xfId="17834" xr:uid="{00000000-0005-0000-0000-0000BF530000}"/>
    <cellStyle name="Normal 9 2 3 2 4 2 4" xfId="2473" xr:uid="{00000000-0005-0000-0000-0000C0530000}"/>
    <cellStyle name="Normal 9 2 3 2 4 2 4 2" xfId="6569" xr:uid="{00000000-0005-0000-0000-0000C1530000}"/>
    <cellStyle name="Normal 9 2 3 2 4 2 4 2 2" xfId="14761" xr:uid="{00000000-0005-0000-0000-0000C2530000}"/>
    <cellStyle name="Normal 9 2 3 2 4 2 4 2 2 2" xfId="31146" xr:uid="{00000000-0005-0000-0000-0000C3530000}"/>
    <cellStyle name="Normal 9 2 3 2 4 2 4 2 3" xfId="22954" xr:uid="{00000000-0005-0000-0000-0000C4530000}"/>
    <cellStyle name="Normal 9 2 3 2 4 2 4 3" xfId="10665" xr:uid="{00000000-0005-0000-0000-0000C5530000}"/>
    <cellStyle name="Normal 9 2 3 2 4 2 4 3 2" xfId="27050" xr:uid="{00000000-0005-0000-0000-0000C6530000}"/>
    <cellStyle name="Normal 9 2 3 2 4 2 4 4" xfId="18858" xr:uid="{00000000-0005-0000-0000-0000C7530000}"/>
    <cellStyle name="Normal 9 2 3 2 4 2 5" xfId="4521" xr:uid="{00000000-0005-0000-0000-0000C8530000}"/>
    <cellStyle name="Normal 9 2 3 2 4 2 5 2" xfId="12713" xr:uid="{00000000-0005-0000-0000-0000C9530000}"/>
    <cellStyle name="Normal 9 2 3 2 4 2 5 2 2" xfId="29098" xr:uid="{00000000-0005-0000-0000-0000CA530000}"/>
    <cellStyle name="Normal 9 2 3 2 4 2 5 3" xfId="20906" xr:uid="{00000000-0005-0000-0000-0000CB530000}"/>
    <cellStyle name="Normal 9 2 3 2 4 2 6" xfId="8617" xr:uid="{00000000-0005-0000-0000-0000CC530000}"/>
    <cellStyle name="Normal 9 2 3 2 4 2 6 2" xfId="25002" xr:uid="{00000000-0005-0000-0000-0000CD530000}"/>
    <cellStyle name="Normal 9 2 3 2 4 2 7" xfId="16810" xr:uid="{00000000-0005-0000-0000-0000CE530000}"/>
    <cellStyle name="Normal 9 2 3 2 4 3" xfId="681" xr:uid="{00000000-0005-0000-0000-0000CF530000}"/>
    <cellStyle name="Normal 9 2 3 2 4 3 2" xfId="1705" xr:uid="{00000000-0005-0000-0000-0000D0530000}"/>
    <cellStyle name="Normal 9 2 3 2 4 3 2 2" xfId="3753" xr:uid="{00000000-0005-0000-0000-0000D1530000}"/>
    <cellStyle name="Normal 9 2 3 2 4 3 2 2 2" xfId="7849" xr:uid="{00000000-0005-0000-0000-0000D2530000}"/>
    <cellStyle name="Normal 9 2 3 2 4 3 2 2 2 2" xfId="16041" xr:uid="{00000000-0005-0000-0000-0000D3530000}"/>
    <cellStyle name="Normal 9 2 3 2 4 3 2 2 2 2 2" xfId="32426" xr:uid="{00000000-0005-0000-0000-0000D4530000}"/>
    <cellStyle name="Normal 9 2 3 2 4 3 2 2 2 3" xfId="24234" xr:uid="{00000000-0005-0000-0000-0000D5530000}"/>
    <cellStyle name="Normal 9 2 3 2 4 3 2 2 3" xfId="11945" xr:uid="{00000000-0005-0000-0000-0000D6530000}"/>
    <cellStyle name="Normal 9 2 3 2 4 3 2 2 3 2" xfId="28330" xr:uid="{00000000-0005-0000-0000-0000D7530000}"/>
    <cellStyle name="Normal 9 2 3 2 4 3 2 2 4" xfId="20138" xr:uid="{00000000-0005-0000-0000-0000D8530000}"/>
    <cellStyle name="Normal 9 2 3 2 4 3 2 3" xfId="5801" xr:uid="{00000000-0005-0000-0000-0000D9530000}"/>
    <cellStyle name="Normal 9 2 3 2 4 3 2 3 2" xfId="13993" xr:uid="{00000000-0005-0000-0000-0000DA530000}"/>
    <cellStyle name="Normal 9 2 3 2 4 3 2 3 2 2" xfId="30378" xr:uid="{00000000-0005-0000-0000-0000DB530000}"/>
    <cellStyle name="Normal 9 2 3 2 4 3 2 3 3" xfId="22186" xr:uid="{00000000-0005-0000-0000-0000DC530000}"/>
    <cellStyle name="Normal 9 2 3 2 4 3 2 4" xfId="9897" xr:uid="{00000000-0005-0000-0000-0000DD530000}"/>
    <cellStyle name="Normal 9 2 3 2 4 3 2 4 2" xfId="26282" xr:uid="{00000000-0005-0000-0000-0000DE530000}"/>
    <cellStyle name="Normal 9 2 3 2 4 3 2 5" xfId="18090" xr:uid="{00000000-0005-0000-0000-0000DF530000}"/>
    <cellStyle name="Normal 9 2 3 2 4 3 3" xfId="2729" xr:uid="{00000000-0005-0000-0000-0000E0530000}"/>
    <cellStyle name="Normal 9 2 3 2 4 3 3 2" xfId="6825" xr:uid="{00000000-0005-0000-0000-0000E1530000}"/>
    <cellStyle name="Normal 9 2 3 2 4 3 3 2 2" xfId="15017" xr:uid="{00000000-0005-0000-0000-0000E2530000}"/>
    <cellStyle name="Normal 9 2 3 2 4 3 3 2 2 2" xfId="31402" xr:uid="{00000000-0005-0000-0000-0000E3530000}"/>
    <cellStyle name="Normal 9 2 3 2 4 3 3 2 3" xfId="23210" xr:uid="{00000000-0005-0000-0000-0000E4530000}"/>
    <cellStyle name="Normal 9 2 3 2 4 3 3 3" xfId="10921" xr:uid="{00000000-0005-0000-0000-0000E5530000}"/>
    <cellStyle name="Normal 9 2 3 2 4 3 3 3 2" xfId="27306" xr:uid="{00000000-0005-0000-0000-0000E6530000}"/>
    <cellStyle name="Normal 9 2 3 2 4 3 3 4" xfId="19114" xr:uid="{00000000-0005-0000-0000-0000E7530000}"/>
    <cellStyle name="Normal 9 2 3 2 4 3 4" xfId="4777" xr:uid="{00000000-0005-0000-0000-0000E8530000}"/>
    <cellStyle name="Normal 9 2 3 2 4 3 4 2" xfId="12969" xr:uid="{00000000-0005-0000-0000-0000E9530000}"/>
    <cellStyle name="Normal 9 2 3 2 4 3 4 2 2" xfId="29354" xr:uid="{00000000-0005-0000-0000-0000EA530000}"/>
    <cellStyle name="Normal 9 2 3 2 4 3 4 3" xfId="21162" xr:uid="{00000000-0005-0000-0000-0000EB530000}"/>
    <cellStyle name="Normal 9 2 3 2 4 3 5" xfId="8873" xr:uid="{00000000-0005-0000-0000-0000EC530000}"/>
    <cellStyle name="Normal 9 2 3 2 4 3 5 2" xfId="25258" xr:uid="{00000000-0005-0000-0000-0000ED530000}"/>
    <cellStyle name="Normal 9 2 3 2 4 3 6" xfId="17066" xr:uid="{00000000-0005-0000-0000-0000EE530000}"/>
    <cellStyle name="Normal 9 2 3 2 4 4" xfId="1193" xr:uid="{00000000-0005-0000-0000-0000EF530000}"/>
    <cellStyle name="Normal 9 2 3 2 4 4 2" xfId="3241" xr:uid="{00000000-0005-0000-0000-0000F0530000}"/>
    <cellStyle name="Normal 9 2 3 2 4 4 2 2" xfId="7337" xr:uid="{00000000-0005-0000-0000-0000F1530000}"/>
    <cellStyle name="Normal 9 2 3 2 4 4 2 2 2" xfId="15529" xr:uid="{00000000-0005-0000-0000-0000F2530000}"/>
    <cellStyle name="Normal 9 2 3 2 4 4 2 2 2 2" xfId="31914" xr:uid="{00000000-0005-0000-0000-0000F3530000}"/>
    <cellStyle name="Normal 9 2 3 2 4 4 2 2 3" xfId="23722" xr:uid="{00000000-0005-0000-0000-0000F4530000}"/>
    <cellStyle name="Normal 9 2 3 2 4 4 2 3" xfId="11433" xr:uid="{00000000-0005-0000-0000-0000F5530000}"/>
    <cellStyle name="Normal 9 2 3 2 4 4 2 3 2" xfId="27818" xr:uid="{00000000-0005-0000-0000-0000F6530000}"/>
    <cellStyle name="Normal 9 2 3 2 4 4 2 4" xfId="19626" xr:uid="{00000000-0005-0000-0000-0000F7530000}"/>
    <cellStyle name="Normal 9 2 3 2 4 4 3" xfId="5289" xr:uid="{00000000-0005-0000-0000-0000F8530000}"/>
    <cellStyle name="Normal 9 2 3 2 4 4 3 2" xfId="13481" xr:uid="{00000000-0005-0000-0000-0000F9530000}"/>
    <cellStyle name="Normal 9 2 3 2 4 4 3 2 2" xfId="29866" xr:uid="{00000000-0005-0000-0000-0000FA530000}"/>
    <cellStyle name="Normal 9 2 3 2 4 4 3 3" xfId="21674" xr:uid="{00000000-0005-0000-0000-0000FB530000}"/>
    <cellStyle name="Normal 9 2 3 2 4 4 4" xfId="9385" xr:uid="{00000000-0005-0000-0000-0000FC530000}"/>
    <cellStyle name="Normal 9 2 3 2 4 4 4 2" xfId="25770" xr:uid="{00000000-0005-0000-0000-0000FD530000}"/>
    <cellStyle name="Normal 9 2 3 2 4 4 5" xfId="17578" xr:uid="{00000000-0005-0000-0000-0000FE530000}"/>
    <cellStyle name="Normal 9 2 3 2 4 5" xfId="2217" xr:uid="{00000000-0005-0000-0000-0000FF530000}"/>
    <cellStyle name="Normal 9 2 3 2 4 5 2" xfId="6313" xr:uid="{00000000-0005-0000-0000-000000540000}"/>
    <cellStyle name="Normal 9 2 3 2 4 5 2 2" xfId="14505" xr:uid="{00000000-0005-0000-0000-000001540000}"/>
    <cellStyle name="Normal 9 2 3 2 4 5 2 2 2" xfId="30890" xr:uid="{00000000-0005-0000-0000-000002540000}"/>
    <cellStyle name="Normal 9 2 3 2 4 5 2 3" xfId="22698" xr:uid="{00000000-0005-0000-0000-000003540000}"/>
    <cellStyle name="Normal 9 2 3 2 4 5 3" xfId="10409" xr:uid="{00000000-0005-0000-0000-000004540000}"/>
    <cellStyle name="Normal 9 2 3 2 4 5 3 2" xfId="26794" xr:uid="{00000000-0005-0000-0000-000005540000}"/>
    <cellStyle name="Normal 9 2 3 2 4 5 4" xfId="18602" xr:uid="{00000000-0005-0000-0000-000006540000}"/>
    <cellStyle name="Normal 9 2 3 2 4 6" xfId="4265" xr:uid="{00000000-0005-0000-0000-000007540000}"/>
    <cellStyle name="Normal 9 2 3 2 4 6 2" xfId="12457" xr:uid="{00000000-0005-0000-0000-000008540000}"/>
    <cellStyle name="Normal 9 2 3 2 4 6 2 2" xfId="28842" xr:uid="{00000000-0005-0000-0000-000009540000}"/>
    <cellStyle name="Normal 9 2 3 2 4 6 3" xfId="20650" xr:uid="{00000000-0005-0000-0000-00000A540000}"/>
    <cellStyle name="Normal 9 2 3 2 4 7" xfId="8361" xr:uid="{00000000-0005-0000-0000-00000B540000}"/>
    <cellStyle name="Normal 9 2 3 2 4 7 2" xfId="24746" xr:uid="{00000000-0005-0000-0000-00000C540000}"/>
    <cellStyle name="Normal 9 2 3 2 4 8" xfId="16554" xr:uid="{00000000-0005-0000-0000-00000D540000}"/>
    <cellStyle name="Normal 9 2 3 2 5" xfId="297" xr:uid="{00000000-0005-0000-0000-00000E540000}"/>
    <cellStyle name="Normal 9 2 3 2 5 2" xfId="809" xr:uid="{00000000-0005-0000-0000-00000F540000}"/>
    <cellStyle name="Normal 9 2 3 2 5 2 2" xfId="1833" xr:uid="{00000000-0005-0000-0000-000010540000}"/>
    <cellStyle name="Normal 9 2 3 2 5 2 2 2" xfId="3881" xr:uid="{00000000-0005-0000-0000-000011540000}"/>
    <cellStyle name="Normal 9 2 3 2 5 2 2 2 2" xfId="7977" xr:uid="{00000000-0005-0000-0000-000012540000}"/>
    <cellStyle name="Normal 9 2 3 2 5 2 2 2 2 2" xfId="16169" xr:uid="{00000000-0005-0000-0000-000013540000}"/>
    <cellStyle name="Normal 9 2 3 2 5 2 2 2 2 2 2" xfId="32554" xr:uid="{00000000-0005-0000-0000-000014540000}"/>
    <cellStyle name="Normal 9 2 3 2 5 2 2 2 2 3" xfId="24362" xr:uid="{00000000-0005-0000-0000-000015540000}"/>
    <cellStyle name="Normal 9 2 3 2 5 2 2 2 3" xfId="12073" xr:uid="{00000000-0005-0000-0000-000016540000}"/>
    <cellStyle name="Normal 9 2 3 2 5 2 2 2 3 2" xfId="28458" xr:uid="{00000000-0005-0000-0000-000017540000}"/>
    <cellStyle name="Normal 9 2 3 2 5 2 2 2 4" xfId="20266" xr:uid="{00000000-0005-0000-0000-000018540000}"/>
    <cellStyle name="Normal 9 2 3 2 5 2 2 3" xfId="5929" xr:uid="{00000000-0005-0000-0000-000019540000}"/>
    <cellStyle name="Normal 9 2 3 2 5 2 2 3 2" xfId="14121" xr:uid="{00000000-0005-0000-0000-00001A540000}"/>
    <cellStyle name="Normal 9 2 3 2 5 2 2 3 2 2" xfId="30506" xr:uid="{00000000-0005-0000-0000-00001B540000}"/>
    <cellStyle name="Normal 9 2 3 2 5 2 2 3 3" xfId="22314" xr:uid="{00000000-0005-0000-0000-00001C540000}"/>
    <cellStyle name="Normal 9 2 3 2 5 2 2 4" xfId="10025" xr:uid="{00000000-0005-0000-0000-00001D540000}"/>
    <cellStyle name="Normal 9 2 3 2 5 2 2 4 2" xfId="26410" xr:uid="{00000000-0005-0000-0000-00001E540000}"/>
    <cellStyle name="Normal 9 2 3 2 5 2 2 5" xfId="18218" xr:uid="{00000000-0005-0000-0000-00001F540000}"/>
    <cellStyle name="Normal 9 2 3 2 5 2 3" xfId="2857" xr:uid="{00000000-0005-0000-0000-000020540000}"/>
    <cellStyle name="Normal 9 2 3 2 5 2 3 2" xfId="6953" xr:uid="{00000000-0005-0000-0000-000021540000}"/>
    <cellStyle name="Normal 9 2 3 2 5 2 3 2 2" xfId="15145" xr:uid="{00000000-0005-0000-0000-000022540000}"/>
    <cellStyle name="Normal 9 2 3 2 5 2 3 2 2 2" xfId="31530" xr:uid="{00000000-0005-0000-0000-000023540000}"/>
    <cellStyle name="Normal 9 2 3 2 5 2 3 2 3" xfId="23338" xr:uid="{00000000-0005-0000-0000-000024540000}"/>
    <cellStyle name="Normal 9 2 3 2 5 2 3 3" xfId="11049" xr:uid="{00000000-0005-0000-0000-000025540000}"/>
    <cellStyle name="Normal 9 2 3 2 5 2 3 3 2" xfId="27434" xr:uid="{00000000-0005-0000-0000-000026540000}"/>
    <cellStyle name="Normal 9 2 3 2 5 2 3 4" xfId="19242" xr:uid="{00000000-0005-0000-0000-000027540000}"/>
    <cellStyle name="Normal 9 2 3 2 5 2 4" xfId="4905" xr:uid="{00000000-0005-0000-0000-000028540000}"/>
    <cellStyle name="Normal 9 2 3 2 5 2 4 2" xfId="13097" xr:uid="{00000000-0005-0000-0000-000029540000}"/>
    <cellStyle name="Normal 9 2 3 2 5 2 4 2 2" xfId="29482" xr:uid="{00000000-0005-0000-0000-00002A540000}"/>
    <cellStyle name="Normal 9 2 3 2 5 2 4 3" xfId="21290" xr:uid="{00000000-0005-0000-0000-00002B540000}"/>
    <cellStyle name="Normal 9 2 3 2 5 2 5" xfId="9001" xr:uid="{00000000-0005-0000-0000-00002C540000}"/>
    <cellStyle name="Normal 9 2 3 2 5 2 5 2" xfId="25386" xr:uid="{00000000-0005-0000-0000-00002D540000}"/>
    <cellStyle name="Normal 9 2 3 2 5 2 6" xfId="17194" xr:uid="{00000000-0005-0000-0000-00002E540000}"/>
    <cellStyle name="Normal 9 2 3 2 5 3" xfId="1321" xr:uid="{00000000-0005-0000-0000-00002F540000}"/>
    <cellStyle name="Normal 9 2 3 2 5 3 2" xfId="3369" xr:uid="{00000000-0005-0000-0000-000030540000}"/>
    <cellStyle name="Normal 9 2 3 2 5 3 2 2" xfId="7465" xr:uid="{00000000-0005-0000-0000-000031540000}"/>
    <cellStyle name="Normal 9 2 3 2 5 3 2 2 2" xfId="15657" xr:uid="{00000000-0005-0000-0000-000032540000}"/>
    <cellStyle name="Normal 9 2 3 2 5 3 2 2 2 2" xfId="32042" xr:uid="{00000000-0005-0000-0000-000033540000}"/>
    <cellStyle name="Normal 9 2 3 2 5 3 2 2 3" xfId="23850" xr:uid="{00000000-0005-0000-0000-000034540000}"/>
    <cellStyle name="Normal 9 2 3 2 5 3 2 3" xfId="11561" xr:uid="{00000000-0005-0000-0000-000035540000}"/>
    <cellStyle name="Normal 9 2 3 2 5 3 2 3 2" xfId="27946" xr:uid="{00000000-0005-0000-0000-000036540000}"/>
    <cellStyle name="Normal 9 2 3 2 5 3 2 4" xfId="19754" xr:uid="{00000000-0005-0000-0000-000037540000}"/>
    <cellStyle name="Normal 9 2 3 2 5 3 3" xfId="5417" xr:uid="{00000000-0005-0000-0000-000038540000}"/>
    <cellStyle name="Normal 9 2 3 2 5 3 3 2" xfId="13609" xr:uid="{00000000-0005-0000-0000-000039540000}"/>
    <cellStyle name="Normal 9 2 3 2 5 3 3 2 2" xfId="29994" xr:uid="{00000000-0005-0000-0000-00003A540000}"/>
    <cellStyle name="Normal 9 2 3 2 5 3 3 3" xfId="21802" xr:uid="{00000000-0005-0000-0000-00003B540000}"/>
    <cellStyle name="Normal 9 2 3 2 5 3 4" xfId="9513" xr:uid="{00000000-0005-0000-0000-00003C540000}"/>
    <cellStyle name="Normal 9 2 3 2 5 3 4 2" xfId="25898" xr:uid="{00000000-0005-0000-0000-00003D540000}"/>
    <cellStyle name="Normal 9 2 3 2 5 3 5" xfId="17706" xr:uid="{00000000-0005-0000-0000-00003E540000}"/>
    <cellStyle name="Normal 9 2 3 2 5 4" xfId="2345" xr:uid="{00000000-0005-0000-0000-00003F540000}"/>
    <cellStyle name="Normal 9 2 3 2 5 4 2" xfId="6441" xr:uid="{00000000-0005-0000-0000-000040540000}"/>
    <cellStyle name="Normal 9 2 3 2 5 4 2 2" xfId="14633" xr:uid="{00000000-0005-0000-0000-000041540000}"/>
    <cellStyle name="Normal 9 2 3 2 5 4 2 2 2" xfId="31018" xr:uid="{00000000-0005-0000-0000-000042540000}"/>
    <cellStyle name="Normal 9 2 3 2 5 4 2 3" xfId="22826" xr:uid="{00000000-0005-0000-0000-000043540000}"/>
    <cellStyle name="Normal 9 2 3 2 5 4 3" xfId="10537" xr:uid="{00000000-0005-0000-0000-000044540000}"/>
    <cellStyle name="Normal 9 2 3 2 5 4 3 2" xfId="26922" xr:uid="{00000000-0005-0000-0000-000045540000}"/>
    <cellStyle name="Normal 9 2 3 2 5 4 4" xfId="18730" xr:uid="{00000000-0005-0000-0000-000046540000}"/>
    <cellStyle name="Normal 9 2 3 2 5 5" xfId="4393" xr:uid="{00000000-0005-0000-0000-000047540000}"/>
    <cellStyle name="Normal 9 2 3 2 5 5 2" xfId="12585" xr:uid="{00000000-0005-0000-0000-000048540000}"/>
    <cellStyle name="Normal 9 2 3 2 5 5 2 2" xfId="28970" xr:uid="{00000000-0005-0000-0000-000049540000}"/>
    <cellStyle name="Normal 9 2 3 2 5 5 3" xfId="20778" xr:uid="{00000000-0005-0000-0000-00004A540000}"/>
    <cellStyle name="Normal 9 2 3 2 5 6" xfId="8489" xr:uid="{00000000-0005-0000-0000-00004B540000}"/>
    <cellStyle name="Normal 9 2 3 2 5 6 2" xfId="24874" xr:uid="{00000000-0005-0000-0000-00004C540000}"/>
    <cellStyle name="Normal 9 2 3 2 5 7" xfId="16682" xr:uid="{00000000-0005-0000-0000-00004D540000}"/>
    <cellStyle name="Normal 9 2 3 2 6" xfId="553" xr:uid="{00000000-0005-0000-0000-00004E540000}"/>
    <cellStyle name="Normal 9 2 3 2 6 2" xfId="1577" xr:uid="{00000000-0005-0000-0000-00004F540000}"/>
    <cellStyle name="Normal 9 2 3 2 6 2 2" xfId="3625" xr:uid="{00000000-0005-0000-0000-000050540000}"/>
    <cellStyle name="Normal 9 2 3 2 6 2 2 2" xfId="7721" xr:uid="{00000000-0005-0000-0000-000051540000}"/>
    <cellStyle name="Normal 9 2 3 2 6 2 2 2 2" xfId="15913" xr:uid="{00000000-0005-0000-0000-000052540000}"/>
    <cellStyle name="Normal 9 2 3 2 6 2 2 2 2 2" xfId="32298" xr:uid="{00000000-0005-0000-0000-000053540000}"/>
    <cellStyle name="Normal 9 2 3 2 6 2 2 2 3" xfId="24106" xr:uid="{00000000-0005-0000-0000-000054540000}"/>
    <cellStyle name="Normal 9 2 3 2 6 2 2 3" xfId="11817" xr:uid="{00000000-0005-0000-0000-000055540000}"/>
    <cellStyle name="Normal 9 2 3 2 6 2 2 3 2" xfId="28202" xr:uid="{00000000-0005-0000-0000-000056540000}"/>
    <cellStyle name="Normal 9 2 3 2 6 2 2 4" xfId="20010" xr:uid="{00000000-0005-0000-0000-000057540000}"/>
    <cellStyle name="Normal 9 2 3 2 6 2 3" xfId="5673" xr:uid="{00000000-0005-0000-0000-000058540000}"/>
    <cellStyle name="Normal 9 2 3 2 6 2 3 2" xfId="13865" xr:uid="{00000000-0005-0000-0000-000059540000}"/>
    <cellStyle name="Normal 9 2 3 2 6 2 3 2 2" xfId="30250" xr:uid="{00000000-0005-0000-0000-00005A540000}"/>
    <cellStyle name="Normal 9 2 3 2 6 2 3 3" xfId="22058" xr:uid="{00000000-0005-0000-0000-00005B540000}"/>
    <cellStyle name="Normal 9 2 3 2 6 2 4" xfId="9769" xr:uid="{00000000-0005-0000-0000-00005C540000}"/>
    <cellStyle name="Normal 9 2 3 2 6 2 4 2" xfId="26154" xr:uid="{00000000-0005-0000-0000-00005D540000}"/>
    <cellStyle name="Normal 9 2 3 2 6 2 5" xfId="17962" xr:uid="{00000000-0005-0000-0000-00005E540000}"/>
    <cellStyle name="Normal 9 2 3 2 6 3" xfId="2601" xr:uid="{00000000-0005-0000-0000-00005F540000}"/>
    <cellStyle name="Normal 9 2 3 2 6 3 2" xfId="6697" xr:uid="{00000000-0005-0000-0000-000060540000}"/>
    <cellStyle name="Normal 9 2 3 2 6 3 2 2" xfId="14889" xr:uid="{00000000-0005-0000-0000-000061540000}"/>
    <cellStyle name="Normal 9 2 3 2 6 3 2 2 2" xfId="31274" xr:uid="{00000000-0005-0000-0000-000062540000}"/>
    <cellStyle name="Normal 9 2 3 2 6 3 2 3" xfId="23082" xr:uid="{00000000-0005-0000-0000-000063540000}"/>
    <cellStyle name="Normal 9 2 3 2 6 3 3" xfId="10793" xr:uid="{00000000-0005-0000-0000-000064540000}"/>
    <cellStyle name="Normal 9 2 3 2 6 3 3 2" xfId="27178" xr:uid="{00000000-0005-0000-0000-000065540000}"/>
    <cellStyle name="Normal 9 2 3 2 6 3 4" xfId="18986" xr:uid="{00000000-0005-0000-0000-000066540000}"/>
    <cellStyle name="Normal 9 2 3 2 6 4" xfId="4649" xr:uid="{00000000-0005-0000-0000-000067540000}"/>
    <cellStyle name="Normal 9 2 3 2 6 4 2" xfId="12841" xr:uid="{00000000-0005-0000-0000-000068540000}"/>
    <cellStyle name="Normal 9 2 3 2 6 4 2 2" xfId="29226" xr:uid="{00000000-0005-0000-0000-000069540000}"/>
    <cellStyle name="Normal 9 2 3 2 6 4 3" xfId="21034" xr:uid="{00000000-0005-0000-0000-00006A540000}"/>
    <cellStyle name="Normal 9 2 3 2 6 5" xfId="8745" xr:uid="{00000000-0005-0000-0000-00006B540000}"/>
    <cellStyle name="Normal 9 2 3 2 6 5 2" xfId="25130" xr:uid="{00000000-0005-0000-0000-00006C540000}"/>
    <cellStyle name="Normal 9 2 3 2 6 6" xfId="16938" xr:uid="{00000000-0005-0000-0000-00006D540000}"/>
    <cellStyle name="Normal 9 2 3 2 7" xfId="1065" xr:uid="{00000000-0005-0000-0000-00006E540000}"/>
    <cellStyle name="Normal 9 2 3 2 7 2" xfId="3113" xr:uid="{00000000-0005-0000-0000-00006F540000}"/>
    <cellStyle name="Normal 9 2 3 2 7 2 2" xfId="7209" xr:uid="{00000000-0005-0000-0000-000070540000}"/>
    <cellStyle name="Normal 9 2 3 2 7 2 2 2" xfId="15401" xr:uid="{00000000-0005-0000-0000-000071540000}"/>
    <cellStyle name="Normal 9 2 3 2 7 2 2 2 2" xfId="31786" xr:uid="{00000000-0005-0000-0000-000072540000}"/>
    <cellStyle name="Normal 9 2 3 2 7 2 2 3" xfId="23594" xr:uid="{00000000-0005-0000-0000-000073540000}"/>
    <cellStyle name="Normal 9 2 3 2 7 2 3" xfId="11305" xr:uid="{00000000-0005-0000-0000-000074540000}"/>
    <cellStyle name="Normal 9 2 3 2 7 2 3 2" xfId="27690" xr:uid="{00000000-0005-0000-0000-000075540000}"/>
    <cellStyle name="Normal 9 2 3 2 7 2 4" xfId="19498" xr:uid="{00000000-0005-0000-0000-000076540000}"/>
    <cellStyle name="Normal 9 2 3 2 7 3" xfId="5161" xr:uid="{00000000-0005-0000-0000-000077540000}"/>
    <cellStyle name="Normal 9 2 3 2 7 3 2" xfId="13353" xr:uid="{00000000-0005-0000-0000-000078540000}"/>
    <cellStyle name="Normal 9 2 3 2 7 3 2 2" xfId="29738" xr:uid="{00000000-0005-0000-0000-000079540000}"/>
    <cellStyle name="Normal 9 2 3 2 7 3 3" xfId="21546" xr:uid="{00000000-0005-0000-0000-00007A540000}"/>
    <cellStyle name="Normal 9 2 3 2 7 4" xfId="9257" xr:uid="{00000000-0005-0000-0000-00007B540000}"/>
    <cellStyle name="Normal 9 2 3 2 7 4 2" xfId="25642" xr:uid="{00000000-0005-0000-0000-00007C540000}"/>
    <cellStyle name="Normal 9 2 3 2 7 5" xfId="17450" xr:uid="{00000000-0005-0000-0000-00007D540000}"/>
    <cellStyle name="Normal 9 2 3 2 8" xfId="2089" xr:uid="{00000000-0005-0000-0000-00007E540000}"/>
    <cellStyle name="Normal 9 2 3 2 8 2" xfId="6185" xr:uid="{00000000-0005-0000-0000-00007F540000}"/>
    <cellStyle name="Normal 9 2 3 2 8 2 2" xfId="14377" xr:uid="{00000000-0005-0000-0000-000080540000}"/>
    <cellStyle name="Normal 9 2 3 2 8 2 2 2" xfId="30762" xr:uid="{00000000-0005-0000-0000-000081540000}"/>
    <cellStyle name="Normal 9 2 3 2 8 2 3" xfId="22570" xr:uid="{00000000-0005-0000-0000-000082540000}"/>
    <cellStyle name="Normal 9 2 3 2 8 3" xfId="10281" xr:uid="{00000000-0005-0000-0000-000083540000}"/>
    <cellStyle name="Normal 9 2 3 2 8 3 2" xfId="26666" xr:uid="{00000000-0005-0000-0000-000084540000}"/>
    <cellStyle name="Normal 9 2 3 2 8 4" xfId="18474" xr:uid="{00000000-0005-0000-0000-000085540000}"/>
    <cellStyle name="Normal 9 2 3 2 9" xfId="4137" xr:uid="{00000000-0005-0000-0000-000086540000}"/>
    <cellStyle name="Normal 9 2 3 2 9 2" xfId="12329" xr:uid="{00000000-0005-0000-0000-000087540000}"/>
    <cellStyle name="Normal 9 2 3 2 9 2 2" xfId="28714" xr:uid="{00000000-0005-0000-0000-000088540000}"/>
    <cellStyle name="Normal 9 2 3 2 9 3" xfId="20522" xr:uid="{00000000-0005-0000-0000-000089540000}"/>
    <cellStyle name="Normal 9 2 3 3" xfId="57" xr:uid="{00000000-0005-0000-0000-00008A540000}"/>
    <cellStyle name="Normal 9 2 3 3 10" xfId="16442" xr:uid="{00000000-0005-0000-0000-00008B540000}"/>
    <cellStyle name="Normal 9 2 3 3 2" xfId="121" xr:uid="{00000000-0005-0000-0000-00008C540000}"/>
    <cellStyle name="Normal 9 2 3 3 2 2" xfId="249" xr:uid="{00000000-0005-0000-0000-00008D540000}"/>
    <cellStyle name="Normal 9 2 3 3 2 2 2" xfId="505" xr:uid="{00000000-0005-0000-0000-00008E540000}"/>
    <cellStyle name="Normal 9 2 3 3 2 2 2 2" xfId="1017" xr:uid="{00000000-0005-0000-0000-00008F540000}"/>
    <cellStyle name="Normal 9 2 3 3 2 2 2 2 2" xfId="2041" xr:uid="{00000000-0005-0000-0000-000090540000}"/>
    <cellStyle name="Normal 9 2 3 3 2 2 2 2 2 2" xfId="4089" xr:uid="{00000000-0005-0000-0000-000091540000}"/>
    <cellStyle name="Normal 9 2 3 3 2 2 2 2 2 2 2" xfId="8185" xr:uid="{00000000-0005-0000-0000-000092540000}"/>
    <cellStyle name="Normal 9 2 3 3 2 2 2 2 2 2 2 2" xfId="16377" xr:uid="{00000000-0005-0000-0000-000093540000}"/>
    <cellStyle name="Normal 9 2 3 3 2 2 2 2 2 2 2 2 2" xfId="32762" xr:uid="{00000000-0005-0000-0000-000094540000}"/>
    <cellStyle name="Normal 9 2 3 3 2 2 2 2 2 2 2 3" xfId="24570" xr:uid="{00000000-0005-0000-0000-000095540000}"/>
    <cellStyle name="Normal 9 2 3 3 2 2 2 2 2 2 3" xfId="12281" xr:uid="{00000000-0005-0000-0000-000096540000}"/>
    <cellStyle name="Normal 9 2 3 3 2 2 2 2 2 2 3 2" xfId="28666" xr:uid="{00000000-0005-0000-0000-000097540000}"/>
    <cellStyle name="Normal 9 2 3 3 2 2 2 2 2 2 4" xfId="20474" xr:uid="{00000000-0005-0000-0000-000098540000}"/>
    <cellStyle name="Normal 9 2 3 3 2 2 2 2 2 3" xfId="6137" xr:uid="{00000000-0005-0000-0000-000099540000}"/>
    <cellStyle name="Normal 9 2 3 3 2 2 2 2 2 3 2" xfId="14329" xr:uid="{00000000-0005-0000-0000-00009A540000}"/>
    <cellStyle name="Normal 9 2 3 3 2 2 2 2 2 3 2 2" xfId="30714" xr:uid="{00000000-0005-0000-0000-00009B540000}"/>
    <cellStyle name="Normal 9 2 3 3 2 2 2 2 2 3 3" xfId="22522" xr:uid="{00000000-0005-0000-0000-00009C540000}"/>
    <cellStyle name="Normal 9 2 3 3 2 2 2 2 2 4" xfId="10233" xr:uid="{00000000-0005-0000-0000-00009D540000}"/>
    <cellStyle name="Normal 9 2 3 3 2 2 2 2 2 4 2" xfId="26618" xr:uid="{00000000-0005-0000-0000-00009E540000}"/>
    <cellStyle name="Normal 9 2 3 3 2 2 2 2 2 5" xfId="18426" xr:uid="{00000000-0005-0000-0000-00009F540000}"/>
    <cellStyle name="Normal 9 2 3 3 2 2 2 2 3" xfId="3065" xr:uid="{00000000-0005-0000-0000-0000A0540000}"/>
    <cellStyle name="Normal 9 2 3 3 2 2 2 2 3 2" xfId="7161" xr:uid="{00000000-0005-0000-0000-0000A1540000}"/>
    <cellStyle name="Normal 9 2 3 3 2 2 2 2 3 2 2" xfId="15353" xr:uid="{00000000-0005-0000-0000-0000A2540000}"/>
    <cellStyle name="Normal 9 2 3 3 2 2 2 2 3 2 2 2" xfId="31738" xr:uid="{00000000-0005-0000-0000-0000A3540000}"/>
    <cellStyle name="Normal 9 2 3 3 2 2 2 2 3 2 3" xfId="23546" xr:uid="{00000000-0005-0000-0000-0000A4540000}"/>
    <cellStyle name="Normal 9 2 3 3 2 2 2 2 3 3" xfId="11257" xr:uid="{00000000-0005-0000-0000-0000A5540000}"/>
    <cellStyle name="Normal 9 2 3 3 2 2 2 2 3 3 2" xfId="27642" xr:uid="{00000000-0005-0000-0000-0000A6540000}"/>
    <cellStyle name="Normal 9 2 3 3 2 2 2 2 3 4" xfId="19450" xr:uid="{00000000-0005-0000-0000-0000A7540000}"/>
    <cellStyle name="Normal 9 2 3 3 2 2 2 2 4" xfId="5113" xr:uid="{00000000-0005-0000-0000-0000A8540000}"/>
    <cellStyle name="Normal 9 2 3 3 2 2 2 2 4 2" xfId="13305" xr:uid="{00000000-0005-0000-0000-0000A9540000}"/>
    <cellStyle name="Normal 9 2 3 3 2 2 2 2 4 2 2" xfId="29690" xr:uid="{00000000-0005-0000-0000-0000AA540000}"/>
    <cellStyle name="Normal 9 2 3 3 2 2 2 2 4 3" xfId="21498" xr:uid="{00000000-0005-0000-0000-0000AB540000}"/>
    <cellStyle name="Normal 9 2 3 3 2 2 2 2 5" xfId="9209" xr:uid="{00000000-0005-0000-0000-0000AC540000}"/>
    <cellStyle name="Normal 9 2 3 3 2 2 2 2 5 2" xfId="25594" xr:uid="{00000000-0005-0000-0000-0000AD540000}"/>
    <cellStyle name="Normal 9 2 3 3 2 2 2 2 6" xfId="17402" xr:uid="{00000000-0005-0000-0000-0000AE540000}"/>
    <cellStyle name="Normal 9 2 3 3 2 2 2 3" xfId="1529" xr:uid="{00000000-0005-0000-0000-0000AF540000}"/>
    <cellStyle name="Normal 9 2 3 3 2 2 2 3 2" xfId="3577" xr:uid="{00000000-0005-0000-0000-0000B0540000}"/>
    <cellStyle name="Normal 9 2 3 3 2 2 2 3 2 2" xfId="7673" xr:uid="{00000000-0005-0000-0000-0000B1540000}"/>
    <cellStyle name="Normal 9 2 3 3 2 2 2 3 2 2 2" xfId="15865" xr:uid="{00000000-0005-0000-0000-0000B2540000}"/>
    <cellStyle name="Normal 9 2 3 3 2 2 2 3 2 2 2 2" xfId="32250" xr:uid="{00000000-0005-0000-0000-0000B3540000}"/>
    <cellStyle name="Normal 9 2 3 3 2 2 2 3 2 2 3" xfId="24058" xr:uid="{00000000-0005-0000-0000-0000B4540000}"/>
    <cellStyle name="Normal 9 2 3 3 2 2 2 3 2 3" xfId="11769" xr:uid="{00000000-0005-0000-0000-0000B5540000}"/>
    <cellStyle name="Normal 9 2 3 3 2 2 2 3 2 3 2" xfId="28154" xr:uid="{00000000-0005-0000-0000-0000B6540000}"/>
    <cellStyle name="Normal 9 2 3 3 2 2 2 3 2 4" xfId="19962" xr:uid="{00000000-0005-0000-0000-0000B7540000}"/>
    <cellStyle name="Normal 9 2 3 3 2 2 2 3 3" xfId="5625" xr:uid="{00000000-0005-0000-0000-0000B8540000}"/>
    <cellStyle name="Normal 9 2 3 3 2 2 2 3 3 2" xfId="13817" xr:uid="{00000000-0005-0000-0000-0000B9540000}"/>
    <cellStyle name="Normal 9 2 3 3 2 2 2 3 3 2 2" xfId="30202" xr:uid="{00000000-0005-0000-0000-0000BA540000}"/>
    <cellStyle name="Normal 9 2 3 3 2 2 2 3 3 3" xfId="22010" xr:uid="{00000000-0005-0000-0000-0000BB540000}"/>
    <cellStyle name="Normal 9 2 3 3 2 2 2 3 4" xfId="9721" xr:uid="{00000000-0005-0000-0000-0000BC540000}"/>
    <cellStyle name="Normal 9 2 3 3 2 2 2 3 4 2" xfId="26106" xr:uid="{00000000-0005-0000-0000-0000BD540000}"/>
    <cellStyle name="Normal 9 2 3 3 2 2 2 3 5" xfId="17914" xr:uid="{00000000-0005-0000-0000-0000BE540000}"/>
    <cellStyle name="Normal 9 2 3 3 2 2 2 4" xfId="2553" xr:uid="{00000000-0005-0000-0000-0000BF540000}"/>
    <cellStyle name="Normal 9 2 3 3 2 2 2 4 2" xfId="6649" xr:uid="{00000000-0005-0000-0000-0000C0540000}"/>
    <cellStyle name="Normal 9 2 3 3 2 2 2 4 2 2" xfId="14841" xr:uid="{00000000-0005-0000-0000-0000C1540000}"/>
    <cellStyle name="Normal 9 2 3 3 2 2 2 4 2 2 2" xfId="31226" xr:uid="{00000000-0005-0000-0000-0000C2540000}"/>
    <cellStyle name="Normal 9 2 3 3 2 2 2 4 2 3" xfId="23034" xr:uid="{00000000-0005-0000-0000-0000C3540000}"/>
    <cellStyle name="Normal 9 2 3 3 2 2 2 4 3" xfId="10745" xr:uid="{00000000-0005-0000-0000-0000C4540000}"/>
    <cellStyle name="Normal 9 2 3 3 2 2 2 4 3 2" xfId="27130" xr:uid="{00000000-0005-0000-0000-0000C5540000}"/>
    <cellStyle name="Normal 9 2 3 3 2 2 2 4 4" xfId="18938" xr:uid="{00000000-0005-0000-0000-0000C6540000}"/>
    <cellStyle name="Normal 9 2 3 3 2 2 2 5" xfId="4601" xr:uid="{00000000-0005-0000-0000-0000C7540000}"/>
    <cellStyle name="Normal 9 2 3 3 2 2 2 5 2" xfId="12793" xr:uid="{00000000-0005-0000-0000-0000C8540000}"/>
    <cellStyle name="Normal 9 2 3 3 2 2 2 5 2 2" xfId="29178" xr:uid="{00000000-0005-0000-0000-0000C9540000}"/>
    <cellStyle name="Normal 9 2 3 3 2 2 2 5 3" xfId="20986" xr:uid="{00000000-0005-0000-0000-0000CA540000}"/>
    <cellStyle name="Normal 9 2 3 3 2 2 2 6" xfId="8697" xr:uid="{00000000-0005-0000-0000-0000CB540000}"/>
    <cellStyle name="Normal 9 2 3 3 2 2 2 6 2" xfId="25082" xr:uid="{00000000-0005-0000-0000-0000CC540000}"/>
    <cellStyle name="Normal 9 2 3 3 2 2 2 7" xfId="16890" xr:uid="{00000000-0005-0000-0000-0000CD540000}"/>
    <cellStyle name="Normal 9 2 3 3 2 2 3" xfId="761" xr:uid="{00000000-0005-0000-0000-0000CE540000}"/>
    <cellStyle name="Normal 9 2 3 3 2 2 3 2" xfId="1785" xr:uid="{00000000-0005-0000-0000-0000CF540000}"/>
    <cellStyle name="Normal 9 2 3 3 2 2 3 2 2" xfId="3833" xr:uid="{00000000-0005-0000-0000-0000D0540000}"/>
    <cellStyle name="Normal 9 2 3 3 2 2 3 2 2 2" xfId="7929" xr:uid="{00000000-0005-0000-0000-0000D1540000}"/>
    <cellStyle name="Normal 9 2 3 3 2 2 3 2 2 2 2" xfId="16121" xr:uid="{00000000-0005-0000-0000-0000D2540000}"/>
    <cellStyle name="Normal 9 2 3 3 2 2 3 2 2 2 2 2" xfId="32506" xr:uid="{00000000-0005-0000-0000-0000D3540000}"/>
    <cellStyle name="Normal 9 2 3 3 2 2 3 2 2 2 3" xfId="24314" xr:uid="{00000000-0005-0000-0000-0000D4540000}"/>
    <cellStyle name="Normal 9 2 3 3 2 2 3 2 2 3" xfId="12025" xr:uid="{00000000-0005-0000-0000-0000D5540000}"/>
    <cellStyle name="Normal 9 2 3 3 2 2 3 2 2 3 2" xfId="28410" xr:uid="{00000000-0005-0000-0000-0000D6540000}"/>
    <cellStyle name="Normal 9 2 3 3 2 2 3 2 2 4" xfId="20218" xr:uid="{00000000-0005-0000-0000-0000D7540000}"/>
    <cellStyle name="Normal 9 2 3 3 2 2 3 2 3" xfId="5881" xr:uid="{00000000-0005-0000-0000-0000D8540000}"/>
    <cellStyle name="Normal 9 2 3 3 2 2 3 2 3 2" xfId="14073" xr:uid="{00000000-0005-0000-0000-0000D9540000}"/>
    <cellStyle name="Normal 9 2 3 3 2 2 3 2 3 2 2" xfId="30458" xr:uid="{00000000-0005-0000-0000-0000DA540000}"/>
    <cellStyle name="Normal 9 2 3 3 2 2 3 2 3 3" xfId="22266" xr:uid="{00000000-0005-0000-0000-0000DB540000}"/>
    <cellStyle name="Normal 9 2 3 3 2 2 3 2 4" xfId="9977" xr:uid="{00000000-0005-0000-0000-0000DC540000}"/>
    <cellStyle name="Normal 9 2 3 3 2 2 3 2 4 2" xfId="26362" xr:uid="{00000000-0005-0000-0000-0000DD540000}"/>
    <cellStyle name="Normal 9 2 3 3 2 2 3 2 5" xfId="18170" xr:uid="{00000000-0005-0000-0000-0000DE540000}"/>
    <cellStyle name="Normal 9 2 3 3 2 2 3 3" xfId="2809" xr:uid="{00000000-0005-0000-0000-0000DF540000}"/>
    <cellStyle name="Normal 9 2 3 3 2 2 3 3 2" xfId="6905" xr:uid="{00000000-0005-0000-0000-0000E0540000}"/>
    <cellStyle name="Normal 9 2 3 3 2 2 3 3 2 2" xfId="15097" xr:uid="{00000000-0005-0000-0000-0000E1540000}"/>
    <cellStyle name="Normal 9 2 3 3 2 2 3 3 2 2 2" xfId="31482" xr:uid="{00000000-0005-0000-0000-0000E2540000}"/>
    <cellStyle name="Normal 9 2 3 3 2 2 3 3 2 3" xfId="23290" xr:uid="{00000000-0005-0000-0000-0000E3540000}"/>
    <cellStyle name="Normal 9 2 3 3 2 2 3 3 3" xfId="11001" xr:uid="{00000000-0005-0000-0000-0000E4540000}"/>
    <cellStyle name="Normal 9 2 3 3 2 2 3 3 3 2" xfId="27386" xr:uid="{00000000-0005-0000-0000-0000E5540000}"/>
    <cellStyle name="Normal 9 2 3 3 2 2 3 3 4" xfId="19194" xr:uid="{00000000-0005-0000-0000-0000E6540000}"/>
    <cellStyle name="Normal 9 2 3 3 2 2 3 4" xfId="4857" xr:uid="{00000000-0005-0000-0000-0000E7540000}"/>
    <cellStyle name="Normal 9 2 3 3 2 2 3 4 2" xfId="13049" xr:uid="{00000000-0005-0000-0000-0000E8540000}"/>
    <cellStyle name="Normal 9 2 3 3 2 2 3 4 2 2" xfId="29434" xr:uid="{00000000-0005-0000-0000-0000E9540000}"/>
    <cellStyle name="Normal 9 2 3 3 2 2 3 4 3" xfId="21242" xr:uid="{00000000-0005-0000-0000-0000EA540000}"/>
    <cellStyle name="Normal 9 2 3 3 2 2 3 5" xfId="8953" xr:uid="{00000000-0005-0000-0000-0000EB540000}"/>
    <cellStyle name="Normal 9 2 3 3 2 2 3 5 2" xfId="25338" xr:uid="{00000000-0005-0000-0000-0000EC540000}"/>
    <cellStyle name="Normal 9 2 3 3 2 2 3 6" xfId="17146" xr:uid="{00000000-0005-0000-0000-0000ED540000}"/>
    <cellStyle name="Normal 9 2 3 3 2 2 4" xfId="1273" xr:uid="{00000000-0005-0000-0000-0000EE540000}"/>
    <cellStyle name="Normal 9 2 3 3 2 2 4 2" xfId="3321" xr:uid="{00000000-0005-0000-0000-0000EF540000}"/>
    <cellStyle name="Normal 9 2 3 3 2 2 4 2 2" xfId="7417" xr:uid="{00000000-0005-0000-0000-0000F0540000}"/>
    <cellStyle name="Normal 9 2 3 3 2 2 4 2 2 2" xfId="15609" xr:uid="{00000000-0005-0000-0000-0000F1540000}"/>
    <cellStyle name="Normal 9 2 3 3 2 2 4 2 2 2 2" xfId="31994" xr:uid="{00000000-0005-0000-0000-0000F2540000}"/>
    <cellStyle name="Normal 9 2 3 3 2 2 4 2 2 3" xfId="23802" xr:uid="{00000000-0005-0000-0000-0000F3540000}"/>
    <cellStyle name="Normal 9 2 3 3 2 2 4 2 3" xfId="11513" xr:uid="{00000000-0005-0000-0000-0000F4540000}"/>
    <cellStyle name="Normal 9 2 3 3 2 2 4 2 3 2" xfId="27898" xr:uid="{00000000-0005-0000-0000-0000F5540000}"/>
    <cellStyle name="Normal 9 2 3 3 2 2 4 2 4" xfId="19706" xr:uid="{00000000-0005-0000-0000-0000F6540000}"/>
    <cellStyle name="Normal 9 2 3 3 2 2 4 3" xfId="5369" xr:uid="{00000000-0005-0000-0000-0000F7540000}"/>
    <cellStyle name="Normal 9 2 3 3 2 2 4 3 2" xfId="13561" xr:uid="{00000000-0005-0000-0000-0000F8540000}"/>
    <cellStyle name="Normal 9 2 3 3 2 2 4 3 2 2" xfId="29946" xr:uid="{00000000-0005-0000-0000-0000F9540000}"/>
    <cellStyle name="Normal 9 2 3 3 2 2 4 3 3" xfId="21754" xr:uid="{00000000-0005-0000-0000-0000FA540000}"/>
    <cellStyle name="Normal 9 2 3 3 2 2 4 4" xfId="9465" xr:uid="{00000000-0005-0000-0000-0000FB540000}"/>
    <cellStyle name="Normal 9 2 3 3 2 2 4 4 2" xfId="25850" xr:uid="{00000000-0005-0000-0000-0000FC540000}"/>
    <cellStyle name="Normal 9 2 3 3 2 2 4 5" xfId="17658" xr:uid="{00000000-0005-0000-0000-0000FD540000}"/>
    <cellStyle name="Normal 9 2 3 3 2 2 5" xfId="2297" xr:uid="{00000000-0005-0000-0000-0000FE540000}"/>
    <cellStyle name="Normal 9 2 3 3 2 2 5 2" xfId="6393" xr:uid="{00000000-0005-0000-0000-0000FF540000}"/>
    <cellStyle name="Normal 9 2 3 3 2 2 5 2 2" xfId="14585" xr:uid="{00000000-0005-0000-0000-000000550000}"/>
    <cellStyle name="Normal 9 2 3 3 2 2 5 2 2 2" xfId="30970" xr:uid="{00000000-0005-0000-0000-000001550000}"/>
    <cellStyle name="Normal 9 2 3 3 2 2 5 2 3" xfId="22778" xr:uid="{00000000-0005-0000-0000-000002550000}"/>
    <cellStyle name="Normal 9 2 3 3 2 2 5 3" xfId="10489" xr:uid="{00000000-0005-0000-0000-000003550000}"/>
    <cellStyle name="Normal 9 2 3 3 2 2 5 3 2" xfId="26874" xr:uid="{00000000-0005-0000-0000-000004550000}"/>
    <cellStyle name="Normal 9 2 3 3 2 2 5 4" xfId="18682" xr:uid="{00000000-0005-0000-0000-000005550000}"/>
    <cellStyle name="Normal 9 2 3 3 2 2 6" xfId="4345" xr:uid="{00000000-0005-0000-0000-000006550000}"/>
    <cellStyle name="Normal 9 2 3 3 2 2 6 2" xfId="12537" xr:uid="{00000000-0005-0000-0000-000007550000}"/>
    <cellStyle name="Normal 9 2 3 3 2 2 6 2 2" xfId="28922" xr:uid="{00000000-0005-0000-0000-000008550000}"/>
    <cellStyle name="Normal 9 2 3 3 2 2 6 3" xfId="20730" xr:uid="{00000000-0005-0000-0000-000009550000}"/>
    <cellStyle name="Normal 9 2 3 3 2 2 7" xfId="8441" xr:uid="{00000000-0005-0000-0000-00000A550000}"/>
    <cellStyle name="Normal 9 2 3 3 2 2 7 2" xfId="24826" xr:uid="{00000000-0005-0000-0000-00000B550000}"/>
    <cellStyle name="Normal 9 2 3 3 2 2 8" xfId="16634" xr:uid="{00000000-0005-0000-0000-00000C550000}"/>
    <cellStyle name="Normal 9 2 3 3 2 3" xfId="377" xr:uid="{00000000-0005-0000-0000-00000D550000}"/>
    <cellStyle name="Normal 9 2 3 3 2 3 2" xfId="889" xr:uid="{00000000-0005-0000-0000-00000E550000}"/>
    <cellStyle name="Normal 9 2 3 3 2 3 2 2" xfId="1913" xr:uid="{00000000-0005-0000-0000-00000F550000}"/>
    <cellStyle name="Normal 9 2 3 3 2 3 2 2 2" xfId="3961" xr:uid="{00000000-0005-0000-0000-000010550000}"/>
    <cellStyle name="Normal 9 2 3 3 2 3 2 2 2 2" xfId="8057" xr:uid="{00000000-0005-0000-0000-000011550000}"/>
    <cellStyle name="Normal 9 2 3 3 2 3 2 2 2 2 2" xfId="16249" xr:uid="{00000000-0005-0000-0000-000012550000}"/>
    <cellStyle name="Normal 9 2 3 3 2 3 2 2 2 2 2 2" xfId="32634" xr:uid="{00000000-0005-0000-0000-000013550000}"/>
    <cellStyle name="Normal 9 2 3 3 2 3 2 2 2 2 3" xfId="24442" xr:uid="{00000000-0005-0000-0000-000014550000}"/>
    <cellStyle name="Normal 9 2 3 3 2 3 2 2 2 3" xfId="12153" xr:uid="{00000000-0005-0000-0000-000015550000}"/>
    <cellStyle name="Normal 9 2 3 3 2 3 2 2 2 3 2" xfId="28538" xr:uid="{00000000-0005-0000-0000-000016550000}"/>
    <cellStyle name="Normal 9 2 3 3 2 3 2 2 2 4" xfId="20346" xr:uid="{00000000-0005-0000-0000-000017550000}"/>
    <cellStyle name="Normal 9 2 3 3 2 3 2 2 3" xfId="6009" xr:uid="{00000000-0005-0000-0000-000018550000}"/>
    <cellStyle name="Normal 9 2 3 3 2 3 2 2 3 2" xfId="14201" xr:uid="{00000000-0005-0000-0000-000019550000}"/>
    <cellStyle name="Normal 9 2 3 3 2 3 2 2 3 2 2" xfId="30586" xr:uid="{00000000-0005-0000-0000-00001A550000}"/>
    <cellStyle name="Normal 9 2 3 3 2 3 2 2 3 3" xfId="22394" xr:uid="{00000000-0005-0000-0000-00001B550000}"/>
    <cellStyle name="Normal 9 2 3 3 2 3 2 2 4" xfId="10105" xr:uid="{00000000-0005-0000-0000-00001C550000}"/>
    <cellStyle name="Normal 9 2 3 3 2 3 2 2 4 2" xfId="26490" xr:uid="{00000000-0005-0000-0000-00001D550000}"/>
    <cellStyle name="Normal 9 2 3 3 2 3 2 2 5" xfId="18298" xr:uid="{00000000-0005-0000-0000-00001E550000}"/>
    <cellStyle name="Normal 9 2 3 3 2 3 2 3" xfId="2937" xr:uid="{00000000-0005-0000-0000-00001F550000}"/>
    <cellStyle name="Normal 9 2 3 3 2 3 2 3 2" xfId="7033" xr:uid="{00000000-0005-0000-0000-000020550000}"/>
    <cellStyle name="Normal 9 2 3 3 2 3 2 3 2 2" xfId="15225" xr:uid="{00000000-0005-0000-0000-000021550000}"/>
    <cellStyle name="Normal 9 2 3 3 2 3 2 3 2 2 2" xfId="31610" xr:uid="{00000000-0005-0000-0000-000022550000}"/>
    <cellStyle name="Normal 9 2 3 3 2 3 2 3 2 3" xfId="23418" xr:uid="{00000000-0005-0000-0000-000023550000}"/>
    <cellStyle name="Normal 9 2 3 3 2 3 2 3 3" xfId="11129" xr:uid="{00000000-0005-0000-0000-000024550000}"/>
    <cellStyle name="Normal 9 2 3 3 2 3 2 3 3 2" xfId="27514" xr:uid="{00000000-0005-0000-0000-000025550000}"/>
    <cellStyle name="Normal 9 2 3 3 2 3 2 3 4" xfId="19322" xr:uid="{00000000-0005-0000-0000-000026550000}"/>
    <cellStyle name="Normal 9 2 3 3 2 3 2 4" xfId="4985" xr:uid="{00000000-0005-0000-0000-000027550000}"/>
    <cellStyle name="Normal 9 2 3 3 2 3 2 4 2" xfId="13177" xr:uid="{00000000-0005-0000-0000-000028550000}"/>
    <cellStyle name="Normal 9 2 3 3 2 3 2 4 2 2" xfId="29562" xr:uid="{00000000-0005-0000-0000-000029550000}"/>
    <cellStyle name="Normal 9 2 3 3 2 3 2 4 3" xfId="21370" xr:uid="{00000000-0005-0000-0000-00002A550000}"/>
    <cellStyle name="Normal 9 2 3 3 2 3 2 5" xfId="9081" xr:uid="{00000000-0005-0000-0000-00002B550000}"/>
    <cellStyle name="Normal 9 2 3 3 2 3 2 5 2" xfId="25466" xr:uid="{00000000-0005-0000-0000-00002C550000}"/>
    <cellStyle name="Normal 9 2 3 3 2 3 2 6" xfId="17274" xr:uid="{00000000-0005-0000-0000-00002D550000}"/>
    <cellStyle name="Normal 9 2 3 3 2 3 3" xfId="1401" xr:uid="{00000000-0005-0000-0000-00002E550000}"/>
    <cellStyle name="Normal 9 2 3 3 2 3 3 2" xfId="3449" xr:uid="{00000000-0005-0000-0000-00002F550000}"/>
    <cellStyle name="Normal 9 2 3 3 2 3 3 2 2" xfId="7545" xr:uid="{00000000-0005-0000-0000-000030550000}"/>
    <cellStyle name="Normal 9 2 3 3 2 3 3 2 2 2" xfId="15737" xr:uid="{00000000-0005-0000-0000-000031550000}"/>
    <cellStyle name="Normal 9 2 3 3 2 3 3 2 2 2 2" xfId="32122" xr:uid="{00000000-0005-0000-0000-000032550000}"/>
    <cellStyle name="Normal 9 2 3 3 2 3 3 2 2 3" xfId="23930" xr:uid="{00000000-0005-0000-0000-000033550000}"/>
    <cellStyle name="Normal 9 2 3 3 2 3 3 2 3" xfId="11641" xr:uid="{00000000-0005-0000-0000-000034550000}"/>
    <cellStyle name="Normal 9 2 3 3 2 3 3 2 3 2" xfId="28026" xr:uid="{00000000-0005-0000-0000-000035550000}"/>
    <cellStyle name="Normal 9 2 3 3 2 3 3 2 4" xfId="19834" xr:uid="{00000000-0005-0000-0000-000036550000}"/>
    <cellStyle name="Normal 9 2 3 3 2 3 3 3" xfId="5497" xr:uid="{00000000-0005-0000-0000-000037550000}"/>
    <cellStyle name="Normal 9 2 3 3 2 3 3 3 2" xfId="13689" xr:uid="{00000000-0005-0000-0000-000038550000}"/>
    <cellStyle name="Normal 9 2 3 3 2 3 3 3 2 2" xfId="30074" xr:uid="{00000000-0005-0000-0000-000039550000}"/>
    <cellStyle name="Normal 9 2 3 3 2 3 3 3 3" xfId="21882" xr:uid="{00000000-0005-0000-0000-00003A550000}"/>
    <cellStyle name="Normal 9 2 3 3 2 3 3 4" xfId="9593" xr:uid="{00000000-0005-0000-0000-00003B550000}"/>
    <cellStyle name="Normal 9 2 3 3 2 3 3 4 2" xfId="25978" xr:uid="{00000000-0005-0000-0000-00003C550000}"/>
    <cellStyle name="Normal 9 2 3 3 2 3 3 5" xfId="17786" xr:uid="{00000000-0005-0000-0000-00003D550000}"/>
    <cellStyle name="Normal 9 2 3 3 2 3 4" xfId="2425" xr:uid="{00000000-0005-0000-0000-00003E550000}"/>
    <cellStyle name="Normal 9 2 3 3 2 3 4 2" xfId="6521" xr:uid="{00000000-0005-0000-0000-00003F550000}"/>
    <cellStyle name="Normal 9 2 3 3 2 3 4 2 2" xfId="14713" xr:uid="{00000000-0005-0000-0000-000040550000}"/>
    <cellStyle name="Normal 9 2 3 3 2 3 4 2 2 2" xfId="31098" xr:uid="{00000000-0005-0000-0000-000041550000}"/>
    <cellStyle name="Normal 9 2 3 3 2 3 4 2 3" xfId="22906" xr:uid="{00000000-0005-0000-0000-000042550000}"/>
    <cellStyle name="Normal 9 2 3 3 2 3 4 3" xfId="10617" xr:uid="{00000000-0005-0000-0000-000043550000}"/>
    <cellStyle name="Normal 9 2 3 3 2 3 4 3 2" xfId="27002" xr:uid="{00000000-0005-0000-0000-000044550000}"/>
    <cellStyle name="Normal 9 2 3 3 2 3 4 4" xfId="18810" xr:uid="{00000000-0005-0000-0000-000045550000}"/>
    <cellStyle name="Normal 9 2 3 3 2 3 5" xfId="4473" xr:uid="{00000000-0005-0000-0000-000046550000}"/>
    <cellStyle name="Normal 9 2 3 3 2 3 5 2" xfId="12665" xr:uid="{00000000-0005-0000-0000-000047550000}"/>
    <cellStyle name="Normal 9 2 3 3 2 3 5 2 2" xfId="29050" xr:uid="{00000000-0005-0000-0000-000048550000}"/>
    <cellStyle name="Normal 9 2 3 3 2 3 5 3" xfId="20858" xr:uid="{00000000-0005-0000-0000-000049550000}"/>
    <cellStyle name="Normal 9 2 3 3 2 3 6" xfId="8569" xr:uid="{00000000-0005-0000-0000-00004A550000}"/>
    <cellStyle name="Normal 9 2 3 3 2 3 6 2" xfId="24954" xr:uid="{00000000-0005-0000-0000-00004B550000}"/>
    <cellStyle name="Normal 9 2 3 3 2 3 7" xfId="16762" xr:uid="{00000000-0005-0000-0000-00004C550000}"/>
    <cellStyle name="Normal 9 2 3 3 2 4" xfId="633" xr:uid="{00000000-0005-0000-0000-00004D550000}"/>
    <cellStyle name="Normal 9 2 3 3 2 4 2" xfId="1657" xr:uid="{00000000-0005-0000-0000-00004E550000}"/>
    <cellStyle name="Normal 9 2 3 3 2 4 2 2" xfId="3705" xr:uid="{00000000-0005-0000-0000-00004F550000}"/>
    <cellStyle name="Normal 9 2 3 3 2 4 2 2 2" xfId="7801" xr:uid="{00000000-0005-0000-0000-000050550000}"/>
    <cellStyle name="Normal 9 2 3 3 2 4 2 2 2 2" xfId="15993" xr:uid="{00000000-0005-0000-0000-000051550000}"/>
    <cellStyle name="Normal 9 2 3 3 2 4 2 2 2 2 2" xfId="32378" xr:uid="{00000000-0005-0000-0000-000052550000}"/>
    <cellStyle name="Normal 9 2 3 3 2 4 2 2 2 3" xfId="24186" xr:uid="{00000000-0005-0000-0000-000053550000}"/>
    <cellStyle name="Normal 9 2 3 3 2 4 2 2 3" xfId="11897" xr:uid="{00000000-0005-0000-0000-000054550000}"/>
    <cellStyle name="Normal 9 2 3 3 2 4 2 2 3 2" xfId="28282" xr:uid="{00000000-0005-0000-0000-000055550000}"/>
    <cellStyle name="Normal 9 2 3 3 2 4 2 2 4" xfId="20090" xr:uid="{00000000-0005-0000-0000-000056550000}"/>
    <cellStyle name="Normal 9 2 3 3 2 4 2 3" xfId="5753" xr:uid="{00000000-0005-0000-0000-000057550000}"/>
    <cellStyle name="Normal 9 2 3 3 2 4 2 3 2" xfId="13945" xr:uid="{00000000-0005-0000-0000-000058550000}"/>
    <cellStyle name="Normal 9 2 3 3 2 4 2 3 2 2" xfId="30330" xr:uid="{00000000-0005-0000-0000-000059550000}"/>
    <cellStyle name="Normal 9 2 3 3 2 4 2 3 3" xfId="22138" xr:uid="{00000000-0005-0000-0000-00005A550000}"/>
    <cellStyle name="Normal 9 2 3 3 2 4 2 4" xfId="9849" xr:uid="{00000000-0005-0000-0000-00005B550000}"/>
    <cellStyle name="Normal 9 2 3 3 2 4 2 4 2" xfId="26234" xr:uid="{00000000-0005-0000-0000-00005C550000}"/>
    <cellStyle name="Normal 9 2 3 3 2 4 2 5" xfId="18042" xr:uid="{00000000-0005-0000-0000-00005D550000}"/>
    <cellStyle name="Normal 9 2 3 3 2 4 3" xfId="2681" xr:uid="{00000000-0005-0000-0000-00005E550000}"/>
    <cellStyle name="Normal 9 2 3 3 2 4 3 2" xfId="6777" xr:uid="{00000000-0005-0000-0000-00005F550000}"/>
    <cellStyle name="Normal 9 2 3 3 2 4 3 2 2" xfId="14969" xr:uid="{00000000-0005-0000-0000-000060550000}"/>
    <cellStyle name="Normal 9 2 3 3 2 4 3 2 2 2" xfId="31354" xr:uid="{00000000-0005-0000-0000-000061550000}"/>
    <cellStyle name="Normal 9 2 3 3 2 4 3 2 3" xfId="23162" xr:uid="{00000000-0005-0000-0000-000062550000}"/>
    <cellStyle name="Normal 9 2 3 3 2 4 3 3" xfId="10873" xr:uid="{00000000-0005-0000-0000-000063550000}"/>
    <cellStyle name="Normal 9 2 3 3 2 4 3 3 2" xfId="27258" xr:uid="{00000000-0005-0000-0000-000064550000}"/>
    <cellStyle name="Normal 9 2 3 3 2 4 3 4" xfId="19066" xr:uid="{00000000-0005-0000-0000-000065550000}"/>
    <cellStyle name="Normal 9 2 3 3 2 4 4" xfId="4729" xr:uid="{00000000-0005-0000-0000-000066550000}"/>
    <cellStyle name="Normal 9 2 3 3 2 4 4 2" xfId="12921" xr:uid="{00000000-0005-0000-0000-000067550000}"/>
    <cellStyle name="Normal 9 2 3 3 2 4 4 2 2" xfId="29306" xr:uid="{00000000-0005-0000-0000-000068550000}"/>
    <cellStyle name="Normal 9 2 3 3 2 4 4 3" xfId="21114" xr:uid="{00000000-0005-0000-0000-000069550000}"/>
    <cellStyle name="Normal 9 2 3 3 2 4 5" xfId="8825" xr:uid="{00000000-0005-0000-0000-00006A550000}"/>
    <cellStyle name="Normal 9 2 3 3 2 4 5 2" xfId="25210" xr:uid="{00000000-0005-0000-0000-00006B550000}"/>
    <cellStyle name="Normal 9 2 3 3 2 4 6" xfId="17018" xr:uid="{00000000-0005-0000-0000-00006C550000}"/>
    <cellStyle name="Normal 9 2 3 3 2 5" xfId="1145" xr:uid="{00000000-0005-0000-0000-00006D550000}"/>
    <cellStyle name="Normal 9 2 3 3 2 5 2" xfId="3193" xr:uid="{00000000-0005-0000-0000-00006E550000}"/>
    <cellStyle name="Normal 9 2 3 3 2 5 2 2" xfId="7289" xr:uid="{00000000-0005-0000-0000-00006F550000}"/>
    <cellStyle name="Normal 9 2 3 3 2 5 2 2 2" xfId="15481" xr:uid="{00000000-0005-0000-0000-000070550000}"/>
    <cellStyle name="Normal 9 2 3 3 2 5 2 2 2 2" xfId="31866" xr:uid="{00000000-0005-0000-0000-000071550000}"/>
    <cellStyle name="Normal 9 2 3 3 2 5 2 2 3" xfId="23674" xr:uid="{00000000-0005-0000-0000-000072550000}"/>
    <cellStyle name="Normal 9 2 3 3 2 5 2 3" xfId="11385" xr:uid="{00000000-0005-0000-0000-000073550000}"/>
    <cellStyle name="Normal 9 2 3 3 2 5 2 3 2" xfId="27770" xr:uid="{00000000-0005-0000-0000-000074550000}"/>
    <cellStyle name="Normal 9 2 3 3 2 5 2 4" xfId="19578" xr:uid="{00000000-0005-0000-0000-000075550000}"/>
    <cellStyle name="Normal 9 2 3 3 2 5 3" xfId="5241" xr:uid="{00000000-0005-0000-0000-000076550000}"/>
    <cellStyle name="Normal 9 2 3 3 2 5 3 2" xfId="13433" xr:uid="{00000000-0005-0000-0000-000077550000}"/>
    <cellStyle name="Normal 9 2 3 3 2 5 3 2 2" xfId="29818" xr:uid="{00000000-0005-0000-0000-000078550000}"/>
    <cellStyle name="Normal 9 2 3 3 2 5 3 3" xfId="21626" xr:uid="{00000000-0005-0000-0000-000079550000}"/>
    <cellStyle name="Normal 9 2 3 3 2 5 4" xfId="9337" xr:uid="{00000000-0005-0000-0000-00007A550000}"/>
    <cellStyle name="Normal 9 2 3 3 2 5 4 2" xfId="25722" xr:uid="{00000000-0005-0000-0000-00007B550000}"/>
    <cellStyle name="Normal 9 2 3 3 2 5 5" xfId="17530" xr:uid="{00000000-0005-0000-0000-00007C550000}"/>
    <cellStyle name="Normal 9 2 3 3 2 6" xfId="2169" xr:uid="{00000000-0005-0000-0000-00007D550000}"/>
    <cellStyle name="Normal 9 2 3 3 2 6 2" xfId="6265" xr:uid="{00000000-0005-0000-0000-00007E550000}"/>
    <cellStyle name="Normal 9 2 3 3 2 6 2 2" xfId="14457" xr:uid="{00000000-0005-0000-0000-00007F550000}"/>
    <cellStyle name="Normal 9 2 3 3 2 6 2 2 2" xfId="30842" xr:uid="{00000000-0005-0000-0000-000080550000}"/>
    <cellStyle name="Normal 9 2 3 3 2 6 2 3" xfId="22650" xr:uid="{00000000-0005-0000-0000-000081550000}"/>
    <cellStyle name="Normal 9 2 3 3 2 6 3" xfId="10361" xr:uid="{00000000-0005-0000-0000-000082550000}"/>
    <cellStyle name="Normal 9 2 3 3 2 6 3 2" xfId="26746" xr:uid="{00000000-0005-0000-0000-000083550000}"/>
    <cellStyle name="Normal 9 2 3 3 2 6 4" xfId="18554" xr:uid="{00000000-0005-0000-0000-000084550000}"/>
    <cellStyle name="Normal 9 2 3 3 2 7" xfId="4217" xr:uid="{00000000-0005-0000-0000-000085550000}"/>
    <cellStyle name="Normal 9 2 3 3 2 7 2" xfId="12409" xr:uid="{00000000-0005-0000-0000-000086550000}"/>
    <cellStyle name="Normal 9 2 3 3 2 7 2 2" xfId="28794" xr:uid="{00000000-0005-0000-0000-000087550000}"/>
    <cellStyle name="Normal 9 2 3 3 2 7 3" xfId="20602" xr:uid="{00000000-0005-0000-0000-000088550000}"/>
    <cellStyle name="Normal 9 2 3 3 2 8" xfId="8313" xr:uid="{00000000-0005-0000-0000-000089550000}"/>
    <cellStyle name="Normal 9 2 3 3 2 8 2" xfId="24698" xr:uid="{00000000-0005-0000-0000-00008A550000}"/>
    <cellStyle name="Normal 9 2 3 3 2 9" xfId="16506" xr:uid="{00000000-0005-0000-0000-00008B550000}"/>
    <cellStyle name="Normal 9 2 3 3 3" xfId="185" xr:uid="{00000000-0005-0000-0000-00008C550000}"/>
    <cellStyle name="Normal 9 2 3 3 3 2" xfId="441" xr:uid="{00000000-0005-0000-0000-00008D550000}"/>
    <cellStyle name="Normal 9 2 3 3 3 2 2" xfId="953" xr:uid="{00000000-0005-0000-0000-00008E550000}"/>
    <cellStyle name="Normal 9 2 3 3 3 2 2 2" xfId="1977" xr:uid="{00000000-0005-0000-0000-00008F550000}"/>
    <cellStyle name="Normal 9 2 3 3 3 2 2 2 2" xfId="4025" xr:uid="{00000000-0005-0000-0000-000090550000}"/>
    <cellStyle name="Normal 9 2 3 3 3 2 2 2 2 2" xfId="8121" xr:uid="{00000000-0005-0000-0000-000091550000}"/>
    <cellStyle name="Normal 9 2 3 3 3 2 2 2 2 2 2" xfId="16313" xr:uid="{00000000-0005-0000-0000-000092550000}"/>
    <cellStyle name="Normal 9 2 3 3 3 2 2 2 2 2 2 2" xfId="32698" xr:uid="{00000000-0005-0000-0000-000093550000}"/>
    <cellStyle name="Normal 9 2 3 3 3 2 2 2 2 2 3" xfId="24506" xr:uid="{00000000-0005-0000-0000-000094550000}"/>
    <cellStyle name="Normal 9 2 3 3 3 2 2 2 2 3" xfId="12217" xr:uid="{00000000-0005-0000-0000-000095550000}"/>
    <cellStyle name="Normal 9 2 3 3 3 2 2 2 2 3 2" xfId="28602" xr:uid="{00000000-0005-0000-0000-000096550000}"/>
    <cellStyle name="Normal 9 2 3 3 3 2 2 2 2 4" xfId="20410" xr:uid="{00000000-0005-0000-0000-000097550000}"/>
    <cellStyle name="Normal 9 2 3 3 3 2 2 2 3" xfId="6073" xr:uid="{00000000-0005-0000-0000-000098550000}"/>
    <cellStyle name="Normal 9 2 3 3 3 2 2 2 3 2" xfId="14265" xr:uid="{00000000-0005-0000-0000-000099550000}"/>
    <cellStyle name="Normal 9 2 3 3 3 2 2 2 3 2 2" xfId="30650" xr:uid="{00000000-0005-0000-0000-00009A550000}"/>
    <cellStyle name="Normal 9 2 3 3 3 2 2 2 3 3" xfId="22458" xr:uid="{00000000-0005-0000-0000-00009B550000}"/>
    <cellStyle name="Normal 9 2 3 3 3 2 2 2 4" xfId="10169" xr:uid="{00000000-0005-0000-0000-00009C550000}"/>
    <cellStyle name="Normal 9 2 3 3 3 2 2 2 4 2" xfId="26554" xr:uid="{00000000-0005-0000-0000-00009D550000}"/>
    <cellStyle name="Normal 9 2 3 3 3 2 2 2 5" xfId="18362" xr:uid="{00000000-0005-0000-0000-00009E550000}"/>
    <cellStyle name="Normal 9 2 3 3 3 2 2 3" xfId="3001" xr:uid="{00000000-0005-0000-0000-00009F550000}"/>
    <cellStyle name="Normal 9 2 3 3 3 2 2 3 2" xfId="7097" xr:uid="{00000000-0005-0000-0000-0000A0550000}"/>
    <cellStyle name="Normal 9 2 3 3 3 2 2 3 2 2" xfId="15289" xr:uid="{00000000-0005-0000-0000-0000A1550000}"/>
    <cellStyle name="Normal 9 2 3 3 3 2 2 3 2 2 2" xfId="31674" xr:uid="{00000000-0005-0000-0000-0000A2550000}"/>
    <cellStyle name="Normal 9 2 3 3 3 2 2 3 2 3" xfId="23482" xr:uid="{00000000-0005-0000-0000-0000A3550000}"/>
    <cellStyle name="Normal 9 2 3 3 3 2 2 3 3" xfId="11193" xr:uid="{00000000-0005-0000-0000-0000A4550000}"/>
    <cellStyle name="Normal 9 2 3 3 3 2 2 3 3 2" xfId="27578" xr:uid="{00000000-0005-0000-0000-0000A5550000}"/>
    <cellStyle name="Normal 9 2 3 3 3 2 2 3 4" xfId="19386" xr:uid="{00000000-0005-0000-0000-0000A6550000}"/>
    <cellStyle name="Normal 9 2 3 3 3 2 2 4" xfId="5049" xr:uid="{00000000-0005-0000-0000-0000A7550000}"/>
    <cellStyle name="Normal 9 2 3 3 3 2 2 4 2" xfId="13241" xr:uid="{00000000-0005-0000-0000-0000A8550000}"/>
    <cellStyle name="Normal 9 2 3 3 3 2 2 4 2 2" xfId="29626" xr:uid="{00000000-0005-0000-0000-0000A9550000}"/>
    <cellStyle name="Normal 9 2 3 3 3 2 2 4 3" xfId="21434" xr:uid="{00000000-0005-0000-0000-0000AA550000}"/>
    <cellStyle name="Normal 9 2 3 3 3 2 2 5" xfId="9145" xr:uid="{00000000-0005-0000-0000-0000AB550000}"/>
    <cellStyle name="Normal 9 2 3 3 3 2 2 5 2" xfId="25530" xr:uid="{00000000-0005-0000-0000-0000AC550000}"/>
    <cellStyle name="Normal 9 2 3 3 3 2 2 6" xfId="17338" xr:uid="{00000000-0005-0000-0000-0000AD550000}"/>
    <cellStyle name="Normal 9 2 3 3 3 2 3" xfId="1465" xr:uid="{00000000-0005-0000-0000-0000AE550000}"/>
    <cellStyle name="Normal 9 2 3 3 3 2 3 2" xfId="3513" xr:uid="{00000000-0005-0000-0000-0000AF550000}"/>
    <cellStyle name="Normal 9 2 3 3 3 2 3 2 2" xfId="7609" xr:uid="{00000000-0005-0000-0000-0000B0550000}"/>
    <cellStyle name="Normal 9 2 3 3 3 2 3 2 2 2" xfId="15801" xr:uid="{00000000-0005-0000-0000-0000B1550000}"/>
    <cellStyle name="Normal 9 2 3 3 3 2 3 2 2 2 2" xfId="32186" xr:uid="{00000000-0005-0000-0000-0000B2550000}"/>
    <cellStyle name="Normal 9 2 3 3 3 2 3 2 2 3" xfId="23994" xr:uid="{00000000-0005-0000-0000-0000B3550000}"/>
    <cellStyle name="Normal 9 2 3 3 3 2 3 2 3" xfId="11705" xr:uid="{00000000-0005-0000-0000-0000B4550000}"/>
    <cellStyle name="Normal 9 2 3 3 3 2 3 2 3 2" xfId="28090" xr:uid="{00000000-0005-0000-0000-0000B5550000}"/>
    <cellStyle name="Normal 9 2 3 3 3 2 3 2 4" xfId="19898" xr:uid="{00000000-0005-0000-0000-0000B6550000}"/>
    <cellStyle name="Normal 9 2 3 3 3 2 3 3" xfId="5561" xr:uid="{00000000-0005-0000-0000-0000B7550000}"/>
    <cellStyle name="Normal 9 2 3 3 3 2 3 3 2" xfId="13753" xr:uid="{00000000-0005-0000-0000-0000B8550000}"/>
    <cellStyle name="Normal 9 2 3 3 3 2 3 3 2 2" xfId="30138" xr:uid="{00000000-0005-0000-0000-0000B9550000}"/>
    <cellStyle name="Normal 9 2 3 3 3 2 3 3 3" xfId="21946" xr:uid="{00000000-0005-0000-0000-0000BA550000}"/>
    <cellStyle name="Normal 9 2 3 3 3 2 3 4" xfId="9657" xr:uid="{00000000-0005-0000-0000-0000BB550000}"/>
    <cellStyle name="Normal 9 2 3 3 3 2 3 4 2" xfId="26042" xr:uid="{00000000-0005-0000-0000-0000BC550000}"/>
    <cellStyle name="Normal 9 2 3 3 3 2 3 5" xfId="17850" xr:uid="{00000000-0005-0000-0000-0000BD550000}"/>
    <cellStyle name="Normal 9 2 3 3 3 2 4" xfId="2489" xr:uid="{00000000-0005-0000-0000-0000BE550000}"/>
    <cellStyle name="Normal 9 2 3 3 3 2 4 2" xfId="6585" xr:uid="{00000000-0005-0000-0000-0000BF550000}"/>
    <cellStyle name="Normal 9 2 3 3 3 2 4 2 2" xfId="14777" xr:uid="{00000000-0005-0000-0000-0000C0550000}"/>
    <cellStyle name="Normal 9 2 3 3 3 2 4 2 2 2" xfId="31162" xr:uid="{00000000-0005-0000-0000-0000C1550000}"/>
    <cellStyle name="Normal 9 2 3 3 3 2 4 2 3" xfId="22970" xr:uid="{00000000-0005-0000-0000-0000C2550000}"/>
    <cellStyle name="Normal 9 2 3 3 3 2 4 3" xfId="10681" xr:uid="{00000000-0005-0000-0000-0000C3550000}"/>
    <cellStyle name="Normal 9 2 3 3 3 2 4 3 2" xfId="27066" xr:uid="{00000000-0005-0000-0000-0000C4550000}"/>
    <cellStyle name="Normal 9 2 3 3 3 2 4 4" xfId="18874" xr:uid="{00000000-0005-0000-0000-0000C5550000}"/>
    <cellStyle name="Normal 9 2 3 3 3 2 5" xfId="4537" xr:uid="{00000000-0005-0000-0000-0000C6550000}"/>
    <cellStyle name="Normal 9 2 3 3 3 2 5 2" xfId="12729" xr:uid="{00000000-0005-0000-0000-0000C7550000}"/>
    <cellStyle name="Normal 9 2 3 3 3 2 5 2 2" xfId="29114" xr:uid="{00000000-0005-0000-0000-0000C8550000}"/>
    <cellStyle name="Normal 9 2 3 3 3 2 5 3" xfId="20922" xr:uid="{00000000-0005-0000-0000-0000C9550000}"/>
    <cellStyle name="Normal 9 2 3 3 3 2 6" xfId="8633" xr:uid="{00000000-0005-0000-0000-0000CA550000}"/>
    <cellStyle name="Normal 9 2 3 3 3 2 6 2" xfId="25018" xr:uid="{00000000-0005-0000-0000-0000CB550000}"/>
    <cellStyle name="Normal 9 2 3 3 3 2 7" xfId="16826" xr:uid="{00000000-0005-0000-0000-0000CC550000}"/>
    <cellStyle name="Normal 9 2 3 3 3 3" xfId="697" xr:uid="{00000000-0005-0000-0000-0000CD550000}"/>
    <cellStyle name="Normal 9 2 3 3 3 3 2" xfId="1721" xr:uid="{00000000-0005-0000-0000-0000CE550000}"/>
    <cellStyle name="Normal 9 2 3 3 3 3 2 2" xfId="3769" xr:uid="{00000000-0005-0000-0000-0000CF550000}"/>
    <cellStyle name="Normal 9 2 3 3 3 3 2 2 2" xfId="7865" xr:uid="{00000000-0005-0000-0000-0000D0550000}"/>
    <cellStyle name="Normal 9 2 3 3 3 3 2 2 2 2" xfId="16057" xr:uid="{00000000-0005-0000-0000-0000D1550000}"/>
    <cellStyle name="Normal 9 2 3 3 3 3 2 2 2 2 2" xfId="32442" xr:uid="{00000000-0005-0000-0000-0000D2550000}"/>
    <cellStyle name="Normal 9 2 3 3 3 3 2 2 2 3" xfId="24250" xr:uid="{00000000-0005-0000-0000-0000D3550000}"/>
    <cellStyle name="Normal 9 2 3 3 3 3 2 2 3" xfId="11961" xr:uid="{00000000-0005-0000-0000-0000D4550000}"/>
    <cellStyle name="Normal 9 2 3 3 3 3 2 2 3 2" xfId="28346" xr:uid="{00000000-0005-0000-0000-0000D5550000}"/>
    <cellStyle name="Normal 9 2 3 3 3 3 2 2 4" xfId="20154" xr:uid="{00000000-0005-0000-0000-0000D6550000}"/>
    <cellStyle name="Normal 9 2 3 3 3 3 2 3" xfId="5817" xr:uid="{00000000-0005-0000-0000-0000D7550000}"/>
    <cellStyle name="Normal 9 2 3 3 3 3 2 3 2" xfId="14009" xr:uid="{00000000-0005-0000-0000-0000D8550000}"/>
    <cellStyle name="Normal 9 2 3 3 3 3 2 3 2 2" xfId="30394" xr:uid="{00000000-0005-0000-0000-0000D9550000}"/>
    <cellStyle name="Normal 9 2 3 3 3 3 2 3 3" xfId="22202" xr:uid="{00000000-0005-0000-0000-0000DA550000}"/>
    <cellStyle name="Normal 9 2 3 3 3 3 2 4" xfId="9913" xr:uid="{00000000-0005-0000-0000-0000DB550000}"/>
    <cellStyle name="Normal 9 2 3 3 3 3 2 4 2" xfId="26298" xr:uid="{00000000-0005-0000-0000-0000DC550000}"/>
    <cellStyle name="Normal 9 2 3 3 3 3 2 5" xfId="18106" xr:uid="{00000000-0005-0000-0000-0000DD550000}"/>
    <cellStyle name="Normal 9 2 3 3 3 3 3" xfId="2745" xr:uid="{00000000-0005-0000-0000-0000DE550000}"/>
    <cellStyle name="Normal 9 2 3 3 3 3 3 2" xfId="6841" xr:uid="{00000000-0005-0000-0000-0000DF550000}"/>
    <cellStyle name="Normal 9 2 3 3 3 3 3 2 2" xfId="15033" xr:uid="{00000000-0005-0000-0000-0000E0550000}"/>
    <cellStyle name="Normal 9 2 3 3 3 3 3 2 2 2" xfId="31418" xr:uid="{00000000-0005-0000-0000-0000E1550000}"/>
    <cellStyle name="Normal 9 2 3 3 3 3 3 2 3" xfId="23226" xr:uid="{00000000-0005-0000-0000-0000E2550000}"/>
    <cellStyle name="Normal 9 2 3 3 3 3 3 3" xfId="10937" xr:uid="{00000000-0005-0000-0000-0000E3550000}"/>
    <cellStyle name="Normal 9 2 3 3 3 3 3 3 2" xfId="27322" xr:uid="{00000000-0005-0000-0000-0000E4550000}"/>
    <cellStyle name="Normal 9 2 3 3 3 3 3 4" xfId="19130" xr:uid="{00000000-0005-0000-0000-0000E5550000}"/>
    <cellStyle name="Normal 9 2 3 3 3 3 4" xfId="4793" xr:uid="{00000000-0005-0000-0000-0000E6550000}"/>
    <cellStyle name="Normal 9 2 3 3 3 3 4 2" xfId="12985" xr:uid="{00000000-0005-0000-0000-0000E7550000}"/>
    <cellStyle name="Normal 9 2 3 3 3 3 4 2 2" xfId="29370" xr:uid="{00000000-0005-0000-0000-0000E8550000}"/>
    <cellStyle name="Normal 9 2 3 3 3 3 4 3" xfId="21178" xr:uid="{00000000-0005-0000-0000-0000E9550000}"/>
    <cellStyle name="Normal 9 2 3 3 3 3 5" xfId="8889" xr:uid="{00000000-0005-0000-0000-0000EA550000}"/>
    <cellStyle name="Normal 9 2 3 3 3 3 5 2" xfId="25274" xr:uid="{00000000-0005-0000-0000-0000EB550000}"/>
    <cellStyle name="Normal 9 2 3 3 3 3 6" xfId="17082" xr:uid="{00000000-0005-0000-0000-0000EC550000}"/>
    <cellStyle name="Normal 9 2 3 3 3 4" xfId="1209" xr:uid="{00000000-0005-0000-0000-0000ED550000}"/>
    <cellStyle name="Normal 9 2 3 3 3 4 2" xfId="3257" xr:uid="{00000000-0005-0000-0000-0000EE550000}"/>
    <cellStyle name="Normal 9 2 3 3 3 4 2 2" xfId="7353" xr:uid="{00000000-0005-0000-0000-0000EF550000}"/>
    <cellStyle name="Normal 9 2 3 3 3 4 2 2 2" xfId="15545" xr:uid="{00000000-0005-0000-0000-0000F0550000}"/>
    <cellStyle name="Normal 9 2 3 3 3 4 2 2 2 2" xfId="31930" xr:uid="{00000000-0005-0000-0000-0000F1550000}"/>
    <cellStyle name="Normal 9 2 3 3 3 4 2 2 3" xfId="23738" xr:uid="{00000000-0005-0000-0000-0000F2550000}"/>
    <cellStyle name="Normal 9 2 3 3 3 4 2 3" xfId="11449" xr:uid="{00000000-0005-0000-0000-0000F3550000}"/>
    <cellStyle name="Normal 9 2 3 3 3 4 2 3 2" xfId="27834" xr:uid="{00000000-0005-0000-0000-0000F4550000}"/>
    <cellStyle name="Normal 9 2 3 3 3 4 2 4" xfId="19642" xr:uid="{00000000-0005-0000-0000-0000F5550000}"/>
    <cellStyle name="Normal 9 2 3 3 3 4 3" xfId="5305" xr:uid="{00000000-0005-0000-0000-0000F6550000}"/>
    <cellStyle name="Normal 9 2 3 3 3 4 3 2" xfId="13497" xr:uid="{00000000-0005-0000-0000-0000F7550000}"/>
    <cellStyle name="Normal 9 2 3 3 3 4 3 2 2" xfId="29882" xr:uid="{00000000-0005-0000-0000-0000F8550000}"/>
    <cellStyle name="Normal 9 2 3 3 3 4 3 3" xfId="21690" xr:uid="{00000000-0005-0000-0000-0000F9550000}"/>
    <cellStyle name="Normal 9 2 3 3 3 4 4" xfId="9401" xr:uid="{00000000-0005-0000-0000-0000FA550000}"/>
    <cellStyle name="Normal 9 2 3 3 3 4 4 2" xfId="25786" xr:uid="{00000000-0005-0000-0000-0000FB550000}"/>
    <cellStyle name="Normal 9 2 3 3 3 4 5" xfId="17594" xr:uid="{00000000-0005-0000-0000-0000FC550000}"/>
    <cellStyle name="Normal 9 2 3 3 3 5" xfId="2233" xr:uid="{00000000-0005-0000-0000-0000FD550000}"/>
    <cellStyle name="Normal 9 2 3 3 3 5 2" xfId="6329" xr:uid="{00000000-0005-0000-0000-0000FE550000}"/>
    <cellStyle name="Normal 9 2 3 3 3 5 2 2" xfId="14521" xr:uid="{00000000-0005-0000-0000-0000FF550000}"/>
    <cellStyle name="Normal 9 2 3 3 3 5 2 2 2" xfId="30906" xr:uid="{00000000-0005-0000-0000-000000560000}"/>
    <cellStyle name="Normal 9 2 3 3 3 5 2 3" xfId="22714" xr:uid="{00000000-0005-0000-0000-000001560000}"/>
    <cellStyle name="Normal 9 2 3 3 3 5 3" xfId="10425" xr:uid="{00000000-0005-0000-0000-000002560000}"/>
    <cellStyle name="Normal 9 2 3 3 3 5 3 2" xfId="26810" xr:uid="{00000000-0005-0000-0000-000003560000}"/>
    <cellStyle name="Normal 9 2 3 3 3 5 4" xfId="18618" xr:uid="{00000000-0005-0000-0000-000004560000}"/>
    <cellStyle name="Normal 9 2 3 3 3 6" xfId="4281" xr:uid="{00000000-0005-0000-0000-000005560000}"/>
    <cellStyle name="Normal 9 2 3 3 3 6 2" xfId="12473" xr:uid="{00000000-0005-0000-0000-000006560000}"/>
    <cellStyle name="Normal 9 2 3 3 3 6 2 2" xfId="28858" xr:uid="{00000000-0005-0000-0000-000007560000}"/>
    <cellStyle name="Normal 9 2 3 3 3 6 3" xfId="20666" xr:uid="{00000000-0005-0000-0000-000008560000}"/>
    <cellStyle name="Normal 9 2 3 3 3 7" xfId="8377" xr:uid="{00000000-0005-0000-0000-000009560000}"/>
    <cellStyle name="Normal 9 2 3 3 3 7 2" xfId="24762" xr:uid="{00000000-0005-0000-0000-00000A560000}"/>
    <cellStyle name="Normal 9 2 3 3 3 8" xfId="16570" xr:uid="{00000000-0005-0000-0000-00000B560000}"/>
    <cellStyle name="Normal 9 2 3 3 4" xfId="313" xr:uid="{00000000-0005-0000-0000-00000C560000}"/>
    <cellStyle name="Normal 9 2 3 3 4 2" xfId="825" xr:uid="{00000000-0005-0000-0000-00000D560000}"/>
    <cellStyle name="Normal 9 2 3 3 4 2 2" xfId="1849" xr:uid="{00000000-0005-0000-0000-00000E560000}"/>
    <cellStyle name="Normal 9 2 3 3 4 2 2 2" xfId="3897" xr:uid="{00000000-0005-0000-0000-00000F560000}"/>
    <cellStyle name="Normal 9 2 3 3 4 2 2 2 2" xfId="7993" xr:uid="{00000000-0005-0000-0000-000010560000}"/>
    <cellStyle name="Normal 9 2 3 3 4 2 2 2 2 2" xfId="16185" xr:uid="{00000000-0005-0000-0000-000011560000}"/>
    <cellStyle name="Normal 9 2 3 3 4 2 2 2 2 2 2" xfId="32570" xr:uid="{00000000-0005-0000-0000-000012560000}"/>
    <cellStyle name="Normal 9 2 3 3 4 2 2 2 2 3" xfId="24378" xr:uid="{00000000-0005-0000-0000-000013560000}"/>
    <cellStyle name="Normal 9 2 3 3 4 2 2 2 3" xfId="12089" xr:uid="{00000000-0005-0000-0000-000014560000}"/>
    <cellStyle name="Normal 9 2 3 3 4 2 2 2 3 2" xfId="28474" xr:uid="{00000000-0005-0000-0000-000015560000}"/>
    <cellStyle name="Normal 9 2 3 3 4 2 2 2 4" xfId="20282" xr:uid="{00000000-0005-0000-0000-000016560000}"/>
    <cellStyle name="Normal 9 2 3 3 4 2 2 3" xfId="5945" xr:uid="{00000000-0005-0000-0000-000017560000}"/>
    <cellStyle name="Normal 9 2 3 3 4 2 2 3 2" xfId="14137" xr:uid="{00000000-0005-0000-0000-000018560000}"/>
    <cellStyle name="Normal 9 2 3 3 4 2 2 3 2 2" xfId="30522" xr:uid="{00000000-0005-0000-0000-000019560000}"/>
    <cellStyle name="Normal 9 2 3 3 4 2 2 3 3" xfId="22330" xr:uid="{00000000-0005-0000-0000-00001A560000}"/>
    <cellStyle name="Normal 9 2 3 3 4 2 2 4" xfId="10041" xr:uid="{00000000-0005-0000-0000-00001B560000}"/>
    <cellStyle name="Normal 9 2 3 3 4 2 2 4 2" xfId="26426" xr:uid="{00000000-0005-0000-0000-00001C560000}"/>
    <cellStyle name="Normal 9 2 3 3 4 2 2 5" xfId="18234" xr:uid="{00000000-0005-0000-0000-00001D560000}"/>
    <cellStyle name="Normal 9 2 3 3 4 2 3" xfId="2873" xr:uid="{00000000-0005-0000-0000-00001E560000}"/>
    <cellStyle name="Normal 9 2 3 3 4 2 3 2" xfId="6969" xr:uid="{00000000-0005-0000-0000-00001F560000}"/>
    <cellStyle name="Normal 9 2 3 3 4 2 3 2 2" xfId="15161" xr:uid="{00000000-0005-0000-0000-000020560000}"/>
    <cellStyle name="Normal 9 2 3 3 4 2 3 2 2 2" xfId="31546" xr:uid="{00000000-0005-0000-0000-000021560000}"/>
    <cellStyle name="Normal 9 2 3 3 4 2 3 2 3" xfId="23354" xr:uid="{00000000-0005-0000-0000-000022560000}"/>
    <cellStyle name="Normal 9 2 3 3 4 2 3 3" xfId="11065" xr:uid="{00000000-0005-0000-0000-000023560000}"/>
    <cellStyle name="Normal 9 2 3 3 4 2 3 3 2" xfId="27450" xr:uid="{00000000-0005-0000-0000-000024560000}"/>
    <cellStyle name="Normal 9 2 3 3 4 2 3 4" xfId="19258" xr:uid="{00000000-0005-0000-0000-000025560000}"/>
    <cellStyle name="Normal 9 2 3 3 4 2 4" xfId="4921" xr:uid="{00000000-0005-0000-0000-000026560000}"/>
    <cellStyle name="Normal 9 2 3 3 4 2 4 2" xfId="13113" xr:uid="{00000000-0005-0000-0000-000027560000}"/>
    <cellStyle name="Normal 9 2 3 3 4 2 4 2 2" xfId="29498" xr:uid="{00000000-0005-0000-0000-000028560000}"/>
    <cellStyle name="Normal 9 2 3 3 4 2 4 3" xfId="21306" xr:uid="{00000000-0005-0000-0000-000029560000}"/>
    <cellStyle name="Normal 9 2 3 3 4 2 5" xfId="9017" xr:uid="{00000000-0005-0000-0000-00002A560000}"/>
    <cellStyle name="Normal 9 2 3 3 4 2 5 2" xfId="25402" xr:uid="{00000000-0005-0000-0000-00002B560000}"/>
    <cellStyle name="Normal 9 2 3 3 4 2 6" xfId="17210" xr:uid="{00000000-0005-0000-0000-00002C560000}"/>
    <cellStyle name="Normal 9 2 3 3 4 3" xfId="1337" xr:uid="{00000000-0005-0000-0000-00002D560000}"/>
    <cellStyle name="Normal 9 2 3 3 4 3 2" xfId="3385" xr:uid="{00000000-0005-0000-0000-00002E560000}"/>
    <cellStyle name="Normal 9 2 3 3 4 3 2 2" xfId="7481" xr:uid="{00000000-0005-0000-0000-00002F560000}"/>
    <cellStyle name="Normal 9 2 3 3 4 3 2 2 2" xfId="15673" xr:uid="{00000000-0005-0000-0000-000030560000}"/>
    <cellStyle name="Normal 9 2 3 3 4 3 2 2 2 2" xfId="32058" xr:uid="{00000000-0005-0000-0000-000031560000}"/>
    <cellStyle name="Normal 9 2 3 3 4 3 2 2 3" xfId="23866" xr:uid="{00000000-0005-0000-0000-000032560000}"/>
    <cellStyle name="Normal 9 2 3 3 4 3 2 3" xfId="11577" xr:uid="{00000000-0005-0000-0000-000033560000}"/>
    <cellStyle name="Normal 9 2 3 3 4 3 2 3 2" xfId="27962" xr:uid="{00000000-0005-0000-0000-000034560000}"/>
    <cellStyle name="Normal 9 2 3 3 4 3 2 4" xfId="19770" xr:uid="{00000000-0005-0000-0000-000035560000}"/>
    <cellStyle name="Normal 9 2 3 3 4 3 3" xfId="5433" xr:uid="{00000000-0005-0000-0000-000036560000}"/>
    <cellStyle name="Normal 9 2 3 3 4 3 3 2" xfId="13625" xr:uid="{00000000-0005-0000-0000-000037560000}"/>
    <cellStyle name="Normal 9 2 3 3 4 3 3 2 2" xfId="30010" xr:uid="{00000000-0005-0000-0000-000038560000}"/>
    <cellStyle name="Normal 9 2 3 3 4 3 3 3" xfId="21818" xr:uid="{00000000-0005-0000-0000-000039560000}"/>
    <cellStyle name="Normal 9 2 3 3 4 3 4" xfId="9529" xr:uid="{00000000-0005-0000-0000-00003A560000}"/>
    <cellStyle name="Normal 9 2 3 3 4 3 4 2" xfId="25914" xr:uid="{00000000-0005-0000-0000-00003B560000}"/>
    <cellStyle name="Normal 9 2 3 3 4 3 5" xfId="17722" xr:uid="{00000000-0005-0000-0000-00003C560000}"/>
    <cellStyle name="Normal 9 2 3 3 4 4" xfId="2361" xr:uid="{00000000-0005-0000-0000-00003D560000}"/>
    <cellStyle name="Normal 9 2 3 3 4 4 2" xfId="6457" xr:uid="{00000000-0005-0000-0000-00003E560000}"/>
    <cellStyle name="Normal 9 2 3 3 4 4 2 2" xfId="14649" xr:uid="{00000000-0005-0000-0000-00003F560000}"/>
    <cellStyle name="Normal 9 2 3 3 4 4 2 2 2" xfId="31034" xr:uid="{00000000-0005-0000-0000-000040560000}"/>
    <cellStyle name="Normal 9 2 3 3 4 4 2 3" xfId="22842" xr:uid="{00000000-0005-0000-0000-000041560000}"/>
    <cellStyle name="Normal 9 2 3 3 4 4 3" xfId="10553" xr:uid="{00000000-0005-0000-0000-000042560000}"/>
    <cellStyle name="Normal 9 2 3 3 4 4 3 2" xfId="26938" xr:uid="{00000000-0005-0000-0000-000043560000}"/>
    <cellStyle name="Normal 9 2 3 3 4 4 4" xfId="18746" xr:uid="{00000000-0005-0000-0000-000044560000}"/>
    <cellStyle name="Normal 9 2 3 3 4 5" xfId="4409" xr:uid="{00000000-0005-0000-0000-000045560000}"/>
    <cellStyle name="Normal 9 2 3 3 4 5 2" xfId="12601" xr:uid="{00000000-0005-0000-0000-000046560000}"/>
    <cellStyle name="Normal 9 2 3 3 4 5 2 2" xfId="28986" xr:uid="{00000000-0005-0000-0000-000047560000}"/>
    <cellStyle name="Normal 9 2 3 3 4 5 3" xfId="20794" xr:uid="{00000000-0005-0000-0000-000048560000}"/>
    <cellStyle name="Normal 9 2 3 3 4 6" xfId="8505" xr:uid="{00000000-0005-0000-0000-000049560000}"/>
    <cellStyle name="Normal 9 2 3 3 4 6 2" xfId="24890" xr:uid="{00000000-0005-0000-0000-00004A560000}"/>
    <cellStyle name="Normal 9 2 3 3 4 7" xfId="16698" xr:uid="{00000000-0005-0000-0000-00004B560000}"/>
    <cellStyle name="Normal 9 2 3 3 5" xfId="569" xr:uid="{00000000-0005-0000-0000-00004C560000}"/>
    <cellStyle name="Normal 9 2 3 3 5 2" xfId="1593" xr:uid="{00000000-0005-0000-0000-00004D560000}"/>
    <cellStyle name="Normal 9 2 3 3 5 2 2" xfId="3641" xr:uid="{00000000-0005-0000-0000-00004E560000}"/>
    <cellStyle name="Normal 9 2 3 3 5 2 2 2" xfId="7737" xr:uid="{00000000-0005-0000-0000-00004F560000}"/>
    <cellStyle name="Normal 9 2 3 3 5 2 2 2 2" xfId="15929" xr:uid="{00000000-0005-0000-0000-000050560000}"/>
    <cellStyle name="Normal 9 2 3 3 5 2 2 2 2 2" xfId="32314" xr:uid="{00000000-0005-0000-0000-000051560000}"/>
    <cellStyle name="Normal 9 2 3 3 5 2 2 2 3" xfId="24122" xr:uid="{00000000-0005-0000-0000-000052560000}"/>
    <cellStyle name="Normal 9 2 3 3 5 2 2 3" xfId="11833" xr:uid="{00000000-0005-0000-0000-000053560000}"/>
    <cellStyle name="Normal 9 2 3 3 5 2 2 3 2" xfId="28218" xr:uid="{00000000-0005-0000-0000-000054560000}"/>
    <cellStyle name="Normal 9 2 3 3 5 2 2 4" xfId="20026" xr:uid="{00000000-0005-0000-0000-000055560000}"/>
    <cellStyle name="Normal 9 2 3 3 5 2 3" xfId="5689" xr:uid="{00000000-0005-0000-0000-000056560000}"/>
    <cellStyle name="Normal 9 2 3 3 5 2 3 2" xfId="13881" xr:uid="{00000000-0005-0000-0000-000057560000}"/>
    <cellStyle name="Normal 9 2 3 3 5 2 3 2 2" xfId="30266" xr:uid="{00000000-0005-0000-0000-000058560000}"/>
    <cellStyle name="Normal 9 2 3 3 5 2 3 3" xfId="22074" xr:uid="{00000000-0005-0000-0000-000059560000}"/>
    <cellStyle name="Normal 9 2 3 3 5 2 4" xfId="9785" xr:uid="{00000000-0005-0000-0000-00005A560000}"/>
    <cellStyle name="Normal 9 2 3 3 5 2 4 2" xfId="26170" xr:uid="{00000000-0005-0000-0000-00005B560000}"/>
    <cellStyle name="Normal 9 2 3 3 5 2 5" xfId="17978" xr:uid="{00000000-0005-0000-0000-00005C560000}"/>
    <cellStyle name="Normal 9 2 3 3 5 3" xfId="2617" xr:uid="{00000000-0005-0000-0000-00005D560000}"/>
    <cellStyle name="Normal 9 2 3 3 5 3 2" xfId="6713" xr:uid="{00000000-0005-0000-0000-00005E560000}"/>
    <cellStyle name="Normal 9 2 3 3 5 3 2 2" xfId="14905" xr:uid="{00000000-0005-0000-0000-00005F560000}"/>
    <cellStyle name="Normal 9 2 3 3 5 3 2 2 2" xfId="31290" xr:uid="{00000000-0005-0000-0000-000060560000}"/>
    <cellStyle name="Normal 9 2 3 3 5 3 2 3" xfId="23098" xr:uid="{00000000-0005-0000-0000-000061560000}"/>
    <cellStyle name="Normal 9 2 3 3 5 3 3" xfId="10809" xr:uid="{00000000-0005-0000-0000-000062560000}"/>
    <cellStyle name="Normal 9 2 3 3 5 3 3 2" xfId="27194" xr:uid="{00000000-0005-0000-0000-000063560000}"/>
    <cellStyle name="Normal 9 2 3 3 5 3 4" xfId="19002" xr:uid="{00000000-0005-0000-0000-000064560000}"/>
    <cellStyle name="Normal 9 2 3 3 5 4" xfId="4665" xr:uid="{00000000-0005-0000-0000-000065560000}"/>
    <cellStyle name="Normal 9 2 3 3 5 4 2" xfId="12857" xr:uid="{00000000-0005-0000-0000-000066560000}"/>
    <cellStyle name="Normal 9 2 3 3 5 4 2 2" xfId="29242" xr:uid="{00000000-0005-0000-0000-000067560000}"/>
    <cellStyle name="Normal 9 2 3 3 5 4 3" xfId="21050" xr:uid="{00000000-0005-0000-0000-000068560000}"/>
    <cellStyle name="Normal 9 2 3 3 5 5" xfId="8761" xr:uid="{00000000-0005-0000-0000-000069560000}"/>
    <cellStyle name="Normal 9 2 3 3 5 5 2" xfId="25146" xr:uid="{00000000-0005-0000-0000-00006A560000}"/>
    <cellStyle name="Normal 9 2 3 3 5 6" xfId="16954" xr:uid="{00000000-0005-0000-0000-00006B560000}"/>
    <cellStyle name="Normal 9 2 3 3 6" xfId="1081" xr:uid="{00000000-0005-0000-0000-00006C560000}"/>
    <cellStyle name="Normal 9 2 3 3 6 2" xfId="3129" xr:uid="{00000000-0005-0000-0000-00006D560000}"/>
    <cellStyle name="Normal 9 2 3 3 6 2 2" xfId="7225" xr:uid="{00000000-0005-0000-0000-00006E560000}"/>
    <cellStyle name="Normal 9 2 3 3 6 2 2 2" xfId="15417" xr:uid="{00000000-0005-0000-0000-00006F560000}"/>
    <cellStyle name="Normal 9 2 3 3 6 2 2 2 2" xfId="31802" xr:uid="{00000000-0005-0000-0000-000070560000}"/>
    <cellStyle name="Normal 9 2 3 3 6 2 2 3" xfId="23610" xr:uid="{00000000-0005-0000-0000-000071560000}"/>
    <cellStyle name="Normal 9 2 3 3 6 2 3" xfId="11321" xr:uid="{00000000-0005-0000-0000-000072560000}"/>
    <cellStyle name="Normal 9 2 3 3 6 2 3 2" xfId="27706" xr:uid="{00000000-0005-0000-0000-000073560000}"/>
    <cellStyle name="Normal 9 2 3 3 6 2 4" xfId="19514" xr:uid="{00000000-0005-0000-0000-000074560000}"/>
    <cellStyle name="Normal 9 2 3 3 6 3" xfId="5177" xr:uid="{00000000-0005-0000-0000-000075560000}"/>
    <cellStyle name="Normal 9 2 3 3 6 3 2" xfId="13369" xr:uid="{00000000-0005-0000-0000-000076560000}"/>
    <cellStyle name="Normal 9 2 3 3 6 3 2 2" xfId="29754" xr:uid="{00000000-0005-0000-0000-000077560000}"/>
    <cellStyle name="Normal 9 2 3 3 6 3 3" xfId="21562" xr:uid="{00000000-0005-0000-0000-000078560000}"/>
    <cellStyle name="Normal 9 2 3 3 6 4" xfId="9273" xr:uid="{00000000-0005-0000-0000-000079560000}"/>
    <cellStyle name="Normal 9 2 3 3 6 4 2" xfId="25658" xr:uid="{00000000-0005-0000-0000-00007A560000}"/>
    <cellStyle name="Normal 9 2 3 3 6 5" xfId="17466" xr:uid="{00000000-0005-0000-0000-00007B560000}"/>
    <cellStyle name="Normal 9 2 3 3 7" xfId="2105" xr:uid="{00000000-0005-0000-0000-00007C560000}"/>
    <cellStyle name="Normal 9 2 3 3 7 2" xfId="6201" xr:uid="{00000000-0005-0000-0000-00007D560000}"/>
    <cellStyle name="Normal 9 2 3 3 7 2 2" xfId="14393" xr:uid="{00000000-0005-0000-0000-00007E560000}"/>
    <cellStyle name="Normal 9 2 3 3 7 2 2 2" xfId="30778" xr:uid="{00000000-0005-0000-0000-00007F560000}"/>
    <cellStyle name="Normal 9 2 3 3 7 2 3" xfId="22586" xr:uid="{00000000-0005-0000-0000-000080560000}"/>
    <cellStyle name="Normal 9 2 3 3 7 3" xfId="10297" xr:uid="{00000000-0005-0000-0000-000081560000}"/>
    <cellStyle name="Normal 9 2 3 3 7 3 2" xfId="26682" xr:uid="{00000000-0005-0000-0000-000082560000}"/>
    <cellStyle name="Normal 9 2 3 3 7 4" xfId="18490" xr:uid="{00000000-0005-0000-0000-000083560000}"/>
    <cellStyle name="Normal 9 2 3 3 8" xfId="4153" xr:uid="{00000000-0005-0000-0000-000084560000}"/>
    <cellStyle name="Normal 9 2 3 3 8 2" xfId="12345" xr:uid="{00000000-0005-0000-0000-000085560000}"/>
    <cellStyle name="Normal 9 2 3 3 8 2 2" xfId="28730" xr:uid="{00000000-0005-0000-0000-000086560000}"/>
    <cellStyle name="Normal 9 2 3 3 8 3" xfId="20538" xr:uid="{00000000-0005-0000-0000-000087560000}"/>
    <cellStyle name="Normal 9 2 3 3 9" xfId="8249" xr:uid="{00000000-0005-0000-0000-000088560000}"/>
    <cellStyle name="Normal 9 2 3 3 9 2" xfId="24634" xr:uid="{00000000-0005-0000-0000-000089560000}"/>
    <cellStyle name="Normal 9 2 3 4" xfId="89" xr:uid="{00000000-0005-0000-0000-00008A560000}"/>
    <cellStyle name="Normal 9 2 3 4 2" xfId="217" xr:uid="{00000000-0005-0000-0000-00008B560000}"/>
    <cellStyle name="Normal 9 2 3 4 2 2" xfId="473" xr:uid="{00000000-0005-0000-0000-00008C560000}"/>
    <cellStyle name="Normal 9 2 3 4 2 2 2" xfId="985" xr:uid="{00000000-0005-0000-0000-00008D560000}"/>
    <cellStyle name="Normal 9 2 3 4 2 2 2 2" xfId="2009" xr:uid="{00000000-0005-0000-0000-00008E560000}"/>
    <cellStyle name="Normal 9 2 3 4 2 2 2 2 2" xfId="4057" xr:uid="{00000000-0005-0000-0000-00008F560000}"/>
    <cellStyle name="Normal 9 2 3 4 2 2 2 2 2 2" xfId="8153" xr:uid="{00000000-0005-0000-0000-000090560000}"/>
    <cellStyle name="Normal 9 2 3 4 2 2 2 2 2 2 2" xfId="16345" xr:uid="{00000000-0005-0000-0000-000091560000}"/>
    <cellStyle name="Normal 9 2 3 4 2 2 2 2 2 2 2 2" xfId="32730" xr:uid="{00000000-0005-0000-0000-000092560000}"/>
    <cellStyle name="Normal 9 2 3 4 2 2 2 2 2 2 3" xfId="24538" xr:uid="{00000000-0005-0000-0000-000093560000}"/>
    <cellStyle name="Normal 9 2 3 4 2 2 2 2 2 3" xfId="12249" xr:uid="{00000000-0005-0000-0000-000094560000}"/>
    <cellStyle name="Normal 9 2 3 4 2 2 2 2 2 3 2" xfId="28634" xr:uid="{00000000-0005-0000-0000-000095560000}"/>
    <cellStyle name="Normal 9 2 3 4 2 2 2 2 2 4" xfId="20442" xr:uid="{00000000-0005-0000-0000-000096560000}"/>
    <cellStyle name="Normal 9 2 3 4 2 2 2 2 3" xfId="6105" xr:uid="{00000000-0005-0000-0000-000097560000}"/>
    <cellStyle name="Normal 9 2 3 4 2 2 2 2 3 2" xfId="14297" xr:uid="{00000000-0005-0000-0000-000098560000}"/>
    <cellStyle name="Normal 9 2 3 4 2 2 2 2 3 2 2" xfId="30682" xr:uid="{00000000-0005-0000-0000-000099560000}"/>
    <cellStyle name="Normal 9 2 3 4 2 2 2 2 3 3" xfId="22490" xr:uid="{00000000-0005-0000-0000-00009A560000}"/>
    <cellStyle name="Normal 9 2 3 4 2 2 2 2 4" xfId="10201" xr:uid="{00000000-0005-0000-0000-00009B560000}"/>
    <cellStyle name="Normal 9 2 3 4 2 2 2 2 4 2" xfId="26586" xr:uid="{00000000-0005-0000-0000-00009C560000}"/>
    <cellStyle name="Normal 9 2 3 4 2 2 2 2 5" xfId="18394" xr:uid="{00000000-0005-0000-0000-00009D560000}"/>
    <cellStyle name="Normal 9 2 3 4 2 2 2 3" xfId="3033" xr:uid="{00000000-0005-0000-0000-00009E560000}"/>
    <cellStyle name="Normal 9 2 3 4 2 2 2 3 2" xfId="7129" xr:uid="{00000000-0005-0000-0000-00009F560000}"/>
    <cellStyle name="Normal 9 2 3 4 2 2 2 3 2 2" xfId="15321" xr:uid="{00000000-0005-0000-0000-0000A0560000}"/>
    <cellStyle name="Normal 9 2 3 4 2 2 2 3 2 2 2" xfId="31706" xr:uid="{00000000-0005-0000-0000-0000A1560000}"/>
    <cellStyle name="Normal 9 2 3 4 2 2 2 3 2 3" xfId="23514" xr:uid="{00000000-0005-0000-0000-0000A2560000}"/>
    <cellStyle name="Normal 9 2 3 4 2 2 2 3 3" xfId="11225" xr:uid="{00000000-0005-0000-0000-0000A3560000}"/>
    <cellStyle name="Normal 9 2 3 4 2 2 2 3 3 2" xfId="27610" xr:uid="{00000000-0005-0000-0000-0000A4560000}"/>
    <cellStyle name="Normal 9 2 3 4 2 2 2 3 4" xfId="19418" xr:uid="{00000000-0005-0000-0000-0000A5560000}"/>
    <cellStyle name="Normal 9 2 3 4 2 2 2 4" xfId="5081" xr:uid="{00000000-0005-0000-0000-0000A6560000}"/>
    <cellStyle name="Normal 9 2 3 4 2 2 2 4 2" xfId="13273" xr:uid="{00000000-0005-0000-0000-0000A7560000}"/>
    <cellStyle name="Normal 9 2 3 4 2 2 2 4 2 2" xfId="29658" xr:uid="{00000000-0005-0000-0000-0000A8560000}"/>
    <cellStyle name="Normal 9 2 3 4 2 2 2 4 3" xfId="21466" xr:uid="{00000000-0005-0000-0000-0000A9560000}"/>
    <cellStyle name="Normal 9 2 3 4 2 2 2 5" xfId="9177" xr:uid="{00000000-0005-0000-0000-0000AA560000}"/>
    <cellStyle name="Normal 9 2 3 4 2 2 2 5 2" xfId="25562" xr:uid="{00000000-0005-0000-0000-0000AB560000}"/>
    <cellStyle name="Normal 9 2 3 4 2 2 2 6" xfId="17370" xr:uid="{00000000-0005-0000-0000-0000AC560000}"/>
    <cellStyle name="Normal 9 2 3 4 2 2 3" xfId="1497" xr:uid="{00000000-0005-0000-0000-0000AD560000}"/>
    <cellStyle name="Normal 9 2 3 4 2 2 3 2" xfId="3545" xr:uid="{00000000-0005-0000-0000-0000AE560000}"/>
    <cellStyle name="Normal 9 2 3 4 2 2 3 2 2" xfId="7641" xr:uid="{00000000-0005-0000-0000-0000AF560000}"/>
    <cellStyle name="Normal 9 2 3 4 2 2 3 2 2 2" xfId="15833" xr:uid="{00000000-0005-0000-0000-0000B0560000}"/>
    <cellStyle name="Normal 9 2 3 4 2 2 3 2 2 2 2" xfId="32218" xr:uid="{00000000-0005-0000-0000-0000B1560000}"/>
    <cellStyle name="Normal 9 2 3 4 2 2 3 2 2 3" xfId="24026" xr:uid="{00000000-0005-0000-0000-0000B2560000}"/>
    <cellStyle name="Normal 9 2 3 4 2 2 3 2 3" xfId="11737" xr:uid="{00000000-0005-0000-0000-0000B3560000}"/>
    <cellStyle name="Normal 9 2 3 4 2 2 3 2 3 2" xfId="28122" xr:uid="{00000000-0005-0000-0000-0000B4560000}"/>
    <cellStyle name="Normal 9 2 3 4 2 2 3 2 4" xfId="19930" xr:uid="{00000000-0005-0000-0000-0000B5560000}"/>
    <cellStyle name="Normal 9 2 3 4 2 2 3 3" xfId="5593" xr:uid="{00000000-0005-0000-0000-0000B6560000}"/>
    <cellStyle name="Normal 9 2 3 4 2 2 3 3 2" xfId="13785" xr:uid="{00000000-0005-0000-0000-0000B7560000}"/>
    <cellStyle name="Normal 9 2 3 4 2 2 3 3 2 2" xfId="30170" xr:uid="{00000000-0005-0000-0000-0000B8560000}"/>
    <cellStyle name="Normal 9 2 3 4 2 2 3 3 3" xfId="21978" xr:uid="{00000000-0005-0000-0000-0000B9560000}"/>
    <cellStyle name="Normal 9 2 3 4 2 2 3 4" xfId="9689" xr:uid="{00000000-0005-0000-0000-0000BA560000}"/>
    <cellStyle name="Normal 9 2 3 4 2 2 3 4 2" xfId="26074" xr:uid="{00000000-0005-0000-0000-0000BB560000}"/>
    <cellStyle name="Normal 9 2 3 4 2 2 3 5" xfId="17882" xr:uid="{00000000-0005-0000-0000-0000BC560000}"/>
    <cellStyle name="Normal 9 2 3 4 2 2 4" xfId="2521" xr:uid="{00000000-0005-0000-0000-0000BD560000}"/>
    <cellStyle name="Normal 9 2 3 4 2 2 4 2" xfId="6617" xr:uid="{00000000-0005-0000-0000-0000BE560000}"/>
    <cellStyle name="Normal 9 2 3 4 2 2 4 2 2" xfId="14809" xr:uid="{00000000-0005-0000-0000-0000BF560000}"/>
    <cellStyle name="Normal 9 2 3 4 2 2 4 2 2 2" xfId="31194" xr:uid="{00000000-0005-0000-0000-0000C0560000}"/>
    <cellStyle name="Normal 9 2 3 4 2 2 4 2 3" xfId="23002" xr:uid="{00000000-0005-0000-0000-0000C1560000}"/>
    <cellStyle name="Normal 9 2 3 4 2 2 4 3" xfId="10713" xr:uid="{00000000-0005-0000-0000-0000C2560000}"/>
    <cellStyle name="Normal 9 2 3 4 2 2 4 3 2" xfId="27098" xr:uid="{00000000-0005-0000-0000-0000C3560000}"/>
    <cellStyle name="Normal 9 2 3 4 2 2 4 4" xfId="18906" xr:uid="{00000000-0005-0000-0000-0000C4560000}"/>
    <cellStyle name="Normal 9 2 3 4 2 2 5" xfId="4569" xr:uid="{00000000-0005-0000-0000-0000C5560000}"/>
    <cellStyle name="Normal 9 2 3 4 2 2 5 2" xfId="12761" xr:uid="{00000000-0005-0000-0000-0000C6560000}"/>
    <cellStyle name="Normal 9 2 3 4 2 2 5 2 2" xfId="29146" xr:uid="{00000000-0005-0000-0000-0000C7560000}"/>
    <cellStyle name="Normal 9 2 3 4 2 2 5 3" xfId="20954" xr:uid="{00000000-0005-0000-0000-0000C8560000}"/>
    <cellStyle name="Normal 9 2 3 4 2 2 6" xfId="8665" xr:uid="{00000000-0005-0000-0000-0000C9560000}"/>
    <cellStyle name="Normal 9 2 3 4 2 2 6 2" xfId="25050" xr:uid="{00000000-0005-0000-0000-0000CA560000}"/>
    <cellStyle name="Normal 9 2 3 4 2 2 7" xfId="16858" xr:uid="{00000000-0005-0000-0000-0000CB560000}"/>
    <cellStyle name="Normal 9 2 3 4 2 3" xfId="729" xr:uid="{00000000-0005-0000-0000-0000CC560000}"/>
    <cellStyle name="Normal 9 2 3 4 2 3 2" xfId="1753" xr:uid="{00000000-0005-0000-0000-0000CD560000}"/>
    <cellStyle name="Normal 9 2 3 4 2 3 2 2" xfId="3801" xr:uid="{00000000-0005-0000-0000-0000CE560000}"/>
    <cellStyle name="Normal 9 2 3 4 2 3 2 2 2" xfId="7897" xr:uid="{00000000-0005-0000-0000-0000CF560000}"/>
    <cellStyle name="Normal 9 2 3 4 2 3 2 2 2 2" xfId="16089" xr:uid="{00000000-0005-0000-0000-0000D0560000}"/>
    <cellStyle name="Normal 9 2 3 4 2 3 2 2 2 2 2" xfId="32474" xr:uid="{00000000-0005-0000-0000-0000D1560000}"/>
    <cellStyle name="Normal 9 2 3 4 2 3 2 2 2 3" xfId="24282" xr:uid="{00000000-0005-0000-0000-0000D2560000}"/>
    <cellStyle name="Normal 9 2 3 4 2 3 2 2 3" xfId="11993" xr:uid="{00000000-0005-0000-0000-0000D3560000}"/>
    <cellStyle name="Normal 9 2 3 4 2 3 2 2 3 2" xfId="28378" xr:uid="{00000000-0005-0000-0000-0000D4560000}"/>
    <cellStyle name="Normal 9 2 3 4 2 3 2 2 4" xfId="20186" xr:uid="{00000000-0005-0000-0000-0000D5560000}"/>
    <cellStyle name="Normal 9 2 3 4 2 3 2 3" xfId="5849" xr:uid="{00000000-0005-0000-0000-0000D6560000}"/>
    <cellStyle name="Normal 9 2 3 4 2 3 2 3 2" xfId="14041" xr:uid="{00000000-0005-0000-0000-0000D7560000}"/>
    <cellStyle name="Normal 9 2 3 4 2 3 2 3 2 2" xfId="30426" xr:uid="{00000000-0005-0000-0000-0000D8560000}"/>
    <cellStyle name="Normal 9 2 3 4 2 3 2 3 3" xfId="22234" xr:uid="{00000000-0005-0000-0000-0000D9560000}"/>
    <cellStyle name="Normal 9 2 3 4 2 3 2 4" xfId="9945" xr:uid="{00000000-0005-0000-0000-0000DA560000}"/>
    <cellStyle name="Normal 9 2 3 4 2 3 2 4 2" xfId="26330" xr:uid="{00000000-0005-0000-0000-0000DB560000}"/>
    <cellStyle name="Normal 9 2 3 4 2 3 2 5" xfId="18138" xr:uid="{00000000-0005-0000-0000-0000DC560000}"/>
    <cellStyle name="Normal 9 2 3 4 2 3 3" xfId="2777" xr:uid="{00000000-0005-0000-0000-0000DD560000}"/>
    <cellStyle name="Normal 9 2 3 4 2 3 3 2" xfId="6873" xr:uid="{00000000-0005-0000-0000-0000DE560000}"/>
    <cellStyle name="Normal 9 2 3 4 2 3 3 2 2" xfId="15065" xr:uid="{00000000-0005-0000-0000-0000DF560000}"/>
    <cellStyle name="Normal 9 2 3 4 2 3 3 2 2 2" xfId="31450" xr:uid="{00000000-0005-0000-0000-0000E0560000}"/>
    <cellStyle name="Normal 9 2 3 4 2 3 3 2 3" xfId="23258" xr:uid="{00000000-0005-0000-0000-0000E1560000}"/>
    <cellStyle name="Normal 9 2 3 4 2 3 3 3" xfId="10969" xr:uid="{00000000-0005-0000-0000-0000E2560000}"/>
    <cellStyle name="Normal 9 2 3 4 2 3 3 3 2" xfId="27354" xr:uid="{00000000-0005-0000-0000-0000E3560000}"/>
    <cellStyle name="Normal 9 2 3 4 2 3 3 4" xfId="19162" xr:uid="{00000000-0005-0000-0000-0000E4560000}"/>
    <cellStyle name="Normal 9 2 3 4 2 3 4" xfId="4825" xr:uid="{00000000-0005-0000-0000-0000E5560000}"/>
    <cellStyle name="Normal 9 2 3 4 2 3 4 2" xfId="13017" xr:uid="{00000000-0005-0000-0000-0000E6560000}"/>
    <cellStyle name="Normal 9 2 3 4 2 3 4 2 2" xfId="29402" xr:uid="{00000000-0005-0000-0000-0000E7560000}"/>
    <cellStyle name="Normal 9 2 3 4 2 3 4 3" xfId="21210" xr:uid="{00000000-0005-0000-0000-0000E8560000}"/>
    <cellStyle name="Normal 9 2 3 4 2 3 5" xfId="8921" xr:uid="{00000000-0005-0000-0000-0000E9560000}"/>
    <cellStyle name="Normal 9 2 3 4 2 3 5 2" xfId="25306" xr:uid="{00000000-0005-0000-0000-0000EA560000}"/>
    <cellStyle name="Normal 9 2 3 4 2 3 6" xfId="17114" xr:uid="{00000000-0005-0000-0000-0000EB560000}"/>
    <cellStyle name="Normal 9 2 3 4 2 4" xfId="1241" xr:uid="{00000000-0005-0000-0000-0000EC560000}"/>
    <cellStyle name="Normal 9 2 3 4 2 4 2" xfId="3289" xr:uid="{00000000-0005-0000-0000-0000ED560000}"/>
    <cellStyle name="Normal 9 2 3 4 2 4 2 2" xfId="7385" xr:uid="{00000000-0005-0000-0000-0000EE560000}"/>
    <cellStyle name="Normal 9 2 3 4 2 4 2 2 2" xfId="15577" xr:uid="{00000000-0005-0000-0000-0000EF560000}"/>
    <cellStyle name="Normal 9 2 3 4 2 4 2 2 2 2" xfId="31962" xr:uid="{00000000-0005-0000-0000-0000F0560000}"/>
    <cellStyle name="Normal 9 2 3 4 2 4 2 2 3" xfId="23770" xr:uid="{00000000-0005-0000-0000-0000F1560000}"/>
    <cellStyle name="Normal 9 2 3 4 2 4 2 3" xfId="11481" xr:uid="{00000000-0005-0000-0000-0000F2560000}"/>
    <cellStyle name="Normal 9 2 3 4 2 4 2 3 2" xfId="27866" xr:uid="{00000000-0005-0000-0000-0000F3560000}"/>
    <cellStyle name="Normal 9 2 3 4 2 4 2 4" xfId="19674" xr:uid="{00000000-0005-0000-0000-0000F4560000}"/>
    <cellStyle name="Normal 9 2 3 4 2 4 3" xfId="5337" xr:uid="{00000000-0005-0000-0000-0000F5560000}"/>
    <cellStyle name="Normal 9 2 3 4 2 4 3 2" xfId="13529" xr:uid="{00000000-0005-0000-0000-0000F6560000}"/>
    <cellStyle name="Normal 9 2 3 4 2 4 3 2 2" xfId="29914" xr:uid="{00000000-0005-0000-0000-0000F7560000}"/>
    <cellStyle name="Normal 9 2 3 4 2 4 3 3" xfId="21722" xr:uid="{00000000-0005-0000-0000-0000F8560000}"/>
    <cellStyle name="Normal 9 2 3 4 2 4 4" xfId="9433" xr:uid="{00000000-0005-0000-0000-0000F9560000}"/>
    <cellStyle name="Normal 9 2 3 4 2 4 4 2" xfId="25818" xr:uid="{00000000-0005-0000-0000-0000FA560000}"/>
    <cellStyle name="Normal 9 2 3 4 2 4 5" xfId="17626" xr:uid="{00000000-0005-0000-0000-0000FB560000}"/>
    <cellStyle name="Normal 9 2 3 4 2 5" xfId="2265" xr:uid="{00000000-0005-0000-0000-0000FC560000}"/>
    <cellStyle name="Normal 9 2 3 4 2 5 2" xfId="6361" xr:uid="{00000000-0005-0000-0000-0000FD560000}"/>
    <cellStyle name="Normal 9 2 3 4 2 5 2 2" xfId="14553" xr:uid="{00000000-0005-0000-0000-0000FE560000}"/>
    <cellStyle name="Normal 9 2 3 4 2 5 2 2 2" xfId="30938" xr:uid="{00000000-0005-0000-0000-0000FF560000}"/>
    <cellStyle name="Normal 9 2 3 4 2 5 2 3" xfId="22746" xr:uid="{00000000-0005-0000-0000-000000570000}"/>
    <cellStyle name="Normal 9 2 3 4 2 5 3" xfId="10457" xr:uid="{00000000-0005-0000-0000-000001570000}"/>
    <cellStyle name="Normal 9 2 3 4 2 5 3 2" xfId="26842" xr:uid="{00000000-0005-0000-0000-000002570000}"/>
    <cellStyle name="Normal 9 2 3 4 2 5 4" xfId="18650" xr:uid="{00000000-0005-0000-0000-000003570000}"/>
    <cellStyle name="Normal 9 2 3 4 2 6" xfId="4313" xr:uid="{00000000-0005-0000-0000-000004570000}"/>
    <cellStyle name="Normal 9 2 3 4 2 6 2" xfId="12505" xr:uid="{00000000-0005-0000-0000-000005570000}"/>
    <cellStyle name="Normal 9 2 3 4 2 6 2 2" xfId="28890" xr:uid="{00000000-0005-0000-0000-000006570000}"/>
    <cellStyle name="Normal 9 2 3 4 2 6 3" xfId="20698" xr:uid="{00000000-0005-0000-0000-000007570000}"/>
    <cellStyle name="Normal 9 2 3 4 2 7" xfId="8409" xr:uid="{00000000-0005-0000-0000-000008570000}"/>
    <cellStyle name="Normal 9 2 3 4 2 7 2" xfId="24794" xr:uid="{00000000-0005-0000-0000-000009570000}"/>
    <cellStyle name="Normal 9 2 3 4 2 8" xfId="16602" xr:uid="{00000000-0005-0000-0000-00000A570000}"/>
    <cellStyle name="Normal 9 2 3 4 3" xfId="345" xr:uid="{00000000-0005-0000-0000-00000B570000}"/>
    <cellStyle name="Normal 9 2 3 4 3 2" xfId="857" xr:uid="{00000000-0005-0000-0000-00000C570000}"/>
    <cellStyle name="Normal 9 2 3 4 3 2 2" xfId="1881" xr:uid="{00000000-0005-0000-0000-00000D570000}"/>
    <cellStyle name="Normal 9 2 3 4 3 2 2 2" xfId="3929" xr:uid="{00000000-0005-0000-0000-00000E570000}"/>
    <cellStyle name="Normal 9 2 3 4 3 2 2 2 2" xfId="8025" xr:uid="{00000000-0005-0000-0000-00000F570000}"/>
    <cellStyle name="Normal 9 2 3 4 3 2 2 2 2 2" xfId="16217" xr:uid="{00000000-0005-0000-0000-000010570000}"/>
    <cellStyle name="Normal 9 2 3 4 3 2 2 2 2 2 2" xfId="32602" xr:uid="{00000000-0005-0000-0000-000011570000}"/>
    <cellStyle name="Normal 9 2 3 4 3 2 2 2 2 3" xfId="24410" xr:uid="{00000000-0005-0000-0000-000012570000}"/>
    <cellStyle name="Normal 9 2 3 4 3 2 2 2 3" xfId="12121" xr:uid="{00000000-0005-0000-0000-000013570000}"/>
    <cellStyle name="Normal 9 2 3 4 3 2 2 2 3 2" xfId="28506" xr:uid="{00000000-0005-0000-0000-000014570000}"/>
    <cellStyle name="Normal 9 2 3 4 3 2 2 2 4" xfId="20314" xr:uid="{00000000-0005-0000-0000-000015570000}"/>
    <cellStyle name="Normal 9 2 3 4 3 2 2 3" xfId="5977" xr:uid="{00000000-0005-0000-0000-000016570000}"/>
    <cellStyle name="Normal 9 2 3 4 3 2 2 3 2" xfId="14169" xr:uid="{00000000-0005-0000-0000-000017570000}"/>
    <cellStyle name="Normal 9 2 3 4 3 2 2 3 2 2" xfId="30554" xr:uid="{00000000-0005-0000-0000-000018570000}"/>
    <cellStyle name="Normal 9 2 3 4 3 2 2 3 3" xfId="22362" xr:uid="{00000000-0005-0000-0000-000019570000}"/>
    <cellStyle name="Normal 9 2 3 4 3 2 2 4" xfId="10073" xr:uid="{00000000-0005-0000-0000-00001A570000}"/>
    <cellStyle name="Normal 9 2 3 4 3 2 2 4 2" xfId="26458" xr:uid="{00000000-0005-0000-0000-00001B570000}"/>
    <cellStyle name="Normal 9 2 3 4 3 2 2 5" xfId="18266" xr:uid="{00000000-0005-0000-0000-00001C570000}"/>
    <cellStyle name="Normal 9 2 3 4 3 2 3" xfId="2905" xr:uid="{00000000-0005-0000-0000-00001D570000}"/>
    <cellStyle name="Normal 9 2 3 4 3 2 3 2" xfId="7001" xr:uid="{00000000-0005-0000-0000-00001E570000}"/>
    <cellStyle name="Normal 9 2 3 4 3 2 3 2 2" xfId="15193" xr:uid="{00000000-0005-0000-0000-00001F570000}"/>
    <cellStyle name="Normal 9 2 3 4 3 2 3 2 2 2" xfId="31578" xr:uid="{00000000-0005-0000-0000-000020570000}"/>
    <cellStyle name="Normal 9 2 3 4 3 2 3 2 3" xfId="23386" xr:uid="{00000000-0005-0000-0000-000021570000}"/>
    <cellStyle name="Normal 9 2 3 4 3 2 3 3" xfId="11097" xr:uid="{00000000-0005-0000-0000-000022570000}"/>
    <cellStyle name="Normal 9 2 3 4 3 2 3 3 2" xfId="27482" xr:uid="{00000000-0005-0000-0000-000023570000}"/>
    <cellStyle name="Normal 9 2 3 4 3 2 3 4" xfId="19290" xr:uid="{00000000-0005-0000-0000-000024570000}"/>
    <cellStyle name="Normal 9 2 3 4 3 2 4" xfId="4953" xr:uid="{00000000-0005-0000-0000-000025570000}"/>
    <cellStyle name="Normal 9 2 3 4 3 2 4 2" xfId="13145" xr:uid="{00000000-0005-0000-0000-000026570000}"/>
    <cellStyle name="Normal 9 2 3 4 3 2 4 2 2" xfId="29530" xr:uid="{00000000-0005-0000-0000-000027570000}"/>
    <cellStyle name="Normal 9 2 3 4 3 2 4 3" xfId="21338" xr:uid="{00000000-0005-0000-0000-000028570000}"/>
    <cellStyle name="Normal 9 2 3 4 3 2 5" xfId="9049" xr:uid="{00000000-0005-0000-0000-000029570000}"/>
    <cellStyle name="Normal 9 2 3 4 3 2 5 2" xfId="25434" xr:uid="{00000000-0005-0000-0000-00002A570000}"/>
    <cellStyle name="Normal 9 2 3 4 3 2 6" xfId="17242" xr:uid="{00000000-0005-0000-0000-00002B570000}"/>
    <cellStyle name="Normal 9 2 3 4 3 3" xfId="1369" xr:uid="{00000000-0005-0000-0000-00002C570000}"/>
    <cellStyle name="Normal 9 2 3 4 3 3 2" xfId="3417" xr:uid="{00000000-0005-0000-0000-00002D570000}"/>
    <cellStyle name="Normal 9 2 3 4 3 3 2 2" xfId="7513" xr:uid="{00000000-0005-0000-0000-00002E570000}"/>
    <cellStyle name="Normal 9 2 3 4 3 3 2 2 2" xfId="15705" xr:uid="{00000000-0005-0000-0000-00002F570000}"/>
    <cellStyle name="Normal 9 2 3 4 3 3 2 2 2 2" xfId="32090" xr:uid="{00000000-0005-0000-0000-000030570000}"/>
    <cellStyle name="Normal 9 2 3 4 3 3 2 2 3" xfId="23898" xr:uid="{00000000-0005-0000-0000-000031570000}"/>
    <cellStyle name="Normal 9 2 3 4 3 3 2 3" xfId="11609" xr:uid="{00000000-0005-0000-0000-000032570000}"/>
    <cellStyle name="Normal 9 2 3 4 3 3 2 3 2" xfId="27994" xr:uid="{00000000-0005-0000-0000-000033570000}"/>
    <cellStyle name="Normal 9 2 3 4 3 3 2 4" xfId="19802" xr:uid="{00000000-0005-0000-0000-000034570000}"/>
    <cellStyle name="Normal 9 2 3 4 3 3 3" xfId="5465" xr:uid="{00000000-0005-0000-0000-000035570000}"/>
    <cellStyle name="Normal 9 2 3 4 3 3 3 2" xfId="13657" xr:uid="{00000000-0005-0000-0000-000036570000}"/>
    <cellStyle name="Normal 9 2 3 4 3 3 3 2 2" xfId="30042" xr:uid="{00000000-0005-0000-0000-000037570000}"/>
    <cellStyle name="Normal 9 2 3 4 3 3 3 3" xfId="21850" xr:uid="{00000000-0005-0000-0000-000038570000}"/>
    <cellStyle name="Normal 9 2 3 4 3 3 4" xfId="9561" xr:uid="{00000000-0005-0000-0000-000039570000}"/>
    <cellStyle name="Normal 9 2 3 4 3 3 4 2" xfId="25946" xr:uid="{00000000-0005-0000-0000-00003A570000}"/>
    <cellStyle name="Normal 9 2 3 4 3 3 5" xfId="17754" xr:uid="{00000000-0005-0000-0000-00003B570000}"/>
    <cellStyle name="Normal 9 2 3 4 3 4" xfId="2393" xr:uid="{00000000-0005-0000-0000-00003C570000}"/>
    <cellStyle name="Normal 9 2 3 4 3 4 2" xfId="6489" xr:uid="{00000000-0005-0000-0000-00003D570000}"/>
    <cellStyle name="Normal 9 2 3 4 3 4 2 2" xfId="14681" xr:uid="{00000000-0005-0000-0000-00003E570000}"/>
    <cellStyle name="Normal 9 2 3 4 3 4 2 2 2" xfId="31066" xr:uid="{00000000-0005-0000-0000-00003F570000}"/>
    <cellStyle name="Normal 9 2 3 4 3 4 2 3" xfId="22874" xr:uid="{00000000-0005-0000-0000-000040570000}"/>
    <cellStyle name="Normal 9 2 3 4 3 4 3" xfId="10585" xr:uid="{00000000-0005-0000-0000-000041570000}"/>
    <cellStyle name="Normal 9 2 3 4 3 4 3 2" xfId="26970" xr:uid="{00000000-0005-0000-0000-000042570000}"/>
    <cellStyle name="Normal 9 2 3 4 3 4 4" xfId="18778" xr:uid="{00000000-0005-0000-0000-000043570000}"/>
    <cellStyle name="Normal 9 2 3 4 3 5" xfId="4441" xr:uid="{00000000-0005-0000-0000-000044570000}"/>
    <cellStyle name="Normal 9 2 3 4 3 5 2" xfId="12633" xr:uid="{00000000-0005-0000-0000-000045570000}"/>
    <cellStyle name="Normal 9 2 3 4 3 5 2 2" xfId="29018" xr:uid="{00000000-0005-0000-0000-000046570000}"/>
    <cellStyle name="Normal 9 2 3 4 3 5 3" xfId="20826" xr:uid="{00000000-0005-0000-0000-000047570000}"/>
    <cellStyle name="Normal 9 2 3 4 3 6" xfId="8537" xr:uid="{00000000-0005-0000-0000-000048570000}"/>
    <cellStyle name="Normal 9 2 3 4 3 6 2" xfId="24922" xr:uid="{00000000-0005-0000-0000-000049570000}"/>
    <cellStyle name="Normal 9 2 3 4 3 7" xfId="16730" xr:uid="{00000000-0005-0000-0000-00004A570000}"/>
    <cellStyle name="Normal 9 2 3 4 4" xfId="601" xr:uid="{00000000-0005-0000-0000-00004B570000}"/>
    <cellStyle name="Normal 9 2 3 4 4 2" xfId="1625" xr:uid="{00000000-0005-0000-0000-00004C570000}"/>
    <cellStyle name="Normal 9 2 3 4 4 2 2" xfId="3673" xr:uid="{00000000-0005-0000-0000-00004D570000}"/>
    <cellStyle name="Normal 9 2 3 4 4 2 2 2" xfId="7769" xr:uid="{00000000-0005-0000-0000-00004E570000}"/>
    <cellStyle name="Normal 9 2 3 4 4 2 2 2 2" xfId="15961" xr:uid="{00000000-0005-0000-0000-00004F570000}"/>
    <cellStyle name="Normal 9 2 3 4 4 2 2 2 2 2" xfId="32346" xr:uid="{00000000-0005-0000-0000-000050570000}"/>
    <cellStyle name="Normal 9 2 3 4 4 2 2 2 3" xfId="24154" xr:uid="{00000000-0005-0000-0000-000051570000}"/>
    <cellStyle name="Normal 9 2 3 4 4 2 2 3" xfId="11865" xr:uid="{00000000-0005-0000-0000-000052570000}"/>
    <cellStyle name="Normal 9 2 3 4 4 2 2 3 2" xfId="28250" xr:uid="{00000000-0005-0000-0000-000053570000}"/>
    <cellStyle name="Normal 9 2 3 4 4 2 2 4" xfId="20058" xr:uid="{00000000-0005-0000-0000-000054570000}"/>
    <cellStyle name="Normal 9 2 3 4 4 2 3" xfId="5721" xr:uid="{00000000-0005-0000-0000-000055570000}"/>
    <cellStyle name="Normal 9 2 3 4 4 2 3 2" xfId="13913" xr:uid="{00000000-0005-0000-0000-000056570000}"/>
    <cellStyle name="Normal 9 2 3 4 4 2 3 2 2" xfId="30298" xr:uid="{00000000-0005-0000-0000-000057570000}"/>
    <cellStyle name="Normal 9 2 3 4 4 2 3 3" xfId="22106" xr:uid="{00000000-0005-0000-0000-000058570000}"/>
    <cellStyle name="Normal 9 2 3 4 4 2 4" xfId="9817" xr:uid="{00000000-0005-0000-0000-000059570000}"/>
    <cellStyle name="Normal 9 2 3 4 4 2 4 2" xfId="26202" xr:uid="{00000000-0005-0000-0000-00005A570000}"/>
    <cellStyle name="Normal 9 2 3 4 4 2 5" xfId="18010" xr:uid="{00000000-0005-0000-0000-00005B570000}"/>
    <cellStyle name="Normal 9 2 3 4 4 3" xfId="2649" xr:uid="{00000000-0005-0000-0000-00005C570000}"/>
    <cellStyle name="Normal 9 2 3 4 4 3 2" xfId="6745" xr:uid="{00000000-0005-0000-0000-00005D570000}"/>
    <cellStyle name="Normal 9 2 3 4 4 3 2 2" xfId="14937" xr:uid="{00000000-0005-0000-0000-00005E570000}"/>
    <cellStyle name="Normal 9 2 3 4 4 3 2 2 2" xfId="31322" xr:uid="{00000000-0005-0000-0000-00005F570000}"/>
    <cellStyle name="Normal 9 2 3 4 4 3 2 3" xfId="23130" xr:uid="{00000000-0005-0000-0000-000060570000}"/>
    <cellStyle name="Normal 9 2 3 4 4 3 3" xfId="10841" xr:uid="{00000000-0005-0000-0000-000061570000}"/>
    <cellStyle name="Normal 9 2 3 4 4 3 3 2" xfId="27226" xr:uid="{00000000-0005-0000-0000-000062570000}"/>
    <cellStyle name="Normal 9 2 3 4 4 3 4" xfId="19034" xr:uid="{00000000-0005-0000-0000-000063570000}"/>
    <cellStyle name="Normal 9 2 3 4 4 4" xfId="4697" xr:uid="{00000000-0005-0000-0000-000064570000}"/>
    <cellStyle name="Normal 9 2 3 4 4 4 2" xfId="12889" xr:uid="{00000000-0005-0000-0000-000065570000}"/>
    <cellStyle name="Normal 9 2 3 4 4 4 2 2" xfId="29274" xr:uid="{00000000-0005-0000-0000-000066570000}"/>
    <cellStyle name="Normal 9 2 3 4 4 4 3" xfId="21082" xr:uid="{00000000-0005-0000-0000-000067570000}"/>
    <cellStyle name="Normal 9 2 3 4 4 5" xfId="8793" xr:uid="{00000000-0005-0000-0000-000068570000}"/>
    <cellStyle name="Normal 9 2 3 4 4 5 2" xfId="25178" xr:uid="{00000000-0005-0000-0000-000069570000}"/>
    <cellStyle name="Normal 9 2 3 4 4 6" xfId="16986" xr:uid="{00000000-0005-0000-0000-00006A570000}"/>
    <cellStyle name="Normal 9 2 3 4 5" xfId="1113" xr:uid="{00000000-0005-0000-0000-00006B570000}"/>
    <cellStyle name="Normal 9 2 3 4 5 2" xfId="3161" xr:uid="{00000000-0005-0000-0000-00006C570000}"/>
    <cellStyle name="Normal 9 2 3 4 5 2 2" xfId="7257" xr:uid="{00000000-0005-0000-0000-00006D570000}"/>
    <cellStyle name="Normal 9 2 3 4 5 2 2 2" xfId="15449" xr:uid="{00000000-0005-0000-0000-00006E570000}"/>
    <cellStyle name="Normal 9 2 3 4 5 2 2 2 2" xfId="31834" xr:uid="{00000000-0005-0000-0000-00006F570000}"/>
    <cellStyle name="Normal 9 2 3 4 5 2 2 3" xfId="23642" xr:uid="{00000000-0005-0000-0000-000070570000}"/>
    <cellStyle name="Normal 9 2 3 4 5 2 3" xfId="11353" xr:uid="{00000000-0005-0000-0000-000071570000}"/>
    <cellStyle name="Normal 9 2 3 4 5 2 3 2" xfId="27738" xr:uid="{00000000-0005-0000-0000-000072570000}"/>
    <cellStyle name="Normal 9 2 3 4 5 2 4" xfId="19546" xr:uid="{00000000-0005-0000-0000-000073570000}"/>
    <cellStyle name="Normal 9 2 3 4 5 3" xfId="5209" xr:uid="{00000000-0005-0000-0000-000074570000}"/>
    <cellStyle name="Normal 9 2 3 4 5 3 2" xfId="13401" xr:uid="{00000000-0005-0000-0000-000075570000}"/>
    <cellStyle name="Normal 9 2 3 4 5 3 2 2" xfId="29786" xr:uid="{00000000-0005-0000-0000-000076570000}"/>
    <cellStyle name="Normal 9 2 3 4 5 3 3" xfId="21594" xr:uid="{00000000-0005-0000-0000-000077570000}"/>
    <cellStyle name="Normal 9 2 3 4 5 4" xfId="9305" xr:uid="{00000000-0005-0000-0000-000078570000}"/>
    <cellStyle name="Normal 9 2 3 4 5 4 2" xfId="25690" xr:uid="{00000000-0005-0000-0000-000079570000}"/>
    <cellStyle name="Normal 9 2 3 4 5 5" xfId="17498" xr:uid="{00000000-0005-0000-0000-00007A570000}"/>
    <cellStyle name="Normal 9 2 3 4 6" xfId="2137" xr:uid="{00000000-0005-0000-0000-00007B570000}"/>
    <cellStyle name="Normal 9 2 3 4 6 2" xfId="6233" xr:uid="{00000000-0005-0000-0000-00007C570000}"/>
    <cellStyle name="Normal 9 2 3 4 6 2 2" xfId="14425" xr:uid="{00000000-0005-0000-0000-00007D570000}"/>
    <cellStyle name="Normal 9 2 3 4 6 2 2 2" xfId="30810" xr:uid="{00000000-0005-0000-0000-00007E570000}"/>
    <cellStyle name="Normal 9 2 3 4 6 2 3" xfId="22618" xr:uid="{00000000-0005-0000-0000-00007F570000}"/>
    <cellStyle name="Normal 9 2 3 4 6 3" xfId="10329" xr:uid="{00000000-0005-0000-0000-000080570000}"/>
    <cellStyle name="Normal 9 2 3 4 6 3 2" xfId="26714" xr:uid="{00000000-0005-0000-0000-000081570000}"/>
    <cellStyle name="Normal 9 2 3 4 6 4" xfId="18522" xr:uid="{00000000-0005-0000-0000-000082570000}"/>
    <cellStyle name="Normal 9 2 3 4 7" xfId="4185" xr:uid="{00000000-0005-0000-0000-000083570000}"/>
    <cellStyle name="Normal 9 2 3 4 7 2" xfId="12377" xr:uid="{00000000-0005-0000-0000-000084570000}"/>
    <cellStyle name="Normal 9 2 3 4 7 2 2" xfId="28762" xr:uid="{00000000-0005-0000-0000-000085570000}"/>
    <cellStyle name="Normal 9 2 3 4 7 3" xfId="20570" xr:uid="{00000000-0005-0000-0000-000086570000}"/>
    <cellStyle name="Normal 9 2 3 4 8" xfId="8281" xr:uid="{00000000-0005-0000-0000-000087570000}"/>
    <cellStyle name="Normal 9 2 3 4 8 2" xfId="24666" xr:uid="{00000000-0005-0000-0000-000088570000}"/>
    <cellStyle name="Normal 9 2 3 4 9" xfId="16474" xr:uid="{00000000-0005-0000-0000-000089570000}"/>
    <cellStyle name="Normal 9 2 3 5" xfId="153" xr:uid="{00000000-0005-0000-0000-00008A570000}"/>
    <cellStyle name="Normal 9 2 3 5 2" xfId="409" xr:uid="{00000000-0005-0000-0000-00008B570000}"/>
    <cellStyle name="Normal 9 2 3 5 2 2" xfId="921" xr:uid="{00000000-0005-0000-0000-00008C570000}"/>
    <cellStyle name="Normal 9 2 3 5 2 2 2" xfId="1945" xr:uid="{00000000-0005-0000-0000-00008D570000}"/>
    <cellStyle name="Normal 9 2 3 5 2 2 2 2" xfId="3993" xr:uid="{00000000-0005-0000-0000-00008E570000}"/>
    <cellStyle name="Normal 9 2 3 5 2 2 2 2 2" xfId="8089" xr:uid="{00000000-0005-0000-0000-00008F570000}"/>
    <cellStyle name="Normal 9 2 3 5 2 2 2 2 2 2" xfId="16281" xr:uid="{00000000-0005-0000-0000-000090570000}"/>
    <cellStyle name="Normal 9 2 3 5 2 2 2 2 2 2 2" xfId="32666" xr:uid="{00000000-0005-0000-0000-000091570000}"/>
    <cellStyle name="Normal 9 2 3 5 2 2 2 2 2 3" xfId="24474" xr:uid="{00000000-0005-0000-0000-000092570000}"/>
    <cellStyle name="Normal 9 2 3 5 2 2 2 2 3" xfId="12185" xr:uid="{00000000-0005-0000-0000-000093570000}"/>
    <cellStyle name="Normal 9 2 3 5 2 2 2 2 3 2" xfId="28570" xr:uid="{00000000-0005-0000-0000-000094570000}"/>
    <cellStyle name="Normal 9 2 3 5 2 2 2 2 4" xfId="20378" xr:uid="{00000000-0005-0000-0000-000095570000}"/>
    <cellStyle name="Normal 9 2 3 5 2 2 2 3" xfId="6041" xr:uid="{00000000-0005-0000-0000-000096570000}"/>
    <cellStyle name="Normal 9 2 3 5 2 2 2 3 2" xfId="14233" xr:uid="{00000000-0005-0000-0000-000097570000}"/>
    <cellStyle name="Normal 9 2 3 5 2 2 2 3 2 2" xfId="30618" xr:uid="{00000000-0005-0000-0000-000098570000}"/>
    <cellStyle name="Normal 9 2 3 5 2 2 2 3 3" xfId="22426" xr:uid="{00000000-0005-0000-0000-000099570000}"/>
    <cellStyle name="Normal 9 2 3 5 2 2 2 4" xfId="10137" xr:uid="{00000000-0005-0000-0000-00009A570000}"/>
    <cellStyle name="Normal 9 2 3 5 2 2 2 4 2" xfId="26522" xr:uid="{00000000-0005-0000-0000-00009B570000}"/>
    <cellStyle name="Normal 9 2 3 5 2 2 2 5" xfId="18330" xr:uid="{00000000-0005-0000-0000-00009C570000}"/>
    <cellStyle name="Normal 9 2 3 5 2 2 3" xfId="2969" xr:uid="{00000000-0005-0000-0000-00009D570000}"/>
    <cellStyle name="Normal 9 2 3 5 2 2 3 2" xfId="7065" xr:uid="{00000000-0005-0000-0000-00009E570000}"/>
    <cellStyle name="Normal 9 2 3 5 2 2 3 2 2" xfId="15257" xr:uid="{00000000-0005-0000-0000-00009F570000}"/>
    <cellStyle name="Normal 9 2 3 5 2 2 3 2 2 2" xfId="31642" xr:uid="{00000000-0005-0000-0000-0000A0570000}"/>
    <cellStyle name="Normal 9 2 3 5 2 2 3 2 3" xfId="23450" xr:uid="{00000000-0005-0000-0000-0000A1570000}"/>
    <cellStyle name="Normal 9 2 3 5 2 2 3 3" xfId="11161" xr:uid="{00000000-0005-0000-0000-0000A2570000}"/>
    <cellStyle name="Normal 9 2 3 5 2 2 3 3 2" xfId="27546" xr:uid="{00000000-0005-0000-0000-0000A3570000}"/>
    <cellStyle name="Normal 9 2 3 5 2 2 3 4" xfId="19354" xr:uid="{00000000-0005-0000-0000-0000A4570000}"/>
    <cellStyle name="Normal 9 2 3 5 2 2 4" xfId="5017" xr:uid="{00000000-0005-0000-0000-0000A5570000}"/>
    <cellStyle name="Normal 9 2 3 5 2 2 4 2" xfId="13209" xr:uid="{00000000-0005-0000-0000-0000A6570000}"/>
    <cellStyle name="Normal 9 2 3 5 2 2 4 2 2" xfId="29594" xr:uid="{00000000-0005-0000-0000-0000A7570000}"/>
    <cellStyle name="Normal 9 2 3 5 2 2 4 3" xfId="21402" xr:uid="{00000000-0005-0000-0000-0000A8570000}"/>
    <cellStyle name="Normal 9 2 3 5 2 2 5" xfId="9113" xr:uid="{00000000-0005-0000-0000-0000A9570000}"/>
    <cellStyle name="Normal 9 2 3 5 2 2 5 2" xfId="25498" xr:uid="{00000000-0005-0000-0000-0000AA570000}"/>
    <cellStyle name="Normal 9 2 3 5 2 2 6" xfId="17306" xr:uid="{00000000-0005-0000-0000-0000AB570000}"/>
    <cellStyle name="Normal 9 2 3 5 2 3" xfId="1433" xr:uid="{00000000-0005-0000-0000-0000AC570000}"/>
    <cellStyle name="Normal 9 2 3 5 2 3 2" xfId="3481" xr:uid="{00000000-0005-0000-0000-0000AD570000}"/>
    <cellStyle name="Normal 9 2 3 5 2 3 2 2" xfId="7577" xr:uid="{00000000-0005-0000-0000-0000AE570000}"/>
    <cellStyle name="Normal 9 2 3 5 2 3 2 2 2" xfId="15769" xr:uid="{00000000-0005-0000-0000-0000AF570000}"/>
    <cellStyle name="Normal 9 2 3 5 2 3 2 2 2 2" xfId="32154" xr:uid="{00000000-0005-0000-0000-0000B0570000}"/>
    <cellStyle name="Normal 9 2 3 5 2 3 2 2 3" xfId="23962" xr:uid="{00000000-0005-0000-0000-0000B1570000}"/>
    <cellStyle name="Normal 9 2 3 5 2 3 2 3" xfId="11673" xr:uid="{00000000-0005-0000-0000-0000B2570000}"/>
    <cellStyle name="Normal 9 2 3 5 2 3 2 3 2" xfId="28058" xr:uid="{00000000-0005-0000-0000-0000B3570000}"/>
    <cellStyle name="Normal 9 2 3 5 2 3 2 4" xfId="19866" xr:uid="{00000000-0005-0000-0000-0000B4570000}"/>
    <cellStyle name="Normal 9 2 3 5 2 3 3" xfId="5529" xr:uid="{00000000-0005-0000-0000-0000B5570000}"/>
    <cellStyle name="Normal 9 2 3 5 2 3 3 2" xfId="13721" xr:uid="{00000000-0005-0000-0000-0000B6570000}"/>
    <cellStyle name="Normal 9 2 3 5 2 3 3 2 2" xfId="30106" xr:uid="{00000000-0005-0000-0000-0000B7570000}"/>
    <cellStyle name="Normal 9 2 3 5 2 3 3 3" xfId="21914" xr:uid="{00000000-0005-0000-0000-0000B8570000}"/>
    <cellStyle name="Normal 9 2 3 5 2 3 4" xfId="9625" xr:uid="{00000000-0005-0000-0000-0000B9570000}"/>
    <cellStyle name="Normal 9 2 3 5 2 3 4 2" xfId="26010" xr:uid="{00000000-0005-0000-0000-0000BA570000}"/>
    <cellStyle name="Normal 9 2 3 5 2 3 5" xfId="17818" xr:uid="{00000000-0005-0000-0000-0000BB570000}"/>
    <cellStyle name="Normal 9 2 3 5 2 4" xfId="2457" xr:uid="{00000000-0005-0000-0000-0000BC570000}"/>
    <cellStyle name="Normal 9 2 3 5 2 4 2" xfId="6553" xr:uid="{00000000-0005-0000-0000-0000BD570000}"/>
    <cellStyle name="Normal 9 2 3 5 2 4 2 2" xfId="14745" xr:uid="{00000000-0005-0000-0000-0000BE570000}"/>
    <cellStyle name="Normal 9 2 3 5 2 4 2 2 2" xfId="31130" xr:uid="{00000000-0005-0000-0000-0000BF570000}"/>
    <cellStyle name="Normal 9 2 3 5 2 4 2 3" xfId="22938" xr:uid="{00000000-0005-0000-0000-0000C0570000}"/>
    <cellStyle name="Normal 9 2 3 5 2 4 3" xfId="10649" xr:uid="{00000000-0005-0000-0000-0000C1570000}"/>
    <cellStyle name="Normal 9 2 3 5 2 4 3 2" xfId="27034" xr:uid="{00000000-0005-0000-0000-0000C2570000}"/>
    <cellStyle name="Normal 9 2 3 5 2 4 4" xfId="18842" xr:uid="{00000000-0005-0000-0000-0000C3570000}"/>
    <cellStyle name="Normal 9 2 3 5 2 5" xfId="4505" xr:uid="{00000000-0005-0000-0000-0000C4570000}"/>
    <cellStyle name="Normal 9 2 3 5 2 5 2" xfId="12697" xr:uid="{00000000-0005-0000-0000-0000C5570000}"/>
    <cellStyle name="Normal 9 2 3 5 2 5 2 2" xfId="29082" xr:uid="{00000000-0005-0000-0000-0000C6570000}"/>
    <cellStyle name="Normal 9 2 3 5 2 5 3" xfId="20890" xr:uid="{00000000-0005-0000-0000-0000C7570000}"/>
    <cellStyle name="Normal 9 2 3 5 2 6" xfId="8601" xr:uid="{00000000-0005-0000-0000-0000C8570000}"/>
    <cellStyle name="Normal 9 2 3 5 2 6 2" xfId="24986" xr:uid="{00000000-0005-0000-0000-0000C9570000}"/>
    <cellStyle name="Normal 9 2 3 5 2 7" xfId="16794" xr:uid="{00000000-0005-0000-0000-0000CA570000}"/>
    <cellStyle name="Normal 9 2 3 5 3" xfId="665" xr:uid="{00000000-0005-0000-0000-0000CB570000}"/>
    <cellStyle name="Normal 9 2 3 5 3 2" xfId="1689" xr:uid="{00000000-0005-0000-0000-0000CC570000}"/>
    <cellStyle name="Normal 9 2 3 5 3 2 2" xfId="3737" xr:uid="{00000000-0005-0000-0000-0000CD570000}"/>
    <cellStyle name="Normal 9 2 3 5 3 2 2 2" xfId="7833" xr:uid="{00000000-0005-0000-0000-0000CE570000}"/>
    <cellStyle name="Normal 9 2 3 5 3 2 2 2 2" xfId="16025" xr:uid="{00000000-0005-0000-0000-0000CF570000}"/>
    <cellStyle name="Normal 9 2 3 5 3 2 2 2 2 2" xfId="32410" xr:uid="{00000000-0005-0000-0000-0000D0570000}"/>
    <cellStyle name="Normal 9 2 3 5 3 2 2 2 3" xfId="24218" xr:uid="{00000000-0005-0000-0000-0000D1570000}"/>
    <cellStyle name="Normal 9 2 3 5 3 2 2 3" xfId="11929" xr:uid="{00000000-0005-0000-0000-0000D2570000}"/>
    <cellStyle name="Normal 9 2 3 5 3 2 2 3 2" xfId="28314" xr:uid="{00000000-0005-0000-0000-0000D3570000}"/>
    <cellStyle name="Normal 9 2 3 5 3 2 2 4" xfId="20122" xr:uid="{00000000-0005-0000-0000-0000D4570000}"/>
    <cellStyle name="Normal 9 2 3 5 3 2 3" xfId="5785" xr:uid="{00000000-0005-0000-0000-0000D5570000}"/>
    <cellStyle name="Normal 9 2 3 5 3 2 3 2" xfId="13977" xr:uid="{00000000-0005-0000-0000-0000D6570000}"/>
    <cellStyle name="Normal 9 2 3 5 3 2 3 2 2" xfId="30362" xr:uid="{00000000-0005-0000-0000-0000D7570000}"/>
    <cellStyle name="Normal 9 2 3 5 3 2 3 3" xfId="22170" xr:uid="{00000000-0005-0000-0000-0000D8570000}"/>
    <cellStyle name="Normal 9 2 3 5 3 2 4" xfId="9881" xr:uid="{00000000-0005-0000-0000-0000D9570000}"/>
    <cellStyle name="Normal 9 2 3 5 3 2 4 2" xfId="26266" xr:uid="{00000000-0005-0000-0000-0000DA570000}"/>
    <cellStyle name="Normal 9 2 3 5 3 2 5" xfId="18074" xr:uid="{00000000-0005-0000-0000-0000DB570000}"/>
    <cellStyle name="Normal 9 2 3 5 3 3" xfId="2713" xr:uid="{00000000-0005-0000-0000-0000DC570000}"/>
    <cellStyle name="Normal 9 2 3 5 3 3 2" xfId="6809" xr:uid="{00000000-0005-0000-0000-0000DD570000}"/>
    <cellStyle name="Normal 9 2 3 5 3 3 2 2" xfId="15001" xr:uid="{00000000-0005-0000-0000-0000DE570000}"/>
    <cellStyle name="Normal 9 2 3 5 3 3 2 2 2" xfId="31386" xr:uid="{00000000-0005-0000-0000-0000DF570000}"/>
    <cellStyle name="Normal 9 2 3 5 3 3 2 3" xfId="23194" xr:uid="{00000000-0005-0000-0000-0000E0570000}"/>
    <cellStyle name="Normal 9 2 3 5 3 3 3" xfId="10905" xr:uid="{00000000-0005-0000-0000-0000E1570000}"/>
    <cellStyle name="Normal 9 2 3 5 3 3 3 2" xfId="27290" xr:uid="{00000000-0005-0000-0000-0000E2570000}"/>
    <cellStyle name="Normal 9 2 3 5 3 3 4" xfId="19098" xr:uid="{00000000-0005-0000-0000-0000E3570000}"/>
    <cellStyle name="Normal 9 2 3 5 3 4" xfId="4761" xr:uid="{00000000-0005-0000-0000-0000E4570000}"/>
    <cellStyle name="Normal 9 2 3 5 3 4 2" xfId="12953" xr:uid="{00000000-0005-0000-0000-0000E5570000}"/>
    <cellStyle name="Normal 9 2 3 5 3 4 2 2" xfId="29338" xr:uid="{00000000-0005-0000-0000-0000E6570000}"/>
    <cellStyle name="Normal 9 2 3 5 3 4 3" xfId="21146" xr:uid="{00000000-0005-0000-0000-0000E7570000}"/>
    <cellStyle name="Normal 9 2 3 5 3 5" xfId="8857" xr:uid="{00000000-0005-0000-0000-0000E8570000}"/>
    <cellStyle name="Normal 9 2 3 5 3 5 2" xfId="25242" xr:uid="{00000000-0005-0000-0000-0000E9570000}"/>
    <cellStyle name="Normal 9 2 3 5 3 6" xfId="17050" xr:uid="{00000000-0005-0000-0000-0000EA570000}"/>
    <cellStyle name="Normal 9 2 3 5 4" xfId="1177" xr:uid="{00000000-0005-0000-0000-0000EB570000}"/>
    <cellStyle name="Normal 9 2 3 5 4 2" xfId="3225" xr:uid="{00000000-0005-0000-0000-0000EC570000}"/>
    <cellStyle name="Normal 9 2 3 5 4 2 2" xfId="7321" xr:uid="{00000000-0005-0000-0000-0000ED570000}"/>
    <cellStyle name="Normal 9 2 3 5 4 2 2 2" xfId="15513" xr:uid="{00000000-0005-0000-0000-0000EE570000}"/>
    <cellStyle name="Normal 9 2 3 5 4 2 2 2 2" xfId="31898" xr:uid="{00000000-0005-0000-0000-0000EF570000}"/>
    <cellStyle name="Normal 9 2 3 5 4 2 2 3" xfId="23706" xr:uid="{00000000-0005-0000-0000-0000F0570000}"/>
    <cellStyle name="Normal 9 2 3 5 4 2 3" xfId="11417" xr:uid="{00000000-0005-0000-0000-0000F1570000}"/>
    <cellStyle name="Normal 9 2 3 5 4 2 3 2" xfId="27802" xr:uid="{00000000-0005-0000-0000-0000F2570000}"/>
    <cellStyle name="Normal 9 2 3 5 4 2 4" xfId="19610" xr:uid="{00000000-0005-0000-0000-0000F3570000}"/>
    <cellStyle name="Normal 9 2 3 5 4 3" xfId="5273" xr:uid="{00000000-0005-0000-0000-0000F4570000}"/>
    <cellStyle name="Normal 9 2 3 5 4 3 2" xfId="13465" xr:uid="{00000000-0005-0000-0000-0000F5570000}"/>
    <cellStyle name="Normal 9 2 3 5 4 3 2 2" xfId="29850" xr:uid="{00000000-0005-0000-0000-0000F6570000}"/>
    <cellStyle name="Normal 9 2 3 5 4 3 3" xfId="21658" xr:uid="{00000000-0005-0000-0000-0000F7570000}"/>
    <cellStyle name="Normal 9 2 3 5 4 4" xfId="9369" xr:uid="{00000000-0005-0000-0000-0000F8570000}"/>
    <cellStyle name="Normal 9 2 3 5 4 4 2" xfId="25754" xr:uid="{00000000-0005-0000-0000-0000F9570000}"/>
    <cellStyle name="Normal 9 2 3 5 4 5" xfId="17562" xr:uid="{00000000-0005-0000-0000-0000FA570000}"/>
    <cellStyle name="Normal 9 2 3 5 5" xfId="2201" xr:uid="{00000000-0005-0000-0000-0000FB570000}"/>
    <cellStyle name="Normal 9 2 3 5 5 2" xfId="6297" xr:uid="{00000000-0005-0000-0000-0000FC570000}"/>
    <cellStyle name="Normal 9 2 3 5 5 2 2" xfId="14489" xr:uid="{00000000-0005-0000-0000-0000FD570000}"/>
    <cellStyle name="Normal 9 2 3 5 5 2 2 2" xfId="30874" xr:uid="{00000000-0005-0000-0000-0000FE570000}"/>
    <cellStyle name="Normal 9 2 3 5 5 2 3" xfId="22682" xr:uid="{00000000-0005-0000-0000-0000FF570000}"/>
    <cellStyle name="Normal 9 2 3 5 5 3" xfId="10393" xr:uid="{00000000-0005-0000-0000-000000580000}"/>
    <cellStyle name="Normal 9 2 3 5 5 3 2" xfId="26778" xr:uid="{00000000-0005-0000-0000-000001580000}"/>
    <cellStyle name="Normal 9 2 3 5 5 4" xfId="18586" xr:uid="{00000000-0005-0000-0000-000002580000}"/>
    <cellStyle name="Normal 9 2 3 5 6" xfId="4249" xr:uid="{00000000-0005-0000-0000-000003580000}"/>
    <cellStyle name="Normal 9 2 3 5 6 2" xfId="12441" xr:uid="{00000000-0005-0000-0000-000004580000}"/>
    <cellStyle name="Normal 9 2 3 5 6 2 2" xfId="28826" xr:uid="{00000000-0005-0000-0000-000005580000}"/>
    <cellStyle name="Normal 9 2 3 5 6 3" xfId="20634" xr:uid="{00000000-0005-0000-0000-000006580000}"/>
    <cellStyle name="Normal 9 2 3 5 7" xfId="8345" xr:uid="{00000000-0005-0000-0000-000007580000}"/>
    <cellStyle name="Normal 9 2 3 5 7 2" xfId="24730" xr:uid="{00000000-0005-0000-0000-000008580000}"/>
    <cellStyle name="Normal 9 2 3 5 8" xfId="16538" xr:uid="{00000000-0005-0000-0000-000009580000}"/>
    <cellStyle name="Normal 9 2 3 6" xfId="281" xr:uid="{00000000-0005-0000-0000-00000A580000}"/>
    <cellStyle name="Normal 9 2 3 6 2" xfId="793" xr:uid="{00000000-0005-0000-0000-00000B580000}"/>
    <cellStyle name="Normal 9 2 3 6 2 2" xfId="1817" xr:uid="{00000000-0005-0000-0000-00000C580000}"/>
    <cellStyle name="Normal 9 2 3 6 2 2 2" xfId="3865" xr:uid="{00000000-0005-0000-0000-00000D580000}"/>
    <cellStyle name="Normal 9 2 3 6 2 2 2 2" xfId="7961" xr:uid="{00000000-0005-0000-0000-00000E580000}"/>
    <cellStyle name="Normal 9 2 3 6 2 2 2 2 2" xfId="16153" xr:uid="{00000000-0005-0000-0000-00000F580000}"/>
    <cellStyle name="Normal 9 2 3 6 2 2 2 2 2 2" xfId="32538" xr:uid="{00000000-0005-0000-0000-000010580000}"/>
    <cellStyle name="Normal 9 2 3 6 2 2 2 2 3" xfId="24346" xr:uid="{00000000-0005-0000-0000-000011580000}"/>
    <cellStyle name="Normal 9 2 3 6 2 2 2 3" xfId="12057" xr:uid="{00000000-0005-0000-0000-000012580000}"/>
    <cellStyle name="Normal 9 2 3 6 2 2 2 3 2" xfId="28442" xr:uid="{00000000-0005-0000-0000-000013580000}"/>
    <cellStyle name="Normal 9 2 3 6 2 2 2 4" xfId="20250" xr:uid="{00000000-0005-0000-0000-000014580000}"/>
    <cellStyle name="Normal 9 2 3 6 2 2 3" xfId="5913" xr:uid="{00000000-0005-0000-0000-000015580000}"/>
    <cellStyle name="Normal 9 2 3 6 2 2 3 2" xfId="14105" xr:uid="{00000000-0005-0000-0000-000016580000}"/>
    <cellStyle name="Normal 9 2 3 6 2 2 3 2 2" xfId="30490" xr:uid="{00000000-0005-0000-0000-000017580000}"/>
    <cellStyle name="Normal 9 2 3 6 2 2 3 3" xfId="22298" xr:uid="{00000000-0005-0000-0000-000018580000}"/>
    <cellStyle name="Normal 9 2 3 6 2 2 4" xfId="10009" xr:uid="{00000000-0005-0000-0000-000019580000}"/>
    <cellStyle name="Normal 9 2 3 6 2 2 4 2" xfId="26394" xr:uid="{00000000-0005-0000-0000-00001A580000}"/>
    <cellStyle name="Normal 9 2 3 6 2 2 5" xfId="18202" xr:uid="{00000000-0005-0000-0000-00001B580000}"/>
    <cellStyle name="Normal 9 2 3 6 2 3" xfId="2841" xr:uid="{00000000-0005-0000-0000-00001C580000}"/>
    <cellStyle name="Normal 9 2 3 6 2 3 2" xfId="6937" xr:uid="{00000000-0005-0000-0000-00001D580000}"/>
    <cellStyle name="Normal 9 2 3 6 2 3 2 2" xfId="15129" xr:uid="{00000000-0005-0000-0000-00001E580000}"/>
    <cellStyle name="Normal 9 2 3 6 2 3 2 2 2" xfId="31514" xr:uid="{00000000-0005-0000-0000-00001F580000}"/>
    <cellStyle name="Normal 9 2 3 6 2 3 2 3" xfId="23322" xr:uid="{00000000-0005-0000-0000-000020580000}"/>
    <cellStyle name="Normal 9 2 3 6 2 3 3" xfId="11033" xr:uid="{00000000-0005-0000-0000-000021580000}"/>
    <cellStyle name="Normal 9 2 3 6 2 3 3 2" xfId="27418" xr:uid="{00000000-0005-0000-0000-000022580000}"/>
    <cellStyle name="Normal 9 2 3 6 2 3 4" xfId="19226" xr:uid="{00000000-0005-0000-0000-000023580000}"/>
    <cellStyle name="Normal 9 2 3 6 2 4" xfId="4889" xr:uid="{00000000-0005-0000-0000-000024580000}"/>
    <cellStyle name="Normal 9 2 3 6 2 4 2" xfId="13081" xr:uid="{00000000-0005-0000-0000-000025580000}"/>
    <cellStyle name="Normal 9 2 3 6 2 4 2 2" xfId="29466" xr:uid="{00000000-0005-0000-0000-000026580000}"/>
    <cellStyle name="Normal 9 2 3 6 2 4 3" xfId="21274" xr:uid="{00000000-0005-0000-0000-000027580000}"/>
    <cellStyle name="Normal 9 2 3 6 2 5" xfId="8985" xr:uid="{00000000-0005-0000-0000-000028580000}"/>
    <cellStyle name="Normal 9 2 3 6 2 5 2" xfId="25370" xr:uid="{00000000-0005-0000-0000-000029580000}"/>
    <cellStyle name="Normal 9 2 3 6 2 6" xfId="17178" xr:uid="{00000000-0005-0000-0000-00002A580000}"/>
    <cellStyle name="Normal 9 2 3 6 3" xfId="1305" xr:uid="{00000000-0005-0000-0000-00002B580000}"/>
    <cellStyle name="Normal 9 2 3 6 3 2" xfId="3353" xr:uid="{00000000-0005-0000-0000-00002C580000}"/>
    <cellStyle name="Normal 9 2 3 6 3 2 2" xfId="7449" xr:uid="{00000000-0005-0000-0000-00002D580000}"/>
    <cellStyle name="Normal 9 2 3 6 3 2 2 2" xfId="15641" xr:uid="{00000000-0005-0000-0000-00002E580000}"/>
    <cellStyle name="Normal 9 2 3 6 3 2 2 2 2" xfId="32026" xr:uid="{00000000-0005-0000-0000-00002F580000}"/>
    <cellStyle name="Normal 9 2 3 6 3 2 2 3" xfId="23834" xr:uid="{00000000-0005-0000-0000-000030580000}"/>
    <cellStyle name="Normal 9 2 3 6 3 2 3" xfId="11545" xr:uid="{00000000-0005-0000-0000-000031580000}"/>
    <cellStyle name="Normal 9 2 3 6 3 2 3 2" xfId="27930" xr:uid="{00000000-0005-0000-0000-000032580000}"/>
    <cellStyle name="Normal 9 2 3 6 3 2 4" xfId="19738" xr:uid="{00000000-0005-0000-0000-000033580000}"/>
    <cellStyle name="Normal 9 2 3 6 3 3" xfId="5401" xr:uid="{00000000-0005-0000-0000-000034580000}"/>
    <cellStyle name="Normal 9 2 3 6 3 3 2" xfId="13593" xr:uid="{00000000-0005-0000-0000-000035580000}"/>
    <cellStyle name="Normal 9 2 3 6 3 3 2 2" xfId="29978" xr:uid="{00000000-0005-0000-0000-000036580000}"/>
    <cellStyle name="Normal 9 2 3 6 3 3 3" xfId="21786" xr:uid="{00000000-0005-0000-0000-000037580000}"/>
    <cellStyle name="Normal 9 2 3 6 3 4" xfId="9497" xr:uid="{00000000-0005-0000-0000-000038580000}"/>
    <cellStyle name="Normal 9 2 3 6 3 4 2" xfId="25882" xr:uid="{00000000-0005-0000-0000-000039580000}"/>
    <cellStyle name="Normal 9 2 3 6 3 5" xfId="17690" xr:uid="{00000000-0005-0000-0000-00003A580000}"/>
    <cellStyle name="Normal 9 2 3 6 4" xfId="2329" xr:uid="{00000000-0005-0000-0000-00003B580000}"/>
    <cellStyle name="Normal 9 2 3 6 4 2" xfId="6425" xr:uid="{00000000-0005-0000-0000-00003C580000}"/>
    <cellStyle name="Normal 9 2 3 6 4 2 2" xfId="14617" xr:uid="{00000000-0005-0000-0000-00003D580000}"/>
    <cellStyle name="Normal 9 2 3 6 4 2 2 2" xfId="31002" xr:uid="{00000000-0005-0000-0000-00003E580000}"/>
    <cellStyle name="Normal 9 2 3 6 4 2 3" xfId="22810" xr:uid="{00000000-0005-0000-0000-00003F580000}"/>
    <cellStyle name="Normal 9 2 3 6 4 3" xfId="10521" xr:uid="{00000000-0005-0000-0000-000040580000}"/>
    <cellStyle name="Normal 9 2 3 6 4 3 2" xfId="26906" xr:uid="{00000000-0005-0000-0000-000041580000}"/>
    <cellStyle name="Normal 9 2 3 6 4 4" xfId="18714" xr:uid="{00000000-0005-0000-0000-000042580000}"/>
    <cellStyle name="Normal 9 2 3 6 5" xfId="4377" xr:uid="{00000000-0005-0000-0000-000043580000}"/>
    <cellStyle name="Normal 9 2 3 6 5 2" xfId="12569" xr:uid="{00000000-0005-0000-0000-000044580000}"/>
    <cellStyle name="Normal 9 2 3 6 5 2 2" xfId="28954" xr:uid="{00000000-0005-0000-0000-000045580000}"/>
    <cellStyle name="Normal 9 2 3 6 5 3" xfId="20762" xr:uid="{00000000-0005-0000-0000-000046580000}"/>
    <cellStyle name="Normal 9 2 3 6 6" xfId="8473" xr:uid="{00000000-0005-0000-0000-000047580000}"/>
    <cellStyle name="Normal 9 2 3 6 6 2" xfId="24858" xr:uid="{00000000-0005-0000-0000-000048580000}"/>
    <cellStyle name="Normal 9 2 3 6 7" xfId="16666" xr:uid="{00000000-0005-0000-0000-000049580000}"/>
    <cellStyle name="Normal 9 2 3 7" xfId="537" xr:uid="{00000000-0005-0000-0000-00004A580000}"/>
    <cellStyle name="Normal 9 2 3 7 2" xfId="1561" xr:uid="{00000000-0005-0000-0000-00004B580000}"/>
    <cellStyle name="Normal 9 2 3 7 2 2" xfId="3609" xr:uid="{00000000-0005-0000-0000-00004C580000}"/>
    <cellStyle name="Normal 9 2 3 7 2 2 2" xfId="7705" xr:uid="{00000000-0005-0000-0000-00004D580000}"/>
    <cellStyle name="Normal 9 2 3 7 2 2 2 2" xfId="15897" xr:uid="{00000000-0005-0000-0000-00004E580000}"/>
    <cellStyle name="Normal 9 2 3 7 2 2 2 2 2" xfId="32282" xr:uid="{00000000-0005-0000-0000-00004F580000}"/>
    <cellStyle name="Normal 9 2 3 7 2 2 2 3" xfId="24090" xr:uid="{00000000-0005-0000-0000-000050580000}"/>
    <cellStyle name="Normal 9 2 3 7 2 2 3" xfId="11801" xr:uid="{00000000-0005-0000-0000-000051580000}"/>
    <cellStyle name="Normal 9 2 3 7 2 2 3 2" xfId="28186" xr:uid="{00000000-0005-0000-0000-000052580000}"/>
    <cellStyle name="Normal 9 2 3 7 2 2 4" xfId="19994" xr:uid="{00000000-0005-0000-0000-000053580000}"/>
    <cellStyle name="Normal 9 2 3 7 2 3" xfId="5657" xr:uid="{00000000-0005-0000-0000-000054580000}"/>
    <cellStyle name="Normal 9 2 3 7 2 3 2" xfId="13849" xr:uid="{00000000-0005-0000-0000-000055580000}"/>
    <cellStyle name="Normal 9 2 3 7 2 3 2 2" xfId="30234" xr:uid="{00000000-0005-0000-0000-000056580000}"/>
    <cellStyle name="Normal 9 2 3 7 2 3 3" xfId="22042" xr:uid="{00000000-0005-0000-0000-000057580000}"/>
    <cellStyle name="Normal 9 2 3 7 2 4" xfId="9753" xr:uid="{00000000-0005-0000-0000-000058580000}"/>
    <cellStyle name="Normal 9 2 3 7 2 4 2" xfId="26138" xr:uid="{00000000-0005-0000-0000-000059580000}"/>
    <cellStyle name="Normal 9 2 3 7 2 5" xfId="17946" xr:uid="{00000000-0005-0000-0000-00005A580000}"/>
    <cellStyle name="Normal 9 2 3 7 3" xfId="2585" xr:uid="{00000000-0005-0000-0000-00005B580000}"/>
    <cellStyle name="Normal 9 2 3 7 3 2" xfId="6681" xr:uid="{00000000-0005-0000-0000-00005C580000}"/>
    <cellStyle name="Normal 9 2 3 7 3 2 2" xfId="14873" xr:uid="{00000000-0005-0000-0000-00005D580000}"/>
    <cellStyle name="Normal 9 2 3 7 3 2 2 2" xfId="31258" xr:uid="{00000000-0005-0000-0000-00005E580000}"/>
    <cellStyle name="Normal 9 2 3 7 3 2 3" xfId="23066" xr:uid="{00000000-0005-0000-0000-00005F580000}"/>
    <cellStyle name="Normal 9 2 3 7 3 3" xfId="10777" xr:uid="{00000000-0005-0000-0000-000060580000}"/>
    <cellStyle name="Normal 9 2 3 7 3 3 2" xfId="27162" xr:uid="{00000000-0005-0000-0000-000061580000}"/>
    <cellStyle name="Normal 9 2 3 7 3 4" xfId="18970" xr:uid="{00000000-0005-0000-0000-000062580000}"/>
    <cellStyle name="Normal 9 2 3 7 4" xfId="4633" xr:uid="{00000000-0005-0000-0000-000063580000}"/>
    <cellStyle name="Normal 9 2 3 7 4 2" xfId="12825" xr:uid="{00000000-0005-0000-0000-000064580000}"/>
    <cellStyle name="Normal 9 2 3 7 4 2 2" xfId="29210" xr:uid="{00000000-0005-0000-0000-000065580000}"/>
    <cellStyle name="Normal 9 2 3 7 4 3" xfId="21018" xr:uid="{00000000-0005-0000-0000-000066580000}"/>
    <cellStyle name="Normal 9 2 3 7 5" xfId="8729" xr:uid="{00000000-0005-0000-0000-000067580000}"/>
    <cellStyle name="Normal 9 2 3 7 5 2" xfId="25114" xr:uid="{00000000-0005-0000-0000-000068580000}"/>
    <cellStyle name="Normal 9 2 3 7 6" xfId="16922" xr:uid="{00000000-0005-0000-0000-000069580000}"/>
    <cellStyle name="Normal 9 2 3 8" xfId="1049" xr:uid="{00000000-0005-0000-0000-00006A580000}"/>
    <cellStyle name="Normal 9 2 3 8 2" xfId="3097" xr:uid="{00000000-0005-0000-0000-00006B580000}"/>
    <cellStyle name="Normal 9 2 3 8 2 2" xfId="7193" xr:uid="{00000000-0005-0000-0000-00006C580000}"/>
    <cellStyle name="Normal 9 2 3 8 2 2 2" xfId="15385" xr:uid="{00000000-0005-0000-0000-00006D580000}"/>
    <cellStyle name="Normal 9 2 3 8 2 2 2 2" xfId="31770" xr:uid="{00000000-0005-0000-0000-00006E580000}"/>
    <cellStyle name="Normal 9 2 3 8 2 2 3" xfId="23578" xr:uid="{00000000-0005-0000-0000-00006F580000}"/>
    <cellStyle name="Normal 9 2 3 8 2 3" xfId="11289" xr:uid="{00000000-0005-0000-0000-000070580000}"/>
    <cellStyle name="Normal 9 2 3 8 2 3 2" xfId="27674" xr:uid="{00000000-0005-0000-0000-000071580000}"/>
    <cellStyle name="Normal 9 2 3 8 2 4" xfId="19482" xr:uid="{00000000-0005-0000-0000-000072580000}"/>
    <cellStyle name="Normal 9 2 3 8 3" xfId="5145" xr:uid="{00000000-0005-0000-0000-000073580000}"/>
    <cellStyle name="Normal 9 2 3 8 3 2" xfId="13337" xr:uid="{00000000-0005-0000-0000-000074580000}"/>
    <cellStyle name="Normal 9 2 3 8 3 2 2" xfId="29722" xr:uid="{00000000-0005-0000-0000-000075580000}"/>
    <cellStyle name="Normal 9 2 3 8 3 3" xfId="21530" xr:uid="{00000000-0005-0000-0000-000076580000}"/>
    <cellStyle name="Normal 9 2 3 8 4" xfId="9241" xr:uid="{00000000-0005-0000-0000-000077580000}"/>
    <cellStyle name="Normal 9 2 3 8 4 2" xfId="25626" xr:uid="{00000000-0005-0000-0000-000078580000}"/>
    <cellStyle name="Normal 9 2 3 8 5" xfId="17434" xr:uid="{00000000-0005-0000-0000-000079580000}"/>
    <cellStyle name="Normal 9 2 3 9" xfId="2073" xr:uid="{00000000-0005-0000-0000-00007A580000}"/>
    <cellStyle name="Normal 9 2 3 9 2" xfId="6169" xr:uid="{00000000-0005-0000-0000-00007B580000}"/>
    <cellStyle name="Normal 9 2 3 9 2 2" xfId="14361" xr:uid="{00000000-0005-0000-0000-00007C580000}"/>
    <cellStyle name="Normal 9 2 3 9 2 2 2" xfId="30746" xr:uid="{00000000-0005-0000-0000-00007D580000}"/>
    <cellStyle name="Normal 9 2 3 9 2 3" xfId="22554" xr:uid="{00000000-0005-0000-0000-00007E580000}"/>
    <cellStyle name="Normal 9 2 3 9 3" xfId="10265" xr:uid="{00000000-0005-0000-0000-00007F580000}"/>
    <cellStyle name="Normal 9 2 3 9 3 2" xfId="26650" xr:uid="{00000000-0005-0000-0000-000080580000}"/>
    <cellStyle name="Normal 9 2 3 9 4" xfId="18458" xr:uid="{00000000-0005-0000-0000-000081580000}"/>
    <cellStyle name="Normal 9 2 4" xfId="33" xr:uid="{00000000-0005-0000-0000-000082580000}"/>
    <cellStyle name="Normal 9 2 4 10" xfId="8225" xr:uid="{00000000-0005-0000-0000-000083580000}"/>
    <cellStyle name="Normal 9 2 4 10 2" xfId="24610" xr:uid="{00000000-0005-0000-0000-000084580000}"/>
    <cellStyle name="Normal 9 2 4 11" xfId="16418" xr:uid="{00000000-0005-0000-0000-000085580000}"/>
    <cellStyle name="Normal 9 2 4 2" xfId="65" xr:uid="{00000000-0005-0000-0000-000086580000}"/>
    <cellStyle name="Normal 9 2 4 2 10" xfId="16450" xr:uid="{00000000-0005-0000-0000-000087580000}"/>
    <cellStyle name="Normal 9 2 4 2 2" xfId="129" xr:uid="{00000000-0005-0000-0000-000088580000}"/>
    <cellStyle name="Normal 9 2 4 2 2 2" xfId="257" xr:uid="{00000000-0005-0000-0000-000089580000}"/>
    <cellStyle name="Normal 9 2 4 2 2 2 2" xfId="513" xr:uid="{00000000-0005-0000-0000-00008A580000}"/>
    <cellStyle name="Normal 9 2 4 2 2 2 2 2" xfId="1025" xr:uid="{00000000-0005-0000-0000-00008B580000}"/>
    <cellStyle name="Normal 9 2 4 2 2 2 2 2 2" xfId="2049" xr:uid="{00000000-0005-0000-0000-00008C580000}"/>
    <cellStyle name="Normal 9 2 4 2 2 2 2 2 2 2" xfId="4097" xr:uid="{00000000-0005-0000-0000-00008D580000}"/>
    <cellStyle name="Normal 9 2 4 2 2 2 2 2 2 2 2" xfId="8193" xr:uid="{00000000-0005-0000-0000-00008E580000}"/>
    <cellStyle name="Normal 9 2 4 2 2 2 2 2 2 2 2 2" xfId="16385" xr:uid="{00000000-0005-0000-0000-00008F580000}"/>
    <cellStyle name="Normal 9 2 4 2 2 2 2 2 2 2 2 2 2" xfId="32770" xr:uid="{00000000-0005-0000-0000-000090580000}"/>
    <cellStyle name="Normal 9 2 4 2 2 2 2 2 2 2 2 3" xfId="24578" xr:uid="{00000000-0005-0000-0000-000091580000}"/>
    <cellStyle name="Normal 9 2 4 2 2 2 2 2 2 2 3" xfId="12289" xr:uid="{00000000-0005-0000-0000-000092580000}"/>
    <cellStyle name="Normal 9 2 4 2 2 2 2 2 2 2 3 2" xfId="28674" xr:uid="{00000000-0005-0000-0000-000093580000}"/>
    <cellStyle name="Normal 9 2 4 2 2 2 2 2 2 2 4" xfId="20482" xr:uid="{00000000-0005-0000-0000-000094580000}"/>
    <cellStyle name="Normal 9 2 4 2 2 2 2 2 2 3" xfId="6145" xr:uid="{00000000-0005-0000-0000-000095580000}"/>
    <cellStyle name="Normal 9 2 4 2 2 2 2 2 2 3 2" xfId="14337" xr:uid="{00000000-0005-0000-0000-000096580000}"/>
    <cellStyle name="Normal 9 2 4 2 2 2 2 2 2 3 2 2" xfId="30722" xr:uid="{00000000-0005-0000-0000-000097580000}"/>
    <cellStyle name="Normal 9 2 4 2 2 2 2 2 2 3 3" xfId="22530" xr:uid="{00000000-0005-0000-0000-000098580000}"/>
    <cellStyle name="Normal 9 2 4 2 2 2 2 2 2 4" xfId="10241" xr:uid="{00000000-0005-0000-0000-000099580000}"/>
    <cellStyle name="Normal 9 2 4 2 2 2 2 2 2 4 2" xfId="26626" xr:uid="{00000000-0005-0000-0000-00009A580000}"/>
    <cellStyle name="Normal 9 2 4 2 2 2 2 2 2 5" xfId="18434" xr:uid="{00000000-0005-0000-0000-00009B580000}"/>
    <cellStyle name="Normal 9 2 4 2 2 2 2 2 3" xfId="3073" xr:uid="{00000000-0005-0000-0000-00009C580000}"/>
    <cellStyle name="Normal 9 2 4 2 2 2 2 2 3 2" xfId="7169" xr:uid="{00000000-0005-0000-0000-00009D580000}"/>
    <cellStyle name="Normal 9 2 4 2 2 2 2 2 3 2 2" xfId="15361" xr:uid="{00000000-0005-0000-0000-00009E580000}"/>
    <cellStyle name="Normal 9 2 4 2 2 2 2 2 3 2 2 2" xfId="31746" xr:uid="{00000000-0005-0000-0000-00009F580000}"/>
    <cellStyle name="Normal 9 2 4 2 2 2 2 2 3 2 3" xfId="23554" xr:uid="{00000000-0005-0000-0000-0000A0580000}"/>
    <cellStyle name="Normal 9 2 4 2 2 2 2 2 3 3" xfId="11265" xr:uid="{00000000-0005-0000-0000-0000A1580000}"/>
    <cellStyle name="Normal 9 2 4 2 2 2 2 2 3 3 2" xfId="27650" xr:uid="{00000000-0005-0000-0000-0000A2580000}"/>
    <cellStyle name="Normal 9 2 4 2 2 2 2 2 3 4" xfId="19458" xr:uid="{00000000-0005-0000-0000-0000A3580000}"/>
    <cellStyle name="Normal 9 2 4 2 2 2 2 2 4" xfId="5121" xr:uid="{00000000-0005-0000-0000-0000A4580000}"/>
    <cellStyle name="Normal 9 2 4 2 2 2 2 2 4 2" xfId="13313" xr:uid="{00000000-0005-0000-0000-0000A5580000}"/>
    <cellStyle name="Normal 9 2 4 2 2 2 2 2 4 2 2" xfId="29698" xr:uid="{00000000-0005-0000-0000-0000A6580000}"/>
    <cellStyle name="Normal 9 2 4 2 2 2 2 2 4 3" xfId="21506" xr:uid="{00000000-0005-0000-0000-0000A7580000}"/>
    <cellStyle name="Normal 9 2 4 2 2 2 2 2 5" xfId="9217" xr:uid="{00000000-0005-0000-0000-0000A8580000}"/>
    <cellStyle name="Normal 9 2 4 2 2 2 2 2 5 2" xfId="25602" xr:uid="{00000000-0005-0000-0000-0000A9580000}"/>
    <cellStyle name="Normal 9 2 4 2 2 2 2 2 6" xfId="17410" xr:uid="{00000000-0005-0000-0000-0000AA580000}"/>
    <cellStyle name="Normal 9 2 4 2 2 2 2 3" xfId="1537" xr:uid="{00000000-0005-0000-0000-0000AB580000}"/>
    <cellStyle name="Normal 9 2 4 2 2 2 2 3 2" xfId="3585" xr:uid="{00000000-0005-0000-0000-0000AC580000}"/>
    <cellStyle name="Normal 9 2 4 2 2 2 2 3 2 2" xfId="7681" xr:uid="{00000000-0005-0000-0000-0000AD580000}"/>
    <cellStyle name="Normal 9 2 4 2 2 2 2 3 2 2 2" xfId="15873" xr:uid="{00000000-0005-0000-0000-0000AE580000}"/>
    <cellStyle name="Normal 9 2 4 2 2 2 2 3 2 2 2 2" xfId="32258" xr:uid="{00000000-0005-0000-0000-0000AF580000}"/>
    <cellStyle name="Normal 9 2 4 2 2 2 2 3 2 2 3" xfId="24066" xr:uid="{00000000-0005-0000-0000-0000B0580000}"/>
    <cellStyle name="Normal 9 2 4 2 2 2 2 3 2 3" xfId="11777" xr:uid="{00000000-0005-0000-0000-0000B1580000}"/>
    <cellStyle name="Normal 9 2 4 2 2 2 2 3 2 3 2" xfId="28162" xr:uid="{00000000-0005-0000-0000-0000B2580000}"/>
    <cellStyle name="Normal 9 2 4 2 2 2 2 3 2 4" xfId="19970" xr:uid="{00000000-0005-0000-0000-0000B3580000}"/>
    <cellStyle name="Normal 9 2 4 2 2 2 2 3 3" xfId="5633" xr:uid="{00000000-0005-0000-0000-0000B4580000}"/>
    <cellStyle name="Normal 9 2 4 2 2 2 2 3 3 2" xfId="13825" xr:uid="{00000000-0005-0000-0000-0000B5580000}"/>
    <cellStyle name="Normal 9 2 4 2 2 2 2 3 3 2 2" xfId="30210" xr:uid="{00000000-0005-0000-0000-0000B6580000}"/>
    <cellStyle name="Normal 9 2 4 2 2 2 2 3 3 3" xfId="22018" xr:uid="{00000000-0005-0000-0000-0000B7580000}"/>
    <cellStyle name="Normal 9 2 4 2 2 2 2 3 4" xfId="9729" xr:uid="{00000000-0005-0000-0000-0000B8580000}"/>
    <cellStyle name="Normal 9 2 4 2 2 2 2 3 4 2" xfId="26114" xr:uid="{00000000-0005-0000-0000-0000B9580000}"/>
    <cellStyle name="Normal 9 2 4 2 2 2 2 3 5" xfId="17922" xr:uid="{00000000-0005-0000-0000-0000BA580000}"/>
    <cellStyle name="Normal 9 2 4 2 2 2 2 4" xfId="2561" xr:uid="{00000000-0005-0000-0000-0000BB580000}"/>
    <cellStyle name="Normal 9 2 4 2 2 2 2 4 2" xfId="6657" xr:uid="{00000000-0005-0000-0000-0000BC580000}"/>
    <cellStyle name="Normal 9 2 4 2 2 2 2 4 2 2" xfId="14849" xr:uid="{00000000-0005-0000-0000-0000BD580000}"/>
    <cellStyle name="Normal 9 2 4 2 2 2 2 4 2 2 2" xfId="31234" xr:uid="{00000000-0005-0000-0000-0000BE580000}"/>
    <cellStyle name="Normal 9 2 4 2 2 2 2 4 2 3" xfId="23042" xr:uid="{00000000-0005-0000-0000-0000BF580000}"/>
    <cellStyle name="Normal 9 2 4 2 2 2 2 4 3" xfId="10753" xr:uid="{00000000-0005-0000-0000-0000C0580000}"/>
    <cellStyle name="Normal 9 2 4 2 2 2 2 4 3 2" xfId="27138" xr:uid="{00000000-0005-0000-0000-0000C1580000}"/>
    <cellStyle name="Normal 9 2 4 2 2 2 2 4 4" xfId="18946" xr:uid="{00000000-0005-0000-0000-0000C2580000}"/>
    <cellStyle name="Normal 9 2 4 2 2 2 2 5" xfId="4609" xr:uid="{00000000-0005-0000-0000-0000C3580000}"/>
    <cellStyle name="Normal 9 2 4 2 2 2 2 5 2" xfId="12801" xr:uid="{00000000-0005-0000-0000-0000C4580000}"/>
    <cellStyle name="Normal 9 2 4 2 2 2 2 5 2 2" xfId="29186" xr:uid="{00000000-0005-0000-0000-0000C5580000}"/>
    <cellStyle name="Normal 9 2 4 2 2 2 2 5 3" xfId="20994" xr:uid="{00000000-0005-0000-0000-0000C6580000}"/>
    <cellStyle name="Normal 9 2 4 2 2 2 2 6" xfId="8705" xr:uid="{00000000-0005-0000-0000-0000C7580000}"/>
    <cellStyle name="Normal 9 2 4 2 2 2 2 6 2" xfId="25090" xr:uid="{00000000-0005-0000-0000-0000C8580000}"/>
    <cellStyle name="Normal 9 2 4 2 2 2 2 7" xfId="16898" xr:uid="{00000000-0005-0000-0000-0000C9580000}"/>
    <cellStyle name="Normal 9 2 4 2 2 2 3" xfId="769" xr:uid="{00000000-0005-0000-0000-0000CA580000}"/>
    <cellStyle name="Normal 9 2 4 2 2 2 3 2" xfId="1793" xr:uid="{00000000-0005-0000-0000-0000CB580000}"/>
    <cellStyle name="Normal 9 2 4 2 2 2 3 2 2" xfId="3841" xr:uid="{00000000-0005-0000-0000-0000CC580000}"/>
    <cellStyle name="Normal 9 2 4 2 2 2 3 2 2 2" xfId="7937" xr:uid="{00000000-0005-0000-0000-0000CD580000}"/>
    <cellStyle name="Normal 9 2 4 2 2 2 3 2 2 2 2" xfId="16129" xr:uid="{00000000-0005-0000-0000-0000CE580000}"/>
    <cellStyle name="Normal 9 2 4 2 2 2 3 2 2 2 2 2" xfId="32514" xr:uid="{00000000-0005-0000-0000-0000CF580000}"/>
    <cellStyle name="Normal 9 2 4 2 2 2 3 2 2 2 3" xfId="24322" xr:uid="{00000000-0005-0000-0000-0000D0580000}"/>
    <cellStyle name="Normal 9 2 4 2 2 2 3 2 2 3" xfId="12033" xr:uid="{00000000-0005-0000-0000-0000D1580000}"/>
    <cellStyle name="Normal 9 2 4 2 2 2 3 2 2 3 2" xfId="28418" xr:uid="{00000000-0005-0000-0000-0000D2580000}"/>
    <cellStyle name="Normal 9 2 4 2 2 2 3 2 2 4" xfId="20226" xr:uid="{00000000-0005-0000-0000-0000D3580000}"/>
    <cellStyle name="Normal 9 2 4 2 2 2 3 2 3" xfId="5889" xr:uid="{00000000-0005-0000-0000-0000D4580000}"/>
    <cellStyle name="Normal 9 2 4 2 2 2 3 2 3 2" xfId="14081" xr:uid="{00000000-0005-0000-0000-0000D5580000}"/>
    <cellStyle name="Normal 9 2 4 2 2 2 3 2 3 2 2" xfId="30466" xr:uid="{00000000-0005-0000-0000-0000D6580000}"/>
    <cellStyle name="Normal 9 2 4 2 2 2 3 2 3 3" xfId="22274" xr:uid="{00000000-0005-0000-0000-0000D7580000}"/>
    <cellStyle name="Normal 9 2 4 2 2 2 3 2 4" xfId="9985" xr:uid="{00000000-0005-0000-0000-0000D8580000}"/>
    <cellStyle name="Normal 9 2 4 2 2 2 3 2 4 2" xfId="26370" xr:uid="{00000000-0005-0000-0000-0000D9580000}"/>
    <cellStyle name="Normal 9 2 4 2 2 2 3 2 5" xfId="18178" xr:uid="{00000000-0005-0000-0000-0000DA580000}"/>
    <cellStyle name="Normal 9 2 4 2 2 2 3 3" xfId="2817" xr:uid="{00000000-0005-0000-0000-0000DB580000}"/>
    <cellStyle name="Normal 9 2 4 2 2 2 3 3 2" xfId="6913" xr:uid="{00000000-0005-0000-0000-0000DC580000}"/>
    <cellStyle name="Normal 9 2 4 2 2 2 3 3 2 2" xfId="15105" xr:uid="{00000000-0005-0000-0000-0000DD580000}"/>
    <cellStyle name="Normal 9 2 4 2 2 2 3 3 2 2 2" xfId="31490" xr:uid="{00000000-0005-0000-0000-0000DE580000}"/>
    <cellStyle name="Normal 9 2 4 2 2 2 3 3 2 3" xfId="23298" xr:uid="{00000000-0005-0000-0000-0000DF580000}"/>
    <cellStyle name="Normal 9 2 4 2 2 2 3 3 3" xfId="11009" xr:uid="{00000000-0005-0000-0000-0000E0580000}"/>
    <cellStyle name="Normal 9 2 4 2 2 2 3 3 3 2" xfId="27394" xr:uid="{00000000-0005-0000-0000-0000E1580000}"/>
    <cellStyle name="Normal 9 2 4 2 2 2 3 3 4" xfId="19202" xr:uid="{00000000-0005-0000-0000-0000E2580000}"/>
    <cellStyle name="Normal 9 2 4 2 2 2 3 4" xfId="4865" xr:uid="{00000000-0005-0000-0000-0000E3580000}"/>
    <cellStyle name="Normal 9 2 4 2 2 2 3 4 2" xfId="13057" xr:uid="{00000000-0005-0000-0000-0000E4580000}"/>
    <cellStyle name="Normal 9 2 4 2 2 2 3 4 2 2" xfId="29442" xr:uid="{00000000-0005-0000-0000-0000E5580000}"/>
    <cellStyle name="Normal 9 2 4 2 2 2 3 4 3" xfId="21250" xr:uid="{00000000-0005-0000-0000-0000E6580000}"/>
    <cellStyle name="Normal 9 2 4 2 2 2 3 5" xfId="8961" xr:uid="{00000000-0005-0000-0000-0000E7580000}"/>
    <cellStyle name="Normal 9 2 4 2 2 2 3 5 2" xfId="25346" xr:uid="{00000000-0005-0000-0000-0000E8580000}"/>
    <cellStyle name="Normal 9 2 4 2 2 2 3 6" xfId="17154" xr:uid="{00000000-0005-0000-0000-0000E9580000}"/>
    <cellStyle name="Normal 9 2 4 2 2 2 4" xfId="1281" xr:uid="{00000000-0005-0000-0000-0000EA580000}"/>
    <cellStyle name="Normal 9 2 4 2 2 2 4 2" xfId="3329" xr:uid="{00000000-0005-0000-0000-0000EB580000}"/>
    <cellStyle name="Normal 9 2 4 2 2 2 4 2 2" xfId="7425" xr:uid="{00000000-0005-0000-0000-0000EC580000}"/>
    <cellStyle name="Normal 9 2 4 2 2 2 4 2 2 2" xfId="15617" xr:uid="{00000000-0005-0000-0000-0000ED580000}"/>
    <cellStyle name="Normal 9 2 4 2 2 2 4 2 2 2 2" xfId="32002" xr:uid="{00000000-0005-0000-0000-0000EE580000}"/>
    <cellStyle name="Normal 9 2 4 2 2 2 4 2 2 3" xfId="23810" xr:uid="{00000000-0005-0000-0000-0000EF580000}"/>
    <cellStyle name="Normal 9 2 4 2 2 2 4 2 3" xfId="11521" xr:uid="{00000000-0005-0000-0000-0000F0580000}"/>
    <cellStyle name="Normal 9 2 4 2 2 2 4 2 3 2" xfId="27906" xr:uid="{00000000-0005-0000-0000-0000F1580000}"/>
    <cellStyle name="Normal 9 2 4 2 2 2 4 2 4" xfId="19714" xr:uid="{00000000-0005-0000-0000-0000F2580000}"/>
    <cellStyle name="Normal 9 2 4 2 2 2 4 3" xfId="5377" xr:uid="{00000000-0005-0000-0000-0000F3580000}"/>
    <cellStyle name="Normal 9 2 4 2 2 2 4 3 2" xfId="13569" xr:uid="{00000000-0005-0000-0000-0000F4580000}"/>
    <cellStyle name="Normal 9 2 4 2 2 2 4 3 2 2" xfId="29954" xr:uid="{00000000-0005-0000-0000-0000F5580000}"/>
    <cellStyle name="Normal 9 2 4 2 2 2 4 3 3" xfId="21762" xr:uid="{00000000-0005-0000-0000-0000F6580000}"/>
    <cellStyle name="Normal 9 2 4 2 2 2 4 4" xfId="9473" xr:uid="{00000000-0005-0000-0000-0000F7580000}"/>
    <cellStyle name="Normal 9 2 4 2 2 2 4 4 2" xfId="25858" xr:uid="{00000000-0005-0000-0000-0000F8580000}"/>
    <cellStyle name="Normal 9 2 4 2 2 2 4 5" xfId="17666" xr:uid="{00000000-0005-0000-0000-0000F9580000}"/>
    <cellStyle name="Normal 9 2 4 2 2 2 5" xfId="2305" xr:uid="{00000000-0005-0000-0000-0000FA580000}"/>
    <cellStyle name="Normal 9 2 4 2 2 2 5 2" xfId="6401" xr:uid="{00000000-0005-0000-0000-0000FB580000}"/>
    <cellStyle name="Normal 9 2 4 2 2 2 5 2 2" xfId="14593" xr:uid="{00000000-0005-0000-0000-0000FC580000}"/>
    <cellStyle name="Normal 9 2 4 2 2 2 5 2 2 2" xfId="30978" xr:uid="{00000000-0005-0000-0000-0000FD580000}"/>
    <cellStyle name="Normal 9 2 4 2 2 2 5 2 3" xfId="22786" xr:uid="{00000000-0005-0000-0000-0000FE580000}"/>
    <cellStyle name="Normal 9 2 4 2 2 2 5 3" xfId="10497" xr:uid="{00000000-0005-0000-0000-0000FF580000}"/>
    <cellStyle name="Normal 9 2 4 2 2 2 5 3 2" xfId="26882" xr:uid="{00000000-0005-0000-0000-000000590000}"/>
    <cellStyle name="Normal 9 2 4 2 2 2 5 4" xfId="18690" xr:uid="{00000000-0005-0000-0000-000001590000}"/>
    <cellStyle name="Normal 9 2 4 2 2 2 6" xfId="4353" xr:uid="{00000000-0005-0000-0000-000002590000}"/>
    <cellStyle name="Normal 9 2 4 2 2 2 6 2" xfId="12545" xr:uid="{00000000-0005-0000-0000-000003590000}"/>
    <cellStyle name="Normal 9 2 4 2 2 2 6 2 2" xfId="28930" xr:uid="{00000000-0005-0000-0000-000004590000}"/>
    <cellStyle name="Normal 9 2 4 2 2 2 6 3" xfId="20738" xr:uid="{00000000-0005-0000-0000-000005590000}"/>
    <cellStyle name="Normal 9 2 4 2 2 2 7" xfId="8449" xr:uid="{00000000-0005-0000-0000-000006590000}"/>
    <cellStyle name="Normal 9 2 4 2 2 2 7 2" xfId="24834" xr:uid="{00000000-0005-0000-0000-000007590000}"/>
    <cellStyle name="Normal 9 2 4 2 2 2 8" xfId="16642" xr:uid="{00000000-0005-0000-0000-000008590000}"/>
    <cellStyle name="Normal 9 2 4 2 2 3" xfId="385" xr:uid="{00000000-0005-0000-0000-000009590000}"/>
    <cellStyle name="Normal 9 2 4 2 2 3 2" xfId="897" xr:uid="{00000000-0005-0000-0000-00000A590000}"/>
    <cellStyle name="Normal 9 2 4 2 2 3 2 2" xfId="1921" xr:uid="{00000000-0005-0000-0000-00000B590000}"/>
    <cellStyle name="Normal 9 2 4 2 2 3 2 2 2" xfId="3969" xr:uid="{00000000-0005-0000-0000-00000C590000}"/>
    <cellStyle name="Normal 9 2 4 2 2 3 2 2 2 2" xfId="8065" xr:uid="{00000000-0005-0000-0000-00000D590000}"/>
    <cellStyle name="Normal 9 2 4 2 2 3 2 2 2 2 2" xfId="16257" xr:uid="{00000000-0005-0000-0000-00000E590000}"/>
    <cellStyle name="Normal 9 2 4 2 2 3 2 2 2 2 2 2" xfId="32642" xr:uid="{00000000-0005-0000-0000-00000F590000}"/>
    <cellStyle name="Normal 9 2 4 2 2 3 2 2 2 2 3" xfId="24450" xr:uid="{00000000-0005-0000-0000-000010590000}"/>
    <cellStyle name="Normal 9 2 4 2 2 3 2 2 2 3" xfId="12161" xr:uid="{00000000-0005-0000-0000-000011590000}"/>
    <cellStyle name="Normal 9 2 4 2 2 3 2 2 2 3 2" xfId="28546" xr:uid="{00000000-0005-0000-0000-000012590000}"/>
    <cellStyle name="Normal 9 2 4 2 2 3 2 2 2 4" xfId="20354" xr:uid="{00000000-0005-0000-0000-000013590000}"/>
    <cellStyle name="Normal 9 2 4 2 2 3 2 2 3" xfId="6017" xr:uid="{00000000-0005-0000-0000-000014590000}"/>
    <cellStyle name="Normal 9 2 4 2 2 3 2 2 3 2" xfId="14209" xr:uid="{00000000-0005-0000-0000-000015590000}"/>
    <cellStyle name="Normal 9 2 4 2 2 3 2 2 3 2 2" xfId="30594" xr:uid="{00000000-0005-0000-0000-000016590000}"/>
    <cellStyle name="Normal 9 2 4 2 2 3 2 2 3 3" xfId="22402" xr:uid="{00000000-0005-0000-0000-000017590000}"/>
    <cellStyle name="Normal 9 2 4 2 2 3 2 2 4" xfId="10113" xr:uid="{00000000-0005-0000-0000-000018590000}"/>
    <cellStyle name="Normal 9 2 4 2 2 3 2 2 4 2" xfId="26498" xr:uid="{00000000-0005-0000-0000-000019590000}"/>
    <cellStyle name="Normal 9 2 4 2 2 3 2 2 5" xfId="18306" xr:uid="{00000000-0005-0000-0000-00001A590000}"/>
    <cellStyle name="Normal 9 2 4 2 2 3 2 3" xfId="2945" xr:uid="{00000000-0005-0000-0000-00001B590000}"/>
    <cellStyle name="Normal 9 2 4 2 2 3 2 3 2" xfId="7041" xr:uid="{00000000-0005-0000-0000-00001C590000}"/>
    <cellStyle name="Normal 9 2 4 2 2 3 2 3 2 2" xfId="15233" xr:uid="{00000000-0005-0000-0000-00001D590000}"/>
    <cellStyle name="Normal 9 2 4 2 2 3 2 3 2 2 2" xfId="31618" xr:uid="{00000000-0005-0000-0000-00001E590000}"/>
    <cellStyle name="Normal 9 2 4 2 2 3 2 3 2 3" xfId="23426" xr:uid="{00000000-0005-0000-0000-00001F590000}"/>
    <cellStyle name="Normal 9 2 4 2 2 3 2 3 3" xfId="11137" xr:uid="{00000000-0005-0000-0000-000020590000}"/>
    <cellStyle name="Normal 9 2 4 2 2 3 2 3 3 2" xfId="27522" xr:uid="{00000000-0005-0000-0000-000021590000}"/>
    <cellStyle name="Normal 9 2 4 2 2 3 2 3 4" xfId="19330" xr:uid="{00000000-0005-0000-0000-000022590000}"/>
    <cellStyle name="Normal 9 2 4 2 2 3 2 4" xfId="4993" xr:uid="{00000000-0005-0000-0000-000023590000}"/>
    <cellStyle name="Normal 9 2 4 2 2 3 2 4 2" xfId="13185" xr:uid="{00000000-0005-0000-0000-000024590000}"/>
    <cellStyle name="Normal 9 2 4 2 2 3 2 4 2 2" xfId="29570" xr:uid="{00000000-0005-0000-0000-000025590000}"/>
    <cellStyle name="Normal 9 2 4 2 2 3 2 4 3" xfId="21378" xr:uid="{00000000-0005-0000-0000-000026590000}"/>
    <cellStyle name="Normal 9 2 4 2 2 3 2 5" xfId="9089" xr:uid="{00000000-0005-0000-0000-000027590000}"/>
    <cellStyle name="Normal 9 2 4 2 2 3 2 5 2" xfId="25474" xr:uid="{00000000-0005-0000-0000-000028590000}"/>
    <cellStyle name="Normal 9 2 4 2 2 3 2 6" xfId="17282" xr:uid="{00000000-0005-0000-0000-000029590000}"/>
    <cellStyle name="Normal 9 2 4 2 2 3 3" xfId="1409" xr:uid="{00000000-0005-0000-0000-00002A590000}"/>
    <cellStyle name="Normal 9 2 4 2 2 3 3 2" xfId="3457" xr:uid="{00000000-0005-0000-0000-00002B590000}"/>
    <cellStyle name="Normal 9 2 4 2 2 3 3 2 2" xfId="7553" xr:uid="{00000000-0005-0000-0000-00002C590000}"/>
    <cellStyle name="Normal 9 2 4 2 2 3 3 2 2 2" xfId="15745" xr:uid="{00000000-0005-0000-0000-00002D590000}"/>
    <cellStyle name="Normal 9 2 4 2 2 3 3 2 2 2 2" xfId="32130" xr:uid="{00000000-0005-0000-0000-00002E590000}"/>
    <cellStyle name="Normal 9 2 4 2 2 3 3 2 2 3" xfId="23938" xr:uid="{00000000-0005-0000-0000-00002F590000}"/>
    <cellStyle name="Normal 9 2 4 2 2 3 3 2 3" xfId="11649" xr:uid="{00000000-0005-0000-0000-000030590000}"/>
    <cellStyle name="Normal 9 2 4 2 2 3 3 2 3 2" xfId="28034" xr:uid="{00000000-0005-0000-0000-000031590000}"/>
    <cellStyle name="Normal 9 2 4 2 2 3 3 2 4" xfId="19842" xr:uid="{00000000-0005-0000-0000-000032590000}"/>
    <cellStyle name="Normal 9 2 4 2 2 3 3 3" xfId="5505" xr:uid="{00000000-0005-0000-0000-000033590000}"/>
    <cellStyle name="Normal 9 2 4 2 2 3 3 3 2" xfId="13697" xr:uid="{00000000-0005-0000-0000-000034590000}"/>
    <cellStyle name="Normal 9 2 4 2 2 3 3 3 2 2" xfId="30082" xr:uid="{00000000-0005-0000-0000-000035590000}"/>
    <cellStyle name="Normal 9 2 4 2 2 3 3 3 3" xfId="21890" xr:uid="{00000000-0005-0000-0000-000036590000}"/>
    <cellStyle name="Normal 9 2 4 2 2 3 3 4" xfId="9601" xr:uid="{00000000-0005-0000-0000-000037590000}"/>
    <cellStyle name="Normal 9 2 4 2 2 3 3 4 2" xfId="25986" xr:uid="{00000000-0005-0000-0000-000038590000}"/>
    <cellStyle name="Normal 9 2 4 2 2 3 3 5" xfId="17794" xr:uid="{00000000-0005-0000-0000-000039590000}"/>
    <cellStyle name="Normal 9 2 4 2 2 3 4" xfId="2433" xr:uid="{00000000-0005-0000-0000-00003A590000}"/>
    <cellStyle name="Normal 9 2 4 2 2 3 4 2" xfId="6529" xr:uid="{00000000-0005-0000-0000-00003B590000}"/>
    <cellStyle name="Normal 9 2 4 2 2 3 4 2 2" xfId="14721" xr:uid="{00000000-0005-0000-0000-00003C590000}"/>
    <cellStyle name="Normal 9 2 4 2 2 3 4 2 2 2" xfId="31106" xr:uid="{00000000-0005-0000-0000-00003D590000}"/>
    <cellStyle name="Normal 9 2 4 2 2 3 4 2 3" xfId="22914" xr:uid="{00000000-0005-0000-0000-00003E590000}"/>
    <cellStyle name="Normal 9 2 4 2 2 3 4 3" xfId="10625" xr:uid="{00000000-0005-0000-0000-00003F590000}"/>
    <cellStyle name="Normal 9 2 4 2 2 3 4 3 2" xfId="27010" xr:uid="{00000000-0005-0000-0000-000040590000}"/>
    <cellStyle name="Normal 9 2 4 2 2 3 4 4" xfId="18818" xr:uid="{00000000-0005-0000-0000-000041590000}"/>
    <cellStyle name="Normal 9 2 4 2 2 3 5" xfId="4481" xr:uid="{00000000-0005-0000-0000-000042590000}"/>
    <cellStyle name="Normal 9 2 4 2 2 3 5 2" xfId="12673" xr:uid="{00000000-0005-0000-0000-000043590000}"/>
    <cellStyle name="Normal 9 2 4 2 2 3 5 2 2" xfId="29058" xr:uid="{00000000-0005-0000-0000-000044590000}"/>
    <cellStyle name="Normal 9 2 4 2 2 3 5 3" xfId="20866" xr:uid="{00000000-0005-0000-0000-000045590000}"/>
    <cellStyle name="Normal 9 2 4 2 2 3 6" xfId="8577" xr:uid="{00000000-0005-0000-0000-000046590000}"/>
    <cellStyle name="Normal 9 2 4 2 2 3 6 2" xfId="24962" xr:uid="{00000000-0005-0000-0000-000047590000}"/>
    <cellStyle name="Normal 9 2 4 2 2 3 7" xfId="16770" xr:uid="{00000000-0005-0000-0000-000048590000}"/>
    <cellStyle name="Normal 9 2 4 2 2 4" xfId="641" xr:uid="{00000000-0005-0000-0000-000049590000}"/>
    <cellStyle name="Normal 9 2 4 2 2 4 2" xfId="1665" xr:uid="{00000000-0005-0000-0000-00004A590000}"/>
    <cellStyle name="Normal 9 2 4 2 2 4 2 2" xfId="3713" xr:uid="{00000000-0005-0000-0000-00004B590000}"/>
    <cellStyle name="Normal 9 2 4 2 2 4 2 2 2" xfId="7809" xr:uid="{00000000-0005-0000-0000-00004C590000}"/>
    <cellStyle name="Normal 9 2 4 2 2 4 2 2 2 2" xfId="16001" xr:uid="{00000000-0005-0000-0000-00004D590000}"/>
    <cellStyle name="Normal 9 2 4 2 2 4 2 2 2 2 2" xfId="32386" xr:uid="{00000000-0005-0000-0000-00004E590000}"/>
    <cellStyle name="Normal 9 2 4 2 2 4 2 2 2 3" xfId="24194" xr:uid="{00000000-0005-0000-0000-00004F590000}"/>
    <cellStyle name="Normal 9 2 4 2 2 4 2 2 3" xfId="11905" xr:uid="{00000000-0005-0000-0000-000050590000}"/>
    <cellStyle name="Normal 9 2 4 2 2 4 2 2 3 2" xfId="28290" xr:uid="{00000000-0005-0000-0000-000051590000}"/>
    <cellStyle name="Normal 9 2 4 2 2 4 2 2 4" xfId="20098" xr:uid="{00000000-0005-0000-0000-000052590000}"/>
    <cellStyle name="Normal 9 2 4 2 2 4 2 3" xfId="5761" xr:uid="{00000000-0005-0000-0000-000053590000}"/>
    <cellStyle name="Normal 9 2 4 2 2 4 2 3 2" xfId="13953" xr:uid="{00000000-0005-0000-0000-000054590000}"/>
    <cellStyle name="Normal 9 2 4 2 2 4 2 3 2 2" xfId="30338" xr:uid="{00000000-0005-0000-0000-000055590000}"/>
    <cellStyle name="Normal 9 2 4 2 2 4 2 3 3" xfId="22146" xr:uid="{00000000-0005-0000-0000-000056590000}"/>
    <cellStyle name="Normal 9 2 4 2 2 4 2 4" xfId="9857" xr:uid="{00000000-0005-0000-0000-000057590000}"/>
    <cellStyle name="Normal 9 2 4 2 2 4 2 4 2" xfId="26242" xr:uid="{00000000-0005-0000-0000-000058590000}"/>
    <cellStyle name="Normal 9 2 4 2 2 4 2 5" xfId="18050" xr:uid="{00000000-0005-0000-0000-000059590000}"/>
    <cellStyle name="Normal 9 2 4 2 2 4 3" xfId="2689" xr:uid="{00000000-0005-0000-0000-00005A590000}"/>
    <cellStyle name="Normal 9 2 4 2 2 4 3 2" xfId="6785" xr:uid="{00000000-0005-0000-0000-00005B590000}"/>
    <cellStyle name="Normal 9 2 4 2 2 4 3 2 2" xfId="14977" xr:uid="{00000000-0005-0000-0000-00005C590000}"/>
    <cellStyle name="Normal 9 2 4 2 2 4 3 2 2 2" xfId="31362" xr:uid="{00000000-0005-0000-0000-00005D590000}"/>
    <cellStyle name="Normal 9 2 4 2 2 4 3 2 3" xfId="23170" xr:uid="{00000000-0005-0000-0000-00005E590000}"/>
    <cellStyle name="Normal 9 2 4 2 2 4 3 3" xfId="10881" xr:uid="{00000000-0005-0000-0000-00005F590000}"/>
    <cellStyle name="Normal 9 2 4 2 2 4 3 3 2" xfId="27266" xr:uid="{00000000-0005-0000-0000-000060590000}"/>
    <cellStyle name="Normal 9 2 4 2 2 4 3 4" xfId="19074" xr:uid="{00000000-0005-0000-0000-000061590000}"/>
    <cellStyle name="Normal 9 2 4 2 2 4 4" xfId="4737" xr:uid="{00000000-0005-0000-0000-000062590000}"/>
    <cellStyle name="Normal 9 2 4 2 2 4 4 2" xfId="12929" xr:uid="{00000000-0005-0000-0000-000063590000}"/>
    <cellStyle name="Normal 9 2 4 2 2 4 4 2 2" xfId="29314" xr:uid="{00000000-0005-0000-0000-000064590000}"/>
    <cellStyle name="Normal 9 2 4 2 2 4 4 3" xfId="21122" xr:uid="{00000000-0005-0000-0000-000065590000}"/>
    <cellStyle name="Normal 9 2 4 2 2 4 5" xfId="8833" xr:uid="{00000000-0005-0000-0000-000066590000}"/>
    <cellStyle name="Normal 9 2 4 2 2 4 5 2" xfId="25218" xr:uid="{00000000-0005-0000-0000-000067590000}"/>
    <cellStyle name="Normal 9 2 4 2 2 4 6" xfId="17026" xr:uid="{00000000-0005-0000-0000-000068590000}"/>
    <cellStyle name="Normal 9 2 4 2 2 5" xfId="1153" xr:uid="{00000000-0005-0000-0000-000069590000}"/>
    <cellStyle name="Normal 9 2 4 2 2 5 2" xfId="3201" xr:uid="{00000000-0005-0000-0000-00006A590000}"/>
    <cellStyle name="Normal 9 2 4 2 2 5 2 2" xfId="7297" xr:uid="{00000000-0005-0000-0000-00006B590000}"/>
    <cellStyle name="Normal 9 2 4 2 2 5 2 2 2" xfId="15489" xr:uid="{00000000-0005-0000-0000-00006C590000}"/>
    <cellStyle name="Normal 9 2 4 2 2 5 2 2 2 2" xfId="31874" xr:uid="{00000000-0005-0000-0000-00006D590000}"/>
    <cellStyle name="Normal 9 2 4 2 2 5 2 2 3" xfId="23682" xr:uid="{00000000-0005-0000-0000-00006E590000}"/>
    <cellStyle name="Normal 9 2 4 2 2 5 2 3" xfId="11393" xr:uid="{00000000-0005-0000-0000-00006F590000}"/>
    <cellStyle name="Normal 9 2 4 2 2 5 2 3 2" xfId="27778" xr:uid="{00000000-0005-0000-0000-000070590000}"/>
    <cellStyle name="Normal 9 2 4 2 2 5 2 4" xfId="19586" xr:uid="{00000000-0005-0000-0000-000071590000}"/>
    <cellStyle name="Normal 9 2 4 2 2 5 3" xfId="5249" xr:uid="{00000000-0005-0000-0000-000072590000}"/>
    <cellStyle name="Normal 9 2 4 2 2 5 3 2" xfId="13441" xr:uid="{00000000-0005-0000-0000-000073590000}"/>
    <cellStyle name="Normal 9 2 4 2 2 5 3 2 2" xfId="29826" xr:uid="{00000000-0005-0000-0000-000074590000}"/>
    <cellStyle name="Normal 9 2 4 2 2 5 3 3" xfId="21634" xr:uid="{00000000-0005-0000-0000-000075590000}"/>
    <cellStyle name="Normal 9 2 4 2 2 5 4" xfId="9345" xr:uid="{00000000-0005-0000-0000-000076590000}"/>
    <cellStyle name="Normal 9 2 4 2 2 5 4 2" xfId="25730" xr:uid="{00000000-0005-0000-0000-000077590000}"/>
    <cellStyle name="Normal 9 2 4 2 2 5 5" xfId="17538" xr:uid="{00000000-0005-0000-0000-000078590000}"/>
    <cellStyle name="Normal 9 2 4 2 2 6" xfId="2177" xr:uid="{00000000-0005-0000-0000-000079590000}"/>
    <cellStyle name="Normal 9 2 4 2 2 6 2" xfId="6273" xr:uid="{00000000-0005-0000-0000-00007A590000}"/>
    <cellStyle name="Normal 9 2 4 2 2 6 2 2" xfId="14465" xr:uid="{00000000-0005-0000-0000-00007B590000}"/>
    <cellStyle name="Normal 9 2 4 2 2 6 2 2 2" xfId="30850" xr:uid="{00000000-0005-0000-0000-00007C590000}"/>
    <cellStyle name="Normal 9 2 4 2 2 6 2 3" xfId="22658" xr:uid="{00000000-0005-0000-0000-00007D590000}"/>
    <cellStyle name="Normal 9 2 4 2 2 6 3" xfId="10369" xr:uid="{00000000-0005-0000-0000-00007E590000}"/>
    <cellStyle name="Normal 9 2 4 2 2 6 3 2" xfId="26754" xr:uid="{00000000-0005-0000-0000-00007F590000}"/>
    <cellStyle name="Normal 9 2 4 2 2 6 4" xfId="18562" xr:uid="{00000000-0005-0000-0000-000080590000}"/>
    <cellStyle name="Normal 9 2 4 2 2 7" xfId="4225" xr:uid="{00000000-0005-0000-0000-000081590000}"/>
    <cellStyle name="Normal 9 2 4 2 2 7 2" xfId="12417" xr:uid="{00000000-0005-0000-0000-000082590000}"/>
    <cellStyle name="Normal 9 2 4 2 2 7 2 2" xfId="28802" xr:uid="{00000000-0005-0000-0000-000083590000}"/>
    <cellStyle name="Normal 9 2 4 2 2 7 3" xfId="20610" xr:uid="{00000000-0005-0000-0000-000084590000}"/>
    <cellStyle name="Normal 9 2 4 2 2 8" xfId="8321" xr:uid="{00000000-0005-0000-0000-000085590000}"/>
    <cellStyle name="Normal 9 2 4 2 2 8 2" xfId="24706" xr:uid="{00000000-0005-0000-0000-000086590000}"/>
    <cellStyle name="Normal 9 2 4 2 2 9" xfId="16514" xr:uid="{00000000-0005-0000-0000-000087590000}"/>
    <cellStyle name="Normal 9 2 4 2 3" xfId="193" xr:uid="{00000000-0005-0000-0000-000088590000}"/>
    <cellStyle name="Normal 9 2 4 2 3 2" xfId="449" xr:uid="{00000000-0005-0000-0000-000089590000}"/>
    <cellStyle name="Normal 9 2 4 2 3 2 2" xfId="961" xr:uid="{00000000-0005-0000-0000-00008A590000}"/>
    <cellStyle name="Normal 9 2 4 2 3 2 2 2" xfId="1985" xr:uid="{00000000-0005-0000-0000-00008B590000}"/>
    <cellStyle name="Normal 9 2 4 2 3 2 2 2 2" xfId="4033" xr:uid="{00000000-0005-0000-0000-00008C590000}"/>
    <cellStyle name="Normal 9 2 4 2 3 2 2 2 2 2" xfId="8129" xr:uid="{00000000-0005-0000-0000-00008D590000}"/>
    <cellStyle name="Normal 9 2 4 2 3 2 2 2 2 2 2" xfId="16321" xr:uid="{00000000-0005-0000-0000-00008E590000}"/>
    <cellStyle name="Normal 9 2 4 2 3 2 2 2 2 2 2 2" xfId="32706" xr:uid="{00000000-0005-0000-0000-00008F590000}"/>
    <cellStyle name="Normal 9 2 4 2 3 2 2 2 2 2 3" xfId="24514" xr:uid="{00000000-0005-0000-0000-000090590000}"/>
    <cellStyle name="Normal 9 2 4 2 3 2 2 2 2 3" xfId="12225" xr:uid="{00000000-0005-0000-0000-000091590000}"/>
    <cellStyle name="Normal 9 2 4 2 3 2 2 2 2 3 2" xfId="28610" xr:uid="{00000000-0005-0000-0000-000092590000}"/>
    <cellStyle name="Normal 9 2 4 2 3 2 2 2 2 4" xfId="20418" xr:uid="{00000000-0005-0000-0000-000093590000}"/>
    <cellStyle name="Normal 9 2 4 2 3 2 2 2 3" xfId="6081" xr:uid="{00000000-0005-0000-0000-000094590000}"/>
    <cellStyle name="Normal 9 2 4 2 3 2 2 2 3 2" xfId="14273" xr:uid="{00000000-0005-0000-0000-000095590000}"/>
    <cellStyle name="Normal 9 2 4 2 3 2 2 2 3 2 2" xfId="30658" xr:uid="{00000000-0005-0000-0000-000096590000}"/>
    <cellStyle name="Normal 9 2 4 2 3 2 2 2 3 3" xfId="22466" xr:uid="{00000000-0005-0000-0000-000097590000}"/>
    <cellStyle name="Normal 9 2 4 2 3 2 2 2 4" xfId="10177" xr:uid="{00000000-0005-0000-0000-000098590000}"/>
    <cellStyle name="Normal 9 2 4 2 3 2 2 2 4 2" xfId="26562" xr:uid="{00000000-0005-0000-0000-000099590000}"/>
    <cellStyle name="Normal 9 2 4 2 3 2 2 2 5" xfId="18370" xr:uid="{00000000-0005-0000-0000-00009A590000}"/>
    <cellStyle name="Normal 9 2 4 2 3 2 2 3" xfId="3009" xr:uid="{00000000-0005-0000-0000-00009B590000}"/>
    <cellStyle name="Normal 9 2 4 2 3 2 2 3 2" xfId="7105" xr:uid="{00000000-0005-0000-0000-00009C590000}"/>
    <cellStyle name="Normal 9 2 4 2 3 2 2 3 2 2" xfId="15297" xr:uid="{00000000-0005-0000-0000-00009D590000}"/>
    <cellStyle name="Normal 9 2 4 2 3 2 2 3 2 2 2" xfId="31682" xr:uid="{00000000-0005-0000-0000-00009E590000}"/>
    <cellStyle name="Normal 9 2 4 2 3 2 2 3 2 3" xfId="23490" xr:uid="{00000000-0005-0000-0000-00009F590000}"/>
    <cellStyle name="Normal 9 2 4 2 3 2 2 3 3" xfId="11201" xr:uid="{00000000-0005-0000-0000-0000A0590000}"/>
    <cellStyle name="Normal 9 2 4 2 3 2 2 3 3 2" xfId="27586" xr:uid="{00000000-0005-0000-0000-0000A1590000}"/>
    <cellStyle name="Normal 9 2 4 2 3 2 2 3 4" xfId="19394" xr:uid="{00000000-0005-0000-0000-0000A2590000}"/>
    <cellStyle name="Normal 9 2 4 2 3 2 2 4" xfId="5057" xr:uid="{00000000-0005-0000-0000-0000A3590000}"/>
    <cellStyle name="Normal 9 2 4 2 3 2 2 4 2" xfId="13249" xr:uid="{00000000-0005-0000-0000-0000A4590000}"/>
    <cellStyle name="Normal 9 2 4 2 3 2 2 4 2 2" xfId="29634" xr:uid="{00000000-0005-0000-0000-0000A5590000}"/>
    <cellStyle name="Normal 9 2 4 2 3 2 2 4 3" xfId="21442" xr:uid="{00000000-0005-0000-0000-0000A6590000}"/>
    <cellStyle name="Normal 9 2 4 2 3 2 2 5" xfId="9153" xr:uid="{00000000-0005-0000-0000-0000A7590000}"/>
    <cellStyle name="Normal 9 2 4 2 3 2 2 5 2" xfId="25538" xr:uid="{00000000-0005-0000-0000-0000A8590000}"/>
    <cellStyle name="Normal 9 2 4 2 3 2 2 6" xfId="17346" xr:uid="{00000000-0005-0000-0000-0000A9590000}"/>
    <cellStyle name="Normal 9 2 4 2 3 2 3" xfId="1473" xr:uid="{00000000-0005-0000-0000-0000AA590000}"/>
    <cellStyle name="Normal 9 2 4 2 3 2 3 2" xfId="3521" xr:uid="{00000000-0005-0000-0000-0000AB590000}"/>
    <cellStyle name="Normal 9 2 4 2 3 2 3 2 2" xfId="7617" xr:uid="{00000000-0005-0000-0000-0000AC590000}"/>
    <cellStyle name="Normal 9 2 4 2 3 2 3 2 2 2" xfId="15809" xr:uid="{00000000-0005-0000-0000-0000AD590000}"/>
    <cellStyle name="Normal 9 2 4 2 3 2 3 2 2 2 2" xfId="32194" xr:uid="{00000000-0005-0000-0000-0000AE590000}"/>
    <cellStyle name="Normal 9 2 4 2 3 2 3 2 2 3" xfId="24002" xr:uid="{00000000-0005-0000-0000-0000AF590000}"/>
    <cellStyle name="Normal 9 2 4 2 3 2 3 2 3" xfId="11713" xr:uid="{00000000-0005-0000-0000-0000B0590000}"/>
    <cellStyle name="Normal 9 2 4 2 3 2 3 2 3 2" xfId="28098" xr:uid="{00000000-0005-0000-0000-0000B1590000}"/>
    <cellStyle name="Normal 9 2 4 2 3 2 3 2 4" xfId="19906" xr:uid="{00000000-0005-0000-0000-0000B2590000}"/>
    <cellStyle name="Normal 9 2 4 2 3 2 3 3" xfId="5569" xr:uid="{00000000-0005-0000-0000-0000B3590000}"/>
    <cellStyle name="Normal 9 2 4 2 3 2 3 3 2" xfId="13761" xr:uid="{00000000-0005-0000-0000-0000B4590000}"/>
    <cellStyle name="Normal 9 2 4 2 3 2 3 3 2 2" xfId="30146" xr:uid="{00000000-0005-0000-0000-0000B5590000}"/>
    <cellStyle name="Normal 9 2 4 2 3 2 3 3 3" xfId="21954" xr:uid="{00000000-0005-0000-0000-0000B6590000}"/>
    <cellStyle name="Normal 9 2 4 2 3 2 3 4" xfId="9665" xr:uid="{00000000-0005-0000-0000-0000B7590000}"/>
    <cellStyle name="Normal 9 2 4 2 3 2 3 4 2" xfId="26050" xr:uid="{00000000-0005-0000-0000-0000B8590000}"/>
    <cellStyle name="Normal 9 2 4 2 3 2 3 5" xfId="17858" xr:uid="{00000000-0005-0000-0000-0000B9590000}"/>
    <cellStyle name="Normal 9 2 4 2 3 2 4" xfId="2497" xr:uid="{00000000-0005-0000-0000-0000BA590000}"/>
    <cellStyle name="Normal 9 2 4 2 3 2 4 2" xfId="6593" xr:uid="{00000000-0005-0000-0000-0000BB590000}"/>
    <cellStyle name="Normal 9 2 4 2 3 2 4 2 2" xfId="14785" xr:uid="{00000000-0005-0000-0000-0000BC590000}"/>
    <cellStyle name="Normal 9 2 4 2 3 2 4 2 2 2" xfId="31170" xr:uid="{00000000-0005-0000-0000-0000BD590000}"/>
    <cellStyle name="Normal 9 2 4 2 3 2 4 2 3" xfId="22978" xr:uid="{00000000-0005-0000-0000-0000BE590000}"/>
    <cellStyle name="Normal 9 2 4 2 3 2 4 3" xfId="10689" xr:uid="{00000000-0005-0000-0000-0000BF590000}"/>
    <cellStyle name="Normal 9 2 4 2 3 2 4 3 2" xfId="27074" xr:uid="{00000000-0005-0000-0000-0000C0590000}"/>
    <cellStyle name="Normal 9 2 4 2 3 2 4 4" xfId="18882" xr:uid="{00000000-0005-0000-0000-0000C1590000}"/>
    <cellStyle name="Normal 9 2 4 2 3 2 5" xfId="4545" xr:uid="{00000000-0005-0000-0000-0000C2590000}"/>
    <cellStyle name="Normal 9 2 4 2 3 2 5 2" xfId="12737" xr:uid="{00000000-0005-0000-0000-0000C3590000}"/>
    <cellStyle name="Normal 9 2 4 2 3 2 5 2 2" xfId="29122" xr:uid="{00000000-0005-0000-0000-0000C4590000}"/>
    <cellStyle name="Normal 9 2 4 2 3 2 5 3" xfId="20930" xr:uid="{00000000-0005-0000-0000-0000C5590000}"/>
    <cellStyle name="Normal 9 2 4 2 3 2 6" xfId="8641" xr:uid="{00000000-0005-0000-0000-0000C6590000}"/>
    <cellStyle name="Normal 9 2 4 2 3 2 6 2" xfId="25026" xr:uid="{00000000-0005-0000-0000-0000C7590000}"/>
    <cellStyle name="Normal 9 2 4 2 3 2 7" xfId="16834" xr:uid="{00000000-0005-0000-0000-0000C8590000}"/>
    <cellStyle name="Normal 9 2 4 2 3 3" xfId="705" xr:uid="{00000000-0005-0000-0000-0000C9590000}"/>
    <cellStyle name="Normal 9 2 4 2 3 3 2" xfId="1729" xr:uid="{00000000-0005-0000-0000-0000CA590000}"/>
    <cellStyle name="Normal 9 2 4 2 3 3 2 2" xfId="3777" xr:uid="{00000000-0005-0000-0000-0000CB590000}"/>
    <cellStyle name="Normal 9 2 4 2 3 3 2 2 2" xfId="7873" xr:uid="{00000000-0005-0000-0000-0000CC590000}"/>
    <cellStyle name="Normal 9 2 4 2 3 3 2 2 2 2" xfId="16065" xr:uid="{00000000-0005-0000-0000-0000CD590000}"/>
    <cellStyle name="Normal 9 2 4 2 3 3 2 2 2 2 2" xfId="32450" xr:uid="{00000000-0005-0000-0000-0000CE590000}"/>
    <cellStyle name="Normal 9 2 4 2 3 3 2 2 2 3" xfId="24258" xr:uid="{00000000-0005-0000-0000-0000CF590000}"/>
    <cellStyle name="Normal 9 2 4 2 3 3 2 2 3" xfId="11969" xr:uid="{00000000-0005-0000-0000-0000D0590000}"/>
    <cellStyle name="Normal 9 2 4 2 3 3 2 2 3 2" xfId="28354" xr:uid="{00000000-0005-0000-0000-0000D1590000}"/>
    <cellStyle name="Normal 9 2 4 2 3 3 2 2 4" xfId="20162" xr:uid="{00000000-0005-0000-0000-0000D2590000}"/>
    <cellStyle name="Normal 9 2 4 2 3 3 2 3" xfId="5825" xr:uid="{00000000-0005-0000-0000-0000D3590000}"/>
    <cellStyle name="Normal 9 2 4 2 3 3 2 3 2" xfId="14017" xr:uid="{00000000-0005-0000-0000-0000D4590000}"/>
    <cellStyle name="Normal 9 2 4 2 3 3 2 3 2 2" xfId="30402" xr:uid="{00000000-0005-0000-0000-0000D5590000}"/>
    <cellStyle name="Normal 9 2 4 2 3 3 2 3 3" xfId="22210" xr:uid="{00000000-0005-0000-0000-0000D6590000}"/>
    <cellStyle name="Normal 9 2 4 2 3 3 2 4" xfId="9921" xr:uid="{00000000-0005-0000-0000-0000D7590000}"/>
    <cellStyle name="Normal 9 2 4 2 3 3 2 4 2" xfId="26306" xr:uid="{00000000-0005-0000-0000-0000D8590000}"/>
    <cellStyle name="Normal 9 2 4 2 3 3 2 5" xfId="18114" xr:uid="{00000000-0005-0000-0000-0000D9590000}"/>
    <cellStyle name="Normal 9 2 4 2 3 3 3" xfId="2753" xr:uid="{00000000-0005-0000-0000-0000DA590000}"/>
    <cellStyle name="Normal 9 2 4 2 3 3 3 2" xfId="6849" xr:uid="{00000000-0005-0000-0000-0000DB590000}"/>
    <cellStyle name="Normal 9 2 4 2 3 3 3 2 2" xfId="15041" xr:uid="{00000000-0005-0000-0000-0000DC590000}"/>
    <cellStyle name="Normal 9 2 4 2 3 3 3 2 2 2" xfId="31426" xr:uid="{00000000-0005-0000-0000-0000DD590000}"/>
    <cellStyle name="Normal 9 2 4 2 3 3 3 2 3" xfId="23234" xr:uid="{00000000-0005-0000-0000-0000DE590000}"/>
    <cellStyle name="Normal 9 2 4 2 3 3 3 3" xfId="10945" xr:uid="{00000000-0005-0000-0000-0000DF590000}"/>
    <cellStyle name="Normal 9 2 4 2 3 3 3 3 2" xfId="27330" xr:uid="{00000000-0005-0000-0000-0000E0590000}"/>
    <cellStyle name="Normal 9 2 4 2 3 3 3 4" xfId="19138" xr:uid="{00000000-0005-0000-0000-0000E1590000}"/>
    <cellStyle name="Normal 9 2 4 2 3 3 4" xfId="4801" xr:uid="{00000000-0005-0000-0000-0000E2590000}"/>
    <cellStyle name="Normal 9 2 4 2 3 3 4 2" xfId="12993" xr:uid="{00000000-0005-0000-0000-0000E3590000}"/>
    <cellStyle name="Normal 9 2 4 2 3 3 4 2 2" xfId="29378" xr:uid="{00000000-0005-0000-0000-0000E4590000}"/>
    <cellStyle name="Normal 9 2 4 2 3 3 4 3" xfId="21186" xr:uid="{00000000-0005-0000-0000-0000E5590000}"/>
    <cellStyle name="Normal 9 2 4 2 3 3 5" xfId="8897" xr:uid="{00000000-0005-0000-0000-0000E6590000}"/>
    <cellStyle name="Normal 9 2 4 2 3 3 5 2" xfId="25282" xr:uid="{00000000-0005-0000-0000-0000E7590000}"/>
    <cellStyle name="Normal 9 2 4 2 3 3 6" xfId="17090" xr:uid="{00000000-0005-0000-0000-0000E8590000}"/>
    <cellStyle name="Normal 9 2 4 2 3 4" xfId="1217" xr:uid="{00000000-0005-0000-0000-0000E9590000}"/>
    <cellStyle name="Normal 9 2 4 2 3 4 2" xfId="3265" xr:uid="{00000000-0005-0000-0000-0000EA590000}"/>
    <cellStyle name="Normal 9 2 4 2 3 4 2 2" xfId="7361" xr:uid="{00000000-0005-0000-0000-0000EB590000}"/>
    <cellStyle name="Normal 9 2 4 2 3 4 2 2 2" xfId="15553" xr:uid="{00000000-0005-0000-0000-0000EC590000}"/>
    <cellStyle name="Normal 9 2 4 2 3 4 2 2 2 2" xfId="31938" xr:uid="{00000000-0005-0000-0000-0000ED590000}"/>
    <cellStyle name="Normal 9 2 4 2 3 4 2 2 3" xfId="23746" xr:uid="{00000000-0005-0000-0000-0000EE590000}"/>
    <cellStyle name="Normal 9 2 4 2 3 4 2 3" xfId="11457" xr:uid="{00000000-0005-0000-0000-0000EF590000}"/>
    <cellStyle name="Normal 9 2 4 2 3 4 2 3 2" xfId="27842" xr:uid="{00000000-0005-0000-0000-0000F0590000}"/>
    <cellStyle name="Normal 9 2 4 2 3 4 2 4" xfId="19650" xr:uid="{00000000-0005-0000-0000-0000F1590000}"/>
    <cellStyle name="Normal 9 2 4 2 3 4 3" xfId="5313" xr:uid="{00000000-0005-0000-0000-0000F2590000}"/>
    <cellStyle name="Normal 9 2 4 2 3 4 3 2" xfId="13505" xr:uid="{00000000-0005-0000-0000-0000F3590000}"/>
    <cellStyle name="Normal 9 2 4 2 3 4 3 2 2" xfId="29890" xr:uid="{00000000-0005-0000-0000-0000F4590000}"/>
    <cellStyle name="Normal 9 2 4 2 3 4 3 3" xfId="21698" xr:uid="{00000000-0005-0000-0000-0000F5590000}"/>
    <cellStyle name="Normal 9 2 4 2 3 4 4" xfId="9409" xr:uid="{00000000-0005-0000-0000-0000F6590000}"/>
    <cellStyle name="Normal 9 2 4 2 3 4 4 2" xfId="25794" xr:uid="{00000000-0005-0000-0000-0000F7590000}"/>
    <cellStyle name="Normal 9 2 4 2 3 4 5" xfId="17602" xr:uid="{00000000-0005-0000-0000-0000F8590000}"/>
    <cellStyle name="Normal 9 2 4 2 3 5" xfId="2241" xr:uid="{00000000-0005-0000-0000-0000F9590000}"/>
    <cellStyle name="Normal 9 2 4 2 3 5 2" xfId="6337" xr:uid="{00000000-0005-0000-0000-0000FA590000}"/>
    <cellStyle name="Normal 9 2 4 2 3 5 2 2" xfId="14529" xr:uid="{00000000-0005-0000-0000-0000FB590000}"/>
    <cellStyle name="Normal 9 2 4 2 3 5 2 2 2" xfId="30914" xr:uid="{00000000-0005-0000-0000-0000FC590000}"/>
    <cellStyle name="Normal 9 2 4 2 3 5 2 3" xfId="22722" xr:uid="{00000000-0005-0000-0000-0000FD590000}"/>
    <cellStyle name="Normal 9 2 4 2 3 5 3" xfId="10433" xr:uid="{00000000-0005-0000-0000-0000FE590000}"/>
    <cellStyle name="Normal 9 2 4 2 3 5 3 2" xfId="26818" xr:uid="{00000000-0005-0000-0000-0000FF590000}"/>
    <cellStyle name="Normal 9 2 4 2 3 5 4" xfId="18626" xr:uid="{00000000-0005-0000-0000-0000005A0000}"/>
    <cellStyle name="Normal 9 2 4 2 3 6" xfId="4289" xr:uid="{00000000-0005-0000-0000-0000015A0000}"/>
    <cellStyle name="Normal 9 2 4 2 3 6 2" xfId="12481" xr:uid="{00000000-0005-0000-0000-0000025A0000}"/>
    <cellStyle name="Normal 9 2 4 2 3 6 2 2" xfId="28866" xr:uid="{00000000-0005-0000-0000-0000035A0000}"/>
    <cellStyle name="Normal 9 2 4 2 3 6 3" xfId="20674" xr:uid="{00000000-0005-0000-0000-0000045A0000}"/>
    <cellStyle name="Normal 9 2 4 2 3 7" xfId="8385" xr:uid="{00000000-0005-0000-0000-0000055A0000}"/>
    <cellStyle name="Normal 9 2 4 2 3 7 2" xfId="24770" xr:uid="{00000000-0005-0000-0000-0000065A0000}"/>
    <cellStyle name="Normal 9 2 4 2 3 8" xfId="16578" xr:uid="{00000000-0005-0000-0000-0000075A0000}"/>
    <cellStyle name="Normal 9 2 4 2 4" xfId="321" xr:uid="{00000000-0005-0000-0000-0000085A0000}"/>
    <cellStyle name="Normal 9 2 4 2 4 2" xfId="833" xr:uid="{00000000-0005-0000-0000-0000095A0000}"/>
    <cellStyle name="Normal 9 2 4 2 4 2 2" xfId="1857" xr:uid="{00000000-0005-0000-0000-00000A5A0000}"/>
    <cellStyle name="Normal 9 2 4 2 4 2 2 2" xfId="3905" xr:uid="{00000000-0005-0000-0000-00000B5A0000}"/>
    <cellStyle name="Normal 9 2 4 2 4 2 2 2 2" xfId="8001" xr:uid="{00000000-0005-0000-0000-00000C5A0000}"/>
    <cellStyle name="Normal 9 2 4 2 4 2 2 2 2 2" xfId="16193" xr:uid="{00000000-0005-0000-0000-00000D5A0000}"/>
    <cellStyle name="Normal 9 2 4 2 4 2 2 2 2 2 2" xfId="32578" xr:uid="{00000000-0005-0000-0000-00000E5A0000}"/>
    <cellStyle name="Normal 9 2 4 2 4 2 2 2 2 3" xfId="24386" xr:uid="{00000000-0005-0000-0000-00000F5A0000}"/>
    <cellStyle name="Normal 9 2 4 2 4 2 2 2 3" xfId="12097" xr:uid="{00000000-0005-0000-0000-0000105A0000}"/>
    <cellStyle name="Normal 9 2 4 2 4 2 2 2 3 2" xfId="28482" xr:uid="{00000000-0005-0000-0000-0000115A0000}"/>
    <cellStyle name="Normal 9 2 4 2 4 2 2 2 4" xfId="20290" xr:uid="{00000000-0005-0000-0000-0000125A0000}"/>
    <cellStyle name="Normal 9 2 4 2 4 2 2 3" xfId="5953" xr:uid="{00000000-0005-0000-0000-0000135A0000}"/>
    <cellStyle name="Normal 9 2 4 2 4 2 2 3 2" xfId="14145" xr:uid="{00000000-0005-0000-0000-0000145A0000}"/>
    <cellStyle name="Normal 9 2 4 2 4 2 2 3 2 2" xfId="30530" xr:uid="{00000000-0005-0000-0000-0000155A0000}"/>
    <cellStyle name="Normal 9 2 4 2 4 2 2 3 3" xfId="22338" xr:uid="{00000000-0005-0000-0000-0000165A0000}"/>
    <cellStyle name="Normal 9 2 4 2 4 2 2 4" xfId="10049" xr:uid="{00000000-0005-0000-0000-0000175A0000}"/>
    <cellStyle name="Normal 9 2 4 2 4 2 2 4 2" xfId="26434" xr:uid="{00000000-0005-0000-0000-0000185A0000}"/>
    <cellStyle name="Normal 9 2 4 2 4 2 2 5" xfId="18242" xr:uid="{00000000-0005-0000-0000-0000195A0000}"/>
    <cellStyle name="Normal 9 2 4 2 4 2 3" xfId="2881" xr:uid="{00000000-0005-0000-0000-00001A5A0000}"/>
    <cellStyle name="Normal 9 2 4 2 4 2 3 2" xfId="6977" xr:uid="{00000000-0005-0000-0000-00001B5A0000}"/>
    <cellStyle name="Normal 9 2 4 2 4 2 3 2 2" xfId="15169" xr:uid="{00000000-0005-0000-0000-00001C5A0000}"/>
    <cellStyle name="Normal 9 2 4 2 4 2 3 2 2 2" xfId="31554" xr:uid="{00000000-0005-0000-0000-00001D5A0000}"/>
    <cellStyle name="Normal 9 2 4 2 4 2 3 2 3" xfId="23362" xr:uid="{00000000-0005-0000-0000-00001E5A0000}"/>
    <cellStyle name="Normal 9 2 4 2 4 2 3 3" xfId="11073" xr:uid="{00000000-0005-0000-0000-00001F5A0000}"/>
    <cellStyle name="Normal 9 2 4 2 4 2 3 3 2" xfId="27458" xr:uid="{00000000-0005-0000-0000-0000205A0000}"/>
    <cellStyle name="Normal 9 2 4 2 4 2 3 4" xfId="19266" xr:uid="{00000000-0005-0000-0000-0000215A0000}"/>
    <cellStyle name="Normal 9 2 4 2 4 2 4" xfId="4929" xr:uid="{00000000-0005-0000-0000-0000225A0000}"/>
    <cellStyle name="Normal 9 2 4 2 4 2 4 2" xfId="13121" xr:uid="{00000000-0005-0000-0000-0000235A0000}"/>
    <cellStyle name="Normal 9 2 4 2 4 2 4 2 2" xfId="29506" xr:uid="{00000000-0005-0000-0000-0000245A0000}"/>
    <cellStyle name="Normal 9 2 4 2 4 2 4 3" xfId="21314" xr:uid="{00000000-0005-0000-0000-0000255A0000}"/>
    <cellStyle name="Normal 9 2 4 2 4 2 5" xfId="9025" xr:uid="{00000000-0005-0000-0000-0000265A0000}"/>
    <cellStyle name="Normal 9 2 4 2 4 2 5 2" xfId="25410" xr:uid="{00000000-0005-0000-0000-0000275A0000}"/>
    <cellStyle name="Normal 9 2 4 2 4 2 6" xfId="17218" xr:uid="{00000000-0005-0000-0000-0000285A0000}"/>
    <cellStyle name="Normal 9 2 4 2 4 3" xfId="1345" xr:uid="{00000000-0005-0000-0000-0000295A0000}"/>
    <cellStyle name="Normal 9 2 4 2 4 3 2" xfId="3393" xr:uid="{00000000-0005-0000-0000-00002A5A0000}"/>
    <cellStyle name="Normal 9 2 4 2 4 3 2 2" xfId="7489" xr:uid="{00000000-0005-0000-0000-00002B5A0000}"/>
    <cellStyle name="Normal 9 2 4 2 4 3 2 2 2" xfId="15681" xr:uid="{00000000-0005-0000-0000-00002C5A0000}"/>
    <cellStyle name="Normal 9 2 4 2 4 3 2 2 2 2" xfId="32066" xr:uid="{00000000-0005-0000-0000-00002D5A0000}"/>
    <cellStyle name="Normal 9 2 4 2 4 3 2 2 3" xfId="23874" xr:uid="{00000000-0005-0000-0000-00002E5A0000}"/>
    <cellStyle name="Normal 9 2 4 2 4 3 2 3" xfId="11585" xr:uid="{00000000-0005-0000-0000-00002F5A0000}"/>
    <cellStyle name="Normal 9 2 4 2 4 3 2 3 2" xfId="27970" xr:uid="{00000000-0005-0000-0000-0000305A0000}"/>
    <cellStyle name="Normal 9 2 4 2 4 3 2 4" xfId="19778" xr:uid="{00000000-0005-0000-0000-0000315A0000}"/>
    <cellStyle name="Normal 9 2 4 2 4 3 3" xfId="5441" xr:uid="{00000000-0005-0000-0000-0000325A0000}"/>
    <cellStyle name="Normal 9 2 4 2 4 3 3 2" xfId="13633" xr:uid="{00000000-0005-0000-0000-0000335A0000}"/>
    <cellStyle name="Normal 9 2 4 2 4 3 3 2 2" xfId="30018" xr:uid="{00000000-0005-0000-0000-0000345A0000}"/>
    <cellStyle name="Normal 9 2 4 2 4 3 3 3" xfId="21826" xr:uid="{00000000-0005-0000-0000-0000355A0000}"/>
    <cellStyle name="Normal 9 2 4 2 4 3 4" xfId="9537" xr:uid="{00000000-0005-0000-0000-0000365A0000}"/>
    <cellStyle name="Normal 9 2 4 2 4 3 4 2" xfId="25922" xr:uid="{00000000-0005-0000-0000-0000375A0000}"/>
    <cellStyle name="Normal 9 2 4 2 4 3 5" xfId="17730" xr:uid="{00000000-0005-0000-0000-0000385A0000}"/>
    <cellStyle name="Normal 9 2 4 2 4 4" xfId="2369" xr:uid="{00000000-0005-0000-0000-0000395A0000}"/>
    <cellStyle name="Normal 9 2 4 2 4 4 2" xfId="6465" xr:uid="{00000000-0005-0000-0000-00003A5A0000}"/>
    <cellStyle name="Normal 9 2 4 2 4 4 2 2" xfId="14657" xr:uid="{00000000-0005-0000-0000-00003B5A0000}"/>
    <cellStyle name="Normal 9 2 4 2 4 4 2 2 2" xfId="31042" xr:uid="{00000000-0005-0000-0000-00003C5A0000}"/>
    <cellStyle name="Normal 9 2 4 2 4 4 2 3" xfId="22850" xr:uid="{00000000-0005-0000-0000-00003D5A0000}"/>
    <cellStyle name="Normal 9 2 4 2 4 4 3" xfId="10561" xr:uid="{00000000-0005-0000-0000-00003E5A0000}"/>
    <cellStyle name="Normal 9 2 4 2 4 4 3 2" xfId="26946" xr:uid="{00000000-0005-0000-0000-00003F5A0000}"/>
    <cellStyle name="Normal 9 2 4 2 4 4 4" xfId="18754" xr:uid="{00000000-0005-0000-0000-0000405A0000}"/>
    <cellStyle name="Normal 9 2 4 2 4 5" xfId="4417" xr:uid="{00000000-0005-0000-0000-0000415A0000}"/>
    <cellStyle name="Normal 9 2 4 2 4 5 2" xfId="12609" xr:uid="{00000000-0005-0000-0000-0000425A0000}"/>
    <cellStyle name="Normal 9 2 4 2 4 5 2 2" xfId="28994" xr:uid="{00000000-0005-0000-0000-0000435A0000}"/>
    <cellStyle name="Normal 9 2 4 2 4 5 3" xfId="20802" xr:uid="{00000000-0005-0000-0000-0000445A0000}"/>
    <cellStyle name="Normal 9 2 4 2 4 6" xfId="8513" xr:uid="{00000000-0005-0000-0000-0000455A0000}"/>
    <cellStyle name="Normal 9 2 4 2 4 6 2" xfId="24898" xr:uid="{00000000-0005-0000-0000-0000465A0000}"/>
    <cellStyle name="Normal 9 2 4 2 4 7" xfId="16706" xr:uid="{00000000-0005-0000-0000-0000475A0000}"/>
    <cellStyle name="Normal 9 2 4 2 5" xfId="577" xr:uid="{00000000-0005-0000-0000-0000485A0000}"/>
    <cellStyle name="Normal 9 2 4 2 5 2" xfId="1601" xr:uid="{00000000-0005-0000-0000-0000495A0000}"/>
    <cellStyle name="Normal 9 2 4 2 5 2 2" xfId="3649" xr:uid="{00000000-0005-0000-0000-00004A5A0000}"/>
    <cellStyle name="Normal 9 2 4 2 5 2 2 2" xfId="7745" xr:uid="{00000000-0005-0000-0000-00004B5A0000}"/>
    <cellStyle name="Normal 9 2 4 2 5 2 2 2 2" xfId="15937" xr:uid="{00000000-0005-0000-0000-00004C5A0000}"/>
    <cellStyle name="Normal 9 2 4 2 5 2 2 2 2 2" xfId="32322" xr:uid="{00000000-0005-0000-0000-00004D5A0000}"/>
    <cellStyle name="Normal 9 2 4 2 5 2 2 2 3" xfId="24130" xr:uid="{00000000-0005-0000-0000-00004E5A0000}"/>
    <cellStyle name="Normal 9 2 4 2 5 2 2 3" xfId="11841" xr:uid="{00000000-0005-0000-0000-00004F5A0000}"/>
    <cellStyle name="Normal 9 2 4 2 5 2 2 3 2" xfId="28226" xr:uid="{00000000-0005-0000-0000-0000505A0000}"/>
    <cellStyle name="Normal 9 2 4 2 5 2 2 4" xfId="20034" xr:uid="{00000000-0005-0000-0000-0000515A0000}"/>
    <cellStyle name="Normal 9 2 4 2 5 2 3" xfId="5697" xr:uid="{00000000-0005-0000-0000-0000525A0000}"/>
    <cellStyle name="Normal 9 2 4 2 5 2 3 2" xfId="13889" xr:uid="{00000000-0005-0000-0000-0000535A0000}"/>
    <cellStyle name="Normal 9 2 4 2 5 2 3 2 2" xfId="30274" xr:uid="{00000000-0005-0000-0000-0000545A0000}"/>
    <cellStyle name="Normal 9 2 4 2 5 2 3 3" xfId="22082" xr:uid="{00000000-0005-0000-0000-0000555A0000}"/>
    <cellStyle name="Normal 9 2 4 2 5 2 4" xfId="9793" xr:uid="{00000000-0005-0000-0000-0000565A0000}"/>
    <cellStyle name="Normal 9 2 4 2 5 2 4 2" xfId="26178" xr:uid="{00000000-0005-0000-0000-0000575A0000}"/>
    <cellStyle name="Normal 9 2 4 2 5 2 5" xfId="17986" xr:uid="{00000000-0005-0000-0000-0000585A0000}"/>
    <cellStyle name="Normal 9 2 4 2 5 3" xfId="2625" xr:uid="{00000000-0005-0000-0000-0000595A0000}"/>
    <cellStyle name="Normal 9 2 4 2 5 3 2" xfId="6721" xr:uid="{00000000-0005-0000-0000-00005A5A0000}"/>
    <cellStyle name="Normal 9 2 4 2 5 3 2 2" xfId="14913" xr:uid="{00000000-0005-0000-0000-00005B5A0000}"/>
    <cellStyle name="Normal 9 2 4 2 5 3 2 2 2" xfId="31298" xr:uid="{00000000-0005-0000-0000-00005C5A0000}"/>
    <cellStyle name="Normal 9 2 4 2 5 3 2 3" xfId="23106" xr:uid="{00000000-0005-0000-0000-00005D5A0000}"/>
    <cellStyle name="Normal 9 2 4 2 5 3 3" xfId="10817" xr:uid="{00000000-0005-0000-0000-00005E5A0000}"/>
    <cellStyle name="Normal 9 2 4 2 5 3 3 2" xfId="27202" xr:uid="{00000000-0005-0000-0000-00005F5A0000}"/>
    <cellStyle name="Normal 9 2 4 2 5 3 4" xfId="19010" xr:uid="{00000000-0005-0000-0000-0000605A0000}"/>
    <cellStyle name="Normal 9 2 4 2 5 4" xfId="4673" xr:uid="{00000000-0005-0000-0000-0000615A0000}"/>
    <cellStyle name="Normal 9 2 4 2 5 4 2" xfId="12865" xr:uid="{00000000-0005-0000-0000-0000625A0000}"/>
    <cellStyle name="Normal 9 2 4 2 5 4 2 2" xfId="29250" xr:uid="{00000000-0005-0000-0000-0000635A0000}"/>
    <cellStyle name="Normal 9 2 4 2 5 4 3" xfId="21058" xr:uid="{00000000-0005-0000-0000-0000645A0000}"/>
    <cellStyle name="Normal 9 2 4 2 5 5" xfId="8769" xr:uid="{00000000-0005-0000-0000-0000655A0000}"/>
    <cellStyle name="Normal 9 2 4 2 5 5 2" xfId="25154" xr:uid="{00000000-0005-0000-0000-0000665A0000}"/>
    <cellStyle name="Normal 9 2 4 2 5 6" xfId="16962" xr:uid="{00000000-0005-0000-0000-0000675A0000}"/>
    <cellStyle name="Normal 9 2 4 2 6" xfId="1089" xr:uid="{00000000-0005-0000-0000-0000685A0000}"/>
    <cellStyle name="Normal 9 2 4 2 6 2" xfId="3137" xr:uid="{00000000-0005-0000-0000-0000695A0000}"/>
    <cellStyle name="Normal 9 2 4 2 6 2 2" xfId="7233" xr:uid="{00000000-0005-0000-0000-00006A5A0000}"/>
    <cellStyle name="Normal 9 2 4 2 6 2 2 2" xfId="15425" xr:uid="{00000000-0005-0000-0000-00006B5A0000}"/>
    <cellStyle name="Normal 9 2 4 2 6 2 2 2 2" xfId="31810" xr:uid="{00000000-0005-0000-0000-00006C5A0000}"/>
    <cellStyle name="Normal 9 2 4 2 6 2 2 3" xfId="23618" xr:uid="{00000000-0005-0000-0000-00006D5A0000}"/>
    <cellStyle name="Normal 9 2 4 2 6 2 3" xfId="11329" xr:uid="{00000000-0005-0000-0000-00006E5A0000}"/>
    <cellStyle name="Normal 9 2 4 2 6 2 3 2" xfId="27714" xr:uid="{00000000-0005-0000-0000-00006F5A0000}"/>
    <cellStyle name="Normal 9 2 4 2 6 2 4" xfId="19522" xr:uid="{00000000-0005-0000-0000-0000705A0000}"/>
    <cellStyle name="Normal 9 2 4 2 6 3" xfId="5185" xr:uid="{00000000-0005-0000-0000-0000715A0000}"/>
    <cellStyle name="Normal 9 2 4 2 6 3 2" xfId="13377" xr:uid="{00000000-0005-0000-0000-0000725A0000}"/>
    <cellStyle name="Normal 9 2 4 2 6 3 2 2" xfId="29762" xr:uid="{00000000-0005-0000-0000-0000735A0000}"/>
    <cellStyle name="Normal 9 2 4 2 6 3 3" xfId="21570" xr:uid="{00000000-0005-0000-0000-0000745A0000}"/>
    <cellStyle name="Normal 9 2 4 2 6 4" xfId="9281" xr:uid="{00000000-0005-0000-0000-0000755A0000}"/>
    <cellStyle name="Normal 9 2 4 2 6 4 2" xfId="25666" xr:uid="{00000000-0005-0000-0000-0000765A0000}"/>
    <cellStyle name="Normal 9 2 4 2 6 5" xfId="17474" xr:uid="{00000000-0005-0000-0000-0000775A0000}"/>
    <cellStyle name="Normal 9 2 4 2 7" xfId="2113" xr:uid="{00000000-0005-0000-0000-0000785A0000}"/>
    <cellStyle name="Normal 9 2 4 2 7 2" xfId="6209" xr:uid="{00000000-0005-0000-0000-0000795A0000}"/>
    <cellStyle name="Normal 9 2 4 2 7 2 2" xfId="14401" xr:uid="{00000000-0005-0000-0000-00007A5A0000}"/>
    <cellStyle name="Normal 9 2 4 2 7 2 2 2" xfId="30786" xr:uid="{00000000-0005-0000-0000-00007B5A0000}"/>
    <cellStyle name="Normal 9 2 4 2 7 2 3" xfId="22594" xr:uid="{00000000-0005-0000-0000-00007C5A0000}"/>
    <cellStyle name="Normal 9 2 4 2 7 3" xfId="10305" xr:uid="{00000000-0005-0000-0000-00007D5A0000}"/>
    <cellStyle name="Normal 9 2 4 2 7 3 2" xfId="26690" xr:uid="{00000000-0005-0000-0000-00007E5A0000}"/>
    <cellStyle name="Normal 9 2 4 2 7 4" xfId="18498" xr:uid="{00000000-0005-0000-0000-00007F5A0000}"/>
    <cellStyle name="Normal 9 2 4 2 8" xfId="4161" xr:uid="{00000000-0005-0000-0000-0000805A0000}"/>
    <cellStyle name="Normal 9 2 4 2 8 2" xfId="12353" xr:uid="{00000000-0005-0000-0000-0000815A0000}"/>
    <cellStyle name="Normal 9 2 4 2 8 2 2" xfId="28738" xr:uid="{00000000-0005-0000-0000-0000825A0000}"/>
    <cellStyle name="Normal 9 2 4 2 8 3" xfId="20546" xr:uid="{00000000-0005-0000-0000-0000835A0000}"/>
    <cellStyle name="Normal 9 2 4 2 9" xfId="8257" xr:uid="{00000000-0005-0000-0000-0000845A0000}"/>
    <cellStyle name="Normal 9 2 4 2 9 2" xfId="24642" xr:uid="{00000000-0005-0000-0000-0000855A0000}"/>
    <cellStyle name="Normal 9 2 4 3" xfId="97" xr:uid="{00000000-0005-0000-0000-0000865A0000}"/>
    <cellStyle name="Normal 9 2 4 3 2" xfId="225" xr:uid="{00000000-0005-0000-0000-0000875A0000}"/>
    <cellStyle name="Normal 9 2 4 3 2 2" xfId="481" xr:uid="{00000000-0005-0000-0000-0000885A0000}"/>
    <cellStyle name="Normal 9 2 4 3 2 2 2" xfId="993" xr:uid="{00000000-0005-0000-0000-0000895A0000}"/>
    <cellStyle name="Normal 9 2 4 3 2 2 2 2" xfId="2017" xr:uid="{00000000-0005-0000-0000-00008A5A0000}"/>
    <cellStyle name="Normal 9 2 4 3 2 2 2 2 2" xfId="4065" xr:uid="{00000000-0005-0000-0000-00008B5A0000}"/>
    <cellStyle name="Normal 9 2 4 3 2 2 2 2 2 2" xfId="8161" xr:uid="{00000000-0005-0000-0000-00008C5A0000}"/>
    <cellStyle name="Normal 9 2 4 3 2 2 2 2 2 2 2" xfId="16353" xr:uid="{00000000-0005-0000-0000-00008D5A0000}"/>
    <cellStyle name="Normal 9 2 4 3 2 2 2 2 2 2 2 2" xfId="32738" xr:uid="{00000000-0005-0000-0000-00008E5A0000}"/>
    <cellStyle name="Normal 9 2 4 3 2 2 2 2 2 2 3" xfId="24546" xr:uid="{00000000-0005-0000-0000-00008F5A0000}"/>
    <cellStyle name="Normal 9 2 4 3 2 2 2 2 2 3" xfId="12257" xr:uid="{00000000-0005-0000-0000-0000905A0000}"/>
    <cellStyle name="Normal 9 2 4 3 2 2 2 2 2 3 2" xfId="28642" xr:uid="{00000000-0005-0000-0000-0000915A0000}"/>
    <cellStyle name="Normal 9 2 4 3 2 2 2 2 2 4" xfId="20450" xr:uid="{00000000-0005-0000-0000-0000925A0000}"/>
    <cellStyle name="Normal 9 2 4 3 2 2 2 2 3" xfId="6113" xr:uid="{00000000-0005-0000-0000-0000935A0000}"/>
    <cellStyle name="Normal 9 2 4 3 2 2 2 2 3 2" xfId="14305" xr:uid="{00000000-0005-0000-0000-0000945A0000}"/>
    <cellStyle name="Normal 9 2 4 3 2 2 2 2 3 2 2" xfId="30690" xr:uid="{00000000-0005-0000-0000-0000955A0000}"/>
    <cellStyle name="Normal 9 2 4 3 2 2 2 2 3 3" xfId="22498" xr:uid="{00000000-0005-0000-0000-0000965A0000}"/>
    <cellStyle name="Normal 9 2 4 3 2 2 2 2 4" xfId="10209" xr:uid="{00000000-0005-0000-0000-0000975A0000}"/>
    <cellStyle name="Normal 9 2 4 3 2 2 2 2 4 2" xfId="26594" xr:uid="{00000000-0005-0000-0000-0000985A0000}"/>
    <cellStyle name="Normal 9 2 4 3 2 2 2 2 5" xfId="18402" xr:uid="{00000000-0005-0000-0000-0000995A0000}"/>
    <cellStyle name="Normal 9 2 4 3 2 2 2 3" xfId="3041" xr:uid="{00000000-0005-0000-0000-00009A5A0000}"/>
    <cellStyle name="Normal 9 2 4 3 2 2 2 3 2" xfId="7137" xr:uid="{00000000-0005-0000-0000-00009B5A0000}"/>
    <cellStyle name="Normal 9 2 4 3 2 2 2 3 2 2" xfId="15329" xr:uid="{00000000-0005-0000-0000-00009C5A0000}"/>
    <cellStyle name="Normal 9 2 4 3 2 2 2 3 2 2 2" xfId="31714" xr:uid="{00000000-0005-0000-0000-00009D5A0000}"/>
    <cellStyle name="Normal 9 2 4 3 2 2 2 3 2 3" xfId="23522" xr:uid="{00000000-0005-0000-0000-00009E5A0000}"/>
    <cellStyle name="Normal 9 2 4 3 2 2 2 3 3" xfId="11233" xr:uid="{00000000-0005-0000-0000-00009F5A0000}"/>
    <cellStyle name="Normal 9 2 4 3 2 2 2 3 3 2" xfId="27618" xr:uid="{00000000-0005-0000-0000-0000A05A0000}"/>
    <cellStyle name="Normal 9 2 4 3 2 2 2 3 4" xfId="19426" xr:uid="{00000000-0005-0000-0000-0000A15A0000}"/>
    <cellStyle name="Normal 9 2 4 3 2 2 2 4" xfId="5089" xr:uid="{00000000-0005-0000-0000-0000A25A0000}"/>
    <cellStyle name="Normal 9 2 4 3 2 2 2 4 2" xfId="13281" xr:uid="{00000000-0005-0000-0000-0000A35A0000}"/>
    <cellStyle name="Normal 9 2 4 3 2 2 2 4 2 2" xfId="29666" xr:uid="{00000000-0005-0000-0000-0000A45A0000}"/>
    <cellStyle name="Normal 9 2 4 3 2 2 2 4 3" xfId="21474" xr:uid="{00000000-0005-0000-0000-0000A55A0000}"/>
    <cellStyle name="Normal 9 2 4 3 2 2 2 5" xfId="9185" xr:uid="{00000000-0005-0000-0000-0000A65A0000}"/>
    <cellStyle name="Normal 9 2 4 3 2 2 2 5 2" xfId="25570" xr:uid="{00000000-0005-0000-0000-0000A75A0000}"/>
    <cellStyle name="Normal 9 2 4 3 2 2 2 6" xfId="17378" xr:uid="{00000000-0005-0000-0000-0000A85A0000}"/>
    <cellStyle name="Normal 9 2 4 3 2 2 3" xfId="1505" xr:uid="{00000000-0005-0000-0000-0000A95A0000}"/>
    <cellStyle name="Normal 9 2 4 3 2 2 3 2" xfId="3553" xr:uid="{00000000-0005-0000-0000-0000AA5A0000}"/>
    <cellStyle name="Normal 9 2 4 3 2 2 3 2 2" xfId="7649" xr:uid="{00000000-0005-0000-0000-0000AB5A0000}"/>
    <cellStyle name="Normal 9 2 4 3 2 2 3 2 2 2" xfId="15841" xr:uid="{00000000-0005-0000-0000-0000AC5A0000}"/>
    <cellStyle name="Normal 9 2 4 3 2 2 3 2 2 2 2" xfId="32226" xr:uid="{00000000-0005-0000-0000-0000AD5A0000}"/>
    <cellStyle name="Normal 9 2 4 3 2 2 3 2 2 3" xfId="24034" xr:uid="{00000000-0005-0000-0000-0000AE5A0000}"/>
    <cellStyle name="Normal 9 2 4 3 2 2 3 2 3" xfId="11745" xr:uid="{00000000-0005-0000-0000-0000AF5A0000}"/>
    <cellStyle name="Normal 9 2 4 3 2 2 3 2 3 2" xfId="28130" xr:uid="{00000000-0005-0000-0000-0000B05A0000}"/>
    <cellStyle name="Normal 9 2 4 3 2 2 3 2 4" xfId="19938" xr:uid="{00000000-0005-0000-0000-0000B15A0000}"/>
    <cellStyle name="Normal 9 2 4 3 2 2 3 3" xfId="5601" xr:uid="{00000000-0005-0000-0000-0000B25A0000}"/>
    <cellStyle name="Normal 9 2 4 3 2 2 3 3 2" xfId="13793" xr:uid="{00000000-0005-0000-0000-0000B35A0000}"/>
    <cellStyle name="Normal 9 2 4 3 2 2 3 3 2 2" xfId="30178" xr:uid="{00000000-0005-0000-0000-0000B45A0000}"/>
    <cellStyle name="Normal 9 2 4 3 2 2 3 3 3" xfId="21986" xr:uid="{00000000-0005-0000-0000-0000B55A0000}"/>
    <cellStyle name="Normal 9 2 4 3 2 2 3 4" xfId="9697" xr:uid="{00000000-0005-0000-0000-0000B65A0000}"/>
    <cellStyle name="Normal 9 2 4 3 2 2 3 4 2" xfId="26082" xr:uid="{00000000-0005-0000-0000-0000B75A0000}"/>
    <cellStyle name="Normal 9 2 4 3 2 2 3 5" xfId="17890" xr:uid="{00000000-0005-0000-0000-0000B85A0000}"/>
    <cellStyle name="Normal 9 2 4 3 2 2 4" xfId="2529" xr:uid="{00000000-0005-0000-0000-0000B95A0000}"/>
    <cellStyle name="Normal 9 2 4 3 2 2 4 2" xfId="6625" xr:uid="{00000000-0005-0000-0000-0000BA5A0000}"/>
    <cellStyle name="Normal 9 2 4 3 2 2 4 2 2" xfId="14817" xr:uid="{00000000-0005-0000-0000-0000BB5A0000}"/>
    <cellStyle name="Normal 9 2 4 3 2 2 4 2 2 2" xfId="31202" xr:uid="{00000000-0005-0000-0000-0000BC5A0000}"/>
    <cellStyle name="Normal 9 2 4 3 2 2 4 2 3" xfId="23010" xr:uid="{00000000-0005-0000-0000-0000BD5A0000}"/>
    <cellStyle name="Normal 9 2 4 3 2 2 4 3" xfId="10721" xr:uid="{00000000-0005-0000-0000-0000BE5A0000}"/>
    <cellStyle name="Normal 9 2 4 3 2 2 4 3 2" xfId="27106" xr:uid="{00000000-0005-0000-0000-0000BF5A0000}"/>
    <cellStyle name="Normal 9 2 4 3 2 2 4 4" xfId="18914" xr:uid="{00000000-0005-0000-0000-0000C05A0000}"/>
    <cellStyle name="Normal 9 2 4 3 2 2 5" xfId="4577" xr:uid="{00000000-0005-0000-0000-0000C15A0000}"/>
    <cellStyle name="Normal 9 2 4 3 2 2 5 2" xfId="12769" xr:uid="{00000000-0005-0000-0000-0000C25A0000}"/>
    <cellStyle name="Normal 9 2 4 3 2 2 5 2 2" xfId="29154" xr:uid="{00000000-0005-0000-0000-0000C35A0000}"/>
    <cellStyle name="Normal 9 2 4 3 2 2 5 3" xfId="20962" xr:uid="{00000000-0005-0000-0000-0000C45A0000}"/>
    <cellStyle name="Normal 9 2 4 3 2 2 6" xfId="8673" xr:uid="{00000000-0005-0000-0000-0000C55A0000}"/>
    <cellStyle name="Normal 9 2 4 3 2 2 6 2" xfId="25058" xr:uid="{00000000-0005-0000-0000-0000C65A0000}"/>
    <cellStyle name="Normal 9 2 4 3 2 2 7" xfId="16866" xr:uid="{00000000-0005-0000-0000-0000C75A0000}"/>
    <cellStyle name="Normal 9 2 4 3 2 3" xfId="737" xr:uid="{00000000-0005-0000-0000-0000C85A0000}"/>
    <cellStyle name="Normal 9 2 4 3 2 3 2" xfId="1761" xr:uid="{00000000-0005-0000-0000-0000C95A0000}"/>
    <cellStyle name="Normal 9 2 4 3 2 3 2 2" xfId="3809" xr:uid="{00000000-0005-0000-0000-0000CA5A0000}"/>
    <cellStyle name="Normal 9 2 4 3 2 3 2 2 2" xfId="7905" xr:uid="{00000000-0005-0000-0000-0000CB5A0000}"/>
    <cellStyle name="Normal 9 2 4 3 2 3 2 2 2 2" xfId="16097" xr:uid="{00000000-0005-0000-0000-0000CC5A0000}"/>
    <cellStyle name="Normal 9 2 4 3 2 3 2 2 2 2 2" xfId="32482" xr:uid="{00000000-0005-0000-0000-0000CD5A0000}"/>
    <cellStyle name="Normal 9 2 4 3 2 3 2 2 2 3" xfId="24290" xr:uid="{00000000-0005-0000-0000-0000CE5A0000}"/>
    <cellStyle name="Normal 9 2 4 3 2 3 2 2 3" xfId="12001" xr:uid="{00000000-0005-0000-0000-0000CF5A0000}"/>
    <cellStyle name="Normal 9 2 4 3 2 3 2 2 3 2" xfId="28386" xr:uid="{00000000-0005-0000-0000-0000D05A0000}"/>
    <cellStyle name="Normal 9 2 4 3 2 3 2 2 4" xfId="20194" xr:uid="{00000000-0005-0000-0000-0000D15A0000}"/>
    <cellStyle name="Normal 9 2 4 3 2 3 2 3" xfId="5857" xr:uid="{00000000-0005-0000-0000-0000D25A0000}"/>
    <cellStyle name="Normal 9 2 4 3 2 3 2 3 2" xfId="14049" xr:uid="{00000000-0005-0000-0000-0000D35A0000}"/>
    <cellStyle name="Normal 9 2 4 3 2 3 2 3 2 2" xfId="30434" xr:uid="{00000000-0005-0000-0000-0000D45A0000}"/>
    <cellStyle name="Normal 9 2 4 3 2 3 2 3 3" xfId="22242" xr:uid="{00000000-0005-0000-0000-0000D55A0000}"/>
    <cellStyle name="Normal 9 2 4 3 2 3 2 4" xfId="9953" xr:uid="{00000000-0005-0000-0000-0000D65A0000}"/>
    <cellStyle name="Normal 9 2 4 3 2 3 2 4 2" xfId="26338" xr:uid="{00000000-0005-0000-0000-0000D75A0000}"/>
    <cellStyle name="Normal 9 2 4 3 2 3 2 5" xfId="18146" xr:uid="{00000000-0005-0000-0000-0000D85A0000}"/>
    <cellStyle name="Normal 9 2 4 3 2 3 3" xfId="2785" xr:uid="{00000000-0005-0000-0000-0000D95A0000}"/>
    <cellStyle name="Normal 9 2 4 3 2 3 3 2" xfId="6881" xr:uid="{00000000-0005-0000-0000-0000DA5A0000}"/>
    <cellStyle name="Normal 9 2 4 3 2 3 3 2 2" xfId="15073" xr:uid="{00000000-0005-0000-0000-0000DB5A0000}"/>
    <cellStyle name="Normal 9 2 4 3 2 3 3 2 2 2" xfId="31458" xr:uid="{00000000-0005-0000-0000-0000DC5A0000}"/>
    <cellStyle name="Normal 9 2 4 3 2 3 3 2 3" xfId="23266" xr:uid="{00000000-0005-0000-0000-0000DD5A0000}"/>
    <cellStyle name="Normal 9 2 4 3 2 3 3 3" xfId="10977" xr:uid="{00000000-0005-0000-0000-0000DE5A0000}"/>
    <cellStyle name="Normal 9 2 4 3 2 3 3 3 2" xfId="27362" xr:uid="{00000000-0005-0000-0000-0000DF5A0000}"/>
    <cellStyle name="Normal 9 2 4 3 2 3 3 4" xfId="19170" xr:uid="{00000000-0005-0000-0000-0000E05A0000}"/>
    <cellStyle name="Normal 9 2 4 3 2 3 4" xfId="4833" xr:uid="{00000000-0005-0000-0000-0000E15A0000}"/>
    <cellStyle name="Normal 9 2 4 3 2 3 4 2" xfId="13025" xr:uid="{00000000-0005-0000-0000-0000E25A0000}"/>
    <cellStyle name="Normal 9 2 4 3 2 3 4 2 2" xfId="29410" xr:uid="{00000000-0005-0000-0000-0000E35A0000}"/>
    <cellStyle name="Normal 9 2 4 3 2 3 4 3" xfId="21218" xr:uid="{00000000-0005-0000-0000-0000E45A0000}"/>
    <cellStyle name="Normal 9 2 4 3 2 3 5" xfId="8929" xr:uid="{00000000-0005-0000-0000-0000E55A0000}"/>
    <cellStyle name="Normal 9 2 4 3 2 3 5 2" xfId="25314" xr:uid="{00000000-0005-0000-0000-0000E65A0000}"/>
    <cellStyle name="Normal 9 2 4 3 2 3 6" xfId="17122" xr:uid="{00000000-0005-0000-0000-0000E75A0000}"/>
    <cellStyle name="Normal 9 2 4 3 2 4" xfId="1249" xr:uid="{00000000-0005-0000-0000-0000E85A0000}"/>
    <cellStyle name="Normal 9 2 4 3 2 4 2" xfId="3297" xr:uid="{00000000-0005-0000-0000-0000E95A0000}"/>
    <cellStyle name="Normal 9 2 4 3 2 4 2 2" xfId="7393" xr:uid="{00000000-0005-0000-0000-0000EA5A0000}"/>
    <cellStyle name="Normal 9 2 4 3 2 4 2 2 2" xfId="15585" xr:uid="{00000000-0005-0000-0000-0000EB5A0000}"/>
    <cellStyle name="Normal 9 2 4 3 2 4 2 2 2 2" xfId="31970" xr:uid="{00000000-0005-0000-0000-0000EC5A0000}"/>
    <cellStyle name="Normal 9 2 4 3 2 4 2 2 3" xfId="23778" xr:uid="{00000000-0005-0000-0000-0000ED5A0000}"/>
    <cellStyle name="Normal 9 2 4 3 2 4 2 3" xfId="11489" xr:uid="{00000000-0005-0000-0000-0000EE5A0000}"/>
    <cellStyle name="Normal 9 2 4 3 2 4 2 3 2" xfId="27874" xr:uid="{00000000-0005-0000-0000-0000EF5A0000}"/>
    <cellStyle name="Normal 9 2 4 3 2 4 2 4" xfId="19682" xr:uid="{00000000-0005-0000-0000-0000F05A0000}"/>
    <cellStyle name="Normal 9 2 4 3 2 4 3" xfId="5345" xr:uid="{00000000-0005-0000-0000-0000F15A0000}"/>
    <cellStyle name="Normal 9 2 4 3 2 4 3 2" xfId="13537" xr:uid="{00000000-0005-0000-0000-0000F25A0000}"/>
    <cellStyle name="Normal 9 2 4 3 2 4 3 2 2" xfId="29922" xr:uid="{00000000-0005-0000-0000-0000F35A0000}"/>
    <cellStyle name="Normal 9 2 4 3 2 4 3 3" xfId="21730" xr:uid="{00000000-0005-0000-0000-0000F45A0000}"/>
    <cellStyle name="Normal 9 2 4 3 2 4 4" xfId="9441" xr:uid="{00000000-0005-0000-0000-0000F55A0000}"/>
    <cellStyle name="Normal 9 2 4 3 2 4 4 2" xfId="25826" xr:uid="{00000000-0005-0000-0000-0000F65A0000}"/>
    <cellStyle name="Normal 9 2 4 3 2 4 5" xfId="17634" xr:uid="{00000000-0005-0000-0000-0000F75A0000}"/>
    <cellStyle name="Normal 9 2 4 3 2 5" xfId="2273" xr:uid="{00000000-0005-0000-0000-0000F85A0000}"/>
    <cellStyle name="Normal 9 2 4 3 2 5 2" xfId="6369" xr:uid="{00000000-0005-0000-0000-0000F95A0000}"/>
    <cellStyle name="Normal 9 2 4 3 2 5 2 2" xfId="14561" xr:uid="{00000000-0005-0000-0000-0000FA5A0000}"/>
    <cellStyle name="Normal 9 2 4 3 2 5 2 2 2" xfId="30946" xr:uid="{00000000-0005-0000-0000-0000FB5A0000}"/>
    <cellStyle name="Normal 9 2 4 3 2 5 2 3" xfId="22754" xr:uid="{00000000-0005-0000-0000-0000FC5A0000}"/>
    <cellStyle name="Normal 9 2 4 3 2 5 3" xfId="10465" xr:uid="{00000000-0005-0000-0000-0000FD5A0000}"/>
    <cellStyle name="Normal 9 2 4 3 2 5 3 2" xfId="26850" xr:uid="{00000000-0005-0000-0000-0000FE5A0000}"/>
    <cellStyle name="Normal 9 2 4 3 2 5 4" xfId="18658" xr:uid="{00000000-0005-0000-0000-0000FF5A0000}"/>
    <cellStyle name="Normal 9 2 4 3 2 6" xfId="4321" xr:uid="{00000000-0005-0000-0000-0000005B0000}"/>
    <cellStyle name="Normal 9 2 4 3 2 6 2" xfId="12513" xr:uid="{00000000-0005-0000-0000-0000015B0000}"/>
    <cellStyle name="Normal 9 2 4 3 2 6 2 2" xfId="28898" xr:uid="{00000000-0005-0000-0000-0000025B0000}"/>
    <cellStyle name="Normal 9 2 4 3 2 6 3" xfId="20706" xr:uid="{00000000-0005-0000-0000-0000035B0000}"/>
    <cellStyle name="Normal 9 2 4 3 2 7" xfId="8417" xr:uid="{00000000-0005-0000-0000-0000045B0000}"/>
    <cellStyle name="Normal 9 2 4 3 2 7 2" xfId="24802" xr:uid="{00000000-0005-0000-0000-0000055B0000}"/>
    <cellStyle name="Normal 9 2 4 3 2 8" xfId="16610" xr:uid="{00000000-0005-0000-0000-0000065B0000}"/>
    <cellStyle name="Normal 9 2 4 3 3" xfId="353" xr:uid="{00000000-0005-0000-0000-0000075B0000}"/>
    <cellStyle name="Normal 9 2 4 3 3 2" xfId="865" xr:uid="{00000000-0005-0000-0000-0000085B0000}"/>
    <cellStyle name="Normal 9 2 4 3 3 2 2" xfId="1889" xr:uid="{00000000-0005-0000-0000-0000095B0000}"/>
    <cellStyle name="Normal 9 2 4 3 3 2 2 2" xfId="3937" xr:uid="{00000000-0005-0000-0000-00000A5B0000}"/>
    <cellStyle name="Normal 9 2 4 3 3 2 2 2 2" xfId="8033" xr:uid="{00000000-0005-0000-0000-00000B5B0000}"/>
    <cellStyle name="Normal 9 2 4 3 3 2 2 2 2 2" xfId="16225" xr:uid="{00000000-0005-0000-0000-00000C5B0000}"/>
    <cellStyle name="Normal 9 2 4 3 3 2 2 2 2 2 2" xfId="32610" xr:uid="{00000000-0005-0000-0000-00000D5B0000}"/>
    <cellStyle name="Normal 9 2 4 3 3 2 2 2 2 3" xfId="24418" xr:uid="{00000000-0005-0000-0000-00000E5B0000}"/>
    <cellStyle name="Normal 9 2 4 3 3 2 2 2 3" xfId="12129" xr:uid="{00000000-0005-0000-0000-00000F5B0000}"/>
    <cellStyle name="Normal 9 2 4 3 3 2 2 2 3 2" xfId="28514" xr:uid="{00000000-0005-0000-0000-0000105B0000}"/>
    <cellStyle name="Normal 9 2 4 3 3 2 2 2 4" xfId="20322" xr:uid="{00000000-0005-0000-0000-0000115B0000}"/>
    <cellStyle name="Normal 9 2 4 3 3 2 2 3" xfId="5985" xr:uid="{00000000-0005-0000-0000-0000125B0000}"/>
    <cellStyle name="Normal 9 2 4 3 3 2 2 3 2" xfId="14177" xr:uid="{00000000-0005-0000-0000-0000135B0000}"/>
    <cellStyle name="Normal 9 2 4 3 3 2 2 3 2 2" xfId="30562" xr:uid="{00000000-0005-0000-0000-0000145B0000}"/>
    <cellStyle name="Normal 9 2 4 3 3 2 2 3 3" xfId="22370" xr:uid="{00000000-0005-0000-0000-0000155B0000}"/>
    <cellStyle name="Normal 9 2 4 3 3 2 2 4" xfId="10081" xr:uid="{00000000-0005-0000-0000-0000165B0000}"/>
    <cellStyle name="Normal 9 2 4 3 3 2 2 4 2" xfId="26466" xr:uid="{00000000-0005-0000-0000-0000175B0000}"/>
    <cellStyle name="Normal 9 2 4 3 3 2 2 5" xfId="18274" xr:uid="{00000000-0005-0000-0000-0000185B0000}"/>
    <cellStyle name="Normal 9 2 4 3 3 2 3" xfId="2913" xr:uid="{00000000-0005-0000-0000-0000195B0000}"/>
    <cellStyle name="Normal 9 2 4 3 3 2 3 2" xfId="7009" xr:uid="{00000000-0005-0000-0000-00001A5B0000}"/>
    <cellStyle name="Normal 9 2 4 3 3 2 3 2 2" xfId="15201" xr:uid="{00000000-0005-0000-0000-00001B5B0000}"/>
    <cellStyle name="Normal 9 2 4 3 3 2 3 2 2 2" xfId="31586" xr:uid="{00000000-0005-0000-0000-00001C5B0000}"/>
    <cellStyle name="Normal 9 2 4 3 3 2 3 2 3" xfId="23394" xr:uid="{00000000-0005-0000-0000-00001D5B0000}"/>
    <cellStyle name="Normal 9 2 4 3 3 2 3 3" xfId="11105" xr:uid="{00000000-0005-0000-0000-00001E5B0000}"/>
    <cellStyle name="Normal 9 2 4 3 3 2 3 3 2" xfId="27490" xr:uid="{00000000-0005-0000-0000-00001F5B0000}"/>
    <cellStyle name="Normal 9 2 4 3 3 2 3 4" xfId="19298" xr:uid="{00000000-0005-0000-0000-0000205B0000}"/>
    <cellStyle name="Normal 9 2 4 3 3 2 4" xfId="4961" xr:uid="{00000000-0005-0000-0000-0000215B0000}"/>
    <cellStyle name="Normal 9 2 4 3 3 2 4 2" xfId="13153" xr:uid="{00000000-0005-0000-0000-0000225B0000}"/>
    <cellStyle name="Normal 9 2 4 3 3 2 4 2 2" xfId="29538" xr:uid="{00000000-0005-0000-0000-0000235B0000}"/>
    <cellStyle name="Normal 9 2 4 3 3 2 4 3" xfId="21346" xr:uid="{00000000-0005-0000-0000-0000245B0000}"/>
    <cellStyle name="Normal 9 2 4 3 3 2 5" xfId="9057" xr:uid="{00000000-0005-0000-0000-0000255B0000}"/>
    <cellStyle name="Normal 9 2 4 3 3 2 5 2" xfId="25442" xr:uid="{00000000-0005-0000-0000-0000265B0000}"/>
    <cellStyle name="Normal 9 2 4 3 3 2 6" xfId="17250" xr:uid="{00000000-0005-0000-0000-0000275B0000}"/>
    <cellStyle name="Normal 9 2 4 3 3 3" xfId="1377" xr:uid="{00000000-0005-0000-0000-0000285B0000}"/>
    <cellStyle name="Normal 9 2 4 3 3 3 2" xfId="3425" xr:uid="{00000000-0005-0000-0000-0000295B0000}"/>
    <cellStyle name="Normal 9 2 4 3 3 3 2 2" xfId="7521" xr:uid="{00000000-0005-0000-0000-00002A5B0000}"/>
    <cellStyle name="Normal 9 2 4 3 3 3 2 2 2" xfId="15713" xr:uid="{00000000-0005-0000-0000-00002B5B0000}"/>
    <cellStyle name="Normal 9 2 4 3 3 3 2 2 2 2" xfId="32098" xr:uid="{00000000-0005-0000-0000-00002C5B0000}"/>
    <cellStyle name="Normal 9 2 4 3 3 3 2 2 3" xfId="23906" xr:uid="{00000000-0005-0000-0000-00002D5B0000}"/>
    <cellStyle name="Normal 9 2 4 3 3 3 2 3" xfId="11617" xr:uid="{00000000-0005-0000-0000-00002E5B0000}"/>
    <cellStyle name="Normal 9 2 4 3 3 3 2 3 2" xfId="28002" xr:uid="{00000000-0005-0000-0000-00002F5B0000}"/>
    <cellStyle name="Normal 9 2 4 3 3 3 2 4" xfId="19810" xr:uid="{00000000-0005-0000-0000-0000305B0000}"/>
    <cellStyle name="Normal 9 2 4 3 3 3 3" xfId="5473" xr:uid="{00000000-0005-0000-0000-0000315B0000}"/>
    <cellStyle name="Normal 9 2 4 3 3 3 3 2" xfId="13665" xr:uid="{00000000-0005-0000-0000-0000325B0000}"/>
    <cellStyle name="Normal 9 2 4 3 3 3 3 2 2" xfId="30050" xr:uid="{00000000-0005-0000-0000-0000335B0000}"/>
    <cellStyle name="Normal 9 2 4 3 3 3 3 3" xfId="21858" xr:uid="{00000000-0005-0000-0000-0000345B0000}"/>
    <cellStyle name="Normal 9 2 4 3 3 3 4" xfId="9569" xr:uid="{00000000-0005-0000-0000-0000355B0000}"/>
    <cellStyle name="Normal 9 2 4 3 3 3 4 2" xfId="25954" xr:uid="{00000000-0005-0000-0000-0000365B0000}"/>
    <cellStyle name="Normal 9 2 4 3 3 3 5" xfId="17762" xr:uid="{00000000-0005-0000-0000-0000375B0000}"/>
    <cellStyle name="Normal 9 2 4 3 3 4" xfId="2401" xr:uid="{00000000-0005-0000-0000-0000385B0000}"/>
    <cellStyle name="Normal 9 2 4 3 3 4 2" xfId="6497" xr:uid="{00000000-0005-0000-0000-0000395B0000}"/>
    <cellStyle name="Normal 9 2 4 3 3 4 2 2" xfId="14689" xr:uid="{00000000-0005-0000-0000-00003A5B0000}"/>
    <cellStyle name="Normal 9 2 4 3 3 4 2 2 2" xfId="31074" xr:uid="{00000000-0005-0000-0000-00003B5B0000}"/>
    <cellStyle name="Normal 9 2 4 3 3 4 2 3" xfId="22882" xr:uid="{00000000-0005-0000-0000-00003C5B0000}"/>
    <cellStyle name="Normal 9 2 4 3 3 4 3" xfId="10593" xr:uid="{00000000-0005-0000-0000-00003D5B0000}"/>
    <cellStyle name="Normal 9 2 4 3 3 4 3 2" xfId="26978" xr:uid="{00000000-0005-0000-0000-00003E5B0000}"/>
    <cellStyle name="Normal 9 2 4 3 3 4 4" xfId="18786" xr:uid="{00000000-0005-0000-0000-00003F5B0000}"/>
    <cellStyle name="Normal 9 2 4 3 3 5" xfId="4449" xr:uid="{00000000-0005-0000-0000-0000405B0000}"/>
    <cellStyle name="Normal 9 2 4 3 3 5 2" xfId="12641" xr:uid="{00000000-0005-0000-0000-0000415B0000}"/>
    <cellStyle name="Normal 9 2 4 3 3 5 2 2" xfId="29026" xr:uid="{00000000-0005-0000-0000-0000425B0000}"/>
    <cellStyle name="Normal 9 2 4 3 3 5 3" xfId="20834" xr:uid="{00000000-0005-0000-0000-0000435B0000}"/>
    <cellStyle name="Normal 9 2 4 3 3 6" xfId="8545" xr:uid="{00000000-0005-0000-0000-0000445B0000}"/>
    <cellStyle name="Normal 9 2 4 3 3 6 2" xfId="24930" xr:uid="{00000000-0005-0000-0000-0000455B0000}"/>
    <cellStyle name="Normal 9 2 4 3 3 7" xfId="16738" xr:uid="{00000000-0005-0000-0000-0000465B0000}"/>
    <cellStyle name="Normal 9 2 4 3 4" xfId="609" xr:uid="{00000000-0005-0000-0000-0000475B0000}"/>
    <cellStyle name="Normal 9 2 4 3 4 2" xfId="1633" xr:uid="{00000000-0005-0000-0000-0000485B0000}"/>
    <cellStyle name="Normal 9 2 4 3 4 2 2" xfId="3681" xr:uid="{00000000-0005-0000-0000-0000495B0000}"/>
    <cellStyle name="Normal 9 2 4 3 4 2 2 2" xfId="7777" xr:uid="{00000000-0005-0000-0000-00004A5B0000}"/>
    <cellStyle name="Normal 9 2 4 3 4 2 2 2 2" xfId="15969" xr:uid="{00000000-0005-0000-0000-00004B5B0000}"/>
    <cellStyle name="Normal 9 2 4 3 4 2 2 2 2 2" xfId="32354" xr:uid="{00000000-0005-0000-0000-00004C5B0000}"/>
    <cellStyle name="Normal 9 2 4 3 4 2 2 2 3" xfId="24162" xr:uid="{00000000-0005-0000-0000-00004D5B0000}"/>
    <cellStyle name="Normal 9 2 4 3 4 2 2 3" xfId="11873" xr:uid="{00000000-0005-0000-0000-00004E5B0000}"/>
    <cellStyle name="Normal 9 2 4 3 4 2 2 3 2" xfId="28258" xr:uid="{00000000-0005-0000-0000-00004F5B0000}"/>
    <cellStyle name="Normal 9 2 4 3 4 2 2 4" xfId="20066" xr:uid="{00000000-0005-0000-0000-0000505B0000}"/>
    <cellStyle name="Normal 9 2 4 3 4 2 3" xfId="5729" xr:uid="{00000000-0005-0000-0000-0000515B0000}"/>
    <cellStyle name="Normal 9 2 4 3 4 2 3 2" xfId="13921" xr:uid="{00000000-0005-0000-0000-0000525B0000}"/>
    <cellStyle name="Normal 9 2 4 3 4 2 3 2 2" xfId="30306" xr:uid="{00000000-0005-0000-0000-0000535B0000}"/>
    <cellStyle name="Normal 9 2 4 3 4 2 3 3" xfId="22114" xr:uid="{00000000-0005-0000-0000-0000545B0000}"/>
    <cellStyle name="Normal 9 2 4 3 4 2 4" xfId="9825" xr:uid="{00000000-0005-0000-0000-0000555B0000}"/>
    <cellStyle name="Normal 9 2 4 3 4 2 4 2" xfId="26210" xr:uid="{00000000-0005-0000-0000-0000565B0000}"/>
    <cellStyle name="Normal 9 2 4 3 4 2 5" xfId="18018" xr:uid="{00000000-0005-0000-0000-0000575B0000}"/>
    <cellStyle name="Normal 9 2 4 3 4 3" xfId="2657" xr:uid="{00000000-0005-0000-0000-0000585B0000}"/>
    <cellStyle name="Normal 9 2 4 3 4 3 2" xfId="6753" xr:uid="{00000000-0005-0000-0000-0000595B0000}"/>
    <cellStyle name="Normal 9 2 4 3 4 3 2 2" xfId="14945" xr:uid="{00000000-0005-0000-0000-00005A5B0000}"/>
    <cellStyle name="Normal 9 2 4 3 4 3 2 2 2" xfId="31330" xr:uid="{00000000-0005-0000-0000-00005B5B0000}"/>
    <cellStyle name="Normal 9 2 4 3 4 3 2 3" xfId="23138" xr:uid="{00000000-0005-0000-0000-00005C5B0000}"/>
    <cellStyle name="Normal 9 2 4 3 4 3 3" xfId="10849" xr:uid="{00000000-0005-0000-0000-00005D5B0000}"/>
    <cellStyle name="Normal 9 2 4 3 4 3 3 2" xfId="27234" xr:uid="{00000000-0005-0000-0000-00005E5B0000}"/>
    <cellStyle name="Normal 9 2 4 3 4 3 4" xfId="19042" xr:uid="{00000000-0005-0000-0000-00005F5B0000}"/>
    <cellStyle name="Normal 9 2 4 3 4 4" xfId="4705" xr:uid="{00000000-0005-0000-0000-0000605B0000}"/>
    <cellStyle name="Normal 9 2 4 3 4 4 2" xfId="12897" xr:uid="{00000000-0005-0000-0000-0000615B0000}"/>
    <cellStyle name="Normal 9 2 4 3 4 4 2 2" xfId="29282" xr:uid="{00000000-0005-0000-0000-0000625B0000}"/>
    <cellStyle name="Normal 9 2 4 3 4 4 3" xfId="21090" xr:uid="{00000000-0005-0000-0000-0000635B0000}"/>
    <cellStyle name="Normal 9 2 4 3 4 5" xfId="8801" xr:uid="{00000000-0005-0000-0000-0000645B0000}"/>
    <cellStyle name="Normal 9 2 4 3 4 5 2" xfId="25186" xr:uid="{00000000-0005-0000-0000-0000655B0000}"/>
    <cellStyle name="Normal 9 2 4 3 4 6" xfId="16994" xr:uid="{00000000-0005-0000-0000-0000665B0000}"/>
    <cellStyle name="Normal 9 2 4 3 5" xfId="1121" xr:uid="{00000000-0005-0000-0000-0000675B0000}"/>
    <cellStyle name="Normal 9 2 4 3 5 2" xfId="3169" xr:uid="{00000000-0005-0000-0000-0000685B0000}"/>
    <cellStyle name="Normal 9 2 4 3 5 2 2" xfId="7265" xr:uid="{00000000-0005-0000-0000-0000695B0000}"/>
    <cellStyle name="Normal 9 2 4 3 5 2 2 2" xfId="15457" xr:uid="{00000000-0005-0000-0000-00006A5B0000}"/>
    <cellStyle name="Normal 9 2 4 3 5 2 2 2 2" xfId="31842" xr:uid="{00000000-0005-0000-0000-00006B5B0000}"/>
    <cellStyle name="Normal 9 2 4 3 5 2 2 3" xfId="23650" xr:uid="{00000000-0005-0000-0000-00006C5B0000}"/>
    <cellStyle name="Normal 9 2 4 3 5 2 3" xfId="11361" xr:uid="{00000000-0005-0000-0000-00006D5B0000}"/>
    <cellStyle name="Normal 9 2 4 3 5 2 3 2" xfId="27746" xr:uid="{00000000-0005-0000-0000-00006E5B0000}"/>
    <cellStyle name="Normal 9 2 4 3 5 2 4" xfId="19554" xr:uid="{00000000-0005-0000-0000-00006F5B0000}"/>
    <cellStyle name="Normal 9 2 4 3 5 3" xfId="5217" xr:uid="{00000000-0005-0000-0000-0000705B0000}"/>
    <cellStyle name="Normal 9 2 4 3 5 3 2" xfId="13409" xr:uid="{00000000-0005-0000-0000-0000715B0000}"/>
    <cellStyle name="Normal 9 2 4 3 5 3 2 2" xfId="29794" xr:uid="{00000000-0005-0000-0000-0000725B0000}"/>
    <cellStyle name="Normal 9 2 4 3 5 3 3" xfId="21602" xr:uid="{00000000-0005-0000-0000-0000735B0000}"/>
    <cellStyle name="Normal 9 2 4 3 5 4" xfId="9313" xr:uid="{00000000-0005-0000-0000-0000745B0000}"/>
    <cellStyle name="Normal 9 2 4 3 5 4 2" xfId="25698" xr:uid="{00000000-0005-0000-0000-0000755B0000}"/>
    <cellStyle name="Normal 9 2 4 3 5 5" xfId="17506" xr:uid="{00000000-0005-0000-0000-0000765B0000}"/>
    <cellStyle name="Normal 9 2 4 3 6" xfId="2145" xr:uid="{00000000-0005-0000-0000-0000775B0000}"/>
    <cellStyle name="Normal 9 2 4 3 6 2" xfId="6241" xr:uid="{00000000-0005-0000-0000-0000785B0000}"/>
    <cellStyle name="Normal 9 2 4 3 6 2 2" xfId="14433" xr:uid="{00000000-0005-0000-0000-0000795B0000}"/>
    <cellStyle name="Normal 9 2 4 3 6 2 2 2" xfId="30818" xr:uid="{00000000-0005-0000-0000-00007A5B0000}"/>
    <cellStyle name="Normal 9 2 4 3 6 2 3" xfId="22626" xr:uid="{00000000-0005-0000-0000-00007B5B0000}"/>
    <cellStyle name="Normal 9 2 4 3 6 3" xfId="10337" xr:uid="{00000000-0005-0000-0000-00007C5B0000}"/>
    <cellStyle name="Normal 9 2 4 3 6 3 2" xfId="26722" xr:uid="{00000000-0005-0000-0000-00007D5B0000}"/>
    <cellStyle name="Normal 9 2 4 3 6 4" xfId="18530" xr:uid="{00000000-0005-0000-0000-00007E5B0000}"/>
    <cellStyle name="Normal 9 2 4 3 7" xfId="4193" xr:uid="{00000000-0005-0000-0000-00007F5B0000}"/>
    <cellStyle name="Normal 9 2 4 3 7 2" xfId="12385" xr:uid="{00000000-0005-0000-0000-0000805B0000}"/>
    <cellStyle name="Normal 9 2 4 3 7 2 2" xfId="28770" xr:uid="{00000000-0005-0000-0000-0000815B0000}"/>
    <cellStyle name="Normal 9 2 4 3 7 3" xfId="20578" xr:uid="{00000000-0005-0000-0000-0000825B0000}"/>
    <cellStyle name="Normal 9 2 4 3 8" xfId="8289" xr:uid="{00000000-0005-0000-0000-0000835B0000}"/>
    <cellStyle name="Normal 9 2 4 3 8 2" xfId="24674" xr:uid="{00000000-0005-0000-0000-0000845B0000}"/>
    <cellStyle name="Normal 9 2 4 3 9" xfId="16482" xr:uid="{00000000-0005-0000-0000-0000855B0000}"/>
    <cellStyle name="Normal 9 2 4 4" xfId="161" xr:uid="{00000000-0005-0000-0000-0000865B0000}"/>
    <cellStyle name="Normal 9 2 4 4 2" xfId="417" xr:uid="{00000000-0005-0000-0000-0000875B0000}"/>
    <cellStyle name="Normal 9 2 4 4 2 2" xfId="929" xr:uid="{00000000-0005-0000-0000-0000885B0000}"/>
    <cellStyle name="Normal 9 2 4 4 2 2 2" xfId="1953" xr:uid="{00000000-0005-0000-0000-0000895B0000}"/>
    <cellStyle name="Normal 9 2 4 4 2 2 2 2" xfId="4001" xr:uid="{00000000-0005-0000-0000-00008A5B0000}"/>
    <cellStyle name="Normal 9 2 4 4 2 2 2 2 2" xfId="8097" xr:uid="{00000000-0005-0000-0000-00008B5B0000}"/>
    <cellStyle name="Normal 9 2 4 4 2 2 2 2 2 2" xfId="16289" xr:uid="{00000000-0005-0000-0000-00008C5B0000}"/>
    <cellStyle name="Normal 9 2 4 4 2 2 2 2 2 2 2" xfId="32674" xr:uid="{00000000-0005-0000-0000-00008D5B0000}"/>
    <cellStyle name="Normal 9 2 4 4 2 2 2 2 2 3" xfId="24482" xr:uid="{00000000-0005-0000-0000-00008E5B0000}"/>
    <cellStyle name="Normal 9 2 4 4 2 2 2 2 3" xfId="12193" xr:uid="{00000000-0005-0000-0000-00008F5B0000}"/>
    <cellStyle name="Normal 9 2 4 4 2 2 2 2 3 2" xfId="28578" xr:uid="{00000000-0005-0000-0000-0000905B0000}"/>
    <cellStyle name="Normal 9 2 4 4 2 2 2 2 4" xfId="20386" xr:uid="{00000000-0005-0000-0000-0000915B0000}"/>
    <cellStyle name="Normal 9 2 4 4 2 2 2 3" xfId="6049" xr:uid="{00000000-0005-0000-0000-0000925B0000}"/>
    <cellStyle name="Normal 9 2 4 4 2 2 2 3 2" xfId="14241" xr:uid="{00000000-0005-0000-0000-0000935B0000}"/>
    <cellStyle name="Normal 9 2 4 4 2 2 2 3 2 2" xfId="30626" xr:uid="{00000000-0005-0000-0000-0000945B0000}"/>
    <cellStyle name="Normal 9 2 4 4 2 2 2 3 3" xfId="22434" xr:uid="{00000000-0005-0000-0000-0000955B0000}"/>
    <cellStyle name="Normal 9 2 4 4 2 2 2 4" xfId="10145" xr:uid="{00000000-0005-0000-0000-0000965B0000}"/>
    <cellStyle name="Normal 9 2 4 4 2 2 2 4 2" xfId="26530" xr:uid="{00000000-0005-0000-0000-0000975B0000}"/>
    <cellStyle name="Normal 9 2 4 4 2 2 2 5" xfId="18338" xr:uid="{00000000-0005-0000-0000-0000985B0000}"/>
    <cellStyle name="Normal 9 2 4 4 2 2 3" xfId="2977" xr:uid="{00000000-0005-0000-0000-0000995B0000}"/>
    <cellStyle name="Normal 9 2 4 4 2 2 3 2" xfId="7073" xr:uid="{00000000-0005-0000-0000-00009A5B0000}"/>
    <cellStyle name="Normal 9 2 4 4 2 2 3 2 2" xfId="15265" xr:uid="{00000000-0005-0000-0000-00009B5B0000}"/>
    <cellStyle name="Normal 9 2 4 4 2 2 3 2 2 2" xfId="31650" xr:uid="{00000000-0005-0000-0000-00009C5B0000}"/>
    <cellStyle name="Normal 9 2 4 4 2 2 3 2 3" xfId="23458" xr:uid="{00000000-0005-0000-0000-00009D5B0000}"/>
    <cellStyle name="Normal 9 2 4 4 2 2 3 3" xfId="11169" xr:uid="{00000000-0005-0000-0000-00009E5B0000}"/>
    <cellStyle name="Normal 9 2 4 4 2 2 3 3 2" xfId="27554" xr:uid="{00000000-0005-0000-0000-00009F5B0000}"/>
    <cellStyle name="Normal 9 2 4 4 2 2 3 4" xfId="19362" xr:uid="{00000000-0005-0000-0000-0000A05B0000}"/>
    <cellStyle name="Normal 9 2 4 4 2 2 4" xfId="5025" xr:uid="{00000000-0005-0000-0000-0000A15B0000}"/>
    <cellStyle name="Normal 9 2 4 4 2 2 4 2" xfId="13217" xr:uid="{00000000-0005-0000-0000-0000A25B0000}"/>
    <cellStyle name="Normal 9 2 4 4 2 2 4 2 2" xfId="29602" xr:uid="{00000000-0005-0000-0000-0000A35B0000}"/>
    <cellStyle name="Normal 9 2 4 4 2 2 4 3" xfId="21410" xr:uid="{00000000-0005-0000-0000-0000A45B0000}"/>
    <cellStyle name="Normal 9 2 4 4 2 2 5" xfId="9121" xr:uid="{00000000-0005-0000-0000-0000A55B0000}"/>
    <cellStyle name="Normal 9 2 4 4 2 2 5 2" xfId="25506" xr:uid="{00000000-0005-0000-0000-0000A65B0000}"/>
    <cellStyle name="Normal 9 2 4 4 2 2 6" xfId="17314" xr:uid="{00000000-0005-0000-0000-0000A75B0000}"/>
    <cellStyle name="Normal 9 2 4 4 2 3" xfId="1441" xr:uid="{00000000-0005-0000-0000-0000A85B0000}"/>
    <cellStyle name="Normal 9 2 4 4 2 3 2" xfId="3489" xr:uid="{00000000-0005-0000-0000-0000A95B0000}"/>
    <cellStyle name="Normal 9 2 4 4 2 3 2 2" xfId="7585" xr:uid="{00000000-0005-0000-0000-0000AA5B0000}"/>
    <cellStyle name="Normal 9 2 4 4 2 3 2 2 2" xfId="15777" xr:uid="{00000000-0005-0000-0000-0000AB5B0000}"/>
    <cellStyle name="Normal 9 2 4 4 2 3 2 2 2 2" xfId="32162" xr:uid="{00000000-0005-0000-0000-0000AC5B0000}"/>
    <cellStyle name="Normal 9 2 4 4 2 3 2 2 3" xfId="23970" xr:uid="{00000000-0005-0000-0000-0000AD5B0000}"/>
    <cellStyle name="Normal 9 2 4 4 2 3 2 3" xfId="11681" xr:uid="{00000000-0005-0000-0000-0000AE5B0000}"/>
    <cellStyle name="Normal 9 2 4 4 2 3 2 3 2" xfId="28066" xr:uid="{00000000-0005-0000-0000-0000AF5B0000}"/>
    <cellStyle name="Normal 9 2 4 4 2 3 2 4" xfId="19874" xr:uid="{00000000-0005-0000-0000-0000B05B0000}"/>
    <cellStyle name="Normal 9 2 4 4 2 3 3" xfId="5537" xr:uid="{00000000-0005-0000-0000-0000B15B0000}"/>
    <cellStyle name="Normal 9 2 4 4 2 3 3 2" xfId="13729" xr:uid="{00000000-0005-0000-0000-0000B25B0000}"/>
    <cellStyle name="Normal 9 2 4 4 2 3 3 2 2" xfId="30114" xr:uid="{00000000-0005-0000-0000-0000B35B0000}"/>
    <cellStyle name="Normal 9 2 4 4 2 3 3 3" xfId="21922" xr:uid="{00000000-0005-0000-0000-0000B45B0000}"/>
    <cellStyle name="Normal 9 2 4 4 2 3 4" xfId="9633" xr:uid="{00000000-0005-0000-0000-0000B55B0000}"/>
    <cellStyle name="Normal 9 2 4 4 2 3 4 2" xfId="26018" xr:uid="{00000000-0005-0000-0000-0000B65B0000}"/>
    <cellStyle name="Normal 9 2 4 4 2 3 5" xfId="17826" xr:uid="{00000000-0005-0000-0000-0000B75B0000}"/>
    <cellStyle name="Normal 9 2 4 4 2 4" xfId="2465" xr:uid="{00000000-0005-0000-0000-0000B85B0000}"/>
    <cellStyle name="Normal 9 2 4 4 2 4 2" xfId="6561" xr:uid="{00000000-0005-0000-0000-0000B95B0000}"/>
    <cellStyle name="Normal 9 2 4 4 2 4 2 2" xfId="14753" xr:uid="{00000000-0005-0000-0000-0000BA5B0000}"/>
    <cellStyle name="Normal 9 2 4 4 2 4 2 2 2" xfId="31138" xr:uid="{00000000-0005-0000-0000-0000BB5B0000}"/>
    <cellStyle name="Normal 9 2 4 4 2 4 2 3" xfId="22946" xr:uid="{00000000-0005-0000-0000-0000BC5B0000}"/>
    <cellStyle name="Normal 9 2 4 4 2 4 3" xfId="10657" xr:uid="{00000000-0005-0000-0000-0000BD5B0000}"/>
    <cellStyle name="Normal 9 2 4 4 2 4 3 2" xfId="27042" xr:uid="{00000000-0005-0000-0000-0000BE5B0000}"/>
    <cellStyle name="Normal 9 2 4 4 2 4 4" xfId="18850" xr:uid="{00000000-0005-0000-0000-0000BF5B0000}"/>
    <cellStyle name="Normal 9 2 4 4 2 5" xfId="4513" xr:uid="{00000000-0005-0000-0000-0000C05B0000}"/>
    <cellStyle name="Normal 9 2 4 4 2 5 2" xfId="12705" xr:uid="{00000000-0005-0000-0000-0000C15B0000}"/>
    <cellStyle name="Normal 9 2 4 4 2 5 2 2" xfId="29090" xr:uid="{00000000-0005-0000-0000-0000C25B0000}"/>
    <cellStyle name="Normal 9 2 4 4 2 5 3" xfId="20898" xr:uid="{00000000-0005-0000-0000-0000C35B0000}"/>
    <cellStyle name="Normal 9 2 4 4 2 6" xfId="8609" xr:uid="{00000000-0005-0000-0000-0000C45B0000}"/>
    <cellStyle name="Normal 9 2 4 4 2 6 2" xfId="24994" xr:uid="{00000000-0005-0000-0000-0000C55B0000}"/>
    <cellStyle name="Normal 9 2 4 4 2 7" xfId="16802" xr:uid="{00000000-0005-0000-0000-0000C65B0000}"/>
    <cellStyle name="Normal 9 2 4 4 3" xfId="673" xr:uid="{00000000-0005-0000-0000-0000C75B0000}"/>
    <cellStyle name="Normal 9 2 4 4 3 2" xfId="1697" xr:uid="{00000000-0005-0000-0000-0000C85B0000}"/>
    <cellStyle name="Normal 9 2 4 4 3 2 2" xfId="3745" xr:uid="{00000000-0005-0000-0000-0000C95B0000}"/>
    <cellStyle name="Normal 9 2 4 4 3 2 2 2" xfId="7841" xr:uid="{00000000-0005-0000-0000-0000CA5B0000}"/>
    <cellStyle name="Normal 9 2 4 4 3 2 2 2 2" xfId="16033" xr:uid="{00000000-0005-0000-0000-0000CB5B0000}"/>
    <cellStyle name="Normal 9 2 4 4 3 2 2 2 2 2" xfId="32418" xr:uid="{00000000-0005-0000-0000-0000CC5B0000}"/>
    <cellStyle name="Normal 9 2 4 4 3 2 2 2 3" xfId="24226" xr:uid="{00000000-0005-0000-0000-0000CD5B0000}"/>
    <cellStyle name="Normal 9 2 4 4 3 2 2 3" xfId="11937" xr:uid="{00000000-0005-0000-0000-0000CE5B0000}"/>
    <cellStyle name="Normal 9 2 4 4 3 2 2 3 2" xfId="28322" xr:uid="{00000000-0005-0000-0000-0000CF5B0000}"/>
    <cellStyle name="Normal 9 2 4 4 3 2 2 4" xfId="20130" xr:uid="{00000000-0005-0000-0000-0000D05B0000}"/>
    <cellStyle name="Normal 9 2 4 4 3 2 3" xfId="5793" xr:uid="{00000000-0005-0000-0000-0000D15B0000}"/>
    <cellStyle name="Normal 9 2 4 4 3 2 3 2" xfId="13985" xr:uid="{00000000-0005-0000-0000-0000D25B0000}"/>
    <cellStyle name="Normal 9 2 4 4 3 2 3 2 2" xfId="30370" xr:uid="{00000000-0005-0000-0000-0000D35B0000}"/>
    <cellStyle name="Normal 9 2 4 4 3 2 3 3" xfId="22178" xr:uid="{00000000-0005-0000-0000-0000D45B0000}"/>
    <cellStyle name="Normal 9 2 4 4 3 2 4" xfId="9889" xr:uid="{00000000-0005-0000-0000-0000D55B0000}"/>
    <cellStyle name="Normal 9 2 4 4 3 2 4 2" xfId="26274" xr:uid="{00000000-0005-0000-0000-0000D65B0000}"/>
    <cellStyle name="Normal 9 2 4 4 3 2 5" xfId="18082" xr:uid="{00000000-0005-0000-0000-0000D75B0000}"/>
    <cellStyle name="Normal 9 2 4 4 3 3" xfId="2721" xr:uid="{00000000-0005-0000-0000-0000D85B0000}"/>
    <cellStyle name="Normal 9 2 4 4 3 3 2" xfId="6817" xr:uid="{00000000-0005-0000-0000-0000D95B0000}"/>
    <cellStyle name="Normal 9 2 4 4 3 3 2 2" xfId="15009" xr:uid="{00000000-0005-0000-0000-0000DA5B0000}"/>
    <cellStyle name="Normal 9 2 4 4 3 3 2 2 2" xfId="31394" xr:uid="{00000000-0005-0000-0000-0000DB5B0000}"/>
    <cellStyle name="Normal 9 2 4 4 3 3 2 3" xfId="23202" xr:uid="{00000000-0005-0000-0000-0000DC5B0000}"/>
    <cellStyle name="Normal 9 2 4 4 3 3 3" xfId="10913" xr:uid="{00000000-0005-0000-0000-0000DD5B0000}"/>
    <cellStyle name="Normal 9 2 4 4 3 3 3 2" xfId="27298" xr:uid="{00000000-0005-0000-0000-0000DE5B0000}"/>
    <cellStyle name="Normal 9 2 4 4 3 3 4" xfId="19106" xr:uid="{00000000-0005-0000-0000-0000DF5B0000}"/>
    <cellStyle name="Normal 9 2 4 4 3 4" xfId="4769" xr:uid="{00000000-0005-0000-0000-0000E05B0000}"/>
    <cellStyle name="Normal 9 2 4 4 3 4 2" xfId="12961" xr:uid="{00000000-0005-0000-0000-0000E15B0000}"/>
    <cellStyle name="Normal 9 2 4 4 3 4 2 2" xfId="29346" xr:uid="{00000000-0005-0000-0000-0000E25B0000}"/>
    <cellStyle name="Normal 9 2 4 4 3 4 3" xfId="21154" xr:uid="{00000000-0005-0000-0000-0000E35B0000}"/>
    <cellStyle name="Normal 9 2 4 4 3 5" xfId="8865" xr:uid="{00000000-0005-0000-0000-0000E45B0000}"/>
    <cellStyle name="Normal 9 2 4 4 3 5 2" xfId="25250" xr:uid="{00000000-0005-0000-0000-0000E55B0000}"/>
    <cellStyle name="Normal 9 2 4 4 3 6" xfId="17058" xr:uid="{00000000-0005-0000-0000-0000E65B0000}"/>
    <cellStyle name="Normal 9 2 4 4 4" xfId="1185" xr:uid="{00000000-0005-0000-0000-0000E75B0000}"/>
    <cellStyle name="Normal 9 2 4 4 4 2" xfId="3233" xr:uid="{00000000-0005-0000-0000-0000E85B0000}"/>
    <cellStyle name="Normal 9 2 4 4 4 2 2" xfId="7329" xr:uid="{00000000-0005-0000-0000-0000E95B0000}"/>
    <cellStyle name="Normal 9 2 4 4 4 2 2 2" xfId="15521" xr:uid="{00000000-0005-0000-0000-0000EA5B0000}"/>
    <cellStyle name="Normal 9 2 4 4 4 2 2 2 2" xfId="31906" xr:uid="{00000000-0005-0000-0000-0000EB5B0000}"/>
    <cellStyle name="Normal 9 2 4 4 4 2 2 3" xfId="23714" xr:uid="{00000000-0005-0000-0000-0000EC5B0000}"/>
    <cellStyle name="Normal 9 2 4 4 4 2 3" xfId="11425" xr:uid="{00000000-0005-0000-0000-0000ED5B0000}"/>
    <cellStyle name="Normal 9 2 4 4 4 2 3 2" xfId="27810" xr:uid="{00000000-0005-0000-0000-0000EE5B0000}"/>
    <cellStyle name="Normal 9 2 4 4 4 2 4" xfId="19618" xr:uid="{00000000-0005-0000-0000-0000EF5B0000}"/>
    <cellStyle name="Normal 9 2 4 4 4 3" xfId="5281" xr:uid="{00000000-0005-0000-0000-0000F05B0000}"/>
    <cellStyle name="Normal 9 2 4 4 4 3 2" xfId="13473" xr:uid="{00000000-0005-0000-0000-0000F15B0000}"/>
    <cellStyle name="Normal 9 2 4 4 4 3 2 2" xfId="29858" xr:uid="{00000000-0005-0000-0000-0000F25B0000}"/>
    <cellStyle name="Normal 9 2 4 4 4 3 3" xfId="21666" xr:uid="{00000000-0005-0000-0000-0000F35B0000}"/>
    <cellStyle name="Normal 9 2 4 4 4 4" xfId="9377" xr:uid="{00000000-0005-0000-0000-0000F45B0000}"/>
    <cellStyle name="Normal 9 2 4 4 4 4 2" xfId="25762" xr:uid="{00000000-0005-0000-0000-0000F55B0000}"/>
    <cellStyle name="Normal 9 2 4 4 4 5" xfId="17570" xr:uid="{00000000-0005-0000-0000-0000F65B0000}"/>
    <cellStyle name="Normal 9 2 4 4 5" xfId="2209" xr:uid="{00000000-0005-0000-0000-0000F75B0000}"/>
    <cellStyle name="Normal 9 2 4 4 5 2" xfId="6305" xr:uid="{00000000-0005-0000-0000-0000F85B0000}"/>
    <cellStyle name="Normal 9 2 4 4 5 2 2" xfId="14497" xr:uid="{00000000-0005-0000-0000-0000F95B0000}"/>
    <cellStyle name="Normal 9 2 4 4 5 2 2 2" xfId="30882" xr:uid="{00000000-0005-0000-0000-0000FA5B0000}"/>
    <cellStyle name="Normal 9 2 4 4 5 2 3" xfId="22690" xr:uid="{00000000-0005-0000-0000-0000FB5B0000}"/>
    <cellStyle name="Normal 9 2 4 4 5 3" xfId="10401" xr:uid="{00000000-0005-0000-0000-0000FC5B0000}"/>
    <cellStyle name="Normal 9 2 4 4 5 3 2" xfId="26786" xr:uid="{00000000-0005-0000-0000-0000FD5B0000}"/>
    <cellStyle name="Normal 9 2 4 4 5 4" xfId="18594" xr:uid="{00000000-0005-0000-0000-0000FE5B0000}"/>
    <cellStyle name="Normal 9 2 4 4 6" xfId="4257" xr:uid="{00000000-0005-0000-0000-0000FF5B0000}"/>
    <cellStyle name="Normal 9 2 4 4 6 2" xfId="12449" xr:uid="{00000000-0005-0000-0000-0000005C0000}"/>
    <cellStyle name="Normal 9 2 4 4 6 2 2" xfId="28834" xr:uid="{00000000-0005-0000-0000-0000015C0000}"/>
    <cellStyle name="Normal 9 2 4 4 6 3" xfId="20642" xr:uid="{00000000-0005-0000-0000-0000025C0000}"/>
    <cellStyle name="Normal 9 2 4 4 7" xfId="8353" xr:uid="{00000000-0005-0000-0000-0000035C0000}"/>
    <cellStyle name="Normal 9 2 4 4 7 2" xfId="24738" xr:uid="{00000000-0005-0000-0000-0000045C0000}"/>
    <cellStyle name="Normal 9 2 4 4 8" xfId="16546" xr:uid="{00000000-0005-0000-0000-0000055C0000}"/>
    <cellStyle name="Normal 9 2 4 5" xfId="289" xr:uid="{00000000-0005-0000-0000-0000065C0000}"/>
    <cellStyle name="Normal 9 2 4 5 2" xfId="801" xr:uid="{00000000-0005-0000-0000-0000075C0000}"/>
    <cellStyle name="Normal 9 2 4 5 2 2" xfId="1825" xr:uid="{00000000-0005-0000-0000-0000085C0000}"/>
    <cellStyle name="Normal 9 2 4 5 2 2 2" xfId="3873" xr:uid="{00000000-0005-0000-0000-0000095C0000}"/>
    <cellStyle name="Normal 9 2 4 5 2 2 2 2" xfId="7969" xr:uid="{00000000-0005-0000-0000-00000A5C0000}"/>
    <cellStyle name="Normal 9 2 4 5 2 2 2 2 2" xfId="16161" xr:uid="{00000000-0005-0000-0000-00000B5C0000}"/>
    <cellStyle name="Normal 9 2 4 5 2 2 2 2 2 2" xfId="32546" xr:uid="{00000000-0005-0000-0000-00000C5C0000}"/>
    <cellStyle name="Normal 9 2 4 5 2 2 2 2 3" xfId="24354" xr:uid="{00000000-0005-0000-0000-00000D5C0000}"/>
    <cellStyle name="Normal 9 2 4 5 2 2 2 3" xfId="12065" xr:uid="{00000000-0005-0000-0000-00000E5C0000}"/>
    <cellStyle name="Normal 9 2 4 5 2 2 2 3 2" xfId="28450" xr:uid="{00000000-0005-0000-0000-00000F5C0000}"/>
    <cellStyle name="Normal 9 2 4 5 2 2 2 4" xfId="20258" xr:uid="{00000000-0005-0000-0000-0000105C0000}"/>
    <cellStyle name="Normal 9 2 4 5 2 2 3" xfId="5921" xr:uid="{00000000-0005-0000-0000-0000115C0000}"/>
    <cellStyle name="Normal 9 2 4 5 2 2 3 2" xfId="14113" xr:uid="{00000000-0005-0000-0000-0000125C0000}"/>
    <cellStyle name="Normal 9 2 4 5 2 2 3 2 2" xfId="30498" xr:uid="{00000000-0005-0000-0000-0000135C0000}"/>
    <cellStyle name="Normal 9 2 4 5 2 2 3 3" xfId="22306" xr:uid="{00000000-0005-0000-0000-0000145C0000}"/>
    <cellStyle name="Normal 9 2 4 5 2 2 4" xfId="10017" xr:uid="{00000000-0005-0000-0000-0000155C0000}"/>
    <cellStyle name="Normal 9 2 4 5 2 2 4 2" xfId="26402" xr:uid="{00000000-0005-0000-0000-0000165C0000}"/>
    <cellStyle name="Normal 9 2 4 5 2 2 5" xfId="18210" xr:uid="{00000000-0005-0000-0000-0000175C0000}"/>
    <cellStyle name="Normal 9 2 4 5 2 3" xfId="2849" xr:uid="{00000000-0005-0000-0000-0000185C0000}"/>
    <cellStyle name="Normal 9 2 4 5 2 3 2" xfId="6945" xr:uid="{00000000-0005-0000-0000-0000195C0000}"/>
    <cellStyle name="Normal 9 2 4 5 2 3 2 2" xfId="15137" xr:uid="{00000000-0005-0000-0000-00001A5C0000}"/>
    <cellStyle name="Normal 9 2 4 5 2 3 2 2 2" xfId="31522" xr:uid="{00000000-0005-0000-0000-00001B5C0000}"/>
    <cellStyle name="Normal 9 2 4 5 2 3 2 3" xfId="23330" xr:uid="{00000000-0005-0000-0000-00001C5C0000}"/>
    <cellStyle name="Normal 9 2 4 5 2 3 3" xfId="11041" xr:uid="{00000000-0005-0000-0000-00001D5C0000}"/>
    <cellStyle name="Normal 9 2 4 5 2 3 3 2" xfId="27426" xr:uid="{00000000-0005-0000-0000-00001E5C0000}"/>
    <cellStyle name="Normal 9 2 4 5 2 3 4" xfId="19234" xr:uid="{00000000-0005-0000-0000-00001F5C0000}"/>
    <cellStyle name="Normal 9 2 4 5 2 4" xfId="4897" xr:uid="{00000000-0005-0000-0000-0000205C0000}"/>
    <cellStyle name="Normal 9 2 4 5 2 4 2" xfId="13089" xr:uid="{00000000-0005-0000-0000-0000215C0000}"/>
    <cellStyle name="Normal 9 2 4 5 2 4 2 2" xfId="29474" xr:uid="{00000000-0005-0000-0000-0000225C0000}"/>
    <cellStyle name="Normal 9 2 4 5 2 4 3" xfId="21282" xr:uid="{00000000-0005-0000-0000-0000235C0000}"/>
    <cellStyle name="Normal 9 2 4 5 2 5" xfId="8993" xr:uid="{00000000-0005-0000-0000-0000245C0000}"/>
    <cellStyle name="Normal 9 2 4 5 2 5 2" xfId="25378" xr:uid="{00000000-0005-0000-0000-0000255C0000}"/>
    <cellStyle name="Normal 9 2 4 5 2 6" xfId="17186" xr:uid="{00000000-0005-0000-0000-0000265C0000}"/>
    <cellStyle name="Normal 9 2 4 5 3" xfId="1313" xr:uid="{00000000-0005-0000-0000-0000275C0000}"/>
    <cellStyle name="Normal 9 2 4 5 3 2" xfId="3361" xr:uid="{00000000-0005-0000-0000-0000285C0000}"/>
    <cellStyle name="Normal 9 2 4 5 3 2 2" xfId="7457" xr:uid="{00000000-0005-0000-0000-0000295C0000}"/>
    <cellStyle name="Normal 9 2 4 5 3 2 2 2" xfId="15649" xr:uid="{00000000-0005-0000-0000-00002A5C0000}"/>
    <cellStyle name="Normal 9 2 4 5 3 2 2 2 2" xfId="32034" xr:uid="{00000000-0005-0000-0000-00002B5C0000}"/>
    <cellStyle name="Normal 9 2 4 5 3 2 2 3" xfId="23842" xr:uid="{00000000-0005-0000-0000-00002C5C0000}"/>
    <cellStyle name="Normal 9 2 4 5 3 2 3" xfId="11553" xr:uid="{00000000-0005-0000-0000-00002D5C0000}"/>
    <cellStyle name="Normal 9 2 4 5 3 2 3 2" xfId="27938" xr:uid="{00000000-0005-0000-0000-00002E5C0000}"/>
    <cellStyle name="Normal 9 2 4 5 3 2 4" xfId="19746" xr:uid="{00000000-0005-0000-0000-00002F5C0000}"/>
    <cellStyle name="Normal 9 2 4 5 3 3" xfId="5409" xr:uid="{00000000-0005-0000-0000-0000305C0000}"/>
    <cellStyle name="Normal 9 2 4 5 3 3 2" xfId="13601" xr:uid="{00000000-0005-0000-0000-0000315C0000}"/>
    <cellStyle name="Normal 9 2 4 5 3 3 2 2" xfId="29986" xr:uid="{00000000-0005-0000-0000-0000325C0000}"/>
    <cellStyle name="Normal 9 2 4 5 3 3 3" xfId="21794" xr:uid="{00000000-0005-0000-0000-0000335C0000}"/>
    <cellStyle name="Normal 9 2 4 5 3 4" xfId="9505" xr:uid="{00000000-0005-0000-0000-0000345C0000}"/>
    <cellStyle name="Normal 9 2 4 5 3 4 2" xfId="25890" xr:uid="{00000000-0005-0000-0000-0000355C0000}"/>
    <cellStyle name="Normal 9 2 4 5 3 5" xfId="17698" xr:uid="{00000000-0005-0000-0000-0000365C0000}"/>
    <cellStyle name="Normal 9 2 4 5 4" xfId="2337" xr:uid="{00000000-0005-0000-0000-0000375C0000}"/>
    <cellStyle name="Normal 9 2 4 5 4 2" xfId="6433" xr:uid="{00000000-0005-0000-0000-0000385C0000}"/>
    <cellStyle name="Normal 9 2 4 5 4 2 2" xfId="14625" xr:uid="{00000000-0005-0000-0000-0000395C0000}"/>
    <cellStyle name="Normal 9 2 4 5 4 2 2 2" xfId="31010" xr:uid="{00000000-0005-0000-0000-00003A5C0000}"/>
    <cellStyle name="Normal 9 2 4 5 4 2 3" xfId="22818" xr:uid="{00000000-0005-0000-0000-00003B5C0000}"/>
    <cellStyle name="Normal 9 2 4 5 4 3" xfId="10529" xr:uid="{00000000-0005-0000-0000-00003C5C0000}"/>
    <cellStyle name="Normal 9 2 4 5 4 3 2" xfId="26914" xr:uid="{00000000-0005-0000-0000-00003D5C0000}"/>
    <cellStyle name="Normal 9 2 4 5 4 4" xfId="18722" xr:uid="{00000000-0005-0000-0000-00003E5C0000}"/>
    <cellStyle name="Normal 9 2 4 5 5" xfId="4385" xr:uid="{00000000-0005-0000-0000-00003F5C0000}"/>
    <cellStyle name="Normal 9 2 4 5 5 2" xfId="12577" xr:uid="{00000000-0005-0000-0000-0000405C0000}"/>
    <cellStyle name="Normal 9 2 4 5 5 2 2" xfId="28962" xr:uid="{00000000-0005-0000-0000-0000415C0000}"/>
    <cellStyle name="Normal 9 2 4 5 5 3" xfId="20770" xr:uid="{00000000-0005-0000-0000-0000425C0000}"/>
    <cellStyle name="Normal 9 2 4 5 6" xfId="8481" xr:uid="{00000000-0005-0000-0000-0000435C0000}"/>
    <cellStyle name="Normal 9 2 4 5 6 2" xfId="24866" xr:uid="{00000000-0005-0000-0000-0000445C0000}"/>
    <cellStyle name="Normal 9 2 4 5 7" xfId="16674" xr:uid="{00000000-0005-0000-0000-0000455C0000}"/>
    <cellStyle name="Normal 9 2 4 6" xfId="545" xr:uid="{00000000-0005-0000-0000-0000465C0000}"/>
    <cellStyle name="Normal 9 2 4 6 2" xfId="1569" xr:uid="{00000000-0005-0000-0000-0000475C0000}"/>
    <cellStyle name="Normal 9 2 4 6 2 2" xfId="3617" xr:uid="{00000000-0005-0000-0000-0000485C0000}"/>
    <cellStyle name="Normal 9 2 4 6 2 2 2" xfId="7713" xr:uid="{00000000-0005-0000-0000-0000495C0000}"/>
    <cellStyle name="Normal 9 2 4 6 2 2 2 2" xfId="15905" xr:uid="{00000000-0005-0000-0000-00004A5C0000}"/>
    <cellStyle name="Normal 9 2 4 6 2 2 2 2 2" xfId="32290" xr:uid="{00000000-0005-0000-0000-00004B5C0000}"/>
    <cellStyle name="Normal 9 2 4 6 2 2 2 3" xfId="24098" xr:uid="{00000000-0005-0000-0000-00004C5C0000}"/>
    <cellStyle name="Normal 9 2 4 6 2 2 3" xfId="11809" xr:uid="{00000000-0005-0000-0000-00004D5C0000}"/>
    <cellStyle name="Normal 9 2 4 6 2 2 3 2" xfId="28194" xr:uid="{00000000-0005-0000-0000-00004E5C0000}"/>
    <cellStyle name="Normal 9 2 4 6 2 2 4" xfId="20002" xr:uid="{00000000-0005-0000-0000-00004F5C0000}"/>
    <cellStyle name="Normal 9 2 4 6 2 3" xfId="5665" xr:uid="{00000000-0005-0000-0000-0000505C0000}"/>
    <cellStyle name="Normal 9 2 4 6 2 3 2" xfId="13857" xr:uid="{00000000-0005-0000-0000-0000515C0000}"/>
    <cellStyle name="Normal 9 2 4 6 2 3 2 2" xfId="30242" xr:uid="{00000000-0005-0000-0000-0000525C0000}"/>
    <cellStyle name="Normal 9 2 4 6 2 3 3" xfId="22050" xr:uid="{00000000-0005-0000-0000-0000535C0000}"/>
    <cellStyle name="Normal 9 2 4 6 2 4" xfId="9761" xr:uid="{00000000-0005-0000-0000-0000545C0000}"/>
    <cellStyle name="Normal 9 2 4 6 2 4 2" xfId="26146" xr:uid="{00000000-0005-0000-0000-0000555C0000}"/>
    <cellStyle name="Normal 9 2 4 6 2 5" xfId="17954" xr:uid="{00000000-0005-0000-0000-0000565C0000}"/>
    <cellStyle name="Normal 9 2 4 6 3" xfId="2593" xr:uid="{00000000-0005-0000-0000-0000575C0000}"/>
    <cellStyle name="Normal 9 2 4 6 3 2" xfId="6689" xr:uid="{00000000-0005-0000-0000-0000585C0000}"/>
    <cellStyle name="Normal 9 2 4 6 3 2 2" xfId="14881" xr:uid="{00000000-0005-0000-0000-0000595C0000}"/>
    <cellStyle name="Normal 9 2 4 6 3 2 2 2" xfId="31266" xr:uid="{00000000-0005-0000-0000-00005A5C0000}"/>
    <cellStyle name="Normal 9 2 4 6 3 2 3" xfId="23074" xr:uid="{00000000-0005-0000-0000-00005B5C0000}"/>
    <cellStyle name="Normal 9 2 4 6 3 3" xfId="10785" xr:uid="{00000000-0005-0000-0000-00005C5C0000}"/>
    <cellStyle name="Normal 9 2 4 6 3 3 2" xfId="27170" xr:uid="{00000000-0005-0000-0000-00005D5C0000}"/>
    <cellStyle name="Normal 9 2 4 6 3 4" xfId="18978" xr:uid="{00000000-0005-0000-0000-00005E5C0000}"/>
    <cellStyle name="Normal 9 2 4 6 4" xfId="4641" xr:uid="{00000000-0005-0000-0000-00005F5C0000}"/>
    <cellStyle name="Normal 9 2 4 6 4 2" xfId="12833" xr:uid="{00000000-0005-0000-0000-0000605C0000}"/>
    <cellStyle name="Normal 9 2 4 6 4 2 2" xfId="29218" xr:uid="{00000000-0005-0000-0000-0000615C0000}"/>
    <cellStyle name="Normal 9 2 4 6 4 3" xfId="21026" xr:uid="{00000000-0005-0000-0000-0000625C0000}"/>
    <cellStyle name="Normal 9 2 4 6 5" xfId="8737" xr:uid="{00000000-0005-0000-0000-0000635C0000}"/>
    <cellStyle name="Normal 9 2 4 6 5 2" xfId="25122" xr:uid="{00000000-0005-0000-0000-0000645C0000}"/>
    <cellStyle name="Normal 9 2 4 6 6" xfId="16930" xr:uid="{00000000-0005-0000-0000-0000655C0000}"/>
    <cellStyle name="Normal 9 2 4 7" xfId="1057" xr:uid="{00000000-0005-0000-0000-0000665C0000}"/>
    <cellStyle name="Normal 9 2 4 7 2" xfId="3105" xr:uid="{00000000-0005-0000-0000-0000675C0000}"/>
    <cellStyle name="Normal 9 2 4 7 2 2" xfId="7201" xr:uid="{00000000-0005-0000-0000-0000685C0000}"/>
    <cellStyle name="Normal 9 2 4 7 2 2 2" xfId="15393" xr:uid="{00000000-0005-0000-0000-0000695C0000}"/>
    <cellStyle name="Normal 9 2 4 7 2 2 2 2" xfId="31778" xr:uid="{00000000-0005-0000-0000-00006A5C0000}"/>
    <cellStyle name="Normal 9 2 4 7 2 2 3" xfId="23586" xr:uid="{00000000-0005-0000-0000-00006B5C0000}"/>
    <cellStyle name="Normal 9 2 4 7 2 3" xfId="11297" xr:uid="{00000000-0005-0000-0000-00006C5C0000}"/>
    <cellStyle name="Normal 9 2 4 7 2 3 2" xfId="27682" xr:uid="{00000000-0005-0000-0000-00006D5C0000}"/>
    <cellStyle name="Normal 9 2 4 7 2 4" xfId="19490" xr:uid="{00000000-0005-0000-0000-00006E5C0000}"/>
    <cellStyle name="Normal 9 2 4 7 3" xfId="5153" xr:uid="{00000000-0005-0000-0000-00006F5C0000}"/>
    <cellStyle name="Normal 9 2 4 7 3 2" xfId="13345" xr:uid="{00000000-0005-0000-0000-0000705C0000}"/>
    <cellStyle name="Normal 9 2 4 7 3 2 2" xfId="29730" xr:uid="{00000000-0005-0000-0000-0000715C0000}"/>
    <cellStyle name="Normal 9 2 4 7 3 3" xfId="21538" xr:uid="{00000000-0005-0000-0000-0000725C0000}"/>
    <cellStyle name="Normal 9 2 4 7 4" xfId="9249" xr:uid="{00000000-0005-0000-0000-0000735C0000}"/>
    <cellStyle name="Normal 9 2 4 7 4 2" xfId="25634" xr:uid="{00000000-0005-0000-0000-0000745C0000}"/>
    <cellStyle name="Normal 9 2 4 7 5" xfId="17442" xr:uid="{00000000-0005-0000-0000-0000755C0000}"/>
    <cellStyle name="Normal 9 2 4 8" xfId="2081" xr:uid="{00000000-0005-0000-0000-0000765C0000}"/>
    <cellStyle name="Normal 9 2 4 8 2" xfId="6177" xr:uid="{00000000-0005-0000-0000-0000775C0000}"/>
    <cellStyle name="Normal 9 2 4 8 2 2" xfId="14369" xr:uid="{00000000-0005-0000-0000-0000785C0000}"/>
    <cellStyle name="Normal 9 2 4 8 2 2 2" xfId="30754" xr:uid="{00000000-0005-0000-0000-0000795C0000}"/>
    <cellStyle name="Normal 9 2 4 8 2 3" xfId="22562" xr:uid="{00000000-0005-0000-0000-00007A5C0000}"/>
    <cellStyle name="Normal 9 2 4 8 3" xfId="10273" xr:uid="{00000000-0005-0000-0000-00007B5C0000}"/>
    <cellStyle name="Normal 9 2 4 8 3 2" xfId="26658" xr:uid="{00000000-0005-0000-0000-00007C5C0000}"/>
    <cellStyle name="Normal 9 2 4 8 4" xfId="18466" xr:uid="{00000000-0005-0000-0000-00007D5C0000}"/>
    <cellStyle name="Normal 9 2 4 9" xfId="4129" xr:uid="{00000000-0005-0000-0000-00007E5C0000}"/>
    <cellStyle name="Normal 9 2 4 9 2" xfId="12321" xr:uid="{00000000-0005-0000-0000-00007F5C0000}"/>
    <cellStyle name="Normal 9 2 4 9 2 2" xfId="28706" xr:uid="{00000000-0005-0000-0000-0000805C0000}"/>
    <cellStyle name="Normal 9 2 4 9 3" xfId="20514" xr:uid="{00000000-0005-0000-0000-0000815C0000}"/>
    <cellStyle name="Normal 9 2 5" xfId="49" xr:uid="{00000000-0005-0000-0000-0000825C0000}"/>
    <cellStyle name="Normal 9 2 5 10" xfId="16434" xr:uid="{00000000-0005-0000-0000-0000835C0000}"/>
    <cellStyle name="Normal 9 2 5 2" xfId="113" xr:uid="{00000000-0005-0000-0000-0000845C0000}"/>
    <cellStyle name="Normal 9 2 5 2 2" xfId="241" xr:uid="{00000000-0005-0000-0000-0000855C0000}"/>
    <cellStyle name="Normal 9 2 5 2 2 2" xfId="497" xr:uid="{00000000-0005-0000-0000-0000865C0000}"/>
    <cellStyle name="Normal 9 2 5 2 2 2 2" xfId="1009" xr:uid="{00000000-0005-0000-0000-0000875C0000}"/>
    <cellStyle name="Normal 9 2 5 2 2 2 2 2" xfId="2033" xr:uid="{00000000-0005-0000-0000-0000885C0000}"/>
    <cellStyle name="Normal 9 2 5 2 2 2 2 2 2" xfId="4081" xr:uid="{00000000-0005-0000-0000-0000895C0000}"/>
    <cellStyle name="Normal 9 2 5 2 2 2 2 2 2 2" xfId="8177" xr:uid="{00000000-0005-0000-0000-00008A5C0000}"/>
    <cellStyle name="Normal 9 2 5 2 2 2 2 2 2 2 2" xfId="16369" xr:uid="{00000000-0005-0000-0000-00008B5C0000}"/>
    <cellStyle name="Normal 9 2 5 2 2 2 2 2 2 2 2 2" xfId="32754" xr:uid="{00000000-0005-0000-0000-00008C5C0000}"/>
    <cellStyle name="Normal 9 2 5 2 2 2 2 2 2 2 3" xfId="24562" xr:uid="{00000000-0005-0000-0000-00008D5C0000}"/>
    <cellStyle name="Normal 9 2 5 2 2 2 2 2 2 3" xfId="12273" xr:uid="{00000000-0005-0000-0000-00008E5C0000}"/>
    <cellStyle name="Normal 9 2 5 2 2 2 2 2 2 3 2" xfId="28658" xr:uid="{00000000-0005-0000-0000-00008F5C0000}"/>
    <cellStyle name="Normal 9 2 5 2 2 2 2 2 2 4" xfId="20466" xr:uid="{00000000-0005-0000-0000-0000905C0000}"/>
    <cellStyle name="Normal 9 2 5 2 2 2 2 2 3" xfId="6129" xr:uid="{00000000-0005-0000-0000-0000915C0000}"/>
    <cellStyle name="Normal 9 2 5 2 2 2 2 2 3 2" xfId="14321" xr:uid="{00000000-0005-0000-0000-0000925C0000}"/>
    <cellStyle name="Normal 9 2 5 2 2 2 2 2 3 2 2" xfId="30706" xr:uid="{00000000-0005-0000-0000-0000935C0000}"/>
    <cellStyle name="Normal 9 2 5 2 2 2 2 2 3 3" xfId="22514" xr:uid="{00000000-0005-0000-0000-0000945C0000}"/>
    <cellStyle name="Normal 9 2 5 2 2 2 2 2 4" xfId="10225" xr:uid="{00000000-0005-0000-0000-0000955C0000}"/>
    <cellStyle name="Normal 9 2 5 2 2 2 2 2 4 2" xfId="26610" xr:uid="{00000000-0005-0000-0000-0000965C0000}"/>
    <cellStyle name="Normal 9 2 5 2 2 2 2 2 5" xfId="18418" xr:uid="{00000000-0005-0000-0000-0000975C0000}"/>
    <cellStyle name="Normal 9 2 5 2 2 2 2 3" xfId="3057" xr:uid="{00000000-0005-0000-0000-0000985C0000}"/>
    <cellStyle name="Normal 9 2 5 2 2 2 2 3 2" xfId="7153" xr:uid="{00000000-0005-0000-0000-0000995C0000}"/>
    <cellStyle name="Normal 9 2 5 2 2 2 2 3 2 2" xfId="15345" xr:uid="{00000000-0005-0000-0000-00009A5C0000}"/>
    <cellStyle name="Normal 9 2 5 2 2 2 2 3 2 2 2" xfId="31730" xr:uid="{00000000-0005-0000-0000-00009B5C0000}"/>
    <cellStyle name="Normal 9 2 5 2 2 2 2 3 2 3" xfId="23538" xr:uid="{00000000-0005-0000-0000-00009C5C0000}"/>
    <cellStyle name="Normal 9 2 5 2 2 2 2 3 3" xfId="11249" xr:uid="{00000000-0005-0000-0000-00009D5C0000}"/>
    <cellStyle name="Normal 9 2 5 2 2 2 2 3 3 2" xfId="27634" xr:uid="{00000000-0005-0000-0000-00009E5C0000}"/>
    <cellStyle name="Normal 9 2 5 2 2 2 2 3 4" xfId="19442" xr:uid="{00000000-0005-0000-0000-00009F5C0000}"/>
    <cellStyle name="Normal 9 2 5 2 2 2 2 4" xfId="5105" xr:uid="{00000000-0005-0000-0000-0000A05C0000}"/>
    <cellStyle name="Normal 9 2 5 2 2 2 2 4 2" xfId="13297" xr:uid="{00000000-0005-0000-0000-0000A15C0000}"/>
    <cellStyle name="Normal 9 2 5 2 2 2 2 4 2 2" xfId="29682" xr:uid="{00000000-0005-0000-0000-0000A25C0000}"/>
    <cellStyle name="Normal 9 2 5 2 2 2 2 4 3" xfId="21490" xr:uid="{00000000-0005-0000-0000-0000A35C0000}"/>
    <cellStyle name="Normal 9 2 5 2 2 2 2 5" xfId="9201" xr:uid="{00000000-0005-0000-0000-0000A45C0000}"/>
    <cellStyle name="Normal 9 2 5 2 2 2 2 5 2" xfId="25586" xr:uid="{00000000-0005-0000-0000-0000A55C0000}"/>
    <cellStyle name="Normal 9 2 5 2 2 2 2 6" xfId="17394" xr:uid="{00000000-0005-0000-0000-0000A65C0000}"/>
    <cellStyle name="Normal 9 2 5 2 2 2 3" xfId="1521" xr:uid="{00000000-0005-0000-0000-0000A75C0000}"/>
    <cellStyle name="Normal 9 2 5 2 2 2 3 2" xfId="3569" xr:uid="{00000000-0005-0000-0000-0000A85C0000}"/>
    <cellStyle name="Normal 9 2 5 2 2 2 3 2 2" xfId="7665" xr:uid="{00000000-0005-0000-0000-0000A95C0000}"/>
    <cellStyle name="Normal 9 2 5 2 2 2 3 2 2 2" xfId="15857" xr:uid="{00000000-0005-0000-0000-0000AA5C0000}"/>
    <cellStyle name="Normal 9 2 5 2 2 2 3 2 2 2 2" xfId="32242" xr:uid="{00000000-0005-0000-0000-0000AB5C0000}"/>
    <cellStyle name="Normal 9 2 5 2 2 2 3 2 2 3" xfId="24050" xr:uid="{00000000-0005-0000-0000-0000AC5C0000}"/>
    <cellStyle name="Normal 9 2 5 2 2 2 3 2 3" xfId="11761" xr:uid="{00000000-0005-0000-0000-0000AD5C0000}"/>
    <cellStyle name="Normal 9 2 5 2 2 2 3 2 3 2" xfId="28146" xr:uid="{00000000-0005-0000-0000-0000AE5C0000}"/>
    <cellStyle name="Normal 9 2 5 2 2 2 3 2 4" xfId="19954" xr:uid="{00000000-0005-0000-0000-0000AF5C0000}"/>
    <cellStyle name="Normal 9 2 5 2 2 2 3 3" xfId="5617" xr:uid="{00000000-0005-0000-0000-0000B05C0000}"/>
    <cellStyle name="Normal 9 2 5 2 2 2 3 3 2" xfId="13809" xr:uid="{00000000-0005-0000-0000-0000B15C0000}"/>
    <cellStyle name="Normal 9 2 5 2 2 2 3 3 2 2" xfId="30194" xr:uid="{00000000-0005-0000-0000-0000B25C0000}"/>
    <cellStyle name="Normal 9 2 5 2 2 2 3 3 3" xfId="22002" xr:uid="{00000000-0005-0000-0000-0000B35C0000}"/>
    <cellStyle name="Normal 9 2 5 2 2 2 3 4" xfId="9713" xr:uid="{00000000-0005-0000-0000-0000B45C0000}"/>
    <cellStyle name="Normal 9 2 5 2 2 2 3 4 2" xfId="26098" xr:uid="{00000000-0005-0000-0000-0000B55C0000}"/>
    <cellStyle name="Normal 9 2 5 2 2 2 3 5" xfId="17906" xr:uid="{00000000-0005-0000-0000-0000B65C0000}"/>
    <cellStyle name="Normal 9 2 5 2 2 2 4" xfId="2545" xr:uid="{00000000-0005-0000-0000-0000B75C0000}"/>
    <cellStyle name="Normal 9 2 5 2 2 2 4 2" xfId="6641" xr:uid="{00000000-0005-0000-0000-0000B85C0000}"/>
    <cellStyle name="Normal 9 2 5 2 2 2 4 2 2" xfId="14833" xr:uid="{00000000-0005-0000-0000-0000B95C0000}"/>
    <cellStyle name="Normal 9 2 5 2 2 2 4 2 2 2" xfId="31218" xr:uid="{00000000-0005-0000-0000-0000BA5C0000}"/>
    <cellStyle name="Normal 9 2 5 2 2 2 4 2 3" xfId="23026" xr:uid="{00000000-0005-0000-0000-0000BB5C0000}"/>
    <cellStyle name="Normal 9 2 5 2 2 2 4 3" xfId="10737" xr:uid="{00000000-0005-0000-0000-0000BC5C0000}"/>
    <cellStyle name="Normal 9 2 5 2 2 2 4 3 2" xfId="27122" xr:uid="{00000000-0005-0000-0000-0000BD5C0000}"/>
    <cellStyle name="Normal 9 2 5 2 2 2 4 4" xfId="18930" xr:uid="{00000000-0005-0000-0000-0000BE5C0000}"/>
    <cellStyle name="Normal 9 2 5 2 2 2 5" xfId="4593" xr:uid="{00000000-0005-0000-0000-0000BF5C0000}"/>
    <cellStyle name="Normal 9 2 5 2 2 2 5 2" xfId="12785" xr:uid="{00000000-0005-0000-0000-0000C05C0000}"/>
    <cellStyle name="Normal 9 2 5 2 2 2 5 2 2" xfId="29170" xr:uid="{00000000-0005-0000-0000-0000C15C0000}"/>
    <cellStyle name="Normal 9 2 5 2 2 2 5 3" xfId="20978" xr:uid="{00000000-0005-0000-0000-0000C25C0000}"/>
    <cellStyle name="Normal 9 2 5 2 2 2 6" xfId="8689" xr:uid="{00000000-0005-0000-0000-0000C35C0000}"/>
    <cellStyle name="Normal 9 2 5 2 2 2 6 2" xfId="25074" xr:uid="{00000000-0005-0000-0000-0000C45C0000}"/>
    <cellStyle name="Normal 9 2 5 2 2 2 7" xfId="16882" xr:uid="{00000000-0005-0000-0000-0000C55C0000}"/>
    <cellStyle name="Normal 9 2 5 2 2 3" xfId="753" xr:uid="{00000000-0005-0000-0000-0000C65C0000}"/>
    <cellStyle name="Normal 9 2 5 2 2 3 2" xfId="1777" xr:uid="{00000000-0005-0000-0000-0000C75C0000}"/>
    <cellStyle name="Normal 9 2 5 2 2 3 2 2" xfId="3825" xr:uid="{00000000-0005-0000-0000-0000C85C0000}"/>
    <cellStyle name="Normal 9 2 5 2 2 3 2 2 2" xfId="7921" xr:uid="{00000000-0005-0000-0000-0000C95C0000}"/>
    <cellStyle name="Normal 9 2 5 2 2 3 2 2 2 2" xfId="16113" xr:uid="{00000000-0005-0000-0000-0000CA5C0000}"/>
    <cellStyle name="Normal 9 2 5 2 2 3 2 2 2 2 2" xfId="32498" xr:uid="{00000000-0005-0000-0000-0000CB5C0000}"/>
    <cellStyle name="Normal 9 2 5 2 2 3 2 2 2 3" xfId="24306" xr:uid="{00000000-0005-0000-0000-0000CC5C0000}"/>
    <cellStyle name="Normal 9 2 5 2 2 3 2 2 3" xfId="12017" xr:uid="{00000000-0005-0000-0000-0000CD5C0000}"/>
    <cellStyle name="Normal 9 2 5 2 2 3 2 2 3 2" xfId="28402" xr:uid="{00000000-0005-0000-0000-0000CE5C0000}"/>
    <cellStyle name="Normal 9 2 5 2 2 3 2 2 4" xfId="20210" xr:uid="{00000000-0005-0000-0000-0000CF5C0000}"/>
    <cellStyle name="Normal 9 2 5 2 2 3 2 3" xfId="5873" xr:uid="{00000000-0005-0000-0000-0000D05C0000}"/>
    <cellStyle name="Normal 9 2 5 2 2 3 2 3 2" xfId="14065" xr:uid="{00000000-0005-0000-0000-0000D15C0000}"/>
    <cellStyle name="Normal 9 2 5 2 2 3 2 3 2 2" xfId="30450" xr:uid="{00000000-0005-0000-0000-0000D25C0000}"/>
    <cellStyle name="Normal 9 2 5 2 2 3 2 3 3" xfId="22258" xr:uid="{00000000-0005-0000-0000-0000D35C0000}"/>
    <cellStyle name="Normal 9 2 5 2 2 3 2 4" xfId="9969" xr:uid="{00000000-0005-0000-0000-0000D45C0000}"/>
    <cellStyle name="Normal 9 2 5 2 2 3 2 4 2" xfId="26354" xr:uid="{00000000-0005-0000-0000-0000D55C0000}"/>
    <cellStyle name="Normal 9 2 5 2 2 3 2 5" xfId="18162" xr:uid="{00000000-0005-0000-0000-0000D65C0000}"/>
    <cellStyle name="Normal 9 2 5 2 2 3 3" xfId="2801" xr:uid="{00000000-0005-0000-0000-0000D75C0000}"/>
    <cellStyle name="Normal 9 2 5 2 2 3 3 2" xfId="6897" xr:uid="{00000000-0005-0000-0000-0000D85C0000}"/>
    <cellStyle name="Normal 9 2 5 2 2 3 3 2 2" xfId="15089" xr:uid="{00000000-0005-0000-0000-0000D95C0000}"/>
    <cellStyle name="Normal 9 2 5 2 2 3 3 2 2 2" xfId="31474" xr:uid="{00000000-0005-0000-0000-0000DA5C0000}"/>
    <cellStyle name="Normal 9 2 5 2 2 3 3 2 3" xfId="23282" xr:uid="{00000000-0005-0000-0000-0000DB5C0000}"/>
    <cellStyle name="Normal 9 2 5 2 2 3 3 3" xfId="10993" xr:uid="{00000000-0005-0000-0000-0000DC5C0000}"/>
    <cellStyle name="Normal 9 2 5 2 2 3 3 3 2" xfId="27378" xr:uid="{00000000-0005-0000-0000-0000DD5C0000}"/>
    <cellStyle name="Normal 9 2 5 2 2 3 3 4" xfId="19186" xr:uid="{00000000-0005-0000-0000-0000DE5C0000}"/>
    <cellStyle name="Normal 9 2 5 2 2 3 4" xfId="4849" xr:uid="{00000000-0005-0000-0000-0000DF5C0000}"/>
    <cellStyle name="Normal 9 2 5 2 2 3 4 2" xfId="13041" xr:uid="{00000000-0005-0000-0000-0000E05C0000}"/>
    <cellStyle name="Normal 9 2 5 2 2 3 4 2 2" xfId="29426" xr:uid="{00000000-0005-0000-0000-0000E15C0000}"/>
    <cellStyle name="Normal 9 2 5 2 2 3 4 3" xfId="21234" xr:uid="{00000000-0005-0000-0000-0000E25C0000}"/>
    <cellStyle name="Normal 9 2 5 2 2 3 5" xfId="8945" xr:uid="{00000000-0005-0000-0000-0000E35C0000}"/>
    <cellStyle name="Normal 9 2 5 2 2 3 5 2" xfId="25330" xr:uid="{00000000-0005-0000-0000-0000E45C0000}"/>
    <cellStyle name="Normal 9 2 5 2 2 3 6" xfId="17138" xr:uid="{00000000-0005-0000-0000-0000E55C0000}"/>
    <cellStyle name="Normal 9 2 5 2 2 4" xfId="1265" xr:uid="{00000000-0005-0000-0000-0000E65C0000}"/>
    <cellStyle name="Normal 9 2 5 2 2 4 2" xfId="3313" xr:uid="{00000000-0005-0000-0000-0000E75C0000}"/>
    <cellStyle name="Normal 9 2 5 2 2 4 2 2" xfId="7409" xr:uid="{00000000-0005-0000-0000-0000E85C0000}"/>
    <cellStyle name="Normal 9 2 5 2 2 4 2 2 2" xfId="15601" xr:uid="{00000000-0005-0000-0000-0000E95C0000}"/>
    <cellStyle name="Normal 9 2 5 2 2 4 2 2 2 2" xfId="31986" xr:uid="{00000000-0005-0000-0000-0000EA5C0000}"/>
    <cellStyle name="Normal 9 2 5 2 2 4 2 2 3" xfId="23794" xr:uid="{00000000-0005-0000-0000-0000EB5C0000}"/>
    <cellStyle name="Normal 9 2 5 2 2 4 2 3" xfId="11505" xr:uid="{00000000-0005-0000-0000-0000EC5C0000}"/>
    <cellStyle name="Normal 9 2 5 2 2 4 2 3 2" xfId="27890" xr:uid="{00000000-0005-0000-0000-0000ED5C0000}"/>
    <cellStyle name="Normal 9 2 5 2 2 4 2 4" xfId="19698" xr:uid="{00000000-0005-0000-0000-0000EE5C0000}"/>
    <cellStyle name="Normal 9 2 5 2 2 4 3" xfId="5361" xr:uid="{00000000-0005-0000-0000-0000EF5C0000}"/>
    <cellStyle name="Normal 9 2 5 2 2 4 3 2" xfId="13553" xr:uid="{00000000-0005-0000-0000-0000F05C0000}"/>
    <cellStyle name="Normal 9 2 5 2 2 4 3 2 2" xfId="29938" xr:uid="{00000000-0005-0000-0000-0000F15C0000}"/>
    <cellStyle name="Normal 9 2 5 2 2 4 3 3" xfId="21746" xr:uid="{00000000-0005-0000-0000-0000F25C0000}"/>
    <cellStyle name="Normal 9 2 5 2 2 4 4" xfId="9457" xr:uid="{00000000-0005-0000-0000-0000F35C0000}"/>
    <cellStyle name="Normal 9 2 5 2 2 4 4 2" xfId="25842" xr:uid="{00000000-0005-0000-0000-0000F45C0000}"/>
    <cellStyle name="Normal 9 2 5 2 2 4 5" xfId="17650" xr:uid="{00000000-0005-0000-0000-0000F55C0000}"/>
    <cellStyle name="Normal 9 2 5 2 2 5" xfId="2289" xr:uid="{00000000-0005-0000-0000-0000F65C0000}"/>
    <cellStyle name="Normal 9 2 5 2 2 5 2" xfId="6385" xr:uid="{00000000-0005-0000-0000-0000F75C0000}"/>
    <cellStyle name="Normal 9 2 5 2 2 5 2 2" xfId="14577" xr:uid="{00000000-0005-0000-0000-0000F85C0000}"/>
    <cellStyle name="Normal 9 2 5 2 2 5 2 2 2" xfId="30962" xr:uid="{00000000-0005-0000-0000-0000F95C0000}"/>
    <cellStyle name="Normal 9 2 5 2 2 5 2 3" xfId="22770" xr:uid="{00000000-0005-0000-0000-0000FA5C0000}"/>
    <cellStyle name="Normal 9 2 5 2 2 5 3" xfId="10481" xr:uid="{00000000-0005-0000-0000-0000FB5C0000}"/>
    <cellStyle name="Normal 9 2 5 2 2 5 3 2" xfId="26866" xr:uid="{00000000-0005-0000-0000-0000FC5C0000}"/>
    <cellStyle name="Normal 9 2 5 2 2 5 4" xfId="18674" xr:uid="{00000000-0005-0000-0000-0000FD5C0000}"/>
    <cellStyle name="Normal 9 2 5 2 2 6" xfId="4337" xr:uid="{00000000-0005-0000-0000-0000FE5C0000}"/>
    <cellStyle name="Normal 9 2 5 2 2 6 2" xfId="12529" xr:uid="{00000000-0005-0000-0000-0000FF5C0000}"/>
    <cellStyle name="Normal 9 2 5 2 2 6 2 2" xfId="28914" xr:uid="{00000000-0005-0000-0000-0000005D0000}"/>
    <cellStyle name="Normal 9 2 5 2 2 6 3" xfId="20722" xr:uid="{00000000-0005-0000-0000-0000015D0000}"/>
    <cellStyle name="Normal 9 2 5 2 2 7" xfId="8433" xr:uid="{00000000-0005-0000-0000-0000025D0000}"/>
    <cellStyle name="Normal 9 2 5 2 2 7 2" xfId="24818" xr:uid="{00000000-0005-0000-0000-0000035D0000}"/>
    <cellStyle name="Normal 9 2 5 2 2 8" xfId="16626" xr:uid="{00000000-0005-0000-0000-0000045D0000}"/>
    <cellStyle name="Normal 9 2 5 2 3" xfId="369" xr:uid="{00000000-0005-0000-0000-0000055D0000}"/>
    <cellStyle name="Normal 9 2 5 2 3 2" xfId="881" xr:uid="{00000000-0005-0000-0000-0000065D0000}"/>
    <cellStyle name="Normal 9 2 5 2 3 2 2" xfId="1905" xr:uid="{00000000-0005-0000-0000-0000075D0000}"/>
    <cellStyle name="Normal 9 2 5 2 3 2 2 2" xfId="3953" xr:uid="{00000000-0005-0000-0000-0000085D0000}"/>
    <cellStyle name="Normal 9 2 5 2 3 2 2 2 2" xfId="8049" xr:uid="{00000000-0005-0000-0000-0000095D0000}"/>
    <cellStyle name="Normal 9 2 5 2 3 2 2 2 2 2" xfId="16241" xr:uid="{00000000-0005-0000-0000-00000A5D0000}"/>
    <cellStyle name="Normal 9 2 5 2 3 2 2 2 2 2 2" xfId="32626" xr:uid="{00000000-0005-0000-0000-00000B5D0000}"/>
    <cellStyle name="Normal 9 2 5 2 3 2 2 2 2 3" xfId="24434" xr:uid="{00000000-0005-0000-0000-00000C5D0000}"/>
    <cellStyle name="Normal 9 2 5 2 3 2 2 2 3" xfId="12145" xr:uid="{00000000-0005-0000-0000-00000D5D0000}"/>
    <cellStyle name="Normal 9 2 5 2 3 2 2 2 3 2" xfId="28530" xr:uid="{00000000-0005-0000-0000-00000E5D0000}"/>
    <cellStyle name="Normal 9 2 5 2 3 2 2 2 4" xfId="20338" xr:uid="{00000000-0005-0000-0000-00000F5D0000}"/>
    <cellStyle name="Normal 9 2 5 2 3 2 2 3" xfId="6001" xr:uid="{00000000-0005-0000-0000-0000105D0000}"/>
    <cellStyle name="Normal 9 2 5 2 3 2 2 3 2" xfId="14193" xr:uid="{00000000-0005-0000-0000-0000115D0000}"/>
    <cellStyle name="Normal 9 2 5 2 3 2 2 3 2 2" xfId="30578" xr:uid="{00000000-0005-0000-0000-0000125D0000}"/>
    <cellStyle name="Normal 9 2 5 2 3 2 2 3 3" xfId="22386" xr:uid="{00000000-0005-0000-0000-0000135D0000}"/>
    <cellStyle name="Normal 9 2 5 2 3 2 2 4" xfId="10097" xr:uid="{00000000-0005-0000-0000-0000145D0000}"/>
    <cellStyle name="Normal 9 2 5 2 3 2 2 4 2" xfId="26482" xr:uid="{00000000-0005-0000-0000-0000155D0000}"/>
    <cellStyle name="Normal 9 2 5 2 3 2 2 5" xfId="18290" xr:uid="{00000000-0005-0000-0000-0000165D0000}"/>
    <cellStyle name="Normal 9 2 5 2 3 2 3" xfId="2929" xr:uid="{00000000-0005-0000-0000-0000175D0000}"/>
    <cellStyle name="Normal 9 2 5 2 3 2 3 2" xfId="7025" xr:uid="{00000000-0005-0000-0000-0000185D0000}"/>
    <cellStyle name="Normal 9 2 5 2 3 2 3 2 2" xfId="15217" xr:uid="{00000000-0005-0000-0000-0000195D0000}"/>
    <cellStyle name="Normal 9 2 5 2 3 2 3 2 2 2" xfId="31602" xr:uid="{00000000-0005-0000-0000-00001A5D0000}"/>
    <cellStyle name="Normal 9 2 5 2 3 2 3 2 3" xfId="23410" xr:uid="{00000000-0005-0000-0000-00001B5D0000}"/>
    <cellStyle name="Normal 9 2 5 2 3 2 3 3" xfId="11121" xr:uid="{00000000-0005-0000-0000-00001C5D0000}"/>
    <cellStyle name="Normal 9 2 5 2 3 2 3 3 2" xfId="27506" xr:uid="{00000000-0005-0000-0000-00001D5D0000}"/>
    <cellStyle name="Normal 9 2 5 2 3 2 3 4" xfId="19314" xr:uid="{00000000-0005-0000-0000-00001E5D0000}"/>
    <cellStyle name="Normal 9 2 5 2 3 2 4" xfId="4977" xr:uid="{00000000-0005-0000-0000-00001F5D0000}"/>
    <cellStyle name="Normal 9 2 5 2 3 2 4 2" xfId="13169" xr:uid="{00000000-0005-0000-0000-0000205D0000}"/>
    <cellStyle name="Normal 9 2 5 2 3 2 4 2 2" xfId="29554" xr:uid="{00000000-0005-0000-0000-0000215D0000}"/>
    <cellStyle name="Normal 9 2 5 2 3 2 4 3" xfId="21362" xr:uid="{00000000-0005-0000-0000-0000225D0000}"/>
    <cellStyle name="Normal 9 2 5 2 3 2 5" xfId="9073" xr:uid="{00000000-0005-0000-0000-0000235D0000}"/>
    <cellStyle name="Normal 9 2 5 2 3 2 5 2" xfId="25458" xr:uid="{00000000-0005-0000-0000-0000245D0000}"/>
    <cellStyle name="Normal 9 2 5 2 3 2 6" xfId="17266" xr:uid="{00000000-0005-0000-0000-0000255D0000}"/>
    <cellStyle name="Normal 9 2 5 2 3 3" xfId="1393" xr:uid="{00000000-0005-0000-0000-0000265D0000}"/>
    <cellStyle name="Normal 9 2 5 2 3 3 2" xfId="3441" xr:uid="{00000000-0005-0000-0000-0000275D0000}"/>
    <cellStyle name="Normal 9 2 5 2 3 3 2 2" xfId="7537" xr:uid="{00000000-0005-0000-0000-0000285D0000}"/>
    <cellStyle name="Normal 9 2 5 2 3 3 2 2 2" xfId="15729" xr:uid="{00000000-0005-0000-0000-0000295D0000}"/>
    <cellStyle name="Normal 9 2 5 2 3 3 2 2 2 2" xfId="32114" xr:uid="{00000000-0005-0000-0000-00002A5D0000}"/>
    <cellStyle name="Normal 9 2 5 2 3 3 2 2 3" xfId="23922" xr:uid="{00000000-0005-0000-0000-00002B5D0000}"/>
    <cellStyle name="Normal 9 2 5 2 3 3 2 3" xfId="11633" xr:uid="{00000000-0005-0000-0000-00002C5D0000}"/>
    <cellStyle name="Normal 9 2 5 2 3 3 2 3 2" xfId="28018" xr:uid="{00000000-0005-0000-0000-00002D5D0000}"/>
    <cellStyle name="Normal 9 2 5 2 3 3 2 4" xfId="19826" xr:uid="{00000000-0005-0000-0000-00002E5D0000}"/>
    <cellStyle name="Normal 9 2 5 2 3 3 3" xfId="5489" xr:uid="{00000000-0005-0000-0000-00002F5D0000}"/>
    <cellStyle name="Normal 9 2 5 2 3 3 3 2" xfId="13681" xr:uid="{00000000-0005-0000-0000-0000305D0000}"/>
    <cellStyle name="Normal 9 2 5 2 3 3 3 2 2" xfId="30066" xr:uid="{00000000-0005-0000-0000-0000315D0000}"/>
    <cellStyle name="Normal 9 2 5 2 3 3 3 3" xfId="21874" xr:uid="{00000000-0005-0000-0000-0000325D0000}"/>
    <cellStyle name="Normal 9 2 5 2 3 3 4" xfId="9585" xr:uid="{00000000-0005-0000-0000-0000335D0000}"/>
    <cellStyle name="Normal 9 2 5 2 3 3 4 2" xfId="25970" xr:uid="{00000000-0005-0000-0000-0000345D0000}"/>
    <cellStyle name="Normal 9 2 5 2 3 3 5" xfId="17778" xr:uid="{00000000-0005-0000-0000-0000355D0000}"/>
    <cellStyle name="Normal 9 2 5 2 3 4" xfId="2417" xr:uid="{00000000-0005-0000-0000-0000365D0000}"/>
    <cellStyle name="Normal 9 2 5 2 3 4 2" xfId="6513" xr:uid="{00000000-0005-0000-0000-0000375D0000}"/>
    <cellStyle name="Normal 9 2 5 2 3 4 2 2" xfId="14705" xr:uid="{00000000-0005-0000-0000-0000385D0000}"/>
    <cellStyle name="Normal 9 2 5 2 3 4 2 2 2" xfId="31090" xr:uid="{00000000-0005-0000-0000-0000395D0000}"/>
    <cellStyle name="Normal 9 2 5 2 3 4 2 3" xfId="22898" xr:uid="{00000000-0005-0000-0000-00003A5D0000}"/>
    <cellStyle name="Normal 9 2 5 2 3 4 3" xfId="10609" xr:uid="{00000000-0005-0000-0000-00003B5D0000}"/>
    <cellStyle name="Normal 9 2 5 2 3 4 3 2" xfId="26994" xr:uid="{00000000-0005-0000-0000-00003C5D0000}"/>
    <cellStyle name="Normal 9 2 5 2 3 4 4" xfId="18802" xr:uid="{00000000-0005-0000-0000-00003D5D0000}"/>
    <cellStyle name="Normal 9 2 5 2 3 5" xfId="4465" xr:uid="{00000000-0005-0000-0000-00003E5D0000}"/>
    <cellStyle name="Normal 9 2 5 2 3 5 2" xfId="12657" xr:uid="{00000000-0005-0000-0000-00003F5D0000}"/>
    <cellStyle name="Normal 9 2 5 2 3 5 2 2" xfId="29042" xr:uid="{00000000-0005-0000-0000-0000405D0000}"/>
    <cellStyle name="Normal 9 2 5 2 3 5 3" xfId="20850" xr:uid="{00000000-0005-0000-0000-0000415D0000}"/>
    <cellStyle name="Normal 9 2 5 2 3 6" xfId="8561" xr:uid="{00000000-0005-0000-0000-0000425D0000}"/>
    <cellStyle name="Normal 9 2 5 2 3 6 2" xfId="24946" xr:uid="{00000000-0005-0000-0000-0000435D0000}"/>
    <cellStyle name="Normal 9 2 5 2 3 7" xfId="16754" xr:uid="{00000000-0005-0000-0000-0000445D0000}"/>
    <cellStyle name="Normal 9 2 5 2 4" xfId="625" xr:uid="{00000000-0005-0000-0000-0000455D0000}"/>
    <cellStyle name="Normal 9 2 5 2 4 2" xfId="1649" xr:uid="{00000000-0005-0000-0000-0000465D0000}"/>
    <cellStyle name="Normal 9 2 5 2 4 2 2" xfId="3697" xr:uid="{00000000-0005-0000-0000-0000475D0000}"/>
    <cellStyle name="Normal 9 2 5 2 4 2 2 2" xfId="7793" xr:uid="{00000000-0005-0000-0000-0000485D0000}"/>
    <cellStyle name="Normal 9 2 5 2 4 2 2 2 2" xfId="15985" xr:uid="{00000000-0005-0000-0000-0000495D0000}"/>
    <cellStyle name="Normal 9 2 5 2 4 2 2 2 2 2" xfId="32370" xr:uid="{00000000-0005-0000-0000-00004A5D0000}"/>
    <cellStyle name="Normal 9 2 5 2 4 2 2 2 3" xfId="24178" xr:uid="{00000000-0005-0000-0000-00004B5D0000}"/>
    <cellStyle name="Normal 9 2 5 2 4 2 2 3" xfId="11889" xr:uid="{00000000-0005-0000-0000-00004C5D0000}"/>
    <cellStyle name="Normal 9 2 5 2 4 2 2 3 2" xfId="28274" xr:uid="{00000000-0005-0000-0000-00004D5D0000}"/>
    <cellStyle name="Normal 9 2 5 2 4 2 2 4" xfId="20082" xr:uid="{00000000-0005-0000-0000-00004E5D0000}"/>
    <cellStyle name="Normal 9 2 5 2 4 2 3" xfId="5745" xr:uid="{00000000-0005-0000-0000-00004F5D0000}"/>
    <cellStyle name="Normal 9 2 5 2 4 2 3 2" xfId="13937" xr:uid="{00000000-0005-0000-0000-0000505D0000}"/>
    <cellStyle name="Normal 9 2 5 2 4 2 3 2 2" xfId="30322" xr:uid="{00000000-0005-0000-0000-0000515D0000}"/>
    <cellStyle name="Normal 9 2 5 2 4 2 3 3" xfId="22130" xr:uid="{00000000-0005-0000-0000-0000525D0000}"/>
    <cellStyle name="Normal 9 2 5 2 4 2 4" xfId="9841" xr:uid="{00000000-0005-0000-0000-0000535D0000}"/>
    <cellStyle name="Normal 9 2 5 2 4 2 4 2" xfId="26226" xr:uid="{00000000-0005-0000-0000-0000545D0000}"/>
    <cellStyle name="Normal 9 2 5 2 4 2 5" xfId="18034" xr:uid="{00000000-0005-0000-0000-0000555D0000}"/>
    <cellStyle name="Normal 9 2 5 2 4 3" xfId="2673" xr:uid="{00000000-0005-0000-0000-0000565D0000}"/>
    <cellStyle name="Normal 9 2 5 2 4 3 2" xfId="6769" xr:uid="{00000000-0005-0000-0000-0000575D0000}"/>
    <cellStyle name="Normal 9 2 5 2 4 3 2 2" xfId="14961" xr:uid="{00000000-0005-0000-0000-0000585D0000}"/>
    <cellStyle name="Normal 9 2 5 2 4 3 2 2 2" xfId="31346" xr:uid="{00000000-0005-0000-0000-0000595D0000}"/>
    <cellStyle name="Normal 9 2 5 2 4 3 2 3" xfId="23154" xr:uid="{00000000-0005-0000-0000-00005A5D0000}"/>
    <cellStyle name="Normal 9 2 5 2 4 3 3" xfId="10865" xr:uid="{00000000-0005-0000-0000-00005B5D0000}"/>
    <cellStyle name="Normal 9 2 5 2 4 3 3 2" xfId="27250" xr:uid="{00000000-0005-0000-0000-00005C5D0000}"/>
    <cellStyle name="Normal 9 2 5 2 4 3 4" xfId="19058" xr:uid="{00000000-0005-0000-0000-00005D5D0000}"/>
    <cellStyle name="Normal 9 2 5 2 4 4" xfId="4721" xr:uid="{00000000-0005-0000-0000-00005E5D0000}"/>
    <cellStyle name="Normal 9 2 5 2 4 4 2" xfId="12913" xr:uid="{00000000-0005-0000-0000-00005F5D0000}"/>
    <cellStyle name="Normal 9 2 5 2 4 4 2 2" xfId="29298" xr:uid="{00000000-0005-0000-0000-0000605D0000}"/>
    <cellStyle name="Normal 9 2 5 2 4 4 3" xfId="21106" xr:uid="{00000000-0005-0000-0000-0000615D0000}"/>
    <cellStyle name="Normal 9 2 5 2 4 5" xfId="8817" xr:uid="{00000000-0005-0000-0000-0000625D0000}"/>
    <cellStyle name="Normal 9 2 5 2 4 5 2" xfId="25202" xr:uid="{00000000-0005-0000-0000-0000635D0000}"/>
    <cellStyle name="Normal 9 2 5 2 4 6" xfId="17010" xr:uid="{00000000-0005-0000-0000-0000645D0000}"/>
    <cellStyle name="Normal 9 2 5 2 5" xfId="1137" xr:uid="{00000000-0005-0000-0000-0000655D0000}"/>
    <cellStyle name="Normal 9 2 5 2 5 2" xfId="3185" xr:uid="{00000000-0005-0000-0000-0000665D0000}"/>
    <cellStyle name="Normal 9 2 5 2 5 2 2" xfId="7281" xr:uid="{00000000-0005-0000-0000-0000675D0000}"/>
    <cellStyle name="Normal 9 2 5 2 5 2 2 2" xfId="15473" xr:uid="{00000000-0005-0000-0000-0000685D0000}"/>
    <cellStyle name="Normal 9 2 5 2 5 2 2 2 2" xfId="31858" xr:uid="{00000000-0005-0000-0000-0000695D0000}"/>
    <cellStyle name="Normal 9 2 5 2 5 2 2 3" xfId="23666" xr:uid="{00000000-0005-0000-0000-00006A5D0000}"/>
    <cellStyle name="Normal 9 2 5 2 5 2 3" xfId="11377" xr:uid="{00000000-0005-0000-0000-00006B5D0000}"/>
    <cellStyle name="Normal 9 2 5 2 5 2 3 2" xfId="27762" xr:uid="{00000000-0005-0000-0000-00006C5D0000}"/>
    <cellStyle name="Normal 9 2 5 2 5 2 4" xfId="19570" xr:uid="{00000000-0005-0000-0000-00006D5D0000}"/>
    <cellStyle name="Normal 9 2 5 2 5 3" xfId="5233" xr:uid="{00000000-0005-0000-0000-00006E5D0000}"/>
    <cellStyle name="Normal 9 2 5 2 5 3 2" xfId="13425" xr:uid="{00000000-0005-0000-0000-00006F5D0000}"/>
    <cellStyle name="Normal 9 2 5 2 5 3 2 2" xfId="29810" xr:uid="{00000000-0005-0000-0000-0000705D0000}"/>
    <cellStyle name="Normal 9 2 5 2 5 3 3" xfId="21618" xr:uid="{00000000-0005-0000-0000-0000715D0000}"/>
    <cellStyle name="Normal 9 2 5 2 5 4" xfId="9329" xr:uid="{00000000-0005-0000-0000-0000725D0000}"/>
    <cellStyle name="Normal 9 2 5 2 5 4 2" xfId="25714" xr:uid="{00000000-0005-0000-0000-0000735D0000}"/>
    <cellStyle name="Normal 9 2 5 2 5 5" xfId="17522" xr:uid="{00000000-0005-0000-0000-0000745D0000}"/>
    <cellStyle name="Normal 9 2 5 2 6" xfId="2161" xr:uid="{00000000-0005-0000-0000-0000755D0000}"/>
    <cellStyle name="Normal 9 2 5 2 6 2" xfId="6257" xr:uid="{00000000-0005-0000-0000-0000765D0000}"/>
    <cellStyle name="Normal 9 2 5 2 6 2 2" xfId="14449" xr:uid="{00000000-0005-0000-0000-0000775D0000}"/>
    <cellStyle name="Normal 9 2 5 2 6 2 2 2" xfId="30834" xr:uid="{00000000-0005-0000-0000-0000785D0000}"/>
    <cellStyle name="Normal 9 2 5 2 6 2 3" xfId="22642" xr:uid="{00000000-0005-0000-0000-0000795D0000}"/>
    <cellStyle name="Normal 9 2 5 2 6 3" xfId="10353" xr:uid="{00000000-0005-0000-0000-00007A5D0000}"/>
    <cellStyle name="Normal 9 2 5 2 6 3 2" xfId="26738" xr:uid="{00000000-0005-0000-0000-00007B5D0000}"/>
    <cellStyle name="Normal 9 2 5 2 6 4" xfId="18546" xr:uid="{00000000-0005-0000-0000-00007C5D0000}"/>
    <cellStyle name="Normal 9 2 5 2 7" xfId="4209" xr:uid="{00000000-0005-0000-0000-00007D5D0000}"/>
    <cellStyle name="Normal 9 2 5 2 7 2" xfId="12401" xr:uid="{00000000-0005-0000-0000-00007E5D0000}"/>
    <cellStyle name="Normal 9 2 5 2 7 2 2" xfId="28786" xr:uid="{00000000-0005-0000-0000-00007F5D0000}"/>
    <cellStyle name="Normal 9 2 5 2 7 3" xfId="20594" xr:uid="{00000000-0005-0000-0000-0000805D0000}"/>
    <cellStyle name="Normal 9 2 5 2 8" xfId="8305" xr:uid="{00000000-0005-0000-0000-0000815D0000}"/>
    <cellStyle name="Normal 9 2 5 2 8 2" xfId="24690" xr:uid="{00000000-0005-0000-0000-0000825D0000}"/>
    <cellStyle name="Normal 9 2 5 2 9" xfId="16498" xr:uid="{00000000-0005-0000-0000-0000835D0000}"/>
    <cellStyle name="Normal 9 2 5 3" xfId="177" xr:uid="{00000000-0005-0000-0000-0000845D0000}"/>
    <cellStyle name="Normal 9 2 5 3 2" xfId="433" xr:uid="{00000000-0005-0000-0000-0000855D0000}"/>
    <cellStyle name="Normal 9 2 5 3 2 2" xfId="945" xr:uid="{00000000-0005-0000-0000-0000865D0000}"/>
    <cellStyle name="Normal 9 2 5 3 2 2 2" xfId="1969" xr:uid="{00000000-0005-0000-0000-0000875D0000}"/>
    <cellStyle name="Normal 9 2 5 3 2 2 2 2" xfId="4017" xr:uid="{00000000-0005-0000-0000-0000885D0000}"/>
    <cellStyle name="Normal 9 2 5 3 2 2 2 2 2" xfId="8113" xr:uid="{00000000-0005-0000-0000-0000895D0000}"/>
    <cellStyle name="Normal 9 2 5 3 2 2 2 2 2 2" xfId="16305" xr:uid="{00000000-0005-0000-0000-00008A5D0000}"/>
    <cellStyle name="Normal 9 2 5 3 2 2 2 2 2 2 2" xfId="32690" xr:uid="{00000000-0005-0000-0000-00008B5D0000}"/>
    <cellStyle name="Normal 9 2 5 3 2 2 2 2 2 3" xfId="24498" xr:uid="{00000000-0005-0000-0000-00008C5D0000}"/>
    <cellStyle name="Normal 9 2 5 3 2 2 2 2 3" xfId="12209" xr:uid="{00000000-0005-0000-0000-00008D5D0000}"/>
    <cellStyle name="Normal 9 2 5 3 2 2 2 2 3 2" xfId="28594" xr:uid="{00000000-0005-0000-0000-00008E5D0000}"/>
    <cellStyle name="Normal 9 2 5 3 2 2 2 2 4" xfId="20402" xr:uid="{00000000-0005-0000-0000-00008F5D0000}"/>
    <cellStyle name="Normal 9 2 5 3 2 2 2 3" xfId="6065" xr:uid="{00000000-0005-0000-0000-0000905D0000}"/>
    <cellStyle name="Normal 9 2 5 3 2 2 2 3 2" xfId="14257" xr:uid="{00000000-0005-0000-0000-0000915D0000}"/>
    <cellStyle name="Normal 9 2 5 3 2 2 2 3 2 2" xfId="30642" xr:uid="{00000000-0005-0000-0000-0000925D0000}"/>
    <cellStyle name="Normal 9 2 5 3 2 2 2 3 3" xfId="22450" xr:uid="{00000000-0005-0000-0000-0000935D0000}"/>
    <cellStyle name="Normal 9 2 5 3 2 2 2 4" xfId="10161" xr:uid="{00000000-0005-0000-0000-0000945D0000}"/>
    <cellStyle name="Normal 9 2 5 3 2 2 2 4 2" xfId="26546" xr:uid="{00000000-0005-0000-0000-0000955D0000}"/>
    <cellStyle name="Normal 9 2 5 3 2 2 2 5" xfId="18354" xr:uid="{00000000-0005-0000-0000-0000965D0000}"/>
    <cellStyle name="Normal 9 2 5 3 2 2 3" xfId="2993" xr:uid="{00000000-0005-0000-0000-0000975D0000}"/>
    <cellStyle name="Normal 9 2 5 3 2 2 3 2" xfId="7089" xr:uid="{00000000-0005-0000-0000-0000985D0000}"/>
    <cellStyle name="Normal 9 2 5 3 2 2 3 2 2" xfId="15281" xr:uid="{00000000-0005-0000-0000-0000995D0000}"/>
    <cellStyle name="Normal 9 2 5 3 2 2 3 2 2 2" xfId="31666" xr:uid="{00000000-0005-0000-0000-00009A5D0000}"/>
    <cellStyle name="Normal 9 2 5 3 2 2 3 2 3" xfId="23474" xr:uid="{00000000-0005-0000-0000-00009B5D0000}"/>
    <cellStyle name="Normal 9 2 5 3 2 2 3 3" xfId="11185" xr:uid="{00000000-0005-0000-0000-00009C5D0000}"/>
    <cellStyle name="Normal 9 2 5 3 2 2 3 3 2" xfId="27570" xr:uid="{00000000-0005-0000-0000-00009D5D0000}"/>
    <cellStyle name="Normal 9 2 5 3 2 2 3 4" xfId="19378" xr:uid="{00000000-0005-0000-0000-00009E5D0000}"/>
    <cellStyle name="Normal 9 2 5 3 2 2 4" xfId="5041" xr:uid="{00000000-0005-0000-0000-00009F5D0000}"/>
    <cellStyle name="Normal 9 2 5 3 2 2 4 2" xfId="13233" xr:uid="{00000000-0005-0000-0000-0000A05D0000}"/>
    <cellStyle name="Normal 9 2 5 3 2 2 4 2 2" xfId="29618" xr:uid="{00000000-0005-0000-0000-0000A15D0000}"/>
    <cellStyle name="Normal 9 2 5 3 2 2 4 3" xfId="21426" xr:uid="{00000000-0005-0000-0000-0000A25D0000}"/>
    <cellStyle name="Normal 9 2 5 3 2 2 5" xfId="9137" xr:uid="{00000000-0005-0000-0000-0000A35D0000}"/>
    <cellStyle name="Normal 9 2 5 3 2 2 5 2" xfId="25522" xr:uid="{00000000-0005-0000-0000-0000A45D0000}"/>
    <cellStyle name="Normal 9 2 5 3 2 2 6" xfId="17330" xr:uid="{00000000-0005-0000-0000-0000A55D0000}"/>
    <cellStyle name="Normal 9 2 5 3 2 3" xfId="1457" xr:uid="{00000000-0005-0000-0000-0000A65D0000}"/>
    <cellStyle name="Normal 9 2 5 3 2 3 2" xfId="3505" xr:uid="{00000000-0005-0000-0000-0000A75D0000}"/>
    <cellStyle name="Normal 9 2 5 3 2 3 2 2" xfId="7601" xr:uid="{00000000-0005-0000-0000-0000A85D0000}"/>
    <cellStyle name="Normal 9 2 5 3 2 3 2 2 2" xfId="15793" xr:uid="{00000000-0005-0000-0000-0000A95D0000}"/>
    <cellStyle name="Normal 9 2 5 3 2 3 2 2 2 2" xfId="32178" xr:uid="{00000000-0005-0000-0000-0000AA5D0000}"/>
    <cellStyle name="Normal 9 2 5 3 2 3 2 2 3" xfId="23986" xr:uid="{00000000-0005-0000-0000-0000AB5D0000}"/>
    <cellStyle name="Normal 9 2 5 3 2 3 2 3" xfId="11697" xr:uid="{00000000-0005-0000-0000-0000AC5D0000}"/>
    <cellStyle name="Normal 9 2 5 3 2 3 2 3 2" xfId="28082" xr:uid="{00000000-0005-0000-0000-0000AD5D0000}"/>
    <cellStyle name="Normal 9 2 5 3 2 3 2 4" xfId="19890" xr:uid="{00000000-0005-0000-0000-0000AE5D0000}"/>
    <cellStyle name="Normal 9 2 5 3 2 3 3" xfId="5553" xr:uid="{00000000-0005-0000-0000-0000AF5D0000}"/>
    <cellStyle name="Normal 9 2 5 3 2 3 3 2" xfId="13745" xr:uid="{00000000-0005-0000-0000-0000B05D0000}"/>
    <cellStyle name="Normal 9 2 5 3 2 3 3 2 2" xfId="30130" xr:uid="{00000000-0005-0000-0000-0000B15D0000}"/>
    <cellStyle name="Normal 9 2 5 3 2 3 3 3" xfId="21938" xr:uid="{00000000-0005-0000-0000-0000B25D0000}"/>
    <cellStyle name="Normal 9 2 5 3 2 3 4" xfId="9649" xr:uid="{00000000-0005-0000-0000-0000B35D0000}"/>
    <cellStyle name="Normal 9 2 5 3 2 3 4 2" xfId="26034" xr:uid="{00000000-0005-0000-0000-0000B45D0000}"/>
    <cellStyle name="Normal 9 2 5 3 2 3 5" xfId="17842" xr:uid="{00000000-0005-0000-0000-0000B55D0000}"/>
    <cellStyle name="Normal 9 2 5 3 2 4" xfId="2481" xr:uid="{00000000-0005-0000-0000-0000B65D0000}"/>
    <cellStyle name="Normal 9 2 5 3 2 4 2" xfId="6577" xr:uid="{00000000-0005-0000-0000-0000B75D0000}"/>
    <cellStyle name="Normal 9 2 5 3 2 4 2 2" xfId="14769" xr:uid="{00000000-0005-0000-0000-0000B85D0000}"/>
    <cellStyle name="Normal 9 2 5 3 2 4 2 2 2" xfId="31154" xr:uid="{00000000-0005-0000-0000-0000B95D0000}"/>
    <cellStyle name="Normal 9 2 5 3 2 4 2 3" xfId="22962" xr:uid="{00000000-0005-0000-0000-0000BA5D0000}"/>
    <cellStyle name="Normal 9 2 5 3 2 4 3" xfId="10673" xr:uid="{00000000-0005-0000-0000-0000BB5D0000}"/>
    <cellStyle name="Normal 9 2 5 3 2 4 3 2" xfId="27058" xr:uid="{00000000-0005-0000-0000-0000BC5D0000}"/>
    <cellStyle name="Normal 9 2 5 3 2 4 4" xfId="18866" xr:uid="{00000000-0005-0000-0000-0000BD5D0000}"/>
    <cellStyle name="Normal 9 2 5 3 2 5" xfId="4529" xr:uid="{00000000-0005-0000-0000-0000BE5D0000}"/>
    <cellStyle name="Normal 9 2 5 3 2 5 2" xfId="12721" xr:uid="{00000000-0005-0000-0000-0000BF5D0000}"/>
    <cellStyle name="Normal 9 2 5 3 2 5 2 2" xfId="29106" xr:uid="{00000000-0005-0000-0000-0000C05D0000}"/>
    <cellStyle name="Normal 9 2 5 3 2 5 3" xfId="20914" xr:uid="{00000000-0005-0000-0000-0000C15D0000}"/>
    <cellStyle name="Normal 9 2 5 3 2 6" xfId="8625" xr:uid="{00000000-0005-0000-0000-0000C25D0000}"/>
    <cellStyle name="Normal 9 2 5 3 2 6 2" xfId="25010" xr:uid="{00000000-0005-0000-0000-0000C35D0000}"/>
    <cellStyle name="Normal 9 2 5 3 2 7" xfId="16818" xr:uid="{00000000-0005-0000-0000-0000C45D0000}"/>
    <cellStyle name="Normal 9 2 5 3 3" xfId="689" xr:uid="{00000000-0005-0000-0000-0000C55D0000}"/>
    <cellStyle name="Normal 9 2 5 3 3 2" xfId="1713" xr:uid="{00000000-0005-0000-0000-0000C65D0000}"/>
    <cellStyle name="Normal 9 2 5 3 3 2 2" xfId="3761" xr:uid="{00000000-0005-0000-0000-0000C75D0000}"/>
    <cellStyle name="Normal 9 2 5 3 3 2 2 2" xfId="7857" xr:uid="{00000000-0005-0000-0000-0000C85D0000}"/>
    <cellStyle name="Normal 9 2 5 3 3 2 2 2 2" xfId="16049" xr:uid="{00000000-0005-0000-0000-0000C95D0000}"/>
    <cellStyle name="Normal 9 2 5 3 3 2 2 2 2 2" xfId="32434" xr:uid="{00000000-0005-0000-0000-0000CA5D0000}"/>
    <cellStyle name="Normal 9 2 5 3 3 2 2 2 3" xfId="24242" xr:uid="{00000000-0005-0000-0000-0000CB5D0000}"/>
    <cellStyle name="Normal 9 2 5 3 3 2 2 3" xfId="11953" xr:uid="{00000000-0005-0000-0000-0000CC5D0000}"/>
    <cellStyle name="Normal 9 2 5 3 3 2 2 3 2" xfId="28338" xr:uid="{00000000-0005-0000-0000-0000CD5D0000}"/>
    <cellStyle name="Normal 9 2 5 3 3 2 2 4" xfId="20146" xr:uid="{00000000-0005-0000-0000-0000CE5D0000}"/>
    <cellStyle name="Normal 9 2 5 3 3 2 3" xfId="5809" xr:uid="{00000000-0005-0000-0000-0000CF5D0000}"/>
    <cellStyle name="Normal 9 2 5 3 3 2 3 2" xfId="14001" xr:uid="{00000000-0005-0000-0000-0000D05D0000}"/>
    <cellStyle name="Normal 9 2 5 3 3 2 3 2 2" xfId="30386" xr:uid="{00000000-0005-0000-0000-0000D15D0000}"/>
    <cellStyle name="Normal 9 2 5 3 3 2 3 3" xfId="22194" xr:uid="{00000000-0005-0000-0000-0000D25D0000}"/>
    <cellStyle name="Normal 9 2 5 3 3 2 4" xfId="9905" xr:uid="{00000000-0005-0000-0000-0000D35D0000}"/>
    <cellStyle name="Normal 9 2 5 3 3 2 4 2" xfId="26290" xr:uid="{00000000-0005-0000-0000-0000D45D0000}"/>
    <cellStyle name="Normal 9 2 5 3 3 2 5" xfId="18098" xr:uid="{00000000-0005-0000-0000-0000D55D0000}"/>
    <cellStyle name="Normal 9 2 5 3 3 3" xfId="2737" xr:uid="{00000000-0005-0000-0000-0000D65D0000}"/>
    <cellStyle name="Normal 9 2 5 3 3 3 2" xfId="6833" xr:uid="{00000000-0005-0000-0000-0000D75D0000}"/>
    <cellStyle name="Normal 9 2 5 3 3 3 2 2" xfId="15025" xr:uid="{00000000-0005-0000-0000-0000D85D0000}"/>
    <cellStyle name="Normal 9 2 5 3 3 3 2 2 2" xfId="31410" xr:uid="{00000000-0005-0000-0000-0000D95D0000}"/>
    <cellStyle name="Normal 9 2 5 3 3 3 2 3" xfId="23218" xr:uid="{00000000-0005-0000-0000-0000DA5D0000}"/>
    <cellStyle name="Normal 9 2 5 3 3 3 3" xfId="10929" xr:uid="{00000000-0005-0000-0000-0000DB5D0000}"/>
    <cellStyle name="Normal 9 2 5 3 3 3 3 2" xfId="27314" xr:uid="{00000000-0005-0000-0000-0000DC5D0000}"/>
    <cellStyle name="Normal 9 2 5 3 3 3 4" xfId="19122" xr:uid="{00000000-0005-0000-0000-0000DD5D0000}"/>
    <cellStyle name="Normal 9 2 5 3 3 4" xfId="4785" xr:uid="{00000000-0005-0000-0000-0000DE5D0000}"/>
    <cellStyle name="Normal 9 2 5 3 3 4 2" xfId="12977" xr:uid="{00000000-0005-0000-0000-0000DF5D0000}"/>
    <cellStyle name="Normal 9 2 5 3 3 4 2 2" xfId="29362" xr:uid="{00000000-0005-0000-0000-0000E05D0000}"/>
    <cellStyle name="Normal 9 2 5 3 3 4 3" xfId="21170" xr:uid="{00000000-0005-0000-0000-0000E15D0000}"/>
    <cellStyle name="Normal 9 2 5 3 3 5" xfId="8881" xr:uid="{00000000-0005-0000-0000-0000E25D0000}"/>
    <cellStyle name="Normal 9 2 5 3 3 5 2" xfId="25266" xr:uid="{00000000-0005-0000-0000-0000E35D0000}"/>
    <cellStyle name="Normal 9 2 5 3 3 6" xfId="17074" xr:uid="{00000000-0005-0000-0000-0000E45D0000}"/>
    <cellStyle name="Normal 9 2 5 3 4" xfId="1201" xr:uid="{00000000-0005-0000-0000-0000E55D0000}"/>
    <cellStyle name="Normal 9 2 5 3 4 2" xfId="3249" xr:uid="{00000000-0005-0000-0000-0000E65D0000}"/>
    <cellStyle name="Normal 9 2 5 3 4 2 2" xfId="7345" xr:uid="{00000000-0005-0000-0000-0000E75D0000}"/>
    <cellStyle name="Normal 9 2 5 3 4 2 2 2" xfId="15537" xr:uid="{00000000-0005-0000-0000-0000E85D0000}"/>
    <cellStyle name="Normal 9 2 5 3 4 2 2 2 2" xfId="31922" xr:uid="{00000000-0005-0000-0000-0000E95D0000}"/>
    <cellStyle name="Normal 9 2 5 3 4 2 2 3" xfId="23730" xr:uid="{00000000-0005-0000-0000-0000EA5D0000}"/>
    <cellStyle name="Normal 9 2 5 3 4 2 3" xfId="11441" xr:uid="{00000000-0005-0000-0000-0000EB5D0000}"/>
    <cellStyle name="Normal 9 2 5 3 4 2 3 2" xfId="27826" xr:uid="{00000000-0005-0000-0000-0000EC5D0000}"/>
    <cellStyle name="Normal 9 2 5 3 4 2 4" xfId="19634" xr:uid="{00000000-0005-0000-0000-0000ED5D0000}"/>
    <cellStyle name="Normal 9 2 5 3 4 3" xfId="5297" xr:uid="{00000000-0005-0000-0000-0000EE5D0000}"/>
    <cellStyle name="Normal 9 2 5 3 4 3 2" xfId="13489" xr:uid="{00000000-0005-0000-0000-0000EF5D0000}"/>
    <cellStyle name="Normal 9 2 5 3 4 3 2 2" xfId="29874" xr:uid="{00000000-0005-0000-0000-0000F05D0000}"/>
    <cellStyle name="Normal 9 2 5 3 4 3 3" xfId="21682" xr:uid="{00000000-0005-0000-0000-0000F15D0000}"/>
    <cellStyle name="Normal 9 2 5 3 4 4" xfId="9393" xr:uid="{00000000-0005-0000-0000-0000F25D0000}"/>
    <cellStyle name="Normal 9 2 5 3 4 4 2" xfId="25778" xr:uid="{00000000-0005-0000-0000-0000F35D0000}"/>
    <cellStyle name="Normal 9 2 5 3 4 5" xfId="17586" xr:uid="{00000000-0005-0000-0000-0000F45D0000}"/>
    <cellStyle name="Normal 9 2 5 3 5" xfId="2225" xr:uid="{00000000-0005-0000-0000-0000F55D0000}"/>
    <cellStyle name="Normal 9 2 5 3 5 2" xfId="6321" xr:uid="{00000000-0005-0000-0000-0000F65D0000}"/>
    <cellStyle name="Normal 9 2 5 3 5 2 2" xfId="14513" xr:uid="{00000000-0005-0000-0000-0000F75D0000}"/>
    <cellStyle name="Normal 9 2 5 3 5 2 2 2" xfId="30898" xr:uid="{00000000-0005-0000-0000-0000F85D0000}"/>
    <cellStyle name="Normal 9 2 5 3 5 2 3" xfId="22706" xr:uid="{00000000-0005-0000-0000-0000F95D0000}"/>
    <cellStyle name="Normal 9 2 5 3 5 3" xfId="10417" xr:uid="{00000000-0005-0000-0000-0000FA5D0000}"/>
    <cellStyle name="Normal 9 2 5 3 5 3 2" xfId="26802" xr:uid="{00000000-0005-0000-0000-0000FB5D0000}"/>
    <cellStyle name="Normal 9 2 5 3 5 4" xfId="18610" xr:uid="{00000000-0005-0000-0000-0000FC5D0000}"/>
    <cellStyle name="Normal 9 2 5 3 6" xfId="4273" xr:uid="{00000000-0005-0000-0000-0000FD5D0000}"/>
    <cellStyle name="Normal 9 2 5 3 6 2" xfId="12465" xr:uid="{00000000-0005-0000-0000-0000FE5D0000}"/>
    <cellStyle name="Normal 9 2 5 3 6 2 2" xfId="28850" xr:uid="{00000000-0005-0000-0000-0000FF5D0000}"/>
    <cellStyle name="Normal 9 2 5 3 6 3" xfId="20658" xr:uid="{00000000-0005-0000-0000-0000005E0000}"/>
    <cellStyle name="Normal 9 2 5 3 7" xfId="8369" xr:uid="{00000000-0005-0000-0000-0000015E0000}"/>
    <cellStyle name="Normal 9 2 5 3 7 2" xfId="24754" xr:uid="{00000000-0005-0000-0000-0000025E0000}"/>
    <cellStyle name="Normal 9 2 5 3 8" xfId="16562" xr:uid="{00000000-0005-0000-0000-0000035E0000}"/>
    <cellStyle name="Normal 9 2 5 4" xfId="305" xr:uid="{00000000-0005-0000-0000-0000045E0000}"/>
    <cellStyle name="Normal 9 2 5 4 2" xfId="817" xr:uid="{00000000-0005-0000-0000-0000055E0000}"/>
    <cellStyle name="Normal 9 2 5 4 2 2" xfId="1841" xr:uid="{00000000-0005-0000-0000-0000065E0000}"/>
    <cellStyle name="Normal 9 2 5 4 2 2 2" xfId="3889" xr:uid="{00000000-0005-0000-0000-0000075E0000}"/>
    <cellStyle name="Normal 9 2 5 4 2 2 2 2" xfId="7985" xr:uid="{00000000-0005-0000-0000-0000085E0000}"/>
    <cellStyle name="Normal 9 2 5 4 2 2 2 2 2" xfId="16177" xr:uid="{00000000-0005-0000-0000-0000095E0000}"/>
    <cellStyle name="Normal 9 2 5 4 2 2 2 2 2 2" xfId="32562" xr:uid="{00000000-0005-0000-0000-00000A5E0000}"/>
    <cellStyle name="Normal 9 2 5 4 2 2 2 2 3" xfId="24370" xr:uid="{00000000-0005-0000-0000-00000B5E0000}"/>
    <cellStyle name="Normal 9 2 5 4 2 2 2 3" xfId="12081" xr:uid="{00000000-0005-0000-0000-00000C5E0000}"/>
    <cellStyle name="Normal 9 2 5 4 2 2 2 3 2" xfId="28466" xr:uid="{00000000-0005-0000-0000-00000D5E0000}"/>
    <cellStyle name="Normal 9 2 5 4 2 2 2 4" xfId="20274" xr:uid="{00000000-0005-0000-0000-00000E5E0000}"/>
    <cellStyle name="Normal 9 2 5 4 2 2 3" xfId="5937" xr:uid="{00000000-0005-0000-0000-00000F5E0000}"/>
    <cellStyle name="Normal 9 2 5 4 2 2 3 2" xfId="14129" xr:uid="{00000000-0005-0000-0000-0000105E0000}"/>
    <cellStyle name="Normal 9 2 5 4 2 2 3 2 2" xfId="30514" xr:uid="{00000000-0005-0000-0000-0000115E0000}"/>
    <cellStyle name="Normal 9 2 5 4 2 2 3 3" xfId="22322" xr:uid="{00000000-0005-0000-0000-0000125E0000}"/>
    <cellStyle name="Normal 9 2 5 4 2 2 4" xfId="10033" xr:uid="{00000000-0005-0000-0000-0000135E0000}"/>
    <cellStyle name="Normal 9 2 5 4 2 2 4 2" xfId="26418" xr:uid="{00000000-0005-0000-0000-0000145E0000}"/>
    <cellStyle name="Normal 9 2 5 4 2 2 5" xfId="18226" xr:uid="{00000000-0005-0000-0000-0000155E0000}"/>
    <cellStyle name="Normal 9 2 5 4 2 3" xfId="2865" xr:uid="{00000000-0005-0000-0000-0000165E0000}"/>
    <cellStyle name="Normal 9 2 5 4 2 3 2" xfId="6961" xr:uid="{00000000-0005-0000-0000-0000175E0000}"/>
    <cellStyle name="Normal 9 2 5 4 2 3 2 2" xfId="15153" xr:uid="{00000000-0005-0000-0000-0000185E0000}"/>
    <cellStyle name="Normal 9 2 5 4 2 3 2 2 2" xfId="31538" xr:uid="{00000000-0005-0000-0000-0000195E0000}"/>
    <cellStyle name="Normal 9 2 5 4 2 3 2 3" xfId="23346" xr:uid="{00000000-0005-0000-0000-00001A5E0000}"/>
    <cellStyle name="Normal 9 2 5 4 2 3 3" xfId="11057" xr:uid="{00000000-0005-0000-0000-00001B5E0000}"/>
    <cellStyle name="Normal 9 2 5 4 2 3 3 2" xfId="27442" xr:uid="{00000000-0005-0000-0000-00001C5E0000}"/>
    <cellStyle name="Normal 9 2 5 4 2 3 4" xfId="19250" xr:uid="{00000000-0005-0000-0000-00001D5E0000}"/>
    <cellStyle name="Normal 9 2 5 4 2 4" xfId="4913" xr:uid="{00000000-0005-0000-0000-00001E5E0000}"/>
    <cellStyle name="Normal 9 2 5 4 2 4 2" xfId="13105" xr:uid="{00000000-0005-0000-0000-00001F5E0000}"/>
    <cellStyle name="Normal 9 2 5 4 2 4 2 2" xfId="29490" xr:uid="{00000000-0005-0000-0000-0000205E0000}"/>
    <cellStyle name="Normal 9 2 5 4 2 4 3" xfId="21298" xr:uid="{00000000-0005-0000-0000-0000215E0000}"/>
    <cellStyle name="Normal 9 2 5 4 2 5" xfId="9009" xr:uid="{00000000-0005-0000-0000-0000225E0000}"/>
    <cellStyle name="Normal 9 2 5 4 2 5 2" xfId="25394" xr:uid="{00000000-0005-0000-0000-0000235E0000}"/>
    <cellStyle name="Normal 9 2 5 4 2 6" xfId="17202" xr:uid="{00000000-0005-0000-0000-0000245E0000}"/>
    <cellStyle name="Normal 9 2 5 4 3" xfId="1329" xr:uid="{00000000-0005-0000-0000-0000255E0000}"/>
    <cellStyle name="Normal 9 2 5 4 3 2" xfId="3377" xr:uid="{00000000-0005-0000-0000-0000265E0000}"/>
    <cellStyle name="Normal 9 2 5 4 3 2 2" xfId="7473" xr:uid="{00000000-0005-0000-0000-0000275E0000}"/>
    <cellStyle name="Normal 9 2 5 4 3 2 2 2" xfId="15665" xr:uid="{00000000-0005-0000-0000-0000285E0000}"/>
    <cellStyle name="Normal 9 2 5 4 3 2 2 2 2" xfId="32050" xr:uid="{00000000-0005-0000-0000-0000295E0000}"/>
    <cellStyle name="Normal 9 2 5 4 3 2 2 3" xfId="23858" xr:uid="{00000000-0005-0000-0000-00002A5E0000}"/>
    <cellStyle name="Normal 9 2 5 4 3 2 3" xfId="11569" xr:uid="{00000000-0005-0000-0000-00002B5E0000}"/>
    <cellStyle name="Normal 9 2 5 4 3 2 3 2" xfId="27954" xr:uid="{00000000-0005-0000-0000-00002C5E0000}"/>
    <cellStyle name="Normal 9 2 5 4 3 2 4" xfId="19762" xr:uid="{00000000-0005-0000-0000-00002D5E0000}"/>
    <cellStyle name="Normal 9 2 5 4 3 3" xfId="5425" xr:uid="{00000000-0005-0000-0000-00002E5E0000}"/>
    <cellStyle name="Normal 9 2 5 4 3 3 2" xfId="13617" xr:uid="{00000000-0005-0000-0000-00002F5E0000}"/>
    <cellStyle name="Normal 9 2 5 4 3 3 2 2" xfId="30002" xr:uid="{00000000-0005-0000-0000-0000305E0000}"/>
    <cellStyle name="Normal 9 2 5 4 3 3 3" xfId="21810" xr:uid="{00000000-0005-0000-0000-0000315E0000}"/>
    <cellStyle name="Normal 9 2 5 4 3 4" xfId="9521" xr:uid="{00000000-0005-0000-0000-0000325E0000}"/>
    <cellStyle name="Normal 9 2 5 4 3 4 2" xfId="25906" xr:uid="{00000000-0005-0000-0000-0000335E0000}"/>
    <cellStyle name="Normal 9 2 5 4 3 5" xfId="17714" xr:uid="{00000000-0005-0000-0000-0000345E0000}"/>
    <cellStyle name="Normal 9 2 5 4 4" xfId="2353" xr:uid="{00000000-0005-0000-0000-0000355E0000}"/>
    <cellStyle name="Normal 9 2 5 4 4 2" xfId="6449" xr:uid="{00000000-0005-0000-0000-0000365E0000}"/>
    <cellStyle name="Normal 9 2 5 4 4 2 2" xfId="14641" xr:uid="{00000000-0005-0000-0000-0000375E0000}"/>
    <cellStyle name="Normal 9 2 5 4 4 2 2 2" xfId="31026" xr:uid="{00000000-0005-0000-0000-0000385E0000}"/>
    <cellStyle name="Normal 9 2 5 4 4 2 3" xfId="22834" xr:uid="{00000000-0005-0000-0000-0000395E0000}"/>
    <cellStyle name="Normal 9 2 5 4 4 3" xfId="10545" xr:uid="{00000000-0005-0000-0000-00003A5E0000}"/>
    <cellStyle name="Normal 9 2 5 4 4 3 2" xfId="26930" xr:uid="{00000000-0005-0000-0000-00003B5E0000}"/>
    <cellStyle name="Normal 9 2 5 4 4 4" xfId="18738" xr:uid="{00000000-0005-0000-0000-00003C5E0000}"/>
    <cellStyle name="Normal 9 2 5 4 5" xfId="4401" xr:uid="{00000000-0005-0000-0000-00003D5E0000}"/>
    <cellStyle name="Normal 9 2 5 4 5 2" xfId="12593" xr:uid="{00000000-0005-0000-0000-00003E5E0000}"/>
    <cellStyle name="Normal 9 2 5 4 5 2 2" xfId="28978" xr:uid="{00000000-0005-0000-0000-00003F5E0000}"/>
    <cellStyle name="Normal 9 2 5 4 5 3" xfId="20786" xr:uid="{00000000-0005-0000-0000-0000405E0000}"/>
    <cellStyle name="Normal 9 2 5 4 6" xfId="8497" xr:uid="{00000000-0005-0000-0000-0000415E0000}"/>
    <cellStyle name="Normal 9 2 5 4 6 2" xfId="24882" xr:uid="{00000000-0005-0000-0000-0000425E0000}"/>
    <cellStyle name="Normal 9 2 5 4 7" xfId="16690" xr:uid="{00000000-0005-0000-0000-0000435E0000}"/>
    <cellStyle name="Normal 9 2 5 5" xfId="561" xr:uid="{00000000-0005-0000-0000-0000445E0000}"/>
    <cellStyle name="Normal 9 2 5 5 2" xfId="1585" xr:uid="{00000000-0005-0000-0000-0000455E0000}"/>
    <cellStyle name="Normal 9 2 5 5 2 2" xfId="3633" xr:uid="{00000000-0005-0000-0000-0000465E0000}"/>
    <cellStyle name="Normal 9 2 5 5 2 2 2" xfId="7729" xr:uid="{00000000-0005-0000-0000-0000475E0000}"/>
    <cellStyle name="Normal 9 2 5 5 2 2 2 2" xfId="15921" xr:uid="{00000000-0005-0000-0000-0000485E0000}"/>
    <cellStyle name="Normal 9 2 5 5 2 2 2 2 2" xfId="32306" xr:uid="{00000000-0005-0000-0000-0000495E0000}"/>
    <cellStyle name="Normal 9 2 5 5 2 2 2 3" xfId="24114" xr:uid="{00000000-0005-0000-0000-00004A5E0000}"/>
    <cellStyle name="Normal 9 2 5 5 2 2 3" xfId="11825" xr:uid="{00000000-0005-0000-0000-00004B5E0000}"/>
    <cellStyle name="Normal 9 2 5 5 2 2 3 2" xfId="28210" xr:uid="{00000000-0005-0000-0000-00004C5E0000}"/>
    <cellStyle name="Normal 9 2 5 5 2 2 4" xfId="20018" xr:uid="{00000000-0005-0000-0000-00004D5E0000}"/>
    <cellStyle name="Normal 9 2 5 5 2 3" xfId="5681" xr:uid="{00000000-0005-0000-0000-00004E5E0000}"/>
    <cellStyle name="Normal 9 2 5 5 2 3 2" xfId="13873" xr:uid="{00000000-0005-0000-0000-00004F5E0000}"/>
    <cellStyle name="Normal 9 2 5 5 2 3 2 2" xfId="30258" xr:uid="{00000000-0005-0000-0000-0000505E0000}"/>
    <cellStyle name="Normal 9 2 5 5 2 3 3" xfId="22066" xr:uid="{00000000-0005-0000-0000-0000515E0000}"/>
    <cellStyle name="Normal 9 2 5 5 2 4" xfId="9777" xr:uid="{00000000-0005-0000-0000-0000525E0000}"/>
    <cellStyle name="Normal 9 2 5 5 2 4 2" xfId="26162" xr:uid="{00000000-0005-0000-0000-0000535E0000}"/>
    <cellStyle name="Normal 9 2 5 5 2 5" xfId="17970" xr:uid="{00000000-0005-0000-0000-0000545E0000}"/>
    <cellStyle name="Normal 9 2 5 5 3" xfId="2609" xr:uid="{00000000-0005-0000-0000-0000555E0000}"/>
    <cellStyle name="Normal 9 2 5 5 3 2" xfId="6705" xr:uid="{00000000-0005-0000-0000-0000565E0000}"/>
    <cellStyle name="Normal 9 2 5 5 3 2 2" xfId="14897" xr:uid="{00000000-0005-0000-0000-0000575E0000}"/>
    <cellStyle name="Normal 9 2 5 5 3 2 2 2" xfId="31282" xr:uid="{00000000-0005-0000-0000-0000585E0000}"/>
    <cellStyle name="Normal 9 2 5 5 3 2 3" xfId="23090" xr:uid="{00000000-0005-0000-0000-0000595E0000}"/>
    <cellStyle name="Normal 9 2 5 5 3 3" xfId="10801" xr:uid="{00000000-0005-0000-0000-00005A5E0000}"/>
    <cellStyle name="Normal 9 2 5 5 3 3 2" xfId="27186" xr:uid="{00000000-0005-0000-0000-00005B5E0000}"/>
    <cellStyle name="Normal 9 2 5 5 3 4" xfId="18994" xr:uid="{00000000-0005-0000-0000-00005C5E0000}"/>
    <cellStyle name="Normal 9 2 5 5 4" xfId="4657" xr:uid="{00000000-0005-0000-0000-00005D5E0000}"/>
    <cellStyle name="Normal 9 2 5 5 4 2" xfId="12849" xr:uid="{00000000-0005-0000-0000-00005E5E0000}"/>
    <cellStyle name="Normal 9 2 5 5 4 2 2" xfId="29234" xr:uid="{00000000-0005-0000-0000-00005F5E0000}"/>
    <cellStyle name="Normal 9 2 5 5 4 3" xfId="21042" xr:uid="{00000000-0005-0000-0000-0000605E0000}"/>
    <cellStyle name="Normal 9 2 5 5 5" xfId="8753" xr:uid="{00000000-0005-0000-0000-0000615E0000}"/>
    <cellStyle name="Normal 9 2 5 5 5 2" xfId="25138" xr:uid="{00000000-0005-0000-0000-0000625E0000}"/>
    <cellStyle name="Normal 9 2 5 5 6" xfId="16946" xr:uid="{00000000-0005-0000-0000-0000635E0000}"/>
    <cellStyle name="Normal 9 2 5 6" xfId="1073" xr:uid="{00000000-0005-0000-0000-0000645E0000}"/>
    <cellStyle name="Normal 9 2 5 6 2" xfId="3121" xr:uid="{00000000-0005-0000-0000-0000655E0000}"/>
    <cellStyle name="Normal 9 2 5 6 2 2" xfId="7217" xr:uid="{00000000-0005-0000-0000-0000665E0000}"/>
    <cellStyle name="Normal 9 2 5 6 2 2 2" xfId="15409" xr:uid="{00000000-0005-0000-0000-0000675E0000}"/>
    <cellStyle name="Normal 9 2 5 6 2 2 2 2" xfId="31794" xr:uid="{00000000-0005-0000-0000-0000685E0000}"/>
    <cellStyle name="Normal 9 2 5 6 2 2 3" xfId="23602" xr:uid="{00000000-0005-0000-0000-0000695E0000}"/>
    <cellStyle name="Normal 9 2 5 6 2 3" xfId="11313" xr:uid="{00000000-0005-0000-0000-00006A5E0000}"/>
    <cellStyle name="Normal 9 2 5 6 2 3 2" xfId="27698" xr:uid="{00000000-0005-0000-0000-00006B5E0000}"/>
    <cellStyle name="Normal 9 2 5 6 2 4" xfId="19506" xr:uid="{00000000-0005-0000-0000-00006C5E0000}"/>
    <cellStyle name="Normal 9 2 5 6 3" xfId="5169" xr:uid="{00000000-0005-0000-0000-00006D5E0000}"/>
    <cellStyle name="Normal 9 2 5 6 3 2" xfId="13361" xr:uid="{00000000-0005-0000-0000-00006E5E0000}"/>
    <cellStyle name="Normal 9 2 5 6 3 2 2" xfId="29746" xr:uid="{00000000-0005-0000-0000-00006F5E0000}"/>
    <cellStyle name="Normal 9 2 5 6 3 3" xfId="21554" xr:uid="{00000000-0005-0000-0000-0000705E0000}"/>
    <cellStyle name="Normal 9 2 5 6 4" xfId="9265" xr:uid="{00000000-0005-0000-0000-0000715E0000}"/>
    <cellStyle name="Normal 9 2 5 6 4 2" xfId="25650" xr:uid="{00000000-0005-0000-0000-0000725E0000}"/>
    <cellStyle name="Normal 9 2 5 6 5" xfId="17458" xr:uid="{00000000-0005-0000-0000-0000735E0000}"/>
    <cellStyle name="Normal 9 2 5 7" xfId="2097" xr:uid="{00000000-0005-0000-0000-0000745E0000}"/>
    <cellStyle name="Normal 9 2 5 7 2" xfId="6193" xr:uid="{00000000-0005-0000-0000-0000755E0000}"/>
    <cellStyle name="Normal 9 2 5 7 2 2" xfId="14385" xr:uid="{00000000-0005-0000-0000-0000765E0000}"/>
    <cellStyle name="Normal 9 2 5 7 2 2 2" xfId="30770" xr:uid="{00000000-0005-0000-0000-0000775E0000}"/>
    <cellStyle name="Normal 9 2 5 7 2 3" xfId="22578" xr:uid="{00000000-0005-0000-0000-0000785E0000}"/>
    <cellStyle name="Normal 9 2 5 7 3" xfId="10289" xr:uid="{00000000-0005-0000-0000-0000795E0000}"/>
    <cellStyle name="Normal 9 2 5 7 3 2" xfId="26674" xr:uid="{00000000-0005-0000-0000-00007A5E0000}"/>
    <cellStyle name="Normal 9 2 5 7 4" xfId="18482" xr:uid="{00000000-0005-0000-0000-00007B5E0000}"/>
    <cellStyle name="Normal 9 2 5 8" xfId="4145" xr:uid="{00000000-0005-0000-0000-00007C5E0000}"/>
    <cellStyle name="Normal 9 2 5 8 2" xfId="12337" xr:uid="{00000000-0005-0000-0000-00007D5E0000}"/>
    <cellStyle name="Normal 9 2 5 8 2 2" xfId="28722" xr:uid="{00000000-0005-0000-0000-00007E5E0000}"/>
    <cellStyle name="Normal 9 2 5 8 3" xfId="20530" xr:uid="{00000000-0005-0000-0000-00007F5E0000}"/>
    <cellStyle name="Normal 9 2 5 9" xfId="8241" xr:uid="{00000000-0005-0000-0000-0000805E0000}"/>
    <cellStyle name="Normal 9 2 5 9 2" xfId="24626" xr:uid="{00000000-0005-0000-0000-0000815E0000}"/>
    <cellStyle name="Normal 9 2 6" xfId="81" xr:uid="{00000000-0005-0000-0000-0000825E0000}"/>
    <cellStyle name="Normal 9 2 6 2" xfId="209" xr:uid="{00000000-0005-0000-0000-0000835E0000}"/>
    <cellStyle name="Normal 9 2 6 2 2" xfId="465" xr:uid="{00000000-0005-0000-0000-0000845E0000}"/>
    <cellStyle name="Normal 9 2 6 2 2 2" xfId="977" xr:uid="{00000000-0005-0000-0000-0000855E0000}"/>
    <cellStyle name="Normal 9 2 6 2 2 2 2" xfId="2001" xr:uid="{00000000-0005-0000-0000-0000865E0000}"/>
    <cellStyle name="Normal 9 2 6 2 2 2 2 2" xfId="4049" xr:uid="{00000000-0005-0000-0000-0000875E0000}"/>
    <cellStyle name="Normal 9 2 6 2 2 2 2 2 2" xfId="8145" xr:uid="{00000000-0005-0000-0000-0000885E0000}"/>
    <cellStyle name="Normal 9 2 6 2 2 2 2 2 2 2" xfId="16337" xr:uid="{00000000-0005-0000-0000-0000895E0000}"/>
    <cellStyle name="Normal 9 2 6 2 2 2 2 2 2 2 2" xfId="32722" xr:uid="{00000000-0005-0000-0000-00008A5E0000}"/>
    <cellStyle name="Normal 9 2 6 2 2 2 2 2 2 3" xfId="24530" xr:uid="{00000000-0005-0000-0000-00008B5E0000}"/>
    <cellStyle name="Normal 9 2 6 2 2 2 2 2 3" xfId="12241" xr:uid="{00000000-0005-0000-0000-00008C5E0000}"/>
    <cellStyle name="Normal 9 2 6 2 2 2 2 2 3 2" xfId="28626" xr:uid="{00000000-0005-0000-0000-00008D5E0000}"/>
    <cellStyle name="Normal 9 2 6 2 2 2 2 2 4" xfId="20434" xr:uid="{00000000-0005-0000-0000-00008E5E0000}"/>
    <cellStyle name="Normal 9 2 6 2 2 2 2 3" xfId="6097" xr:uid="{00000000-0005-0000-0000-00008F5E0000}"/>
    <cellStyle name="Normal 9 2 6 2 2 2 2 3 2" xfId="14289" xr:uid="{00000000-0005-0000-0000-0000905E0000}"/>
    <cellStyle name="Normal 9 2 6 2 2 2 2 3 2 2" xfId="30674" xr:uid="{00000000-0005-0000-0000-0000915E0000}"/>
    <cellStyle name="Normal 9 2 6 2 2 2 2 3 3" xfId="22482" xr:uid="{00000000-0005-0000-0000-0000925E0000}"/>
    <cellStyle name="Normal 9 2 6 2 2 2 2 4" xfId="10193" xr:uid="{00000000-0005-0000-0000-0000935E0000}"/>
    <cellStyle name="Normal 9 2 6 2 2 2 2 4 2" xfId="26578" xr:uid="{00000000-0005-0000-0000-0000945E0000}"/>
    <cellStyle name="Normal 9 2 6 2 2 2 2 5" xfId="18386" xr:uid="{00000000-0005-0000-0000-0000955E0000}"/>
    <cellStyle name="Normal 9 2 6 2 2 2 3" xfId="3025" xr:uid="{00000000-0005-0000-0000-0000965E0000}"/>
    <cellStyle name="Normal 9 2 6 2 2 2 3 2" xfId="7121" xr:uid="{00000000-0005-0000-0000-0000975E0000}"/>
    <cellStyle name="Normal 9 2 6 2 2 2 3 2 2" xfId="15313" xr:uid="{00000000-0005-0000-0000-0000985E0000}"/>
    <cellStyle name="Normal 9 2 6 2 2 2 3 2 2 2" xfId="31698" xr:uid="{00000000-0005-0000-0000-0000995E0000}"/>
    <cellStyle name="Normal 9 2 6 2 2 2 3 2 3" xfId="23506" xr:uid="{00000000-0005-0000-0000-00009A5E0000}"/>
    <cellStyle name="Normal 9 2 6 2 2 2 3 3" xfId="11217" xr:uid="{00000000-0005-0000-0000-00009B5E0000}"/>
    <cellStyle name="Normal 9 2 6 2 2 2 3 3 2" xfId="27602" xr:uid="{00000000-0005-0000-0000-00009C5E0000}"/>
    <cellStyle name="Normal 9 2 6 2 2 2 3 4" xfId="19410" xr:uid="{00000000-0005-0000-0000-00009D5E0000}"/>
    <cellStyle name="Normal 9 2 6 2 2 2 4" xfId="5073" xr:uid="{00000000-0005-0000-0000-00009E5E0000}"/>
    <cellStyle name="Normal 9 2 6 2 2 2 4 2" xfId="13265" xr:uid="{00000000-0005-0000-0000-00009F5E0000}"/>
    <cellStyle name="Normal 9 2 6 2 2 2 4 2 2" xfId="29650" xr:uid="{00000000-0005-0000-0000-0000A05E0000}"/>
    <cellStyle name="Normal 9 2 6 2 2 2 4 3" xfId="21458" xr:uid="{00000000-0005-0000-0000-0000A15E0000}"/>
    <cellStyle name="Normal 9 2 6 2 2 2 5" xfId="9169" xr:uid="{00000000-0005-0000-0000-0000A25E0000}"/>
    <cellStyle name="Normal 9 2 6 2 2 2 5 2" xfId="25554" xr:uid="{00000000-0005-0000-0000-0000A35E0000}"/>
    <cellStyle name="Normal 9 2 6 2 2 2 6" xfId="17362" xr:uid="{00000000-0005-0000-0000-0000A45E0000}"/>
    <cellStyle name="Normal 9 2 6 2 2 3" xfId="1489" xr:uid="{00000000-0005-0000-0000-0000A55E0000}"/>
    <cellStyle name="Normal 9 2 6 2 2 3 2" xfId="3537" xr:uid="{00000000-0005-0000-0000-0000A65E0000}"/>
    <cellStyle name="Normal 9 2 6 2 2 3 2 2" xfId="7633" xr:uid="{00000000-0005-0000-0000-0000A75E0000}"/>
    <cellStyle name="Normal 9 2 6 2 2 3 2 2 2" xfId="15825" xr:uid="{00000000-0005-0000-0000-0000A85E0000}"/>
    <cellStyle name="Normal 9 2 6 2 2 3 2 2 2 2" xfId="32210" xr:uid="{00000000-0005-0000-0000-0000A95E0000}"/>
    <cellStyle name="Normal 9 2 6 2 2 3 2 2 3" xfId="24018" xr:uid="{00000000-0005-0000-0000-0000AA5E0000}"/>
    <cellStyle name="Normal 9 2 6 2 2 3 2 3" xfId="11729" xr:uid="{00000000-0005-0000-0000-0000AB5E0000}"/>
    <cellStyle name="Normal 9 2 6 2 2 3 2 3 2" xfId="28114" xr:uid="{00000000-0005-0000-0000-0000AC5E0000}"/>
    <cellStyle name="Normal 9 2 6 2 2 3 2 4" xfId="19922" xr:uid="{00000000-0005-0000-0000-0000AD5E0000}"/>
    <cellStyle name="Normal 9 2 6 2 2 3 3" xfId="5585" xr:uid="{00000000-0005-0000-0000-0000AE5E0000}"/>
    <cellStyle name="Normal 9 2 6 2 2 3 3 2" xfId="13777" xr:uid="{00000000-0005-0000-0000-0000AF5E0000}"/>
    <cellStyle name="Normal 9 2 6 2 2 3 3 2 2" xfId="30162" xr:uid="{00000000-0005-0000-0000-0000B05E0000}"/>
    <cellStyle name="Normal 9 2 6 2 2 3 3 3" xfId="21970" xr:uid="{00000000-0005-0000-0000-0000B15E0000}"/>
    <cellStyle name="Normal 9 2 6 2 2 3 4" xfId="9681" xr:uid="{00000000-0005-0000-0000-0000B25E0000}"/>
    <cellStyle name="Normal 9 2 6 2 2 3 4 2" xfId="26066" xr:uid="{00000000-0005-0000-0000-0000B35E0000}"/>
    <cellStyle name="Normal 9 2 6 2 2 3 5" xfId="17874" xr:uid="{00000000-0005-0000-0000-0000B45E0000}"/>
    <cellStyle name="Normal 9 2 6 2 2 4" xfId="2513" xr:uid="{00000000-0005-0000-0000-0000B55E0000}"/>
    <cellStyle name="Normal 9 2 6 2 2 4 2" xfId="6609" xr:uid="{00000000-0005-0000-0000-0000B65E0000}"/>
    <cellStyle name="Normal 9 2 6 2 2 4 2 2" xfId="14801" xr:uid="{00000000-0005-0000-0000-0000B75E0000}"/>
    <cellStyle name="Normal 9 2 6 2 2 4 2 2 2" xfId="31186" xr:uid="{00000000-0005-0000-0000-0000B85E0000}"/>
    <cellStyle name="Normal 9 2 6 2 2 4 2 3" xfId="22994" xr:uid="{00000000-0005-0000-0000-0000B95E0000}"/>
    <cellStyle name="Normal 9 2 6 2 2 4 3" xfId="10705" xr:uid="{00000000-0005-0000-0000-0000BA5E0000}"/>
    <cellStyle name="Normal 9 2 6 2 2 4 3 2" xfId="27090" xr:uid="{00000000-0005-0000-0000-0000BB5E0000}"/>
    <cellStyle name="Normal 9 2 6 2 2 4 4" xfId="18898" xr:uid="{00000000-0005-0000-0000-0000BC5E0000}"/>
    <cellStyle name="Normal 9 2 6 2 2 5" xfId="4561" xr:uid="{00000000-0005-0000-0000-0000BD5E0000}"/>
    <cellStyle name="Normal 9 2 6 2 2 5 2" xfId="12753" xr:uid="{00000000-0005-0000-0000-0000BE5E0000}"/>
    <cellStyle name="Normal 9 2 6 2 2 5 2 2" xfId="29138" xr:uid="{00000000-0005-0000-0000-0000BF5E0000}"/>
    <cellStyle name="Normal 9 2 6 2 2 5 3" xfId="20946" xr:uid="{00000000-0005-0000-0000-0000C05E0000}"/>
    <cellStyle name="Normal 9 2 6 2 2 6" xfId="8657" xr:uid="{00000000-0005-0000-0000-0000C15E0000}"/>
    <cellStyle name="Normal 9 2 6 2 2 6 2" xfId="25042" xr:uid="{00000000-0005-0000-0000-0000C25E0000}"/>
    <cellStyle name="Normal 9 2 6 2 2 7" xfId="16850" xr:uid="{00000000-0005-0000-0000-0000C35E0000}"/>
    <cellStyle name="Normal 9 2 6 2 3" xfId="721" xr:uid="{00000000-0005-0000-0000-0000C45E0000}"/>
    <cellStyle name="Normal 9 2 6 2 3 2" xfId="1745" xr:uid="{00000000-0005-0000-0000-0000C55E0000}"/>
    <cellStyle name="Normal 9 2 6 2 3 2 2" xfId="3793" xr:uid="{00000000-0005-0000-0000-0000C65E0000}"/>
    <cellStyle name="Normal 9 2 6 2 3 2 2 2" xfId="7889" xr:uid="{00000000-0005-0000-0000-0000C75E0000}"/>
    <cellStyle name="Normal 9 2 6 2 3 2 2 2 2" xfId="16081" xr:uid="{00000000-0005-0000-0000-0000C85E0000}"/>
    <cellStyle name="Normal 9 2 6 2 3 2 2 2 2 2" xfId="32466" xr:uid="{00000000-0005-0000-0000-0000C95E0000}"/>
    <cellStyle name="Normal 9 2 6 2 3 2 2 2 3" xfId="24274" xr:uid="{00000000-0005-0000-0000-0000CA5E0000}"/>
    <cellStyle name="Normal 9 2 6 2 3 2 2 3" xfId="11985" xr:uid="{00000000-0005-0000-0000-0000CB5E0000}"/>
    <cellStyle name="Normal 9 2 6 2 3 2 2 3 2" xfId="28370" xr:uid="{00000000-0005-0000-0000-0000CC5E0000}"/>
    <cellStyle name="Normal 9 2 6 2 3 2 2 4" xfId="20178" xr:uid="{00000000-0005-0000-0000-0000CD5E0000}"/>
    <cellStyle name="Normal 9 2 6 2 3 2 3" xfId="5841" xr:uid="{00000000-0005-0000-0000-0000CE5E0000}"/>
    <cellStyle name="Normal 9 2 6 2 3 2 3 2" xfId="14033" xr:uid="{00000000-0005-0000-0000-0000CF5E0000}"/>
    <cellStyle name="Normal 9 2 6 2 3 2 3 2 2" xfId="30418" xr:uid="{00000000-0005-0000-0000-0000D05E0000}"/>
    <cellStyle name="Normal 9 2 6 2 3 2 3 3" xfId="22226" xr:uid="{00000000-0005-0000-0000-0000D15E0000}"/>
    <cellStyle name="Normal 9 2 6 2 3 2 4" xfId="9937" xr:uid="{00000000-0005-0000-0000-0000D25E0000}"/>
    <cellStyle name="Normal 9 2 6 2 3 2 4 2" xfId="26322" xr:uid="{00000000-0005-0000-0000-0000D35E0000}"/>
    <cellStyle name="Normal 9 2 6 2 3 2 5" xfId="18130" xr:uid="{00000000-0005-0000-0000-0000D45E0000}"/>
    <cellStyle name="Normal 9 2 6 2 3 3" xfId="2769" xr:uid="{00000000-0005-0000-0000-0000D55E0000}"/>
    <cellStyle name="Normal 9 2 6 2 3 3 2" xfId="6865" xr:uid="{00000000-0005-0000-0000-0000D65E0000}"/>
    <cellStyle name="Normal 9 2 6 2 3 3 2 2" xfId="15057" xr:uid="{00000000-0005-0000-0000-0000D75E0000}"/>
    <cellStyle name="Normal 9 2 6 2 3 3 2 2 2" xfId="31442" xr:uid="{00000000-0005-0000-0000-0000D85E0000}"/>
    <cellStyle name="Normal 9 2 6 2 3 3 2 3" xfId="23250" xr:uid="{00000000-0005-0000-0000-0000D95E0000}"/>
    <cellStyle name="Normal 9 2 6 2 3 3 3" xfId="10961" xr:uid="{00000000-0005-0000-0000-0000DA5E0000}"/>
    <cellStyle name="Normal 9 2 6 2 3 3 3 2" xfId="27346" xr:uid="{00000000-0005-0000-0000-0000DB5E0000}"/>
    <cellStyle name="Normal 9 2 6 2 3 3 4" xfId="19154" xr:uid="{00000000-0005-0000-0000-0000DC5E0000}"/>
    <cellStyle name="Normal 9 2 6 2 3 4" xfId="4817" xr:uid="{00000000-0005-0000-0000-0000DD5E0000}"/>
    <cellStyle name="Normal 9 2 6 2 3 4 2" xfId="13009" xr:uid="{00000000-0005-0000-0000-0000DE5E0000}"/>
    <cellStyle name="Normal 9 2 6 2 3 4 2 2" xfId="29394" xr:uid="{00000000-0005-0000-0000-0000DF5E0000}"/>
    <cellStyle name="Normal 9 2 6 2 3 4 3" xfId="21202" xr:uid="{00000000-0005-0000-0000-0000E05E0000}"/>
    <cellStyle name="Normal 9 2 6 2 3 5" xfId="8913" xr:uid="{00000000-0005-0000-0000-0000E15E0000}"/>
    <cellStyle name="Normal 9 2 6 2 3 5 2" xfId="25298" xr:uid="{00000000-0005-0000-0000-0000E25E0000}"/>
    <cellStyle name="Normal 9 2 6 2 3 6" xfId="17106" xr:uid="{00000000-0005-0000-0000-0000E35E0000}"/>
    <cellStyle name="Normal 9 2 6 2 4" xfId="1233" xr:uid="{00000000-0005-0000-0000-0000E45E0000}"/>
    <cellStyle name="Normal 9 2 6 2 4 2" xfId="3281" xr:uid="{00000000-0005-0000-0000-0000E55E0000}"/>
    <cellStyle name="Normal 9 2 6 2 4 2 2" xfId="7377" xr:uid="{00000000-0005-0000-0000-0000E65E0000}"/>
    <cellStyle name="Normal 9 2 6 2 4 2 2 2" xfId="15569" xr:uid="{00000000-0005-0000-0000-0000E75E0000}"/>
    <cellStyle name="Normal 9 2 6 2 4 2 2 2 2" xfId="31954" xr:uid="{00000000-0005-0000-0000-0000E85E0000}"/>
    <cellStyle name="Normal 9 2 6 2 4 2 2 3" xfId="23762" xr:uid="{00000000-0005-0000-0000-0000E95E0000}"/>
    <cellStyle name="Normal 9 2 6 2 4 2 3" xfId="11473" xr:uid="{00000000-0005-0000-0000-0000EA5E0000}"/>
    <cellStyle name="Normal 9 2 6 2 4 2 3 2" xfId="27858" xr:uid="{00000000-0005-0000-0000-0000EB5E0000}"/>
    <cellStyle name="Normal 9 2 6 2 4 2 4" xfId="19666" xr:uid="{00000000-0005-0000-0000-0000EC5E0000}"/>
    <cellStyle name="Normal 9 2 6 2 4 3" xfId="5329" xr:uid="{00000000-0005-0000-0000-0000ED5E0000}"/>
    <cellStyle name="Normal 9 2 6 2 4 3 2" xfId="13521" xr:uid="{00000000-0005-0000-0000-0000EE5E0000}"/>
    <cellStyle name="Normal 9 2 6 2 4 3 2 2" xfId="29906" xr:uid="{00000000-0005-0000-0000-0000EF5E0000}"/>
    <cellStyle name="Normal 9 2 6 2 4 3 3" xfId="21714" xr:uid="{00000000-0005-0000-0000-0000F05E0000}"/>
    <cellStyle name="Normal 9 2 6 2 4 4" xfId="9425" xr:uid="{00000000-0005-0000-0000-0000F15E0000}"/>
    <cellStyle name="Normal 9 2 6 2 4 4 2" xfId="25810" xr:uid="{00000000-0005-0000-0000-0000F25E0000}"/>
    <cellStyle name="Normal 9 2 6 2 4 5" xfId="17618" xr:uid="{00000000-0005-0000-0000-0000F35E0000}"/>
    <cellStyle name="Normal 9 2 6 2 5" xfId="2257" xr:uid="{00000000-0005-0000-0000-0000F45E0000}"/>
    <cellStyle name="Normal 9 2 6 2 5 2" xfId="6353" xr:uid="{00000000-0005-0000-0000-0000F55E0000}"/>
    <cellStyle name="Normal 9 2 6 2 5 2 2" xfId="14545" xr:uid="{00000000-0005-0000-0000-0000F65E0000}"/>
    <cellStyle name="Normal 9 2 6 2 5 2 2 2" xfId="30930" xr:uid="{00000000-0005-0000-0000-0000F75E0000}"/>
    <cellStyle name="Normal 9 2 6 2 5 2 3" xfId="22738" xr:uid="{00000000-0005-0000-0000-0000F85E0000}"/>
    <cellStyle name="Normal 9 2 6 2 5 3" xfId="10449" xr:uid="{00000000-0005-0000-0000-0000F95E0000}"/>
    <cellStyle name="Normal 9 2 6 2 5 3 2" xfId="26834" xr:uid="{00000000-0005-0000-0000-0000FA5E0000}"/>
    <cellStyle name="Normal 9 2 6 2 5 4" xfId="18642" xr:uid="{00000000-0005-0000-0000-0000FB5E0000}"/>
    <cellStyle name="Normal 9 2 6 2 6" xfId="4305" xr:uid="{00000000-0005-0000-0000-0000FC5E0000}"/>
    <cellStyle name="Normal 9 2 6 2 6 2" xfId="12497" xr:uid="{00000000-0005-0000-0000-0000FD5E0000}"/>
    <cellStyle name="Normal 9 2 6 2 6 2 2" xfId="28882" xr:uid="{00000000-0005-0000-0000-0000FE5E0000}"/>
    <cellStyle name="Normal 9 2 6 2 6 3" xfId="20690" xr:uid="{00000000-0005-0000-0000-0000FF5E0000}"/>
    <cellStyle name="Normal 9 2 6 2 7" xfId="8401" xr:uid="{00000000-0005-0000-0000-0000005F0000}"/>
    <cellStyle name="Normal 9 2 6 2 7 2" xfId="24786" xr:uid="{00000000-0005-0000-0000-0000015F0000}"/>
    <cellStyle name="Normal 9 2 6 2 8" xfId="16594" xr:uid="{00000000-0005-0000-0000-0000025F0000}"/>
    <cellStyle name="Normal 9 2 6 3" xfId="337" xr:uid="{00000000-0005-0000-0000-0000035F0000}"/>
    <cellStyle name="Normal 9 2 6 3 2" xfId="849" xr:uid="{00000000-0005-0000-0000-0000045F0000}"/>
    <cellStyle name="Normal 9 2 6 3 2 2" xfId="1873" xr:uid="{00000000-0005-0000-0000-0000055F0000}"/>
    <cellStyle name="Normal 9 2 6 3 2 2 2" xfId="3921" xr:uid="{00000000-0005-0000-0000-0000065F0000}"/>
    <cellStyle name="Normal 9 2 6 3 2 2 2 2" xfId="8017" xr:uid="{00000000-0005-0000-0000-0000075F0000}"/>
    <cellStyle name="Normal 9 2 6 3 2 2 2 2 2" xfId="16209" xr:uid="{00000000-0005-0000-0000-0000085F0000}"/>
    <cellStyle name="Normal 9 2 6 3 2 2 2 2 2 2" xfId="32594" xr:uid="{00000000-0005-0000-0000-0000095F0000}"/>
    <cellStyle name="Normal 9 2 6 3 2 2 2 2 3" xfId="24402" xr:uid="{00000000-0005-0000-0000-00000A5F0000}"/>
    <cellStyle name="Normal 9 2 6 3 2 2 2 3" xfId="12113" xr:uid="{00000000-0005-0000-0000-00000B5F0000}"/>
    <cellStyle name="Normal 9 2 6 3 2 2 2 3 2" xfId="28498" xr:uid="{00000000-0005-0000-0000-00000C5F0000}"/>
    <cellStyle name="Normal 9 2 6 3 2 2 2 4" xfId="20306" xr:uid="{00000000-0005-0000-0000-00000D5F0000}"/>
    <cellStyle name="Normal 9 2 6 3 2 2 3" xfId="5969" xr:uid="{00000000-0005-0000-0000-00000E5F0000}"/>
    <cellStyle name="Normal 9 2 6 3 2 2 3 2" xfId="14161" xr:uid="{00000000-0005-0000-0000-00000F5F0000}"/>
    <cellStyle name="Normal 9 2 6 3 2 2 3 2 2" xfId="30546" xr:uid="{00000000-0005-0000-0000-0000105F0000}"/>
    <cellStyle name="Normal 9 2 6 3 2 2 3 3" xfId="22354" xr:uid="{00000000-0005-0000-0000-0000115F0000}"/>
    <cellStyle name="Normal 9 2 6 3 2 2 4" xfId="10065" xr:uid="{00000000-0005-0000-0000-0000125F0000}"/>
    <cellStyle name="Normal 9 2 6 3 2 2 4 2" xfId="26450" xr:uid="{00000000-0005-0000-0000-0000135F0000}"/>
    <cellStyle name="Normal 9 2 6 3 2 2 5" xfId="18258" xr:uid="{00000000-0005-0000-0000-0000145F0000}"/>
    <cellStyle name="Normal 9 2 6 3 2 3" xfId="2897" xr:uid="{00000000-0005-0000-0000-0000155F0000}"/>
    <cellStyle name="Normal 9 2 6 3 2 3 2" xfId="6993" xr:uid="{00000000-0005-0000-0000-0000165F0000}"/>
    <cellStyle name="Normal 9 2 6 3 2 3 2 2" xfId="15185" xr:uid="{00000000-0005-0000-0000-0000175F0000}"/>
    <cellStyle name="Normal 9 2 6 3 2 3 2 2 2" xfId="31570" xr:uid="{00000000-0005-0000-0000-0000185F0000}"/>
    <cellStyle name="Normal 9 2 6 3 2 3 2 3" xfId="23378" xr:uid="{00000000-0005-0000-0000-0000195F0000}"/>
    <cellStyle name="Normal 9 2 6 3 2 3 3" xfId="11089" xr:uid="{00000000-0005-0000-0000-00001A5F0000}"/>
    <cellStyle name="Normal 9 2 6 3 2 3 3 2" xfId="27474" xr:uid="{00000000-0005-0000-0000-00001B5F0000}"/>
    <cellStyle name="Normal 9 2 6 3 2 3 4" xfId="19282" xr:uid="{00000000-0005-0000-0000-00001C5F0000}"/>
    <cellStyle name="Normal 9 2 6 3 2 4" xfId="4945" xr:uid="{00000000-0005-0000-0000-00001D5F0000}"/>
    <cellStyle name="Normal 9 2 6 3 2 4 2" xfId="13137" xr:uid="{00000000-0005-0000-0000-00001E5F0000}"/>
    <cellStyle name="Normal 9 2 6 3 2 4 2 2" xfId="29522" xr:uid="{00000000-0005-0000-0000-00001F5F0000}"/>
    <cellStyle name="Normal 9 2 6 3 2 4 3" xfId="21330" xr:uid="{00000000-0005-0000-0000-0000205F0000}"/>
    <cellStyle name="Normal 9 2 6 3 2 5" xfId="9041" xr:uid="{00000000-0005-0000-0000-0000215F0000}"/>
    <cellStyle name="Normal 9 2 6 3 2 5 2" xfId="25426" xr:uid="{00000000-0005-0000-0000-0000225F0000}"/>
    <cellStyle name="Normal 9 2 6 3 2 6" xfId="17234" xr:uid="{00000000-0005-0000-0000-0000235F0000}"/>
    <cellStyle name="Normal 9 2 6 3 3" xfId="1361" xr:uid="{00000000-0005-0000-0000-0000245F0000}"/>
    <cellStyle name="Normal 9 2 6 3 3 2" xfId="3409" xr:uid="{00000000-0005-0000-0000-0000255F0000}"/>
    <cellStyle name="Normal 9 2 6 3 3 2 2" xfId="7505" xr:uid="{00000000-0005-0000-0000-0000265F0000}"/>
    <cellStyle name="Normal 9 2 6 3 3 2 2 2" xfId="15697" xr:uid="{00000000-0005-0000-0000-0000275F0000}"/>
    <cellStyle name="Normal 9 2 6 3 3 2 2 2 2" xfId="32082" xr:uid="{00000000-0005-0000-0000-0000285F0000}"/>
    <cellStyle name="Normal 9 2 6 3 3 2 2 3" xfId="23890" xr:uid="{00000000-0005-0000-0000-0000295F0000}"/>
    <cellStyle name="Normal 9 2 6 3 3 2 3" xfId="11601" xr:uid="{00000000-0005-0000-0000-00002A5F0000}"/>
    <cellStyle name="Normal 9 2 6 3 3 2 3 2" xfId="27986" xr:uid="{00000000-0005-0000-0000-00002B5F0000}"/>
    <cellStyle name="Normal 9 2 6 3 3 2 4" xfId="19794" xr:uid="{00000000-0005-0000-0000-00002C5F0000}"/>
    <cellStyle name="Normal 9 2 6 3 3 3" xfId="5457" xr:uid="{00000000-0005-0000-0000-00002D5F0000}"/>
    <cellStyle name="Normal 9 2 6 3 3 3 2" xfId="13649" xr:uid="{00000000-0005-0000-0000-00002E5F0000}"/>
    <cellStyle name="Normal 9 2 6 3 3 3 2 2" xfId="30034" xr:uid="{00000000-0005-0000-0000-00002F5F0000}"/>
    <cellStyle name="Normal 9 2 6 3 3 3 3" xfId="21842" xr:uid="{00000000-0005-0000-0000-0000305F0000}"/>
    <cellStyle name="Normal 9 2 6 3 3 4" xfId="9553" xr:uid="{00000000-0005-0000-0000-0000315F0000}"/>
    <cellStyle name="Normal 9 2 6 3 3 4 2" xfId="25938" xr:uid="{00000000-0005-0000-0000-0000325F0000}"/>
    <cellStyle name="Normal 9 2 6 3 3 5" xfId="17746" xr:uid="{00000000-0005-0000-0000-0000335F0000}"/>
    <cellStyle name="Normal 9 2 6 3 4" xfId="2385" xr:uid="{00000000-0005-0000-0000-0000345F0000}"/>
    <cellStyle name="Normal 9 2 6 3 4 2" xfId="6481" xr:uid="{00000000-0005-0000-0000-0000355F0000}"/>
    <cellStyle name="Normal 9 2 6 3 4 2 2" xfId="14673" xr:uid="{00000000-0005-0000-0000-0000365F0000}"/>
    <cellStyle name="Normal 9 2 6 3 4 2 2 2" xfId="31058" xr:uid="{00000000-0005-0000-0000-0000375F0000}"/>
    <cellStyle name="Normal 9 2 6 3 4 2 3" xfId="22866" xr:uid="{00000000-0005-0000-0000-0000385F0000}"/>
    <cellStyle name="Normal 9 2 6 3 4 3" xfId="10577" xr:uid="{00000000-0005-0000-0000-0000395F0000}"/>
    <cellStyle name="Normal 9 2 6 3 4 3 2" xfId="26962" xr:uid="{00000000-0005-0000-0000-00003A5F0000}"/>
    <cellStyle name="Normal 9 2 6 3 4 4" xfId="18770" xr:uid="{00000000-0005-0000-0000-00003B5F0000}"/>
    <cellStyle name="Normal 9 2 6 3 5" xfId="4433" xr:uid="{00000000-0005-0000-0000-00003C5F0000}"/>
    <cellStyle name="Normal 9 2 6 3 5 2" xfId="12625" xr:uid="{00000000-0005-0000-0000-00003D5F0000}"/>
    <cellStyle name="Normal 9 2 6 3 5 2 2" xfId="29010" xr:uid="{00000000-0005-0000-0000-00003E5F0000}"/>
    <cellStyle name="Normal 9 2 6 3 5 3" xfId="20818" xr:uid="{00000000-0005-0000-0000-00003F5F0000}"/>
    <cellStyle name="Normal 9 2 6 3 6" xfId="8529" xr:uid="{00000000-0005-0000-0000-0000405F0000}"/>
    <cellStyle name="Normal 9 2 6 3 6 2" xfId="24914" xr:uid="{00000000-0005-0000-0000-0000415F0000}"/>
    <cellStyle name="Normal 9 2 6 3 7" xfId="16722" xr:uid="{00000000-0005-0000-0000-0000425F0000}"/>
    <cellStyle name="Normal 9 2 6 4" xfId="593" xr:uid="{00000000-0005-0000-0000-0000435F0000}"/>
    <cellStyle name="Normal 9 2 6 4 2" xfId="1617" xr:uid="{00000000-0005-0000-0000-0000445F0000}"/>
    <cellStyle name="Normal 9 2 6 4 2 2" xfId="3665" xr:uid="{00000000-0005-0000-0000-0000455F0000}"/>
    <cellStyle name="Normal 9 2 6 4 2 2 2" xfId="7761" xr:uid="{00000000-0005-0000-0000-0000465F0000}"/>
    <cellStyle name="Normal 9 2 6 4 2 2 2 2" xfId="15953" xr:uid="{00000000-0005-0000-0000-0000475F0000}"/>
    <cellStyle name="Normal 9 2 6 4 2 2 2 2 2" xfId="32338" xr:uid="{00000000-0005-0000-0000-0000485F0000}"/>
    <cellStyle name="Normal 9 2 6 4 2 2 2 3" xfId="24146" xr:uid="{00000000-0005-0000-0000-0000495F0000}"/>
    <cellStyle name="Normal 9 2 6 4 2 2 3" xfId="11857" xr:uid="{00000000-0005-0000-0000-00004A5F0000}"/>
    <cellStyle name="Normal 9 2 6 4 2 2 3 2" xfId="28242" xr:uid="{00000000-0005-0000-0000-00004B5F0000}"/>
    <cellStyle name="Normal 9 2 6 4 2 2 4" xfId="20050" xr:uid="{00000000-0005-0000-0000-00004C5F0000}"/>
    <cellStyle name="Normal 9 2 6 4 2 3" xfId="5713" xr:uid="{00000000-0005-0000-0000-00004D5F0000}"/>
    <cellStyle name="Normal 9 2 6 4 2 3 2" xfId="13905" xr:uid="{00000000-0005-0000-0000-00004E5F0000}"/>
    <cellStyle name="Normal 9 2 6 4 2 3 2 2" xfId="30290" xr:uid="{00000000-0005-0000-0000-00004F5F0000}"/>
    <cellStyle name="Normal 9 2 6 4 2 3 3" xfId="22098" xr:uid="{00000000-0005-0000-0000-0000505F0000}"/>
    <cellStyle name="Normal 9 2 6 4 2 4" xfId="9809" xr:uid="{00000000-0005-0000-0000-0000515F0000}"/>
    <cellStyle name="Normal 9 2 6 4 2 4 2" xfId="26194" xr:uid="{00000000-0005-0000-0000-0000525F0000}"/>
    <cellStyle name="Normal 9 2 6 4 2 5" xfId="18002" xr:uid="{00000000-0005-0000-0000-0000535F0000}"/>
    <cellStyle name="Normal 9 2 6 4 3" xfId="2641" xr:uid="{00000000-0005-0000-0000-0000545F0000}"/>
    <cellStyle name="Normal 9 2 6 4 3 2" xfId="6737" xr:uid="{00000000-0005-0000-0000-0000555F0000}"/>
    <cellStyle name="Normal 9 2 6 4 3 2 2" xfId="14929" xr:uid="{00000000-0005-0000-0000-0000565F0000}"/>
    <cellStyle name="Normal 9 2 6 4 3 2 2 2" xfId="31314" xr:uid="{00000000-0005-0000-0000-0000575F0000}"/>
    <cellStyle name="Normal 9 2 6 4 3 2 3" xfId="23122" xr:uid="{00000000-0005-0000-0000-0000585F0000}"/>
    <cellStyle name="Normal 9 2 6 4 3 3" xfId="10833" xr:uid="{00000000-0005-0000-0000-0000595F0000}"/>
    <cellStyle name="Normal 9 2 6 4 3 3 2" xfId="27218" xr:uid="{00000000-0005-0000-0000-00005A5F0000}"/>
    <cellStyle name="Normal 9 2 6 4 3 4" xfId="19026" xr:uid="{00000000-0005-0000-0000-00005B5F0000}"/>
    <cellStyle name="Normal 9 2 6 4 4" xfId="4689" xr:uid="{00000000-0005-0000-0000-00005C5F0000}"/>
    <cellStyle name="Normal 9 2 6 4 4 2" xfId="12881" xr:uid="{00000000-0005-0000-0000-00005D5F0000}"/>
    <cellStyle name="Normal 9 2 6 4 4 2 2" xfId="29266" xr:uid="{00000000-0005-0000-0000-00005E5F0000}"/>
    <cellStyle name="Normal 9 2 6 4 4 3" xfId="21074" xr:uid="{00000000-0005-0000-0000-00005F5F0000}"/>
    <cellStyle name="Normal 9 2 6 4 5" xfId="8785" xr:uid="{00000000-0005-0000-0000-0000605F0000}"/>
    <cellStyle name="Normal 9 2 6 4 5 2" xfId="25170" xr:uid="{00000000-0005-0000-0000-0000615F0000}"/>
    <cellStyle name="Normal 9 2 6 4 6" xfId="16978" xr:uid="{00000000-0005-0000-0000-0000625F0000}"/>
    <cellStyle name="Normal 9 2 6 5" xfId="1105" xr:uid="{00000000-0005-0000-0000-0000635F0000}"/>
    <cellStyle name="Normal 9 2 6 5 2" xfId="3153" xr:uid="{00000000-0005-0000-0000-0000645F0000}"/>
    <cellStyle name="Normal 9 2 6 5 2 2" xfId="7249" xr:uid="{00000000-0005-0000-0000-0000655F0000}"/>
    <cellStyle name="Normal 9 2 6 5 2 2 2" xfId="15441" xr:uid="{00000000-0005-0000-0000-0000665F0000}"/>
    <cellStyle name="Normal 9 2 6 5 2 2 2 2" xfId="31826" xr:uid="{00000000-0005-0000-0000-0000675F0000}"/>
    <cellStyle name="Normal 9 2 6 5 2 2 3" xfId="23634" xr:uid="{00000000-0005-0000-0000-0000685F0000}"/>
    <cellStyle name="Normal 9 2 6 5 2 3" xfId="11345" xr:uid="{00000000-0005-0000-0000-0000695F0000}"/>
    <cellStyle name="Normal 9 2 6 5 2 3 2" xfId="27730" xr:uid="{00000000-0005-0000-0000-00006A5F0000}"/>
    <cellStyle name="Normal 9 2 6 5 2 4" xfId="19538" xr:uid="{00000000-0005-0000-0000-00006B5F0000}"/>
    <cellStyle name="Normal 9 2 6 5 3" xfId="5201" xr:uid="{00000000-0005-0000-0000-00006C5F0000}"/>
    <cellStyle name="Normal 9 2 6 5 3 2" xfId="13393" xr:uid="{00000000-0005-0000-0000-00006D5F0000}"/>
    <cellStyle name="Normal 9 2 6 5 3 2 2" xfId="29778" xr:uid="{00000000-0005-0000-0000-00006E5F0000}"/>
    <cellStyle name="Normal 9 2 6 5 3 3" xfId="21586" xr:uid="{00000000-0005-0000-0000-00006F5F0000}"/>
    <cellStyle name="Normal 9 2 6 5 4" xfId="9297" xr:uid="{00000000-0005-0000-0000-0000705F0000}"/>
    <cellStyle name="Normal 9 2 6 5 4 2" xfId="25682" xr:uid="{00000000-0005-0000-0000-0000715F0000}"/>
    <cellStyle name="Normal 9 2 6 5 5" xfId="17490" xr:uid="{00000000-0005-0000-0000-0000725F0000}"/>
    <cellStyle name="Normal 9 2 6 6" xfId="2129" xr:uid="{00000000-0005-0000-0000-0000735F0000}"/>
    <cellStyle name="Normal 9 2 6 6 2" xfId="6225" xr:uid="{00000000-0005-0000-0000-0000745F0000}"/>
    <cellStyle name="Normal 9 2 6 6 2 2" xfId="14417" xr:uid="{00000000-0005-0000-0000-0000755F0000}"/>
    <cellStyle name="Normal 9 2 6 6 2 2 2" xfId="30802" xr:uid="{00000000-0005-0000-0000-0000765F0000}"/>
    <cellStyle name="Normal 9 2 6 6 2 3" xfId="22610" xr:uid="{00000000-0005-0000-0000-0000775F0000}"/>
    <cellStyle name="Normal 9 2 6 6 3" xfId="10321" xr:uid="{00000000-0005-0000-0000-0000785F0000}"/>
    <cellStyle name="Normal 9 2 6 6 3 2" xfId="26706" xr:uid="{00000000-0005-0000-0000-0000795F0000}"/>
    <cellStyle name="Normal 9 2 6 6 4" xfId="18514" xr:uid="{00000000-0005-0000-0000-00007A5F0000}"/>
    <cellStyle name="Normal 9 2 6 7" xfId="4177" xr:uid="{00000000-0005-0000-0000-00007B5F0000}"/>
    <cellStyle name="Normal 9 2 6 7 2" xfId="12369" xr:uid="{00000000-0005-0000-0000-00007C5F0000}"/>
    <cellStyle name="Normal 9 2 6 7 2 2" xfId="28754" xr:uid="{00000000-0005-0000-0000-00007D5F0000}"/>
    <cellStyle name="Normal 9 2 6 7 3" xfId="20562" xr:uid="{00000000-0005-0000-0000-00007E5F0000}"/>
    <cellStyle name="Normal 9 2 6 8" xfId="8273" xr:uid="{00000000-0005-0000-0000-00007F5F0000}"/>
    <cellStyle name="Normal 9 2 6 8 2" xfId="24658" xr:uid="{00000000-0005-0000-0000-0000805F0000}"/>
    <cellStyle name="Normal 9 2 6 9" xfId="16466" xr:uid="{00000000-0005-0000-0000-0000815F0000}"/>
    <cellStyle name="Normal 9 2 7" xfId="145" xr:uid="{00000000-0005-0000-0000-0000825F0000}"/>
    <cellStyle name="Normal 9 2 7 2" xfId="401" xr:uid="{00000000-0005-0000-0000-0000835F0000}"/>
    <cellStyle name="Normal 9 2 7 2 2" xfId="913" xr:uid="{00000000-0005-0000-0000-0000845F0000}"/>
    <cellStyle name="Normal 9 2 7 2 2 2" xfId="1937" xr:uid="{00000000-0005-0000-0000-0000855F0000}"/>
    <cellStyle name="Normal 9 2 7 2 2 2 2" xfId="3985" xr:uid="{00000000-0005-0000-0000-0000865F0000}"/>
    <cellStyle name="Normal 9 2 7 2 2 2 2 2" xfId="8081" xr:uid="{00000000-0005-0000-0000-0000875F0000}"/>
    <cellStyle name="Normal 9 2 7 2 2 2 2 2 2" xfId="16273" xr:uid="{00000000-0005-0000-0000-0000885F0000}"/>
    <cellStyle name="Normal 9 2 7 2 2 2 2 2 2 2" xfId="32658" xr:uid="{00000000-0005-0000-0000-0000895F0000}"/>
    <cellStyle name="Normal 9 2 7 2 2 2 2 2 3" xfId="24466" xr:uid="{00000000-0005-0000-0000-00008A5F0000}"/>
    <cellStyle name="Normal 9 2 7 2 2 2 2 3" xfId="12177" xr:uid="{00000000-0005-0000-0000-00008B5F0000}"/>
    <cellStyle name="Normal 9 2 7 2 2 2 2 3 2" xfId="28562" xr:uid="{00000000-0005-0000-0000-00008C5F0000}"/>
    <cellStyle name="Normal 9 2 7 2 2 2 2 4" xfId="20370" xr:uid="{00000000-0005-0000-0000-00008D5F0000}"/>
    <cellStyle name="Normal 9 2 7 2 2 2 3" xfId="6033" xr:uid="{00000000-0005-0000-0000-00008E5F0000}"/>
    <cellStyle name="Normal 9 2 7 2 2 2 3 2" xfId="14225" xr:uid="{00000000-0005-0000-0000-00008F5F0000}"/>
    <cellStyle name="Normal 9 2 7 2 2 2 3 2 2" xfId="30610" xr:uid="{00000000-0005-0000-0000-0000905F0000}"/>
    <cellStyle name="Normal 9 2 7 2 2 2 3 3" xfId="22418" xr:uid="{00000000-0005-0000-0000-0000915F0000}"/>
    <cellStyle name="Normal 9 2 7 2 2 2 4" xfId="10129" xr:uid="{00000000-0005-0000-0000-0000925F0000}"/>
    <cellStyle name="Normal 9 2 7 2 2 2 4 2" xfId="26514" xr:uid="{00000000-0005-0000-0000-0000935F0000}"/>
    <cellStyle name="Normal 9 2 7 2 2 2 5" xfId="18322" xr:uid="{00000000-0005-0000-0000-0000945F0000}"/>
    <cellStyle name="Normal 9 2 7 2 2 3" xfId="2961" xr:uid="{00000000-0005-0000-0000-0000955F0000}"/>
    <cellStyle name="Normal 9 2 7 2 2 3 2" xfId="7057" xr:uid="{00000000-0005-0000-0000-0000965F0000}"/>
    <cellStyle name="Normal 9 2 7 2 2 3 2 2" xfId="15249" xr:uid="{00000000-0005-0000-0000-0000975F0000}"/>
    <cellStyle name="Normal 9 2 7 2 2 3 2 2 2" xfId="31634" xr:uid="{00000000-0005-0000-0000-0000985F0000}"/>
    <cellStyle name="Normal 9 2 7 2 2 3 2 3" xfId="23442" xr:uid="{00000000-0005-0000-0000-0000995F0000}"/>
    <cellStyle name="Normal 9 2 7 2 2 3 3" xfId="11153" xr:uid="{00000000-0005-0000-0000-00009A5F0000}"/>
    <cellStyle name="Normal 9 2 7 2 2 3 3 2" xfId="27538" xr:uid="{00000000-0005-0000-0000-00009B5F0000}"/>
    <cellStyle name="Normal 9 2 7 2 2 3 4" xfId="19346" xr:uid="{00000000-0005-0000-0000-00009C5F0000}"/>
    <cellStyle name="Normal 9 2 7 2 2 4" xfId="5009" xr:uid="{00000000-0005-0000-0000-00009D5F0000}"/>
    <cellStyle name="Normal 9 2 7 2 2 4 2" xfId="13201" xr:uid="{00000000-0005-0000-0000-00009E5F0000}"/>
    <cellStyle name="Normal 9 2 7 2 2 4 2 2" xfId="29586" xr:uid="{00000000-0005-0000-0000-00009F5F0000}"/>
    <cellStyle name="Normal 9 2 7 2 2 4 3" xfId="21394" xr:uid="{00000000-0005-0000-0000-0000A05F0000}"/>
    <cellStyle name="Normal 9 2 7 2 2 5" xfId="9105" xr:uid="{00000000-0005-0000-0000-0000A15F0000}"/>
    <cellStyle name="Normal 9 2 7 2 2 5 2" xfId="25490" xr:uid="{00000000-0005-0000-0000-0000A25F0000}"/>
    <cellStyle name="Normal 9 2 7 2 2 6" xfId="17298" xr:uid="{00000000-0005-0000-0000-0000A35F0000}"/>
    <cellStyle name="Normal 9 2 7 2 3" xfId="1425" xr:uid="{00000000-0005-0000-0000-0000A45F0000}"/>
    <cellStyle name="Normal 9 2 7 2 3 2" xfId="3473" xr:uid="{00000000-0005-0000-0000-0000A55F0000}"/>
    <cellStyle name="Normal 9 2 7 2 3 2 2" xfId="7569" xr:uid="{00000000-0005-0000-0000-0000A65F0000}"/>
    <cellStyle name="Normal 9 2 7 2 3 2 2 2" xfId="15761" xr:uid="{00000000-0005-0000-0000-0000A75F0000}"/>
    <cellStyle name="Normal 9 2 7 2 3 2 2 2 2" xfId="32146" xr:uid="{00000000-0005-0000-0000-0000A85F0000}"/>
    <cellStyle name="Normal 9 2 7 2 3 2 2 3" xfId="23954" xr:uid="{00000000-0005-0000-0000-0000A95F0000}"/>
    <cellStyle name="Normal 9 2 7 2 3 2 3" xfId="11665" xr:uid="{00000000-0005-0000-0000-0000AA5F0000}"/>
    <cellStyle name="Normal 9 2 7 2 3 2 3 2" xfId="28050" xr:uid="{00000000-0005-0000-0000-0000AB5F0000}"/>
    <cellStyle name="Normal 9 2 7 2 3 2 4" xfId="19858" xr:uid="{00000000-0005-0000-0000-0000AC5F0000}"/>
    <cellStyle name="Normal 9 2 7 2 3 3" xfId="5521" xr:uid="{00000000-0005-0000-0000-0000AD5F0000}"/>
    <cellStyle name="Normal 9 2 7 2 3 3 2" xfId="13713" xr:uid="{00000000-0005-0000-0000-0000AE5F0000}"/>
    <cellStyle name="Normal 9 2 7 2 3 3 2 2" xfId="30098" xr:uid="{00000000-0005-0000-0000-0000AF5F0000}"/>
    <cellStyle name="Normal 9 2 7 2 3 3 3" xfId="21906" xr:uid="{00000000-0005-0000-0000-0000B05F0000}"/>
    <cellStyle name="Normal 9 2 7 2 3 4" xfId="9617" xr:uid="{00000000-0005-0000-0000-0000B15F0000}"/>
    <cellStyle name="Normal 9 2 7 2 3 4 2" xfId="26002" xr:uid="{00000000-0005-0000-0000-0000B25F0000}"/>
    <cellStyle name="Normal 9 2 7 2 3 5" xfId="17810" xr:uid="{00000000-0005-0000-0000-0000B35F0000}"/>
    <cellStyle name="Normal 9 2 7 2 4" xfId="2449" xr:uid="{00000000-0005-0000-0000-0000B45F0000}"/>
    <cellStyle name="Normal 9 2 7 2 4 2" xfId="6545" xr:uid="{00000000-0005-0000-0000-0000B55F0000}"/>
    <cellStyle name="Normal 9 2 7 2 4 2 2" xfId="14737" xr:uid="{00000000-0005-0000-0000-0000B65F0000}"/>
    <cellStyle name="Normal 9 2 7 2 4 2 2 2" xfId="31122" xr:uid="{00000000-0005-0000-0000-0000B75F0000}"/>
    <cellStyle name="Normal 9 2 7 2 4 2 3" xfId="22930" xr:uid="{00000000-0005-0000-0000-0000B85F0000}"/>
    <cellStyle name="Normal 9 2 7 2 4 3" xfId="10641" xr:uid="{00000000-0005-0000-0000-0000B95F0000}"/>
    <cellStyle name="Normal 9 2 7 2 4 3 2" xfId="27026" xr:uid="{00000000-0005-0000-0000-0000BA5F0000}"/>
    <cellStyle name="Normal 9 2 7 2 4 4" xfId="18834" xr:uid="{00000000-0005-0000-0000-0000BB5F0000}"/>
    <cellStyle name="Normal 9 2 7 2 5" xfId="4497" xr:uid="{00000000-0005-0000-0000-0000BC5F0000}"/>
    <cellStyle name="Normal 9 2 7 2 5 2" xfId="12689" xr:uid="{00000000-0005-0000-0000-0000BD5F0000}"/>
    <cellStyle name="Normal 9 2 7 2 5 2 2" xfId="29074" xr:uid="{00000000-0005-0000-0000-0000BE5F0000}"/>
    <cellStyle name="Normal 9 2 7 2 5 3" xfId="20882" xr:uid="{00000000-0005-0000-0000-0000BF5F0000}"/>
    <cellStyle name="Normal 9 2 7 2 6" xfId="8593" xr:uid="{00000000-0005-0000-0000-0000C05F0000}"/>
    <cellStyle name="Normal 9 2 7 2 6 2" xfId="24978" xr:uid="{00000000-0005-0000-0000-0000C15F0000}"/>
    <cellStyle name="Normal 9 2 7 2 7" xfId="16786" xr:uid="{00000000-0005-0000-0000-0000C25F0000}"/>
    <cellStyle name="Normal 9 2 7 3" xfId="657" xr:uid="{00000000-0005-0000-0000-0000C35F0000}"/>
    <cellStyle name="Normal 9 2 7 3 2" xfId="1681" xr:uid="{00000000-0005-0000-0000-0000C45F0000}"/>
    <cellStyle name="Normal 9 2 7 3 2 2" xfId="3729" xr:uid="{00000000-0005-0000-0000-0000C55F0000}"/>
    <cellStyle name="Normal 9 2 7 3 2 2 2" xfId="7825" xr:uid="{00000000-0005-0000-0000-0000C65F0000}"/>
    <cellStyle name="Normal 9 2 7 3 2 2 2 2" xfId="16017" xr:uid="{00000000-0005-0000-0000-0000C75F0000}"/>
    <cellStyle name="Normal 9 2 7 3 2 2 2 2 2" xfId="32402" xr:uid="{00000000-0005-0000-0000-0000C85F0000}"/>
    <cellStyle name="Normal 9 2 7 3 2 2 2 3" xfId="24210" xr:uid="{00000000-0005-0000-0000-0000C95F0000}"/>
    <cellStyle name="Normal 9 2 7 3 2 2 3" xfId="11921" xr:uid="{00000000-0005-0000-0000-0000CA5F0000}"/>
    <cellStyle name="Normal 9 2 7 3 2 2 3 2" xfId="28306" xr:uid="{00000000-0005-0000-0000-0000CB5F0000}"/>
    <cellStyle name="Normal 9 2 7 3 2 2 4" xfId="20114" xr:uid="{00000000-0005-0000-0000-0000CC5F0000}"/>
    <cellStyle name="Normal 9 2 7 3 2 3" xfId="5777" xr:uid="{00000000-0005-0000-0000-0000CD5F0000}"/>
    <cellStyle name="Normal 9 2 7 3 2 3 2" xfId="13969" xr:uid="{00000000-0005-0000-0000-0000CE5F0000}"/>
    <cellStyle name="Normal 9 2 7 3 2 3 2 2" xfId="30354" xr:uid="{00000000-0005-0000-0000-0000CF5F0000}"/>
    <cellStyle name="Normal 9 2 7 3 2 3 3" xfId="22162" xr:uid="{00000000-0005-0000-0000-0000D05F0000}"/>
    <cellStyle name="Normal 9 2 7 3 2 4" xfId="9873" xr:uid="{00000000-0005-0000-0000-0000D15F0000}"/>
    <cellStyle name="Normal 9 2 7 3 2 4 2" xfId="26258" xr:uid="{00000000-0005-0000-0000-0000D25F0000}"/>
    <cellStyle name="Normal 9 2 7 3 2 5" xfId="18066" xr:uid="{00000000-0005-0000-0000-0000D35F0000}"/>
    <cellStyle name="Normal 9 2 7 3 3" xfId="2705" xr:uid="{00000000-0005-0000-0000-0000D45F0000}"/>
    <cellStyle name="Normal 9 2 7 3 3 2" xfId="6801" xr:uid="{00000000-0005-0000-0000-0000D55F0000}"/>
    <cellStyle name="Normal 9 2 7 3 3 2 2" xfId="14993" xr:uid="{00000000-0005-0000-0000-0000D65F0000}"/>
    <cellStyle name="Normal 9 2 7 3 3 2 2 2" xfId="31378" xr:uid="{00000000-0005-0000-0000-0000D75F0000}"/>
    <cellStyle name="Normal 9 2 7 3 3 2 3" xfId="23186" xr:uid="{00000000-0005-0000-0000-0000D85F0000}"/>
    <cellStyle name="Normal 9 2 7 3 3 3" xfId="10897" xr:uid="{00000000-0005-0000-0000-0000D95F0000}"/>
    <cellStyle name="Normal 9 2 7 3 3 3 2" xfId="27282" xr:uid="{00000000-0005-0000-0000-0000DA5F0000}"/>
    <cellStyle name="Normal 9 2 7 3 3 4" xfId="19090" xr:uid="{00000000-0005-0000-0000-0000DB5F0000}"/>
    <cellStyle name="Normal 9 2 7 3 4" xfId="4753" xr:uid="{00000000-0005-0000-0000-0000DC5F0000}"/>
    <cellStyle name="Normal 9 2 7 3 4 2" xfId="12945" xr:uid="{00000000-0005-0000-0000-0000DD5F0000}"/>
    <cellStyle name="Normal 9 2 7 3 4 2 2" xfId="29330" xr:uid="{00000000-0005-0000-0000-0000DE5F0000}"/>
    <cellStyle name="Normal 9 2 7 3 4 3" xfId="21138" xr:uid="{00000000-0005-0000-0000-0000DF5F0000}"/>
    <cellStyle name="Normal 9 2 7 3 5" xfId="8849" xr:uid="{00000000-0005-0000-0000-0000E05F0000}"/>
    <cellStyle name="Normal 9 2 7 3 5 2" xfId="25234" xr:uid="{00000000-0005-0000-0000-0000E15F0000}"/>
    <cellStyle name="Normal 9 2 7 3 6" xfId="17042" xr:uid="{00000000-0005-0000-0000-0000E25F0000}"/>
    <cellStyle name="Normal 9 2 7 4" xfId="1169" xr:uid="{00000000-0005-0000-0000-0000E35F0000}"/>
    <cellStyle name="Normal 9 2 7 4 2" xfId="3217" xr:uid="{00000000-0005-0000-0000-0000E45F0000}"/>
    <cellStyle name="Normal 9 2 7 4 2 2" xfId="7313" xr:uid="{00000000-0005-0000-0000-0000E55F0000}"/>
    <cellStyle name="Normal 9 2 7 4 2 2 2" xfId="15505" xr:uid="{00000000-0005-0000-0000-0000E65F0000}"/>
    <cellStyle name="Normal 9 2 7 4 2 2 2 2" xfId="31890" xr:uid="{00000000-0005-0000-0000-0000E75F0000}"/>
    <cellStyle name="Normal 9 2 7 4 2 2 3" xfId="23698" xr:uid="{00000000-0005-0000-0000-0000E85F0000}"/>
    <cellStyle name="Normal 9 2 7 4 2 3" xfId="11409" xr:uid="{00000000-0005-0000-0000-0000E95F0000}"/>
    <cellStyle name="Normal 9 2 7 4 2 3 2" xfId="27794" xr:uid="{00000000-0005-0000-0000-0000EA5F0000}"/>
    <cellStyle name="Normal 9 2 7 4 2 4" xfId="19602" xr:uid="{00000000-0005-0000-0000-0000EB5F0000}"/>
    <cellStyle name="Normal 9 2 7 4 3" xfId="5265" xr:uid="{00000000-0005-0000-0000-0000EC5F0000}"/>
    <cellStyle name="Normal 9 2 7 4 3 2" xfId="13457" xr:uid="{00000000-0005-0000-0000-0000ED5F0000}"/>
    <cellStyle name="Normal 9 2 7 4 3 2 2" xfId="29842" xr:uid="{00000000-0005-0000-0000-0000EE5F0000}"/>
    <cellStyle name="Normal 9 2 7 4 3 3" xfId="21650" xr:uid="{00000000-0005-0000-0000-0000EF5F0000}"/>
    <cellStyle name="Normal 9 2 7 4 4" xfId="9361" xr:uid="{00000000-0005-0000-0000-0000F05F0000}"/>
    <cellStyle name="Normal 9 2 7 4 4 2" xfId="25746" xr:uid="{00000000-0005-0000-0000-0000F15F0000}"/>
    <cellStyle name="Normal 9 2 7 4 5" xfId="17554" xr:uid="{00000000-0005-0000-0000-0000F25F0000}"/>
    <cellStyle name="Normal 9 2 7 5" xfId="2193" xr:uid="{00000000-0005-0000-0000-0000F35F0000}"/>
    <cellStyle name="Normal 9 2 7 5 2" xfId="6289" xr:uid="{00000000-0005-0000-0000-0000F45F0000}"/>
    <cellStyle name="Normal 9 2 7 5 2 2" xfId="14481" xr:uid="{00000000-0005-0000-0000-0000F55F0000}"/>
    <cellStyle name="Normal 9 2 7 5 2 2 2" xfId="30866" xr:uid="{00000000-0005-0000-0000-0000F65F0000}"/>
    <cellStyle name="Normal 9 2 7 5 2 3" xfId="22674" xr:uid="{00000000-0005-0000-0000-0000F75F0000}"/>
    <cellStyle name="Normal 9 2 7 5 3" xfId="10385" xr:uid="{00000000-0005-0000-0000-0000F85F0000}"/>
    <cellStyle name="Normal 9 2 7 5 3 2" xfId="26770" xr:uid="{00000000-0005-0000-0000-0000F95F0000}"/>
    <cellStyle name="Normal 9 2 7 5 4" xfId="18578" xr:uid="{00000000-0005-0000-0000-0000FA5F0000}"/>
    <cellStyle name="Normal 9 2 7 6" xfId="4241" xr:uid="{00000000-0005-0000-0000-0000FB5F0000}"/>
    <cellStyle name="Normal 9 2 7 6 2" xfId="12433" xr:uid="{00000000-0005-0000-0000-0000FC5F0000}"/>
    <cellStyle name="Normal 9 2 7 6 2 2" xfId="28818" xr:uid="{00000000-0005-0000-0000-0000FD5F0000}"/>
    <cellStyle name="Normal 9 2 7 6 3" xfId="20626" xr:uid="{00000000-0005-0000-0000-0000FE5F0000}"/>
    <cellStyle name="Normal 9 2 7 7" xfId="8337" xr:uid="{00000000-0005-0000-0000-0000FF5F0000}"/>
    <cellStyle name="Normal 9 2 7 7 2" xfId="24722" xr:uid="{00000000-0005-0000-0000-000000600000}"/>
    <cellStyle name="Normal 9 2 7 8" xfId="16530" xr:uid="{00000000-0005-0000-0000-000001600000}"/>
    <cellStyle name="Normal 9 2 8" xfId="273" xr:uid="{00000000-0005-0000-0000-000002600000}"/>
    <cellStyle name="Normal 9 2 8 2" xfId="785" xr:uid="{00000000-0005-0000-0000-000003600000}"/>
    <cellStyle name="Normal 9 2 8 2 2" xfId="1809" xr:uid="{00000000-0005-0000-0000-000004600000}"/>
    <cellStyle name="Normal 9 2 8 2 2 2" xfId="3857" xr:uid="{00000000-0005-0000-0000-000005600000}"/>
    <cellStyle name="Normal 9 2 8 2 2 2 2" xfId="7953" xr:uid="{00000000-0005-0000-0000-000006600000}"/>
    <cellStyle name="Normal 9 2 8 2 2 2 2 2" xfId="16145" xr:uid="{00000000-0005-0000-0000-000007600000}"/>
    <cellStyle name="Normal 9 2 8 2 2 2 2 2 2" xfId="32530" xr:uid="{00000000-0005-0000-0000-000008600000}"/>
    <cellStyle name="Normal 9 2 8 2 2 2 2 3" xfId="24338" xr:uid="{00000000-0005-0000-0000-000009600000}"/>
    <cellStyle name="Normal 9 2 8 2 2 2 3" xfId="12049" xr:uid="{00000000-0005-0000-0000-00000A600000}"/>
    <cellStyle name="Normal 9 2 8 2 2 2 3 2" xfId="28434" xr:uid="{00000000-0005-0000-0000-00000B600000}"/>
    <cellStyle name="Normal 9 2 8 2 2 2 4" xfId="20242" xr:uid="{00000000-0005-0000-0000-00000C600000}"/>
    <cellStyle name="Normal 9 2 8 2 2 3" xfId="5905" xr:uid="{00000000-0005-0000-0000-00000D600000}"/>
    <cellStyle name="Normal 9 2 8 2 2 3 2" xfId="14097" xr:uid="{00000000-0005-0000-0000-00000E600000}"/>
    <cellStyle name="Normal 9 2 8 2 2 3 2 2" xfId="30482" xr:uid="{00000000-0005-0000-0000-00000F600000}"/>
    <cellStyle name="Normal 9 2 8 2 2 3 3" xfId="22290" xr:uid="{00000000-0005-0000-0000-000010600000}"/>
    <cellStyle name="Normal 9 2 8 2 2 4" xfId="10001" xr:uid="{00000000-0005-0000-0000-000011600000}"/>
    <cellStyle name="Normal 9 2 8 2 2 4 2" xfId="26386" xr:uid="{00000000-0005-0000-0000-000012600000}"/>
    <cellStyle name="Normal 9 2 8 2 2 5" xfId="18194" xr:uid="{00000000-0005-0000-0000-000013600000}"/>
    <cellStyle name="Normal 9 2 8 2 3" xfId="2833" xr:uid="{00000000-0005-0000-0000-000014600000}"/>
    <cellStyle name="Normal 9 2 8 2 3 2" xfId="6929" xr:uid="{00000000-0005-0000-0000-000015600000}"/>
    <cellStyle name="Normal 9 2 8 2 3 2 2" xfId="15121" xr:uid="{00000000-0005-0000-0000-000016600000}"/>
    <cellStyle name="Normal 9 2 8 2 3 2 2 2" xfId="31506" xr:uid="{00000000-0005-0000-0000-000017600000}"/>
    <cellStyle name="Normal 9 2 8 2 3 2 3" xfId="23314" xr:uid="{00000000-0005-0000-0000-000018600000}"/>
    <cellStyle name="Normal 9 2 8 2 3 3" xfId="11025" xr:uid="{00000000-0005-0000-0000-000019600000}"/>
    <cellStyle name="Normal 9 2 8 2 3 3 2" xfId="27410" xr:uid="{00000000-0005-0000-0000-00001A600000}"/>
    <cellStyle name="Normal 9 2 8 2 3 4" xfId="19218" xr:uid="{00000000-0005-0000-0000-00001B600000}"/>
    <cellStyle name="Normal 9 2 8 2 4" xfId="4881" xr:uid="{00000000-0005-0000-0000-00001C600000}"/>
    <cellStyle name="Normal 9 2 8 2 4 2" xfId="13073" xr:uid="{00000000-0005-0000-0000-00001D600000}"/>
    <cellStyle name="Normal 9 2 8 2 4 2 2" xfId="29458" xr:uid="{00000000-0005-0000-0000-00001E600000}"/>
    <cellStyle name="Normal 9 2 8 2 4 3" xfId="21266" xr:uid="{00000000-0005-0000-0000-00001F600000}"/>
    <cellStyle name="Normal 9 2 8 2 5" xfId="8977" xr:uid="{00000000-0005-0000-0000-000020600000}"/>
    <cellStyle name="Normal 9 2 8 2 5 2" xfId="25362" xr:uid="{00000000-0005-0000-0000-000021600000}"/>
    <cellStyle name="Normal 9 2 8 2 6" xfId="17170" xr:uid="{00000000-0005-0000-0000-000022600000}"/>
    <cellStyle name="Normal 9 2 8 3" xfId="1297" xr:uid="{00000000-0005-0000-0000-000023600000}"/>
    <cellStyle name="Normal 9 2 8 3 2" xfId="3345" xr:uid="{00000000-0005-0000-0000-000024600000}"/>
    <cellStyle name="Normal 9 2 8 3 2 2" xfId="7441" xr:uid="{00000000-0005-0000-0000-000025600000}"/>
    <cellStyle name="Normal 9 2 8 3 2 2 2" xfId="15633" xr:uid="{00000000-0005-0000-0000-000026600000}"/>
    <cellStyle name="Normal 9 2 8 3 2 2 2 2" xfId="32018" xr:uid="{00000000-0005-0000-0000-000027600000}"/>
    <cellStyle name="Normal 9 2 8 3 2 2 3" xfId="23826" xr:uid="{00000000-0005-0000-0000-000028600000}"/>
    <cellStyle name="Normal 9 2 8 3 2 3" xfId="11537" xr:uid="{00000000-0005-0000-0000-000029600000}"/>
    <cellStyle name="Normal 9 2 8 3 2 3 2" xfId="27922" xr:uid="{00000000-0005-0000-0000-00002A600000}"/>
    <cellStyle name="Normal 9 2 8 3 2 4" xfId="19730" xr:uid="{00000000-0005-0000-0000-00002B600000}"/>
    <cellStyle name="Normal 9 2 8 3 3" xfId="5393" xr:uid="{00000000-0005-0000-0000-00002C600000}"/>
    <cellStyle name="Normal 9 2 8 3 3 2" xfId="13585" xr:uid="{00000000-0005-0000-0000-00002D600000}"/>
    <cellStyle name="Normal 9 2 8 3 3 2 2" xfId="29970" xr:uid="{00000000-0005-0000-0000-00002E600000}"/>
    <cellStyle name="Normal 9 2 8 3 3 3" xfId="21778" xr:uid="{00000000-0005-0000-0000-00002F600000}"/>
    <cellStyle name="Normal 9 2 8 3 4" xfId="9489" xr:uid="{00000000-0005-0000-0000-000030600000}"/>
    <cellStyle name="Normal 9 2 8 3 4 2" xfId="25874" xr:uid="{00000000-0005-0000-0000-000031600000}"/>
    <cellStyle name="Normal 9 2 8 3 5" xfId="17682" xr:uid="{00000000-0005-0000-0000-000032600000}"/>
    <cellStyle name="Normal 9 2 8 4" xfId="2321" xr:uid="{00000000-0005-0000-0000-000033600000}"/>
    <cellStyle name="Normal 9 2 8 4 2" xfId="6417" xr:uid="{00000000-0005-0000-0000-000034600000}"/>
    <cellStyle name="Normal 9 2 8 4 2 2" xfId="14609" xr:uid="{00000000-0005-0000-0000-000035600000}"/>
    <cellStyle name="Normal 9 2 8 4 2 2 2" xfId="30994" xr:uid="{00000000-0005-0000-0000-000036600000}"/>
    <cellStyle name="Normal 9 2 8 4 2 3" xfId="22802" xr:uid="{00000000-0005-0000-0000-000037600000}"/>
    <cellStyle name="Normal 9 2 8 4 3" xfId="10513" xr:uid="{00000000-0005-0000-0000-000038600000}"/>
    <cellStyle name="Normal 9 2 8 4 3 2" xfId="26898" xr:uid="{00000000-0005-0000-0000-000039600000}"/>
    <cellStyle name="Normal 9 2 8 4 4" xfId="18706" xr:uid="{00000000-0005-0000-0000-00003A600000}"/>
    <cellStyle name="Normal 9 2 8 5" xfId="4369" xr:uid="{00000000-0005-0000-0000-00003B600000}"/>
    <cellStyle name="Normal 9 2 8 5 2" xfId="12561" xr:uid="{00000000-0005-0000-0000-00003C600000}"/>
    <cellStyle name="Normal 9 2 8 5 2 2" xfId="28946" xr:uid="{00000000-0005-0000-0000-00003D600000}"/>
    <cellStyle name="Normal 9 2 8 5 3" xfId="20754" xr:uid="{00000000-0005-0000-0000-00003E600000}"/>
    <cellStyle name="Normal 9 2 8 6" xfId="8465" xr:uid="{00000000-0005-0000-0000-00003F600000}"/>
    <cellStyle name="Normal 9 2 8 6 2" xfId="24850" xr:uid="{00000000-0005-0000-0000-000040600000}"/>
    <cellStyle name="Normal 9 2 8 7" xfId="16658" xr:uid="{00000000-0005-0000-0000-000041600000}"/>
    <cellStyle name="Normal 9 2 9" xfId="529" xr:uid="{00000000-0005-0000-0000-000042600000}"/>
    <cellStyle name="Normal 9 2 9 2" xfId="1553" xr:uid="{00000000-0005-0000-0000-000043600000}"/>
    <cellStyle name="Normal 9 2 9 2 2" xfId="3601" xr:uid="{00000000-0005-0000-0000-000044600000}"/>
    <cellStyle name="Normal 9 2 9 2 2 2" xfId="7697" xr:uid="{00000000-0005-0000-0000-000045600000}"/>
    <cellStyle name="Normal 9 2 9 2 2 2 2" xfId="15889" xr:uid="{00000000-0005-0000-0000-000046600000}"/>
    <cellStyle name="Normal 9 2 9 2 2 2 2 2" xfId="32274" xr:uid="{00000000-0005-0000-0000-000047600000}"/>
    <cellStyle name="Normal 9 2 9 2 2 2 3" xfId="24082" xr:uid="{00000000-0005-0000-0000-000048600000}"/>
    <cellStyle name="Normal 9 2 9 2 2 3" xfId="11793" xr:uid="{00000000-0005-0000-0000-000049600000}"/>
    <cellStyle name="Normal 9 2 9 2 2 3 2" xfId="28178" xr:uid="{00000000-0005-0000-0000-00004A600000}"/>
    <cellStyle name="Normal 9 2 9 2 2 4" xfId="19986" xr:uid="{00000000-0005-0000-0000-00004B600000}"/>
    <cellStyle name="Normal 9 2 9 2 3" xfId="5649" xr:uid="{00000000-0005-0000-0000-00004C600000}"/>
    <cellStyle name="Normal 9 2 9 2 3 2" xfId="13841" xr:uid="{00000000-0005-0000-0000-00004D600000}"/>
    <cellStyle name="Normal 9 2 9 2 3 2 2" xfId="30226" xr:uid="{00000000-0005-0000-0000-00004E600000}"/>
    <cellStyle name="Normal 9 2 9 2 3 3" xfId="22034" xr:uid="{00000000-0005-0000-0000-00004F600000}"/>
    <cellStyle name="Normal 9 2 9 2 4" xfId="9745" xr:uid="{00000000-0005-0000-0000-000050600000}"/>
    <cellStyle name="Normal 9 2 9 2 4 2" xfId="26130" xr:uid="{00000000-0005-0000-0000-000051600000}"/>
    <cellStyle name="Normal 9 2 9 2 5" xfId="17938" xr:uid="{00000000-0005-0000-0000-000052600000}"/>
    <cellStyle name="Normal 9 2 9 3" xfId="2577" xr:uid="{00000000-0005-0000-0000-000053600000}"/>
    <cellStyle name="Normal 9 2 9 3 2" xfId="6673" xr:uid="{00000000-0005-0000-0000-000054600000}"/>
    <cellStyle name="Normal 9 2 9 3 2 2" xfId="14865" xr:uid="{00000000-0005-0000-0000-000055600000}"/>
    <cellStyle name="Normal 9 2 9 3 2 2 2" xfId="31250" xr:uid="{00000000-0005-0000-0000-000056600000}"/>
    <cellStyle name="Normal 9 2 9 3 2 3" xfId="23058" xr:uid="{00000000-0005-0000-0000-000057600000}"/>
    <cellStyle name="Normal 9 2 9 3 3" xfId="10769" xr:uid="{00000000-0005-0000-0000-000058600000}"/>
    <cellStyle name="Normal 9 2 9 3 3 2" xfId="27154" xr:uid="{00000000-0005-0000-0000-000059600000}"/>
    <cellStyle name="Normal 9 2 9 3 4" xfId="18962" xr:uid="{00000000-0005-0000-0000-00005A600000}"/>
    <cellStyle name="Normal 9 2 9 4" xfId="4625" xr:uid="{00000000-0005-0000-0000-00005B600000}"/>
    <cellStyle name="Normal 9 2 9 4 2" xfId="12817" xr:uid="{00000000-0005-0000-0000-00005C600000}"/>
    <cellStyle name="Normal 9 2 9 4 2 2" xfId="29202" xr:uid="{00000000-0005-0000-0000-00005D600000}"/>
    <cellStyle name="Normal 9 2 9 4 3" xfId="21010" xr:uid="{00000000-0005-0000-0000-00005E600000}"/>
    <cellStyle name="Normal 9 2 9 5" xfId="8721" xr:uid="{00000000-0005-0000-0000-00005F600000}"/>
    <cellStyle name="Normal 9 2 9 5 2" xfId="25106" xr:uid="{00000000-0005-0000-0000-000060600000}"/>
    <cellStyle name="Normal 9 2 9 6" xfId="16914" xr:uid="{00000000-0005-0000-0000-000061600000}"/>
    <cellStyle name="Normal 9 3" xfId="19" xr:uid="{00000000-0005-0000-0000-000062600000}"/>
    <cellStyle name="Normal 9 3 10" xfId="2067" xr:uid="{00000000-0005-0000-0000-000063600000}"/>
    <cellStyle name="Normal 9 3 10 2" xfId="6163" xr:uid="{00000000-0005-0000-0000-000064600000}"/>
    <cellStyle name="Normal 9 3 10 2 2" xfId="14355" xr:uid="{00000000-0005-0000-0000-000065600000}"/>
    <cellStyle name="Normal 9 3 10 2 2 2" xfId="30740" xr:uid="{00000000-0005-0000-0000-000066600000}"/>
    <cellStyle name="Normal 9 3 10 2 3" xfId="22548" xr:uid="{00000000-0005-0000-0000-000067600000}"/>
    <cellStyle name="Normal 9 3 10 3" xfId="10259" xr:uid="{00000000-0005-0000-0000-000068600000}"/>
    <cellStyle name="Normal 9 3 10 3 2" xfId="26644" xr:uid="{00000000-0005-0000-0000-000069600000}"/>
    <cellStyle name="Normal 9 3 10 4" xfId="18452" xr:uid="{00000000-0005-0000-0000-00006A600000}"/>
    <cellStyle name="Normal 9 3 11" xfId="4115" xr:uid="{00000000-0005-0000-0000-00006B600000}"/>
    <cellStyle name="Normal 9 3 11 2" xfId="12307" xr:uid="{00000000-0005-0000-0000-00006C600000}"/>
    <cellStyle name="Normal 9 3 11 2 2" xfId="28692" xr:uid="{00000000-0005-0000-0000-00006D600000}"/>
    <cellStyle name="Normal 9 3 11 3" xfId="20500" xr:uid="{00000000-0005-0000-0000-00006E600000}"/>
    <cellStyle name="Normal 9 3 12" xfId="8211" xr:uid="{00000000-0005-0000-0000-00006F600000}"/>
    <cellStyle name="Normal 9 3 12 2" xfId="24596" xr:uid="{00000000-0005-0000-0000-000070600000}"/>
    <cellStyle name="Normal 9 3 13" xfId="16404" xr:uid="{00000000-0005-0000-0000-000071600000}"/>
    <cellStyle name="Normal 9 3 2" xfId="27" xr:uid="{00000000-0005-0000-0000-000072600000}"/>
    <cellStyle name="Normal 9 3 2 10" xfId="4123" xr:uid="{00000000-0005-0000-0000-000073600000}"/>
    <cellStyle name="Normal 9 3 2 10 2" xfId="12315" xr:uid="{00000000-0005-0000-0000-000074600000}"/>
    <cellStyle name="Normal 9 3 2 10 2 2" xfId="28700" xr:uid="{00000000-0005-0000-0000-000075600000}"/>
    <cellStyle name="Normal 9 3 2 10 3" xfId="20508" xr:uid="{00000000-0005-0000-0000-000076600000}"/>
    <cellStyle name="Normal 9 3 2 11" xfId="8219" xr:uid="{00000000-0005-0000-0000-000077600000}"/>
    <cellStyle name="Normal 9 3 2 11 2" xfId="24604" xr:uid="{00000000-0005-0000-0000-000078600000}"/>
    <cellStyle name="Normal 9 3 2 12" xfId="16412" xr:uid="{00000000-0005-0000-0000-000079600000}"/>
    <cellStyle name="Normal 9 3 2 2" xfId="43" xr:uid="{00000000-0005-0000-0000-00007A600000}"/>
    <cellStyle name="Normal 9 3 2 2 10" xfId="8235" xr:uid="{00000000-0005-0000-0000-00007B600000}"/>
    <cellStyle name="Normal 9 3 2 2 10 2" xfId="24620" xr:uid="{00000000-0005-0000-0000-00007C600000}"/>
    <cellStyle name="Normal 9 3 2 2 11" xfId="16428" xr:uid="{00000000-0005-0000-0000-00007D600000}"/>
    <cellStyle name="Normal 9 3 2 2 2" xfId="75" xr:uid="{00000000-0005-0000-0000-00007E600000}"/>
    <cellStyle name="Normal 9 3 2 2 2 10" xfId="16460" xr:uid="{00000000-0005-0000-0000-00007F600000}"/>
    <cellStyle name="Normal 9 3 2 2 2 2" xfId="139" xr:uid="{00000000-0005-0000-0000-000080600000}"/>
    <cellStyle name="Normal 9 3 2 2 2 2 2" xfId="267" xr:uid="{00000000-0005-0000-0000-000081600000}"/>
    <cellStyle name="Normal 9 3 2 2 2 2 2 2" xfId="523" xr:uid="{00000000-0005-0000-0000-000082600000}"/>
    <cellStyle name="Normal 9 3 2 2 2 2 2 2 2" xfId="1035" xr:uid="{00000000-0005-0000-0000-000083600000}"/>
    <cellStyle name="Normal 9 3 2 2 2 2 2 2 2 2" xfId="2059" xr:uid="{00000000-0005-0000-0000-000084600000}"/>
    <cellStyle name="Normal 9 3 2 2 2 2 2 2 2 2 2" xfId="4107" xr:uid="{00000000-0005-0000-0000-000085600000}"/>
    <cellStyle name="Normal 9 3 2 2 2 2 2 2 2 2 2 2" xfId="8203" xr:uid="{00000000-0005-0000-0000-000086600000}"/>
    <cellStyle name="Normal 9 3 2 2 2 2 2 2 2 2 2 2 2" xfId="16395" xr:uid="{00000000-0005-0000-0000-000087600000}"/>
    <cellStyle name="Normal 9 3 2 2 2 2 2 2 2 2 2 2 2 2" xfId="32780" xr:uid="{00000000-0005-0000-0000-000088600000}"/>
    <cellStyle name="Normal 9 3 2 2 2 2 2 2 2 2 2 2 3" xfId="24588" xr:uid="{00000000-0005-0000-0000-000089600000}"/>
    <cellStyle name="Normal 9 3 2 2 2 2 2 2 2 2 2 3" xfId="12299" xr:uid="{00000000-0005-0000-0000-00008A600000}"/>
    <cellStyle name="Normal 9 3 2 2 2 2 2 2 2 2 2 3 2" xfId="28684" xr:uid="{00000000-0005-0000-0000-00008B600000}"/>
    <cellStyle name="Normal 9 3 2 2 2 2 2 2 2 2 2 4" xfId="20492" xr:uid="{00000000-0005-0000-0000-00008C600000}"/>
    <cellStyle name="Normal 9 3 2 2 2 2 2 2 2 2 3" xfId="6155" xr:uid="{00000000-0005-0000-0000-00008D600000}"/>
    <cellStyle name="Normal 9 3 2 2 2 2 2 2 2 2 3 2" xfId="14347" xr:uid="{00000000-0005-0000-0000-00008E600000}"/>
    <cellStyle name="Normal 9 3 2 2 2 2 2 2 2 2 3 2 2" xfId="30732" xr:uid="{00000000-0005-0000-0000-00008F600000}"/>
    <cellStyle name="Normal 9 3 2 2 2 2 2 2 2 2 3 3" xfId="22540" xr:uid="{00000000-0005-0000-0000-000090600000}"/>
    <cellStyle name="Normal 9 3 2 2 2 2 2 2 2 2 4" xfId="10251" xr:uid="{00000000-0005-0000-0000-000091600000}"/>
    <cellStyle name="Normal 9 3 2 2 2 2 2 2 2 2 4 2" xfId="26636" xr:uid="{00000000-0005-0000-0000-000092600000}"/>
    <cellStyle name="Normal 9 3 2 2 2 2 2 2 2 2 5" xfId="18444" xr:uid="{00000000-0005-0000-0000-000093600000}"/>
    <cellStyle name="Normal 9 3 2 2 2 2 2 2 2 3" xfId="3083" xr:uid="{00000000-0005-0000-0000-000094600000}"/>
    <cellStyle name="Normal 9 3 2 2 2 2 2 2 2 3 2" xfId="7179" xr:uid="{00000000-0005-0000-0000-000095600000}"/>
    <cellStyle name="Normal 9 3 2 2 2 2 2 2 2 3 2 2" xfId="15371" xr:uid="{00000000-0005-0000-0000-000096600000}"/>
    <cellStyle name="Normal 9 3 2 2 2 2 2 2 2 3 2 2 2" xfId="31756" xr:uid="{00000000-0005-0000-0000-000097600000}"/>
    <cellStyle name="Normal 9 3 2 2 2 2 2 2 2 3 2 3" xfId="23564" xr:uid="{00000000-0005-0000-0000-000098600000}"/>
    <cellStyle name="Normal 9 3 2 2 2 2 2 2 2 3 3" xfId="11275" xr:uid="{00000000-0005-0000-0000-000099600000}"/>
    <cellStyle name="Normal 9 3 2 2 2 2 2 2 2 3 3 2" xfId="27660" xr:uid="{00000000-0005-0000-0000-00009A600000}"/>
    <cellStyle name="Normal 9 3 2 2 2 2 2 2 2 3 4" xfId="19468" xr:uid="{00000000-0005-0000-0000-00009B600000}"/>
    <cellStyle name="Normal 9 3 2 2 2 2 2 2 2 4" xfId="5131" xr:uid="{00000000-0005-0000-0000-00009C600000}"/>
    <cellStyle name="Normal 9 3 2 2 2 2 2 2 2 4 2" xfId="13323" xr:uid="{00000000-0005-0000-0000-00009D600000}"/>
    <cellStyle name="Normal 9 3 2 2 2 2 2 2 2 4 2 2" xfId="29708" xr:uid="{00000000-0005-0000-0000-00009E600000}"/>
    <cellStyle name="Normal 9 3 2 2 2 2 2 2 2 4 3" xfId="21516" xr:uid="{00000000-0005-0000-0000-00009F600000}"/>
    <cellStyle name="Normal 9 3 2 2 2 2 2 2 2 5" xfId="9227" xr:uid="{00000000-0005-0000-0000-0000A0600000}"/>
    <cellStyle name="Normal 9 3 2 2 2 2 2 2 2 5 2" xfId="25612" xr:uid="{00000000-0005-0000-0000-0000A1600000}"/>
    <cellStyle name="Normal 9 3 2 2 2 2 2 2 2 6" xfId="17420" xr:uid="{00000000-0005-0000-0000-0000A2600000}"/>
    <cellStyle name="Normal 9 3 2 2 2 2 2 2 3" xfId="1547" xr:uid="{00000000-0005-0000-0000-0000A3600000}"/>
    <cellStyle name="Normal 9 3 2 2 2 2 2 2 3 2" xfId="3595" xr:uid="{00000000-0005-0000-0000-0000A4600000}"/>
    <cellStyle name="Normal 9 3 2 2 2 2 2 2 3 2 2" xfId="7691" xr:uid="{00000000-0005-0000-0000-0000A5600000}"/>
    <cellStyle name="Normal 9 3 2 2 2 2 2 2 3 2 2 2" xfId="15883" xr:uid="{00000000-0005-0000-0000-0000A6600000}"/>
    <cellStyle name="Normal 9 3 2 2 2 2 2 2 3 2 2 2 2" xfId="32268" xr:uid="{00000000-0005-0000-0000-0000A7600000}"/>
    <cellStyle name="Normal 9 3 2 2 2 2 2 2 3 2 2 3" xfId="24076" xr:uid="{00000000-0005-0000-0000-0000A8600000}"/>
    <cellStyle name="Normal 9 3 2 2 2 2 2 2 3 2 3" xfId="11787" xr:uid="{00000000-0005-0000-0000-0000A9600000}"/>
    <cellStyle name="Normal 9 3 2 2 2 2 2 2 3 2 3 2" xfId="28172" xr:uid="{00000000-0005-0000-0000-0000AA600000}"/>
    <cellStyle name="Normal 9 3 2 2 2 2 2 2 3 2 4" xfId="19980" xr:uid="{00000000-0005-0000-0000-0000AB600000}"/>
    <cellStyle name="Normal 9 3 2 2 2 2 2 2 3 3" xfId="5643" xr:uid="{00000000-0005-0000-0000-0000AC600000}"/>
    <cellStyle name="Normal 9 3 2 2 2 2 2 2 3 3 2" xfId="13835" xr:uid="{00000000-0005-0000-0000-0000AD600000}"/>
    <cellStyle name="Normal 9 3 2 2 2 2 2 2 3 3 2 2" xfId="30220" xr:uid="{00000000-0005-0000-0000-0000AE600000}"/>
    <cellStyle name="Normal 9 3 2 2 2 2 2 2 3 3 3" xfId="22028" xr:uid="{00000000-0005-0000-0000-0000AF600000}"/>
    <cellStyle name="Normal 9 3 2 2 2 2 2 2 3 4" xfId="9739" xr:uid="{00000000-0005-0000-0000-0000B0600000}"/>
    <cellStyle name="Normal 9 3 2 2 2 2 2 2 3 4 2" xfId="26124" xr:uid="{00000000-0005-0000-0000-0000B1600000}"/>
    <cellStyle name="Normal 9 3 2 2 2 2 2 2 3 5" xfId="17932" xr:uid="{00000000-0005-0000-0000-0000B2600000}"/>
    <cellStyle name="Normal 9 3 2 2 2 2 2 2 4" xfId="2571" xr:uid="{00000000-0005-0000-0000-0000B3600000}"/>
    <cellStyle name="Normal 9 3 2 2 2 2 2 2 4 2" xfId="6667" xr:uid="{00000000-0005-0000-0000-0000B4600000}"/>
    <cellStyle name="Normal 9 3 2 2 2 2 2 2 4 2 2" xfId="14859" xr:uid="{00000000-0005-0000-0000-0000B5600000}"/>
    <cellStyle name="Normal 9 3 2 2 2 2 2 2 4 2 2 2" xfId="31244" xr:uid="{00000000-0005-0000-0000-0000B6600000}"/>
    <cellStyle name="Normal 9 3 2 2 2 2 2 2 4 2 3" xfId="23052" xr:uid="{00000000-0005-0000-0000-0000B7600000}"/>
    <cellStyle name="Normal 9 3 2 2 2 2 2 2 4 3" xfId="10763" xr:uid="{00000000-0005-0000-0000-0000B8600000}"/>
    <cellStyle name="Normal 9 3 2 2 2 2 2 2 4 3 2" xfId="27148" xr:uid="{00000000-0005-0000-0000-0000B9600000}"/>
    <cellStyle name="Normal 9 3 2 2 2 2 2 2 4 4" xfId="18956" xr:uid="{00000000-0005-0000-0000-0000BA600000}"/>
    <cellStyle name="Normal 9 3 2 2 2 2 2 2 5" xfId="4619" xr:uid="{00000000-0005-0000-0000-0000BB600000}"/>
    <cellStyle name="Normal 9 3 2 2 2 2 2 2 5 2" xfId="12811" xr:uid="{00000000-0005-0000-0000-0000BC600000}"/>
    <cellStyle name="Normal 9 3 2 2 2 2 2 2 5 2 2" xfId="29196" xr:uid="{00000000-0005-0000-0000-0000BD600000}"/>
    <cellStyle name="Normal 9 3 2 2 2 2 2 2 5 3" xfId="21004" xr:uid="{00000000-0005-0000-0000-0000BE600000}"/>
    <cellStyle name="Normal 9 3 2 2 2 2 2 2 6" xfId="8715" xr:uid="{00000000-0005-0000-0000-0000BF600000}"/>
    <cellStyle name="Normal 9 3 2 2 2 2 2 2 6 2" xfId="25100" xr:uid="{00000000-0005-0000-0000-0000C0600000}"/>
    <cellStyle name="Normal 9 3 2 2 2 2 2 2 7" xfId="16908" xr:uid="{00000000-0005-0000-0000-0000C1600000}"/>
    <cellStyle name="Normal 9 3 2 2 2 2 2 3" xfId="779" xr:uid="{00000000-0005-0000-0000-0000C2600000}"/>
    <cellStyle name="Normal 9 3 2 2 2 2 2 3 2" xfId="1803" xr:uid="{00000000-0005-0000-0000-0000C3600000}"/>
    <cellStyle name="Normal 9 3 2 2 2 2 2 3 2 2" xfId="3851" xr:uid="{00000000-0005-0000-0000-0000C4600000}"/>
    <cellStyle name="Normal 9 3 2 2 2 2 2 3 2 2 2" xfId="7947" xr:uid="{00000000-0005-0000-0000-0000C5600000}"/>
    <cellStyle name="Normal 9 3 2 2 2 2 2 3 2 2 2 2" xfId="16139" xr:uid="{00000000-0005-0000-0000-0000C6600000}"/>
    <cellStyle name="Normal 9 3 2 2 2 2 2 3 2 2 2 2 2" xfId="32524" xr:uid="{00000000-0005-0000-0000-0000C7600000}"/>
    <cellStyle name="Normal 9 3 2 2 2 2 2 3 2 2 2 3" xfId="24332" xr:uid="{00000000-0005-0000-0000-0000C8600000}"/>
    <cellStyle name="Normal 9 3 2 2 2 2 2 3 2 2 3" xfId="12043" xr:uid="{00000000-0005-0000-0000-0000C9600000}"/>
    <cellStyle name="Normal 9 3 2 2 2 2 2 3 2 2 3 2" xfId="28428" xr:uid="{00000000-0005-0000-0000-0000CA600000}"/>
    <cellStyle name="Normal 9 3 2 2 2 2 2 3 2 2 4" xfId="20236" xr:uid="{00000000-0005-0000-0000-0000CB600000}"/>
    <cellStyle name="Normal 9 3 2 2 2 2 2 3 2 3" xfId="5899" xr:uid="{00000000-0005-0000-0000-0000CC600000}"/>
    <cellStyle name="Normal 9 3 2 2 2 2 2 3 2 3 2" xfId="14091" xr:uid="{00000000-0005-0000-0000-0000CD600000}"/>
    <cellStyle name="Normal 9 3 2 2 2 2 2 3 2 3 2 2" xfId="30476" xr:uid="{00000000-0005-0000-0000-0000CE600000}"/>
    <cellStyle name="Normal 9 3 2 2 2 2 2 3 2 3 3" xfId="22284" xr:uid="{00000000-0005-0000-0000-0000CF600000}"/>
    <cellStyle name="Normal 9 3 2 2 2 2 2 3 2 4" xfId="9995" xr:uid="{00000000-0005-0000-0000-0000D0600000}"/>
    <cellStyle name="Normal 9 3 2 2 2 2 2 3 2 4 2" xfId="26380" xr:uid="{00000000-0005-0000-0000-0000D1600000}"/>
    <cellStyle name="Normal 9 3 2 2 2 2 2 3 2 5" xfId="18188" xr:uid="{00000000-0005-0000-0000-0000D2600000}"/>
    <cellStyle name="Normal 9 3 2 2 2 2 2 3 3" xfId="2827" xr:uid="{00000000-0005-0000-0000-0000D3600000}"/>
    <cellStyle name="Normal 9 3 2 2 2 2 2 3 3 2" xfId="6923" xr:uid="{00000000-0005-0000-0000-0000D4600000}"/>
    <cellStyle name="Normal 9 3 2 2 2 2 2 3 3 2 2" xfId="15115" xr:uid="{00000000-0005-0000-0000-0000D5600000}"/>
    <cellStyle name="Normal 9 3 2 2 2 2 2 3 3 2 2 2" xfId="31500" xr:uid="{00000000-0005-0000-0000-0000D6600000}"/>
    <cellStyle name="Normal 9 3 2 2 2 2 2 3 3 2 3" xfId="23308" xr:uid="{00000000-0005-0000-0000-0000D7600000}"/>
    <cellStyle name="Normal 9 3 2 2 2 2 2 3 3 3" xfId="11019" xr:uid="{00000000-0005-0000-0000-0000D8600000}"/>
    <cellStyle name="Normal 9 3 2 2 2 2 2 3 3 3 2" xfId="27404" xr:uid="{00000000-0005-0000-0000-0000D9600000}"/>
    <cellStyle name="Normal 9 3 2 2 2 2 2 3 3 4" xfId="19212" xr:uid="{00000000-0005-0000-0000-0000DA600000}"/>
    <cellStyle name="Normal 9 3 2 2 2 2 2 3 4" xfId="4875" xr:uid="{00000000-0005-0000-0000-0000DB600000}"/>
    <cellStyle name="Normal 9 3 2 2 2 2 2 3 4 2" xfId="13067" xr:uid="{00000000-0005-0000-0000-0000DC600000}"/>
    <cellStyle name="Normal 9 3 2 2 2 2 2 3 4 2 2" xfId="29452" xr:uid="{00000000-0005-0000-0000-0000DD600000}"/>
    <cellStyle name="Normal 9 3 2 2 2 2 2 3 4 3" xfId="21260" xr:uid="{00000000-0005-0000-0000-0000DE600000}"/>
    <cellStyle name="Normal 9 3 2 2 2 2 2 3 5" xfId="8971" xr:uid="{00000000-0005-0000-0000-0000DF600000}"/>
    <cellStyle name="Normal 9 3 2 2 2 2 2 3 5 2" xfId="25356" xr:uid="{00000000-0005-0000-0000-0000E0600000}"/>
    <cellStyle name="Normal 9 3 2 2 2 2 2 3 6" xfId="17164" xr:uid="{00000000-0005-0000-0000-0000E1600000}"/>
    <cellStyle name="Normal 9 3 2 2 2 2 2 4" xfId="1291" xr:uid="{00000000-0005-0000-0000-0000E2600000}"/>
    <cellStyle name="Normal 9 3 2 2 2 2 2 4 2" xfId="3339" xr:uid="{00000000-0005-0000-0000-0000E3600000}"/>
    <cellStyle name="Normal 9 3 2 2 2 2 2 4 2 2" xfId="7435" xr:uid="{00000000-0005-0000-0000-0000E4600000}"/>
    <cellStyle name="Normal 9 3 2 2 2 2 2 4 2 2 2" xfId="15627" xr:uid="{00000000-0005-0000-0000-0000E5600000}"/>
    <cellStyle name="Normal 9 3 2 2 2 2 2 4 2 2 2 2" xfId="32012" xr:uid="{00000000-0005-0000-0000-0000E6600000}"/>
    <cellStyle name="Normal 9 3 2 2 2 2 2 4 2 2 3" xfId="23820" xr:uid="{00000000-0005-0000-0000-0000E7600000}"/>
    <cellStyle name="Normal 9 3 2 2 2 2 2 4 2 3" xfId="11531" xr:uid="{00000000-0005-0000-0000-0000E8600000}"/>
    <cellStyle name="Normal 9 3 2 2 2 2 2 4 2 3 2" xfId="27916" xr:uid="{00000000-0005-0000-0000-0000E9600000}"/>
    <cellStyle name="Normal 9 3 2 2 2 2 2 4 2 4" xfId="19724" xr:uid="{00000000-0005-0000-0000-0000EA600000}"/>
    <cellStyle name="Normal 9 3 2 2 2 2 2 4 3" xfId="5387" xr:uid="{00000000-0005-0000-0000-0000EB600000}"/>
    <cellStyle name="Normal 9 3 2 2 2 2 2 4 3 2" xfId="13579" xr:uid="{00000000-0005-0000-0000-0000EC600000}"/>
    <cellStyle name="Normal 9 3 2 2 2 2 2 4 3 2 2" xfId="29964" xr:uid="{00000000-0005-0000-0000-0000ED600000}"/>
    <cellStyle name="Normal 9 3 2 2 2 2 2 4 3 3" xfId="21772" xr:uid="{00000000-0005-0000-0000-0000EE600000}"/>
    <cellStyle name="Normal 9 3 2 2 2 2 2 4 4" xfId="9483" xr:uid="{00000000-0005-0000-0000-0000EF600000}"/>
    <cellStyle name="Normal 9 3 2 2 2 2 2 4 4 2" xfId="25868" xr:uid="{00000000-0005-0000-0000-0000F0600000}"/>
    <cellStyle name="Normal 9 3 2 2 2 2 2 4 5" xfId="17676" xr:uid="{00000000-0005-0000-0000-0000F1600000}"/>
    <cellStyle name="Normal 9 3 2 2 2 2 2 5" xfId="2315" xr:uid="{00000000-0005-0000-0000-0000F2600000}"/>
    <cellStyle name="Normal 9 3 2 2 2 2 2 5 2" xfId="6411" xr:uid="{00000000-0005-0000-0000-0000F3600000}"/>
    <cellStyle name="Normal 9 3 2 2 2 2 2 5 2 2" xfId="14603" xr:uid="{00000000-0005-0000-0000-0000F4600000}"/>
    <cellStyle name="Normal 9 3 2 2 2 2 2 5 2 2 2" xfId="30988" xr:uid="{00000000-0005-0000-0000-0000F5600000}"/>
    <cellStyle name="Normal 9 3 2 2 2 2 2 5 2 3" xfId="22796" xr:uid="{00000000-0005-0000-0000-0000F6600000}"/>
    <cellStyle name="Normal 9 3 2 2 2 2 2 5 3" xfId="10507" xr:uid="{00000000-0005-0000-0000-0000F7600000}"/>
    <cellStyle name="Normal 9 3 2 2 2 2 2 5 3 2" xfId="26892" xr:uid="{00000000-0005-0000-0000-0000F8600000}"/>
    <cellStyle name="Normal 9 3 2 2 2 2 2 5 4" xfId="18700" xr:uid="{00000000-0005-0000-0000-0000F9600000}"/>
    <cellStyle name="Normal 9 3 2 2 2 2 2 6" xfId="4363" xr:uid="{00000000-0005-0000-0000-0000FA600000}"/>
    <cellStyle name="Normal 9 3 2 2 2 2 2 6 2" xfId="12555" xr:uid="{00000000-0005-0000-0000-0000FB600000}"/>
    <cellStyle name="Normal 9 3 2 2 2 2 2 6 2 2" xfId="28940" xr:uid="{00000000-0005-0000-0000-0000FC600000}"/>
    <cellStyle name="Normal 9 3 2 2 2 2 2 6 3" xfId="20748" xr:uid="{00000000-0005-0000-0000-0000FD600000}"/>
    <cellStyle name="Normal 9 3 2 2 2 2 2 7" xfId="8459" xr:uid="{00000000-0005-0000-0000-0000FE600000}"/>
    <cellStyle name="Normal 9 3 2 2 2 2 2 7 2" xfId="24844" xr:uid="{00000000-0005-0000-0000-0000FF600000}"/>
    <cellStyle name="Normal 9 3 2 2 2 2 2 8" xfId="16652" xr:uid="{00000000-0005-0000-0000-000000610000}"/>
    <cellStyle name="Normal 9 3 2 2 2 2 3" xfId="395" xr:uid="{00000000-0005-0000-0000-000001610000}"/>
    <cellStyle name="Normal 9 3 2 2 2 2 3 2" xfId="907" xr:uid="{00000000-0005-0000-0000-000002610000}"/>
    <cellStyle name="Normal 9 3 2 2 2 2 3 2 2" xfId="1931" xr:uid="{00000000-0005-0000-0000-000003610000}"/>
    <cellStyle name="Normal 9 3 2 2 2 2 3 2 2 2" xfId="3979" xr:uid="{00000000-0005-0000-0000-000004610000}"/>
    <cellStyle name="Normal 9 3 2 2 2 2 3 2 2 2 2" xfId="8075" xr:uid="{00000000-0005-0000-0000-000005610000}"/>
    <cellStyle name="Normal 9 3 2 2 2 2 3 2 2 2 2 2" xfId="16267" xr:uid="{00000000-0005-0000-0000-000006610000}"/>
    <cellStyle name="Normal 9 3 2 2 2 2 3 2 2 2 2 2 2" xfId="32652" xr:uid="{00000000-0005-0000-0000-000007610000}"/>
    <cellStyle name="Normal 9 3 2 2 2 2 3 2 2 2 2 3" xfId="24460" xr:uid="{00000000-0005-0000-0000-000008610000}"/>
    <cellStyle name="Normal 9 3 2 2 2 2 3 2 2 2 3" xfId="12171" xr:uid="{00000000-0005-0000-0000-000009610000}"/>
    <cellStyle name="Normal 9 3 2 2 2 2 3 2 2 2 3 2" xfId="28556" xr:uid="{00000000-0005-0000-0000-00000A610000}"/>
    <cellStyle name="Normal 9 3 2 2 2 2 3 2 2 2 4" xfId="20364" xr:uid="{00000000-0005-0000-0000-00000B610000}"/>
    <cellStyle name="Normal 9 3 2 2 2 2 3 2 2 3" xfId="6027" xr:uid="{00000000-0005-0000-0000-00000C610000}"/>
    <cellStyle name="Normal 9 3 2 2 2 2 3 2 2 3 2" xfId="14219" xr:uid="{00000000-0005-0000-0000-00000D610000}"/>
    <cellStyle name="Normal 9 3 2 2 2 2 3 2 2 3 2 2" xfId="30604" xr:uid="{00000000-0005-0000-0000-00000E610000}"/>
    <cellStyle name="Normal 9 3 2 2 2 2 3 2 2 3 3" xfId="22412" xr:uid="{00000000-0005-0000-0000-00000F610000}"/>
    <cellStyle name="Normal 9 3 2 2 2 2 3 2 2 4" xfId="10123" xr:uid="{00000000-0005-0000-0000-000010610000}"/>
    <cellStyle name="Normal 9 3 2 2 2 2 3 2 2 4 2" xfId="26508" xr:uid="{00000000-0005-0000-0000-000011610000}"/>
    <cellStyle name="Normal 9 3 2 2 2 2 3 2 2 5" xfId="18316" xr:uid="{00000000-0005-0000-0000-000012610000}"/>
    <cellStyle name="Normal 9 3 2 2 2 2 3 2 3" xfId="2955" xr:uid="{00000000-0005-0000-0000-000013610000}"/>
    <cellStyle name="Normal 9 3 2 2 2 2 3 2 3 2" xfId="7051" xr:uid="{00000000-0005-0000-0000-000014610000}"/>
    <cellStyle name="Normal 9 3 2 2 2 2 3 2 3 2 2" xfId="15243" xr:uid="{00000000-0005-0000-0000-000015610000}"/>
    <cellStyle name="Normal 9 3 2 2 2 2 3 2 3 2 2 2" xfId="31628" xr:uid="{00000000-0005-0000-0000-000016610000}"/>
    <cellStyle name="Normal 9 3 2 2 2 2 3 2 3 2 3" xfId="23436" xr:uid="{00000000-0005-0000-0000-000017610000}"/>
    <cellStyle name="Normal 9 3 2 2 2 2 3 2 3 3" xfId="11147" xr:uid="{00000000-0005-0000-0000-000018610000}"/>
    <cellStyle name="Normal 9 3 2 2 2 2 3 2 3 3 2" xfId="27532" xr:uid="{00000000-0005-0000-0000-000019610000}"/>
    <cellStyle name="Normal 9 3 2 2 2 2 3 2 3 4" xfId="19340" xr:uid="{00000000-0005-0000-0000-00001A610000}"/>
    <cellStyle name="Normal 9 3 2 2 2 2 3 2 4" xfId="5003" xr:uid="{00000000-0005-0000-0000-00001B610000}"/>
    <cellStyle name="Normal 9 3 2 2 2 2 3 2 4 2" xfId="13195" xr:uid="{00000000-0005-0000-0000-00001C610000}"/>
    <cellStyle name="Normal 9 3 2 2 2 2 3 2 4 2 2" xfId="29580" xr:uid="{00000000-0005-0000-0000-00001D610000}"/>
    <cellStyle name="Normal 9 3 2 2 2 2 3 2 4 3" xfId="21388" xr:uid="{00000000-0005-0000-0000-00001E610000}"/>
    <cellStyle name="Normal 9 3 2 2 2 2 3 2 5" xfId="9099" xr:uid="{00000000-0005-0000-0000-00001F610000}"/>
    <cellStyle name="Normal 9 3 2 2 2 2 3 2 5 2" xfId="25484" xr:uid="{00000000-0005-0000-0000-000020610000}"/>
    <cellStyle name="Normal 9 3 2 2 2 2 3 2 6" xfId="17292" xr:uid="{00000000-0005-0000-0000-000021610000}"/>
    <cellStyle name="Normal 9 3 2 2 2 2 3 3" xfId="1419" xr:uid="{00000000-0005-0000-0000-000022610000}"/>
    <cellStyle name="Normal 9 3 2 2 2 2 3 3 2" xfId="3467" xr:uid="{00000000-0005-0000-0000-000023610000}"/>
    <cellStyle name="Normal 9 3 2 2 2 2 3 3 2 2" xfId="7563" xr:uid="{00000000-0005-0000-0000-000024610000}"/>
    <cellStyle name="Normal 9 3 2 2 2 2 3 3 2 2 2" xfId="15755" xr:uid="{00000000-0005-0000-0000-000025610000}"/>
    <cellStyle name="Normal 9 3 2 2 2 2 3 3 2 2 2 2" xfId="32140" xr:uid="{00000000-0005-0000-0000-000026610000}"/>
    <cellStyle name="Normal 9 3 2 2 2 2 3 3 2 2 3" xfId="23948" xr:uid="{00000000-0005-0000-0000-000027610000}"/>
    <cellStyle name="Normal 9 3 2 2 2 2 3 3 2 3" xfId="11659" xr:uid="{00000000-0005-0000-0000-000028610000}"/>
    <cellStyle name="Normal 9 3 2 2 2 2 3 3 2 3 2" xfId="28044" xr:uid="{00000000-0005-0000-0000-000029610000}"/>
    <cellStyle name="Normal 9 3 2 2 2 2 3 3 2 4" xfId="19852" xr:uid="{00000000-0005-0000-0000-00002A610000}"/>
    <cellStyle name="Normal 9 3 2 2 2 2 3 3 3" xfId="5515" xr:uid="{00000000-0005-0000-0000-00002B610000}"/>
    <cellStyle name="Normal 9 3 2 2 2 2 3 3 3 2" xfId="13707" xr:uid="{00000000-0005-0000-0000-00002C610000}"/>
    <cellStyle name="Normal 9 3 2 2 2 2 3 3 3 2 2" xfId="30092" xr:uid="{00000000-0005-0000-0000-00002D610000}"/>
    <cellStyle name="Normal 9 3 2 2 2 2 3 3 3 3" xfId="21900" xr:uid="{00000000-0005-0000-0000-00002E610000}"/>
    <cellStyle name="Normal 9 3 2 2 2 2 3 3 4" xfId="9611" xr:uid="{00000000-0005-0000-0000-00002F610000}"/>
    <cellStyle name="Normal 9 3 2 2 2 2 3 3 4 2" xfId="25996" xr:uid="{00000000-0005-0000-0000-000030610000}"/>
    <cellStyle name="Normal 9 3 2 2 2 2 3 3 5" xfId="17804" xr:uid="{00000000-0005-0000-0000-000031610000}"/>
    <cellStyle name="Normal 9 3 2 2 2 2 3 4" xfId="2443" xr:uid="{00000000-0005-0000-0000-000032610000}"/>
    <cellStyle name="Normal 9 3 2 2 2 2 3 4 2" xfId="6539" xr:uid="{00000000-0005-0000-0000-000033610000}"/>
    <cellStyle name="Normal 9 3 2 2 2 2 3 4 2 2" xfId="14731" xr:uid="{00000000-0005-0000-0000-000034610000}"/>
    <cellStyle name="Normal 9 3 2 2 2 2 3 4 2 2 2" xfId="31116" xr:uid="{00000000-0005-0000-0000-000035610000}"/>
    <cellStyle name="Normal 9 3 2 2 2 2 3 4 2 3" xfId="22924" xr:uid="{00000000-0005-0000-0000-000036610000}"/>
    <cellStyle name="Normal 9 3 2 2 2 2 3 4 3" xfId="10635" xr:uid="{00000000-0005-0000-0000-000037610000}"/>
    <cellStyle name="Normal 9 3 2 2 2 2 3 4 3 2" xfId="27020" xr:uid="{00000000-0005-0000-0000-000038610000}"/>
    <cellStyle name="Normal 9 3 2 2 2 2 3 4 4" xfId="18828" xr:uid="{00000000-0005-0000-0000-000039610000}"/>
    <cellStyle name="Normal 9 3 2 2 2 2 3 5" xfId="4491" xr:uid="{00000000-0005-0000-0000-00003A610000}"/>
    <cellStyle name="Normal 9 3 2 2 2 2 3 5 2" xfId="12683" xr:uid="{00000000-0005-0000-0000-00003B610000}"/>
    <cellStyle name="Normal 9 3 2 2 2 2 3 5 2 2" xfId="29068" xr:uid="{00000000-0005-0000-0000-00003C610000}"/>
    <cellStyle name="Normal 9 3 2 2 2 2 3 5 3" xfId="20876" xr:uid="{00000000-0005-0000-0000-00003D610000}"/>
    <cellStyle name="Normal 9 3 2 2 2 2 3 6" xfId="8587" xr:uid="{00000000-0005-0000-0000-00003E610000}"/>
    <cellStyle name="Normal 9 3 2 2 2 2 3 6 2" xfId="24972" xr:uid="{00000000-0005-0000-0000-00003F610000}"/>
    <cellStyle name="Normal 9 3 2 2 2 2 3 7" xfId="16780" xr:uid="{00000000-0005-0000-0000-000040610000}"/>
    <cellStyle name="Normal 9 3 2 2 2 2 4" xfId="651" xr:uid="{00000000-0005-0000-0000-000041610000}"/>
    <cellStyle name="Normal 9 3 2 2 2 2 4 2" xfId="1675" xr:uid="{00000000-0005-0000-0000-000042610000}"/>
    <cellStyle name="Normal 9 3 2 2 2 2 4 2 2" xfId="3723" xr:uid="{00000000-0005-0000-0000-000043610000}"/>
    <cellStyle name="Normal 9 3 2 2 2 2 4 2 2 2" xfId="7819" xr:uid="{00000000-0005-0000-0000-000044610000}"/>
    <cellStyle name="Normal 9 3 2 2 2 2 4 2 2 2 2" xfId="16011" xr:uid="{00000000-0005-0000-0000-000045610000}"/>
    <cellStyle name="Normal 9 3 2 2 2 2 4 2 2 2 2 2" xfId="32396" xr:uid="{00000000-0005-0000-0000-000046610000}"/>
    <cellStyle name="Normal 9 3 2 2 2 2 4 2 2 2 3" xfId="24204" xr:uid="{00000000-0005-0000-0000-000047610000}"/>
    <cellStyle name="Normal 9 3 2 2 2 2 4 2 2 3" xfId="11915" xr:uid="{00000000-0005-0000-0000-000048610000}"/>
    <cellStyle name="Normal 9 3 2 2 2 2 4 2 2 3 2" xfId="28300" xr:uid="{00000000-0005-0000-0000-000049610000}"/>
    <cellStyle name="Normal 9 3 2 2 2 2 4 2 2 4" xfId="20108" xr:uid="{00000000-0005-0000-0000-00004A610000}"/>
    <cellStyle name="Normal 9 3 2 2 2 2 4 2 3" xfId="5771" xr:uid="{00000000-0005-0000-0000-00004B610000}"/>
    <cellStyle name="Normal 9 3 2 2 2 2 4 2 3 2" xfId="13963" xr:uid="{00000000-0005-0000-0000-00004C610000}"/>
    <cellStyle name="Normal 9 3 2 2 2 2 4 2 3 2 2" xfId="30348" xr:uid="{00000000-0005-0000-0000-00004D610000}"/>
    <cellStyle name="Normal 9 3 2 2 2 2 4 2 3 3" xfId="22156" xr:uid="{00000000-0005-0000-0000-00004E610000}"/>
    <cellStyle name="Normal 9 3 2 2 2 2 4 2 4" xfId="9867" xr:uid="{00000000-0005-0000-0000-00004F610000}"/>
    <cellStyle name="Normal 9 3 2 2 2 2 4 2 4 2" xfId="26252" xr:uid="{00000000-0005-0000-0000-000050610000}"/>
    <cellStyle name="Normal 9 3 2 2 2 2 4 2 5" xfId="18060" xr:uid="{00000000-0005-0000-0000-000051610000}"/>
    <cellStyle name="Normal 9 3 2 2 2 2 4 3" xfId="2699" xr:uid="{00000000-0005-0000-0000-000052610000}"/>
    <cellStyle name="Normal 9 3 2 2 2 2 4 3 2" xfId="6795" xr:uid="{00000000-0005-0000-0000-000053610000}"/>
    <cellStyle name="Normal 9 3 2 2 2 2 4 3 2 2" xfId="14987" xr:uid="{00000000-0005-0000-0000-000054610000}"/>
    <cellStyle name="Normal 9 3 2 2 2 2 4 3 2 2 2" xfId="31372" xr:uid="{00000000-0005-0000-0000-000055610000}"/>
    <cellStyle name="Normal 9 3 2 2 2 2 4 3 2 3" xfId="23180" xr:uid="{00000000-0005-0000-0000-000056610000}"/>
    <cellStyle name="Normal 9 3 2 2 2 2 4 3 3" xfId="10891" xr:uid="{00000000-0005-0000-0000-000057610000}"/>
    <cellStyle name="Normal 9 3 2 2 2 2 4 3 3 2" xfId="27276" xr:uid="{00000000-0005-0000-0000-000058610000}"/>
    <cellStyle name="Normal 9 3 2 2 2 2 4 3 4" xfId="19084" xr:uid="{00000000-0005-0000-0000-000059610000}"/>
    <cellStyle name="Normal 9 3 2 2 2 2 4 4" xfId="4747" xr:uid="{00000000-0005-0000-0000-00005A610000}"/>
    <cellStyle name="Normal 9 3 2 2 2 2 4 4 2" xfId="12939" xr:uid="{00000000-0005-0000-0000-00005B610000}"/>
    <cellStyle name="Normal 9 3 2 2 2 2 4 4 2 2" xfId="29324" xr:uid="{00000000-0005-0000-0000-00005C610000}"/>
    <cellStyle name="Normal 9 3 2 2 2 2 4 4 3" xfId="21132" xr:uid="{00000000-0005-0000-0000-00005D610000}"/>
    <cellStyle name="Normal 9 3 2 2 2 2 4 5" xfId="8843" xr:uid="{00000000-0005-0000-0000-00005E610000}"/>
    <cellStyle name="Normal 9 3 2 2 2 2 4 5 2" xfId="25228" xr:uid="{00000000-0005-0000-0000-00005F610000}"/>
    <cellStyle name="Normal 9 3 2 2 2 2 4 6" xfId="17036" xr:uid="{00000000-0005-0000-0000-000060610000}"/>
    <cellStyle name="Normal 9 3 2 2 2 2 5" xfId="1163" xr:uid="{00000000-0005-0000-0000-000061610000}"/>
    <cellStyle name="Normal 9 3 2 2 2 2 5 2" xfId="3211" xr:uid="{00000000-0005-0000-0000-000062610000}"/>
    <cellStyle name="Normal 9 3 2 2 2 2 5 2 2" xfId="7307" xr:uid="{00000000-0005-0000-0000-000063610000}"/>
    <cellStyle name="Normal 9 3 2 2 2 2 5 2 2 2" xfId="15499" xr:uid="{00000000-0005-0000-0000-000064610000}"/>
    <cellStyle name="Normal 9 3 2 2 2 2 5 2 2 2 2" xfId="31884" xr:uid="{00000000-0005-0000-0000-000065610000}"/>
    <cellStyle name="Normal 9 3 2 2 2 2 5 2 2 3" xfId="23692" xr:uid="{00000000-0005-0000-0000-000066610000}"/>
    <cellStyle name="Normal 9 3 2 2 2 2 5 2 3" xfId="11403" xr:uid="{00000000-0005-0000-0000-000067610000}"/>
    <cellStyle name="Normal 9 3 2 2 2 2 5 2 3 2" xfId="27788" xr:uid="{00000000-0005-0000-0000-000068610000}"/>
    <cellStyle name="Normal 9 3 2 2 2 2 5 2 4" xfId="19596" xr:uid="{00000000-0005-0000-0000-000069610000}"/>
    <cellStyle name="Normal 9 3 2 2 2 2 5 3" xfId="5259" xr:uid="{00000000-0005-0000-0000-00006A610000}"/>
    <cellStyle name="Normal 9 3 2 2 2 2 5 3 2" xfId="13451" xr:uid="{00000000-0005-0000-0000-00006B610000}"/>
    <cellStyle name="Normal 9 3 2 2 2 2 5 3 2 2" xfId="29836" xr:uid="{00000000-0005-0000-0000-00006C610000}"/>
    <cellStyle name="Normal 9 3 2 2 2 2 5 3 3" xfId="21644" xr:uid="{00000000-0005-0000-0000-00006D610000}"/>
    <cellStyle name="Normal 9 3 2 2 2 2 5 4" xfId="9355" xr:uid="{00000000-0005-0000-0000-00006E610000}"/>
    <cellStyle name="Normal 9 3 2 2 2 2 5 4 2" xfId="25740" xr:uid="{00000000-0005-0000-0000-00006F610000}"/>
    <cellStyle name="Normal 9 3 2 2 2 2 5 5" xfId="17548" xr:uid="{00000000-0005-0000-0000-000070610000}"/>
    <cellStyle name="Normal 9 3 2 2 2 2 6" xfId="2187" xr:uid="{00000000-0005-0000-0000-000071610000}"/>
    <cellStyle name="Normal 9 3 2 2 2 2 6 2" xfId="6283" xr:uid="{00000000-0005-0000-0000-000072610000}"/>
    <cellStyle name="Normal 9 3 2 2 2 2 6 2 2" xfId="14475" xr:uid="{00000000-0005-0000-0000-000073610000}"/>
    <cellStyle name="Normal 9 3 2 2 2 2 6 2 2 2" xfId="30860" xr:uid="{00000000-0005-0000-0000-000074610000}"/>
    <cellStyle name="Normal 9 3 2 2 2 2 6 2 3" xfId="22668" xr:uid="{00000000-0005-0000-0000-000075610000}"/>
    <cellStyle name="Normal 9 3 2 2 2 2 6 3" xfId="10379" xr:uid="{00000000-0005-0000-0000-000076610000}"/>
    <cellStyle name="Normal 9 3 2 2 2 2 6 3 2" xfId="26764" xr:uid="{00000000-0005-0000-0000-000077610000}"/>
    <cellStyle name="Normal 9 3 2 2 2 2 6 4" xfId="18572" xr:uid="{00000000-0005-0000-0000-000078610000}"/>
    <cellStyle name="Normal 9 3 2 2 2 2 7" xfId="4235" xr:uid="{00000000-0005-0000-0000-000079610000}"/>
    <cellStyle name="Normal 9 3 2 2 2 2 7 2" xfId="12427" xr:uid="{00000000-0005-0000-0000-00007A610000}"/>
    <cellStyle name="Normal 9 3 2 2 2 2 7 2 2" xfId="28812" xr:uid="{00000000-0005-0000-0000-00007B610000}"/>
    <cellStyle name="Normal 9 3 2 2 2 2 7 3" xfId="20620" xr:uid="{00000000-0005-0000-0000-00007C610000}"/>
    <cellStyle name="Normal 9 3 2 2 2 2 8" xfId="8331" xr:uid="{00000000-0005-0000-0000-00007D610000}"/>
    <cellStyle name="Normal 9 3 2 2 2 2 8 2" xfId="24716" xr:uid="{00000000-0005-0000-0000-00007E610000}"/>
    <cellStyle name="Normal 9 3 2 2 2 2 9" xfId="16524" xr:uid="{00000000-0005-0000-0000-00007F610000}"/>
    <cellStyle name="Normal 9 3 2 2 2 3" xfId="203" xr:uid="{00000000-0005-0000-0000-000080610000}"/>
    <cellStyle name="Normal 9 3 2 2 2 3 2" xfId="459" xr:uid="{00000000-0005-0000-0000-000081610000}"/>
    <cellStyle name="Normal 9 3 2 2 2 3 2 2" xfId="971" xr:uid="{00000000-0005-0000-0000-000082610000}"/>
    <cellStyle name="Normal 9 3 2 2 2 3 2 2 2" xfId="1995" xr:uid="{00000000-0005-0000-0000-000083610000}"/>
    <cellStyle name="Normal 9 3 2 2 2 3 2 2 2 2" xfId="4043" xr:uid="{00000000-0005-0000-0000-000084610000}"/>
    <cellStyle name="Normal 9 3 2 2 2 3 2 2 2 2 2" xfId="8139" xr:uid="{00000000-0005-0000-0000-000085610000}"/>
    <cellStyle name="Normal 9 3 2 2 2 3 2 2 2 2 2 2" xfId="16331" xr:uid="{00000000-0005-0000-0000-000086610000}"/>
    <cellStyle name="Normal 9 3 2 2 2 3 2 2 2 2 2 2 2" xfId="32716" xr:uid="{00000000-0005-0000-0000-000087610000}"/>
    <cellStyle name="Normal 9 3 2 2 2 3 2 2 2 2 2 3" xfId="24524" xr:uid="{00000000-0005-0000-0000-000088610000}"/>
    <cellStyle name="Normal 9 3 2 2 2 3 2 2 2 2 3" xfId="12235" xr:uid="{00000000-0005-0000-0000-000089610000}"/>
    <cellStyle name="Normal 9 3 2 2 2 3 2 2 2 2 3 2" xfId="28620" xr:uid="{00000000-0005-0000-0000-00008A610000}"/>
    <cellStyle name="Normal 9 3 2 2 2 3 2 2 2 2 4" xfId="20428" xr:uid="{00000000-0005-0000-0000-00008B610000}"/>
    <cellStyle name="Normal 9 3 2 2 2 3 2 2 2 3" xfId="6091" xr:uid="{00000000-0005-0000-0000-00008C610000}"/>
    <cellStyle name="Normal 9 3 2 2 2 3 2 2 2 3 2" xfId="14283" xr:uid="{00000000-0005-0000-0000-00008D610000}"/>
    <cellStyle name="Normal 9 3 2 2 2 3 2 2 2 3 2 2" xfId="30668" xr:uid="{00000000-0005-0000-0000-00008E610000}"/>
    <cellStyle name="Normal 9 3 2 2 2 3 2 2 2 3 3" xfId="22476" xr:uid="{00000000-0005-0000-0000-00008F610000}"/>
    <cellStyle name="Normal 9 3 2 2 2 3 2 2 2 4" xfId="10187" xr:uid="{00000000-0005-0000-0000-000090610000}"/>
    <cellStyle name="Normal 9 3 2 2 2 3 2 2 2 4 2" xfId="26572" xr:uid="{00000000-0005-0000-0000-000091610000}"/>
    <cellStyle name="Normal 9 3 2 2 2 3 2 2 2 5" xfId="18380" xr:uid="{00000000-0005-0000-0000-000092610000}"/>
    <cellStyle name="Normal 9 3 2 2 2 3 2 2 3" xfId="3019" xr:uid="{00000000-0005-0000-0000-000093610000}"/>
    <cellStyle name="Normal 9 3 2 2 2 3 2 2 3 2" xfId="7115" xr:uid="{00000000-0005-0000-0000-000094610000}"/>
    <cellStyle name="Normal 9 3 2 2 2 3 2 2 3 2 2" xfId="15307" xr:uid="{00000000-0005-0000-0000-000095610000}"/>
    <cellStyle name="Normal 9 3 2 2 2 3 2 2 3 2 2 2" xfId="31692" xr:uid="{00000000-0005-0000-0000-000096610000}"/>
    <cellStyle name="Normal 9 3 2 2 2 3 2 2 3 2 3" xfId="23500" xr:uid="{00000000-0005-0000-0000-000097610000}"/>
    <cellStyle name="Normal 9 3 2 2 2 3 2 2 3 3" xfId="11211" xr:uid="{00000000-0005-0000-0000-000098610000}"/>
    <cellStyle name="Normal 9 3 2 2 2 3 2 2 3 3 2" xfId="27596" xr:uid="{00000000-0005-0000-0000-000099610000}"/>
    <cellStyle name="Normal 9 3 2 2 2 3 2 2 3 4" xfId="19404" xr:uid="{00000000-0005-0000-0000-00009A610000}"/>
    <cellStyle name="Normal 9 3 2 2 2 3 2 2 4" xfId="5067" xr:uid="{00000000-0005-0000-0000-00009B610000}"/>
    <cellStyle name="Normal 9 3 2 2 2 3 2 2 4 2" xfId="13259" xr:uid="{00000000-0005-0000-0000-00009C610000}"/>
    <cellStyle name="Normal 9 3 2 2 2 3 2 2 4 2 2" xfId="29644" xr:uid="{00000000-0005-0000-0000-00009D610000}"/>
    <cellStyle name="Normal 9 3 2 2 2 3 2 2 4 3" xfId="21452" xr:uid="{00000000-0005-0000-0000-00009E610000}"/>
    <cellStyle name="Normal 9 3 2 2 2 3 2 2 5" xfId="9163" xr:uid="{00000000-0005-0000-0000-00009F610000}"/>
    <cellStyle name="Normal 9 3 2 2 2 3 2 2 5 2" xfId="25548" xr:uid="{00000000-0005-0000-0000-0000A0610000}"/>
    <cellStyle name="Normal 9 3 2 2 2 3 2 2 6" xfId="17356" xr:uid="{00000000-0005-0000-0000-0000A1610000}"/>
    <cellStyle name="Normal 9 3 2 2 2 3 2 3" xfId="1483" xr:uid="{00000000-0005-0000-0000-0000A2610000}"/>
    <cellStyle name="Normal 9 3 2 2 2 3 2 3 2" xfId="3531" xr:uid="{00000000-0005-0000-0000-0000A3610000}"/>
    <cellStyle name="Normal 9 3 2 2 2 3 2 3 2 2" xfId="7627" xr:uid="{00000000-0005-0000-0000-0000A4610000}"/>
    <cellStyle name="Normal 9 3 2 2 2 3 2 3 2 2 2" xfId="15819" xr:uid="{00000000-0005-0000-0000-0000A5610000}"/>
    <cellStyle name="Normal 9 3 2 2 2 3 2 3 2 2 2 2" xfId="32204" xr:uid="{00000000-0005-0000-0000-0000A6610000}"/>
    <cellStyle name="Normal 9 3 2 2 2 3 2 3 2 2 3" xfId="24012" xr:uid="{00000000-0005-0000-0000-0000A7610000}"/>
    <cellStyle name="Normal 9 3 2 2 2 3 2 3 2 3" xfId="11723" xr:uid="{00000000-0005-0000-0000-0000A8610000}"/>
    <cellStyle name="Normal 9 3 2 2 2 3 2 3 2 3 2" xfId="28108" xr:uid="{00000000-0005-0000-0000-0000A9610000}"/>
    <cellStyle name="Normal 9 3 2 2 2 3 2 3 2 4" xfId="19916" xr:uid="{00000000-0005-0000-0000-0000AA610000}"/>
    <cellStyle name="Normal 9 3 2 2 2 3 2 3 3" xfId="5579" xr:uid="{00000000-0005-0000-0000-0000AB610000}"/>
    <cellStyle name="Normal 9 3 2 2 2 3 2 3 3 2" xfId="13771" xr:uid="{00000000-0005-0000-0000-0000AC610000}"/>
    <cellStyle name="Normal 9 3 2 2 2 3 2 3 3 2 2" xfId="30156" xr:uid="{00000000-0005-0000-0000-0000AD610000}"/>
    <cellStyle name="Normal 9 3 2 2 2 3 2 3 3 3" xfId="21964" xr:uid="{00000000-0005-0000-0000-0000AE610000}"/>
    <cellStyle name="Normal 9 3 2 2 2 3 2 3 4" xfId="9675" xr:uid="{00000000-0005-0000-0000-0000AF610000}"/>
    <cellStyle name="Normal 9 3 2 2 2 3 2 3 4 2" xfId="26060" xr:uid="{00000000-0005-0000-0000-0000B0610000}"/>
    <cellStyle name="Normal 9 3 2 2 2 3 2 3 5" xfId="17868" xr:uid="{00000000-0005-0000-0000-0000B1610000}"/>
    <cellStyle name="Normal 9 3 2 2 2 3 2 4" xfId="2507" xr:uid="{00000000-0005-0000-0000-0000B2610000}"/>
    <cellStyle name="Normal 9 3 2 2 2 3 2 4 2" xfId="6603" xr:uid="{00000000-0005-0000-0000-0000B3610000}"/>
    <cellStyle name="Normal 9 3 2 2 2 3 2 4 2 2" xfId="14795" xr:uid="{00000000-0005-0000-0000-0000B4610000}"/>
    <cellStyle name="Normal 9 3 2 2 2 3 2 4 2 2 2" xfId="31180" xr:uid="{00000000-0005-0000-0000-0000B5610000}"/>
    <cellStyle name="Normal 9 3 2 2 2 3 2 4 2 3" xfId="22988" xr:uid="{00000000-0005-0000-0000-0000B6610000}"/>
    <cellStyle name="Normal 9 3 2 2 2 3 2 4 3" xfId="10699" xr:uid="{00000000-0005-0000-0000-0000B7610000}"/>
    <cellStyle name="Normal 9 3 2 2 2 3 2 4 3 2" xfId="27084" xr:uid="{00000000-0005-0000-0000-0000B8610000}"/>
    <cellStyle name="Normal 9 3 2 2 2 3 2 4 4" xfId="18892" xr:uid="{00000000-0005-0000-0000-0000B9610000}"/>
    <cellStyle name="Normal 9 3 2 2 2 3 2 5" xfId="4555" xr:uid="{00000000-0005-0000-0000-0000BA610000}"/>
    <cellStyle name="Normal 9 3 2 2 2 3 2 5 2" xfId="12747" xr:uid="{00000000-0005-0000-0000-0000BB610000}"/>
    <cellStyle name="Normal 9 3 2 2 2 3 2 5 2 2" xfId="29132" xr:uid="{00000000-0005-0000-0000-0000BC610000}"/>
    <cellStyle name="Normal 9 3 2 2 2 3 2 5 3" xfId="20940" xr:uid="{00000000-0005-0000-0000-0000BD610000}"/>
    <cellStyle name="Normal 9 3 2 2 2 3 2 6" xfId="8651" xr:uid="{00000000-0005-0000-0000-0000BE610000}"/>
    <cellStyle name="Normal 9 3 2 2 2 3 2 6 2" xfId="25036" xr:uid="{00000000-0005-0000-0000-0000BF610000}"/>
    <cellStyle name="Normal 9 3 2 2 2 3 2 7" xfId="16844" xr:uid="{00000000-0005-0000-0000-0000C0610000}"/>
    <cellStyle name="Normal 9 3 2 2 2 3 3" xfId="715" xr:uid="{00000000-0005-0000-0000-0000C1610000}"/>
    <cellStyle name="Normal 9 3 2 2 2 3 3 2" xfId="1739" xr:uid="{00000000-0005-0000-0000-0000C2610000}"/>
    <cellStyle name="Normal 9 3 2 2 2 3 3 2 2" xfId="3787" xr:uid="{00000000-0005-0000-0000-0000C3610000}"/>
    <cellStyle name="Normal 9 3 2 2 2 3 3 2 2 2" xfId="7883" xr:uid="{00000000-0005-0000-0000-0000C4610000}"/>
    <cellStyle name="Normal 9 3 2 2 2 3 3 2 2 2 2" xfId="16075" xr:uid="{00000000-0005-0000-0000-0000C5610000}"/>
    <cellStyle name="Normal 9 3 2 2 2 3 3 2 2 2 2 2" xfId="32460" xr:uid="{00000000-0005-0000-0000-0000C6610000}"/>
    <cellStyle name="Normal 9 3 2 2 2 3 3 2 2 2 3" xfId="24268" xr:uid="{00000000-0005-0000-0000-0000C7610000}"/>
    <cellStyle name="Normal 9 3 2 2 2 3 3 2 2 3" xfId="11979" xr:uid="{00000000-0005-0000-0000-0000C8610000}"/>
    <cellStyle name="Normal 9 3 2 2 2 3 3 2 2 3 2" xfId="28364" xr:uid="{00000000-0005-0000-0000-0000C9610000}"/>
    <cellStyle name="Normal 9 3 2 2 2 3 3 2 2 4" xfId="20172" xr:uid="{00000000-0005-0000-0000-0000CA610000}"/>
    <cellStyle name="Normal 9 3 2 2 2 3 3 2 3" xfId="5835" xr:uid="{00000000-0005-0000-0000-0000CB610000}"/>
    <cellStyle name="Normal 9 3 2 2 2 3 3 2 3 2" xfId="14027" xr:uid="{00000000-0005-0000-0000-0000CC610000}"/>
    <cellStyle name="Normal 9 3 2 2 2 3 3 2 3 2 2" xfId="30412" xr:uid="{00000000-0005-0000-0000-0000CD610000}"/>
    <cellStyle name="Normal 9 3 2 2 2 3 3 2 3 3" xfId="22220" xr:uid="{00000000-0005-0000-0000-0000CE610000}"/>
    <cellStyle name="Normal 9 3 2 2 2 3 3 2 4" xfId="9931" xr:uid="{00000000-0005-0000-0000-0000CF610000}"/>
    <cellStyle name="Normal 9 3 2 2 2 3 3 2 4 2" xfId="26316" xr:uid="{00000000-0005-0000-0000-0000D0610000}"/>
    <cellStyle name="Normal 9 3 2 2 2 3 3 2 5" xfId="18124" xr:uid="{00000000-0005-0000-0000-0000D1610000}"/>
    <cellStyle name="Normal 9 3 2 2 2 3 3 3" xfId="2763" xr:uid="{00000000-0005-0000-0000-0000D2610000}"/>
    <cellStyle name="Normal 9 3 2 2 2 3 3 3 2" xfId="6859" xr:uid="{00000000-0005-0000-0000-0000D3610000}"/>
    <cellStyle name="Normal 9 3 2 2 2 3 3 3 2 2" xfId="15051" xr:uid="{00000000-0005-0000-0000-0000D4610000}"/>
    <cellStyle name="Normal 9 3 2 2 2 3 3 3 2 2 2" xfId="31436" xr:uid="{00000000-0005-0000-0000-0000D5610000}"/>
    <cellStyle name="Normal 9 3 2 2 2 3 3 3 2 3" xfId="23244" xr:uid="{00000000-0005-0000-0000-0000D6610000}"/>
    <cellStyle name="Normal 9 3 2 2 2 3 3 3 3" xfId="10955" xr:uid="{00000000-0005-0000-0000-0000D7610000}"/>
    <cellStyle name="Normal 9 3 2 2 2 3 3 3 3 2" xfId="27340" xr:uid="{00000000-0005-0000-0000-0000D8610000}"/>
    <cellStyle name="Normal 9 3 2 2 2 3 3 3 4" xfId="19148" xr:uid="{00000000-0005-0000-0000-0000D9610000}"/>
    <cellStyle name="Normal 9 3 2 2 2 3 3 4" xfId="4811" xr:uid="{00000000-0005-0000-0000-0000DA610000}"/>
    <cellStyle name="Normal 9 3 2 2 2 3 3 4 2" xfId="13003" xr:uid="{00000000-0005-0000-0000-0000DB610000}"/>
    <cellStyle name="Normal 9 3 2 2 2 3 3 4 2 2" xfId="29388" xr:uid="{00000000-0005-0000-0000-0000DC610000}"/>
    <cellStyle name="Normal 9 3 2 2 2 3 3 4 3" xfId="21196" xr:uid="{00000000-0005-0000-0000-0000DD610000}"/>
    <cellStyle name="Normal 9 3 2 2 2 3 3 5" xfId="8907" xr:uid="{00000000-0005-0000-0000-0000DE610000}"/>
    <cellStyle name="Normal 9 3 2 2 2 3 3 5 2" xfId="25292" xr:uid="{00000000-0005-0000-0000-0000DF610000}"/>
    <cellStyle name="Normal 9 3 2 2 2 3 3 6" xfId="17100" xr:uid="{00000000-0005-0000-0000-0000E0610000}"/>
    <cellStyle name="Normal 9 3 2 2 2 3 4" xfId="1227" xr:uid="{00000000-0005-0000-0000-0000E1610000}"/>
    <cellStyle name="Normal 9 3 2 2 2 3 4 2" xfId="3275" xr:uid="{00000000-0005-0000-0000-0000E2610000}"/>
    <cellStyle name="Normal 9 3 2 2 2 3 4 2 2" xfId="7371" xr:uid="{00000000-0005-0000-0000-0000E3610000}"/>
    <cellStyle name="Normal 9 3 2 2 2 3 4 2 2 2" xfId="15563" xr:uid="{00000000-0005-0000-0000-0000E4610000}"/>
    <cellStyle name="Normal 9 3 2 2 2 3 4 2 2 2 2" xfId="31948" xr:uid="{00000000-0005-0000-0000-0000E5610000}"/>
    <cellStyle name="Normal 9 3 2 2 2 3 4 2 2 3" xfId="23756" xr:uid="{00000000-0005-0000-0000-0000E6610000}"/>
    <cellStyle name="Normal 9 3 2 2 2 3 4 2 3" xfId="11467" xr:uid="{00000000-0005-0000-0000-0000E7610000}"/>
    <cellStyle name="Normal 9 3 2 2 2 3 4 2 3 2" xfId="27852" xr:uid="{00000000-0005-0000-0000-0000E8610000}"/>
    <cellStyle name="Normal 9 3 2 2 2 3 4 2 4" xfId="19660" xr:uid="{00000000-0005-0000-0000-0000E9610000}"/>
    <cellStyle name="Normal 9 3 2 2 2 3 4 3" xfId="5323" xr:uid="{00000000-0005-0000-0000-0000EA610000}"/>
    <cellStyle name="Normal 9 3 2 2 2 3 4 3 2" xfId="13515" xr:uid="{00000000-0005-0000-0000-0000EB610000}"/>
    <cellStyle name="Normal 9 3 2 2 2 3 4 3 2 2" xfId="29900" xr:uid="{00000000-0005-0000-0000-0000EC610000}"/>
    <cellStyle name="Normal 9 3 2 2 2 3 4 3 3" xfId="21708" xr:uid="{00000000-0005-0000-0000-0000ED610000}"/>
    <cellStyle name="Normal 9 3 2 2 2 3 4 4" xfId="9419" xr:uid="{00000000-0005-0000-0000-0000EE610000}"/>
    <cellStyle name="Normal 9 3 2 2 2 3 4 4 2" xfId="25804" xr:uid="{00000000-0005-0000-0000-0000EF610000}"/>
    <cellStyle name="Normal 9 3 2 2 2 3 4 5" xfId="17612" xr:uid="{00000000-0005-0000-0000-0000F0610000}"/>
    <cellStyle name="Normal 9 3 2 2 2 3 5" xfId="2251" xr:uid="{00000000-0005-0000-0000-0000F1610000}"/>
    <cellStyle name="Normal 9 3 2 2 2 3 5 2" xfId="6347" xr:uid="{00000000-0005-0000-0000-0000F2610000}"/>
    <cellStyle name="Normal 9 3 2 2 2 3 5 2 2" xfId="14539" xr:uid="{00000000-0005-0000-0000-0000F3610000}"/>
    <cellStyle name="Normal 9 3 2 2 2 3 5 2 2 2" xfId="30924" xr:uid="{00000000-0005-0000-0000-0000F4610000}"/>
    <cellStyle name="Normal 9 3 2 2 2 3 5 2 3" xfId="22732" xr:uid="{00000000-0005-0000-0000-0000F5610000}"/>
    <cellStyle name="Normal 9 3 2 2 2 3 5 3" xfId="10443" xr:uid="{00000000-0005-0000-0000-0000F6610000}"/>
    <cellStyle name="Normal 9 3 2 2 2 3 5 3 2" xfId="26828" xr:uid="{00000000-0005-0000-0000-0000F7610000}"/>
    <cellStyle name="Normal 9 3 2 2 2 3 5 4" xfId="18636" xr:uid="{00000000-0005-0000-0000-0000F8610000}"/>
    <cellStyle name="Normal 9 3 2 2 2 3 6" xfId="4299" xr:uid="{00000000-0005-0000-0000-0000F9610000}"/>
    <cellStyle name="Normal 9 3 2 2 2 3 6 2" xfId="12491" xr:uid="{00000000-0005-0000-0000-0000FA610000}"/>
    <cellStyle name="Normal 9 3 2 2 2 3 6 2 2" xfId="28876" xr:uid="{00000000-0005-0000-0000-0000FB610000}"/>
    <cellStyle name="Normal 9 3 2 2 2 3 6 3" xfId="20684" xr:uid="{00000000-0005-0000-0000-0000FC610000}"/>
    <cellStyle name="Normal 9 3 2 2 2 3 7" xfId="8395" xr:uid="{00000000-0005-0000-0000-0000FD610000}"/>
    <cellStyle name="Normal 9 3 2 2 2 3 7 2" xfId="24780" xr:uid="{00000000-0005-0000-0000-0000FE610000}"/>
    <cellStyle name="Normal 9 3 2 2 2 3 8" xfId="16588" xr:uid="{00000000-0005-0000-0000-0000FF610000}"/>
    <cellStyle name="Normal 9 3 2 2 2 4" xfId="331" xr:uid="{00000000-0005-0000-0000-000000620000}"/>
    <cellStyle name="Normal 9 3 2 2 2 4 2" xfId="843" xr:uid="{00000000-0005-0000-0000-000001620000}"/>
    <cellStyle name="Normal 9 3 2 2 2 4 2 2" xfId="1867" xr:uid="{00000000-0005-0000-0000-000002620000}"/>
    <cellStyle name="Normal 9 3 2 2 2 4 2 2 2" xfId="3915" xr:uid="{00000000-0005-0000-0000-000003620000}"/>
    <cellStyle name="Normal 9 3 2 2 2 4 2 2 2 2" xfId="8011" xr:uid="{00000000-0005-0000-0000-000004620000}"/>
    <cellStyle name="Normal 9 3 2 2 2 4 2 2 2 2 2" xfId="16203" xr:uid="{00000000-0005-0000-0000-000005620000}"/>
    <cellStyle name="Normal 9 3 2 2 2 4 2 2 2 2 2 2" xfId="32588" xr:uid="{00000000-0005-0000-0000-000006620000}"/>
    <cellStyle name="Normal 9 3 2 2 2 4 2 2 2 2 3" xfId="24396" xr:uid="{00000000-0005-0000-0000-000007620000}"/>
    <cellStyle name="Normal 9 3 2 2 2 4 2 2 2 3" xfId="12107" xr:uid="{00000000-0005-0000-0000-000008620000}"/>
    <cellStyle name="Normal 9 3 2 2 2 4 2 2 2 3 2" xfId="28492" xr:uid="{00000000-0005-0000-0000-000009620000}"/>
    <cellStyle name="Normal 9 3 2 2 2 4 2 2 2 4" xfId="20300" xr:uid="{00000000-0005-0000-0000-00000A620000}"/>
    <cellStyle name="Normal 9 3 2 2 2 4 2 2 3" xfId="5963" xr:uid="{00000000-0005-0000-0000-00000B620000}"/>
    <cellStyle name="Normal 9 3 2 2 2 4 2 2 3 2" xfId="14155" xr:uid="{00000000-0005-0000-0000-00000C620000}"/>
    <cellStyle name="Normal 9 3 2 2 2 4 2 2 3 2 2" xfId="30540" xr:uid="{00000000-0005-0000-0000-00000D620000}"/>
    <cellStyle name="Normal 9 3 2 2 2 4 2 2 3 3" xfId="22348" xr:uid="{00000000-0005-0000-0000-00000E620000}"/>
    <cellStyle name="Normal 9 3 2 2 2 4 2 2 4" xfId="10059" xr:uid="{00000000-0005-0000-0000-00000F620000}"/>
    <cellStyle name="Normal 9 3 2 2 2 4 2 2 4 2" xfId="26444" xr:uid="{00000000-0005-0000-0000-000010620000}"/>
    <cellStyle name="Normal 9 3 2 2 2 4 2 2 5" xfId="18252" xr:uid="{00000000-0005-0000-0000-000011620000}"/>
    <cellStyle name="Normal 9 3 2 2 2 4 2 3" xfId="2891" xr:uid="{00000000-0005-0000-0000-000012620000}"/>
    <cellStyle name="Normal 9 3 2 2 2 4 2 3 2" xfId="6987" xr:uid="{00000000-0005-0000-0000-000013620000}"/>
    <cellStyle name="Normal 9 3 2 2 2 4 2 3 2 2" xfId="15179" xr:uid="{00000000-0005-0000-0000-000014620000}"/>
    <cellStyle name="Normal 9 3 2 2 2 4 2 3 2 2 2" xfId="31564" xr:uid="{00000000-0005-0000-0000-000015620000}"/>
    <cellStyle name="Normal 9 3 2 2 2 4 2 3 2 3" xfId="23372" xr:uid="{00000000-0005-0000-0000-000016620000}"/>
    <cellStyle name="Normal 9 3 2 2 2 4 2 3 3" xfId="11083" xr:uid="{00000000-0005-0000-0000-000017620000}"/>
    <cellStyle name="Normal 9 3 2 2 2 4 2 3 3 2" xfId="27468" xr:uid="{00000000-0005-0000-0000-000018620000}"/>
    <cellStyle name="Normal 9 3 2 2 2 4 2 3 4" xfId="19276" xr:uid="{00000000-0005-0000-0000-000019620000}"/>
    <cellStyle name="Normal 9 3 2 2 2 4 2 4" xfId="4939" xr:uid="{00000000-0005-0000-0000-00001A620000}"/>
    <cellStyle name="Normal 9 3 2 2 2 4 2 4 2" xfId="13131" xr:uid="{00000000-0005-0000-0000-00001B620000}"/>
    <cellStyle name="Normal 9 3 2 2 2 4 2 4 2 2" xfId="29516" xr:uid="{00000000-0005-0000-0000-00001C620000}"/>
    <cellStyle name="Normal 9 3 2 2 2 4 2 4 3" xfId="21324" xr:uid="{00000000-0005-0000-0000-00001D620000}"/>
    <cellStyle name="Normal 9 3 2 2 2 4 2 5" xfId="9035" xr:uid="{00000000-0005-0000-0000-00001E620000}"/>
    <cellStyle name="Normal 9 3 2 2 2 4 2 5 2" xfId="25420" xr:uid="{00000000-0005-0000-0000-00001F620000}"/>
    <cellStyle name="Normal 9 3 2 2 2 4 2 6" xfId="17228" xr:uid="{00000000-0005-0000-0000-000020620000}"/>
    <cellStyle name="Normal 9 3 2 2 2 4 3" xfId="1355" xr:uid="{00000000-0005-0000-0000-000021620000}"/>
    <cellStyle name="Normal 9 3 2 2 2 4 3 2" xfId="3403" xr:uid="{00000000-0005-0000-0000-000022620000}"/>
    <cellStyle name="Normal 9 3 2 2 2 4 3 2 2" xfId="7499" xr:uid="{00000000-0005-0000-0000-000023620000}"/>
    <cellStyle name="Normal 9 3 2 2 2 4 3 2 2 2" xfId="15691" xr:uid="{00000000-0005-0000-0000-000024620000}"/>
    <cellStyle name="Normal 9 3 2 2 2 4 3 2 2 2 2" xfId="32076" xr:uid="{00000000-0005-0000-0000-000025620000}"/>
    <cellStyle name="Normal 9 3 2 2 2 4 3 2 2 3" xfId="23884" xr:uid="{00000000-0005-0000-0000-000026620000}"/>
    <cellStyle name="Normal 9 3 2 2 2 4 3 2 3" xfId="11595" xr:uid="{00000000-0005-0000-0000-000027620000}"/>
    <cellStyle name="Normal 9 3 2 2 2 4 3 2 3 2" xfId="27980" xr:uid="{00000000-0005-0000-0000-000028620000}"/>
    <cellStyle name="Normal 9 3 2 2 2 4 3 2 4" xfId="19788" xr:uid="{00000000-0005-0000-0000-000029620000}"/>
    <cellStyle name="Normal 9 3 2 2 2 4 3 3" xfId="5451" xr:uid="{00000000-0005-0000-0000-00002A620000}"/>
    <cellStyle name="Normal 9 3 2 2 2 4 3 3 2" xfId="13643" xr:uid="{00000000-0005-0000-0000-00002B620000}"/>
    <cellStyle name="Normal 9 3 2 2 2 4 3 3 2 2" xfId="30028" xr:uid="{00000000-0005-0000-0000-00002C620000}"/>
    <cellStyle name="Normal 9 3 2 2 2 4 3 3 3" xfId="21836" xr:uid="{00000000-0005-0000-0000-00002D620000}"/>
    <cellStyle name="Normal 9 3 2 2 2 4 3 4" xfId="9547" xr:uid="{00000000-0005-0000-0000-00002E620000}"/>
    <cellStyle name="Normal 9 3 2 2 2 4 3 4 2" xfId="25932" xr:uid="{00000000-0005-0000-0000-00002F620000}"/>
    <cellStyle name="Normal 9 3 2 2 2 4 3 5" xfId="17740" xr:uid="{00000000-0005-0000-0000-000030620000}"/>
    <cellStyle name="Normal 9 3 2 2 2 4 4" xfId="2379" xr:uid="{00000000-0005-0000-0000-000031620000}"/>
    <cellStyle name="Normal 9 3 2 2 2 4 4 2" xfId="6475" xr:uid="{00000000-0005-0000-0000-000032620000}"/>
    <cellStyle name="Normal 9 3 2 2 2 4 4 2 2" xfId="14667" xr:uid="{00000000-0005-0000-0000-000033620000}"/>
    <cellStyle name="Normal 9 3 2 2 2 4 4 2 2 2" xfId="31052" xr:uid="{00000000-0005-0000-0000-000034620000}"/>
    <cellStyle name="Normal 9 3 2 2 2 4 4 2 3" xfId="22860" xr:uid="{00000000-0005-0000-0000-000035620000}"/>
    <cellStyle name="Normal 9 3 2 2 2 4 4 3" xfId="10571" xr:uid="{00000000-0005-0000-0000-000036620000}"/>
    <cellStyle name="Normal 9 3 2 2 2 4 4 3 2" xfId="26956" xr:uid="{00000000-0005-0000-0000-000037620000}"/>
    <cellStyle name="Normal 9 3 2 2 2 4 4 4" xfId="18764" xr:uid="{00000000-0005-0000-0000-000038620000}"/>
    <cellStyle name="Normal 9 3 2 2 2 4 5" xfId="4427" xr:uid="{00000000-0005-0000-0000-000039620000}"/>
    <cellStyle name="Normal 9 3 2 2 2 4 5 2" xfId="12619" xr:uid="{00000000-0005-0000-0000-00003A620000}"/>
    <cellStyle name="Normal 9 3 2 2 2 4 5 2 2" xfId="29004" xr:uid="{00000000-0005-0000-0000-00003B620000}"/>
    <cellStyle name="Normal 9 3 2 2 2 4 5 3" xfId="20812" xr:uid="{00000000-0005-0000-0000-00003C620000}"/>
    <cellStyle name="Normal 9 3 2 2 2 4 6" xfId="8523" xr:uid="{00000000-0005-0000-0000-00003D620000}"/>
    <cellStyle name="Normal 9 3 2 2 2 4 6 2" xfId="24908" xr:uid="{00000000-0005-0000-0000-00003E620000}"/>
    <cellStyle name="Normal 9 3 2 2 2 4 7" xfId="16716" xr:uid="{00000000-0005-0000-0000-00003F620000}"/>
    <cellStyle name="Normal 9 3 2 2 2 5" xfId="587" xr:uid="{00000000-0005-0000-0000-000040620000}"/>
    <cellStyle name="Normal 9 3 2 2 2 5 2" xfId="1611" xr:uid="{00000000-0005-0000-0000-000041620000}"/>
    <cellStyle name="Normal 9 3 2 2 2 5 2 2" xfId="3659" xr:uid="{00000000-0005-0000-0000-000042620000}"/>
    <cellStyle name="Normal 9 3 2 2 2 5 2 2 2" xfId="7755" xr:uid="{00000000-0005-0000-0000-000043620000}"/>
    <cellStyle name="Normal 9 3 2 2 2 5 2 2 2 2" xfId="15947" xr:uid="{00000000-0005-0000-0000-000044620000}"/>
    <cellStyle name="Normal 9 3 2 2 2 5 2 2 2 2 2" xfId="32332" xr:uid="{00000000-0005-0000-0000-000045620000}"/>
    <cellStyle name="Normal 9 3 2 2 2 5 2 2 2 3" xfId="24140" xr:uid="{00000000-0005-0000-0000-000046620000}"/>
    <cellStyle name="Normal 9 3 2 2 2 5 2 2 3" xfId="11851" xr:uid="{00000000-0005-0000-0000-000047620000}"/>
    <cellStyle name="Normal 9 3 2 2 2 5 2 2 3 2" xfId="28236" xr:uid="{00000000-0005-0000-0000-000048620000}"/>
    <cellStyle name="Normal 9 3 2 2 2 5 2 2 4" xfId="20044" xr:uid="{00000000-0005-0000-0000-000049620000}"/>
    <cellStyle name="Normal 9 3 2 2 2 5 2 3" xfId="5707" xr:uid="{00000000-0005-0000-0000-00004A620000}"/>
    <cellStyle name="Normal 9 3 2 2 2 5 2 3 2" xfId="13899" xr:uid="{00000000-0005-0000-0000-00004B620000}"/>
    <cellStyle name="Normal 9 3 2 2 2 5 2 3 2 2" xfId="30284" xr:uid="{00000000-0005-0000-0000-00004C620000}"/>
    <cellStyle name="Normal 9 3 2 2 2 5 2 3 3" xfId="22092" xr:uid="{00000000-0005-0000-0000-00004D620000}"/>
    <cellStyle name="Normal 9 3 2 2 2 5 2 4" xfId="9803" xr:uid="{00000000-0005-0000-0000-00004E620000}"/>
    <cellStyle name="Normal 9 3 2 2 2 5 2 4 2" xfId="26188" xr:uid="{00000000-0005-0000-0000-00004F620000}"/>
    <cellStyle name="Normal 9 3 2 2 2 5 2 5" xfId="17996" xr:uid="{00000000-0005-0000-0000-000050620000}"/>
    <cellStyle name="Normal 9 3 2 2 2 5 3" xfId="2635" xr:uid="{00000000-0005-0000-0000-000051620000}"/>
    <cellStyle name="Normal 9 3 2 2 2 5 3 2" xfId="6731" xr:uid="{00000000-0005-0000-0000-000052620000}"/>
    <cellStyle name="Normal 9 3 2 2 2 5 3 2 2" xfId="14923" xr:uid="{00000000-0005-0000-0000-000053620000}"/>
    <cellStyle name="Normal 9 3 2 2 2 5 3 2 2 2" xfId="31308" xr:uid="{00000000-0005-0000-0000-000054620000}"/>
    <cellStyle name="Normal 9 3 2 2 2 5 3 2 3" xfId="23116" xr:uid="{00000000-0005-0000-0000-000055620000}"/>
    <cellStyle name="Normal 9 3 2 2 2 5 3 3" xfId="10827" xr:uid="{00000000-0005-0000-0000-000056620000}"/>
    <cellStyle name="Normal 9 3 2 2 2 5 3 3 2" xfId="27212" xr:uid="{00000000-0005-0000-0000-000057620000}"/>
    <cellStyle name="Normal 9 3 2 2 2 5 3 4" xfId="19020" xr:uid="{00000000-0005-0000-0000-000058620000}"/>
    <cellStyle name="Normal 9 3 2 2 2 5 4" xfId="4683" xr:uid="{00000000-0005-0000-0000-000059620000}"/>
    <cellStyle name="Normal 9 3 2 2 2 5 4 2" xfId="12875" xr:uid="{00000000-0005-0000-0000-00005A620000}"/>
    <cellStyle name="Normal 9 3 2 2 2 5 4 2 2" xfId="29260" xr:uid="{00000000-0005-0000-0000-00005B620000}"/>
    <cellStyle name="Normal 9 3 2 2 2 5 4 3" xfId="21068" xr:uid="{00000000-0005-0000-0000-00005C620000}"/>
    <cellStyle name="Normal 9 3 2 2 2 5 5" xfId="8779" xr:uid="{00000000-0005-0000-0000-00005D620000}"/>
    <cellStyle name="Normal 9 3 2 2 2 5 5 2" xfId="25164" xr:uid="{00000000-0005-0000-0000-00005E620000}"/>
    <cellStyle name="Normal 9 3 2 2 2 5 6" xfId="16972" xr:uid="{00000000-0005-0000-0000-00005F620000}"/>
    <cellStyle name="Normal 9 3 2 2 2 6" xfId="1099" xr:uid="{00000000-0005-0000-0000-000060620000}"/>
    <cellStyle name="Normal 9 3 2 2 2 6 2" xfId="3147" xr:uid="{00000000-0005-0000-0000-000061620000}"/>
    <cellStyle name="Normal 9 3 2 2 2 6 2 2" xfId="7243" xr:uid="{00000000-0005-0000-0000-000062620000}"/>
    <cellStyle name="Normal 9 3 2 2 2 6 2 2 2" xfId="15435" xr:uid="{00000000-0005-0000-0000-000063620000}"/>
    <cellStyle name="Normal 9 3 2 2 2 6 2 2 2 2" xfId="31820" xr:uid="{00000000-0005-0000-0000-000064620000}"/>
    <cellStyle name="Normal 9 3 2 2 2 6 2 2 3" xfId="23628" xr:uid="{00000000-0005-0000-0000-000065620000}"/>
    <cellStyle name="Normal 9 3 2 2 2 6 2 3" xfId="11339" xr:uid="{00000000-0005-0000-0000-000066620000}"/>
    <cellStyle name="Normal 9 3 2 2 2 6 2 3 2" xfId="27724" xr:uid="{00000000-0005-0000-0000-000067620000}"/>
    <cellStyle name="Normal 9 3 2 2 2 6 2 4" xfId="19532" xr:uid="{00000000-0005-0000-0000-000068620000}"/>
    <cellStyle name="Normal 9 3 2 2 2 6 3" xfId="5195" xr:uid="{00000000-0005-0000-0000-000069620000}"/>
    <cellStyle name="Normal 9 3 2 2 2 6 3 2" xfId="13387" xr:uid="{00000000-0005-0000-0000-00006A620000}"/>
    <cellStyle name="Normal 9 3 2 2 2 6 3 2 2" xfId="29772" xr:uid="{00000000-0005-0000-0000-00006B620000}"/>
    <cellStyle name="Normal 9 3 2 2 2 6 3 3" xfId="21580" xr:uid="{00000000-0005-0000-0000-00006C620000}"/>
    <cellStyle name="Normal 9 3 2 2 2 6 4" xfId="9291" xr:uid="{00000000-0005-0000-0000-00006D620000}"/>
    <cellStyle name="Normal 9 3 2 2 2 6 4 2" xfId="25676" xr:uid="{00000000-0005-0000-0000-00006E620000}"/>
    <cellStyle name="Normal 9 3 2 2 2 6 5" xfId="17484" xr:uid="{00000000-0005-0000-0000-00006F620000}"/>
    <cellStyle name="Normal 9 3 2 2 2 7" xfId="2123" xr:uid="{00000000-0005-0000-0000-000070620000}"/>
    <cellStyle name="Normal 9 3 2 2 2 7 2" xfId="6219" xr:uid="{00000000-0005-0000-0000-000071620000}"/>
    <cellStyle name="Normal 9 3 2 2 2 7 2 2" xfId="14411" xr:uid="{00000000-0005-0000-0000-000072620000}"/>
    <cellStyle name="Normal 9 3 2 2 2 7 2 2 2" xfId="30796" xr:uid="{00000000-0005-0000-0000-000073620000}"/>
    <cellStyle name="Normal 9 3 2 2 2 7 2 3" xfId="22604" xr:uid="{00000000-0005-0000-0000-000074620000}"/>
    <cellStyle name="Normal 9 3 2 2 2 7 3" xfId="10315" xr:uid="{00000000-0005-0000-0000-000075620000}"/>
    <cellStyle name="Normal 9 3 2 2 2 7 3 2" xfId="26700" xr:uid="{00000000-0005-0000-0000-000076620000}"/>
    <cellStyle name="Normal 9 3 2 2 2 7 4" xfId="18508" xr:uid="{00000000-0005-0000-0000-000077620000}"/>
    <cellStyle name="Normal 9 3 2 2 2 8" xfId="4171" xr:uid="{00000000-0005-0000-0000-000078620000}"/>
    <cellStyle name="Normal 9 3 2 2 2 8 2" xfId="12363" xr:uid="{00000000-0005-0000-0000-000079620000}"/>
    <cellStyle name="Normal 9 3 2 2 2 8 2 2" xfId="28748" xr:uid="{00000000-0005-0000-0000-00007A620000}"/>
    <cellStyle name="Normal 9 3 2 2 2 8 3" xfId="20556" xr:uid="{00000000-0005-0000-0000-00007B620000}"/>
    <cellStyle name="Normal 9 3 2 2 2 9" xfId="8267" xr:uid="{00000000-0005-0000-0000-00007C620000}"/>
    <cellStyle name="Normal 9 3 2 2 2 9 2" xfId="24652" xr:uid="{00000000-0005-0000-0000-00007D620000}"/>
    <cellStyle name="Normal 9 3 2 2 3" xfId="107" xr:uid="{00000000-0005-0000-0000-00007E620000}"/>
    <cellStyle name="Normal 9 3 2 2 3 2" xfId="235" xr:uid="{00000000-0005-0000-0000-00007F620000}"/>
    <cellStyle name="Normal 9 3 2 2 3 2 2" xfId="491" xr:uid="{00000000-0005-0000-0000-000080620000}"/>
    <cellStyle name="Normal 9 3 2 2 3 2 2 2" xfId="1003" xr:uid="{00000000-0005-0000-0000-000081620000}"/>
    <cellStyle name="Normal 9 3 2 2 3 2 2 2 2" xfId="2027" xr:uid="{00000000-0005-0000-0000-000082620000}"/>
    <cellStyle name="Normal 9 3 2 2 3 2 2 2 2 2" xfId="4075" xr:uid="{00000000-0005-0000-0000-000083620000}"/>
    <cellStyle name="Normal 9 3 2 2 3 2 2 2 2 2 2" xfId="8171" xr:uid="{00000000-0005-0000-0000-000084620000}"/>
    <cellStyle name="Normal 9 3 2 2 3 2 2 2 2 2 2 2" xfId="16363" xr:uid="{00000000-0005-0000-0000-000085620000}"/>
    <cellStyle name="Normal 9 3 2 2 3 2 2 2 2 2 2 2 2" xfId="32748" xr:uid="{00000000-0005-0000-0000-000086620000}"/>
    <cellStyle name="Normal 9 3 2 2 3 2 2 2 2 2 2 3" xfId="24556" xr:uid="{00000000-0005-0000-0000-000087620000}"/>
    <cellStyle name="Normal 9 3 2 2 3 2 2 2 2 2 3" xfId="12267" xr:uid="{00000000-0005-0000-0000-000088620000}"/>
    <cellStyle name="Normal 9 3 2 2 3 2 2 2 2 2 3 2" xfId="28652" xr:uid="{00000000-0005-0000-0000-000089620000}"/>
    <cellStyle name="Normal 9 3 2 2 3 2 2 2 2 2 4" xfId="20460" xr:uid="{00000000-0005-0000-0000-00008A620000}"/>
    <cellStyle name="Normal 9 3 2 2 3 2 2 2 2 3" xfId="6123" xr:uid="{00000000-0005-0000-0000-00008B620000}"/>
    <cellStyle name="Normal 9 3 2 2 3 2 2 2 2 3 2" xfId="14315" xr:uid="{00000000-0005-0000-0000-00008C620000}"/>
    <cellStyle name="Normal 9 3 2 2 3 2 2 2 2 3 2 2" xfId="30700" xr:uid="{00000000-0005-0000-0000-00008D620000}"/>
    <cellStyle name="Normal 9 3 2 2 3 2 2 2 2 3 3" xfId="22508" xr:uid="{00000000-0005-0000-0000-00008E620000}"/>
    <cellStyle name="Normal 9 3 2 2 3 2 2 2 2 4" xfId="10219" xr:uid="{00000000-0005-0000-0000-00008F620000}"/>
    <cellStyle name="Normal 9 3 2 2 3 2 2 2 2 4 2" xfId="26604" xr:uid="{00000000-0005-0000-0000-000090620000}"/>
    <cellStyle name="Normal 9 3 2 2 3 2 2 2 2 5" xfId="18412" xr:uid="{00000000-0005-0000-0000-000091620000}"/>
    <cellStyle name="Normal 9 3 2 2 3 2 2 2 3" xfId="3051" xr:uid="{00000000-0005-0000-0000-000092620000}"/>
    <cellStyle name="Normal 9 3 2 2 3 2 2 2 3 2" xfId="7147" xr:uid="{00000000-0005-0000-0000-000093620000}"/>
    <cellStyle name="Normal 9 3 2 2 3 2 2 2 3 2 2" xfId="15339" xr:uid="{00000000-0005-0000-0000-000094620000}"/>
    <cellStyle name="Normal 9 3 2 2 3 2 2 2 3 2 2 2" xfId="31724" xr:uid="{00000000-0005-0000-0000-000095620000}"/>
    <cellStyle name="Normal 9 3 2 2 3 2 2 2 3 2 3" xfId="23532" xr:uid="{00000000-0005-0000-0000-000096620000}"/>
    <cellStyle name="Normal 9 3 2 2 3 2 2 2 3 3" xfId="11243" xr:uid="{00000000-0005-0000-0000-000097620000}"/>
    <cellStyle name="Normal 9 3 2 2 3 2 2 2 3 3 2" xfId="27628" xr:uid="{00000000-0005-0000-0000-000098620000}"/>
    <cellStyle name="Normal 9 3 2 2 3 2 2 2 3 4" xfId="19436" xr:uid="{00000000-0005-0000-0000-000099620000}"/>
    <cellStyle name="Normal 9 3 2 2 3 2 2 2 4" xfId="5099" xr:uid="{00000000-0005-0000-0000-00009A620000}"/>
    <cellStyle name="Normal 9 3 2 2 3 2 2 2 4 2" xfId="13291" xr:uid="{00000000-0005-0000-0000-00009B620000}"/>
    <cellStyle name="Normal 9 3 2 2 3 2 2 2 4 2 2" xfId="29676" xr:uid="{00000000-0005-0000-0000-00009C620000}"/>
    <cellStyle name="Normal 9 3 2 2 3 2 2 2 4 3" xfId="21484" xr:uid="{00000000-0005-0000-0000-00009D620000}"/>
    <cellStyle name="Normal 9 3 2 2 3 2 2 2 5" xfId="9195" xr:uid="{00000000-0005-0000-0000-00009E620000}"/>
    <cellStyle name="Normal 9 3 2 2 3 2 2 2 5 2" xfId="25580" xr:uid="{00000000-0005-0000-0000-00009F620000}"/>
    <cellStyle name="Normal 9 3 2 2 3 2 2 2 6" xfId="17388" xr:uid="{00000000-0005-0000-0000-0000A0620000}"/>
    <cellStyle name="Normal 9 3 2 2 3 2 2 3" xfId="1515" xr:uid="{00000000-0005-0000-0000-0000A1620000}"/>
    <cellStyle name="Normal 9 3 2 2 3 2 2 3 2" xfId="3563" xr:uid="{00000000-0005-0000-0000-0000A2620000}"/>
    <cellStyle name="Normal 9 3 2 2 3 2 2 3 2 2" xfId="7659" xr:uid="{00000000-0005-0000-0000-0000A3620000}"/>
    <cellStyle name="Normal 9 3 2 2 3 2 2 3 2 2 2" xfId="15851" xr:uid="{00000000-0005-0000-0000-0000A4620000}"/>
    <cellStyle name="Normal 9 3 2 2 3 2 2 3 2 2 2 2" xfId="32236" xr:uid="{00000000-0005-0000-0000-0000A5620000}"/>
    <cellStyle name="Normal 9 3 2 2 3 2 2 3 2 2 3" xfId="24044" xr:uid="{00000000-0005-0000-0000-0000A6620000}"/>
    <cellStyle name="Normal 9 3 2 2 3 2 2 3 2 3" xfId="11755" xr:uid="{00000000-0005-0000-0000-0000A7620000}"/>
    <cellStyle name="Normal 9 3 2 2 3 2 2 3 2 3 2" xfId="28140" xr:uid="{00000000-0005-0000-0000-0000A8620000}"/>
    <cellStyle name="Normal 9 3 2 2 3 2 2 3 2 4" xfId="19948" xr:uid="{00000000-0005-0000-0000-0000A9620000}"/>
    <cellStyle name="Normal 9 3 2 2 3 2 2 3 3" xfId="5611" xr:uid="{00000000-0005-0000-0000-0000AA620000}"/>
    <cellStyle name="Normal 9 3 2 2 3 2 2 3 3 2" xfId="13803" xr:uid="{00000000-0005-0000-0000-0000AB620000}"/>
    <cellStyle name="Normal 9 3 2 2 3 2 2 3 3 2 2" xfId="30188" xr:uid="{00000000-0005-0000-0000-0000AC620000}"/>
    <cellStyle name="Normal 9 3 2 2 3 2 2 3 3 3" xfId="21996" xr:uid="{00000000-0005-0000-0000-0000AD620000}"/>
    <cellStyle name="Normal 9 3 2 2 3 2 2 3 4" xfId="9707" xr:uid="{00000000-0005-0000-0000-0000AE620000}"/>
    <cellStyle name="Normal 9 3 2 2 3 2 2 3 4 2" xfId="26092" xr:uid="{00000000-0005-0000-0000-0000AF620000}"/>
    <cellStyle name="Normal 9 3 2 2 3 2 2 3 5" xfId="17900" xr:uid="{00000000-0005-0000-0000-0000B0620000}"/>
    <cellStyle name="Normal 9 3 2 2 3 2 2 4" xfId="2539" xr:uid="{00000000-0005-0000-0000-0000B1620000}"/>
    <cellStyle name="Normal 9 3 2 2 3 2 2 4 2" xfId="6635" xr:uid="{00000000-0005-0000-0000-0000B2620000}"/>
    <cellStyle name="Normal 9 3 2 2 3 2 2 4 2 2" xfId="14827" xr:uid="{00000000-0005-0000-0000-0000B3620000}"/>
    <cellStyle name="Normal 9 3 2 2 3 2 2 4 2 2 2" xfId="31212" xr:uid="{00000000-0005-0000-0000-0000B4620000}"/>
    <cellStyle name="Normal 9 3 2 2 3 2 2 4 2 3" xfId="23020" xr:uid="{00000000-0005-0000-0000-0000B5620000}"/>
    <cellStyle name="Normal 9 3 2 2 3 2 2 4 3" xfId="10731" xr:uid="{00000000-0005-0000-0000-0000B6620000}"/>
    <cellStyle name="Normal 9 3 2 2 3 2 2 4 3 2" xfId="27116" xr:uid="{00000000-0005-0000-0000-0000B7620000}"/>
    <cellStyle name="Normal 9 3 2 2 3 2 2 4 4" xfId="18924" xr:uid="{00000000-0005-0000-0000-0000B8620000}"/>
    <cellStyle name="Normal 9 3 2 2 3 2 2 5" xfId="4587" xr:uid="{00000000-0005-0000-0000-0000B9620000}"/>
    <cellStyle name="Normal 9 3 2 2 3 2 2 5 2" xfId="12779" xr:uid="{00000000-0005-0000-0000-0000BA620000}"/>
    <cellStyle name="Normal 9 3 2 2 3 2 2 5 2 2" xfId="29164" xr:uid="{00000000-0005-0000-0000-0000BB620000}"/>
    <cellStyle name="Normal 9 3 2 2 3 2 2 5 3" xfId="20972" xr:uid="{00000000-0005-0000-0000-0000BC620000}"/>
    <cellStyle name="Normal 9 3 2 2 3 2 2 6" xfId="8683" xr:uid="{00000000-0005-0000-0000-0000BD620000}"/>
    <cellStyle name="Normal 9 3 2 2 3 2 2 6 2" xfId="25068" xr:uid="{00000000-0005-0000-0000-0000BE620000}"/>
    <cellStyle name="Normal 9 3 2 2 3 2 2 7" xfId="16876" xr:uid="{00000000-0005-0000-0000-0000BF620000}"/>
    <cellStyle name="Normal 9 3 2 2 3 2 3" xfId="747" xr:uid="{00000000-0005-0000-0000-0000C0620000}"/>
    <cellStyle name="Normal 9 3 2 2 3 2 3 2" xfId="1771" xr:uid="{00000000-0005-0000-0000-0000C1620000}"/>
    <cellStyle name="Normal 9 3 2 2 3 2 3 2 2" xfId="3819" xr:uid="{00000000-0005-0000-0000-0000C2620000}"/>
    <cellStyle name="Normal 9 3 2 2 3 2 3 2 2 2" xfId="7915" xr:uid="{00000000-0005-0000-0000-0000C3620000}"/>
    <cellStyle name="Normal 9 3 2 2 3 2 3 2 2 2 2" xfId="16107" xr:uid="{00000000-0005-0000-0000-0000C4620000}"/>
    <cellStyle name="Normal 9 3 2 2 3 2 3 2 2 2 2 2" xfId="32492" xr:uid="{00000000-0005-0000-0000-0000C5620000}"/>
    <cellStyle name="Normal 9 3 2 2 3 2 3 2 2 2 3" xfId="24300" xr:uid="{00000000-0005-0000-0000-0000C6620000}"/>
    <cellStyle name="Normal 9 3 2 2 3 2 3 2 2 3" xfId="12011" xr:uid="{00000000-0005-0000-0000-0000C7620000}"/>
    <cellStyle name="Normal 9 3 2 2 3 2 3 2 2 3 2" xfId="28396" xr:uid="{00000000-0005-0000-0000-0000C8620000}"/>
    <cellStyle name="Normal 9 3 2 2 3 2 3 2 2 4" xfId="20204" xr:uid="{00000000-0005-0000-0000-0000C9620000}"/>
    <cellStyle name="Normal 9 3 2 2 3 2 3 2 3" xfId="5867" xr:uid="{00000000-0005-0000-0000-0000CA620000}"/>
    <cellStyle name="Normal 9 3 2 2 3 2 3 2 3 2" xfId="14059" xr:uid="{00000000-0005-0000-0000-0000CB620000}"/>
    <cellStyle name="Normal 9 3 2 2 3 2 3 2 3 2 2" xfId="30444" xr:uid="{00000000-0005-0000-0000-0000CC620000}"/>
    <cellStyle name="Normal 9 3 2 2 3 2 3 2 3 3" xfId="22252" xr:uid="{00000000-0005-0000-0000-0000CD620000}"/>
    <cellStyle name="Normal 9 3 2 2 3 2 3 2 4" xfId="9963" xr:uid="{00000000-0005-0000-0000-0000CE620000}"/>
    <cellStyle name="Normal 9 3 2 2 3 2 3 2 4 2" xfId="26348" xr:uid="{00000000-0005-0000-0000-0000CF620000}"/>
    <cellStyle name="Normal 9 3 2 2 3 2 3 2 5" xfId="18156" xr:uid="{00000000-0005-0000-0000-0000D0620000}"/>
    <cellStyle name="Normal 9 3 2 2 3 2 3 3" xfId="2795" xr:uid="{00000000-0005-0000-0000-0000D1620000}"/>
    <cellStyle name="Normal 9 3 2 2 3 2 3 3 2" xfId="6891" xr:uid="{00000000-0005-0000-0000-0000D2620000}"/>
    <cellStyle name="Normal 9 3 2 2 3 2 3 3 2 2" xfId="15083" xr:uid="{00000000-0005-0000-0000-0000D3620000}"/>
    <cellStyle name="Normal 9 3 2 2 3 2 3 3 2 2 2" xfId="31468" xr:uid="{00000000-0005-0000-0000-0000D4620000}"/>
    <cellStyle name="Normal 9 3 2 2 3 2 3 3 2 3" xfId="23276" xr:uid="{00000000-0005-0000-0000-0000D5620000}"/>
    <cellStyle name="Normal 9 3 2 2 3 2 3 3 3" xfId="10987" xr:uid="{00000000-0005-0000-0000-0000D6620000}"/>
    <cellStyle name="Normal 9 3 2 2 3 2 3 3 3 2" xfId="27372" xr:uid="{00000000-0005-0000-0000-0000D7620000}"/>
    <cellStyle name="Normal 9 3 2 2 3 2 3 3 4" xfId="19180" xr:uid="{00000000-0005-0000-0000-0000D8620000}"/>
    <cellStyle name="Normal 9 3 2 2 3 2 3 4" xfId="4843" xr:uid="{00000000-0005-0000-0000-0000D9620000}"/>
    <cellStyle name="Normal 9 3 2 2 3 2 3 4 2" xfId="13035" xr:uid="{00000000-0005-0000-0000-0000DA620000}"/>
    <cellStyle name="Normal 9 3 2 2 3 2 3 4 2 2" xfId="29420" xr:uid="{00000000-0005-0000-0000-0000DB620000}"/>
    <cellStyle name="Normal 9 3 2 2 3 2 3 4 3" xfId="21228" xr:uid="{00000000-0005-0000-0000-0000DC620000}"/>
    <cellStyle name="Normal 9 3 2 2 3 2 3 5" xfId="8939" xr:uid="{00000000-0005-0000-0000-0000DD620000}"/>
    <cellStyle name="Normal 9 3 2 2 3 2 3 5 2" xfId="25324" xr:uid="{00000000-0005-0000-0000-0000DE620000}"/>
    <cellStyle name="Normal 9 3 2 2 3 2 3 6" xfId="17132" xr:uid="{00000000-0005-0000-0000-0000DF620000}"/>
    <cellStyle name="Normal 9 3 2 2 3 2 4" xfId="1259" xr:uid="{00000000-0005-0000-0000-0000E0620000}"/>
    <cellStyle name="Normal 9 3 2 2 3 2 4 2" xfId="3307" xr:uid="{00000000-0005-0000-0000-0000E1620000}"/>
    <cellStyle name="Normal 9 3 2 2 3 2 4 2 2" xfId="7403" xr:uid="{00000000-0005-0000-0000-0000E2620000}"/>
    <cellStyle name="Normal 9 3 2 2 3 2 4 2 2 2" xfId="15595" xr:uid="{00000000-0005-0000-0000-0000E3620000}"/>
    <cellStyle name="Normal 9 3 2 2 3 2 4 2 2 2 2" xfId="31980" xr:uid="{00000000-0005-0000-0000-0000E4620000}"/>
    <cellStyle name="Normal 9 3 2 2 3 2 4 2 2 3" xfId="23788" xr:uid="{00000000-0005-0000-0000-0000E5620000}"/>
    <cellStyle name="Normal 9 3 2 2 3 2 4 2 3" xfId="11499" xr:uid="{00000000-0005-0000-0000-0000E6620000}"/>
    <cellStyle name="Normal 9 3 2 2 3 2 4 2 3 2" xfId="27884" xr:uid="{00000000-0005-0000-0000-0000E7620000}"/>
    <cellStyle name="Normal 9 3 2 2 3 2 4 2 4" xfId="19692" xr:uid="{00000000-0005-0000-0000-0000E8620000}"/>
    <cellStyle name="Normal 9 3 2 2 3 2 4 3" xfId="5355" xr:uid="{00000000-0005-0000-0000-0000E9620000}"/>
    <cellStyle name="Normal 9 3 2 2 3 2 4 3 2" xfId="13547" xr:uid="{00000000-0005-0000-0000-0000EA620000}"/>
    <cellStyle name="Normal 9 3 2 2 3 2 4 3 2 2" xfId="29932" xr:uid="{00000000-0005-0000-0000-0000EB620000}"/>
    <cellStyle name="Normal 9 3 2 2 3 2 4 3 3" xfId="21740" xr:uid="{00000000-0005-0000-0000-0000EC620000}"/>
    <cellStyle name="Normal 9 3 2 2 3 2 4 4" xfId="9451" xr:uid="{00000000-0005-0000-0000-0000ED620000}"/>
    <cellStyle name="Normal 9 3 2 2 3 2 4 4 2" xfId="25836" xr:uid="{00000000-0005-0000-0000-0000EE620000}"/>
    <cellStyle name="Normal 9 3 2 2 3 2 4 5" xfId="17644" xr:uid="{00000000-0005-0000-0000-0000EF620000}"/>
    <cellStyle name="Normal 9 3 2 2 3 2 5" xfId="2283" xr:uid="{00000000-0005-0000-0000-0000F0620000}"/>
    <cellStyle name="Normal 9 3 2 2 3 2 5 2" xfId="6379" xr:uid="{00000000-0005-0000-0000-0000F1620000}"/>
    <cellStyle name="Normal 9 3 2 2 3 2 5 2 2" xfId="14571" xr:uid="{00000000-0005-0000-0000-0000F2620000}"/>
    <cellStyle name="Normal 9 3 2 2 3 2 5 2 2 2" xfId="30956" xr:uid="{00000000-0005-0000-0000-0000F3620000}"/>
    <cellStyle name="Normal 9 3 2 2 3 2 5 2 3" xfId="22764" xr:uid="{00000000-0005-0000-0000-0000F4620000}"/>
    <cellStyle name="Normal 9 3 2 2 3 2 5 3" xfId="10475" xr:uid="{00000000-0005-0000-0000-0000F5620000}"/>
    <cellStyle name="Normal 9 3 2 2 3 2 5 3 2" xfId="26860" xr:uid="{00000000-0005-0000-0000-0000F6620000}"/>
    <cellStyle name="Normal 9 3 2 2 3 2 5 4" xfId="18668" xr:uid="{00000000-0005-0000-0000-0000F7620000}"/>
    <cellStyle name="Normal 9 3 2 2 3 2 6" xfId="4331" xr:uid="{00000000-0005-0000-0000-0000F8620000}"/>
    <cellStyle name="Normal 9 3 2 2 3 2 6 2" xfId="12523" xr:uid="{00000000-0005-0000-0000-0000F9620000}"/>
    <cellStyle name="Normal 9 3 2 2 3 2 6 2 2" xfId="28908" xr:uid="{00000000-0005-0000-0000-0000FA620000}"/>
    <cellStyle name="Normal 9 3 2 2 3 2 6 3" xfId="20716" xr:uid="{00000000-0005-0000-0000-0000FB620000}"/>
    <cellStyle name="Normal 9 3 2 2 3 2 7" xfId="8427" xr:uid="{00000000-0005-0000-0000-0000FC620000}"/>
    <cellStyle name="Normal 9 3 2 2 3 2 7 2" xfId="24812" xr:uid="{00000000-0005-0000-0000-0000FD620000}"/>
    <cellStyle name="Normal 9 3 2 2 3 2 8" xfId="16620" xr:uid="{00000000-0005-0000-0000-0000FE620000}"/>
    <cellStyle name="Normal 9 3 2 2 3 3" xfId="363" xr:uid="{00000000-0005-0000-0000-0000FF620000}"/>
    <cellStyle name="Normal 9 3 2 2 3 3 2" xfId="875" xr:uid="{00000000-0005-0000-0000-000000630000}"/>
    <cellStyle name="Normal 9 3 2 2 3 3 2 2" xfId="1899" xr:uid="{00000000-0005-0000-0000-000001630000}"/>
    <cellStyle name="Normal 9 3 2 2 3 3 2 2 2" xfId="3947" xr:uid="{00000000-0005-0000-0000-000002630000}"/>
    <cellStyle name="Normal 9 3 2 2 3 3 2 2 2 2" xfId="8043" xr:uid="{00000000-0005-0000-0000-000003630000}"/>
    <cellStyle name="Normal 9 3 2 2 3 3 2 2 2 2 2" xfId="16235" xr:uid="{00000000-0005-0000-0000-000004630000}"/>
    <cellStyle name="Normal 9 3 2 2 3 3 2 2 2 2 2 2" xfId="32620" xr:uid="{00000000-0005-0000-0000-000005630000}"/>
    <cellStyle name="Normal 9 3 2 2 3 3 2 2 2 2 3" xfId="24428" xr:uid="{00000000-0005-0000-0000-000006630000}"/>
    <cellStyle name="Normal 9 3 2 2 3 3 2 2 2 3" xfId="12139" xr:uid="{00000000-0005-0000-0000-000007630000}"/>
    <cellStyle name="Normal 9 3 2 2 3 3 2 2 2 3 2" xfId="28524" xr:uid="{00000000-0005-0000-0000-000008630000}"/>
    <cellStyle name="Normal 9 3 2 2 3 3 2 2 2 4" xfId="20332" xr:uid="{00000000-0005-0000-0000-000009630000}"/>
    <cellStyle name="Normal 9 3 2 2 3 3 2 2 3" xfId="5995" xr:uid="{00000000-0005-0000-0000-00000A630000}"/>
    <cellStyle name="Normal 9 3 2 2 3 3 2 2 3 2" xfId="14187" xr:uid="{00000000-0005-0000-0000-00000B630000}"/>
    <cellStyle name="Normal 9 3 2 2 3 3 2 2 3 2 2" xfId="30572" xr:uid="{00000000-0005-0000-0000-00000C630000}"/>
    <cellStyle name="Normal 9 3 2 2 3 3 2 2 3 3" xfId="22380" xr:uid="{00000000-0005-0000-0000-00000D630000}"/>
    <cellStyle name="Normal 9 3 2 2 3 3 2 2 4" xfId="10091" xr:uid="{00000000-0005-0000-0000-00000E630000}"/>
    <cellStyle name="Normal 9 3 2 2 3 3 2 2 4 2" xfId="26476" xr:uid="{00000000-0005-0000-0000-00000F630000}"/>
    <cellStyle name="Normal 9 3 2 2 3 3 2 2 5" xfId="18284" xr:uid="{00000000-0005-0000-0000-000010630000}"/>
    <cellStyle name="Normal 9 3 2 2 3 3 2 3" xfId="2923" xr:uid="{00000000-0005-0000-0000-000011630000}"/>
    <cellStyle name="Normal 9 3 2 2 3 3 2 3 2" xfId="7019" xr:uid="{00000000-0005-0000-0000-000012630000}"/>
    <cellStyle name="Normal 9 3 2 2 3 3 2 3 2 2" xfId="15211" xr:uid="{00000000-0005-0000-0000-000013630000}"/>
    <cellStyle name="Normal 9 3 2 2 3 3 2 3 2 2 2" xfId="31596" xr:uid="{00000000-0005-0000-0000-000014630000}"/>
    <cellStyle name="Normal 9 3 2 2 3 3 2 3 2 3" xfId="23404" xr:uid="{00000000-0005-0000-0000-000015630000}"/>
    <cellStyle name="Normal 9 3 2 2 3 3 2 3 3" xfId="11115" xr:uid="{00000000-0005-0000-0000-000016630000}"/>
    <cellStyle name="Normal 9 3 2 2 3 3 2 3 3 2" xfId="27500" xr:uid="{00000000-0005-0000-0000-000017630000}"/>
    <cellStyle name="Normal 9 3 2 2 3 3 2 3 4" xfId="19308" xr:uid="{00000000-0005-0000-0000-000018630000}"/>
    <cellStyle name="Normal 9 3 2 2 3 3 2 4" xfId="4971" xr:uid="{00000000-0005-0000-0000-000019630000}"/>
    <cellStyle name="Normal 9 3 2 2 3 3 2 4 2" xfId="13163" xr:uid="{00000000-0005-0000-0000-00001A630000}"/>
    <cellStyle name="Normal 9 3 2 2 3 3 2 4 2 2" xfId="29548" xr:uid="{00000000-0005-0000-0000-00001B630000}"/>
    <cellStyle name="Normal 9 3 2 2 3 3 2 4 3" xfId="21356" xr:uid="{00000000-0005-0000-0000-00001C630000}"/>
    <cellStyle name="Normal 9 3 2 2 3 3 2 5" xfId="9067" xr:uid="{00000000-0005-0000-0000-00001D630000}"/>
    <cellStyle name="Normal 9 3 2 2 3 3 2 5 2" xfId="25452" xr:uid="{00000000-0005-0000-0000-00001E630000}"/>
    <cellStyle name="Normal 9 3 2 2 3 3 2 6" xfId="17260" xr:uid="{00000000-0005-0000-0000-00001F630000}"/>
    <cellStyle name="Normal 9 3 2 2 3 3 3" xfId="1387" xr:uid="{00000000-0005-0000-0000-000020630000}"/>
    <cellStyle name="Normal 9 3 2 2 3 3 3 2" xfId="3435" xr:uid="{00000000-0005-0000-0000-000021630000}"/>
    <cellStyle name="Normal 9 3 2 2 3 3 3 2 2" xfId="7531" xr:uid="{00000000-0005-0000-0000-000022630000}"/>
    <cellStyle name="Normal 9 3 2 2 3 3 3 2 2 2" xfId="15723" xr:uid="{00000000-0005-0000-0000-000023630000}"/>
    <cellStyle name="Normal 9 3 2 2 3 3 3 2 2 2 2" xfId="32108" xr:uid="{00000000-0005-0000-0000-000024630000}"/>
    <cellStyle name="Normal 9 3 2 2 3 3 3 2 2 3" xfId="23916" xr:uid="{00000000-0005-0000-0000-000025630000}"/>
    <cellStyle name="Normal 9 3 2 2 3 3 3 2 3" xfId="11627" xr:uid="{00000000-0005-0000-0000-000026630000}"/>
    <cellStyle name="Normal 9 3 2 2 3 3 3 2 3 2" xfId="28012" xr:uid="{00000000-0005-0000-0000-000027630000}"/>
    <cellStyle name="Normal 9 3 2 2 3 3 3 2 4" xfId="19820" xr:uid="{00000000-0005-0000-0000-000028630000}"/>
    <cellStyle name="Normal 9 3 2 2 3 3 3 3" xfId="5483" xr:uid="{00000000-0005-0000-0000-000029630000}"/>
    <cellStyle name="Normal 9 3 2 2 3 3 3 3 2" xfId="13675" xr:uid="{00000000-0005-0000-0000-00002A630000}"/>
    <cellStyle name="Normal 9 3 2 2 3 3 3 3 2 2" xfId="30060" xr:uid="{00000000-0005-0000-0000-00002B630000}"/>
    <cellStyle name="Normal 9 3 2 2 3 3 3 3 3" xfId="21868" xr:uid="{00000000-0005-0000-0000-00002C630000}"/>
    <cellStyle name="Normal 9 3 2 2 3 3 3 4" xfId="9579" xr:uid="{00000000-0005-0000-0000-00002D630000}"/>
    <cellStyle name="Normal 9 3 2 2 3 3 3 4 2" xfId="25964" xr:uid="{00000000-0005-0000-0000-00002E630000}"/>
    <cellStyle name="Normal 9 3 2 2 3 3 3 5" xfId="17772" xr:uid="{00000000-0005-0000-0000-00002F630000}"/>
    <cellStyle name="Normal 9 3 2 2 3 3 4" xfId="2411" xr:uid="{00000000-0005-0000-0000-000030630000}"/>
    <cellStyle name="Normal 9 3 2 2 3 3 4 2" xfId="6507" xr:uid="{00000000-0005-0000-0000-000031630000}"/>
    <cellStyle name="Normal 9 3 2 2 3 3 4 2 2" xfId="14699" xr:uid="{00000000-0005-0000-0000-000032630000}"/>
    <cellStyle name="Normal 9 3 2 2 3 3 4 2 2 2" xfId="31084" xr:uid="{00000000-0005-0000-0000-000033630000}"/>
    <cellStyle name="Normal 9 3 2 2 3 3 4 2 3" xfId="22892" xr:uid="{00000000-0005-0000-0000-000034630000}"/>
    <cellStyle name="Normal 9 3 2 2 3 3 4 3" xfId="10603" xr:uid="{00000000-0005-0000-0000-000035630000}"/>
    <cellStyle name="Normal 9 3 2 2 3 3 4 3 2" xfId="26988" xr:uid="{00000000-0005-0000-0000-000036630000}"/>
    <cellStyle name="Normal 9 3 2 2 3 3 4 4" xfId="18796" xr:uid="{00000000-0005-0000-0000-000037630000}"/>
    <cellStyle name="Normal 9 3 2 2 3 3 5" xfId="4459" xr:uid="{00000000-0005-0000-0000-000038630000}"/>
    <cellStyle name="Normal 9 3 2 2 3 3 5 2" xfId="12651" xr:uid="{00000000-0005-0000-0000-000039630000}"/>
    <cellStyle name="Normal 9 3 2 2 3 3 5 2 2" xfId="29036" xr:uid="{00000000-0005-0000-0000-00003A630000}"/>
    <cellStyle name="Normal 9 3 2 2 3 3 5 3" xfId="20844" xr:uid="{00000000-0005-0000-0000-00003B630000}"/>
    <cellStyle name="Normal 9 3 2 2 3 3 6" xfId="8555" xr:uid="{00000000-0005-0000-0000-00003C630000}"/>
    <cellStyle name="Normal 9 3 2 2 3 3 6 2" xfId="24940" xr:uid="{00000000-0005-0000-0000-00003D630000}"/>
    <cellStyle name="Normal 9 3 2 2 3 3 7" xfId="16748" xr:uid="{00000000-0005-0000-0000-00003E630000}"/>
    <cellStyle name="Normal 9 3 2 2 3 4" xfId="619" xr:uid="{00000000-0005-0000-0000-00003F630000}"/>
    <cellStyle name="Normal 9 3 2 2 3 4 2" xfId="1643" xr:uid="{00000000-0005-0000-0000-000040630000}"/>
    <cellStyle name="Normal 9 3 2 2 3 4 2 2" xfId="3691" xr:uid="{00000000-0005-0000-0000-000041630000}"/>
    <cellStyle name="Normal 9 3 2 2 3 4 2 2 2" xfId="7787" xr:uid="{00000000-0005-0000-0000-000042630000}"/>
    <cellStyle name="Normal 9 3 2 2 3 4 2 2 2 2" xfId="15979" xr:uid="{00000000-0005-0000-0000-000043630000}"/>
    <cellStyle name="Normal 9 3 2 2 3 4 2 2 2 2 2" xfId="32364" xr:uid="{00000000-0005-0000-0000-000044630000}"/>
    <cellStyle name="Normal 9 3 2 2 3 4 2 2 2 3" xfId="24172" xr:uid="{00000000-0005-0000-0000-000045630000}"/>
    <cellStyle name="Normal 9 3 2 2 3 4 2 2 3" xfId="11883" xr:uid="{00000000-0005-0000-0000-000046630000}"/>
    <cellStyle name="Normal 9 3 2 2 3 4 2 2 3 2" xfId="28268" xr:uid="{00000000-0005-0000-0000-000047630000}"/>
    <cellStyle name="Normal 9 3 2 2 3 4 2 2 4" xfId="20076" xr:uid="{00000000-0005-0000-0000-000048630000}"/>
    <cellStyle name="Normal 9 3 2 2 3 4 2 3" xfId="5739" xr:uid="{00000000-0005-0000-0000-000049630000}"/>
    <cellStyle name="Normal 9 3 2 2 3 4 2 3 2" xfId="13931" xr:uid="{00000000-0005-0000-0000-00004A630000}"/>
    <cellStyle name="Normal 9 3 2 2 3 4 2 3 2 2" xfId="30316" xr:uid="{00000000-0005-0000-0000-00004B630000}"/>
    <cellStyle name="Normal 9 3 2 2 3 4 2 3 3" xfId="22124" xr:uid="{00000000-0005-0000-0000-00004C630000}"/>
    <cellStyle name="Normal 9 3 2 2 3 4 2 4" xfId="9835" xr:uid="{00000000-0005-0000-0000-00004D630000}"/>
    <cellStyle name="Normal 9 3 2 2 3 4 2 4 2" xfId="26220" xr:uid="{00000000-0005-0000-0000-00004E630000}"/>
    <cellStyle name="Normal 9 3 2 2 3 4 2 5" xfId="18028" xr:uid="{00000000-0005-0000-0000-00004F630000}"/>
    <cellStyle name="Normal 9 3 2 2 3 4 3" xfId="2667" xr:uid="{00000000-0005-0000-0000-000050630000}"/>
    <cellStyle name="Normal 9 3 2 2 3 4 3 2" xfId="6763" xr:uid="{00000000-0005-0000-0000-000051630000}"/>
    <cellStyle name="Normal 9 3 2 2 3 4 3 2 2" xfId="14955" xr:uid="{00000000-0005-0000-0000-000052630000}"/>
    <cellStyle name="Normal 9 3 2 2 3 4 3 2 2 2" xfId="31340" xr:uid="{00000000-0005-0000-0000-000053630000}"/>
    <cellStyle name="Normal 9 3 2 2 3 4 3 2 3" xfId="23148" xr:uid="{00000000-0005-0000-0000-000054630000}"/>
    <cellStyle name="Normal 9 3 2 2 3 4 3 3" xfId="10859" xr:uid="{00000000-0005-0000-0000-000055630000}"/>
    <cellStyle name="Normal 9 3 2 2 3 4 3 3 2" xfId="27244" xr:uid="{00000000-0005-0000-0000-000056630000}"/>
    <cellStyle name="Normal 9 3 2 2 3 4 3 4" xfId="19052" xr:uid="{00000000-0005-0000-0000-000057630000}"/>
    <cellStyle name="Normal 9 3 2 2 3 4 4" xfId="4715" xr:uid="{00000000-0005-0000-0000-000058630000}"/>
    <cellStyle name="Normal 9 3 2 2 3 4 4 2" xfId="12907" xr:uid="{00000000-0005-0000-0000-000059630000}"/>
    <cellStyle name="Normal 9 3 2 2 3 4 4 2 2" xfId="29292" xr:uid="{00000000-0005-0000-0000-00005A630000}"/>
    <cellStyle name="Normal 9 3 2 2 3 4 4 3" xfId="21100" xr:uid="{00000000-0005-0000-0000-00005B630000}"/>
    <cellStyle name="Normal 9 3 2 2 3 4 5" xfId="8811" xr:uid="{00000000-0005-0000-0000-00005C630000}"/>
    <cellStyle name="Normal 9 3 2 2 3 4 5 2" xfId="25196" xr:uid="{00000000-0005-0000-0000-00005D630000}"/>
    <cellStyle name="Normal 9 3 2 2 3 4 6" xfId="17004" xr:uid="{00000000-0005-0000-0000-00005E630000}"/>
    <cellStyle name="Normal 9 3 2 2 3 5" xfId="1131" xr:uid="{00000000-0005-0000-0000-00005F630000}"/>
    <cellStyle name="Normal 9 3 2 2 3 5 2" xfId="3179" xr:uid="{00000000-0005-0000-0000-000060630000}"/>
    <cellStyle name="Normal 9 3 2 2 3 5 2 2" xfId="7275" xr:uid="{00000000-0005-0000-0000-000061630000}"/>
    <cellStyle name="Normal 9 3 2 2 3 5 2 2 2" xfId="15467" xr:uid="{00000000-0005-0000-0000-000062630000}"/>
    <cellStyle name="Normal 9 3 2 2 3 5 2 2 2 2" xfId="31852" xr:uid="{00000000-0005-0000-0000-000063630000}"/>
    <cellStyle name="Normal 9 3 2 2 3 5 2 2 3" xfId="23660" xr:uid="{00000000-0005-0000-0000-000064630000}"/>
    <cellStyle name="Normal 9 3 2 2 3 5 2 3" xfId="11371" xr:uid="{00000000-0005-0000-0000-000065630000}"/>
    <cellStyle name="Normal 9 3 2 2 3 5 2 3 2" xfId="27756" xr:uid="{00000000-0005-0000-0000-000066630000}"/>
    <cellStyle name="Normal 9 3 2 2 3 5 2 4" xfId="19564" xr:uid="{00000000-0005-0000-0000-000067630000}"/>
    <cellStyle name="Normal 9 3 2 2 3 5 3" xfId="5227" xr:uid="{00000000-0005-0000-0000-000068630000}"/>
    <cellStyle name="Normal 9 3 2 2 3 5 3 2" xfId="13419" xr:uid="{00000000-0005-0000-0000-000069630000}"/>
    <cellStyle name="Normal 9 3 2 2 3 5 3 2 2" xfId="29804" xr:uid="{00000000-0005-0000-0000-00006A630000}"/>
    <cellStyle name="Normal 9 3 2 2 3 5 3 3" xfId="21612" xr:uid="{00000000-0005-0000-0000-00006B630000}"/>
    <cellStyle name="Normal 9 3 2 2 3 5 4" xfId="9323" xr:uid="{00000000-0005-0000-0000-00006C630000}"/>
    <cellStyle name="Normal 9 3 2 2 3 5 4 2" xfId="25708" xr:uid="{00000000-0005-0000-0000-00006D630000}"/>
    <cellStyle name="Normal 9 3 2 2 3 5 5" xfId="17516" xr:uid="{00000000-0005-0000-0000-00006E630000}"/>
    <cellStyle name="Normal 9 3 2 2 3 6" xfId="2155" xr:uid="{00000000-0005-0000-0000-00006F630000}"/>
    <cellStyle name="Normal 9 3 2 2 3 6 2" xfId="6251" xr:uid="{00000000-0005-0000-0000-000070630000}"/>
    <cellStyle name="Normal 9 3 2 2 3 6 2 2" xfId="14443" xr:uid="{00000000-0005-0000-0000-000071630000}"/>
    <cellStyle name="Normal 9 3 2 2 3 6 2 2 2" xfId="30828" xr:uid="{00000000-0005-0000-0000-000072630000}"/>
    <cellStyle name="Normal 9 3 2 2 3 6 2 3" xfId="22636" xr:uid="{00000000-0005-0000-0000-000073630000}"/>
    <cellStyle name="Normal 9 3 2 2 3 6 3" xfId="10347" xr:uid="{00000000-0005-0000-0000-000074630000}"/>
    <cellStyle name="Normal 9 3 2 2 3 6 3 2" xfId="26732" xr:uid="{00000000-0005-0000-0000-000075630000}"/>
    <cellStyle name="Normal 9 3 2 2 3 6 4" xfId="18540" xr:uid="{00000000-0005-0000-0000-000076630000}"/>
    <cellStyle name="Normal 9 3 2 2 3 7" xfId="4203" xr:uid="{00000000-0005-0000-0000-000077630000}"/>
    <cellStyle name="Normal 9 3 2 2 3 7 2" xfId="12395" xr:uid="{00000000-0005-0000-0000-000078630000}"/>
    <cellStyle name="Normal 9 3 2 2 3 7 2 2" xfId="28780" xr:uid="{00000000-0005-0000-0000-000079630000}"/>
    <cellStyle name="Normal 9 3 2 2 3 7 3" xfId="20588" xr:uid="{00000000-0005-0000-0000-00007A630000}"/>
    <cellStyle name="Normal 9 3 2 2 3 8" xfId="8299" xr:uid="{00000000-0005-0000-0000-00007B630000}"/>
    <cellStyle name="Normal 9 3 2 2 3 8 2" xfId="24684" xr:uid="{00000000-0005-0000-0000-00007C630000}"/>
    <cellStyle name="Normal 9 3 2 2 3 9" xfId="16492" xr:uid="{00000000-0005-0000-0000-00007D630000}"/>
    <cellStyle name="Normal 9 3 2 2 4" xfId="171" xr:uid="{00000000-0005-0000-0000-00007E630000}"/>
    <cellStyle name="Normal 9 3 2 2 4 2" xfId="427" xr:uid="{00000000-0005-0000-0000-00007F630000}"/>
    <cellStyle name="Normal 9 3 2 2 4 2 2" xfId="939" xr:uid="{00000000-0005-0000-0000-000080630000}"/>
    <cellStyle name="Normal 9 3 2 2 4 2 2 2" xfId="1963" xr:uid="{00000000-0005-0000-0000-000081630000}"/>
    <cellStyle name="Normal 9 3 2 2 4 2 2 2 2" xfId="4011" xr:uid="{00000000-0005-0000-0000-000082630000}"/>
    <cellStyle name="Normal 9 3 2 2 4 2 2 2 2 2" xfId="8107" xr:uid="{00000000-0005-0000-0000-000083630000}"/>
    <cellStyle name="Normal 9 3 2 2 4 2 2 2 2 2 2" xfId="16299" xr:uid="{00000000-0005-0000-0000-000084630000}"/>
    <cellStyle name="Normal 9 3 2 2 4 2 2 2 2 2 2 2" xfId="32684" xr:uid="{00000000-0005-0000-0000-000085630000}"/>
    <cellStyle name="Normal 9 3 2 2 4 2 2 2 2 2 3" xfId="24492" xr:uid="{00000000-0005-0000-0000-000086630000}"/>
    <cellStyle name="Normal 9 3 2 2 4 2 2 2 2 3" xfId="12203" xr:uid="{00000000-0005-0000-0000-000087630000}"/>
    <cellStyle name="Normal 9 3 2 2 4 2 2 2 2 3 2" xfId="28588" xr:uid="{00000000-0005-0000-0000-000088630000}"/>
    <cellStyle name="Normal 9 3 2 2 4 2 2 2 2 4" xfId="20396" xr:uid="{00000000-0005-0000-0000-000089630000}"/>
    <cellStyle name="Normal 9 3 2 2 4 2 2 2 3" xfId="6059" xr:uid="{00000000-0005-0000-0000-00008A630000}"/>
    <cellStyle name="Normal 9 3 2 2 4 2 2 2 3 2" xfId="14251" xr:uid="{00000000-0005-0000-0000-00008B630000}"/>
    <cellStyle name="Normal 9 3 2 2 4 2 2 2 3 2 2" xfId="30636" xr:uid="{00000000-0005-0000-0000-00008C630000}"/>
    <cellStyle name="Normal 9 3 2 2 4 2 2 2 3 3" xfId="22444" xr:uid="{00000000-0005-0000-0000-00008D630000}"/>
    <cellStyle name="Normal 9 3 2 2 4 2 2 2 4" xfId="10155" xr:uid="{00000000-0005-0000-0000-00008E630000}"/>
    <cellStyle name="Normal 9 3 2 2 4 2 2 2 4 2" xfId="26540" xr:uid="{00000000-0005-0000-0000-00008F630000}"/>
    <cellStyle name="Normal 9 3 2 2 4 2 2 2 5" xfId="18348" xr:uid="{00000000-0005-0000-0000-000090630000}"/>
    <cellStyle name="Normal 9 3 2 2 4 2 2 3" xfId="2987" xr:uid="{00000000-0005-0000-0000-000091630000}"/>
    <cellStyle name="Normal 9 3 2 2 4 2 2 3 2" xfId="7083" xr:uid="{00000000-0005-0000-0000-000092630000}"/>
    <cellStyle name="Normal 9 3 2 2 4 2 2 3 2 2" xfId="15275" xr:uid="{00000000-0005-0000-0000-000093630000}"/>
    <cellStyle name="Normal 9 3 2 2 4 2 2 3 2 2 2" xfId="31660" xr:uid="{00000000-0005-0000-0000-000094630000}"/>
    <cellStyle name="Normal 9 3 2 2 4 2 2 3 2 3" xfId="23468" xr:uid="{00000000-0005-0000-0000-000095630000}"/>
    <cellStyle name="Normal 9 3 2 2 4 2 2 3 3" xfId="11179" xr:uid="{00000000-0005-0000-0000-000096630000}"/>
    <cellStyle name="Normal 9 3 2 2 4 2 2 3 3 2" xfId="27564" xr:uid="{00000000-0005-0000-0000-000097630000}"/>
    <cellStyle name="Normal 9 3 2 2 4 2 2 3 4" xfId="19372" xr:uid="{00000000-0005-0000-0000-000098630000}"/>
    <cellStyle name="Normal 9 3 2 2 4 2 2 4" xfId="5035" xr:uid="{00000000-0005-0000-0000-000099630000}"/>
    <cellStyle name="Normal 9 3 2 2 4 2 2 4 2" xfId="13227" xr:uid="{00000000-0005-0000-0000-00009A630000}"/>
    <cellStyle name="Normal 9 3 2 2 4 2 2 4 2 2" xfId="29612" xr:uid="{00000000-0005-0000-0000-00009B630000}"/>
    <cellStyle name="Normal 9 3 2 2 4 2 2 4 3" xfId="21420" xr:uid="{00000000-0005-0000-0000-00009C630000}"/>
    <cellStyle name="Normal 9 3 2 2 4 2 2 5" xfId="9131" xr:uid="{00000000-0005-0000-0000-00009D630000}"/>
    <cellStyle name="Normal 9 3 2 2 4 2 2 5 2" xfId="25516" xr:uid="{00000000-0005-0000-0000-00009E630000}"/>
    <cellStyle name="Normal 9 3 2 2 4 2 2 6" xfId="17324" xr:uid="{00000000-0005-0000-0000-00009F630000}"/>
    <cellStyle name="Normal 9 3 2 2 4 2 3" xfId="1451" xr:uid="{00000000-0005-0000-0000-0000A0630000}"/>
    <cellStyle name="Normal 9 3 2 2 4 2 3 2" xfId="3499" xr:uid="{00000000-0005-0000-0000-0000A1630000}"/>
    <cellStyle name="Normal 9 3 2 2 4 2 3 2 2" xfId="7595" xr:uid="{00000000-0005-0000-0000-0000A2630000}"/>
    <cellStyle name="Normal 9 3 2 2 4 2 3 2 2 2" xfId="15787" xr:uid="{00000000-0005-0000-0000-0000A3630000}"/>
    <cellStyle name="Normal 9 3 2 2 4 2 3 2 2 2 2" xfId="32172" xr:uid="{00000000-0005-0000-0000-0000A4630000}"/>
    <cellStyle name="Normal 9 3 2 2 4 2 3 2 2 3" xfId="23980" xr:uid="{00000000-0005-0000-0000-0000A5630000}"/>
    <cellStyle name="Normal 9 3 2 2 4 2 3 2 3" xfId="11691" xr:uid="{00000000-0005-0000-0000-0000A6630000}"/>
    <cellStyle name="Normal 9 3 2 2 4 2 3 2 3 2" xfId="28076" xr:uid="{00000000-0005-0000-0000-0000A7630000}"/>
    <cellStyle name="Normal 9 3 2 2 4 2 3 2 4" xfId="19884" xr:uid="{00000000-0005-0000-0000-0000A8630000}"/>
    <cellStyle name="Normal 9 3 2 2 4 2 3 3" xfId="5547" xr:uid="{00000000-0005-0000-0000-0000A9630000}"/>
    <cellStyle name="Normal 9 3 2 2 4 2 3 3 2" xfId="13739" xr:uid="{00000000-0005-0000-0000-0000AA630000}"/>
    <cellStyle name="Normal 9 3 2 2 4 2 3 3 2 2" xfId="30124" xr:uid="{00000000-0005-0000-0000-0000AB630000}"/>
    <cellStyle name="Normal 9 3 2 2 4 2 3 3 3" xfId="21932" xr:uid="{00000000-0005-0000-0000-0000AC630000}"/>
    <cellStyle name="Normal 9 3 2 2 4 2 3 4" xfId="9643" xr:uid="{00000000-0005-0000-0000-0000AD630000}"/>
    <cellStyle name="Normal 9 3 2 2 4 2 3 4 2" xfId="26028" xr:uid="{00000000-0005-0000-0000-0000AE630000}"/>
    <cellStyle name="Normal 9 3 2 2 4 2 3 5" xfId="17836" xr:uid="{00000000-0005-0000-0000-0000AF630000}"/>
    <cellStyle name="Normal 9 3 2 2 4 2 4" xfId="2475" xr:uid="{00000000-0005-0000-0000-0000B0630000}"/>
    <cellStyle name="Normal 9 3 2 2 4 2 4 2" xfId="6571" xr:uid="{00000000-0005-0000-0000-0000B1630000}"/>
    <cellStyle name="Normal 9 3 2 2 4 2 4 2 2" xfId="14763" xr:uid="{00000000-0005-0000-0000-0000B2630000}"/>
    <cellStyle name="Normal 9 3 2 2 4 2 4 2 2 2" xfId="31148" xr:uid="{00000000-0005-0000-0000-0000B3630000}"/>
    <cellStyle name="Normal 9 3 2 2 4 2 4 2 3" xfId="22956" xr:uid="{00000000-0005-0000-0000-0000B4630000}"/>
    <cellStyle name="Normal 9 3 2 2 4 2 4 3" xfId="10667" xr:uid="{00000000-0005-0000-0000-0000B5630000}"/>
    <cellStyle name="Normal 9 3 2 2 4 2 4 3 2" xfId="27052" xr:uid="{00000000-0005-0000-0000-0000B6630000}"/>
    <cellStyle name="Normal 9 3 2 2 4 2 4 4" xfId="18860" xr:uid="{00000000-0005-0000-0000-0000B7630000}"/>
    <cellStyle name="Normal 9 3 2 2 4 2 5" xfId="4523" xr:uid="{00000000-0005-0000-0000-0000B8630000}"/>
    <cellStyle name="Normal 9 3 2 2 4 2 5 2" xfId="12715" xr:uid="{00000000-0005-0000-0000-0000B9630000}"/>
    <cellStyle name="Normal 9 3 2 2 4 2 5 2 2" xfId="29100" xr:uid="{00000000-0005-0000-0000-0000BA630000}"/>
    <cellStyle name="Normal 9 3 2 2 4 2 5 3" xfId="20908" xr:uid="{00000000-0005-0000-0000-0000BB630000}"/>
    <cellStyle name="Normal 9 3 2 2 4 2 6" xfId="8619" xr:uid="{00000000-0005-0000-0000-0000BC630000}"/>
    <cellStyle name="Normal 9 3 2 2 4 2 6 2" xfId="25004" xr:uid="{00000000-0005-0000-0000-0000BD630000}"/>
    <cellStyle name="Normal 9 3 2 2 4 2 7" xfId="16812" xr:uid="{00000000-0005-0000-0000-0000BE630000}"/>
    <cellStyle name="Normal 9 3 2 2 4 3" xfId="683" xr:uid="{00000000-0005-0000-0000-0000BF630000}"/>
    <cellStyle name="Normal 9 3 2 2 4 3 2" xfId="1707" xr:uid="{00000000-0005-0000-0000-0000C0630000}"/>
    <cellStyle name="Normal 9 3 2 2 4 3 2 2" xfId="3755" xr:uid="{00000000-0005-0000-0000-0000C1630000}"/>
    <cellStyle name="Normal 9 3 2 2 4 3 2 2 2" xfId="7851" xr:uid="{00000000-0005-0000-0000-0000C2630000}"/>
    <cellStyle name="Normal 9 3 2 2 4 3 2 2 2 2" xfId="16043" xr:uid="{00000000-0005-0000-0000-0000C3630000}"/>
    <cellStyle name="Normal 9 3 2 2 4 3 2 2 2 2 2" xfId="32428" xr:uid="{00000000-0005-0000-0000-0000C4630000}"/>
    <cellStyle name="Normal 9 3 2 2 4 3 2 2 2 3" xfId="24236" xr:uid="{00000000-0005-0000-0000-0000C5630000}"/>
    <cellStyle name="Normal 9 3 2 2 4 3 2 2 3" xfId="11947" xr:uid="{00000000-0005-0000-0000-0000C6630000}"/>
    <cellStyle name="Normal 9 3 2 2 4 3 2 2 3 2" xfId="28332" xr:uid="{00000000-0005-0000-0000-0000C7630000}"/>
    <cellStyle name="Normal 9 3 2 2 4 3 2 2 4" xfId="20140" xr:uid="{00000000-0005-0000-0000-0000C8630000}"/>
    <cellStyle name="Normal 9 3 2 2 4 3 2 3" xfId="5803" xr:uid="{00000000-0005-0000-0000-0000C9630000}"/>
    <cellStyle name="Normal 9 3 2 2 4 3 2 3 2" xfId="13995" xr:uid="{00000000-0005-0000-0000-0000CA630000}"/>
    <cellStyle name="Normal 9 3 2 2 4 3 2 3 2 2" xfId="30380" xr:uid="{00000000-0005-0000-0000-0000CB630000}"/>
    <cellStyle name="Normal 9 3 2 2 4 3 2 3 3" xfId="22188" xr:uid="{00000000-0005-0000-0000-0000CC630000}"/>
    <cellStyle name="Normal 9 3 2 2 4 3 2 4" xfId="9899" xr:uid="{00000000-0005-0000-0000-0000CD630000}"/>
    <cellStyle name="Normal 9 3 2 2 4 3 2 4 2" xfId="26284" xr:uid="{00000000-0005-0000-0000-0000CE630000}"/>
    <cellStyle name="Normal 9 3 2 2 4 3 2 5" xfId="18092" xr:uid="{00000000-0005-0000-0000-0000CF630000}"/>
    <cellStyle name="Normal 9 3 2 2 4 3 3" xfId="2731" xr:uid="{00000000-0005-0000-0000-0000D0630000}"/>
    <cellStyle name="Normal 9 3 2 2 4 3 3 2" xfId="6827" xr:uid="{00000000-0005-0000-0000-0000D1630000}"/>
    <cellStyle name="Normal 9 3 2 2 4 3 3 2 2" xfId="15019" xr:uid="{00000000-0005-0000-0000-0000D2630000}"/>
    <cellStyle name="Normal 9 3 2 2 4 3 3 2 2 2" xfId="31404" xr:uid="{00000000-0005-0000-0000-0000D3630000}"/>
    <cellStyle name="Normal 9 3 2 2 4 3 3 2 3" xfId="23212" xr:uid="{00000000-0005-0000-0000-0000D4630000}"/>
    <cellStyle name="Normal 9 3 2 2 4 3 3 3" xfId="10923" xr:uid="{00000000-0005-0000-0000-0000D5630000}"/>
    <cellStyle name="Normal 9 3 2 2 4 3 3 3 2" xfId="27308" xr:uid="{00000000-0005-0000-0000-0000D6630000}"/>
    <cellStyle name="Normal 9 3 2 2 4 3 3 4" xfId="19116" xr:uid="{00000000-0005-0000-0000-0000D7630000}"/>
    <cellStyle name="Normal 9 3 2 2 4 3 4" xfId="4779" xr:uid="{00000000-0005-0000-0000-0000D8630000}"/>
    <cellStyle name="Normal 9 3 2 2 4 3 4 2" xfId="12971" xr:uid="{00000000-0005-0000-0000-0000D9630000}"/>
    <cellStyle name="Normal 9 3 2 2 4 3 4 2 2" xfId="29356" xr:uid="{00000000-0005-0000-0000-0000DA630000}"/>
    <cellStyle name="Normal 9 3 2 2 4 3 4 3" xfId="21164" xr:uid="{00000000-0005-0000-0000-0000DB630000}"/>
    <cellStyle name="Normal 9 3 2 2 4 3 5" xfId="8875" xr:uid="{00000000-0005-0000-0000-0000DC630000}"/>
    <cellStyle name="Normal 9 3 2 2 4 3 5 2" xfId="25260" xr:uid="{00000000-0005-0000-0000-0000DD630000}"/>
    <cellStyle name="Normal 9 3 2 2 4 3 6" xfId="17068" xr:uid="{00000000-0005-0000-0000-0000DE630000}"/>
    <cellStyle name="Normal 9 3 2 2 4 4" xfId="1195" xr:uid="{00000000-0005-0000-0000-0000DF630000}"/>
    <cellStyle name="Normal 9 3 2 2 4 4 2" xfId="3243" xr:uid="{00000000-0005-0000-0000-0000E0630000}"/>
    <cellStyle name="Normal 9 3 2 2 4 4 2 2" xfId="7339" xr:uid="{00000000-0005-0000-0000-0000E1630000}"/>
    <cellStyle name="Normal 9 3 2 2 4 4 2 2 2" xfId="15531" xr:uid="{00000000-0005-0000-0000-0000E2630000}"/>
    <cellStyle name="Normal 9 3 2 2 4 4 2 2 2 2" xfId="31916" xr:uid="{00000000-0005-0000-0000-0000E3630000}"/>
    <cellStyle name="Normal 9 3 2 2 4 4 2 2 3" xfId="23724" xr:uid="{00000000-0005-0000-0000-0000E4630000}"/>
    <cellStyle name="Normal 9 3 2 2 4 4 2 3" xfId="11435" xr:uid="{00000000-0005-0000-0000-0000E5630000}"/>
    <cellStyle name="Normal 9 3 2 2 4 4 2 3 2" xfId="27820" xr:uid="{00000000-0005-0000-0000-0000E6630000}"/>
    <cellStyle name="Normal 9 3 2 2 4 4 2 4" xfId="19628" xr:uid="{00000000-0005-0000-0000-0000E7630000}"/>
    <cellStyle name="Normal 9 3 2 2 4 4 3" xfId="5291" xr:uid="{00000000-0005-0000-0000-0000E8630000}"/>
    <cellStyle name="Normal 9 3 2 2 4 4 3 2" xfId="13483" xr:uid="{00000000-0005-0000-0000-0000E9630000}"/>
    <cellStyle name="Normal 9 3 2 2 4 4 3 2 2" xfId="29868" xr:uid="{00000000-0005-0000-0000-0000EA630000}"/>
    <cellStyle name="Normal 9 3 2 2 4 4 3 3" xfId="21676" xr:uid="{00000000-0005-0000-0000-0000EB630000}"/>
    <cellStyle name="Normal 9 3 2 2 4 4 4" xfId="9387" xr:uid="{00000000-0005-0000-0000-0000EC630000}"/>
    <cellStyle name="Normal 9 3 2 2 4 4 4 2" xfId="25772" xr:uid="{00000000-0005-0000-0000-0000ED630000}"/>
    <cellStyle name="Normal 9 3 2 2 4 4 5" xfId="17580" xr:uid="{00000000-0005-0000-0000-0000EE630000}"/>
    <cellStyle name="Normal 9 3 2 2 4 5" xfId="2219" xr:uid="{00000000-0005-0000-0000-0000EF630000}"/>
    <cellStyle name="Normal 9 3 2 2 4 5 2" xfId="6315" xr:uid="{00000000-0005-0000-0000-0000F0630000}"/>
    <cellStyle name="Normal 9 3 2 2 4 5 2 2" xfId="14507" xr:uid="{00000000-0005-0000-0000-0000F1630000}"/>
    <cellStyle name="Normal 9 3 2 2 4 5 2 2 2" xfId="30892" xr:uid="{00000000-0005-0000-0000-0000F2630000}"/>
    <cellStyle name="Normal 9 3 2 2 4 5 2 3" xfId="22700" xr:uid="{00000000-0005-0000-0000-0000F3630000}"/>
    <cellStyle name="Normal 9 3 2 2 4 5 3" xfId="10411" xr:uid="{00000000-0005-0000-0000-0000F4630000}"/>
    <cellStyle name="Normal 9 3 2 2 4 5 3 2" xfId="26796" xr:uid="{00000000-0005-0000-0000-0000F5630000}"/>
    <cellStyle name="Normal 9 3 2 2 4 5 4" xfId="18604" xr:uid="{00000000-0005-0000-0000-0000F6630000}"/>
    <cellStyle name="Normal 9 3 2 2 4 6" xfId="4267" xr:uid="{00000000-0005-0000-0000-0000F7630000}"/>
    <cellStyle name="Normal 9 3 2 2 4 6 2" xfId="12459" xr:uid="{00000000-0005-0000-0000-0000F8630000}"/>
    <cellStyle name="Normal 9 3 2 2 4 6 2 2" xfId="28844" xr:uid="{00000000-0005-0000-0000-0000F9630000}"/>
    <cellStyle name="Normal 9 3 2 2 4 6 3" xfId="20652" xr:uid="{00000000-0005-0000-0000-0000FA630000}"/>
    <cellStyle name="Normal 9 3 2 2 4 7" xfId="8363" xr:uid="{00000000-0005-0000-0000-0000FB630000}"/>
    <cellStyle name="Normal 9 3 2 2 4 7 2" xfId="24748" xr:uid="{00000000-0005-0000-0000-0000FC630000}"/>
    <cellStyle name="Normal 9 3 2 2 4 8" xfId="16556" xr:uid="{00000000-0005-0000-0000-0000FD630000}"/>
    <cellStyle name="Normal 9 3 2 2 5" xfId="299" xr:uid="{00000000-0005-0000-0000-0000FE630000}"/>
    <cellStyle name="Normal 9 3 2 2 5 2" xfId="811" xr:uid="{00000000-0005-0000-0000-0000FF630000}"/>
    <cellStyle name="Normal 9 3 2 2 5 2 2" xfId="1835" xr:uid="{00000000-0005-0000-0000-000000640000}"/>
    <cellStyle name="Normal 9 3 2 2 5 2 2 2" xfId="3883" xr:uid="{00000000-0005-0000-0000-000001640000}"/>
    <cellStyle name="Normal 9 3 2 2 5 2 2 2 2" xfId="7979" xr:uid="{00000000-0005-0000-0000-000002640000}"/>
    <cellStyle name="Normal 9 3 2 2 5 2 2 2 2 2" xfId="16171" xr:uid="{00000000-0005-0000-0000-000003640000}"/>
    <cellStyle name="Normal 9 3 2 2 5 2 2 2 2 2 2" xfId="32556" xr:uid="{00000000-0005-0000-0000-000004640000}"/>
    <cellStyle name="Normal 9 3 2 2 5 2 2 2 2 3" xfId="24364" xr:uid="{00000000-0005-0000-0000-000005640000}"/>
    <cellStyle name="Normal 9 3 2 2 5 2 2 2 3" xfId="12075" xr:uid="{00000000-0005-0000-0000-000006640000}"/>
    <cellStyle name="Normal 9 3 2 2 5 2 2 2 3 2" xfId="28460" xr:uid="{00000000-0005-0000-0000-000007640000}"/>
    <cellStyle name="Normal 9 3 2 2 5 2 2 2 4" xfId="20268" xr:uid="{00000000-0005-0000-0000-000008640000}"/>
    <cellStyle name="Normal 9 3 2 2 5 2 2 3" xfId="5931" xr:uid="{00000000-0005-0000-0000-000009640000}"/>
    <cellStyle name="Normal 9 3 2 2 5 2 2 3 2" xfId="14123" xr:uid="{00000000-0005-0000-0000-00000A640000}"/>
    <cellStyle name="Normal 9 3 2 2 5 2 2 3 2 2" xfId="30508" xr:uid="{00000000-0005-0000-0000-00000B640000}"/>
    <cellStyle name="Normal 9 3 2 2 5 2 2 3 3" xfId="22316" xr:uid="{00000000-0005-0000-0000-00000C640000}"/>
    <cellStyle name="Normal 9 3 2 2 5 2 2 4" xfId="10027" xr:uid="{00000000-0005-0000-0000-00000D640000}"/>
    <cellStyle name="Normal 9 3 2 2 5 2 2 4 2" xfId="26412" xr:uid="{00000000-0005-0000-0000-00000E640000}"/>
    <cellStyle name="Normal 9 3 2 2 5 2 2 5" xfId="18220" xr:uid="{00000000-0005-0000-0000-00000F640000}"/>
    <cellStyle name="Normal 9 3 2 2 5 2 3" xfId="2859" xr:uid="{00000000-0005-0000-0000-000010640000}"/>
    <cellStyle name="Normal 9 3 2 2 5 2 3 2" xfId="6955" xr:uid="{00000000-0005-0000-0000-000011640000}"/>
    <cellStyle name="Normal 9 3 2 2 5 2 3 2 2" xfId="15147" xr:uid="{00000000-0005-0000-0000-000012640000}"/>
    <cellStyle name="Normal 9 3 2 2 5 2 3 2 2 2" xfId="31532" xr:uid="{00000000-0005-0000-0000-000013640000}"/>
    <cellStyle name="Normal 9 3 2 2 5 2 3 2 3" xfId="23340" xr:uid="{00000000-0005-0000-0000-000014640000}"/>
    <cellStyle name="Normal 9 3 2 2 5 2 3 3" xfId="11051" xr:uid="{00000000-0005-0000-0000-000015640000}"/>
    <cellStyle name="Normal 9 3 2 2 5 2 3 3 2" xfId="27436" xr:uid="{00000000-0005-0000-0000-000016640000}"/>
    <cellStyle name="Normal 9 3 2 2 5 2 3 4" xfId="19244" xr:uid="{00000000-0005-0000-0000-000017640000}"/>
    <cellStyle name="Normal 9 3 2 2 5 2 4" xfId="4907" xr:uid="{00000000-0005-0000-0000-000018640000}"/>
    <cellStyle name="Normal 9 3 2 2 5 2 4 2" xfId="13099" xr:uid="{00000000-0005-0000-0000-000019640000}"/>
    <cellStyle name="Normal 9 3 2 2 5 2 4 2 2" xfId="29484" xr:uid="{00000000-0005-0000-0000-00001A640000}"/>
    <cellStyle name="Normal 9 3 2 2 5 2 4 3" xfId="21292" xr:uid="{00000000-0005-0000-0000-00001B640000}"/>
    <cellStyle name="Normal 9 3 2 2 5 2 5" xfId="9003" xr:uid="{00000000-0005-0000-0000-00001C640000}"/>
    <cellStyle name="Normal 9 3 2 2 5 2 5 2" xfId="25388" xr:uid="{00000000-0005-0000-0000-00001D640000}"/>
    <cellStyle name="Normal 9 3 2 2 5 2 6" xfId="17196" xr:uid="{00000000-0005-0000-0000-00001E640000}"/>
    <cellStyle name="Normal 9 3 2 2 5 3" xfId="1323" xr:uid="{00000000-0005-0000-0000-00001F640000}"/>
    <cellStyle name="Normal 9 3 2 2 5 3 2" xfId="3371" xr:uid="{00000000-0005-0000-0000-000020640000}"/>
    <cellStyle name="Normal 9 3 2 2 5 3 2 2" xfId="7467" xr:uid="{00000000-0005-0000-0000-000021640000}"/>
    <cellStyle name="Normal 9 3 2 2 5 3 2 2 2" xfId="15659" xr:uid="{00000000-0005-0000-0000-000022640000}"/>
    <cellStyle name="Normal 9 3 2 2 5 3 2 2 2 2" xfId="32044" xr:uid="{00000000-0005-0000-0000-000023640000}"/>
    <cellStyle name="Normal 9 3 2 2 5 3 2 2 3" xfId="23852" xr:uid="{00000000-0005-0000-0000-000024640000}"/>
    <cellStyle name="Normal 9 3 2 2 5 3 2 3" xfId="11563" xr:uid="{00000000-0005-0000-0000-000025640000}"/>
    <cellStyle name="Normal 9 3 2 2 5 3 2 3 2" xfId="27948" xr:uid="{00000000-0005-0000-0000-000026640000}"/>
    <cellStyle name="Normal 9 3 2 2 5 3 2 4" xfId="19756" xr:uid="{00000000-0005-0000-0000-000027640000}"/>
    <cellStyle name="Normal 9 3 2 2 5 3 3" xfId="5419" xr:uid="{00000000-0005-0000-0000-000028640000}"/>
    <cellStyle name="Normal 9 3 2 2 5 3 3 2" xfId="13611" xr:uid="{00000000-0005-0000-0000-000029640000}"/>
    <cellStyle name="Normal 9 3 2 2 5 3 3 2 2" xfId="29996" xr:uid="{00000000-0005-0000-0000-00002A640000}"/>
    <cellStyle name="Normal 9 3 2 2 5 3 3 3" xfId="21804" xr:uid="{00000000-0005-0000-0000-00002B640000}"/>
    <cellStyle name="Normal 9 3 2 2 5 3 4" xfId="9515" xr:uid="{00000000-0005-0000-0000-00002C640000}"/>
    <cellStyle name="Normal 9 3 2 2 5 3 4 2" xfId="25900" xr:uid="{00000000-0005-0000-0000-00002D640000}"/>
    <cellStyle name="Normal 9 3 2 2 5 3 5" xfId="17708" xr:uid="{00000000-0005-0000-0000-00002E640000}"/>
    <cellStyle name="Normal 9 3 2 2 5 4" xfId="2347" xr:uid="{00000000-0005-0000-0000-00002F640000}"/>
    <cellStyle name="Normal 9 3 2 2 5 4 2" xfId="6443" xr:uid="{00000000-0005-0000-0000-000030640000}"/>
    <cellStyle name="Normal 9 3 2 2 5 4 2 2" xfId="14635" xr:uid="{00000000-0005-0000-0000-000031640000}"/>
    <cellStyle name="Normal 9 3 2 2 5 4 2 2 2" xfId="31020" xr:uid="{00000000-0005-0000-0000-000032640000}"/>
    <cellStyle name="Normal 9 3 2 2 5 4 2 3" xfId="22828" xr:uid="{00000000-0005-0000-0000-000033640000}"/>
    <cellStyle name="Normal 9 3 2 2 5 4 3" xfId="10539" xr:uid="{00000000-0005-0000-0000-000034640000}"/>
    <cellStyle name="Normal 9 3 2 2 5 4 3 2" xfId="26924" xr:uid="{00000000-0005-0000-0000-000035640000}"/>
    <cellStyle name="Normal 9 3 2 2 5 4 4" xfId="18732" xr:uid="{00000000-0005-0000-0000-000036640000}"/>
    <cellStyle name="Normal 9 3 2 2 5 5" xfId="4395" xr:uid="{00000000-0005-0000-0000-000037640000}"/>
    <cellStyle name="Normal 9 3 2 2 5 5 2" xfId="12587" xr:uid="{00000000-0005-0000-0000-000038640000}"/>
    <cellStyle name="Normal 9 3 2 2 5 5 2 2" xfId="28972" xr:uid="{00000000-0005-0000-0000-000039640000}"/>
    <cellStyle name="Normal 9 3 2 2 5 5 3" xfId="20780" xr:uid="{00000000-0005-0000-0000-00003A640000}"/>
    <cellStyle name="Normal 9 3 2 2 5 6" xfId="8491" xr:uid="{00000000-0005-0000-0000-00003B640000}"/>
    <cellStyle name="Normal 9 3 2 2 5 6 2" xfId="24876" xr:uid="{00000000-0005-0000-0000-00003C640000}"/>
    <cellStyle name="Normal 9 3 2 2 5 7" xfId="16684" xr:uid="{00000000-0005-0000-0000-00003D640000}"/>
    <cellStyle name="Normal 9 3 2 2 6" xfId="555" xr:uid="{00000000-0005-0000-0000-00003E640000}"/>
    <cellStyle name="Normal 9 3 2 2 6 2" xfId="1579" xr:uid="{00000000-0005-0000-0000-00003F640000}"/>
    <cellStyle name="Normal 9 3 2 2 6 2 2" xfId="3627" xr:uid="{00000000-0005-0000-0000-000040640000}"/>
    <cellStyle name="Normal 9 3 2 2 6 2 2 2" xfId="7723" xr:uid="{00000000-0005-0000-0000-000041640000}"/>
    <cellStyle name="Normal 9 3 2 2 6 2 2 2 2" xfId="15915" xr:uid="{00000000-0005-0000-0000-000042640000}"/>
    <cellStyle name="Normal 9 3 2 2 6 2 2 2 2 2" xfId="32300" xr:uid="{00000000-0005-0000-0000-000043640000}"/>
    <cellStyle name="Normal 9 3 2 2 6 2 2 2 3" xfId="24108" xr:uid="{00000000-0005-0000-0000-000044640000}"/>
    <cellStyle name="Normal 9 3 2 2 6 2 2 3" xfId="11819" xr:uid="{00000000-0005-0000-0000-000045640000}"/>
    <cellStyle name="Normal 9 3 2 2 6 2 2 3 2" xfId="28204" xr:uid="{00000000-0005-0000-0000-000046640000}"/>
    <cellStyle name="Normal 9 3 2 2 6 2 2 4" xfId="20012" xr:uid="{00000000-0005-0000-0000-000047640000}"/>
    <cellStyle name="Normal 9 3 2 2 6 2 3" xfId="5675" xr:uid="{00000000-0005-0000-0000-000048640000}"/>
    <cellStyle name="Normal 9 3 2 2 6 2 3 2" xfId="13867" xr:uid="{00000000-0005-0000-0000-000049640000}"/>
    <cellStyle name="Normal 9 3 2 2 6 2 3 2 2" xfId="30252" xr:uid="{00000000-0005-0000-0000-00004A640000}"/>
    <cellStyle name="Normal 9 3 2 2 6 2 3 3" xfId="22060" xr:uid="{00000000-0005-0000-0000-00004B640000}"/>
    <cellStyle name="Normal 9 3 2 2 6 2 4" xfId="9771" xr:uid="{00000000-0005-0000-0000-00004C640000}"/>
    <cellStyle name="Normal 9 3 2 2 6 2 4 2" xfId="26156" xr:uid="{00000000-0005-0000-0000-00004D640000}"/>
    <cellStyle name="Normal 9 3 2 2 6 2 5" xfId="17964" xr:uid="{00000000-0005-0000-0000-00004E640000}"/>
    <cellStyle name="Normal 9 3 2 2 6 3" xfId="2603" xr:uid="{00000000-0005-0000-0000-00004F640000}"/>
    <cellStyle name="Normal 9 3 2 2 6 3 2" xfId="6699" xr:uid="{00000000-0005-0000-0000-000050640000}"/>
    <cellStyle name="Normal 9 3 2 2 6 3 2 2" xfId="14891" xr:uid="{00000000-0005-0000-0000-000051640000}"/>
    <cellStyle name="Normal 9 3 2 2 6 3 2 2 2" xfId="31276" xr:uid="{00000000-0005-0000-0000-000052640000}"/>
    <cellStyle name="Normal 9 3 2 2 6 3 2 3" xfId="23084" xr:uid="{00000000-0005-0000-0000-000053640000}"/>
    <cellStyle name="Normal 9 3 2 2 6 3 3" xfId="10795" xr:uid="{00000000-0005-0000-0000-000054640000}"/>
    <cellStyle name="Normal 9 3 2 2 6 3 3 2" xfId="27180" xr:uid="{00000000-0005-0000-0000-000055640000}"/>
    <cellStyle name="Normal 9 3 2 2 6 3 4" xfId="18988" xr:uid="{00000000-0005-0000-0000-000056640000}"/>
    <cellStyle name="Normal 9 3 2 2 6 4" xfId="4651" xr:uid="{00000000-0005-0000-0000-000057640000}"/>
    <cellStyle name="Normal 9 3 2 2 6 4 2" xfId="12843" xr:uid="{00000000-0005-0000-0000-000058640000}"/>
    <cellStyle name="Normal 9 3 2 2 6 4 2 2" xfId="29228" xr:uid="{00000000-0005-0000-0000-000059640000}"/>
    <cellStyle name="Normal 9 3 2 2 6 4 3" xfId="21036" xr:uid="{00000000-0005-0000-0000-00005A640000}"/>
    <cellStyle name="Normal 9 3 2 2 6 5" xfId="8747" xr:uid="{00000000-0005-0000-0000-00005B640000}"/>
    <cellStyle name="Normal 9 3 2 2 6 5 2" xfId="25132" xr:uid="{00000000-0005-0000-0000-00005C640000}"/>
    <cellStyle name="Normal 9 3 2 2 6 6" xfId="16940" xr:uid="{00000000-0005-0000-0000-00005D640000}"/>
    <cellStyle name="Normal 9 3 2 2 7" xfId="1067" xr:uid="{00000000-0005-0000-0000-00005E640000}"/>
    <cellStyle name="Normal 9 3 2 2 7 2" xfId="3115" xr:uid="{00000000-0005-0000-0000-00005F640000}"/>
    <cellStyle name="Normal 9 3 2 2 7 2 2" xfId="7211" xr:uid="{00000000-0005-0000-0000-000060640000}"/>
    <cellStyle name="Normal 9 3 2 2 7 2 2 2" xfId="15403" xr:uid="{00000000-0005-0000-0000-000061640000}"/>
    <cellStyle name="Normal 9 3 2 2 7 2 2 2 2" xfId="31788" xr:uid="{00000000-0005-0000-0000-000062640000}"/>
    <cellStyle name="Normal 9 3 2 2 7 2 2 3" xfId="23596" xr:uid="{00000000-0005-0000-0000-000063640000}"/>
    <cellStyle name="Normal 9 3 2 2 7 2 3" xfId="11307" xr:uid="{00000000-0005-0000-0000-000064640000}"/>
    <cellStyle name="Normal 9 3 2 2 7 2 3 2" xfId="27692" xr:uid="{00000000-0005-0000-0000-000065640000}"/>
    <cellStyle name="Normal 9 3 2 2 7 2 4" xfId="19500" xr:uid="{00000000-0005-0000-0000-000066640000}"/>
    <cellStyle name="Normal 9 3 2 2 7 3" xfId="5163" xr:uid="{00000000-0005-0000-0000-000067640000}"/>
    <cellStyle name="Normal 9 3 2 2 7 3 2" xfId="13355" xr:uid="{00000000-0005-0000-0000-000068640000}"/>
    <cellStyle name="Normal 9 3 2 2 7 3 2 2" xfId="29740" xr:uid="{00000000-0005-0000-0000-000069640000}"/>
    <cellStyle name="Normal 9 3 2 2 7 3 3" xfId="21548" xr:uid="{00000000-0005-0000-0000-00006A640000}"/>
    <cellStyle name="Normal 9 3 2 2 7 4" xfId="9259" xr:uid="{00000000-0005-0000-0000-00006B640000}"/>
    <cellStyle name="Normal 9 3 2 2 7 4 2" xfId="25644" xr:uid="{00000000-0005-0000-0000-00006C640000}"/>
    <cellStyle name="Normal 9 3 2 2 7 5" xfId="17452" xr:uid="{00000000-0005-0000-0000-00006D640000}"/>
    <cellStyle name="Normal 9 3 2 2 8" xfId="2091" xr:uid="{00000000-0005-0000-0000-00006E640000}"/>
    <cellStyle name="Normal 9 3 2 2 8 2" xfId="6187" xr:uid="{00000000-0005-0000-0000-00006F640000}"/>
    <cellStyle name="Normal 9 3 2 2 8 2 2" xfId="14379" xr:uid="{00000000-0005-0000-0000-000070640000}"/>
    <cellStyle name="Normal 9 3 2 2 8 2 2 2" xfId="30764" xr:uid="{00000000-0005-0000-0000-000071640000}"/>
    <cellStyle name="Normal 9 3 2 2 8 2 3" xfId="22572" xr:uid="{00000000-0005-0000-0000-000072640000}"/>
    <cellStyle name="Normal 9 3 2 2 8 3" xfId="10283" xr:uid="{00000000-0005-0000-0000-000073640000}"/>
    <cellStyle name="Normal 9 3 2 2 8 3 2" xfId="26668" xr:uid="{00000000-0005-0000-0000-000074640000}"/>
    <cellStyle name="Normal 9 3 2 2 8 4" xfId="18476" xr:uid="{00000000-0005-0000-0000-000075640000}"/>
    <cellStyle name="Normal 9 3 2 2 9" xfId="4139" xr:uid="{00000000-0005-0000-0000-000076640000}"/>
    <cellStyle name="Normal 9 3 2 2 9 2" xfId="12331" xr:uid="{00000000-0005-0000-0000-000077640000}"/>
    <cellStyle name="Normal 9 3 2 2 9 2 2" xfId="28716" xr:uid="{00000000-0005-0000-0000-000078640000}"/>
    <cellStyle name="Normal 9 3 2 2 9 3" xfId="20524" xr:uid="{00000000-0005-0000-0000-000079640000}"/>
    <cellStyle name="Normal 9 3 2 3" xfId="59" xr:uid="{00000000-0005-0000-0000-00007A640000}"/>
    <cellStyle name="Normal 9 3 2 3 10" xfId="16444" xr:uid="{00000000-0005-0000-0000-00007B640000}"/>
    <cellStyle name="Normal 9 3 2 3 2" xfId="123" xr:uid="{00000000-0005-0000-0000-00007C640000}"/>
    <cellStyle name="Normal 9 3 2 3 2 2" xfId="251" xr:uid="{00000000-0005-0000-0000-00007D640000}"/>
    <cellStyle name="Normal 9 3 2 3 2 2 2" xfId="507" xr:uid="{00000000-0005-0000-0000-00007E640000}"/>
    <cellStyle name="Normal 9 3 2 3 2 2 2 2" xfId="1019" xr:uid="{00000000-0005-0000-0000-00007F640000}"/>
    <cellStyle name="Normal 9 3 2 3 2 2 2 2 2" xfId="2043" xr:uid="{00000000-0005-0000-0000-000080640000}"/>
    <cellStyle name="Normal 9 3 2 3 2 2 2 2 2 2" xfId="4091" xr:uid="{00000000-0005-0000-0000-000081640000}"/>
    <cellStyle name="Normal 9 3 2 3 2 2 2 2 2 2 2" xfId="8187" xr:uid="{00000000-0005-0000-0000-000082640000}"/>
    <cellStyle name="Normal 9 3 2 3 2 2 2 2 2 2 2 2" xfId="16379" xr:uid="{00000000-0005-0000-0000-000083640000}"/>
    <cellStyle name="Normal 9 3 2 3 2 2 2 2 2 2 2 2 2" xfId="32764" xr:uid="{00000000-0005-0000-0000-000084640000}"/>
    <cellStyle name="Normal 9 3 2 3 2 2 2 2 2 2 2 3" xfId="24572" xr:uid="{00000000-0005-0000-0000-000085640000}"/>
    <cellStyle name="Normal 9 3 2 3 2 2 2 2 2 2 3" xfId="12283" xr:uid="{00000000-0005-0000-0000-000086640000}"/>
    <cellStyle name="Normal 9 3 2 3 2 2 2 2 2 2 3 2" xfId="28668" xr:uid="{00000000-0005-0000-0000-000087640000}"/>
    <cellStyle name="Normal 9 3 2 3 2 2 2 2 2 2 4" xfId="20476" xr:uid="{00000000-0005-0000-0000-000088640000}"/>
    <cellStyle name="Normal 9 3 2 3 2 2 2 2 2 3" xfId="6139" xr:uid="{00000000-0005-0000-0000-000089640000}"/>
    <cellStyle name="Normal 9 3 2 3 2 2 2 2 2 3 2" xfId="14331" xr:uid="{00000000-0005-0000-0000-00008A640000}"/>
    <cellStyle name="Normal 9 3 2 3 2 2 2 2 2 3 2 2" xfId="30716" xr:uid="{00000000-0005-0000-0000-00008B640000}"/>
    <cellStyle name="Normal 9 3 2 3 2 2 2 2 2 3 3" xfId="22524" xr:uid="{00000000-0005-0000-0000-00008C640000}"/>
    <cellStyle name="Normal 9 3 2 3 2 2 2 2 2 4" xfId="10235" xr:uid="{00000000-0005-0000-0000-00008D640000}"/>
    <cellStyle name="Normal 9 3 2 3 2 2 2 2 2 4 2" xfId="26620" xr:uid="{00000000-0005-0000-0000-00008E640000}"/>
    <cellStyle name="Normal 9 3 2 3 2 2 2 2 2 5" xfId="18428" xr:uid="{00000000-0005-0000-0000-00008F640000}"/>
    <cellStyle name="Normal 9 3 2 3 2 2 2 2 3" xfId="3067" xr:uid="{00000000-0005-0000-0000-000090640000}"/>
    <cellStyle name="Normal 9 3 2 3 2 2 2 2 3 2" xfId="7163" xr:uid="{00000000-0005-0000-0000-000091640000}"/>
    <cellStyle name="Normal 9 3 2 3 2 2 2 2 3 2 2" xfId="15355" xr:uid="{00000000-0005-0000-0000-000092640000}"/>
    <cellStyle name="Normal 9 3 2 3 2 2 2 2 3 2 2 2" xfId="31740" xr:uid="{00000000-0005-0000-0000-000093640000}"/>
    <cellStyle name="Normal 9 3 2 3 2 2 2 2 3 2 3" xfId="23548" xr:uid="{00000000-0005-0000-0000-000094640000}"/>
    <cellStyle name="Normal 9 3 2 3 2 2 2 2 3 3" xfId="11259" xr:uid="{00000000-0005-0000-0000-000095640000}"/>
    <cellStyle name="Normal 9 3 2 3 2 2 2 2 3 3 2" xfId="27644" xr:uid="{00000000-0005-0000-0000-000096640000}"/>
    <cellStyle name="Normal 9 3 2 3 2 2 2 2 3 4" xfId="19452" xr:uid="{00000000-0005-0000-0000-000097640000}"/>
    <cellStyle name="Normal 9 3 2 3 2 2 2 2 4" xfId="5115" xr:uid="{00000000-0005-0000-0000-000098640000}"/>
    <cellStyle name="Normal 9 3 2 3 2 2 2 2 4 2" xfId="13307" xr:uid="{00000000-0005-0000-0000-000099640000}"/>
    <cellStyle name="Normal 9 3 2 3 2 2 2 2 4 2 2" xfId="29692" xr:uid="{00000000-0005-0000-0000-00009A640000}"/>
    <cellStyle name="Normal 9 3 2 3 2 2 2 2 4 3" xfId="21500" xr:uid="{00000000-0005-0000-0000-00009B640000}"/>
    <cellStyle name="Normal 9 3 2 3 2 2 2 2 5" xfId="9211" xr:uid="{00000000-0005-0000-0000-00009C640000}"/>
    <cellStyle name="Normal 9 3 2 3 2 2 2 2 5 2" xfId="25596" xr:uid="{00000000-0005-0000-0000-00009D640000}"/>
    <cellStyle name="Normal 9 3 2 3 2 2 2 2 6" xfId="17404" xr:uid="{00000000-0005-0000-0000-00009E640000}"/>
    <cellStyle name="Normal 9 3 2 3 2 2 2 3" xfId="1531" xr:uid="{00000000-0005-0000-0000-00009F640000}"/>
    <cellStyle name="Normal 9 3 2 3 2 2 2 3 2" xfId="3579" xr:uid="{00000000-0005-0000-0000-0000A0640000}"/>
    <cellStyle name="Normal 9 3 2 3 2 2 2 3 2 2" xfId="7675" xr:uid="{00000000-0005-0000-0000-0000A1640000}"/>
    <cellStyle name="Normal 9 3 2 3 2 2 2 3 2 2 2" xfId="15867" xr:uid="{00000000-0005-0000-0000-0000A2640000}"/>
    <cellStyle name="Normal 9 3 2 3 2 2 2 3 2 2 2 2" xfId="32252" xr:uid="{00000000-0005-0000-0000-0000A3640000}"/>
    <cellStyle name="Normal 9 3 2 3 2 2 2 3 2 2 3" xfId="24060" xr:uid="{00000000-0005-0000-0000-0000A4640000}"/>
    <cellStyle name="Normal 9 3 2 3 2 2 2 3 2 3" xfId="11771" xr:uid="{00000000-0005-0000-0000-0000A5640000}"/>
    <cellStyle name="Normal 9 3 2 3 2 2 2 3 2 3 2" xfId="28156" xr:uid="{00000000-0005-0000-0000-0000A6640000}"/>
    <cellStyle name="Normal 9 3 2 3 2 2 2 3 2 4" xfId="19964" xr:uid="{00000000-0005-0000-0000-0000A7640000}"/>
    <cellStyle name="Normal 9 3 2 3 2 2 2 3 3" xfId="5627" xr:uid="{00000000-0005-0000-0000-0000A8640000}"/>
    <cellStyle name="Normal 9 3 2 3 2 2 2 3 3 2" xfId="13819" xr:uid="{00000000-0005-0000-0000-0000A9640000}"/>
    <cellStyle name="Normal 9 3 2 3 2 2 2 3 3 2 2" xfId="30204" xr:uid="{00000000-0005-0000-0000-0000AA640000}"/>
    <cellStyle name="Normal 9 3 2 3 2 2 2 3 3 3" xfId="22012" xr:uid="{00000000-0005-0000-0000-0000AB640000}"/>
    <cellStyle name="Normal 9 3 2 3 2 2 2 3 4" xfId="9723" xr:uid="{00000000-0005-0000-0000-0000AC640000}"/>
    <cellStyle name="Normal 9 3 2 3 2 2 2 3 4 2" xfId="26108" xr:uid="{00000000-0005-0000-0000-0000AD640000}"/>
    <cellStyle name="Normal 9 3 2 3 2 2 2 3 5" xfId="17916" xr:uid="{00000000-0005-0000-0000-0000AE640000}"/>
    <cellStyle name="Normal 9 3 2 3 2 2 2 4" xfId="2555" xr:uid="{00000000-0005-0000-0000-0000AF640000}"/>
    <cellStyle name="Normal 9 3 2 3 2 2 2 4 2" xfId="6651" xr:uid="{00000000-0005-0000-0000-0000B0640000}"/>
    <cellStyle name="Normal 9 3 2 3 2 2 2 4 2 2" xfId="14843" xr:uid="{00000000-0005-0000-0000-0000B1640000}"/>
    <cellStyle name="Normal 9 3 2 3 2 2 2 4 2 2 2" xfId="31228" xr:uid="{00000000-0005-0000-0000-0000B2640000}"/>
    <cellStyle name="Normal 9 3 2 3 2 2 2 4 2 3" xfId="23036" xr:uid="{00000000-0005-0000-0000-0000B3640000}"/>
    <cellStyle name="Normal 9 3 2 3 2 2 2 4 3" xfId="10747" xr:uid="{00000000-0005-0000-0000-0000B4640000}"/>
    <cellStyle name="Normal 9 3 2 3 2 2 2 4 3 2" xfId="27132" xr:uid="{00000000-0005-0000-0000-0000B5640000}"/>
    <cellStyle name="Normal 9 3 2 3 2 2 2 4 4" xfId="18940" xr:uid="{00000000-0005-0000-0000-0000B6640000}"/>
    <cellStyle name="Normal 9 3 2 3 2 2 2 5" xfId="4603" xr:uid="{00000000-0005-0000-0000-0000B7640000}"/>
    <cellStyle name="Normal 9 3 2 3 2 2 2 5 2" xfId="12795" xr:uid="{00000000-0005-0000-0000-0000B8640000}"/>
    <cellStyle name="Normal 9 3 2 3 2 2 2 5 2 2" xfId="29180" xr:uid="{00000000-0005-0000-0000-0000B9640000}"/>
    <cellStyle name="Normal 9 3 2 3 2 2 2 5 3" xfId="20988" xr:uid="{00000000-0005-0000-0000-0000BA640000}"/>
    <cellStyle name="Normal 9 3 2 3 2 2 2 6" xfId="8699" xr:uid="{00000000-0005-0000-0000-0000BB640000}"/>
    <cellStyle name="Normal 9 3 2 3 2 2 2 6 2" xfId="25084" xr:uid="{00000000-0005-0000-0000-0000BC640000}"/>
    <cellStyle name="Normal 9 3 2 3 2 2 2 7" xfId="16892" xr:uid="{00000000-0005-0000-0000-0000BD640000}"/>
    <cellStyle name="Normal 9 3 2 3 2 2 3" xfId="763" xr:uid="{00000000-0005-0000-0000-0000BE640000}"/>
    <cellStyle name="Normal 9 3 2 3 2 2 3 2" xfId="1787" xr:uid="{00000000-0005-0000-0000-0000BF640000}"/>
    <cellStyle name="Normal 9 3 2 3 2 2 3 2 2" xfId="3835" xr:uid="{00000000-0005-0000-0000-0000C0640000}"/>
    <cellStyle name="Normal 9 3 2 3 2 2 3 2 2 2" xfId="7931" xr:uid="{00000000-0005-0000-0000-0000C1640000}"/>
    <cellStyle name="Normal 9 3 2 3 2 2 3 2 2 2 2" xfId="16123" xr:uid="{00000000-0005-0000-0000-0000C2640000}"/>
    <cellStyle name="Normal 9 3 2 3 2 2 3 2 2 2 2 2" xfId="32508" xr:uid="{00000000-0005-0000-0000-0000C3640000}"/>
    <cellStyle name="Normal 9 3 2 3 2 2 3 2 2 2 3" xfId="24316" xr:uid="{00000000-0005-0000-0000-0000C4640000}"/>
    <cellStyle name="Normal 9 3 2 3 2 2 3 2 2 3" xfId="12027" xr:uid="{00000000-0005-0000-0000-0000C5640000}"/>
    <cellStyle name="Normal 9 3 2 3 2 2 3 2 2 3 2" xfId="28412" xr:uid="{00000000-0005-0000-0000-0000C6640000}"/>
    <cellStyle name="Normal 9 3 2 3 2 2 3 2 2 4" xfId="20220" xr:uid="{00000000-0005-0000-0000-0000C7640000}"/>
    <cellStyle name="Normal 9 3 2 3 2 2 3 2 3" xfId="5883" xr:uid="{00000000-0005-0000-0000-0000C8640000}"/>
    <cellStyle name="Normal 9 3 2 3 2 2 3 2 3 2" xfId="14075" xr:uid="{00000000-0005-0000-0000-0000C9640000}"/>
    <cellStyle name="Normal 9 3 2 3 2 2 3 2 3 2 2" xfId="30460" xr:uid="{00000000-0005-0000-0000-0000CA640000}"/>
    <cellStyle name="Normal 9 3 2 3 2 2 3 2 3 3" xfId="22268" xr:uid="{00000000-0005-0000-0000-0000CB640000}"/>
    <cellStyle name="Normal 9 3 2 3 2 2 3 2 4" xfId="9979" xr:uid="{00000000-0005-0000-0000-0000CC640000}"/>
    <cellStyle name="Normal 9 3 2 3 2 2 3 2 4 2" xfId="26364" xr:uid="{00000000-0005-0000-0000-0000CD640000}"/>
    <cellStyle name="Normal 9 3 2 3 2 2 3 2 5" xfId="18172" xr:uid="{00000000-0005-0000-0000-0000CE640000}"/>
    <cellStyle name="Normal 9 3 2 3 2 2 3 3" xfId="2811" xr:uid="{00000000-0005-0000-0000-0000CF640000}"/>
    <cellStyle name="Normal 9 3 2 3 2 2 3 3 2" xfId="6907" xr:uid="{00000000-0005-0000-0000-0000D0640000}"/>
    <cellStyle name="Normal 9 3 2 3 2 2 3 3 2 2" xfId="15099" xr:uid="{00000000-0005-0000-0000-0000D1640000}"/>
    <cellStyle name="Normal 9 3 2 3 2 2 3 3 2 2 2" xfId="31484" xr:uid="{00000000-0005-0000-0000-0000D2640000}"/>
    <cellStyle name="Normal 9 3 2 3 2 2 3 3 2 3" xfId="23292" xr:uid="{00000000-0005-0000-0000-0000D3640000}"/>
    <cellStyle name="Normal 9 3 2 3 2 2 3 3 3" xfId="11003" xr:uid="{00000000-0005-0000-0000-0000D4640000}"/>
    <cellStyle name="Normal 9 3 2 3 2 2 3 3 3 2" xfId="27388" xr:uid="{00000000-0005-0000-0000-0000D5640000}"/>
    <cellStyle name="Normal 9 3 2 3 2 2 3 3 4" xfId="19196" xr:uid="{00000000-0005-0000-0000-0000D6640000}"/>
    <cellStyle name="Normal 9 3 2 3 2 2 3 4" xfId="4859" xr:uid="{00000000-0005-0000-0000-0000D7640000}"/>
    <cellStyle name="Normal 9 3 2 3 2 2 3 4 2" xfId="13051" xr:uid="{00000000-0005-0000-0000-0000D8640000}"/>
    <cellStyle name="Normal 9 3 2 3 2 2 3 4 2 2" xfId="29436" xr:uid="{00000000-0005-0000-0000-0000D9640000}"/>
    <cellStyle name="Normal 9 3 2 3 2 2 3 4 3" xfId="21244" xr:uid="{00000000-0005-0000-0000-0000DA640000}"/>
    <cellStyle name="Normal 9 3 2 3 2 2 3 5" xfId="8955" xr:uid="{00000000-0005-0000-0000-0000DB640000}"/>
    <cellStyle name="Normal 9 3 2 3 2 2 3 5 2" xfId="25340" xr:uid="{00000000-0005-0000-0000-0000DC640000}"/>
    <cellStyle name="Normal 9 3 2 3 2 2 3 6" xfId="17148" xr:uid="{00000000-0005-0000-0000-0000DD640000}"/>
    <cellStyle name="Normal 9 3 2 3 2 2 4" xfId="1275" xr:uid="{00000000-0005-0000-0000-0000DE640000}"/>
    <cellStyle name="Normal 9 3 2 3 2 2 4 2" xfId="3323" xr:uid="{00000000-0005-0000-0000-0000DF640000}"/>
    <cellStyle name="Normal 9 3 2 3 2 2 4 2 2" xfId="7419" xr:uid="{00000000-0005-0000-0000-0000E0640000}"/>
    <cellStyle name="Normal 9 3 2 3 2 2 4 2 2 2" xfId="15611" xr:uid="{00000000-0005-0000-0000-0000E1640000}"/>
    <cellStyle name="Normal 9 3 2 3 2 2 4 2 2 2 2" xfId="31996" xr:uid="{00000000-0005-0000-0000-0000E2640000}"/>
    <cellStyle name="Normal 9 3 2 3 2 2 4 2 2 3" xfId="23804" xr:uid="{00000000-0005-0000-0000-0000E3640000}"/>
    <cellStyle name="Normal 9 3 2 3 2 2 4 2 3" xfId="11515" xr:uid="{00000000-0005-0000-0000-0000E4640000}"/>
    <cellStyle name="Normal 9 3 2 3 2 2 4 2 3 2" xfId="27900" xr:uid="{00000000-0005-0000-0000-0000E5640000}"/>
    <cellStyle name="Normal 9 3 2 3 2 2 4 2 4" xfId="19708" xr:uid="{00000000-0005-0000-0000-0000E6640000}"/>
    <cellStyle name="Normal 9 3 2 3 2 2 4 3" xfId="5371" xr:uid="{00000000-0005-0000-0000-0000E7640000}"/>
    <cellStyle name="Normal 9 3 2 3 2 2 4 3 2" xfId="13563" xr:uid="{00000000-0005-0000-0000-0000E8640000}"/>
    <cellStyle name="Normal 9 3 2 3 2 2 4 3 2 2" xfId="29948" xr:uid="{00000000-0005-0000-0000-0000E9640000}"/>
    <cellStyle name="Normal 9 3 2 3 2 2 4 3 3" xfId="21756" xr:uid="{00000000-0005-0000-0000-0000EA640000}"/>
    <cellStyle name="Normal 9 3 2 3 2 2 4 4" xfId="9467" xr:uid="{00000000-0005-0000-0000-0000EB640000}"/>
    <cellStyle name="Normal 9 3 2 3 2 2 4 4 2" xfId="25852" xr:uid="{00000000-0005-0000-0000-0000EC640000}"/>
    <cellStyle name="Normal 9 3 2 3 2 2 4 5" xfId="17660" xr:uid="{00000000-0005-0000-0000-0000ED640000}"/>
    <cellStyle name="Normal 9 3 2 3 2 2 5" xfId="2299" xr:uid="{00000000-0005-0000-0000-0000EE640000}"/>
    <cellStyle name="Normal 9 3 2 3 2 2 5 2" xfId="6395" xr:uid="{00000000-0005-0000-0000-0000EF640000}"/>
    <cellStyle name="Normal 9 3 2 3 2 2 5 2 2" xfId="14587" xr:uid="{00000000-0005-0000-0000-0000F0640000}"/>
    <cellStyle name="Normal 9 3 2 3 2 2 5 2 2 2" xfId="30972" xr:uid="{00000000-0005-0000-0000-0000F1640000}"/>
    <cellStyle name="Normal 9 3 2 3 2 2 5 2 3" xfId="22780" xr:uid="{00000000-0005-0000-0000-0000F2640000}"/>
    <cellStyle name="Normal 9 3 2 3 2 2 5 3" xfId="10491" xr:uid="{00000000-0005-0000-0000-0000F3640000}"/>
    <cellStyle name="Normal 9 3 2 3 2 2 5 3 2" xfId="26876" xr:uid="{00000000-0005-0000-0000-0000F4640000}"/>
    <cellStyle name="Normal 9 3 2 3 2 2 5 4" xfId="18684" xr:uid="{00000000-0005-0000-0000-0000F5640000}"/>
    <cellStyle name="Normal 9 3 2 3 2 2 6" xfId="4347" xr:uid="{00000000-0005-0000-0000-0000F6640000}"/>
    <cellStyle name="Normal 9 3 2 3 2 2 6 2" xfId="12539" xr:uid="{00000000-0005-0000-0000-0000F7640000}"/>
    <cellStyle name="Normal 9 3 2 3 2 2 6 2 2" xfId="28924" xr:uid="{00000000-0005-0000-0000-0000F8640000}"/>
    <cellStyle name="Normal 9 3 2 3 2 2 6 3" xfId="20732" xr:uid="{00000000-0005-0000-0000-0000F9640000}"/>
    <cellStyle name="Normal 9 3 2 3 2 2 7" xfId="8443" xr:uid="{00000000-0005-0000-0000-0000FA640000}"/>
    <cellStyle name="Normal 9 3 2 3 2 2 7 2" xfId="24828" xr:uid="{00000000-0005-0000-0000-0000FB640000}"/>
    <cellStyle name="Normal 9 3 2 3 2 2 8" xfId="16636" xr:uid="{00000000-0005-0000-0000-0000FC640000}"/>
    <cellStyle name="Normal 9 3 2 3 2 3" xfId="379" xr:uid="{00000000-0005-0000-0000-0000FD640000}"/>
    <cellStyle name="Normal 9 3 2 3 2 3 2" xfId="891" xr:uid="{00000000-0005-0000-0000-0000FE640000}"/>
    <cellStyle name="Normal 9 3 2 3 2 3 2 2" xfId="1915" xr:uid="{00000000-0005-0000-0000-0000FF640000}"/>
    <cellStyle name="Normal 9 3 2 3 2 3 2 2 2" xfId="3963" xr:uid="{00000000-0005-0000-0000-000000650000}"/>
    <cellStyle name="Normal 9 3 2 3 2 3 2 2 2 2" xfId="8059" xr:uid="{00000000-0005-0000-0000-000001650000}"/>
    <cellStyle name="Normal 9 3 2 3 2 3 2 2 2 2 2" xfId="16251" xr:uid="{00000000-0005-0000-0000-000002650000}"/>
    <cellStyle name="Normal 9 3 2 3 2 3 2 2 2 2 2 2" xfId="32636" xr:uid="{00000000-0005-0000-0000-000003650000}"/>
    <cellStyle name="Normal 9 3 2 3 2 3 2 2 2 2 3" xfId="24444" xr:uid="{00000000-0005-0000-0000-000004650000}"/>
    <cellStyle name="Normal 9 3 2 3 2 3 2 2 2 3" xfId="12155" xr:uid="{00000000-0005-0000-0000-000005650000}"/>
    <cellStyle name="Normal 9 3 2 3 2 3 2 2 2 3 2" xfId="28540" xr:uid="{00000000-0005-0000-0000-000006650000}"/>
    <cellStyle name="Normal 9 3 2 3 2 3 2 2 2 4" xfId="20348" xr:uid="{00000000-0005-0000-0000-000007650000}"/>
    <cellStyle name="Normal 9 3 2 3 2 3 2 2 3" xfId="6011" xr:uid="{00000000-0005-0000-0000-000008650000}"/>
    <cellStyle name="Normal 9 3 2 3 2 3 2 2 3 2" xfId="14203" xr:uid="{00000000-0005-0000-0000-000009650000}"/>
    <cellStyle name="Normal 9 3 2 3 2 3 2 2 3 2 2" xfId="30588" xr:uid="{00000000-0005-0000-0000-00000A650000}"/>
    <cellStyle name="Normal 9 3 2 3 2 3 2 2 3 3" xfId="22396" xr:uid="{00000000-0005-0000-0000-00000B650000}"/>
    <cellStyle name="Normal 9 3 2 3 2 3 2 2 4" xfId="10107" xr:uid="{00000000-0005-0000-0000-00000C650000}"/>
    <cellStyle name="Normal 9 3 2 3 2 3 2 2 4 2" xfId="26492" xr:uid="{00000000-0005-0000-0000-00000D650000}"/>
    <cellStyle name="Normal 9 3 2 3 2 3 2 2 5" xfId="18300" xr:uid="{00000000-0005-0000-0000-00000E650000}"/>
    <cellStyle name="Normal 9 3 2 3 2 3 2 3" xfId="2939" xr:uid="{00000000-0005-0000-0000-00000F650000}"/>
    <cellStyle name="Normal 9 3 2 3 2 3 2 3 2" xfId="7035" xr:uid="{00000000-0005-0000-0000-000010650000}"/>
    <cellStyle name="Normal 9 3 2 3 2 3 2 3 2 2" xfId="15227" xr:uid="{00000000-0005-0000-0000-000011650000}"/>
    <cellStyle name="Normal 9 3 2 3 2 3 2 3 2 2 2" xfId="31612" xr:uid="{00000000-0005-0000-0000-000012650000}"/>
    <cellStyle name="Normal 9 3 2 3 2 3 2 3 2 3" xfId="23420" xr:uid="{00000000-0005-0000-0000-000013650000}"/>
    <cellStyle name="Normal 9 3 2 3 2 3 2 3 3" xfId="11131" xr:uid="{00000000-0005-0000-0000-000014650000}"/>
    <cellStyle name="Normal 9 3 2 3 2 3 2 3 3 2" xfId="27516" xr:uid="{00000000-0005-0000-0000-000015650000}"/>
    <cellStyle name="Normal 9 3 2 3 2 3 2 3 4" xfId="19324" xr:uid="{00000000-0005-0000-0000-000016650000}"/>
    <cellStyle name="Normal 9 3 2 3 2 3 2 4" xfId="4987" xr:uid="{00000000-0005-0000-0000-000017650000}"/>
    <cellStyle name="Normal 9 3 2 3 2 3 2 4 2" xfId="13179" xr:uid="{00000000-0005-0000-0000-000018650000}"/>
    <cellStyle name="Normal 9 3 2 3 2 3 2 4 2 2" xfId="29564" xr:uid="{00000000-0005-0000-0000-000019650000}"/>
    <cellStyle name="Normal 9 3 2 3 2 3 2 4 3" xfId="21372" xr:uid="{00000000-0005-0000-0000-00001A650000}"/>
    <cellStyle name="Normal 9 3 2 3 2 3 2 5" xfId="9083" xr:uid="{00000000-0005-0000-0000-00001B650000}"/>
    <cellStyle name="Normal 9 3 2 3 2 3 2 5 2" xfId="25468" xr:uid="{00000000-0005-0000-0000-00001C650000}"/>
    <cellStyle name="Normal 9 3 2 3 2 3 2 6" xfId="17276" xr:uid="{00000000-0005-0000-0000-00001D650000}"/>
    <cellStyle name="Normal 9 3 2 3 2 3 3" xfId="1403" xr:uid="{00000000-0005-0000-0000-00001E650000}"/>
    <cellStyle name="Normal 9 3 2 3 2 3 3 2" xfId="3451" xr:uid="{00000000-0005-0000-0000-00001F650000}"/>
    <cellStyle name="Normal 9 3 2 3 2 3 3 2 2" xfId="7547" xr:uid="{00000000-0005-0000-0000-000020650000}"/>
    <cellStyle name="Normal 9 3 2 3 2 3 3 2 2 2" xfId="15739" xr:uid="{00000000-0005-0000-0000-000021650000}"/>
    <cellStyle name="Normal 9 3 2 3 2 3 3 2 2 2 2" xfId="32124" xr:uid="{00000000-0005-0000-0000-000022650000}"/>
    <cellStyle name="Normal 9 3 2 3 2 3 3 2 2 3" xfId="23932" xr:uid="{00000000-0005-0000-0000-000023650000}"/>
    <cellStyle name="Normal 9 3 2 3 2 3 3 2 3" xfId="11643" xr:uid="{00000000-0005-0000-0000-000024650000}"/>
    <cellStyle name="Normal 9 3 2 3 2 3 3 2 3 2" xfId="28028" xr:uid="{00000000-0005-0000-0000-000025650000}"/>
    <cellStyle name="Normal 9 3 2 3 2 3 3 2 4" xfId="19836" xr:uid="{00000000-0005-0000-0000-000026650000}"/>
    <cellStyle name="Normal 9 3 2 3 2 3 3 3" xfId="5499" xr:uid="{00000000-0005-0000-0000-000027650000}"/>
    <cellStyle name="Normal 9 3 2 3 2 3 3 3 2" xfId="13691" xr:uid="{00000000-0005-0000-0000-000028650000}"/>
    <cellStyle name="Normal 9 3 2 3 2 3 3 3 2 2" xfId="30076" xr:uid="{00000000-0005-0000-0000-000029650000}"/>
    <cellStyle name="Normal 9 3 2 3 2 3 3 3 3" xfId="21884" xr:uid="{00000000-0005-0000-0000-00002A650000}"/>
    <cellStyle name="Normal 9 3 2 3 2 3 3 4" xfId="9595" xr:uid="{00000000-0005-0000-0000-00002B650000}"/>
    <cellStyle name="Normal 9 3 2 3 2 3 3 4 2" xfId="25980" xr:uid="{00000000-0005-0000-0000-00002C650000}"/>
    <cellStyle name="Normal 9 3 2 3 2 3 3 5" xfId="17788" xr:uid="{00000000-0005-0000-0000-00002D650000}"/>
    <cellStyle name="Normal 9 3 2 3 2 3 4" xfId="2427" xr:uid="{00000000-0005-0000-0000-00002E650000}"/>
    <cellStyle name="Normal 9 3 2 3 2 3 4 2" xfId="6523" xr:uid="{00000000-0005-0000-0000-00002F650000}"/>
    <cellStyle name="Normal 9 3 2 3 2 3 4 2 2" xfId="14715" xr:uid="{00000000-0005-0000-0000-000030650000}"/>
    <cellStyle name="Normal 9 3 2 3 2 3 4 2 2 2" xfId="31100" xr:uid="{00000000-0005-0000-0000-000031650000}"/>
    <cellStyle name="Normal 9 3 2 3 2 3 4 2 3" xfId="22908" xr:uid="{00000000-0005-0000-0000-000032650000}"/>
    <cellStyle name="Normal 9 3 2 3 2 3 4 3" xfId="10619" xr:uid="{00000000-0005-0000-0000-000033650000}"/>
    <cellStyle name="Normal 9 3 2 3 2 3 4 3 2" xfId="27004" xr:uid="{00000000-0005-0000-0000-000034650000}"/>
    <cellStyle name="Normal 9 3 2 3 2 3 4 4" xfId="18812" xr:uid="{00000000-0005-0000-0000-000035650000}"/>
    <cellStyle name="Normal 9 3 2 3 2 3 5" xfId="4475" xr:uid="{00000000-0005-0000-0000-000036650000}"/>
    <cellStyle name="Normal 9 3 2 3 2 3 5 2" xfId="12667" xr:uid="{00000000-0005-0000-0000-000037650000}"/>
    <cellStyle name="Normal 9 3 2 3 2 3 5 2 2" xfId="29052" xr:uid="{00000000-0005-0000-0000-000038650000}"/>
    <cellStyle name="Normal 9 3 2 3 2 3 5 3" xfId="20860" xr:uid="{00000000-0005-0000-0000-000039650000}"/>
    <cellStyle name="Normal 9 3 2 3 2 3 6" xfId="8571" xr:uid="{00000000-0005-0000-0000-00003A650000}"/>
    <cellStyle name="Normal 9 3 2 3 2 3 6 2" xfId="24956" xr:uid="{00000000-0005-0000-0000-00003B650000}"/>
    <cellStyle name="Normal 9 3 2 3 2 3 7" xfId="16764" xr:uid="{00000000-0005-0000-0000-00003C650000}"/>
    <cellStyle name="Normal 9 3 2 3 2 4" xfId="635" xr:uid="{00000000-0005-0000-0000-00003D650000}"/>
    <cellStyle name="Normal 9 3 2 3 2 4 2" xfId="1659" xr:uid="{00000000-0005-0000-0000-00003E650000}"/>
    <cellStyle name="Normal 9 3 2 3 2 4 2 2" xfId="3707" xr:uid="{00000000-0005-0000-0000-00003F650000}"/>
    <cellStyle name="Normal 9 3 2 3 2 4 2 2 2" xfId="7803" xr:uid="{00000000-0005-0000-0000-000040650000}"/>
    <cellStyle name="Normal 9 3 2 3 2 4 2 2 2 2" xfId="15995" xr:uid="{00000000-0005-0000-0000-000041650000}"/>
    <cellStyle name="Normal 9 3 2 3 2 4 2 2 2 2 2" xfId="32380" xr:uid="{00000000-0005-0000-0000-000042650000}"/>
    <cellStyle name="Normal 9 3 2 3 2 4 2 2 2 3" xfId="24188" xr:uid="{00000000-0005-0000-0000-000043650000}"/>
    <cellStyle name="Normal 9 3 2 3 2 4 2 2 3" xfId="11899" xr:uid="{00000000-0005-0000-0000-000044650000}"/>
    <cellStyle name="Normal 9 3 2 3 2 4 2 2 3 2" xfId="28284" xr:uid="{00000000-0005-0000-0000-000045650000}"/>
    <cellStyle name="Normal 9 3 2 3 2 4 2 2 4" xfId="20092" xr:uid="{00000000-0005-0000-0000-000046650000}"/>
    <cellStyle name="Normal 9 3 2 3 2 4 2 3" xfId="5755" xr:uid="{00000000-0005-0000-0000-000047650000}"/>
    <cellStyle name="Normal 9 3 2 3 2 4 2 3 2" xfId="13947" xr:uid="{00000000-0005-0000-0000-000048650000}"/>
    <cellStyle name="Normal 9 3 2 3 2 4 2 3 2 2" xfId="30332" xr:uid="{00000000-0005-0000-0000-000049650000}"/>
    <cellStyle name="Normal 9 3 2 3 2 4 2 3 3" xfId="22140" xr:uid="{00000000-0005-0000-0000-00004A650000}"/>
    <cellStyle name="Normal 9 3 2 3 2 4 2 4" xfId="9851" xr:uid="{00000000-0005-0000-0000-00004B650000}"/>
    <cellStyle name="Normal 9 3 2 3 2 4 2 4 2" xfId="26236" xr:uid="{00000000-0005-0000-0000-00004C650000}"/>
    <cellStyle name="Normal 9 3 2 3 2 4 2 5" xfId="18044" xr:uid="{00000000-0005-0000-0000-00004D650000}"/>
    <cellStyle name="Normal 9 3 2 3 2 4 3" xfId="2683" xr:uid="{00000000-0005-0000-0000-00004E650000}"/>
    <cellStyle name="Normal 9 3 2 3 2 4 3 2" xfId="6779" xr:uid="{00000000-0005-0000-0000-00004F650000}"/>
    <cellStyle name="Normal 9 3 2 3 2 4 3 2 2" xfId="14971" xr:uid="{00000000-0005-0000-0000-000050650000}"/>
    <cellStyle name="Normal 9 3 2 3 2 4 3 2 2 2" xfId="31356" xr:uid="{00000000-0005-0000-0000-000051650000}"/>
    <cellStyle name="Normal 9 3 2 3 2 4 3 2 3" xfId="23164" xr:uid="{00000000-0005-0000-0000-000052650000}"/>
    <cellStyle name="Normal 9 3 2 3 2 4 3 3" xfId="10875" xr:uid="{00000000-0005-0000-0000-000053650000}"/>
    <cellStyle name="Normal 9 3 2 3 2 4 3 3 2" xfId="27260" xr:uid="{00000000-0005-0000-0000-000054650000}"/>
    <cellStyle name="Normal 9 3 2 3 2 4 3 4" xfId="19068" xr:uid="{00000000-0005-0000-0000-000055650000}"/>
    <cellStyle name="Normal 9 3 2 3 2 4 4" xfId="4731" xr:uid="{00000000-0005-0000-0000-000056650000}"/>
    <cellStyle name="Normal 9 3 2 3 2 4 4 2" xfId="12923" xr:uid="{00000000-0005-0000-0000-000057650000}"/>
    <cellStyle name="Normal 9 3 2 3 2 4 4 2 2" xfId="29308" xr:uid="{00000000-0005-0000-0000-000058650000}"/>
    <cellStyle name="Normal 9 3 2 3 2 4 4 3" xfId="21116" xr:uid="{00000000-0005-0000-0000-000059650000}"/>
    <cellStyle name="Normal 9 3 2 3 2 4 5" xfId="8827" xr:uid="{00000000-0005-0000-0000-00005A650000}"/>
    <cellStyle name="Normal 9 3 2 3 2 4 5 2" xfId="25212" xr:uid="{00000000-0005-0000-0000-00005B650000}"/>
    <cellStyle name="Normal 9 3 2 3 2 4 6" xfId="17020" xr:uid="{00000000-0005-0000-0000-00005C650000}"/>
    <cellStyle name="Normal 9 3 2 3 2 5" xfId="1147" xr:uid="{00000000-0005-0000-0000-00005D650000}"/>
    <cellStyle name="Normal 9 3 2 3 2 5 2" xfId="3195" xr:uid="{00000000-0005-0000-0000-00005E650000}"/>
    <cellStyle name="Normal 9 3 2 3 2 5 2 2" xfId="7291" xr:uid="{00000000-0005-0000-0000-00005F650000}"/>
    <cellStyle name="Normal 9 3 2 3 2 5 2 2 2" xfId="15483" xr:uid="{00000000-0005-0000-0000-000060650000}"/>
    <cellStyle name="Normal 9 3 2 3 2 5 2 2 2 2" xfId="31868" xr:uid="{00000000-0005-0000-0000-000061650000}"/>
    <cellStyle name="Normal 9 3 2 3 2 5 2 2 3" xfId="23676" xr:uid="{00000000-0005-0000-0000-000062650000}"/>
    <cellStyle name="Normal 9 3 2 3 2 5 2 3" xfId="11387" xr:uid="{00000000-0005-0000-0000-000063650000}"/>
    <cellStyle name="Normal 9 3 2 3 2 5 2 3 2" xfId="27772" xr:uid="{00000000-0005-0000-0000-000064650000}"/>
    <cellStyle name="Normal 9 3 2 3 2 5 2 4" xfId="19580" xr:uid="{00000000-0005-0000-0000-000065650000}"/>
    <cellStyle name="Normal 9 3 2 3 2 5 3" xfId="5243" xr:uid="{00000000-0005-0000-0000-000066650000}"/>
    <cellStyle name="Normal 9 3 2 3 2 5 3 2" xfId="13435" xr:uid="{00000000-0005-0000-0000-000067650000}"/>
    <cellStyle name="Normal 9 3 2 3 2 5 3 2 2" xfId="29820" xr:uid="{00000000-0005-0000-0000-000068650000}"/>
    <cellStyle name="Normal 9 3 2 3 2 5 3 3" xfId="21628" xr:uid="{00000000-0005-0000-0000-000069650000}"/>
    <cellStyle name="Normal 9 3 2 3 2 5 4" xfId="9339" xr:uid="{00000000-0005-0000-0000-00006A650000}"/>
    <cellStyle name="Normal 9 3 2 3 2 5 4 2" xfId="25724" xr:uid="{00000000-0005-0000-0000-00006B650000}"/>
    <cellStyle name="Normal 9 3 2 3 2 5 5" xfId="17532" xr:uid="{00000000-0005-0000-0000-00006C650000}"/>
    <cellStyle name="Normal 9 3 2 3 2 6" xfId="2171" xr:uid="{00000000-0005-0000-0000-00006D650000}"/>
    <cellStyle name="Normal 9 3 2 3 2 6 2" xfId="6267" xr:uid="{00000000-0005-0000-0000-00006E650000}"/>
    <cellStyle name="Normal 9 3 2 3 2 6 2 2" xfId="14459" xr:uid="{00000000-0005-0000-0000-00006F650000}"/>
    <cellStyle name="Normal 9 3 2 3 2 6 2 2 2" xfId="30844" xr:uid="{00000000-0005-0000-0000-000070650000}"/>
    <cellStyle name="Normal 9 3 2 3 2 6 2 3" xfId="22652" xr:uid="{00000000-0005-0000-0000-000071650000}"/>
    <cellStyle name="Normal 9 3 2 3 2 6 3" xfId="10363" xr:uid="{00000000-0005-0000-0000-000072650000}"/>
    <cellStyle name="Normal 9 3 2 3 2 6 3 2" xfId="26748" xr:uid="{00000000-0005-0000-0000-000073650000}"/>
    <cellStyle name="Normal 9 3 2 3 2 6 4" xfId="18556" xr:uid="{00000000-0005-0000-0000-000074650000}"/>
    <cellStyle name="Normal 9 3 2 3 2 7" xfId="4219" xr:uid="{00000000-0005-0000-0000-000075650000}"/>
    <cellStyle name="Normal 9 3 2 3 2 7 2" xfId="12411" xr:uid="{00000000-0005-0000-0000-000076650000}"/>
    <cellStyle name="Normal 9 3 2 3 2 7 2 2" xfId="28796" xr:uid="{00000000-0005-0000-0000-000077650000}"/>
    <cellStyle name="Normal 9 3 2 3 2 7 3" xfId="20604" xr:uid="{00000000-0005-0000-0000-000078650000}"/>
    <cellStyle name="Normal 9 3 2 3 2 8" xfId="8315" xr:uid="{00000000-0005-0000-0000-000079650000}"/>
    <cellStyle name="Normal 9 3 2 3 2 8 2" xfId="24700" xr:uid="{00000000-0005-0000-0000-00007A650000}"/>
    <cellStyle name="Normal 9 3 2 3 2 9" xfId="16508" xr:uid="{00000000-0005-0000-0000-00007B650000}"/>
    <cellStyle name="Normal 9 3 2 3 3" xfId="187" xr:uid="{00000000-0005-0000-0000-00007C650000}"/>
    <cellStyle name="Normal 9 3 2 3 3 2" xfId="443" xr:uid="{00000000-0005-0000-0000-00007D650000}"/>
    <cellStyle name="Normal 9 3 2 3 3 2 2" xfId="955" xr:uid="{00000000-0005-0000-0000-00007E650000}"/>
    <cellStyle name="Normal 9 3 2 3 3 2 2 2" xfId="1979" xr:uid="{00000000-0005-0000-0000-00007F650000}"/>
    <cellStyle name="Normal 9 3 2 3 3 2 2 2 2" xfId="4027" xr:uid="{00000000-0005-0000-0000-000080650000}"/>
    <cellStyle name="Normal 9 3 2 3 3 2 2 2 2 2" xfId="8123" xr:uid="{00000000-0005-0000-0000-000081650000}"/>
    <cellStyle name="Normal 9 3 2 3 3 2 2 2 2 2 2" xfId="16315" xr:uid="{00000000-0005-0000-0000-000082650000}"/>
    <cellStyle name="Normal 9 3 2 3 3 2 2 2 2 2 2 2" xfId="32700" xr:uid="{00000000-0005-0000-0000-000083650000}"/>
    <cellStyle name="Normal 9 3 2 3 3 2 2 2 2 2 3" xfId="24508" xr:uid="{00000000-0005-0000-0000-000084650000}"/>
    <cellStyle name="Normal 9 3 2 3 3 2 2 2 2 3" xfId="12219" xr:uid="{00000000-0005-0000-0000-000085650000}"/>
    <cellStyle name="Normal 9 3 2 3 3 2 2 2 2 3 2" xfId="28604" xr:uid="{00000000-0005-0000-0000-000086650000}"/>
    <cellStyle name="Normal 9 3 2 3 3 2 2 2 2 4" xfId="20412" xr:uid="{00000000-0005-0000-0000-000087650000}"/>
    <cellStyle name="Normal 9 3 2 3 3 2 2 2 3" xfId="6075" xr:uid="{00000000-0005-0000-0000-000088650000}"/>
    <cellStyle name="Normal 9 3 2 3 3 2 2 2 3 2" xfId="14267" xr:uid="{00000000-0005-0000-0000-000089650000}"/>
    <cellStyle name="Normal 9 3 2 3 3 2 2 2 3 2 2" xfId="30652" xr:uid="{00000000-0005-0000-0000-00008A650000}"/>
    <cellStyle name="Normal 9 3 2 3 3 2 2 2 3 3" xfId="22460" xr:uid="{00000000-0005-0000-0000-00008B650000}"/>
    <cellStyle name="Normal 9 3 2 3 3 2 2 2 4" xfId="10171" xr:uid="{00000000-0005-0000-0000-00008C650000}"/>
    <cellStyle name="Normal 9 3 2 3 3 2 2 2 4 2" xfId="26556" xr:uid="{00000000-0005-0000-0000-00008D650000}"/>
    <cellStyle name="Normal 9 3 2 3 3 2 2 2 5" xfId="18364" xr:uid="{00000000-0005-0000-0000-00008E650000}"/>
    <cellStyle name="Normal 9 3 2 3 3 2 2 3" xfId="3003" xr:uid="{00000000-0005-0000-0000-00008F650000}"/>
    <cellStyle name="Normal 9 3 2 3 3 2 2 3 2" xfId="7099" xr:uid="{00000000-0005-0000-0000-000090650000}"/>
    <cellStyle name="Normal 9 3 2 3 3 2 2 3 2 2" xfId="15291" xr:uid="{00000000-0005-0000-0000-000091650000}"/>
    <cellStyle name="Normal 9 3 2 3 3 2 2 3 2 2 2" xfId="31676" xr:uid="{00000000-0005-0000-0000-000092650000}"/>
    <cellStyle name="Normal 9 3 2 3 3 2 2 3 2 3" xfId="23484" xr:uid="{00000000-0005-0000-0000-000093650000}"/>
    <cellStyle name="Normal 9 3 2 3 3 2 2 3 3" xfId="11195" xr:uid="{00000000-0005-0000-0000-000094650000}"/>
    <cellStyle name="Normal 9 3 2 3 3 2 2 3 3 2" xfId="27580" xr:uid="{00000000-0005-0000-0000-000095650000}"/>
    <cellStyle name="Normal 9 3 2 3 3 2 2 3 4" xfId="19388" xr:uid="{00000000-0005-0000-0000-000096650000}"/>
    <cellStyle name="Normal 9 3 2 3 3 2 2 4" xfId="5051" xr:uid="{00000000-0005-0000-0000-000097650000}"/>
    <cellStyle name="Normal 9 3 2 3 3 2 2 4 2" xfId="13243" xr:uid="{00000000-0005-0000-0000-000098650000}"/>
    <cellStyle name="Normal 9 3 2 3 3 2 2 4 2 2" xfId="29628" xr:uid="{00000000-0005-0000-0000-000099650000}"/>
    <cellStyle name="Normal 9 3 2 3 3 2 2 4 3" xfId="21436" xr:uid="{00000000-0005-0000-0000-00009A650000}"/>
    <cellStyle name="Normal 9 3 2 3 3 2 2 5" xfId="9147" xr:uid="{00000000-0005-0000-0000-00009B650000}"/>
    <cellStyle name="Normal 9 3 2 3 3 2 2 5 2" xfId="25532" xr:uid="{00000000-0005-0000-0000-00009C650000}"/>
    <cellStyle name="Normal 9 3 2 3 3 2 2 6" xfId="17340" xr:uid="{00000000-0005-0000-0000-00009D650000}"/>
    <cellStyle name="Normal 9 3 2 3 3 2 3" xfId="1467" xr:uid="{00000000-0005-0000-0000-00009E650000}"/>
    <cellStyle name="Normal 9 3 2 3 3 2 3 2" xfId="3515" xr:uid="{00000000-0005-0000-0000-00009F650000}"/>
    <cellStyle name="Normal 9 3 2 3 3 2 3 2 2" xfId="7611" xr:uid="{00000000-0005-0000-0000-0000A0650000}"/>
    <cellStyle name="Normal 9 3 2 3 3 2 3 2 2 2" xfId="15803" xr:uid="{00000000-0005-0000-0000-0000A1650000}"/>
    <cellStyle name="Normal 9 3 2 3 3 2 3 2 2 2 2" xfId="32188" xr:uid="{00000000-0005-0000-0000-0000A2650000}"/>
    <cellStyle name="Normal 9 3 2 3 3 2 3 2 2 3" xfId="23996" xr:uid="{00000000-0005-0000-0000-0000A3650000}"/>
    <cellStyle name="Normal 9 3 2 3 3 2 3 2 3" xfId="11707" xr:uid="{00000000-0005-0000-0000-0000A4650000}"/>
    <cellStyle name="Normal 9 3 2 3 3 2 3 2 3 2" xfId="28092" xr:uid="{00000000-0005-0000-0000-0000A5650000}"/>
    <cellStyle name="Normal 9 3 2 3 3 2 3 2 4" xfId="19900" xr:uid="{00000000-0005-0000-0000-0000A6650000}"/>
    <cellStyle name="Normal 9 3 2 3 3 2 3 3" xfId="5563" xr:uid="{00000000-0005-0000-0000-0000A7650000}"/>
    <cellStyle name="Normal 9 3 2 3 3 2 3 3 2" xfId="13755" xr:uid="{00000000-0005-0000-0000-0000A8650000}"/>
    <cellStyle name="Normal 9 3 2 3 3 2 3 3 2 2" xfId="30140" xr:uid="{00000000-0005-0000-0000-0000A9650000}"/>
    <cellStyle name="Normal 9 3 2 3 3 2 3 3 3" xfId="21948" xr:uid="{00000000-0005-0000-0000-0000AA650000}"/>
    <cellStyle name="Normal 9 3 2 3 3 2 3 4" xfId="9659" xr:uid="{00000000-0005-0000-0000-0000AB650000}"/>
    <cellStyle name="Normal 9 3 2 3 3 2 3 4 2" xfId="26044" xr:uid="{00000000-0005-0000-0000-0000AC650000}"/>
    <cellStyle name="Normal 9 3 2 3 3 2 3 5" xfId="17852" xr:uid="{00000000-0005-0000-0000-0000AD650000}"/>
    <cellStyle name="Normal 9 3 2 3 3 2 4" xfId="2491" xr:uid="{00000000-0005-0000-0000-0000AE650000}"/>
    <cellStyle name="Normal 9 3 2 3 3 2 4 2" xfId="6587" xr:uid="{00000000-0005-0000-0000-0000AF650000}"/>
    <cellStyle name="Normal 9 3 2 3 3 2 4 2 2" xfId="14779" xr:uid="{00000000-0005-0000-0000-0000B0650000}"/>
    <cellStyle name="Normal 9 3 2 3 3 2 4 2 2 2" xfId="31164" xr:uid="{00000000-0005-0000-0000-0000B1650000}"/>
    <cellStyle name="Normal 9 3 2 3 3 2 4 2 3" xfId="22972" xr:uid="{00000000-0005-0000-0000-0000B2650000}"/>
    <cellStyle name="Normal 9 3 2 3 3 2 4 3" xfId="10683" xr:uid="{00000000-0005-0000-0000-0000B3650000}"/>
    <cellStyle name="Normal 9 3 2 3 3 2 4 3 2" xfId="27068" xr:uid="{00000000-0005-0000-0000-0000B4650000}"/>
    <cellStyle name="Normal 9 3 2 3 3 2 4 4" xfId="18876" xr:uid="{00000000-0005-0000-0000-0000B5650000}"/>
    <cellStyle name="Normal 9 3 2 3 3 2 5" xfId="4539" xr:uid="{00000000-0005-0000-0000-0000B6650000}"/>
    <cellStyle name="Normal 9 3 2 3 3 2 5 2" xfId="12731" xr:uid="{00000000-0005-0000-0000-0000B7650000}"/>
    <cellStyle name="Normal 9 3 2 3 3 2 5 2 2" xfId="29116" xr:uid="{00000000-0005-0000-0000-0000B8650000}"/>
    <cellStyle name="Normal 9 3 2 3 3 2 5 3" xfId="20924" xr:uid="{00000000-0005-0000-0000-0000B9650000}"/>
    <cellStyle name="Normal 9 3 2 3 3 2 6" xfId="8635" xr:uid="{00000000-0005-0000-0000-0000BA650000}"/>
    <cellStyle name="Normal 9 3 2 3 3 2 6 2" xfId="25020" xr:uid="{00000000-0005-0000-0000-0000BB650000}"/>
    <cellStyle name="Normal 9 3 2 3 3 2 7" xfId="16828" xr:uid="{00000000-0005-0000-0000-0000BC650000}"/>
    <cellStyle name="Normal 9 3 2 3 3 3" xfId="699" xr:uid="{00000000-0005-0000-0000-0000BD650000}"/>
    <cellStyle name="Normal 9 3 2 3 3 3 2" xfId="1723" xr:uid="{00000000-0005-0000-0000-0000BE650000}"/>
    <cellStyle name="Normal 9 3 2 3 3 3 2 2" xfId="3771" xr:uid="{00000000-0005-0000-0000-0000BF650000}"/>
    <cellStyle name="Normal 9 3 2 3 3 3 2 2 2" xfId="7867" xr:uid="{00000000-0005-0000-0000-0000C0650000}"/>
    <cellStyle name="Normal 9 3 2 3 3 3 2 2 2 2" xfId="16059" xr:uid="{00000000-0005-0000-0000-0000C1650000}"/>
    <cellStyle name="Normal 9 3 2 3 3 3 2 2 2 2 2" xfId="32444" xr:uid="{00000000-0005-0000-0000-0000C2650000}"/>
    <cellStyle name="Normal 9 3 2 3 3 3 2 2 2 3" xfId="24252" xr:uid="{00000000-0005-0000-0000-0000C3650000}"/>
    <cellStyle name="Normal 9 3 2 3 3 3 2 2 3" xfId="11963" xr:uid="{00000000-0005-0000-0000-0000C4650000}"/>
    <cellStyle name="Normal 9 3 2 3 3 3 2 2 3 2" xfId="28348" xr:uid="{00000000-0005-0000-0000-0000C5650000}"/>
    <cellStyle name="Normal 9 3 2 3 3 3 2 2 4" xfId="20156" xr:uid="{00000000-0005-0000-0000-0000C6650000}"/>
    <cellStyle name="Normal 9 3 2 3 3 3 2 3" xfId="5819" xr:uid="{00000000-0005-0000-0000-0000C7650000}"/>
    <cellStyle name="Normal 9 3 2 3 3 3 2 3 2" xfId="14011" xr:uid="{00000000-0005-0000-0000-0000C8650000}"/>
    <cellStyle name="Normal 9 3 2 3 3 3 2 3 2 2" xfId="30396" xr:uid="{00000000-0005-0000-0000-0000C9650000}"/>
    <cellStyle name="Normal 9 3 2 3 3 3 2 3 3" xfId="22204" xr:uid="{00000000-0005-0000-0000-0000CA650000}"/>
    <cellStyle name="Normal 9 3 2 3 3 3 2 4" xfId="9915" xr:uid="{00000000-0005-0000-0000-0000CB650000}"/>
    <cellStyle name="Normal 9 3 2 3 3 3 2 4 2" xfId="26300" xr:uid="{00000000-0005-0000-0000-0000CC650000}"/>
    <cellStyle name="Normal 9 3 2 3 3 3 2 5" xfId="18108" xr:uid="{00000000-0005-0000-0000-0000CD650000}"/>
    <cellStyle name="Normal 9 3 2 3 3 3 3" xfId="2747" xr:uid="{00000000-0005-0000-0000-0000CE650000}"/>
    <cellStyle name="Normal 9 3 2 3 3 3 3 2" xfId="6843" xr:uid="{00000000-0005-0000-0000-0000CF650000}"/>
    <cellStyle name="Normal 9 3 2 3 3 3 3 2 2" xfId="15035" xr:uid="{00000000-0005-0000-0000-0000D0650000}"/>
    <cellStyle name="Normal 9 3 2 3 3 3 3 2 2 2" xfId="31420" xr:uid="{00000000-0005-0000-0000-0000D1650000}"/>
    <cellStyle name="Normal 9 3 2 3 3 3 3 2 3" xfId="23228" xr:uid="{00000000-0005-0000-0000-0000D2650000}"/>
    <cellStyle name="Normal 9 3 2 3 3 3 3 3" xfId="10939" xr:uid="{00000000-0005-0000-0000-0000D3650000}"/>
    <cellStyle name="Normal 9 3 2 3 3 3 3 3 2" xfId="27324" xr:uid="{00000000-0005-0000-0000-0000D4650000}"/>
    <cellStyle name="Normal 9 3 2 3 3 3 3 4" xfId="19132" xr:uid="{00000000-0005-0000-0000-0000D5650000}"/>
    <cellStyle name="Normal 9 3 2 3 3 3 4" xfId="4795" xr:uid="{00000000-0005-0000-0000-0000D6650000}"/>
    <cellStyle name="Normal 9 3 2 3 3 3 4 2" xfId="12987" xr:uid="{00000000-0005-0000-0000-0000D7650000}"/>
    <cellStyle name="Normal 9 3 2 3 3 3 4 2 2" xfId="29372" xr:uid="{00000000-0005-0000-0000-0000D8650000}"/>
    <cellStyle name="Normal 9 3 2 3 3 3 4 3" xfId="21180" xr:uid="{00000000-0005-0000-0000-0000D9650000}"/>
    <cellStyle name="Normal 9 3 2 3 3 3 5" xfId="8891" xr:uid="{00000000-0005-0000-0000-0000DA650000}"/>
    <cellStyle name="Normal 9 3 2 3 3 3 5 2" xfId="25276" xr:uid="{00000000-0005-0000-0000-0000DB650000}"/>
    <cellStyle name="Normal 9 3 2 3 3 3 6" xfId="17084" xr:uid="{00000000-0005-0000-0000-0000DC650000}"/>
    <cellStyle name="Normal 9 3 2 3 3 4" xfId="1211" xr:uid="{00000000-0005-0000-0000-0000DD650000}"/>
    <cellStyle name="Normal 9 3 2 3 3 4 2" xfId="3259" xr:uid="{00000000-0005-0000-0000-0000DE650000}"/>
    <cellStyle name="Normal 9 3 2 3 3 4 2 2" xfId="7355" xr:uid="{00000000-0005-0000-0000-0000DF650000}"/>
    <cellStyle name="Normal 9 3 2 3 3 4 2 2 2" xfId="15547" xr:uid="{00000000-0005-0000-0000-0000E0650000}"/>
    <cellStyle name="Normal 9 3 2 3 3 4 2 2 2 2" xfId="31932" xr:uid="{00000000-0005-0000-0000-0000E1650000}"/>
    <cellStyle name="Normal 9 3 2 3 3 4 2 2 3" xfId="23740" xr:uid="{00000000-0005-0000-0000-0000E2650000}"/>
    <cellStyle name="Normal 9 3 2 3 3 4 2 3" xfId="11451" xr:uid="{00000000-0005-0000-0000-0000E3650000}"/>
    <cellStyle name="Normal 9 3 2 3 3 4 2 3 2" xfId="27836" xr:uid="{00000000-0005-0000-0000-0000E4650000}"/>
    <cellStyle name="Normal 9 3 2 3 3 4 2 4" xfId="19644" xr:uid="{00000000-0005-0000-0000-0000E5650000}"/>
    <cellStyle name="Normal 9 3 2 3 3 4 3" xfId="5307" xr:uid="{00000000-0005-0000-0000-0000E6650000}"/>
    <cellStyle name="Normal 9 3 2 3 3 4 3 2" xfId="13499" xr:uid="{00000000-0005-0000-0000-0000E7650000}"/>
    <cellStyle name="Normal 9 3 2 3 3 4 3 2 2" xfId="29884" xr:uid="{00000000-0005-0000-0000-0000E8650000}"/>
    <cellStyle name="Normal 9 3 2 3 3 4 3 3" xfId="21692" xr:uid="{00000000-0005-0000-0000-0000E9650000}"/>
    <cellStyle name="Normal 9 3 2 3 3 4 4" xfId="9403" xr:uid="{00000000-0005-0000-0000-0000EA650000}"/>
    <cellStyle name="Normal 9 3 2 3 3 4 4 2" xfId="25788" xr:uid="{00000000-0005-0000-0000-0000EB650000}"/>
    <cellStyle name="Normal 9 3 2 3 3 4 5" xfId="17596" xr:uid="{00000000-0005-0000-0000-0000EC650000}"/>
    <cellStyle name="Normal 9 3 2 3 3 5" xfId="2235" xr:uid="{00000000-0005-0000-0000-0000ED650000}"/>
    <cellStyle name="Normal 9 3 2 3 3 5 2" xfId="6331" xr:uid="{00000000-0005-0000-0000-0000EE650000}"/>
    <cellStyle name="Normal 9 3 2 3 3 5 2 2" xfId="14523" xr:uid="{00000000-0005-0000-0000-0000EF650000}"/>
    <cellStyle name="Normal 9 3 2 3 3 5 2 2 2" xfId="30908" xr:uid="{00000000-0005-0000-0000-0000F0650000}"/>
    <cellStyle name="Normal 9 3 2 3 3 5 2 3" xfId="22716" xr:uid="{00000000-0005-0000-0000-0000F1650000}"/>
    <cellStyle name="Normal 9 3 2 3 3 5 3" xfId="10427" xr:uid="{00000000-0005-0000-0000-0000F2650000}"/>
    <cellStyle name="Normal 9 3 2 3 3 5 3 2" xfId="26812" xr:uid="{00000000-0005-0000-0000-0000F3650000}"/>
    <cellStyle name="Normal 9 3 2 3 3 5 4" xfId="18620" xr:uid="{00000000-0005-0000-0000-0000F4650000}"/>
    <cellStyle name="Normal 9 3 2 3 3 6" xfId="4283" xr:uid="{00000000-0005-0000-0000-0000F5650000}"/>
    <cellStyle name="Normal 9 3 2 3 3 6 2" xfId="12475" xr:uid="{00000000-0005-0000-0000-0000F6650000}"/>
    <cellStyle name="Normal 9 3 2 3 3 6 2 2" xfId="28860" xr:uid="{00000000-0005-0000-0000-0000F7650000}"/>
    <cellStyle name="Normal 9 3 2 3 3 6 3" xfId="20668" xr:uid="{00000000-0005-0000-0000-0000F8650000}"/>
    <cellStyle name="Normal 9 3 2 3 3 7" xfId="8379" xr:uid="{00000000-0005-0000-0000-0000F9650000}"/>
    <cellStyle name="Normal 9 3 2 3 3 7 2" xfId="24764" xr:uid="{00000000-0005-0000-0000-0000FA650000}"/>
    <cellStyle name="Normal 9 3 2 3 3 8" xfId="16572" xr:uid="{00000000-0005-0000-0000-0000FB650000}"/>
    <cellStyle name="Normal 9 3 2 3 4" xfId="315" xr:uid="{00000000-0005-0000-0000-0000FC650000}"/>
    <cellStyle name="Normal 9 3 2 3 4 2" xfId="827" xr:uid="{00000000-0005-0000-0000-0000FD650000}"/>
    <cellStyle name="Normal 9 3 2 3 4 2 2" xfId="1851" xr:uid="{00000000-0005-0000-0000-0000FE650000}"/>
    <cellStyle name="Normal 9 3 2 3 4 2 2 2" xfId="3899" xr:uid="{00000000-0005-0000-0000-0000FF650000}"/>
    <cellStyle name="Normal 9 3 2 3 4 2 2 2 2" xfId="7995" xr:uid="{00000000-0005-0000-0000-000000660000}"/>
    <cellStyle name="Normal 9 3 2 3 4 2 2 2 2 2" xfId="16187" xr:uid="{00000000-0005-0000-0000-000001660000}"/>
    <cellStyle name="Normal 9 3 2 3 4 2 2 2 2 2 2" xfId="32572" xr:uid="{00000000-0005-0000-0000-000002660000}"/>
    <cellStyle name="Normal 9 3 2 3 4 2 2 2 2 3" xfId="24380" xr:uid="{00000000-0005-0000-0000-000003660000}"/>
    <cellStyle name="Normal 9 3 2 3 4 2 2 2 3" xfId="12091" xr:uid="{00000000-0005-0000-0000-000004660000}"/>
    <cellStyle name="Normal 9 3 2 3 4 2 2 2 3 2" xfId="28476" xr:uid="{00000000-0005-0000-0000-000005660000}"/>
    <cellStyle name="Normal 9 3 2 3 4 2 2 2 4" xfId="20284" xr:uid="{00000000-0005-0000-0000-000006660000}"/>
    <cellStyle name="Normal 9 3 2 3 4 2 2 3" xfId="5947" xr:uid="{00000000-0005-0000-0000-000007660000}"/>
    <cellStyle name="Normal 9 3 2 3 4 2 2 3 2" xfId="14139" xr:uid="{00000000-0005-0000-0000-000008660000}"/>
    <cellStyle name="Normal 9 3 2 3 4 2 2 3 2 2" xfId="30524" xr:uid="{00000000-0005-0000-0000-000009660000}"/>
    <cellStyle name="Normal 9 3 2 3 4 2 2 3 3" xfId="22332" xr:uid="{00000000-0005-0000-0000-00000A660000}"/>
    <cellStyle name="Normal 9 3 2 3 4 2 2 4" xfId="10043" xr:uid="{00000000-0005-0000-0000-00000B660000}"/>
    <cellStyle name="Normal 9 3 2 3 4 2 2 4 2" xfId="26428" xr:uid="{00000000-0005-0000-0000-00000C660000}"/>
    <cellStyle name="Normal 9 3 2 3 4 2 2 5" xfId="18236" xr:uid="{00000000-0005-0000-0000-00000D660000}"/>
    <cellStyle name="Normal 9 3 2 3 4 2 3" xfId="2875" xr:uid="{00000000-0005-0000-0000-00000E660000}"/>
    <cellStyle name="Normal 9 3 2 3 4 2 3 2" xfId="6971" xr:uid="{00000000-0005-0000-0000-00000F660000}"/>
    <cellStyle name="Normal 9 3 2 3 4 2 3 2 2" xfId="15163" xr:uid="{00000000-0005-0000-0000-000010660000}"/>
    <cellStyle name="Normal 9 3 2 3 4 2 3 2 2 2" xfId="31548" xr:uid="{00000000-0005-0000-0000-000011660000}"/>
    <cellStyle name="Normal 9 3 2 3 4 2 3 2 3" xfId="23356" xr:uid="{00000000-0005-0000-0000-000012660000}"/>
    <cellStyle name="Normal 9 3 2 3 4 2 3 3" xfId="11067" xr:uid="{00000000-0005-0000-0000-000013660000}"/>
    <cellStyle name="Normal 9 3 2 3 4 2 3 3 2" xfId="27452" xr:uid="{00000000-0005-0000-0000-000014660000}"/>
    <cellStyle name="Normal 9 3 2 3 4 2 3 4" xfId="19260" xr:uid="{00000000-0005-0000-0000-000015660000}"/>
    <cellStyle name="Normal 9 3 2 3 4 2 4" xfId="4923" xr:uid="{00000000-0005-0000-0000-000016660000}"/>
    <cellStyle name="Normal 9 3 2 3 4 2 4 2" xfId="13115" xr:uid="{00000000-0005-0000-0000-000017660000}"/>
    <cellStyle name="Normal 9 3 2 3 4 2 4 2 2" xfId="29500" xr:uid="{00000000-0005-0000-0000-000018660000}"/>
    <cellStyle name="Normal 9 3 2 3 4 2 4 3" xfId="21308" xr:uid="{00000000-0005-0000-0000-000019660000}"/>
    <cellStyle name="Normal 9 3 2 3 4 2 5" xfId="9019" xr:uid="{00000000-0005-0000-0000-00001A660000}"/>
    <cellStyle name="Normal 9 3 2 3 4 2 5 2" xfId="25404" xr:uid="{00000000-0005-0000-0000-00001B660000}"/>
    <cellStyle name="Normal 9 3 2 3 4 2 6" xfId="17212" xr:uid="{00000000-0005-0000-0000-00001C660000}"/>
    <cellStyle name="Normal 9 3 2 3 4 3" xfId="1339" xr:uid="{00000000-0005-0000-0000-00001D660000}"/>
    <cellStyle name="Normal 9 3 2 3 4 3 2" xfId="3387" xr:uid="{00000000-0005-0000-0000-00001E660000}"/>
    <cellStyle name="Normal 9 3 2 3 4 3 2 2" xfId="7483" xr:uid="{00000000-0005-0000-0000-00001F660000}"/>
    <cellStyle name="Normal 9 3 2 3 4 3 2 2 2" xfId="15675" xr:uid="{00000000-0005-0000-0000-000020660000}"/>
    <cellStyle name="Normal 9 3 2 3 4 3 2 2 2 2" xfId="32060" xr:uid="{00000000-0005-0000-0000-000021660000}"/>
    <cellStyle name="Normal 9 3 2 3 4 3 2 2 3" xfId="23868" xr:uid="{00000000-0005-0000-0000-000022660000}"/>
    <cellStyle name="Normal 9 3 2 3 4 3 2 3" xfId="11579" xr:uid="{00000000-0005-0000-0000-000023660000}"/>
    <cellStyle name="Normal 9 3 2 3 4 3 2 3 2" xfId="27964" xr:uid="{00000000-0005-0000-0000-000024660000}"/>
    <cellStyle name="Normal 9 3 2 3 4 3 2 4" xfId="19772" xr:uid="{00000000-0005-0000-0000-000025660000}"/>
    <cellStyle name="Normal 9 3 2 3 4 3 3" xfId="5435" xr:uid="{00000000-0005-0000-0000-000026660000}"/>
    <cellStyle name="Normal 9 3 2 3 4 3 3 2" xfId="13627" xr:uid="{00000000-0005-0000-0000-000027660000}"/>
    <cellStyle name="Normal 9 3 2 3 4 3 3 2 2" xfId="30012" xr:uid="{00000000-0005-0000-0000-000028660000}"/>
    <cellStyle name="Normal 9 3 2 3 4 3 3 3" xfId="21820" xr:uid="{00000000-0005-0000-0000-000029660000}"/>
    <cellStyle name="Normal 9 3 2 3 4 3 4" xfId="9531" xr:uid="{00000000-0005-0000-0000-00002A660000}"/>
    <cellStyle name="Normal 9 3 2 3 4 3 4 2" xfId="25916" xr:uid="{00000000-0005-0000-0000-00002B660000}"/>
    <cellStyle name="Normal 9 3 2 3 4 3 5" xfId="17724" xr:uid="{00000000-0005-0000-0000-00002C660000}"/>
    <cellStyle name="Normal 9 3 2 3 4 4" xfId="2363" xr:uid="{00000000-0005-0000-0000-00002D660000}"/>
    <cellStyle name="Normal 9 3 2 3 4 4 2" xfId="6459" xr:uid="{00000000-0005-0000-0000-00002E660000}"/>
    <cellStyle name="Normal 9 3 2 3 4 4 2 2" xfId="14651" xr:uid="{00000000-0005-0000-0000-00002F660000}"/>
    <cellStyle name="Normal 9 3 2 3 4 4 2 2 2" xfId="31036" xr:uid="{00000000-0005-0000-0000-000030660000}"/>
    <cellStyle name="Normal 9 3 2 3 4 4 2 3" xfId="22844" xr:uid="{00000000-0005-0000-0000-000031660000}"/>
    <cellStyle name="Normal 9 3 2 3 4 4 3" xfId="10555" xr:uid="{00000000-0005-0000-0000-000032660000}"/>
    <cellStyle name="Normal 9 3 2 3 4 4 3 2" xfId="26940" xr:uid="{00000000-0005-0000-0000-000033660000}"/>
    <cellStyle name="Normal 9 3 2 3 4 4 4" xfId="18748" xr:uid="{00000000-0005-0000-0000-000034660000}"/>
    <cellStyle name="Normal 9 3 2 3 4 5" xfId="4411" xr:uid="{00000000-0005-0000-0000-000035660000}"/>
    <cellStyle name="Normal 9 3 2 3 4 5 2" xfId="12603" xr:uid="{00000000-0005-0000-0000-000036660000}"/>
    <cellStyle name="Normal 9 3 2 3 4 5 2 2" xfId="28988" xr:uid="{00000000-0005-0000-0000-000037660000}"/>
    <cellStyle name="Normal 9 3 2 3 4 5 3" xfId="20796" xr:uid="{00000000-0005-0000-0000-000038660000}"/>
    <cellStyle name="Normal 9 3 2 3 4 6" xfId="8507" xr:uid="{00000000-0005-0000-0000-000039660000}"/>
    <cellStyle name="Normal 9 3 2 3 4 6 2" xfId="24892" xr:uid="{00000000-0005-0000-0000-00003A660000}"/>
    <cellStyle name="Normal 9 3 2 3 4 7" xfId="16700" xr:uid="{00000000-0005-0000-0000-00003B660000}"/>
    <cellStyle name="Normal 9 3 2 3 5" xfId="571" xr:uid="{00000000-0005-0000-0000-00003C660000}"/>
    <cellStyle name="Normal 9 3 2 3 5 2" xfId="1595" xr:uid="{00000000-0005-0000-0000-00003D660000}"/>
    <cellStyle name="Normal 9 3 2 3 5 2 2" xfId="3643" xr:uid="{00000000-0005-0000-0000-00003E660000}"/>
    <cellStyle name="Normal 9 3 2 3 5 2 2 2" xfId="7739" xr:uid="{00000000-0005-0000-0000-00003F660000}"/>
    <cellStyle name="Normal 9 3 2 3 5 2 2 2 2" xfId="15931" xr:uid="{00000000-0005-0000-0000-000040660000}"/>
    <cellStyle name="Normal 9 3 2 3 5 2 2 2 2 2" xfId="32316" xr:uid="{00000000-0005-0000-0000-000041660000}"/>
    <cellStyle name="Normal 9 3 2 3 5 2 2 2 3" xfId="24124" xr:uid="{00000000-0005-0000-0000-000042660000}"/>
    <cellStyle name="Normal 9 3 2 3 5 2 2 3" xfId="11835" xr:uid="{00000000-0005-0000-0000-000043660000}"/>
    <cellStyle name="Normal 9 3 2 3 5 2 2 3 2" xfId="28220" xr:uid="{00000000-0005-0000-0000-000044660000}"/>
    <cellStyle name="Normal 9 3 2 3 5 2 2 4" xfId="20028" xr:uid="{00000000-0005-0000-0000-000045660000}"/>
    <cellStyle name="Normal 9 3 2 3 5 2 3" xfId="5691" xr:uid="{00000000-0005-0000-0000-000046660000}"/>
    <cellStyle name="Normal 9 3 2 3 5 2 3 2" xfId="13883" xr:uid="{00000000-0005-0000-0000-000047660000}"/>
    <cellStyle name="Normal 9 3 2 3 5 2 3 2 2" xfId="30268" xr:uid="{00000000-0005-0000-0000-000048660000}"/>
    <cellStyle name="Normal 9 3 2 3 5 2 3 3" xfId="22076" xr:uid="{00000000-0005-0000-0000-000049660000}"/>
    <cellStyle name="Normal 9 3 2 3 5 2 4" xfId="9787" xr:uid="{00000000-0005-0000-0000-00004A660000}"/>
    <cellStyle name="Normal 9 3 2 3 5 2 4 2" xfId="26172" xr:uid="{00000000-0005-0000-0000-00004B660000}"/>
    <cellStyle name="Normal 9 3 2 3 5 2 5" xfId="17980" xr:uid="{00000000-0005-0000-0000-00004C660000}"/>
    <cellStyle name="Normal 9 3 2 3 5 3" xfId="2619" xr:uid="{00000000-0005-0000-0000-00004D660000}"/>
    <cellStyle name="Normal 9 3 2 3 5 3 2" xfId="6715" xr:uid="{00000000-0005-0000-0000-00004E660000}"/>
    <cellStyle name="Normal 9 3 2 3 5 3 2 2" xfId="14907" xr:uid="{00000000-0005-0000-0000-00004F660000}"/>
    <cellStyle name="Normal 9 3 2 3 5 3 2 2 2" xfId="31292" xr:uid="{00000000-0005-0000-0000-000050660000}"/>
    <cellStyle name="Normal 9 3 2 3 5 3 2 3" xfId="23100" xr:uid="{00000000-0005-0000-0000-000051660000}"/>
    <cellStyle name="Normal 9 3 2 3 5 3 3" xfId="10811" xr:uid="{00000000-0005-0000-0000-000052660000}"/>
    <cellStyle name="Normal 9 3 2 3 5 3 3 2" xfId="27196" xr:uid="{00000000-0005-0000-0000-000053660000}"/>
    <cellStyle name="Normal 9 3 2 3 5 3 4" xfId="19004" xr:uid="{00000000-0005-0000-0000-000054660000}"/>
    <cellStyle name="Normal 9 3 2 3 5 4" xfId="4667" xr:uid="{00000000-0005-0000-0000-000055660000}"/>
    <cellStyle name="Normal 9 3 2 3 5 4 2" xfId="12859" xr:uid="{00000000-0005-0000-0000-000056660000}"/>
    <cellStyle name="Normal 9 3 2 3 5 4 2 2" xfId="29244" xr:uid="{00000000-0005-0000-0000-000057660000}"/>
    <cellStyle name="Normal 9 3 2 3 5 4 3" xfId="21052" xr:uid="{00000000-0005-0000-0000-000058660000}"/>
    <cellStyle name="Normal 9 3 2 3 5 5" xfId="8763" xr:uid="{00000000-0005-0000-0000-000059660000}"/>
    <cellStyle name="Normal 9 3 2 3 5 5 2" xfId="25148" xr:uid="{00000000-0005-0000-0000-00005A660000}"/>
    <cellStyle name="Normal 9 3 2 3 5 6" xfId="16956" xr:uid="{00000000-0005-0000-0000-00005B660000}"/>
    <cellStyle name="Normal 9 3 2 3 6" xfId="1083" xr:uid="{00000000-0005-0000-0000-00005C660000}"/>
    <cellStyle name="Normal 9 3 2 3 6 2" xfId="3131" xr:uid="{00000000-0005-0000-0000-00005D660000}"/>
    <cellStyle name="Normal 9 3 2 3 6 2 2" xfId="7227" xr:uid="{00000000-0005-0000-0000-00005E660000}"/>
    <cellStyle name="Normal 9 3 2 3 6 2 2 2" xfId="15419" xr:uid="{00000000-0005-0000-0000-00005F660000}"/>
    <cellStyle name="Normal 9 3 2 3 6 2 2 2 2" xfId="31804" xr:uid="{00000000-0005-0000-0000-000060660000}"/>
    <cellStyle name="Normal 9 3 2 3 6 2 2 3" xfId="23612" xr:uid="{00000000-0005-0000-0000-000061660000}"/>
    <cellStyle name="Normal 9 3 2 3 6 2 3" xfId="11323" xr:uid="{00000000-0005-0000-0000-000062660000}"/>
    <cellStyle name="Normal 9 3 2 3 6 2 3 2" xfId="27708" xr:uid="{00000000-0005-0000-0000-000063660000}"/>
    <cellStyle name="Normal 9 3 2 3 6 2 4" xfId="19516" xr:uid="{00000000-0005-0000-0000-000064660000}"/>
    <cellStyle name="Normal 9 3 2 3 6 3" xfId="5179" xr:uid="{00000000-0005-0000-0000-000065660000}"/>
    <cellStyle name="Normal 9 3 2 3 6 3 2" xfId="13371" xr:uid="{00000000-0005-0000-0000-000066660000}"/>
    <cellStyle name="Normal 9 3 2 3 6 3 2 2" xfId="29756" xr:uid="{00000000-0005-0000-0000-000067660000}"/>
    <cellStyle name="Normal 9 3 2 3 6 3 3" xfId="21564" xr:uid="{00000000-0005-0000-0000-000068660000}"/>
    <cellStyle name="Normal 9 3 2 3 6 4" xfId="9275" xr:uid="{00000000-0005-0000-0000-000069660000}"/>
    <cellStyle name="Normal 9 3 2 3 6 4 2" xfId="25660" xr:uid="{00000000-0005-0000-0000-00006A660000}"/>
    <cellStyle name="Normal 9 3 2 3 6 5" xfId="17468" xr:uid="{00000000-0005-0000-0000-00006B660000}"/>
    <cellStyle name="Normal 9 3 2 3 7" xfId="2107" xr:uid="{00000000-0005-0000-0000-00006C660000}"/>
    <cellStyle name="Normal 9 3 2 3 7 2" xfId="6203" xr:uid="{00000000-0005-0000-0000-00006D660000}"/>
    <cellStyle name="Normal 9 3 2 3 7 2 2" xfId="14395" xr:uid="{00000000-0005-0000-0000-00006E660000}"/>
    <cellStyle name="Normal 9 3 2 3 7 2 2 2" xfId="30780" xr:uid="{00000000-0005-0000-0000-00006F660000}"/>
    <cellStyle name="Normal 9 3 2 3 7 2 3" xfId="22588" xr:uid="{00000000-0005-0000-0000-000070660000}"/>
    <cellStyle name="Normal 9 3 2 3 7 3" xfId="10299" xr:uid="{00000000-0005-0000-0000-000071660000}"/>
    <cellStyle name="Normal 9 3 2 3 7 3 2" xfId="26684" xr:uid="{00000000-0005-0000-0000-000072660000}"/>
    <cellStyle name="Normal 9 3 2 3 7 4" xfId="18492" xr:uid="{00000000-0005-0000-0000-000073660000}"/>
    <cellStyle name="Normal 9 3 2 3 8" xfId="4155" xr:uid="{00000000-0005-0000-0000-000074660000}"/>
    <cellStyle name="Normal 9 3 2 3 8 2" xfId="12347" xr:uid="{00000000-0005-0000-0000-000075660000}"/>
    <cellStyle name="Normal 9 3 2 3 8 2 2" xfId="28732" xr:uid="{00000000-0005-0000-0000-000076660000}"/>
    <cellStyle name="Normal 9 3 2 3 8 3" xfId="20540" xr:uid="{00000000-0005-0000-0000-000077660000}"/>
    <cellStyle name="Normal 9 3 2 3 9" xfId="8251" xr:uid="{00000000-0005-0000-0000-000078660000}"/>
    <cellStyle name="Normal 9 3 2 3 9 2" xfId="24636" xr:uid="{00000000-0005-0000-0000-000079660000}"/>
    <cellStyle name="Normal 9 3 2 4" xfId="91" xr:uid="{00000000-0005-0000-0000-00007A660000}"/>
    <cellStyle name="Normal 9 3 2 4 2" xfId="219" xr:uid="{00000000-0005-0000-0000-00007B660000}"/>
    <cellStyle name="Normal 9 3 2 4 2 2" xfId="475" xr:uid="{00000000-0005-0000-0000-00007C660000}"/>
    <cellStyle name="Normal 9 3 2 4 2 2 2" xfId="987" xr:uid="{00000000-0005-0000-0000-00007D660000}"/>
    <cellStyle name="Normal 9 3 2 4 2 2 2 2" xfId="2011" xr:uid="{00000000-0005-0000-0000-00007E660000}"/>
    <cellStyle name="Normal 9 3 2 4 2 2 2 2 2" xfId="4059" xr:uid="{00000000-0005-0000-0000-00007F660000}"/>
    <cellStyle name="Normal 9 3 2 4 2 2 2 2 2 2" xfId="8155" xr:uid="{00000000-0005-0000-0000-000080660000}"/>
    <cellStyle name="Normal 9 3 2 4 2 2 2 2 2 2 2" xfId="16347" xr:uid="{00000000-0005-0000-0000-000081660000}"/>
    <cellStyle name="Normal 9 3 2 4 2 2 2 2 2 2 2 2" xfId="32732" xr:uid="{00000000-0005-0000-0000-000082660000}"/>
    <cellStyle name="Normal 9 3 2 4 2 2 2 2 2 2 3" xfId="24540" xr:uid="{00000000-0005-0000-0000-000083660000}"/>
    <cellStyle name="Normal 9 3 2 4 2 2 2 2 2 3" xfId="12251" xr:uid="{00000000-0005-0000-0000-000084660000}"/>
    <cellStyle name="Normal 9 3 2 4 2 2 2 2 2 3 2" xfId="28636" xr:uid="{00000000-0005-0000-0000-000085660000}"/>
    <cellStyle name="Normal 9 3 2 4 2 2 2 2 2 4" xfId="20444" xr:uid="{00000000-0005-0000-0000-000086660000}"/>
    <cellStyle name="Normal 9 3 2 4 2 2 2 2 3" xfId="6107" xr:uid="{00000000-0005-0000-0000-000087660000}"/>
    <cellStyle name="Normal 9 3 2 4 2 2 2 2 3 2" xfId="14299" xr:uid="{00000000-0005-0000-0000-000088660000}"/>
    <cellStyle name="Normal 9 3 2 4 2 2 2 2 3 2 2" xfId="30684" xr:uid="{00000000-0005-0000-0000-000089660000}"/>
    <cellStyle name="Normal 9 3 2 4 2 2 2 2 3 3" xfId="22492" xr:uid="{00000000-0005-0000-0000-00008A660000}"/>
    <cellStyle name="Normal 9 3 2 4 2 2 2 2 4" xfId="10203" xr:uid="{00000000-0005-0000-0000-00008B660000}"/>
    <cellStyle name="Normal 9 3 2 4 2 2 2 2 4 2" xfId="26588" xr:uid="{00000000-0005-0000-0000-00008C660000}"/>
    <cellStyle name="Normal 9 3 2 4 2 2 2 2 5" xfId="18396" xr:uid="{00000000-0005-0000-0000-00008D660000}"/>
    <cellStyle name="Normal 9 3 2 4 2 2 2 3" xfId="3035" xr:uid="{00000000-0005-0000-0000-00008E660000}"/>
    <cellStyle name="Normal 9 3 2 4 2 2 2 3 2" xfId="7131" xr:uid="{00000000-0005-0000-0000-00008F660000}"/>
    <cellStyle name="Normal 9 3 2 4 2 2 2 3 2 2" xfId="15323" xr:uid="{00000000-0005-0000-0000-000090660000}"/>
    <cellStyle name="Normal 9 3 2 4 2 2 2 3 2 2 2" xfId="31708" xr:uid="{00000000-0005-0000-0000-000091660000}"/>
    <cellStyle name="Normal 9 3 2 4 2 2 2 3 2 3" xfId="23516" xr:uid="{00000000-0005-0000-0000-000092660000}"/>
    <cellStyle name="Normal 9 3 2 4 2 2 2 3 3" xfId="11227" xr:uid="{00000000-0005-0000-0000-000093660000}"/>
    <cellStyle name="Normal 9 3 2 4 2 2 2 3 3 2" xfId="27612" xr:uid="{00000000-0005-0000-0000-000094660000}"/>
    <cellStyle name="Normal 9 3 2 4 2 2 2 3 4" xfId="19420" xr:uid="{00000000-0005-0000-0000-000095660000}"/>
    <cellStyle name="Normal 9 3 2 4 2 2 2 4" xfId="5083" xr:uid="{00000000-0005-0000-0000-000096660000}"/>
    <cellStyle name="Normal 9 3 2 4 2 2 2 4 2" xfId="13275" xr:uid="{00000000-0005-0000-0000-000097660000}"/>
    <cellStyle name="Normal 9 3 2 4 2 2 2 4 2 2" xfId="29660" xr:uid="{00000000-0005-0000-0000-000098660000}"/>
    <cellStyle name="Normal 9 3 2 4 2 2 2 4 3" xfId="21468" xr:uid="{00000000-0005-0000-0000-000099660000}"/>
    <cellStyle name="Normal 9 3 2 4 2 2 2 5" xfId="9179" xr:uid="{00000000-0005-0000-0000-00009A660000}"/>
    <cellStyle name="Normal 9 3 2 4 2 2 2 5 2" xfId="25564" xr:uid="{00000000-0005-0000-0000-00009B660000}"/>
    <cellStyle name="Normal 9 3 2 4 2 2 2 6" xfId="17372" xr:uid="{00000000-0005-0000-0000-00009C660000}"/>
    <cellStyle name="Normal 9 3 2 4 2 2 3" xfId="1499" xr:uid="{00000000-0005-0000-0000-00009D660000}"/>
    <cellStyle name="Normal 9 3 2 4 2 2 3 2" xfId="3547" xr:uid="{00000000-0005-0000-0000-00009E660000}"/>
    <cellStyle name="Normal 9 3 2 4 2 2 3 2 2" xfId="7643" xr:uid="{00000000-0005-0000-0000-00009F660000}"/>
    <cellStyle name="Normal 9 3 2 4 2 2 3 2 2 2" xfId="15835" xr:uid="{00000000-0005-0000-0000-0000A0660000}"/>
    <cellStyle name="Normal 9 3 2 4 2 2 3 2 2 2 2" xfId="32220" xr:uid="{00000000-0005-0000-0000-0000A1660000}"/>
    <cellStyle name="Normal 9 3 2 4 2 2 3 2 2 3" xfId="24028" xr:uid="{00000000-0005-0000-0000-0000A2660000}"/>
    <cellStyle name="Normal 9 3 2 4 2 2 3 2 3" xfId="11739" xr:uid="{00000000-0005-0000-0000-0000A3660000}"/>
    <cellStyle name="Normal 9 3 2 4 2 2 3 2 3 2" xfId="28124" xr:uid="{00000000-0005-0000-0000-0000A4660000}"/>
    <cellStyle name="Normal 9 3 2 4 2 2 3 2 4" xfId="19932" xr:uid="{00000000-0005-0000-0000-0000A5660000}"/>
    <cellStyle name="Normal 9 3 2 4 2 2 3 3" xfId="5595" xr:uid="{00000000-0005-0000-0000-0000A6660000}"/>
    <cellStyle name="Normal 9 3 2 4 2 2 3 3 2" xfId="13787" xr:uid="{00000000-0005-0000-0000-0000A7660000}"/>
    <cellStyle name="Normal 9 3 2 4 2 2 3 3 2 2" xfId="30172" xr:uid="{00000000-0005-0000-0000-0000A8660000}"/>
    <cellStyle name="Normal 9 3 2 4 2 2 3 3 3" xfId="21980" xr:uid="{00000000-0005-0000-0000-0000A9660000}"/>
    <cellStyle name="Normal 9 3 2 4 2 2 3 4" xfId="9691" xr:uid="{00000000-0005-0000-0000-0000AA660000}"/>
    <cellStyle name="Normal 9 3 2 4 2 2 3 4 2" xfId="26076" xr:uid="{00000000-0005-0000-0000-0000AB660000}"/>
    <cellStyle name="Normal 9 3 2 4 2 2 3 5" xfId="17884" xr:uid="{00000000-0005-0000-0000-0000AC660000}"/>
    <cellStyle name="Normal 9 3 2 4 2 2 4" xfId="2523" xr:uid="{00000000-0005-0000-0000-0000AD660000}"/>
    <cellStyle name="Normal 9 3 2 4 2 2 4 2" xfId="6619" xr:uid="{00000000-0005-0000-0000-0000AE660000}"/>
    <cellStyle name="Normal 9 3 2 4 2 2 4 2 2" xfId="14811" xr:uid="{00000000-0005-0000-0000-0000AF660000}"/>
    <cellStyle name="Normal 9 3 2 4 2 2 4 2 2 2" xfId="31196" xr:uid="{00000000-0005-0000-0000-0000B0660000}"/>
    <cellStyle name="Normal 9 3 2 4 2 2 4 2 3" xfId="23004" xr:uid="{00000000-0005-0000-0000-0000B1660000}"/>
    <cellStyle name="Normal 9 3 2 4 2 2 4 3" xfId="10715" xr:uid="{00000000-0005-0000-0000-0000B2660000}"/>
    <cellStyle name="Normal 9 3 2 4 2 2 4 3 2" xfId="27100" xr:uid="{00000000-0005-0000-0000-0000B3660000}"/>
    <cellStyle name="Normal 9 3 2 4 2 2 4 4" xfId="18908" xr:uid="{00000000-0005-0000-0000-0000B4660000}"/>
    <cellStyle name="Normal 9 3 2 4 2 2 5" xfId="4571" xr:uid="{00000000-0005-0000-0000-0000B5660000}"/>
    <cellStyle name="Normal 9 3 2 4 2 2 5 2" xfId="12763" xr:uid="{00000000-0005-0000-0000-0000B6660000}"/>
    <cellStyle name="Normal 9 3 2 4 2 2 5 2 2" xfId="29148" xr:uid="{00000000-0005-0000-0000-0000B7660000}"/>
    <cellStyle name="Normal 9 3 2 4 2 2 5 3" xfId="20956" xr:uid="{00000000-0005-0000-0000-0000B8660000}"/>
    <cellStyle name="Normal 9 3 2 4 2 2 6" xfId="8667" xr:uid="{00000000-0005-0000-0000-0000B9660000}"/>
    <cellStyle name="Normal 9 3 2 4 2 2 6 2" xfId="25052" xr:uid="{00000000-0005-0000-0000-0000BA660000}"/>
    <cellStyle name="Normal 9 3 2 4 2 2 7" xfId="16860" xr:uid="{00000000-0005-0000-0000-0000BB660000}"/>
    <cellStyle name="Normal 9 3 2 4 2 3" xfId="731" xr:uid="{00000000-0005-0000-0000-0000BC660000}"/>
    <cellStyle name="Normal 9 3 2 4 2 3 2" xfId="1755" xr:uid="{00000000-0005-0000-0000-0000BD660000}"/>
    <cellStyle name="Normal 9 3 2 4 2 3 2 2" xfId="3803" xr:uid="{00000000-0005-0000-0000-0000BE660000}"/>
    <cellStyle name="Normal 9 3 2 4 2 3 2 2 2" xfId="7899" xr:uid="{00000000-0005-0000-0000-0000BF660000}"/>
    <cellStyle name="Normal 9 3 2 4 2 3 2 2 2 2" xfId="16091" xr:uid="{00000000-0005-0000-0000-0000C0660000}"/>
    <cellStyle name="Normal 9 3 2 4 2 3 2 2 2 2 2" xfId="32476" xr:uid="{00000000-0005-0000-0000-0000C1660000}"/>
    <cellStyle name="Normal 9 3 2 4 2 3 2 2 2 3" xfId="24284" xr:uid="{00000000-0005-0000-0000-0000C2660000}"/>
    <cellStyle name="Normal 9 3 2 4 2 3 2 2 3" xfId="11995" xr:uid="{00000000-0005-0000-0000-0000C3660000}"/>
    <cellStyle name="Normal 9 3 2 4 2 3 2 2 3 2" xfId="28380" xr:uid="{00000000-0005-0000-0000-0000C4660000}"/>
    <cellStyle name="Normal 9 3 2 4 2 3 2 2 4" xfId="20188" xr:uid="{00000000-0005-0000-0000-0000C5660000}"/>
    <cellStyle name="Normal 9 3 2 4 2 3 2 3" xfId="5851" xr:uid="{00000000-0005-0000-0000-0000C6660000}"/>
    <cellStyle name="Normal 9 3 2 4 2 3 2 3 2" xfId="14043" xr:uid="{00000000-0005-0000-0000-0000C7660000}"/>
    <cellStyle name="Normal 9 3 2 4 2 3 2 3 2 2" xfId="30428" xr:uid="{00000000-0005-0000-0000-0000C8660000}"/>
    <cellStyle name="Normal 9 3 2 4 2 3 2 3 3" xfId="22236" xr:uid="{00000000-0005-0000-0000-0000C9660000}"/>
    <cellStyle name="Normal 9 3 2 4 2 3 2 4" xfId="9947" xr:uid="{00000000-0005-0000-0000-0000CA660000}"/>
    <cellStyle name="Normal 9 3 2 4 2 3 2 4 2" xfId="26332" xr:uid="{00000000-0005-0000-0000-0000CB660000}"/>
    <cellStyle name="Normal 9 3 2 4 2 3 2 5" xfId="18140" xr:uid="{00000000-0005-0000-0000-0000CC660000}"/>
    <cellStyle name="Normal 9 3 2 4 2 3 3" xfId="2779" xr:uid="{00000000-0005-0000-0000-0000CD660000}"/>
    <cellStyle name="Normal 9 3 2 4 2 3 3 2" xfId="6875" xr:uid="{00000000-0005-0000-0000-0000CE660000}"/>
    <cellStyle name="Normal 9 3 2 4 2 3 3 2 2" xfId="15067" xr:uid="{00000000-0005-0000-0000-0000CF660000}"/>
    <cellStyle name="Normal 9 3 2 4 2 3 3 2 2 2" xfId="31452" xr:uid="{00000000-0005-0000-0000-0000D0660000}"/>
    <cellStyle name="Normal 9 3 2 4 2 3 3 2 3" xfId="23260" xr:uid="{00000000-0005-0000-0000-0000D1660000}"/>
    <cellStyle name="Normal 9 3 2 4 2 3 3 3" xfId="10971" xr:uid="{00000000-0005-0000-0000-0000D2660000}"/>
    <cellStyle name="Normal 9 3 2 4 2 3 3 3 2" xfId="27356" xr:uid="{00000000-0005-0000-0000-0000D3660000}"/>
    <cellStyle name="Normal 9 3 2 4 2 3 3 4" xfId="19164" xr:uid="{00000000-0005-0000-0000-0000D4660000}"/>
    <cellStyle name="Normal 9 3 2 4 2 3 4" xfId="4827" xr:uid="{00000000-0005-0000-0000-0000D5660000}"/>
    <cellStyle name="Normal 9 3 2 4 2 3 4 2" xfId="13019" xr:uid="{00000000-0005-0000-0000-0000D6660000}"/>
    <cellStyle name="Normal 9 3 2 4 2 3 4 2 2" xfId="29404" xr:uid="{00000000-0005-0000-0000-0000D7660000}"/>
    <cellStyle name="Normal 9 3 2 4 2 3 4 3" xfId="21212" xr:uid="{00000000-0005-0000-0000-0000D8660000}"/>
    <cellStyle name="Normal 9 3 2 4 2 3 5" xfId="8923" xr:uid="{00000000-0005-0000-0000-0000D9660000}"/>
    <cellStyle name="Normal 9 3 2 4 2 3 5 2" xfId="25308" xr:uid="{00000000-0005-0000-0000-0000DA660000}"/>
    <cellStyle name="Normal 9 3 2 4 2 3 6" xfId="17116" xr:uid="{00000000-0005-0000-0000-0000DB660000}"/>
    <cellStyle name="Normal 9 3 2 4 2 4" xfId="1243" xr:uid="{00000000-0005-0000-0000-0000DC660000}"/>
    <cellStyle name="Normal 9 3 2 4 2 4 2" xfId="3291" xr:uid="{00000000-0005-0000-0000-0000DD660000}"/>
    <cellStyle name="Normal 9 3 2 4 2 4 2 2" xfId="7387" xr:uid="{00000000-0005-0000-0000-0000DE660000}"/>
    <cellStyle name="Normal 9 3 2 4 2 4 2 2 2" xfId="15579" xr:uid="{00000000-0005-0000-0000-0000DF660000}"/>
    <cellStyle name="Normal 9 3 2 4 2 4 2 2 2 2" xfId="31964" xr:uid="{00000000-0005-0000-0000-0000E0660000}"/>
    <cellStyle name="Normal 9 3 2 4 2 4 2 2 3" xfId="23772" xr:uid="{00000000-0005-0000-0000-0000E1660000}"/>
    <cellStyle name="Normal 9 3 2 4 2 4 2 3" xfId="11483" xr:uid="{00000000-0005-0000-0000-0000E2660000}"/>
    <cellStyle name="Normal 9 3 2 4 2 4 2 3 2" xfId="27868" xr:uid="{00000000-0005-0000-0000-0000E3660000}"/>
    <cellStyle name="Normal 9 3 2 4 2 4 2 4" xfId="19676" xr:uid="{00000000-0005-0000-0000-0000E4660000}"/>
    <cellStyle name="Normal 9 3 2 4 2 4 3" xfId="5339" xr:uid="{00000000-0005-0000-0000-0000E5660000}"/>
    <cellStyle name="Normal 9 3 2 4 2 4 3 2" xfId="13531" xr:uid="{00000000-0005-0000-0000-0000E6660000}"/>
    <cellStyle name="Normal 9 3 2 4 2 4 3 2 2" xfId="29916" xr:uid="{00000000-0005-0000-0000-0000E7660000}"/>
    <cellStyle name="Normal 9 3 2 4 2 4 3 3" xfId="21724" xr:uid="{00000000-0005-0000-0000-0000E8660000}"/>
    <cellStyle name="Normal 9 3 2 4 2 4 4" xfId="9435" xr:uid="{00000000-0005-0000-0000-0000E9660000}"/>
    <cellStyle name="Normal 9 3 2 4 2 4 4 2" xfId="25820" xr:uid="{00000000-0005-0000-0000-0000EA660000}"/>
    <cellStyle name="Normal 9 3 2 4 2 4 5" xfId="17628" xr:uid="{00000000-0005-0000-0000-0000EB660000}"/>
    <cellStyle name="Normal 9 3 2 4 2 5" xfId="2267" xr:uid="{00000000-0005-0000-0000-0000EC660000}"/>
    <cellStyle name="Normal 9 3 2 4 2 5 2" xfId="6363" xr:uid="{00000000-0005-0000-0000-0000ED660000}"/>
    <cellStyle name="Normal 9 3 2 4 2 5 2 2" xfId="14555" xr:uid="{00000000-0005-0000-0000-0000EE660000}"/>
    <cellStyle name="Normal 9 3 2 4 2 5 2 2 2" xfId="30940" xr:uid="{00000000-0005-0000-0000-0000EF660000}"/>
    <cellStyle name="Normal 9 3 2 4 2 5 2 3" xfId="22748" xr:uid="{00000000-0005-0000-0000-0000F0660000}"/>
    <cellStyle name="Normal 9 3 2 4 2 5 3" xfId="10459" xr:uid="{00000000-0005-0000-0000-0000F1660000}"/>
    <cellStyle name="Normal 9 3 2 4 2 5 3 2" xfId="26844" xr:uid="{00000000-0005-0000-0000-0000F2660000}"/>
    <cellStyle name="Normal 9 3 2 4 2 5 4" xfId="18652" xr:uid="{00000000-0005-0000-0000-0000F3660000}"/>
    <cellStyle name="Normal 9 3 2 4 2 6" xfId="4315" xr:uid="{00000000-0005-0000-0000-0000F4660000}"/>
    <cellStyle name="Normal 9 3 2 4 2 6 2" xfId="12507" xr:uid="{00000000-0005-0000-0000-0000F5660000}"/>
    <cellStyle name="Normal 9 3 2 4 2 6 2 2" xfId="28892" xr:uid="{00000000-0005-0000-0000-0000F6660000}"/>
    <cellStyle name="Normal 9 3 2 4 2 6 3" xfId="20700" xr:uid="{00000000-0005-0000-0000-0000F7660000}"/>
    <cellStyle name="Normal 9 3 2 4 2 7" xfId="8411" xr:uid="{00000000-0005-0000-0000-0000F8660000}"/>
    <cellStyle name="Normal 9 3 2 4 2 7 2" xfId="24796" xr:uid="{00000000-0005-0000-0000-0000F9660000}"/>
    <cellStyle name="Normal 9 3 2 4 2 8" xfId="16604" xr:uid="{00000000-0005-0000-0000-0000FA660000}"/>
    <cellStyle name="Normal 9 3 2 4 3" xfId="347" xr:uid="{00000000-0005-0000-0000-0000FB660000}"/>
    <cellStyle name="Normal 9 3 2 4 3 2" xfId="859" xr:uid="{00000000-0005-0000-0000-0000FC660000}"/>
    <cellStyle name="Normal 9 3 2 4 3 2 2" xfId="1883" xr:uid="{00000000-0005-0000-0000-0000FD660000}"/>
    <cellStyle name="Normal 9 3 2 4 3 2 2 2" xfId="3931" xr:uid="{00000000-0005-0000-0000-0000FE660000}"/>
    <cellStyle name="Normal 9 3 2 4 3 2 2 2 2" xfId="8027" xr:uid="{00000000-0005-0000-0000-0000FF660000}"/>
    <cellStyle name="Normal 9 3 2 4 3 2 2 2 2 2" xfId="16219" xr:uid="{00000000-0005-0000-0000-000000670000}"/>
    <cellStyle name="Normal 9 3 2 4 3 2 2 2 2 2 2" xfId="32604" xr:uid="{00000000-0005-0000-0000-000001670000}"/>
    <cellStyle name="Normal 9 3 2 4 3 2 2 2 2 3" xfId="24412" xr:uid="{00000000-0005-0000-0000-000002670000}"/>
    <cellStyle name="Normal 9 3 2 4 3 2 2 2 3" xfId="12123" xr:uid="{00000000-0005-0000-0000-000003670000}"/>
    <cellStyle name="Normal 9 3 2 4 3 2 2 2 3 2" xfId="28508" xr:uid="{00000000-0005-0000-0000-000004670000}"/>
    <cellStyle name="Normal 9 3 2 4 3 2 2 2 4" xfId="20316" xr:uid="{00000000-0005-0000-0000-000005670000}"/>
    <cellStyle name="Normal 9 3 2 4 3 2 2 3" xfId="5979" xr:uid="{00000000-0005-0000-0000-000006670000}"/>
    <cellStyle name="Normal 9 3 2 4 3 2 2 3 2" xfId="14171" xr:uid="{00000000-0005-0000-0000-000007670000}"/>
    <cellStyle name="Normal 9 3 2 4 3 2 2 3 2 2" xfId="30556" xr:uid="{00000000-0005-0000-0000-000008670000}"/>
    <cellStyle name="Normal 9 3 2 4 3 2 2 3 3" xfId="22364" xr:uid="{00000000-0005-0000-0000-000009670000}"/>
    <cellStyle name="Normal 9 3 2 4 3 2 2 4" xfId="10075" xr:uid="{00000000-0005-0000-0000-00000A670000}"/>
    <cellStyle name="Normal 9 3 2 4 3 2 2 4 2" xfId="26460" xr:uid="{00000000-0005-0000-0000-00000B670000}"/>
    <cellStyle name="Normal 9 3 2 4 3 2 2 5" xfId="18268" xr:uid="{00000000-0005-0000-0000-00000C670000}"/>
    <cellStyle name="Normal 9 3 2 4 3 2 3" xfId="2907" xr:uid="{00000000-0005-0000-0000-00000D670000}"/>
    <cellStyle name="Normal 9 3 2 4 3 2 3 2" xfId="7003" xr:uid="{00000000-0005-0000-0000-00000E670000}"/>
    <cellStyle name="Normal 9 3 2 4 3 2 3 2 2" xfId="15195" xr:uid="{00000000-0005-0000-0000-00000F670000}"/>
    <cellStyle name="Normal 9 3 2 4 3 2 3 2 2 2" xfId="31580" xr:uid="{00000000-0005-0000-0000-000010670000}"/>
    <cellStyle name="Normal 9 3 2 4 3 2 3 2 3" xfId="23388" xr:uid="{00000000-0005-0000-0000-000011670000}"/>
    <cellStyle name="Normal 9 3 2 4 3 2 3 3" xfId="11099" xr:uid="{00000000-0005-0000-0000-000012670000}"/>
    <cellStyle name="Normal 9 3 2 4 3 2 3 3 2" xfId="27484" xr:uid="{00000000-0005-0000-0000-000013670000}"/>
    <cellStyle name="Normal 9 3 2 4 3 2 3 4" xfId="19292" xr:uid="{00000000-0005-0000-0000-000014670000}"/>
    <cellStyle name="Normal 9 3 2 4 3 2 4" xfId="4955" xr:uid="{00000000-0005-0000-0000-000015670000}"/>
    <cellStyle name="Normal 9 3 2 4 3 2 4 2" xfId="13147" xr:uid="{00000000-0005-0000-0000-000016670000}"/>
    <cellStyle name="Normal 9 3 2 4 3 2 4 2 2" xfId="29532" xr:uid="{00000000-0005-0000-0000-000017670000}"/>
    <cellStyle name="Normal 9 3 2 4 3 2 4 3" xfId="21340" xr:uid="{00000000-0005-0000-0000-000018670000}"/>
    <cellStyle name="Normal 9 3 2 4 3 2 5" xfId="9051" xr:uid="{00000000-0005-0000-0000-000019670000}"/>
    <cellStyle name="Normal 9 3 2 4 3 2 5 2" xfId="25436" xr:uid="{00000000-0005-0000-0000-00001A670000}"/>
    <cellStyle name="Normal 9 3 2 4 3 2 6" xfId="17244" xr:uid="{00000000-0005-0000-0000-00001B670000}"/>
    <cellStyle name="Normal 9 3 2 4 3 3" xfId="1371" xr:uid="{00000000-0005-0000-0000-00001C670000}"/>
    <cellStyle name="Normal 9 3 2 4 3 3 2" xfId="3419" xr:uid="{00000000-0005-0000-0000-00001D670000}"/>
    <cellStyle name="Normal 9 3 2 4 3 3 2 2" xfId="7515" xr:uid="{00000000-0005-0000-0000-00001E670000}"/>
    <cellStyle name="Normal 9 3 2 4 3 3 2 2 2" xfId="15707" xr:uid="{00000000-0005-0000-0000-00001F670000}"/>
    <cellStyle name="Normal 9 3 2 4 3 3 2 2 2 2" xfId="32092" xr:uid="{00000000-0005-0000-0000-000020670000}"/>
    <cellStyle name="Normal 9 3 2 4 3 3 2 2 3" xfId="23900" xr:uid="{00000000-0005-0000-0000-000021670000}"/>
    <cellStyle name="Normal 9 3 2 4 3 3 2 3" xfId="11611" xr:uid="{00000000-0005-0000-0000-000022670000}"/>
    <cellStyle name="Normal 9 3 2 4 3 3 2 3 2" xfId="27996" xr:uid="{00000000-0005-0000-0000-000023670000}"/>
    <cellStyle name="Normal 9 3 2 4 3 3 2 4" xfId="19804" xr:uid="{00000000-0005-0000-0000-000024670000}"/>
    <cellStyle name="Normal 9 3 2 4 3 3 3" xfId="5467" xr:uid="{00000000-0005-0000-0000-000025670000}"/>
    <cellStyle name="Normal 9 3 2 4 3 3 3 2" xfId="13659" xr:uid="{00000000-0005-0000-0000-000026670000}"/>
    <cellStyle name="Normal 9 3 2 4 3 3 3 2 2" xfId="30044" xr:uid="{00000000-0005-0000-0000-000027670000}"/>
    <cellStyle name="Normal 9 3 2 4 3 3 3 3" xfId="21852" xr:uid="{00000000-0005-0000-0000-000028670000}"/>
    <cellStyle name="Normal 9 3 2 4 3 3 4" xfId="9563" xr:uid="{00000000-0005-0000-0000-000029670000}"/>
    <cellStyle name="Normal 9 3 2 4 3 3 4 2" xfId="25948" xr:uid="{00000000-0005-0000-0000-00002A670000}"/>
    <cellStyle name="Normal 9 3 2 4 3 3 5" xfId="17756" xr:uid="{00000000-0005-0000-0000-00002B670000}"/>
    <cellStyle name="Normal 9 3 2 4 3 4" xfId="2395" xr:uid="{00000000-0005-0000-0000-00002C670000}"/>
    <cellStyle name="Normal 9 3 2 4 3 4 2" xfId="6491" xr:uid="{00000000-0005-0000-0000-00002D670000}"/>
    <cellStyle name="Normal 9 3 2 4 3 4 2 2" xfId="14683" xr:uid="{00000000-0005-0000-0000-00002E670000}"/>
    <cellStyle name="Normal 9 3 2 4 3 4 2 2 2" xfId="31068" xr:uid="{00000000-0005-0000-0000-00002F670000}"/>
    <cellStyle name="Normal 9 3 2 4 3 4 2 3" xfId="22876" xr:uid="{00000000-0005-0000-0000-000030670000}"/>
    <cellStyle name="Normal 9 3 2 4 3 4 3" xfId="10587" xr:uid="{00000000-0005-0000-0000-000031670000}"/>
    <cellStyle name="Normal 9 3 2 4 3 4 3 2" xfId="26972" xr:uid="{00000000-0005-0000-0000-000032670000}"/>
    <cellStyle name="Normal 9 3 2 4 3 4 4" xfId="18780" xr:uid="{00000000-0005-0000-0000-000033670000}"/>
    <cellStyle name="Normal 9 3 2 4 3 5" xfId="4443" xr:uid="{00000000-0005-0000-0000-000034670000}"/>
    <cellStyle name="Normal 9 3 2 4 3 5 2" xfId="12635" xr:uid="{00000000-0005-0000-0000-000035670000}"/>
    <cellStyle name="Normal 9 3 2 4 3 5 2 2" xfId="29020" xr:uid="{00000000-0005-0000-0000-000036670000}"/>
    <cellStyle name="Normal 9 3 2 4 3 5 3" xfId="20828" xr:uid="{00000000-0005-0000-0000-000037670000}"/>
    <cellStyle name="Normal 9 3 2 4 3 6" xfId="8539" xr:uid="{00000000-0005-0000-0000-000038670000}"/>
    <cellStyle name="Normal 9 3 2 4 3 6 2" xfId="24924" xr:uid="{00000000-0005-0000-0000-000039670000}"/>
    <cellStyle name="Normal 9 3 2 4 3 7" xfId="16732" xr:uid="{00000000-0005-0000-0000-00003A670000}"/>
    <cellStyle name="Normal 9 3 2 4 4" xfId="603" xr:uid="{00000000-0005-0000-0000-00003B670000}"/>
    <cellStyle name="Normal 9 3 2 4 4 2" xfId="1627" xr:uid="{00000000-0005-0000-0000-00003C670000}"/>
    <cellStyle name="Normal 9 3 2 4 4 2 2" xfId="3675" xr:uid="{00000000-0005-0000-0000-00003D670000}"/>
    <cellStyle name="Normal 9 3 2 4 4 2 2 2" xfId="7771" xr:uid="{00000000-0005-0000-0000-00003E670000}"/>
    <cellStyle name="Normal 9 3 2 4 4 2 2 2 2" xfId="15963" xr:uid="{00000000-0005-0000-0000-00003F670000}"/>
    <cellStyle name="Normal 9 3 2 4 4 2 2 2 2 2" xfId="32348" xr:uid="{00000000-0005-0000-0000-000040670000}"/>
    <cellStyle name="Normal 9 3 2 4 4 2 2 2 3" xfId="24156" xr:uid="{00000000-0005-0000-0000-000041670000}"/>
    <cellStyle name="Normal 9 3 2 4 4 2 2 3" xfId="11867" xr:uid="{00000000-0005-0000-0000-000042670000}"/>
    <cellStyle name="Normal 9 3 2 4 4 2 2 3 2" xfId="28252" xr:uid="{00000000-0005-0000-0000-000043670000}"/>
    <cellStyle name="Normal 9 3 2 4 4 2 2 4" xfId="20060" xr:uid="{00000000-0005-0000-0000-000044670000}"/>
    <cellStyle name="Normal 9 3 2 4 4 2 3" xfId="5723" xr:uid="{00000000-0005-0000-0000-000045670000}"/>
    <cellStyle name="Normal 9 3 2 4 4 2 3 2" xfId="13915" xr:uid="{00000000-0005-0000-0000-000046670000}"/>
    <cellStyle name="Normal 9 3 2 4 4 2 3 2 2" xfId="30300" xr:uid="{00000000-0005-0000-0000-000047670000}"/>
    <cellStyle name="Normal 9 3 2 4 4 2 3 3" xfId="22108" xr:uid="{00000000-0005-0000-0000-000048670000}"/>
    <cellStyle name="Normal 9 3 2 4 4 2 4" xfId="9819" xr:uid="{00000000-0005-0000-0000-000049670000}"/>
    <cellStyle name="Normal 9 3 2 4 4 2 4 2" xfId="26204" xr:uid="{00000000-0005-0000-0000-00004A670000}"/>
    <cellStyle name="Normal 9 3 2 4 4 2 5" xfId="18012" xr:uid="{00000000-0005-0000-0000-00004B670000}"/>
    <cellStyle name="Normal 9 3 2 4 4 3" xfId="2651" xr:uid="{00000000-0005-0000-0000-00004C670000}"/>
    <cellStyle name="Normal 9 3 2 4 4 3 2" xfId="6747" xr:uid="{00000000-0005-0000-0000-00004D670000}"/>
    <cellStyle name="Normal 9 3 2 4 4 3 2 2" xfId="14939" xr:uid="{00000000-0005-0000-0000-00004E670000}"/>
    <cellStyle name="Normal 9 3 2 4 4 3 2 2 2" xfId="31324" xr:uid="{00000000-0005-0000-0000-00004F670000}"/>
    <cellStyle name="Normal 9 3 2 4 4 3 2 3" xfId="23132" xr:uid="{00000000-0005-0000-0000-000050670000}"/>
    <cellStyle name="Normal 9 3 2 4 4 3 3" xfId="10843" xr:uid="{00000000-0005-0000-0000-000051670000}"/>
    <cellStyle name="Normal 9 3 2 4 4 3 3 2" xfId="27228" xr:uid="{00000000-0005-0000-0000-000052670000}"/>
    <cellStyle name="Normal 9 3 2 4 4 3 4" xfId="19036" xr:uid="{00000000-0005-0000-0000-000053670000}"/>
    <cellStyle name="Normal 9 3 2 4 4 4" xfId="4699" xr:uid="{00000000-0005-0000-0000-000054670000}"/>
    <cellStyle name="Normal 9 3 2 4 4 4 2" xfId="12891" xr:uid="{00000000-0005-0000-0000-000055670000}"/>
    <cellStyle name="Normal 9 3 2 4 4 4 2 2" xfId="29276" xr:uid="{00000000-0005-0000-0000-000056670000}"/>
    <cellStyle name="Normal 9 3 2 4 4 4 3" xfId="21084" xr:uid="{00000000-0005-0000-0000-000057670000}"/>
    <cellStyle name="Normal 9 3 2 4 4 5" xfId="8795" xr:uid="{00000000-0005-0000-0000-000058670000}"/>
    <cellStyle name="Normal 9 3 2 4 4 5 2" xfId="25180" xr:uid="{00000000-0005-0000-0000-000059670000}"/>
    <cellStyle name="Normal 9 3 2 4 4 6" xfId="16988" xr:uid="{00000000-0005-0000-0000-00005A670000}"/>
    <cellStyle name="Normal 9 3 2 4 5" xfId="1115" xr:uid="{00000000-0005-0000-0000-00005B670000}"/>
    <cellStyle name="Normal 9 3 2 4 5 2" xfId="3163" xr:uid="{00000000-0005-0000-0000-00005C670000}"/>
    <cellStyle name="Normal 9 3 2 4 5 2 2" xfId="7259" xr:uid="{00000000-0005-0000-0000-00005D670000}"/>
    <cellStyle name="Normal 9 3 2 4 5 2 2 2" xfId="15451" xr:uid="{00000000-0005-0000-0000-00005E670000}"/>
    <cellStyle name="Normal 9 3 2 4 5 2 2 2 2" xfId="31836" xr:uid="{00000000-0005-0000-0000-00005F670000}"/>
    <cellStyle name="Normal 9 3 2 4 5 2 2 3" xfId="23644" xr:uid="{00000000-0005-0000-0000-000060670000}"/>
    <cellStyle name="Normal 9 3 2 4 5 2 3" xfId="11355" xr:uid="{00000000-0005-0000-0000-000061670000}"/>
    <cellStyle name="Normal 9 3 2 4 5 2 3 2" xfId="27740" xr:uid="{00000000-0005-0000-0000-000062670000}"/>
    <cellStyle name="Normal 9 3 2 4 5 2 4" xfId="19548" xr:uid="{00000000-0005-0000-0000-000063670000}"/>
    <cellStyle name="Normal 9 3 2 4 5 3" xfId="5211" xr:uid="{00000000-0005-0000-0000-000064670000}"/>
    <cellStyle name="Normal 9 3 2 4 5 3 2" xfId="13403" xr:uid="{00000000-0005-0000-0000-000065670000}"/>
    <cellStyle name="Normal 9 3 2 4 5 3 2 2" xfId="29788" xr:uid="{00000000-0005-0000-0000-000066670000}"/>
    <cellStyle name="Normal 9 3 2 4 5 3 3" xfId="21596" xr:uid="{00000000-0005-0000-0000-000067670000}"/>
    <cellStyle name="Normal 9 3 2 4 5 4" xfId="9307" xr:uid="{00000000-0005-0000-0000-000068670000}"/>
    <cellStyle name="Normal 9 3 2 4 5 4 2" xfId="25692" xr:uid="{00000000-0005-0000-0000-000069670000}"/>
    <cellStyle name="Normal 9 3 2 4 5 5" xfId="17500" xr:uid="{00000000-0005-0000-0000-00006A670000}"/>
    <cellStyle name="Normal 9 3 2 4 6" xfId="2139" xr:uid="{00000000-0005-0000-0000-00006B670000}"/>
    <cellStyle name="Normal 9 3 2 4 6 2" xfId="6235" xr:uid="{00000000-0005-0000-0000-00006C670000}"/>
    <cellStyle name="Normal 9 3 2 4 6 2 2" xfId="14427" xr:uid="{00000000-0005-0000-0000-00006D670000}"/>
    <cellStyle name="Normal 9 3 2 4 6 2 2 2" xfId="30812" xr:uid="{00000000-0005-0000-0000-00006E670000}"/>
    <cellStyle name="Normal 9 3 2 4 6 2 3" xfId="22620" xr:uid="{00000000-0005-0000-0000-00006F670000}"/>
    <cellStyle name="Normal 9 3 2 4 6 3" xfId="10331" xr:uid="{00000000-0005-0000-0000-000070670000}"/>
    <cellStyle name="Normal 9 3 2 4 6 3 2" xfId="26716" xr:uid="{00000000-0005-0000-0000-000071670000}"/>
    <cellStyle name="Normal 9 3 2 4 6 4" xfId="18524" xr:uid="{00000000-0005-0000-0000-000072670000}"/>
    <cellStyle name="Normal 9 3 2 4 7" xfId="4187" xr:uid="{00000000-0005-0000-0000-000073670000}"/>
    <cellStyle name="Normal 9 3 2 4 7 2" xfId="12379" xr:uid="{00000000-0005-0000-0000-000074670000}"/>
    <cellStyle name="Normal 9 3 2 4 7 2 2" xfId="28764" xr:uid="{00000000-0005-0000-0000-000075670000}"/>
    <cellStyle name="Normal 9 3 2 4 7 3" xfId="20572" xr:uid="{00000000-0005-0000-0000-000076670000}"/>
    <cellStyle name="Normal 9 3 2 4 8" xfId="8283" xr:uid="{00000000-0005-0000-0000-000077670000}"/>
    <cellStyle name="Normal 9 3 2 4 8 2" xfId="24668" xr:uid="{00000000-0005-0000-0000-000078670000}"/>
    <cellStyle name="Normal 9 3 2 4 9" xfId="16476" xr:uid="{00000000-0005-0000-0000-000079670000}"/>
    <cellStyle name="Normal 9 3 2 5" xfId="155" xr:uid="{00000000-0005-0000-0000-00007A670000}"/>
    <cellStyle name="Normal 9 3 2 5 2" xfId="411" xr:uid="{00000000-0005-0000-0000-00007B670000}"/>
    <cellStyle name="Normal 9 3 2 5 2 2" xfId="923" xr:uid="{00000000-0005-0000-0000-00007C670000}"/>
    <cellStyle name="Normal 9 3 2 5 2 2 2" xfId="1947" xr:uid="{00000000-0005-0000-0000-00007D670000}"/>
    <cellStyle name="Normal 9 3 2 5 2 2 2 2" xfId="3995" xr:uid="{00000000-0005-0000-0000-00007E670000}"/>
    <cellStyle name="Normal 9 3 2 5 2 2 2 2 2" xfId="8091" xr:uid="{00000000-0005-0000-0000-00007F670000}"/>
    <cellStyle name="Normal 9 3 2 5 2 2 2 2 2 2" xfId="16283" xr:uid="{00000000-0005-0000-0000-000080670000}"/>
    <cellStyle name="Normal 9 3 2 5 2 2 2 2 2 2 2" xfId="32668" xr:uid="{00000000-0005-0000-0000-000081670000}"/>
    <cellStyle name="Normal 9 3 2 5 2 2 2 2 2 3" xfId="24476" xr:uid="{00000000-0005-0000-0000-000082670000}"/>
    <cellStyle name="Normal 9 3 2 5 2 2 2 2 3" xfId="12187" xr:uid="{00000000-0005-0000-0000-000083670000}"/>
    <cellStyle name="Normal 9 3 2 5 2 2 2 2 3 2" xfId="28572" xr:uid="{00000000-0005-0000-0000-000084670000}"/>
    <cellStyle name="Normal 9 3 2 5 2 2 2 2 4" xfId="20380" xr:uid="{00000000-0005-0000-0000-000085670000}"/>
    <cellStyle name="Normal 9 3 2 5 2 2 2 3" xfId="6043" xr:uid="{00000000-0005-0000-0000-000086670000}"/>
    <cellStyle name="Normal 9 3 2 5 2 2 2 3 2" xfId="14235" xr:uid="{00000000-0005-0000-0000-000087670000}"/>
    <cellStyle name="Normal 9 3 2 5 2 2 2 3 2 2" xfId="30620" xr:uid="{00000000-0005-0000-0000-000088670000}"/>
    <cellStyle name="Normal 9 3 2 5 2 2 2 3 3" xfId="22428" xr:uid="{00000000-0005-0000-0000-000089670000}"/>
    <cellStyle name="Normal 9 3 2 5 2 2 2 4" xfId="10139" xr:uid="{00000000-0005-0000-0000-00008A670000}"/>
    <cellStyle name="Normal 9 3 2 5 2 2 2 4 2" xfId="26524" xr:uid="{00000000-0005-0000-0000-00008B670000}"/>
    <cellStyle name="Normal 9 3 2 5 2 2 2 5" xfId="18332" xr:uid="{00000000-0005-0000-0000-00008C670000}"/>
    <cellStyle name="Normal 9 3 2 5 2 2 3" xfId="2971" xr:uid="{00000000-0005-0000-0000-00008D670000}"/>
    <cellStyle name="Normal 9 3 2 5 2 2 3 2" xfId="7067" xr:uid="{00000000-0005-0000-0000-00008E670000}"/>
    <cellStyle name="Normal 9 3 2 5 2 2 3 2 2" xfId="15259" xr:uid="{00000000-0005-0000-0000-00008F670000}"/>
    <cellStyle name="Normal 9 3 2 5 2 2 3 2 2 2" xfId="31644" xr:uid="{00000000-0005-0000-0000-000090670000}"/>
    <cellStyle name="Normal 9 3 2 5 2 2 3 2 3" xfId="23452" xr:uid="{00000000-0005-0000-0000-000091670000}"/>
    <cellStyle name="Normal 9 3 2 5 2 2 3 3" xfId="11163" xr:uid="{00000000-0005-0000-0000-000092670000}"/>
    <cellStyle name="Normal 9 3 2 5 2 2 3 3 2" xfId="27548" xr:uid="{00000000-0005-0000-0000-000093670000}"/>
    <cellStyle name="Normal 9 3 2 5 2 2 3 4" xfId="19356" xr:uid="{00000000-0005-0000-0000-000094670000}"/>
    <cellStyle name="Normal 9 3 2 5 2 2 4" xfId="5019" xr:uid="{00000000-0005-0000-0000-000095670000}"/>
    <cellStyle name="Normal 9 3 2 5 2 2 4 2" xfId="13211" xr:uid="{00000000-0005-0000-0000-000096670000}"/>
    <cellStyle name="Normal 9 3 2 5 2 2 4 2 2" xfId="29596" xr:uid="{00000000-0005-0000-0000-000097670000}"/>
    <cellStyle name="Normal 9 3 2 5 2 2 4 3" xfId="21404" xr:uid="{00000000-0005-0000-0000-000098670000}"/>
    <cellStyle name="Normal 9 3 2 5 2 2 5" xfId="9115" xr:uid="{00000000-0005-0000-0000-000099670000}"/>
    <cellStyle name="Normal 9 3 2 5 2 2 5 2" xfId="25500" xr:uid="{00000000-0005-0000-0000-00009A670000}"/>
    <cellStyle name="Normal 9 3 2 5 2 2 6" xfId="17308" xr:uid="{00000000-0005-0000-0000-00009B670000}"/>
    <cellStyle name="Normal 9 3 2 5 2 3" xfId="1435" xr:uid="{00000000-0005-0000-0000-00009C670000}"/>
    <cellStyle name="Normal 9 3 2 5 2 3 2" xfId="3483" xr:uid="{00000000-0005-0000-0000-00009D670000}"/>
    <cellStyle name="Normal 9 3 2 5 2 3 2 2" xfId="7579" xr:uid="{00000000-0005-0000-0000-00009E670000}"/>
    <cellStyle name="Normal 9 3 2 5 2 3 2 2 2" xfId="15771" xr:uid="{00000000-0005-0000-0000-00009F670000}"/>
    <cellStyle name="Normal 9 3 2 5 2 3 2 2 2 2" xfId="32156" xr:uid="{00000000-0005-0000-0000-0000A0670000}"/>
    <cellStyle name="Normal 9 3 2 5 2 3 2 2 3" xfId="23964" xr:uid="{00000000-0005-0000-0000-0000A1670000}"/>
    <cellStyle name="Normal 9 3 2 5 2 3 2 3" xfId="11675" xr:uid="{00000000-0005-0000-0000-0000A2670000}"/>
    <cellStyle name="Normal 9 3 2 5 2 3 2 3 2" xfId="28060" xr:uid="{00000000-0005-0000-0000-0000A3670000}"/>
    <cellStyle name="Normal 9 3 2 5 2 3 2 4" xfId="19868" xr:uid="{00000000-0005-0000-0000-0000A4670000}"/>
    <cellStyle name="Normal 9 3 2 5 2 3 3" xfId="5531" xr:uid="{00000000-0005-0000-0000-0000A5670000}"/>
    <cellStyle name="Normal 9 3 2 5 2 3 3 2" xfId="13723" xr:uid="{00000000-0005-0000-0000-0000A6670000}"/>
    <cellStyle name="Normal 9 3 2 5 2 3 3 2 2" xfId="30108" xr:uid="{00000000-0005-0000-0000-0000A7670000}"/>
    <cellStyle name="Normal 9 3 2 5 2 3 3 3" xfId="21916" xr:uid="{00000000-0005-0000-0000-0000A8670000}"/>
    <cellStyle name="Normal 9 3 2 5 2 3 4" xfId="9627" xr:uid="{00000000-0005-0000-0000-0000A9670000}"/>
    <cellStyle name="Normal 9 3 2 5 2 3 4 2" xfId="26012" xr:uid="{00000000-0005-0000-0000-0000AA670000}"/>
    <cellStyle name="Normal 9 3 2 5 2 3 5" xfId="17820" xr:uid="{00000000-0005-0000-0000-0000AB670000}"/>
    <cellStyle name="Normal 9 3 2 5 2 4" xfId="2459" xr:uid="{00000000-0005-0000-0000-0000AC670000}"/>
    <cellStyle name="Normal 9 3 2 5 2 4 2" xfId="6555" xr:uid="{00000000-0005-0000-0000-0000AD670000}"/>
    <cellStyle name="Normal 9 3 2 5 2 4 2 2" xfId="14747" xr:uid="{00000000-0005-0000-0000-0000AE670000}"/>
    <cellStyle name="Normal 9 3 2 5 2 4 2 2 2" xfId="31132" xr:uid="{00000000-0005-0000-0000-0000AF670000}"/>
    <cellStyle name="Normal 9 3 2 5 2 4 2 3" xfId="22940" xr:uid="{00000000-0005-0000-0000-0000B0670000}"/>
    <cellStyle name="Normal 9 3 2 5 2 4 3" xfId="10651" xr:uid="{00000000-0005-0000-0000-0000B1670000}"/>
    <cellStyle name="Normal 9 3 2 5 2 4 3 2" xfId="27036" xr:uid="{00000000-0005-0000-0000-0000B2670000}"/>
    <cellStyle name="Normal 9 3 2 5 2 4 4" xfId="18844" xr:uid="{00000000-0005-0000-0000-0000B3670000}"/>
    <cellStyle name="Normal 9 3 2 5 2 5" xfId="4507" xr:uid="{00000000-0005-0000-0000-0000B4670000}"/>
    <cellStyle name="Normal 9 3 2 5 2 5 2" xfId="12699" xr:uid="{00000000-0005-0000-0000-0000B5670000}"/>
    <cellStyle name="Normal 9 3 2 5 2 5 2 2" xfId="29084" xr:uid="{00000000-0005-0000-0000-0000B6670000}"/>
    <cellStyle name="Normal 9 3 2 5 2 5 3" xfId="20892" xr:uid="{00000000-0005-0000-0000-0000B7670000}"/>
    <cellStyle name="Normal 9 3 2 5 2 6" xfId="8603" xr:uid="{00000000-0005-0000-0000-0000B8670000}"/>
    <cellStyle name="Normal 9 3 2 5 2 6 2" xfId="24988" xr:uid="{00000000-0005-0000-0000-0000B9670000}"/>
    <cellStyle name="Normal 9 3 2 5 2 7" xfId="16796" xr:uid="{00000000-0005-0000-0000-0000BA670000}"/>
    <cellStyle name="Normal 9 3 2 5 3" xfId="667" xr:uid="{00000000-0005-0000-0000-0000BB670000}"/>
    <cellStyle name="Normal 9 3 2 5 3 2" xfId="1691" xr:uid="{00000000-0005-0000-0000-0000BC670000}"/>
    <cellStyle name="Normal 9 3 2 5 3 2 2" xfId="3739" xr:uid="{00000000-0005-0000-0000-0000BD670000}"/>
    <cellStyle name="Normal 9 3 2 5 3 2 2 2" xfId="7835" xr:uid="{00000000-0005-0000-0000-0000BE670000}"/>
    <cellStyle name="Normal 9 3 2 5 3 2 2 2 2" xfId="16027" xr:uid="{00000000-0005-0000-0000-0000BF670000}"/>
    <cellStyle name="Normal 9 3 2 5 3 2 2 2 2 2" xfId="32412" xr:uid="{00000000-0005-0000-0000-0000C0670000}"/>
    <cellStyle name="Normal 9 3 2 5 3 2 2 2 3" xfId="24220" xr:uid="{00000000-0005-0000-0000-0000C1670000}"/>
    <cellStyle name="Normal 9 3 2 5 3 2 2 3" xfId="11931" xr:uid="{00000000-0005-0000-0000-0000C2670000}"/>
    <cellStyle name="Normal 9 3 2 5 3 2 2 3 2" xfId="28316" xr:uid="{00000000-0005-0000-0000-0000C3670000}"/>
    <cellStyle name="Normal 9 3 2 5 3 2 2 4" xfId="20124" xr:uid="{00000000-0005-0000-0000-0000C4670000}"/>
    <cellStyle name="Normal 9 3 2 5 3 2 3" xfId="5787" xr:uid="{00000000-0005-0000-0000-0000C5670000}"/>
    <cellStyle name="Normal 9 3 2 5 3 2 3 2" xfId="13979" xr:uid="{00000000-0005-0000-0000-0000C6670000}"/>
    <cellStyle name="Normal 9 3 2 5 3 2 3 2 2" xfId="30364" xr:uid="{00000000-0005-0000-0000-0000C7670000}"/>
    <cellStyle name="Normal 9 3 2 5 3 2 3 3" xfId="22172" xr:uid="{00000000-0005-0000-0000-0000C8670000}"/>
    <cellStyle name="Normal 9 3 2 5 3 2 4" xfId="9883" xr:uid="{00000000-0005-0000-0000-0000C9670000}"/>
    <cellStyle name="Normal 9 3 2 5 3 2 4 2" xfId="26268" xr:uid="{00000000-0005-0000-0000-0000CA670000}"/>
    <cellStyle name="Normal 9 3 2 5 3 2 5" xfId="18076" xr:uid="{00000000-0005-0000-0000-0000CB670000}"/>
    <cellStyle name="Normal 9 3 2 5 3 3" xfId="2715" xr:uid="{00000000-0005-0000-0000-0000CC670000}"/>
    <cellStyle name="Normal 9 3 2 5 3 3 2" xfId="6811" xr:uid="{00000000-0005-0000-0000-0000CD670000}"/>
    <cellStyle name="Normal 9 3 2 5 3 3 2 2" xfId="15003" xr:uid="{00000000-0005-0000-0000-0000CE670000}"/>
    <cellStyle name="Normal 9 3 2 5 3 3 2 2 2" xfId="31388" xr:uid="{00000000-0005-0000-0000-0000CF670000}"/>
    <cellStyle name="Normal 9 3 2 5 3 3 2 3" xfId="23196" xr:uid="{00000000-0005-0000-0000-0000D0670000}"/>
    <cellStyle name="Normal 9 3 2 5 3 3 3" xfId="10907" xr:uid="{00000000-0005-0000-0000-0000D1670000}"/>
    <cellStyle name="Normal 9 3 2 5 3 3 3 2" xfId="27292" xr:uid="{00000000-0005-0000-0000-0000D2670000}"/>
    <cellStyle name="Normal 9 3 2 5 3 3 4" xfId="19100" xr:uid="{00000000-0005-0000-0000-0000D3670000}"/>
    <cellStyle name="Normal 9 3 2 5 3 4" xfId="4763" xr:uid="{00000000-0005-0000-0000-0000D4670000}"/>
    <cellStyle name="Normal 9 3 2 5 3 4 2" xfId="12955" xr:uid="{00000000-0005-0000-0000-0000D5670000}"/>
    <cellStyle name="Normal 9 3 2 5 3 4 2 2" xfId="29340" xr:uid="{00000000-0005-0000-0000-0000D6670000}"/>
    <cellStyle name="Normal 9 3 2 5 3 4 3" xfId="21148" xr:uid="{00000000-0005-0000-0000-0000D7670000}"/>
    <cellStyle name="Normal 9 3 2 5 3 5" xfId="8859" xr:uid="{00000000-0005-0000-0000-0000D8670000}"/>
    <cellStyle name="Normal 9 3 2 5 3 5 2" xfId="25244" xr:uid="{00000000-0005-0000-0000-0000D9670000}"/>
    <cellStyle name="Normal 9 3 2 5 3 6" xfId="17052" xr:uid="{00000000-0005-0000-0000-0000DA670000}"/>
    <cellStyle name="Normal 9 3 2 5 4" xfId="1179" xr:uid="{00000000-0005-0000-0000-0000DB670000}"/>
    <cellStyle name="Normal 9 3 2 5 4 2" xfId="3227" xr:uid="{00000000-0005-0000-0000-0000DC670000}"/>
    <cellStyle name="Normal 9 3 2 5 4 2 2" xfId="7323" xr:uid="{00000000-0005-0000-0000-0000DD670000}"/>
    <cellStyle name="Normal 9 3 2 5 4 2 2 2" xfId="15515" xr:uid="{00000000-0005-0000-0000-0000DE670000}"/>
    <cellStyle name="Normal 9 3 2 5 4 2 2 2 2" xfId="31900" xr:uid="{00000000-0005-0000-0000-0000DF670000}"/>
    <cellStyle name="Normal 9 3 2 5 4 2 2 3" xfId="23708" xr:uid="{00000000-0005-0000-0000-0000E0670000}"/>
    <cellStyle name="Normal 9 3 2 5 4 2 3" xfId="11419" xr:uid="{00000000-0005-0000-0000-0000E1670000}"/>
    <cellStyle name="Normal 9 3 2 5 4 2 3 2" xfId="27804" xr:uid="{00000000-0005-0000-0000-0000E2670000}"/>
    <cellStyle name="Normal 9 3 2 5 4 2 4" xfId="19612" xr:uid="{00000000-0005-0000-0000-0000E3670000}"/>
    <cellStyle name="Normal 9 3 2 5 4 3" xfId="5275" xr:uid="{00000000-0005-0000-0000-0000E4670000}"/>
    <cellStyle name="Normal 9 3 2 5 4 3 2" xfId="13467" xr:uid="{00000000-0005-0000-0000-0000E5670000}"/>
    <cellStyle name="Normal 9 3 2 5 4 3 2 2" xfId="29852" xr:uid="{00000000-0005-0000-0000-0000E6670000}"/>
    <cellStyle name="Normal 9 3 2 5 4 3 3" xfId="21660" xr:uid="{00000000-0005-0000-0000-0000E7670000}"/>
    <cellStyle name="Normal 9 3 2 5 4 4" xfId="9371" xr:uid="{00000000-0005-0000-0000-0000E8670000}"/>
    <cellStyle name="Normal 9 3 2 5 4 4 2" xfId="25756" xr:uid="{00000000-0005-0000-0000-0000E9670000}"/>
    <cellStyle name="Normal 9 3 2 5 4 5" xfId="17564" xr:uid="{00000000-0005-0000-0000-0000EA670000}"/>
    <cellStyle name="Normal 9 3 2 5 5" xfId="2203" xr:uid="{00000000-0005-0000-0000-0000EB670000}"/>
    <cellStyle name="Normal 9 3 2 5 5 2" xfId="6299" xr:uid="{00000000-0005-0000-0000-0000EC670000}"/>
    <cellStyle name="Normal 9 3 2 5 5 2 2" xfId="14491" xr:uid="{00000000-0005-0000-0000-0000ED670000}"/>
    <cellStyle name="Normal 9 3 2 5 5 2 2 2" xfId="30876" xr:uid="{00000000-0005-0000-0000-0000EE670000}"/>
    <cellStyle name="Normal 9 3 2 5 5 2 3" xfId="22684" xr:uid="{00000000-0005-0000-0000-0000EF670000}"/>
    <cellStyle name="Normal 9 3 2 5 5 3" xfId="10395" xr:uid="{00000000-0005-0000-0000-0000F0670000}"/>
    <cellStyle name="Normal 9 3 2 5 5 3 2" xfId="26780" xr:uid="{00000000-0005-0000-0000-0000F1670000}"/>
    <cellStyle name="Normal 9 3 2 5 5 4" xfId="18588" xr:uid="{00000000-0005-0000-0000-0000F2670000}"/>
    <cellStyle name="Normal 9 3 2 5 6" xfId="4251" xr:uid="{00000000-0005-0000-0000-0000F3670000}"/>
    <cellStyle name="Normal 9 3 2 5 6 2" xfId="12443" xr:uid="{00000000-0005-0000-0000-0000F4670000}"/>
    <cellStyle name="Normal 9 3 2 5 6 2 2" xfId="28828" xr:uid="{00000000-0005-0000-0000-0000F5670000}"/>
    <cellStyle name="Normal 9 3 2 5 6 3" xfId="20636" xr:uid="{00000000-0005-0000-0000-0000F6670000}"/>
    <cellStyle name="Normal 9 3 2 5 7" xfId="8347" xr:uid="{00000000-0005-0000-0000-0000F7670000}"/>
    <cellStyle name="Normal 9 3 2 5 7 2" xfId="24732" xr:uid="{00000000-0005-0000-0000-0000F8670000}"/>
    <cellStyle name="Normal 9 3 2 5 8" xfId="16540" xr:uid="{00000000-0005-0000-0000-0000F9670000}"/>
    <cellStyle name="Normal 9 3 2 6" xfId="283" xr:uid="{00000000-0005-0000-0000-0000FA670000}"/>
    <cellStyle name="Normal 9 3 2 6 2" xfId="795" xr:uid="{00000000-0005-0000-0000-0000FB670000}"/>
    <cellStyle name="Normal 9 3 2 6 2 2" xfId="1819" xr:uid="{00000000-0005-0000-0000-0000FC670000}"/>
    <cellStyle name="Normal 9 3 2 6 2 2 2" xfId="3867" xr:uid="{00000000-0005-0000-0000-0000FD670000}"/>
    <cellStyle name="Normal 9 3 2 6 2 2 2 2" xfId="7963" xr:uid="{00000000-0005-0000-0000-0000FE670000}"/>
    <cellStyle name="Normal 9 3 2 6 2 2 2 2 2" xfId="16155" xr:uid="{00000000-0005-0000-0000-0000FF670000}"/>
    <cellStyle name="Normal 9 3 2 6 2 2 2 2 2 2" xfId="32540" xr:uid="{00000000-0005-0000-0000-000000680000}"/>
    <cellStyle name="Normal 9 3 2 6 2 2 2 2 3" xfId="24348" xr:uid="{00000000-0005-0000-0000-000001680000}"/>
    <cellStyle name="Normal 9 3 2 6 2 2 2 3" xfId="12059" xr:uid="{00000000-0005-0000-0000-000002680000}"/>
    <cellStyle name="Normal 9 3 2 6 2 2 2 3 2" xfId="28444" xr:uid="{00000000-0005-0000-0000-000003680000}"/>
    <cellStyle name="Normal 9 3 2 6 2 2 2 4" xfId="20252" xr:uid="{00000000-0005-0000-0000-000004680000}"/>
    <cellStyle name="Normal 9 3 2 6 2 2 3" xfId="5915" xr:uid="{00000000-0005-0000-0000-000005680000}"/>
    <cellStyle name="Normal 9 3 2 6 2 2 3 2" xfId="14107" xr:uid="{00000000-0005-0000-0000-000006680000}"/>
    <cellStyle name="Normal 9 3 2 6 2 2 3 2 2" xfId="30492" xr:uid="{00000000-0005-0000-0000-000007680000}"/>
    <cellStyle name="Normal 9 3 2 6 2 2 3 3" xfId="22300" xr:uid="{00000000-0005-0000-0000-000008680000}"/>
    <cellStyle name="Normal 9 3 2 6 2 2 4" xfId="10011" xr:uid="{00000000-0005-0000-0000-000009680000}"/>
    <cellStyle name="Normal 9 3 2 6 2 2 4 2" xfId="26396" xr:uid="{00000000-0005-0000-0000-00000A680000}"/>
    <cellStyle name="Normal 9 3 2 6 2 2 5" xfId="18204" xr:uid="{00000000-0005-0000-0000-00000B680000}"/>
    <cellStyle name="Normal 9 3 2 6 2 3" xfId="2843" xr:uid="{00000000-0005-0000-0000-00000C680000}"/>
    <cellStyle name="Normal 9 3 2 6 2 3 2" xfId="6939" xr:uid="{00000000-0005-0000-0000-00000D680000}"/>
    <cellStyle name="Normal 9 3 2 6 2 3 2 2" xfId="15131" xr:uid="{00000000-0005-0000-0000-00000E680000}"/>
    <cellStyle name="Normal 9 3 2 6 2 3 2 2 2" xfId="31516" xr:uid="{00000000-0005-0000-0000-00000F680000}"/>
    <cellStyle name="Normal 9 3 2 6 2 3 2 3" xfId="23324" xr:uid="{00000000-0005-0000-0000-000010680000}"/>
    <cellStyle name="Normal 9 3 2 6 2 3 3" xfId="11035" xr:uid="{00000000-0005-0000-0000-000011680000}"/>
    <cellStyle name="Normal 9 3 2 6 2 3 3 2" xfId="27420" xr:uid="{00000000-0005-0000-0000-000012680000}"/>
    <cellStyle name="Normal 9 3 2 6 2 3 4" xfId="19228" xr:uid="{00000000-0005-0000-0000-000013680000}"/>
    <cellStyle name="Normal 9 3 2 6 2 4" xfId="4891" xr:uid="{00000000-0005-0000-0000-000014680000}"/>
    <cellStyle name="Normal 9 3 2 6 2 4 2" xfId="13083" xr:uid="{00000000-0005-0000-0000-000015680000}"/>
    <cellStyle name="Normal 9 3 2 6 2 4 2 2" xfId="29468" xr:uid="{00000000-0005-0000-0000-000016680000}"/>
    <cellStyle name="Normal 9 3 2 6 2 4 3" xfId="21276" xr:uid="{00000000-0005-0000-0000-000017680000}"/>
    <cellStyle name="Normal 9 3 2 6 2 5" xfId="8987" xr:uid="{00000000-0005-0000-0000-000018680000}"/>
    <cellStyle name="Normal 9 3 2 6 2 5 2" xfId="25372" xr:uid="{00000000-0005-0000-0000-000019680000}"/>
    <cellStyle name="Normal 9 3 2 6 2 6" xfId="17180" xr:uid="{00000000-0005-0000-0000-00001A680000}"/>
    <cellStyle name="Normal 9 3 2 6 3" xfId="1307" xr:uid="{00000000-0005-0000-0000-00001B680000}"/>
    <cellStyle name="Normal 9 3 2 6 3 2" xfId="3355" xr:uid="{00000000-0005-0000-0000-00001C680000}"/>
    <cellStyle name="Normal 9 3 2 6 3 2 2" xfId="7451" xr:uid="{00000000-0005-0000-0000-00001D680000}"/>
    <cellStyle name="Normal 9 3 2 6 3 2 2 2" xfId="15643" xr:uid="{00000000-0005-0000-0000-00001E680000}"/>
    <cellStyle name="Normal 9 3 2 6 3 2 2 2 2" xfId="32028" xr:uid="{00000000-0005-0000-0000-00001F680000}"/>
    <cellStyle name="Normal 9 3 2 6 3 2 2 3" xfId="23836" xr:uid="{00000000-0005-0000-0000-000020680000}"/>
    <cellStyle name="Normal 9 3 2 6 3 2 3" xfId="11547" xr:uid="{00000000-0005-0000-0000-000021680000}"/>
    <cellStyle name="Normal 9 3 2 6 3 2 3 2" xfId="27932" xr:uid="{00000000-0005-0000-0000-000022680000}"/>
    <cellStyle name="Normal 9 3 2 6 3 2 4" xfId="19740" xr:uid="{00000000-0005-0000-0000-000023680000}"/>
    <cellStyle name="Normal 9 3 2 6 3 3" xfId="5403" xr:uid="{00000000-0005-0000-0000-000024680000}"/>
    <cellStyle name="Normal 9 3 2 6 3 3 2" xfId="13595" xr:uid="{00000000-0005-0000-0000-000025680000}"/>
    <cellStyle name="Normal 9 3 2 6 3 3 2 2" xfId="29980" xr:uid="{00000000-0005-0000-0000-000026680000}"/>
    <cellStyle name="Normal 9 3 2 6 3 3 3" xfId="21788" xr:uid="{00000000-0005-0000-0000-000027680000}"/>
    <cellStyle name="Normal 9 3 2 6 3 4" xfId="9499" xr:uid="{00000000-0005-0000-0000-000028680000}"/>
    <cellStyle name="Normal 9 3 2 6 3 4 2" xfId="25884" xr:uid="{00000000-0005-0000-0000-000029680000}"/>
    <cellStyle name="Normal 9 3 2 6 3 5" xfId="17692" xr:uid="{00000000-0005-0000-0000-00002A680000}"/>
    <cellStyle name="Normal 9 3 2 6 4" xfId="2331" xr:uid="{00000000-0005-0000-0000-00002B680000}"/>
    <cellStyle name="Normal 9 3 2 6 4 2" xfId="6427" xr:uid="{00000000-0005-0000-0000-00002C680000}"/>
    <cellStyle name="Normal 9 3 2 6 4 2 2" xfId="14619" xr:uid="{00000000-0005-0000-0000-00002D680000}"/>
    <cellStyle name="Normal 9 3 2 6 4 2 2 2" xfId="31004" xr:uid="{00000000-0005-0000-0000-00002E680000}"/>
    <cellStyle name="Normal 9 3 2 6 4 2 3" xfId="22812" xr:uid="{00000000-0005-0000-0000-00002F680000}"/>
    <cellStyle name="Normal 9 3 2 6 4 3" xfId="10523" xr:uid="{00000000-0005-0000-0000-000030680000}"/>
    <cellStyle name="Normal 9 3 2 6 4 3 2" xfId="26908" xr:uid="{00000000-0005-0000-0000-000031680000}"/>
    <cellStyle name="Normal 9 3 2 6 4 4" xfId="18716" xr:uid="{00000000-0005-0000-0000-000032680000}"/>
    <cellStyle name="Normal 9 3 2 6 5" xfId="4379" xr:uid="{00000000-0005-0000-0000-000033680000}"/>
    <cellStyle name="Normal 9 3 2 6 5 2" xfId="12571" xr:uid="{00000000-0005-0000-0000-000034680000}"/>
    <cellStyle name="Normal 9 3 2 6 5 2 2" xfId="28956" xr:uid="{00000000-0005-0000-0000-000035680000}"/>
    <cellStyle name="Normal 9 3 2 6 5 3" xfId="20764" xr:uid="{00000000-0005-0000-0000-000036680000}"/>
    <cellStyle name="Normal 9 3 2 6 6" xfId="8475" xr:uid="{00000000-0005-0000-0000-000037680000}"/>
    <cellStyle name="Normal 9 3 2 6 6 2" xfId="24860" xr:uid="{00000000-0005-0000-0000-000038680000}"/>
    <cellStyle name="Normal 9 3 2 6 7" xfId="16668" xr:uid="{00000000-0005-0000-0000-000039680000}"/>
    <cellStyle name="Normal 9 3 2 7" xfId="539" xr:uid="{00000000-0005-0000-0000-00003A680000}"/>
    <cellStyle name="Normal 9 3 2 7 2" xfId="1563" xr:uid="{00000000-0005-0000-0000-00003B680000}"/>
    <cellStyle name="Normal 9 3 2 7 2 2" xfId="3611" xr:uid="{00000000-0005-0000-0000-00003C680000}"/>
    <cellStyle name="Normal 9 3 2 7 2 2 2" xfId="7707" xr:uid="{00000000-0005-0000-0000-00003D680000}"/>
    <cellStyle name="Normal 9 3 2 7 2 2 2 2" xfId="15899" xr:uid="{00000000-0005-0000-0000-00003E680000}"/>
    <cellStyle name="Normal 9 3 2 7 2 2 2 2 2" xfId="32284" xr:uid="{00000000-0005-0000-0000-00003F680000}"/>
    <cellStyle name="Normal 9 3 2 7 2 2 2 3" xfId="24092" xr:uid="{00000000-0005-0000-0000-000040680000}"/>
    <cellStyle name="Normal 9 3 2 7 2 2 3" xfId="11803" xr:uid="{00000000-0005-0000-0000-000041680000}"/>
    <cellStyle name="Normal 9 3 2 7 2 2 3 2" xfId="28188" xr:uid="{00000000-0005-0000-0000-000042680000}"/>
    <cellStyle name="Normal 9 3 2 7 2 2 4" xfId="19996" xr:uid="{00000000-0005-0000-0000-000043680000}"/>
    <cellStyle name="Normal 9 3 2 7 2 3" xfId="5659" xr:uid="{00000000-0005-0000-0000-000044680000}"/>
    <cellStyle name="Normal 9 3 2 7 2 3 2" xfId="13851" xr:uid="{00000000-0005-0000-0000-000045680000}"/>
    <cellStyle name="Normal 9 3 2 7 2 3 2 2" xfId="30236" xr:uid="{00000000-0005-0000-0000-000046680000}"/>
    <cellStyle name="Normal 9 3 2 7 2 3 3" xfId="22044" xr:uid="{00000000-0005-0000-0000-000047680000}"/>
    <cellStyle name="Normal 9 3 2 7 2 4" xfId="9755" xr:uid="{00000000-0005-0000-0000-000048680000}"/>
    <cellStyle name="Normal 9 3 2 7 2 4 2" xfId="26140" xr:uid="{00000000-0005-0000-0000-000049680000}"/>
    <cellStyle name="Normal 9 3 2 7 2 5" xfId="17948" xr:uid="{00000000-0005-0000-0000-00004A680000}"/>
    <cellStyle name="Normal 9 3 2 7 3" xfId="2587" xr:uid="{00000000-0005-0000-0000-00004B680000}"/>
    <cellStyle name="Normal 9 3 2 7 3 2" xfId="6683" xr:uid="{00000000-0005-0000-0000-00004C680000}"/>
    <cellStyle name="Normal 9 3 2 7 3 2 2" xfId="14875" xr:uid="{00000000-0005-0000-0000-00004D680000}"/>
    <cellStyle name="Normal 9 3 2 7 3 2 2 2" xfId="31260" xr:uid="{00000000-0005-0000-0000-00004E680000}"/>
    <cellStyle name="Normal 9 3 2 7 3 2 3" xfId="23068" xr:uid="{00000000-0005-0000-0000-00004F680000}"/>
    <cellStyle name="Normal 9 3 2 7 3 3" xfId="10779" xr:uid="{00000000-0005-0000-0000-000050680000}"/>
    <cellStyle name="Normal 9 3 2 7 3 3 2" xfId="27164" xr:uid="{00000000-0005-0000-0000-000051680000}"/>
    <cellStyle name="Normal 9 3 2 7 3 4" xfId="18972" xr:uid="{00000000-0005-0000-0000-000052680000}"/>
    <cellStyle name="Normal 9 3 2 7 4" xfId="4635" xr:uid="{00000000-0005-0000-0000-000053680000}"/>
    <cellStyle name="Normal 9 3 2 7 4 2" xfId="12827" xr:uid="{00000000-0005-0000-0000-000054680000}"/>
    <cellStyle name="Normal 9 3 2 7 4 2 2" xfId="29212" xr:uid="{00000000-0005-0000-0000-000055680000}"/>
    <cellStyle name="Normal 9 3 2 7 4 3" xfId="21020" xr:uid="{00000000-0005-0000-0000-000056680000}"/>
    <cellStyle name="Normal 9 3 2 7 5" xfId="8731" xr:uid="{00000000-0005-0000-0000-000057680000}"/>
    <cellStyle name="Normal 9 3 2 7 5 2" xfId="25116" xr:uid="{00000000-0005-0000-0000-000058680000}"/>
    <cellStyle name="Normal 9 3 2 7 6" xfId="16924" xr:uid="{00000000-0005-0000-0000-000059680000}"/>
    <cellStyle name="Normal 9 3 2 8" xfId="1051" xr:uid="{00000000-0005-0000-0000-00005A680000}"/>
    <cellStyle name="Normal 9 3 2 8 2" xfId="3099" xr:uid="{00000000-0005-0000-0000-00005B680000}"/>
    <cellStyle name="Normal 9 3 2 8 2 2" xfId="7195" xr:uid="{00000000-0005-0000-0000-00005C680000}"/>
    <cellStyle name="Normal 9 3 2 8 2 2 2" xfId="15387" xr:uid="{00000000-0005-0000-0000-00005D680000}"/>
    <cellStyle name="Normal 9 3 2 8 2 2 2 2" xfId="31772" xr:uid="{00000000-0005-0000-0000-00005E680000}"/>
    <cellStyle name="Normal 9 3 2 8 2 2 3" xfId="23580" xr:uid="{00000000-0005-0000-0000-00005F680000}"/>
    <cellStyle name="Normal 9 3 2 8 2 3" xfId="11291" xr:uid="{00000000-0005-0000-0000-000060680000}"/>
    <cellStyle name="Normal 9 3 2 8 2 3 2" xfId="27676" xr:uid="{00000000-0005-0000-0000-000061680000}"/>
    <cellStyle name="Normal 9 3 2 8 2 4" xfId="19484" xr:uid="{00000000-0005-0000-0000-000062680000}"/>
    <cellStyle name="Normal 9 3 2 8 3" xfId="5147" xr:uid="{00000000-0005-0000-0000-000063680000}"/>
    <cellStyle name="Normal 9 3 2 8 3 2" xfId="13339" xr:uid="{00000000-0005-0000-0000-000064680000}"/>
    <cellStyle name="Normal 9 3 2 8 3 2 2" xfId="29724" xr:uid="{00000000-0005-0000-0000-000065680000}"/>
    <cellStyle name="Normal 9 3 2 8 3 3" xfId="21532" xr:uid="{00000000-0005-0000-0000-000066680000}"/>
    <cellStyle name="Normal 9 3 2 8 4" xfId="9243" xr:uid="{00000000-0005-0000-0000-000067680000}"/>
    <cellStyle name="Normal 9 3 2 8 4 2" xfId="25628" xr:uid="{00000000-0005-0000-0000-000068680000}"/>
    <cellStyle name="Normal 9 3 2 8 5" xfId="17436" xr:uid="{00000000-0005-0000-0000-000069680000}"/>
    <cellStyle name="Normal 9 3 2 9" xfId="2075" xr:uid="{00000000-0005-0000-0000-00006A680000}"/>
    <cellStyle name="Normal 9 3 2 9 2" xfId="6171" xr:uid="{00000000-0005-0000-0000-00006B680000}"/>
    <cellStyle name="Normal 9 3 2 9 2 2" xfId="14363" xr:uid="{00000000-0005-0000-0000-00006C680000}"/>
    <cellStyle name="Normal 9 3 2 9 2 2 2" xfId="30748" xr:uid="{00000000-0005-0000-0000-00006D680000}"/>
    <cellStyle name="Normal 9 3 2 9 2 3" xfId="22556" xr:uid="{00000000-0005-0000-0000-00006E680000}"/>
    <cellStyle name="Normal 9 3 2 9 3" xfId="10267" xr:uid="{00000000-0005-0000-0000-00006F680000}"/>
    <cellStyle name="Normal 9 3 2 9 3 2" xfId="26652" xr:uid="{00000000-0005-0000-0000-000070680000}"/>
    <cellStyle name="Normal 9 3 2 9 4" xfId="18460" xr:uid="{00000000-0005-0000-0000-000071680000}"/>
    <cellStyle name="Normal 9 3 3" xfId="35" xr:uid="{00000000-0005-0000-0000-000072680000}"/>
    <cellStyle name="Normal 9 3 3 10" xfId="8227" xr:uid="{00000000-0005-0000-0000-000073680000}"/>
    <cellStyle name="Normal 9 3 3 10 2" xfId="24612" xr:uid="{00000000-0005-0000-0000-000074680000}"/>
    <cellStyle name="Normal 9 3 3 11" xfId="16420" xr:uid="{00000000-0005-0000-0000-000075680000}"/>
    <cellStyle name="Normal 9 3 3 2" xfId="67" xr:uid="{00000000-0005-0000-0000-000076680000}"/>
    <cellStyle name="Normal 9 3 3 2 10" xfId="16452" xr:uid="{00000000-0005-0000-0000-000077680000}"/>
    <cellStyle name="Normal 9 3 3 2 2" xfId="131" xr:uid="{00000000-0005-0000-0000-000078680000}"/>
    <cellStyle name="Normal 9 3 3 2 2 2" xfId="259" xr:uid="{00000000-0005-0000-0000-000079680000}"/>
    <cellStyle name="Normal 9 3 3 2 2 2 2" xfId="515" xr:uid="{00000000-0005-0000-0000-00007A680000}"/>
    <cellStyle name="Normal 9 3 3 2 2 2 2 2" xfId="1027" xr:uid="{00000000-0005-0000-0000-00007B680000}"/>
    <cellStyle name="Normal 9 3 3 2 2 2 2 2 2" xfId="2051" xr:uid="{00000000-0005-0000-0000-00007C680000}"/>
    <cellStyle name="Normal 9 3 3 2 2 2 2 2 2 2" xfId="4099" xr:uid="{00000000-0005-0000-0000-00007D680000}"/>
    <cellStyle name="Normal 9 3 3 2 2 2 2 2 2 2 2" xfId="8195" xr:uid="{00000000-0005-0000-0000-00007E680000}"/>
    <cellStyle name="Normal 9 3 3 2 2 2 2 2 2 2 2 2" xfId="16387" xr:uid="{00000000-0005-0000-0000-00007F680000}"/>
    <cellStyle name="Normal 9 3 3 2 2 2 2 2 2 2 2 2 2" xfId="32772" xr:uid="{00000000-0005-0000-0000-000080680000}"/>
    <cellStyle name="Normal 9 3 3 2 2 2 2 2 2 2 2 3" xfId="24580" xr:uid="{00000000-0005-0000-0000-000081680000}"/>
    <cellStyle name="Normal 9 3 3 2 2 2 2 2 2 2 3" xfId="12291" xr:uid="{00000000-0005-0000-0000-000082680000}"/>
    <cellStyle name="Normal 9 3 3 2 2 2 2 2 2 2 3 2" xfId="28676" xr:uid="{00000000-0005-0000-0000-000083680000}"/>
    <cellStyle name="Normal 9 3 3 2 2 2 2 2 2 2 4" xfId="20484" xr:uid="{00000000-0005-0000-0000-000084680000}"/>
    <cellStyle name="Normal 9 3 3 2 2 2 2 2 2 3" xfId="6147" xr:uid="{00000000-0005-0000-0000-000085680000}"/>
    <cellStyle name="Normal 9 3 3 2 2 2 2 2 2 3 2" xfId="14339" xr:uid="{00000000-0005-0000-0000-000086680000}"/>
    <cellStyle name="Normal 9 3 3 2 2 2 2 2 2 3 2 2" xfId="30724" xr:uid="{00000000-0005-0000-0000-000087680000}"/>
    <cellStyle name="Normal 9 3 3 2 2 2 2 2 2 3 3" xfId="22532" xr:uid="{00000000-0005-0000-0000-000088680000}"/>
    <cellStyle name="Normal 9 3 3 2 2 2 2 2 2 4" xfId="10243" xr:uid="{00000000-0005-0000-0000-000089680000}"/>
    <cellStyle name="Normal 9 3 3 2 2 2 2 2 2 4 2" xfId="26628" xr:uid="{00000000-0005-0000-0000-00008A680000}"/>
    <cellStyle name="Normal 9 3 3 2 2 2 2 2 2 5" xfId="18436" xr:uid="{00000000-0005-0000-0000-00008B680000}"/>
    <cellStyle name="Normal 9 3 3 2 2 2 2 2 3" xfId="3075" xr:uid="{00000000-0005-0000-0000-00008C680000}"/>
    <cellStyle name="Normal 9 3 3 2 2 2 2 2 3 2" xfId="7171" xr:uid="{00000000-0005-0000-0000-00008D680000}"/>
    <cellStyle name="Normal 9 3 3 2 2 2 2 2 3 2 2" xfId="15363" xr:uid="{00000000-0005-0000-0000-00008E680000}"/>
    <cellStyle name="Normal 9 3 3 2 2 2 2 2 3 2 2 2" xfId="31748" xr:uid="{00000000-0005-0000-0000-00008F680000}"/>
    <cellStyle name="Normal 9 3 3 2 2 2 2 2 3 2 3" xfId="23556" xr:uid="{00000000-0005-0000-0000-000090680000}"/>
    <cellStyle name="Normal 9 3 3 2 2 2 2 2 3 3" xfId="11267" xr:uid="{00000000-0005-0000-0000-000091680000}"/>
    <cellStyle name="Normal 9 3 3 2 2 2 2 2 3 3 2" xfId="27652" xr:uid="{00000000-0005-0000-0000-000092680000}"/>
    <cellStyle name="Normal 9 3 3 2 2 2 2 2 3 4" xfId="19460" xr:uid="{00000000-0005-0000-0000-000093680000}"/>
    <cellStyle name="Normal 9 3 3 2 2 2 2 2 4" xfId="5123" xr:uid="{00000000-0005-0000-0000-000094680000}"/>
    <cellStyle name="Normal 9 3 3 2 2 2 2 2 4 2" xfId="13315" xr:uid="{00000000-0005-0000-0000-000095680000}"/>
    <cellStyle name="Normal 9 3 3 2 2 2 2 2 4 2 2" xfId="29700" xr:uid="{00000000-0005-0000-0000-000096680000}"/>
    <cellStyle name="Normal 9 3 3 2 2 2 2 2 4 3" xfId="21508" xr:uid="{00000000-0005-0000-0000-000097680000}"/>
    <cellStyle name="Normal 9 3 3 2 2 2 2 2 5" xfId="9219" xr:uid="{00000000-0005-0000-0000-000098680000}"/>
    <cellStyle name="Normal 9 3 3 2 2 2 2 2 5 2" xfId="25604" xr:uid="{00000000-0005-0000-0000-000099680000}"/>
    <cellStyle name="Normal 9 3 3 2 2 2 2 2 6" xfId="17412" xr:uid="{00000000-0005-0000-0000-00009A680000}"/>
    <cellStyle name="Normal 9 3 3 2 2 2 2 3" xfId="1539" xr:uid="{00000000-0005-0000-0000-00009B680000}"/>
    <cellStyle name="Normal 9 3 3 2 2 2 2 3 2" xfId="3587" xr:uid="{00000000-0005-0000-0000-00009C680000}"/>
    <cellStyle name="Normal 9 3 3 2 2 2 2 3 2 2" xfId="7683" xr:uid="{00000000-0005-0000-0000-00009D680000}"/>
    <cellStyle name="Normal 9 3 3 2 2 2 2 3 2 2 2" xfId="15875" xr:uid="{00000000-0005-0000-0000-00009E680000}"/>
    <cellStyle name="Normal 9 3 3 2 2 2 2 3 2 2 2 2" xfId="32260" xr:uid="{00000000-0005-0000-0000-00009F680000}"/>
    <cellStyle name="Normal 9 3 3 2 2 2 2 3 2 2 3" xfId="24068" xr:uid="{00000000-0005-0000-0000-0000A0680000}"/>
    <cellStyle name="Normal 9 3 3 2 2 2 2 3 2 3" xfId="11779" xr:uid="{00000000-0005-0000-0000-0000A1680000}"/>
    <cellStyle name="Normal 9 3 3 2 2 2 2 3 2 3 2" xfId="28164" xr:uid="{00000000-0005-0000-0000-0000A2680000}"/>
    <cellStyle name="Normal 9 3 3 2 2 2 2 3 2 4" xfId="19972" xr:uid="{00000000-0005-0000-0000-0000A3680000}"/>
    <cellStyle name="Normal 9 3 3 2 2 2 2 3 3" xfId="5635" xr:uid="{00000000-0005-0000-0000-0000A4680000}"/>
    <cellStyle name="Normal 9 3 3 2 2 2 2 3 3 2" xfId="13827" xr:uid="{00000000-0005-0000-0000-0000A5680000}"/>
    <cellStyle name="Normal 9 3 3 2 2 2 2 3 3 2 2" xfId="30212" xr:uid="{00000000-0005-0000-0000-0000A6680000}"/>
    <cellStyle name="Normal 9 3 3 2 2 2 2 3 3 3" xfId="22020" xr:uid="{00000000-0005-0000-0000-0000A7680000}"/>
    <cellStyle name="Normal 9 3 3 2 2 2 2 3 4" xfId="9731" xr:uid="{00000000-0005-0000-0000-0000A8680000}"/>
    <cellStyle name="Normal 9 3 3 2 2 2 2 3 4 2" xfId="26116" xr:uid="{00000000-0005-0000-0000-0000A9680000}"/>
    <cellStyle name="Normal 9 3 3 2 2 2 2 3 5" xfId="17924" xr:uid="{00000000-0005-0000-0000-0000AA680000}"/>
    <cellStyle name="Normal 9 3 3 2 2 2 2 4" xfId="2563" xr:uid="{00000000-0005-0000-0000-0000AB680000}"/>
    <cellStyle name="Normal 9 3 3 2 2 2 2 4 2" xfId="6659" xr:uid="{00000000-0005-0000-0000-0000AC680000}"/>
    <cellStyle name="Normal 9 3 3 2 2 2 2 4 2 2" xfId="14851" xr:uid="{00000000-0005-0000-0000-0000AD680000}"/>
    <cellStyle name="Normal 9 3 3 2 2 2 2 4 2 2 2" xfId="31236" xr:uid="{00000000-0005-0000-0000-0000AE680000}"/>
    <cellStyle name="Normal 9 3 3 2 2 2 2 4 2 3" xfId="23044" xr:uid="{00000000-0005-0000-0000-0000AF680000}"/>
    <cellStyle name="Normal 9 3 3 2 2 2 2 4 3" xfId="10755" xr:uid="{00000000-0005-0000-0000-0000B0680000}"/>
    <cellStyle name="Normal 9 3 3 2 2 2 2 4 3 2" xfId="27140" xr:uid="{00000000-0005-0000-0000-0000B1680000}"/>
    <cellStyle name="Normal 9 3 3 2 2 2 2 4 4" xfId="18948" xr:uid="{00000000-0005-0000-0000-0000B2680000}"/>
    <cellStyle name="Normal 9 3 3 2 2 2 2 5" xfId="4611" xr:uid="{00000000-0005-0000-0000-0000B3680000}"/>
    <cellStyle name="Normal 9 3 3 2 2 2 2 5 2" xfId="12803" xr:uid="{00000000-0005-0000-0000-0000B4680000}"/>
    <cellStyle name="Normal 9 3 3 2 2 2 2 5 2 2" xfId="29188" xr:uid="{00000000-0005-0000-0000-0000B5680000}"/>
    <cellStyle name="Normal 9 3 3 2 2 2 2 5 3" xfId="20996" xr:uid="{00000000-0005-0000-0000-0000B6680000}"/>
    <cellStyle name="Normal 9 3 3 2 2 2 2 6" xfId="8707" xr:uid="{00000000-0005-0000-0000-0000B7680000}"/>
    <cellStyle name="Normal 9 3 3 2 2 2 2 6 2" xfId="25092" xr:uid="{00000000-0005-0000-0000-0000B8680000}"/>
    <cellStyle name="Normal 9 3 3 2 2 2 2 7" xfId="16900" xr:uid="{00000000-0005-0000-0000-0000B9680000}"/>
    <cellStyle name="Normal 9 3 3 2 2 2 3" xfId="771" xr:uid="{00000000-0005-0000-0000-0000BA680000}"/>
    <cellStyle name="Normal 9 3 3 2 2 2 3 2" xfId="1795" xr:uid="{00000000-0005-0000-0000-0000BB680000}"/>
    <cellStyle name="Normal 9 3 3 2 2 2 3 2 2" xfId="3843" xr:uid="{00000000-0005-0000-0000-0000BC680000}"/>
    <cellStyle name="Normal 9 3 3 2 2 2 3 2 2 2" xfId="7939" xr:uid="{00000000-0005-0000-0000-0000BD680000}"/>
    <cellStyle name="Normal 9 3 3 2 2 2 3 2 2 2 2" xfId="16131" xr:uid="{00000000-0005-0000-0000-0000BE680000}"/>
    <cellStyle name="Normal 9 3 3 2 2 2 3 2 2 2 2 2" xfId="32516" xr:uid="{00000000-0005-0000-0000-0000BF680000}"/>
    <cellStyle name="Normal 9 3 3 2 2 2 3 2 2 2 3" xfId="24324" xr:uid="{00000000-0005-0000-0000-0000C0680000}"/>
    <cellStyle name="Normal 9 3 3 2 2 2 3 2 2 3" xfId="12035" xr:uid="{00000000-0005-0000-0000-0000C1680000}"/>
    <cellStyle name="Normal 9 3 3 2 2 2 3 2 2 3 2" xfId="28420" xr:uid="{00000000-0005-0000-0000-0000C2680000}"/>
    <cellStyle name="Normal 9 3 3 2 2 2 3 2 2 4" xfId="20228" xr:uid="{00000000-0005-0000-0000-0000C3680000}"/>
    <cellStyle name="Normal 9 3 3 2 2 2 3 2 3" xfId="5891" xr:uid="{00000000-0005-0000-0000-0000C4680000}"/>
    <cellStyle name="Normal 9 3 3 2 2 2 3 2 3 2" xfId="14083" xr:uid="{00000000-0005-0000-0000-0000C5680000}"/>
    <cellStyle name="Normal 9 3 3 2 2 2 3 2 3 2 2" xfId="30468" xr:uid="{00000000-0005-0000-0000-0000C6680000}"/>
    <cellStyle name="Normal 9 3 3 2 2 2 3 2 3 3" xfId="22276" xr:uid="{00000000-0005-0000-0000-0000C7680000}"/>
    <cellStyle name="Normal 9 3 3 2 2 2 3 2 4" xfId="9987" xr:uid="{00000000-0005-0000-0000-0000C8680000}"/>
    <cellStyle name="Normal 9 3 3 2 2 2 3 2 4 2" xfId="26372" xr:uid="{00000000-0005-0000-0000-0000C9680000}"/>
    <cellStyle name="Normal 9 3 3 2 2 2 3 2 5" xfId="18180" xr:uid="{00000000-0005-0000-0000-0000CA680000}"/>
    <cellStyle name="Normal 9 3 3 2 2 2 3 3" xfId="2819" xr:uid="{00000000-0005-0000-0000-0000CB680000}"/>
    <cellStyle name="Normal 9 3 3 2 2 2 3 3 2" xfId="6915" xr:uid="{00000000-0005-0000-0000-0000CC680000}"/>
    <cellStyle name="Normal 9 3 3 2 2 2 3 3 2 2" xfId="15107" xr:uid="{00000000-0005-0000-0000-0000CD680000}"/>
    <cellStyle name="Normal 9 3 3 2 2 2 3 3 2 2 2" xfId="31492" xr:uid="{00000000-0005-0000-0000-0000CE680000}"/>
    <cellStyle name="Normal 9 3 3 2 2 2 3 3 2 3" xfId="23300" xr:uid="{00000000-0005-0000-0000-0000CF680000}"/>
    <cellStyle name="Normal 9 3 3 2 2 2 3 3 3" xfId="11011" xr:uid="{00000000-0005-0000-0000-0000D0680000}"/>
    <cellStyle name="Normal 9 3 3 2 2 2 3 3 3 2" xfId="27396" xr:uid="{00000000-0005-0000-0000-0000D1680000}"/>
    <cellStyle name="Normal 9 3 3 2 2 2 3 3 4" xfId="19204" xr:uid="{00000000-0005-0000-0000-0000D2680000}"/>
    <cellStyle name="Normal 9 3 3 2 2 2 3 4" xfId="4867" xr:uid="{00000000-0005-0000-0000-0000D3680000}"/>
    <cellStyle name="Normal 9 3 3 2 2 2 3 4 2" xfId="13059" xr:uid="{00000000-0005-0000-0000-0000D4680000}"/>
    <cellStyle name="Normal 9 3 3 2 2 2 3 4 2 2" xfId="29444" xr:uid="{00000000-0005-0000-0000-0000D5680000}"/>
    <cellStyle name="Normal 9 3 3 2 2 2 3 4 3" xfId="21252" xr:uid="{00000000-0005-0000-0000-0000D6680000}"/>
    <cellStyle name="Normal 9 3 3 2 2 2 3 5" xfId="8963" xr:uid="{00000000-0005-0000-0000-0000D7680000}"/>
    <cellStyle name="Normal 9 3 3 2 2 2 3 5 2" xfId="25348" xr:uid="{00000000-0005-0000-0000-0000D8680000}"/>
    <cellStyle name="Normal 9 3 3 2 2 2 3 6" xfId="17156" xr:uid="{00000000-0005-0000-0000-0000D9680000}"/>
    <cellStyle name="Normal 9 3 3 2 2 2 4" xfId="1283" xr:uid="{00000000-0005-0000-0000-0000DA680000}"/>
    <cellStyle name="Normal 9 3 3 2 2 2 4 2" xfId="3331" xr:uid="{00000000-0005-0000-0000-0000DB680000}"/>
    <cellStyle name="Normal 9 3 3 2 2 2 4 2 2" xfId="7427" xr:uid="{00000000-0005-0000-0000-0000DC680000}"/>
    <cellStyle name="Normal 9 3 3 2 2 2 4 2 2 2" xfId="15619" xr:uid="{00000000-0005-0000-0000-0000DD680000}"/>
    <cellStyle name="Normal 9 3 3 2 2 2 4 2 2 2 2" xfId="32004" xr:uid="{00000000-0005-0000-0000-0000DE680000}"/>
    <cellStyle name="Normal 9 3 3 2 2 2 4 2 2 3" xfId="23812" xr:uid="{00000000-0005-0000-0000-0000DF680000}"/>
    <cellStyle name="Normal 9 3 3 2 2 2 4 2 3" xfId="11523" xr:uid="{00000000-0005-0000-0000-0000E0680000}"/>
    <cellStyle name="Normal 9 3 3 2 2 2 4 2 3 2" xfId="27908" xr:uid="{00000000-0005-0000-0000-0000E1680000}"/>
    <cellStyle name="Normal 9 3 3 2 2 2 4 2 4" xfId="19716" xr:uid="{00000000-0005-0000-0000-0000E2680000}"/>
    <cellStyle name="Normal 9 3 3 2 2 2 4 3" xfId="5379" xr:uid="{00000000-0005-0000-0000-0000E3680000}"/>
    <cellStyle name="Normal 9 3 3 2 2 2 4 3 2" xfId="13571" xr:uid="{00000000-0005-0000-0000-0000E4680000}"/>
    <cellStyle name="Normal 9 3 3 2 2 2 4 3 2 2" xfId="29956" xr:uid="{00000000-0005-0000-0000-0000E5680000}"/>
    <cellStyle name="Normal 9 3 3 2 2 2 4 3 3" xfId="21764" xr:uid="{00000000-0005-0000-0000-0000E6680000}"/>
    <cellStyle name="Normal 9 3 3 2 2 2 4 4" xfId="9475" xr:uid="{00000000-0005-0000-0000-0000E7680000}"/>
    <cellStyle name="Normal 9 3 3 2 2 2 4 4 2" xfId="25860" xr:uid="{00000000-0005-0000-0000-0000E8680000}"/>
    <cellStyle name="Normal 9 3 3 2 2 2 4 5" xfId="17668" xr:uid="{00000000-0005-0000-0000-0000E9680000}"/>
    <cellStyle name="Normal 9 3 3 2 2 2 5" xfId="2307" xr:uid="{00000000-0005-0000-0000-0000EA680000}"/>
    <cellStyle name="Normal 9 3 3 2 2 2 5 2" xfId="6403" xr:uid="{00000000-0005-0000-0000-0000EB680000}"/>
    <cellStyle name="Normal 9 3 3 2 2 2 5 2 2" xfId="14595" xr:uid="{00000000-0005-0000-0000-0000EC680000}"/>
    <cellStyle name="Normal 9 3 3 2 2 2 5 2 2 2" xfId="30980" xr:uid="{00000000-0005-0000-0000-0000ED680000}"/>
    <cellStyle name="Normal 9 3 3 2 2 2 5 2 3" xfId="22788" xr:uid="{00000000-0005-0000-0000-0000EE680000}"/>
    <cellStyle name="Normal 9 3 3 2 2 2 5 3" xfId="10499" xr:uid="{00000000-0005-0000-0000-0000EF680000}"/>
    <cellStyle name="Normal 9 3 3 2 2 2 5 3 2" xfId="26884" xr:uid="{00000000-0005-0000-0000-0000F0680000}"/>
    <cellStyle name="Normal 9 3 3 2 2 2 5 4" xfId="18692" xr:uid="{00000000-0005-0000-0000-0000F1680000}"/>
    <cellStyle name="Normal 9 3 3 2 2 2 6" xfId="4355" xr:uid="{00000000-0005-0000-0000-0000F2680000}"/>
    <cellStyle name="Normal 9 3 3 2 2 2 6 2" xfId="12547" xr:uid="{00000000-0005-0000-0000-0000F3680000}"/>
    <cellStyle name="Normal 9 3 3 2 2 2 6 2 2" xfId="28932" xr:uid="{00000000-0005-0000-0000-0000F4680000}"/>
    <cellStyle name="Normal 9 3 3 2 2 2 6 3" xfId="20740" xr:uid="{00000000-0005-0000-0000-0000F5680000}"/>
    <cellStyle name="Normal 9 3 3 2 2 2 7" xfId="8451" xr:uid="{00000000-0005-0000-0000-0000F6680000}"/>
    <cellStyle name="Normal 9 3 3 2 2 2 7 2" xfId="24836" xr:uid="{00000000-0005-0000-0000-0000F7680000}"/>
    <cellStyle name="Normal 9 3 3 2 2 2 8" xfId="16644" xr:uid="{00000000-0005-0000-0000-0000F8680000}"/>
    <cellStyle name="Normal 9 3 3 2 2 3" xfId="387" xr:uid="{00000000-0005-0000-0000-0000F9680000}"/>
    <cellStyle name="Normal 9 3 3 2 2 3 2" xfId="899" xr:uid="{00000000-0005-0000-0000-0000FA680000}"/>
    <cellStyle name="Normal 9 3 3 2 2 3 2 2" xfId="1923" xr:uid="{00000000-0005-0000-0000-0000FB680000}"/>
    <cellStyle name="Normal 9 3 3 2 2 3 2 2 2" xfId="3971" xr:uid="{00000000-0005-0000-0000-0000FC680000}"/>
    <cellStyle name="Normal 9 3 3 2 2 3 2 2 2 2" xfId="8067" xr:uid="{00000000-0005-0000-0000-0000FD680000}"/>
    <cellStyle name="Normal 9 3 3 2 2 3 2 2 2 2 2" xfId="16259" xr:uid="{00000000-0005-0000-0000-0000FE680000}"/>
    <cellStyle name="Normal 9 3 3 2 2 3 2 2 2 2 2 2" xfId="32644" xr:uid="{00000000-0005-0000-0000-0000FF680000}"/>
    <cellStyle name="Normal 9 3 3 2 2 3 2 2 2 2 3" xfId="24452" xr:uid="{00000000-0005-0000-0000-000000690000}"/>
    <cellStyle name="Normal 9 3 3 2 2 3 2 2 2 3" xfId="12163" xr:uid="{00000000-0005-0000-0000-000001690000}"/>
    <cellStyle name="Normal 9 3 3 2 2 3 2 2 2 3 2" xfId="28548" xr:uid="{00000000-0005-0000-0000-000002690000}"/>
    <cellStyle name="Normal 9 3 3 2 2 3 2 2 2 4" xfId="20356" xr:uid="{00000000-0005-0000-0000-000003690000}"/>
    <cellStyle name="Normal 9 3 3 2 2 3 2 2 3" xfId="6019" xr:uid="{00000000-0005-0000-0000-000004690000}"/>
    <cellStyle name="Normal 9 3 3 2 2 3 2 2 3 2" xfId="14211" xr:uid="{00000000-0005-0000-0000-000005690000}"/>
    <cellStyle name="Normal 9 3 3 2 2 3 2 2 3 2 2" xfId="30596" xr:uid="{00000000-0005-0000-0000-000006690000}"/>
    <cellStyle name="Normal 9 3 3 2 2 3 2 2 3 3" xfId="22404" xr:uid="{00000000-0005-0000-0000-000007690000}"/>
    <cellStyle name="Normal 9 3 3 2 2 3 2 2 4" xfId="10115" xr:uid="{00000000-0005-0000-0000-000008690000}"/>
    <cellStyle name="Normal 9 3 3 2 2 3 2 2 4 2" xfId="26500" xr:uid="{00000000-0005-0000-0000-000009690000}"/>
    <cellStyle name="Normal 9 3 3 2 2 3 2 2 5" xfId="18308" xr:uid="{00000000-0005-0000-0000-00000A690000}"/>
    <cellStyle name="Normal 9 3 3 2 2 3 2 3" xfId="2947" xr:uid="{00000000-0005-0000-0000-00000B690000}"/>
    <cellStyle name="Normal 9 3 3 2 2 3 2 3 2" xfId="7043" xr:uid="{00000000-0005-0000-0000-00000C690000}"/>
    <cellStyle name="Normal 9 3 3 2 2 3 2 3 2 2" xfId="15235" xr:uid="{00000000-0005-0000-0000-00000D690000}"/>
    <cellStyle name="Normal 9 3 3 2 2 3 2 3 2 2 2" xfId="31620" xr:uid="{00000000-0005-0000-0000-00000E690000}"/>
    <cellStyle name="Normal 9 3 3 2 2 3 2 3 2 3" xfId="23428" xr:uid="{00000000-0005-0000-0000-00000F690000}"/>
    <cellStyle name="Normal 9 3 3 2 2 3 2 3 3" xfId="11139" xr:uid="{00000000-0005-0000-0000-000010690000}"/>
    <cellStyle name="Normal 9 3 3 2 2 3 2 3 3 2" xfId="27524" xr:uid="{00000000-0005-0000-0000-000011690000}"/>
    <cellStyle name="Normal 9 3 3 2 2 3 2 3 4" xfId="19332" xr:uid="{00000000-0005-0000-0000-000012690000}"/>
    <cellStyle name="Normal 9 3 3 2 2 3 2 4" xfId="4995" xr:uid="{00000000-0005-0000-0000-000013690000}"/>
    <cellStyle name="Normal 9 3 3 2 2 3 2 4 2" xfId="13187" xr:uid="{00000000-0005-0000-0000-000014690000}"/>
    <cellStyle name="Normal 9 3 3 2 2 3 2 4 2 2" xfId="29572" xr:uid="{00000000-0005-0000-0000-000015690000}"/>
    <cellStyle name="Normal 9 3 3 2 2 3 2 4 3" xfId="21380" xr:uid="{00000000-0005-0000-0000-000016690000}"/>
    <cellStyle name="Normal 9 3 3 2 2 3 2 5" xfId="9091" xr:uid="{00000000-0005-0000-0000-000017690000}"/>
    <cellStyle name="Normal 9 3 3 2 2 3 2 5 2" xfId="25476" xr:uid="{00000000-0005-0000-0000-000018690000}"/>
    <cellStyle name="Normal 9 3 3 2 2 3 2 6" xfId="17284" xr:uid="{00000000-0005-0000-0000-000019690000}"/>
    <cellStyle name="Normal 9 3 3 2 2 3 3" xfId="1411" xr:uid="{00000000-0005-0000-0000-00001A690000}"/>
    <cellStyle name="Normal 9 3 3 2 2 3 3 2" xfId="3459" xr:uid="{00000000-0005-0000-0000-00001B690000}"/>
    <cellStyle name="Normal 9 3 3 2 2 3 3 2 2" xfId="7555" xr:uid="{00000000-0005-0000-0000-00001C690000}"/>
    <cellStyle name="Normal 9 3 3 2 2 3 3 2 2 2" xfId="15747" xr:uid="{00000000-0005-0000-0000-00001D690000}"/>
    <cellStyle name="Normal 9 3 3 2 2 3 3 2 2 2 2" xfId="32132" xr:uid="{00000000-0005-0000-0000-00001E690000}"/>
    <cellStyle name="Normal 9 3 3 2 2 3 3 2 2 3" xfId="23940" xr:uid="{00000000-0005-0000-0000-00001F690000}"/>
    <cellStyle name="Normal 9 3 3 2 2 3 3 2 3" xfId="11651" xr:uid="{00000000-0005-0000-0000-000020690000}"/>
    <cellStyle name="Normal 9 3 3 2 2 3 3 2 3 2" xfId="28036" xr:uid="{00000000-0005-0000-0000-000021690000}"/>
    <cellStyle name="Normal 9 3 3 2 2 3 3 2 4" xfId="19844" xr:uid="{00000000-0005-0000-0000-000022690000}"/>
    <cellStyle name="Normal 9 3 3 2 2 3 3 3" xfId="5507" xr:uid="{00000000-0005-0000-0000-000023690000}"/>
    <cellStyle name="Normal 9 3 3 2 2 3 3 3 2" xfId="13699" xr:uid="{00000000-0005-0000-0000-000024690000}"/>
    <cellStyle name="Normal 9 3 3 2 2 3 3 3 2 2" xfId="30084" xr:uid="{00000000-0005-0000-0000-000025690000}"/>
    <cellStyle name="Normal 9 3 3 2 2 3 3 3 3" xfId="21892" xr:uid="{00000000-0005-0000-0000-000026690000}"/>
    <cellStyle name="Normal 9 3 3 2 2 3 3 4" xfId="9603" xr:uid="{00000000-0005-0000-0000-000027690000}"/>
    <cellStyle name="Normal 9 3 3 2 2 3 3 4 2" xfId="25988" xr:uid="{00000000-0005-0000-0000-000028690000}"/>
    <cellStyle name="Normal 9 3 3 2 2 3 3 5" xfId="17796" xr:uid="{00000000-0005-0000-0000-000029690000}"/>
    <cellStyle name="Normal 9 3 3 2 2 3 4" xfId="2435" xr:uid="{00000000-0005-0000-0000-00002A690000}"/>
    <cellStyle name="Normal 9 3 3 2 2 3 4 2" xfId="6531" xr:uid="{00000000-0005-0000-0000-00002B690000}"/>
    <cellStyle name="Normal 9 3 3 2 2 3 4 2 2" xfId="14723" xr:uid="{00000000-0005-0000-0000-00002C690000}"/>
    <cellStyle name="Normal 9 3 3 2 2 3 4 2 2 2" xfId="31108" xr:uid="{00000000-0005-0000-0000-00002D690000}"/>
    <cellStyle name="Normal 9 3 3 2 2 3 4 2 3" xfId="22916" xr:uid="{00000000-0005-0000-0000-00002E690000}"/>
    <cellStyle name="Normal 9 3 3 2 2 3 4 3" xfId="10627" xr:uid="{00000000-0005-0000-0000-00002F690000}"/>
    <cellStyle name="Normal 9 3 3 2 2 3 4 3 2" xfId="27012" xr:uid="{00000000-0005-0000-0000-000030690000}"/>
    <cellStyle name="Normal 9 3 3 2 2 3 4 4" xfId="18820" xr:uid="{00000000-0005-0000-0000-000031690000}"/>
    <cellStyle name="Normal 9 3 3 2 2 3 5" xfId="4483" xr:uid="{00000000-0005-0000-0000-000032690000}"/>
    <cellStyle name="Normal 9 3 3 2 2 3 5 2" xfId="12675" xr:uid="{00000000-0005-0000-0000-000033690000}"/>
    <cellStyle name="Normal 9 3 3 2 2 3 5 2 2" xfId="29060" xr:uid="{00000000-0005-0000-0000-000034690000}"/>
    <cellStyle name="Normal 9 3 3 2 2 3 5 3" xfId="20868" xr:uid="{00000000-0005-0000-0000-000035690000}"/>
    <cellStyle name="Normal 9 3 3 2 2 3 6" xfId="8579" xr:uid="{00000000-0005-0000-0000-000036690000}"/>
    <cellStyle name="Normal 9 3 3 2 2 3 6 2" xfId="24964" xr:uid="{00000000-0005-0000-0000-000037690000}"/>
    <cellStyle name="Normal 9 3 3 2 2 3 7" xfId="16772" xr:uid="{00000000-0005-0000-0000-000038690000}"/>
    <cellStyle name="Normal 9 3 3 2 2 4" xfId="643" xr:uid="{00000000-0005-0000-0000-000039690000}"/>
    <cellStyle name="Normal 9 3 3 2 2 4 2" xfId="1667" xr:uid="{00000000-0005-0000-0000-00003A690000}"/>
    <cellStyle name="Normal 9 3 3 2 2 4 2 2" xfId="3715" xr:uid="{00000000-0005-0000-0000-00003B690000}"/>
    <cellStyle name="Normal 9 3 3 2 2 4 2 2 2" xfId="7811" xr:uid="{00000000-0005-0000-0000-00003C690000}"/>
    <cellStyle name="Normal 9 3 3 2 2 4 2 2 2 2" xfId="16003" xr:uid="{00000000-0005-0000-0000-00003D690000}"/>
    <cellStyle name="Normal 9 3 3 2 2 4 2 2 2 2 2" xfId="32388" xr:uid="{00000000-0005-0000-0000-00003E690000}"/>
    <cellStyle name="Normal 9 3 3 2 2 4 2 2 2 3" xfId="24196" xr:uid="{00000000-0005-0000-0000-00003F690000}"/>
    <cellStyle name="Normal 9 3 3 2 2 4 2 2 3" xfId="11907" xr:uid="{00000000-0005-0000-0000-000040690000}"/>
    <cellStyle name="Normal 9 3 3 2 2 4 2 2 3 2" xfId="28292" xr:uid="{00000000-0005-0000-0000-000041690000}"/>
    <cellStyle name="Normal 9 3 3 2 2 4 2 2 4" xfId="20100" xr:uid="{00000000-0005-0000-0000-000042690000}"/>
    <cellStyle name="Normal 9 3 3 2 2 4 2 3" xfId="5763" xr:uid="{00000000-0005-0000-0000-000043690000}"/>
    <cellStyle name="Normal 9 3 3 2 2 4 2 3 2" xfId="13955" xr:uid="{00000000-0005-0000-0000-000044690000}"/>
    <cellStyle name="Normal 9 3 3 2 2 4 2 3 2 2" xfId="30340" xr:uid="{00000000-0005-0000-0000-000045690000}"/>
    <cellStyle name="Normal 9 3 3 2 2 4 2 3 3" xfId="22148" xr:uid="{00000000-0005-0000-0000-000046690000}"/>
    <cellStyle name="Normal 9 3 3 2 2 4 2 4" xfId="9859" xr:uid="{00000000-0005-0000-0000-000047690000}"/>
    <cellStyle name="Normal 9 3 3 2 2 4 2 4 2" xfId="26244" xr:uid="{00000000-0005-0000-0000-000048690000}"/>
    <cellStyle name="Normal 9 3 3 2 2 4 2 5" xfId="18052" xr:uid="{00000000-0005-0000-0000-000049690000}"/>
    <cellStyle name="Normal 9 3 3 2 2 4 3" xfId="2691" xr:uid="{00000000-0005-0000-0000-00004A690000}"/>
    <cellStyle name="Normal 9 3 3 2 2 4 3 2" xfId="6787" xr:uid="{00000000-0005-0000-0000-00004B690000}"/>
    <cellStyle name="Normal 9 3 3 2 2 4 3 2 2" xfId="14979" xr:uid="{00000000-0005-0000-0000-00004C690000}"/>
    <cellStyle name="Normal 9 3 3 2 2 4 3 2 2 2" xfId="31364" xr:uid="{00000000-0005-0000-0000-00004D690000}"/>
    <cellStyle name="Normal 9 3 3 2 2 4 3 2 3" xfId="23172" xr:uid="{00000000-0005-0000-0000-00004E690000}"/>
    <cellStyle name="Normal 9 3 3 2 2 4 3 3" xfId="10883" xr:uid="{00000000-0005-0000-0000-00004F690000}"/>
    <cellStyle name="Normal 9 3 3 2 2 4 3 3 2" xfId="27268" xr:uid="{00000000-0005-0000-0000-000050690000}"/>
    <cellStyle name="Normal 9 3 3 2 2 4 3 4" xfId="19076" xr:uid="{00000000-0005-0000-0000-000051690000}"/>
    <cellStyle name="Normal 9 3 3 2 2 4 4" xfId="4739" xr:uid="{00000000-0005-0000-0000-000052690000}"/>
    <cellStyle name="Normal 9 3 3 2 2 4 4 2" xfId="12931" xr:uid="{00000000-0005-0000-0000-000053690000}"/>
    <cellStyle name="Normal 9 3 3 2 2 4 4 2 2" xfId="29316" xr:uid="{00000000-0005-0000-0000-000054690000}"/>
    <cellStyle name="Normal 9 3 3 2 2 4 4 3" xfId="21124" xr:uid="{00000000-0005-0000-0000-000055690000}"/>
    <cellStyle name="Normal 9 3 3 2 2 4 5" xfId="8835" xr:uid="{00000000-0005-0000-0000-000056690000}"/>
    <cellStyle name="Normal 9 3 3 2 2 4 5 2" xfId="25220" xr:uid="{00000000-0005-0000-0000-000057690000}"/>
    <cellStyle name="Normal 9 3 3 2 2 4 6" xfId="17028" xr:uid="{00000000-0005-0000-0000-000058690000}"/>
    <cellStyle name="Normal 9 3 3 2 2 5" xfId="1155" xr:uid="{00000000-0005-0000-0000-000059690000}"/>
    <cellStyle name="Normal 9 3 3 2 2 5 2" xfId="3203" xr:uid="{00000000-0005-0000-0000-00005A690000}"/>
    <cellStyle name="Normal 9 3 3 2 2 5 2 2" xfId="7299" xr:uid="{00000000-0005-0000-0000-00005B690000}"/>
    <cellStyle name="Normal 9 3 3 2 2 5 2 2 2" xfId="15491" xr:uid="{00000000-0005-0000-0000-00005C690000}"/>
    <cellStyle name="Normal 9 3 3 2 2 5 2 2 2 2" xfId="31876" xr:uid="{00000000-0005-0000-0000-00005D690000}"/>
    <cellStyle name="Normal 9 3 3 2 2 5 2 2 3" xfId="23684" xr:uid="{00000000-0005-0000-0000-00005E690000}"/>
    <cellStyle name="Normal 9 3 3 2 2 5 2 3" xfId="11395" xr:uid="{00000000-0005-0000-0000-00005F690000}"/>
    <cellStyle name="Normal 9 3 3 2 2 5 2 3 2" xfId="27780" xr:uid="{00000000-0005-0000-0000-000060690000}"/>
    <cellStyle name="Normal 9 3 3 2 2 5 2 4" xfId="19588" xr:uid="{00000000-0005-0000-0000-000061690000}"/>
    <cellStyle name="Normal 9 3 3 2 2 5 3" xfId="5251" xr:uid="{00000000-0005-0000-0000-000062690000}"/>
    <cellStyle name="Normal 9 3 3 2 2 5 3 2" xfId="13443" xr:uid="{00000000-0005-0000-0000-000063690000}"/>
    <cellStyle name="Normal 9 3 3 2 2 5 3 2 2" xfId="29828" xr:uid="{00000000-0005-0000-0000-000064690000}"/>
    <cellStyle name="Normal 9 3 3 2 2 5 3 3" xfId="21636" xr:uid="{00000000-0005-0000-0000-000065690000}"/>
    <cellStyle name="Normal 9 3 3 2 2 5 4" xfId="9347" xr:uid="{00000000-0005-0000-0000-000066690000}"/>
    <cellStyle name="Normal 9 3 3 2 2 5 4 2" xfId="25732" xr:uid="{00000000-0005-0000-0000-000067690000}"/>
    <cellStyle name="Normal 9 3 3 2 2 5 5" xfId="17540" xr:uid="{00000000-0005-0000-0000-000068690000}"/>
    <cellStyle name="Normal 9 3 3 2 2 6" xfId="2179" xr:uid="{00000000-0005-0000-0000-000069690000}"/>
    <cellStyle name="Normal 9 3 3 2 2 6 2" xfId="6275" xr:uid="{00000000-0005-0000-0000-00006A690000}"/>
    <cellStyle name="Normal 9 3 3 2 2 6 2 2" xfId="14467" xr:uid="{00000000-0005-0000-0000-00006B690000}"/>
    <cellStyle name="Normal 9 3 3 2 2 6 2 2 2" xfId="30852" xr:uid="{00000000-0005-0000-0000-00006C690000}"/>
    <cellStyle name="Normal 9 3 3 2 2 6 2 3" xfId="22660" xr:uid="{00000000-0005-0000-0000-00006D690000}"/>
    <cellStyle name="Normal 9 3 3 2 2 6 3" xfId="10371" xr:uid="{00000000-0005-0000-0000-00006E690000}"/>
    <cellStyle name="Normal 9 3 3 2 2 6 3 2" xfId="26756" xr:uid="{00000000-0005-0000-0000-00006F690000}"/>
    <cellStyle name="Normal 9 3 3 2 2 6 4" xfId="18564" xr:uid="{00000000-0005-0000-0000-000070690000}"/>
    <cellStyle name="Normal 9 3 3 2 2 7" xfId="4227" xr:uid="{00000000-0005-0000-0000-000071690000}"/>
    <cellStyle name="Normal 9 3 3 2 2 7 2" xfId="12419" xr:uid="{00000000-0005-0000-0000-000072690000}"/>
    <cellStyle name="Normal 9 3 3 2 2 7 2 2" xfId="28804" xr:uid="{00000000-0005-0000-0000-000073690000}"/>
    <cellStyle name="Normal 9 3 3 2 2 7 3" xfId="20612" xr:uid="{00000000-0005-0000-0000-000074690000}"/>
    <cellStyle name="Normal 9 3 3 2 2 8" xfId="8323" xr:uid="{00000000-0005-0000-0000-000075690000}"/>
    <cellStyle name="Normal 9 3 3 2 2 8 2" xfId="24708" xr:uid="{00000000-0005-0000-0000-000076690000}"/>
    <cellStyle name="Normal 9 3 3 2 2 9" xfId="16516" xr:uid="{00000000-0005-0000-0000-000077690000}"/>
    <cellStyle name="Normal 9 3 3 2 3" xfId="195" xr:uid="{00000000-0005-0000-0000-000078690000}"/>
    <cellStyle name="Normal 9 3 3 2 3 2" xfId="451" xr:uid="{00000000-0005-0000-0000-000079690000}"/>
    <cellStyle name="Normal 9 3 3 2 3 2 2" xfId="963" xr:uid="{00000000-0005-0000-0000-00007A690000}"/>
    <cellStyle name="Normal 9 3 3 2 3 2 2 2" xfId="1987" xr:uid="{00000000-0005-0000-0000-00007B690000}"/>
    <cellStyle name="Normal 9 3 3 2 3 2 2 2 2" xfId="4035" xr:uid="{00000000-0005-0000-0000-00007C690000}"/>
    <cellStyle name="Normal 9 3 3 2 3 2 2 2 2 2" xfId="8131" xr:uid="{00000000-0005-0000-0000-00007D690000}"/>
    <cellStyle name="Normal 9 3 3 2 3 2 2 2 2 2 2" xfId="16323" xr:uid="{00000000-0005-0000-0000-00007E690000}"/>
    <cellStyle name="Normal 9 3 3 2 3 2 2 2 2 2 2 2" xfId="32708" xr:uid="{00000000-0005-0000-0000-00007F690000}"/>
    <cellStyle name="Normal 9 3 3 2 3 2 2 2 2 2 3" xfId="24516" xr:uid="{00000000-0005-0000-0000-000080690000}"/>
    <cellStyle name="Normal 9 3 3 2 3 2 2 2 2 3" xfId="12227" xr:uid="{00000000-0005-0000-0000-000081690000}"/>
    <cellStyle name="Normal 9 3 3 2 3 2 2 2 2 3 2" xfId="28612" xr:uid="{00000000-0005-0000-0000-000082690000}"/>
    <cellStyle name="Normal 9 3 3 2 3 2 2 2 2 4" xfId="20420" xr:uid="{00000000-0005-0000-0000-000083690000}"/>
    <cellStyle name="Normal 9 3 3 2 3 2 2 2 3" xfId="6083" xr:uid="{00000000-0005-0000-0000-000084690000}"/>
    <cellStyle name="Normal 9 3 3 2 3 2 2 2 3 2" xfId="14275" xr:uid="{00000000-0005-0000-0000-000085690000}"/>
    <cellStyle name="Normal 9 3 3 2 3 2 2 2 3 2 2" xfId="30660" xr:uid="{00000000-0005-0000-0000-000086690000}"/>
    <cellStyle name="Normal 9 3 3 2 3 2 2 2 3 3" xfId="22468" xr:uid="{00000000-0005-0000-0000-000087690000}"/>
    <cellStyle name="Normal 9 3 3 2 3 2 2 2 4" xfId="10179" xr:uid="{00000000-0005-0000-0000-000088690000}"/>
    <cellStyle name="Normal 9 3 3 2 3 2 2 2 4 2" xfId="26564" xr:uid="{00000000-0005-0000-0000-000089690000}"/>
    <cellStyle name="Normal 9 3 3 2 3 2 2 2 5" xfId="18372" xr:uid="{00000000-0005-0000-0000-00008A690000}"/>
    <cellStyle name="Normal 9 3 3 2 3 2 2 3" xfId="3011" xr:uid="{00000000-0005-0000-0000-00008B690000}"/>
    <cellStyle name="Normal 9 3 3 2 3 2 2 3 2" xfId="7107" xr:uid="{00000000-0005-0000-0000-00008C690000}"/>
    <cellStyle name="Normal 9 3 3 2 3 2 2 3 2 2" xfId="15299" xr:uid="{00000000-0005-0000-0000-00008D690000}"/>
    <cellStyle name="Normal 9 3 3 2 3 2 2 3 2 2 2" xfId="31684" xr:uid="{00000000-0005-0000-0000-00008E690000}"/>
    <cellStyle name="Normal 9 3 3 2 3 2 2 3 2 3" xfId="23492" xr:uid="{00000000-0005-0000-0000-00008F690000}"/>
    <cellStyle name="Normal 9 3 3 2 3 2 2 3 3" xfId="11203" xr:uid="{00000000-0005-0000-0000-000090690000}"/>
    <cellStyle name="Normal 9 3 3 2 3 2 2 3 3 2" xfId="27588" xr:uid="{00000000-0005-0000-0000-000091690000}"/>
    <cellStyle name="Normal 9 3 3 2 3 2 2 3 4" xfId="19396" xr:uid="{00000000-0005-0000-0000-000092690000}"/>
    <cellStyle name="Normal 9 3 3 2 3 2 2 4" xfId="5059" xr:uid="{00000000-0005-0000-0000-000093690000}"/>
    <cellStyle name="Normal 9 3 3 2 3 2 2 4 2" xfId="13251" xr:uid="{00000000-0005-0000-0000-000094690000}"/>
    <cellStyle name="Normal 9 3 3 2 3 2 2 4 2 2" xfId="29636" xr:uid="{00000000-0005-0000-0000-000095690000}"/>
    <cellStyle name="Normal 9 3 3 2 3 2 2 4 3" xfId="21444" xr:uid="{00000000-0005-0000-0000-000096690000}"/>
    <cellStyle name="Normal 9 3 3 2 3 2 2 5" xfId="9155" xr:uid="{00000000-0005-0000-0000-000097690000}"/>
    <cellStyle name="Normal 9 3 3 2 3 2 2 5 2" xfId="25540" xr:uid="{00000000-0005-0000-0000-000098690000}"/>
    <cellStyle name="Normal 9 3 3 2 3 2 2 6" xfId="17348" xr:uid="{00000000-0005-0000-0000-000099690000}"/>
    <cellStyle name="Normal 9 3 3 2 3 2 3" xfId="1475" xr:uid="{00000000-0005-0000-0000-00009A690000}"/>
    <cellStyle name="Normal 9 3 3 2 3 2 3 2" xfId="3523" xr:uid="{00000000-0005-0000-0000-00009B690000}"/>
    <cellStyle name="Normal 9 3 3 2 3 2 3 2 2" xfId="7619" xr:uid="{00000000-0005-0000-0000-00009C690000}"/>
    <cellStyle name="Normal 9 3 3 2 3 2 3 2 2 2" xfId="15811" xr:uid="{00000000-0005-0000-0000-00009D690000}"/>
    <cellStyle name="Normal 9 3 3 2 3 2 3 2 2 2 2" xfId="32196" xr:uid="{00000000-0005-0000-0000-00009E690000}"/>
    <cellStyle name="Normal 9 3 3 2 3 2 3 2 2 3" xfId="24004" xr:uid="{00000000-0005-0000-0000-00009F690000}"/>
    <cellStyle name="Normal 9 3 3 2 3 2 3 2 3" xfId="11715" xr:uid="{00000000-0005-0000-0000-0000A0690000}"/>
    <cellStyle name="Normal 9 3 3 2 3 2 3 2 3 2" xfId="28100" xr:uid="{00000000-0005-0000-0000-0000A1690000}"/>
    <cellStyle name="Normal 9 3 3 2 3 2 3 2 4" xfId="19908" xr:uid="{00000000-0005-0000-0000-0000A2690000}"/>
    <cellStyle name="Normal 9 3 3 2 3 2 3 3" xfId="5571" xr:uid="{00000000-0005-0000-0000-0000A3690000}"/>
    <cellStyle name="Normal 9 3 3 2 3 2 3 3 2" xfId="13763" xr:uid="{00000000-0005-0000-0000-0000A4690000}"/>
    <cellStyle name="Normal 9 3 3 2 3 2 3 3 2 2" xfId="30148" xr:uid="{00000000-0005-0000-0000-0000A5690000}"/>
    <cellStyle name="Normal 9 3 3 2 3 2 3 3 3" xfId="21956" xr:uid="{00000000-0005-0000-0000-0000A6690000}"/>
    <cellStyle name="Normal 9 3 3 2 3 2 3 4" xfId="9667" xr:uid="{00000000-0005-0000-0000-0000A7690000}"/>
    <cellStyle name="Normal 9 3 3 2 3 2 3 4 2" xfId="26052" xr:uid="{00000000-0005-0000-0000-0000A8690000}"/>
    <cellStyle name="Normal 9 3 3 2 3 2 3 5" xfId="17860" xr:uid="{00000000-0005-0000-0000-0000A9690000}"/>
    <cellStyle name="Normal 9 3 3 2 3 2 4" xfId="2499" xr:uid="{00000000-0005-0000-0000-0000AA690000}"/>
    <cellStyle name="Normal 9 3 3 2 3 2 4 2" xfId="6595" xr:uid="{00000000-0005-0000-0000-0000AB690000}"/>
    <cellStyle name="Normal 9 3 3 2 3 2 4 2 2" xfId="14787" xr:uid="{00000000-0005-0000-0000-0000AC690000}"/>
    <cellStyle name="Normal 9 3 3 2 3 2 4 2 2 2" xfId="31172" xr:uid="{00000000-0005-0000-0000-0000AD690000}"/>
    <cellStyle name="Normal 9 3 3 2 3 2 4 2 3" xfId="22980" xr:uid="{00000000-0005-0000-0000-0000AE690000}"/>
    <cellStyle name="Normal 9 3 3 2 3 2 4 3" xfId="10691" xr:uid="{00000000-0005-0000-0000-0000AF690000}"/>
    <cellStyle name="Normal 9 3 3 2 3 2 4 3 2" xfId="27076" xr:uid="{00000000-0005-0000-0000-0000B0690000}"/>
    <cellStyle name="Normal 9 3 3 2 3 2 4 4" xfId="18884" xr:uid="{00000000-0005-0000-0000-0000B1690000}"/>
    <cellStyle name="Normal 9 3 3 2 3 2 5" xfId="4547" xr:uid="{00000000-0005-0000-0000-0000B2690000}"/>
    <cellStyle name="Normal 9 3 3 2 3 2 5 2" xfId="12739" xr:uid="{00000000-0005-0000-0000-0000B3690000}"/>
    <cellStyle name="Normal 9 3 3 2 3 2 5 2 2" xfId="29124" xr:uid="{00000000-0005-0000-0000-0000B4690000}"/>
    <cellStyle name="Normal 9 3 3 2 3 2 5 3" xfId="20932" xr:uid="{00000000-0005-0000-0000-0000B5690000}"/>
    <cellStyle name="Normal 9 3 3 2 3 2 6" xfId="8643" xr:uid="{00000000-0005-0000-0000-0000B6690000}"/>
    <cellStyle name="Normal 9 3 3 2 3 2 6 2" xfId="25028" xr:uid="{00000000-0005-0000-0000-0000B7690000}"/>
    <cellStyle name="Normal 9 3 3 2 3 2 7" xfId="16836" xr:uid="{00000000-0005-0000-0000-0000B8690000}"/>
    <cellStyle name="Normal 9 3 3 2 3 3" xfId="707" xr:uid="{00000000-0005-0000-0000-0000B9690000}"/>
    <cellStyle name="Normal 9 3 3 2 3 3 2" xfId="1731" xr:uid="{00000000-0005-0000-0000-0000BA690000}"/>
    <cellStyle name="Normal 9 3 3 2 3 3 2 2" xfId="3779" xr:uid="{00000000-0005-0000-0000-0000BB690000}"/>
    <cellStyle name="Normal 9 3 3 2 3 3 2 2 2" xfId="7875" xr:uid="{00000000-0005-0000-0000-0000BC690000}"/>
    <cellStyle name="Normal 9 3 3 2 3 3 2 2 2 2" xfId="16067" xr:uid="{00000000-0005-0000-0000-0000BD690000}"/>
    <cellStyle name="Normal 9 3 3 2 3 3 2 2 2 2 2" xfId="32452" xr:uid="{00000000-0005-0000-0000-0000BE690000}"/>
    <cellStyle name="Normal 9 3 3 2 3 3 2 2 2 3" xfId="24260" xr:uid="{00000000-0005-0000-0000-0000BF690000}"/>
    <cellStyle name="Normal 9 3 3 2 3 3 2 2 3" xfId="11971" xr:uid="{00000000-0005-0000-0000-0000C0690000}"/>
    <cellStyle name="Normal 9 3 3 2 3 3 2 2 3 2" xfId="28356" xr:uid="{00000000-0005-0000-0000-0000C1690000}"/>
    <cellStyle name="Normal 9 3 3 2 3 3 2 2 4" xfId="20164" xr:uid="{00000000-0005-0000-0000-0000C2690000}"/>
    <cellStyle name="Normal 9 3 3 2 3 3 2 3" xfId="5827" xr:uid="{00000000-0005-0000-0000-0000C3690000}"/>
    <cellStyle name="Normal 9 3 3 2 3 3 2 3 2" xfId="14019" xr:uid="{00000000-0005-0000-0000-0000C4690000}"/>
    <cellStyle name="Normal 9 3 3 2 3 3 2 3 2 2" xfId="30404" xr:uid="{00000000-0005-0000-0000-0000C5690000}"/>
    <cellStyle name="Normal 9 3 3 2 3 3 2 3 3" xfId="22212" xr:uid="{00000000-0005-0000-0000-0000C6690000}"/>
    <cellStyle name="Normal 9 3 3 2 3 3 2 4" xfId="9923" xr:uid="{00000000-0005-0000-0000-0000C7690000}"/>
    <cellStyle name="Normal 9 3 3 2 3 3 2 4 2" xfId="26308" xr:uid="{00000000-0005-0000-0000-0000C8690000}"/>
    <cellStyle name="Normal 9 3 3 2 3 3 2 5" xfId="18116" xr:uid="{00000000-0005-0000-0000-0000C9690000}"/>
    <cellStyle name="Normal 9 3 3 2 3 3 3" xfId="2755" xr:uid="{00000000-0005-0000-0000-0000CA690000}"/>
    <cellStyle name="Normal 9 3 3 2 3 3 3 2" xfId="6851" xr:uid="{00000000-0005-0000-0000-0000CB690000}"/>
    <cellStyle name="Normal 9 3 3 2 3 3 3 2 2" xfId="15043" xr:uid="{00000000-0005-0000-0000-0000CC690000}"/>
    <cellStyle name="Normal 9 3 3 2 3 3 3 2 2 2" xfId="31428" xr:uid="{00000000-0005-0000-0000-0000CD690000}"/>
    <cellStyle name="Normal 9 3 3 2 3 3 3 2 3" xfId="23236" xr:uid="{00000000-0005-0000-0000-0000CE690000}"/>
    <cellStyle name="Normal 9 3 3 2 3 3 3 3" xfId="10947" xr:uid="{00000000-0005-0000-0000-0000CF690000}"/>
    <cellStyle name="Normal 9 3 3 2 3 3 3 3 2" xfId="27332" xr:uid="{00000000-0005-0000-0000-0000D0690000}"/>
    <cellStyle name="Normal 9 3 3 2 3 3 3 4" xfId="19140" xr:uid="{00000000-0005-0000-0000-0000D1690000}"/>
    <cellStyle name="Normal 9 3 3 2 3 3 4" xfId="4803" xr:uid="{00000000-0005-0000-0000-0000D2690000}"/>
    <cellStyle name="Normal 9 3 3 2 3 3 4 2" xfId="12995" xr:uid="{00000000-0005-0000-0000-0000D3690000}"/>
    <cellStyle name="Normal 9 3 3 2 3 3 4 2 2" xfId="29380" xr:uid="{00000000-0005-0000-0000-0000D4690000}"/>
    <cellStyle name="Normal 9 3 3 2 3 3 4 3" xfId="21188" xr:uid="{00000000-0005-0000-0000-0000D5690000}"/>
    <cellStyle name="Normal 9 3 3 2 3 3 5" xfId="8899" xr:uid="{00000000-0005-0000-0000-0000D6690000}"/>
    <cellStyle name="Normal 9 3 3 2 3 3 5 2" xfId="25284" xr:uid="{00000000-0005-0000-0000-0000D7690000}"/>
    <cellStyle name="Normal 9 3 3 2 3 3 6" xfId="17092" xr:uid="{00000000-0005-0000-0000-0000D8690000}"/>
    <cellStyle name="Normal 9 3 3 2 3 4" xfId="1219" xr:uid="{00000000-0005-0000-0000-0000D9690000}"/>
    <cellStyle name="Normal 9 3 3 2 3 4 2" xfId="3267" xr:uid="{00000000-0005-0000-0000-0000DA690000}"/>
    <cellStyle name="Normal 9 3 3 2 3 4 2 2" xfId="7363" xr:uid="{00000000-0005-0000-0000-0000DB690000}"/>
    <cellStyle name="Normal 9 3 3 2 3 4 2 2 2" xfId="15555" xr:uid="{00000000-0005-0000-0000-0000DC690000}"/>
    <cellStyle name="Normal 9 3 3 2 3 4 2 2 2 2" xfId="31940" xr:uid="{00000000-0005-0000-0000-0000DD690000}"/>
    <cellStyle name="Normal 9 3 3 2 3 4 2 2 3" xfId="23748" xr:uid="{00000000-0005-0000-0000-0000DE690000}"/>
    <cellStyle name="Normal 9 3 3 2 3 4 2 3" xfId="11459" xr:uid="{00000000-0005-0000-0000-0000DF690000}"/>
    <cellStyle name="Normal 9 3 3 2 3 4 2 3 2" xfId="27844" xr:uid="{00000000-0005-0000-0000-0000E0690000}"/>
    <cellStyle name="Normal 9 3 3 2 3 4 2 4" xfId="19652" xr:uid="{00000000-0005-0000-0000-0000E1690000}"/>
    <cellStyle name="Normal 9 3 3 2 3 4 3" xfId="5315" xr:uid="{00000000-0005-0000-0000-0000E2690000}"/>
    <cellStyle name="Normal 9 3 3 2 3 4 3 2" xfId="13507" xr:uid="{00000000-0005-0000-0000-0000E3690000}"/>
    <cellStyle name="Normal 9 3 3 2 3 4 3 2 2" xfId="29892" xr:uid="{00000000-0005-0000-0000-0000E4690000}"/>
    <cellStyle name="Normal 9 3 3 2 3 4 3 3" xfId="21700" xr:uid="{00000000-0005-0000-0000-0000E5690000}"/>
    <cellStyle name="Normal 9 3 3 2 3 4 4" xfId="9411" xr:uid="{00000000-0005-0000-0000-0000E6690000}"/>
    <cellStyle name="Normal 9 3 3 2 3 4 4 2" xfId="25796" xr:uid="{00000000-0005-0000-0000-0000E7690000}"/>
    <cellStyle name="Normal 9 3 3 2 3 4 5" xfId="17604" xr:uid="{00000000-0005-0000-0000-0000E8690000}"/>
    <cellStyle name="Normal 9 3 3 2 3 5" xfId="2243" xr:uid="{00000000-0005-0000-0000-0000E9690000}"/>
    <cellStyle name="Normal 9 3 3 2 3 5 2" xfId="6339" xr:uid="{00000000-0005-0000-0000-0000EA690000}"/>
    <cellStyle name="Normal 9 3 3 2 3 5 2 2" xfId="14531" xr:uid="{00000000-0005-0000-0000-0000EB690000}"/>
    <cellStyle name="Normal 9 3 3 2 3 5 2 2 2" xfId="30916" xr:uid="{00000000-0005-0000-0000-0000EC690000}"/>
    <cellStyle name="Normal 9 3 3 2 3 5 2 3" xfId="22724" xr:uid="{00000000-0005-0000-0000-0000ED690000}"/>
    <cellStyle name="Normal 9 3 3 2 3 5 3" xfId="10435" xr:uid="{00000000-0005-0000-0000-0000EE690000}"/>
    <cellStyle name="Normal 9 3 3 2 3 5 3 2" xfId="26820" xr:uid="{00000000-0005-0000-0000-0000EF690000}"/>
    <cellStyle name="Normal 9 3 3 2 3 5 4" xfId="18628" xr:uid="{00000000-0005-0000-0000-0000F0690000}"/>
    <cellStyle name="Normal 9 3 3 2 3 6" xfId="4291" xr:uid="{00000000-0005-0000-0000-0000F1690000}"/>
    <cellStyle name="Normal 9 3 3 2 3 6 2" xfId="12483" xr:uid="{00000000-0005-0000-0000-0000F2690000}"/>
    <cellStyle name="Normal 9 3 3 2 3 6 2 2" xfId="28868" xr:uid="{00000000-0005-0000-0000-0000F3690000}"/>
    <cellStyle name="Normal 9 3 3 2 3 6 3" xfId="20676" xr:uid="{00000000-0005-0000-0000-0000F4690000}"/>
    <cellStyle name="Normal 9 3 3 2 3 7" xfId="8387" xr:uid="{00000000-0005-0000-0000-0000F5690000}"/>
    <cellStyle name="Normal 9 3 3 2 3 7 2" xfId="24772" xr:uid="{00000000-0005-0000-0000-0000F6690000}"/>
    <cellStyle name="Normal 9 3 3 2 3 8" xfId="16580" xr:uid="{00000000-0005-0000-0000-0000F7690000}"/>
    <cellStyle name="Normal 9 3 3 2 4" xfId="323" xr:uid="{00000000-0005-0000-0000-0000F8690000}"/>
    <cellStyle name="Normal 9 3 3 2 4 2" xfId="835" xr:uid="{00000000-0005-0000-0000-0000F9690000}"/>
    <cellStyle name="Normal 9 3 3 2 4 2 2" xfId="1859" xr:uid="{00000000-0005-0000-0000-0000FA690000}"/>
    <cellStyle name="Normal 9 3 3 2 4 2 2 2" xfId="3907" xr:uid="{00000000-0005-0000-0000-0000FB690000}"/>
    <cellStyle name="Normal 9 3 3 2 4 2 2 2 2" xfId="8003" xr:uid="{00000000-0005-0000-0000-0000FC690000}"/>
    <cellStyle name="Normal 9 3 3 2 4 2 2 2 2 2" xfId="16195" xr:uid="{00000000-0005-0000-0000-0000FD690000}"/>
    <cellStyle name="Normal 9 3 3 2 4 2 2 2 2 2 2" xfId="32580" xr:uid="{00000000-0005-0000-0000-0000FE690000}"/>
    <cellStyle name="Normal 9 3 3 2 4 2 2 2 2 3" xfId="24388" xr:uid="{00000000-0005-0000-0000-0000FF690000}"/>
    <cellStyle name="Normal 9 3 3 2 4 2 2 2 3" xfId="12099" xr:uid="{00000000-0005-0000-0000-0000006A0000}"/>
    <cellStyle name="Normal 9 3 3 2 4 2 2 2 3 2" xfId="28484" xr:uid="{00000000-0005-0000-0000-0000016A0000}"/>
    <cellStyle name="Normal 9 3 3 2 4 2 2 2 4" xfId="20292" xr:uid="{00000000-0005-0000-0000-0000026A0000}"/>
    <cellStyle name="Normal 9 3 3 2 4 2 2 3" xfId="5955" xr:uid="{00000000-0005-0000-0000-0000036A0000}"/>
    <cellStyle name="Normal 9 3 3 2 4 2 2 3 2" xfId="14147" xr:uid="{00000000-0005-0000-0000-0000046A0000}"/>
    <cellStyle name="Normal 9 3 3 2 4 2 2 3 2 2" xfId="30532" xr:uid="{00000000-0005-0000-0000-0000056A0000}"/>
    <cellStyle name="Normal 9 3 3 2 4 2 2 3 3" xfId="22340" xr:uid="{00000000-0005-0000-0000-0000066A0000}"/>
    <cellStyle name="Normal 9 3 3 2 4 2 2 4" xfId="10051" xr:uid="{00000000-0005-0000-0000-0000076A0000}"/>
    <cellStyle name="Normal 9 3 3 2 4 2 2 4 2" xfId="26436" xr:uid="{00000000-0005-0000-0000-0000086A0000}"/>
    <cellStyle name="Normal 9 3 3 2 4 2 2 5" xfId="18244" xr:uid="{00000000-0005-0000-0000-0000096A0000}"/>
    <cellStyle name="Normal 9 3 3 2 4 2 3" xfId="2883" xr:uid="{00000000-0005-0000-0000-00000A6A0000}"/>
    <cellStyle name="Normal 9 3 3 2 4 2 3 2" xfId="6979" xr:uid="{00000000-0005-0000-0000-00000B6A0000}"/>
    <cellStyle name="Normal 9 3 3 2 4 2 3 2 2" xfId="15171" xr:uid="{00000000-0005-0000-0000-00000C6A0000}"/>
    <cellStyle name="Normal 9 3 3 2 4 2 3 2 2 2" xfId="31556" xr:uid="{00000000-0005-0000-0000-00000D6A0000}"/>
    <cellStyle name="Normal 9 3 3 2 4 2 3 2 3" xfId="23364" xr:uid="{00000000-0005-0000-0000-00000E6A0000}"/>
    <cellStyle name="Normal 9 3 3 2 4 2 3 3" xfId="11075" xr:uid="{00000000-0005-0000-0000-00000F6A0000}"/>
    <cellStyle name="Normal 9 3 3 2 4 2 3 3 2" xfId="27460" xr:uid="{00000000-0005-0000-0000-0000106A0000}"/>
    <cellStyle name="Normal 9 3 3 2 4 2 3 4" xfId="19268" xr:uid="{00000000-0005-0000-0000-0000116A0000}"/>
    <cellStyle name="Normal 9 3 3 2 4 2 4" xfId="4931" xr:uid="{00000000-0005-0000-0000-0000126A0000}"/>
    <cellStyle name="Normal 9 3 3 2 4 2 4 2" xfId="13123" xr:uid="{00000000-0005-0000-0000-0000136A0000}"/>
    <cellStyle name="Normal 9 3 3 2 4 2 4 2 2" xfId="29508" xr:uid="{00000000-0005-0000-0000-0000146A0000}"/>
    <cellStyle name="Normal 9 3 3 2 4 2 4 3" xfId="21316" xr:uid="{00000000-0005-0000-0000-0000156A0000}"/>
    <cellStyle name="Normal 9 3 3 2 4 2 5" xfId="9027" xr:uid="{00000000-0005-0000-0000-0000166A0000}"/>
    <cellStyle name="Normal 9 3 3 2 4 2 5 2" xfId="25412" xr:uid="{00000000-0005-0000-0000-0000176A0000}"/>
    <cellStyle name="Normal 9 3 3 2 4 2 6" xfId="17220" xr:uid="{00000000-0005-0000-0000-0000186A0000}"/>
    <cellStyle name="Normal 9 3 3 2 4 3" xfId="1347" xr:uid="{00000000-0005-0000-0000-0000196A0000}"/>
    <cellStyle name="Normal 9 3 3 2 4 3 2" xfId="3395" xr:uid="{00000000-0005-0000-0000-00001A6A0000}"/>
    <cellStyle name="Normal 9 3 3 2 4 3 2 2" xfId="7491" xr:uid="{00000000-0005-0000-0000-00001B6A0000}"/>
    <cellStyle name="Normal 9 3 3 2 4 3 2 2 2" xfId="15683" xr:uid="{00000000-0005-0000-0000-00001C6A0000}"/>
    <cellStyle name="Normal 9 3 3 2 4 3 2 2 2 2" xfId="32068" xr:uid="{00000000-0005-0000-0000-00001D6A0000}"/>
    <cellStyle name="Normal 9 3 3 2 4 3 2 2 3" xfId="23876" xr:uid="{00000000-0005-0000-0000-00001E6A0000}"/>
    <cellStyle name="Normal 9 3 3 2 4 3 2 3" xfId="11587" xr:uid="{00000000-0005-0000-0000-00001F6A0000}"/>
    <cellStyle name="Normal 9 3 3 2 4 3 2 3 2" xfId="27972" xr:uid="{00000000-0005-0000-0000-0000206A0000}"/>
    <cellStyle name="Normal 9 3 3 2 4 3 2 4" xfId="19780" xr:uid="{00000000-0005-0000-0000-0000216A0000}"/>
    <cellStyle name="Normal 9 3 3 2 4 3 3" xfId="5443" xr:uid="{00000000-0005-0000-0000-0000226A0000}"/>
    <cellStyle name="Normal 9 3 3 2 4 3 3 2" xfId="13635" xr:uid="{00000000-0005-0000-0000-0000236A0000}"/>
    <cellStyle name="Normal 9 3 3 2 4 3 3 2 2" xfId="30020" xr:uid="{00000000-0005-0000-0000-0000246A0000}"/>
    <cellStyle name="Normal 9 3 3 2 4 3 3 3" xfId="21828" xr:uid="{00000000-0005-0000-0000-0000256A0000}"/>
    <cellStyle name="Normal 9 3 3 2 4 3 4" xfId="9539" xr:uid="{00000000-0005-0000-0000-0000266A0000}"/>
    <cellStyle name="Normal 9 3 3 2 4 3 4 2" xfId="25924" xr:uid="{00000000-0005-0000-0000-0000276A0000}"/>
    <cellStyle name="Normal 9 3 3 2 4 3 5" xfId="17732" xr:uid="{00000000-0005-0000-0000-0000286A0000}"/>
    <cellStyle name="Normal 9 3 3 2 4 4" xfId="2371" xr:uid="{00000000-0005-0000-0000-0000296A0000}"/>
    <cellStyle name="Normal 9 3 3 2 4 4 2" xfId="6467" xr:uid="{00000000-0005-0000-0000-00002A6A0000}"/>
    <cellStyle name="Normal 9 3 3 2 4 4 2 2" xfId="14659" xr:uid="{00000000-0005-0000-0000-00002B6A0000}"/>
    <cellStyle name="Normal 9 3 3 2 4 4 2 2 2" xfId="31044" xr:uid="{00000000-0005-0000-0000-00002C6A0000}"/>
    <cellStyle name="Normal 9 3 3 2 4 4 2 3" xfId="22852" xr:uid="{00000000-0005-0000-0000-00002D6A0000}"/>
    <cellStyle name="Normal 9 3 3 2 4 4 3" xfId="10563" xr:uid="{00000000-0005-0000-0000-00002E6A0000}"/>
    <cellStyle name="Normal 9 3 3 2 4 4 3 2" xfId="26948" xr:uid="{00000000-0005-0000-0000-00002F6A0000}"/>
    <cellStyle name="Normal 9 3 3 2 4 4 4" xfId="18756" xr:uid="{00000000-0005-0000-0000-0000306A0000}"/>
    <cellStyle name="Normal 9 3 3 2 4 5" xfId="4419" xr:uid="{00000000-0005-0000-0000-0000316A0000}"/>
    <cellStyle name="Normal 9 3 3 2 4 5 2" xfId="12611" xr:uid="{00000000-0005-0000-0000-0000326A0000}"/>
    <cellStyle name="Normal 9 3 3 2 4 5 2 2" xfId="28996" xr:uid="{00000000-0005-0000-0000-0000336A0000}"/>
    <cellStyle name="Normal 9 3 3 2 4 5 3" xfId="20804" xr:uid="{00000000-0005-0000-0000-0000346A0000}"/>
    <cellStyle name="Normal 9 3 3 2 4 6" xfId="8515" xr:uid="{00000000-0005-0000-0000-0000356A0000}"/>
    <cellStyle name="Normal 9 3 3 2 4 6 2" xfId="24900" xr:uid="{00000000-0005-0000-0000-0000366A0000}"/>
    <cellStyle name="Normal 9 3 3 2 4 7" xfId="16708" xr:uid="{00000000-0005-0000-0000-0000376A0000}"/>
    <cellStyle name="Normal 9 3 3 2 5" xfId="579" xr:uid="{00000000-0005-0000-0000-0000386A0000}"/>
    <cellStyle name="Normal 9 3 3 2 5 2" xfId="1603" xr:uid="{00000000-0005-0000-0000-0000396A0000}"/>
    <cellStyle name="Normal 9 3 3 2 5 2 2" xfId="3651" xr:uid="{00000000-0005-0000-0000-00003A6A0000}"/>
    <cellStyle name="Normal 9 3 3 2 5 2 2 2" xfId="7747" xr:uid="{00000000-0005-0000-0000-00003B6A0000}"/>
    <cellStyle name="Normal 9 3 3 2 5 2 2 2 2" xfId="15939" xr:uid="{00000000-0005-0000-0000-00003C6A0000}"/>
    <cellStyle name="Normal 9 3 3 2 5 2 2 2 2 2" xfId="32324" xr:uid="{00000000-0005-0000-0000-00003D6A0000}"/>
    <cellStyle name="Normal 9 3 3 2 5 2 2 2 3" xfId="24132" xr:uid="{00000000-0005-0000-0000-00003E6A0000}"/>
    <cellStyle name="Normal 9 3 3 2 5 2 2 3" xfId="11843" xr:uid="{00000000-0005-0000-0000-00003F6A0000}"/>
    <cellStyle name="Normal 9 3 3 2 5 2 2 3 2" xfId="28228" xr:uid="{00000000-0005-0000-0000-0000406A0000}"/>
    <cellStyle name="Normal 9 3 3 2 5 2 2 4" xfId="20036" xr:uid="{00000000-0005-0000-0000-0000416A0000}"/>
    <cellStyle name="Normal 9 3 3 2 5 2 3" xfId="5699" xr:uid="{00000000-0005-0000-0000-0000426A0000}"/>
    <cellStyle name="Normal 9 3 3 2 5 2 3 2" xfId="13891" xr:uid="{00000000-0005-0000-0000-0000436A0000}"/>
    <cellStyle name="Normal 9 3 3 2 5 2 3 2 2" xfId="30276" xr:uid="{00000000-0005-0000-0000-0000446A0000}"/>
    <cellStyle name="Normal 9 3 3 2 5 2 3 3" xfId="22084" xr:uid="{00000000-0005-0000-0000-0000456A0000}"/>
    <cellStyle name="Normal 9 3 3 2 5 2 4" xfId="9795" xr:uid="{00000000-0005-0000-0000-0000466A0000}"/>
    <cellStyle name="Normal 9 3 3 2 5 2 4 2" xfId="26180" xr:uid="{00000000-0005-0000-0000-0000476A0000}"/>
    <cellStyle name="Normal 9 3 3 2 5 2 5" xfId="17988" xr:uid="{00000000-0005-0000-0000-0000486A0000}"/>
    <cellStyle name="Normal 9 3 3 2 5 3" xfId="2627" xr:uid="{00000000-0005-0000-0000-0000496A0000}"/>
    <cellStyle name="Normal 9 3 3 2 5 3 2" xfId="6723" xr:uid="{00000000-0005-0000-0000-00004A6A0000}"/>
    <cellStyle name="Normal 9 3 3 2 5 3 2 2" xfId="14915" xr:uid="{00000000-0005-0000-0000-00004B6A0000}"/>
    <cellStyle name="Normal 9 3 3 2 5 3 2 2 2" xfId="31300" xr:uid="{00000000-0005-0000-0000-00004C6A0000}"/>
    <cellStyle name="Normal 9 3 3 2 5 3 2 3" xfId="23108" xr:uid="{00000000-0005-0000-0000-00004D6A0000}"/>
    <cellStyle name="Normal 9 3 3 2 5 3 3" xfId="10819" xr:uid="{00000000-0005-0000-0000-00004E6A0000}"/>
    <cellStyle name="Normal 9 3 3 2 5 3 3 2" xfId="27204" xr:uid="{00000000-0005-0000-0000-00004F6A0000}"/>
    <cellStyle name="Normal 9 3 3 2 5 3 4" xfId="19012" xr:uid="{00000000-0005-0000-0000-0000506A0000}"/>
    <cellStyle name="Normal 9 3 3 2 5 4" xfId="4675" xr:uid="{00000000-0005-0000-0000-0000516A0000}"/>
    <cellStyle name="Normal 9 3 3 2 5 4 2" xfId="12867" xr:uid="{00000000-0005-0000-0000-0000526A0000}"/>
    <cellStyle name="Normal 9 3 3 2 5 4 2 2" xfId="29252" xr:uid="{00000000-0005-0000-0000-0000536A0000}"/>
    <cellStyle name="Normal 9 3 3 2 5 4 3" xfId="21060" xr:uid="{00000000-0005-0000-0000-0000546A0000}"/>
    <cellStyle name="Normal 9 3 3 2 5 5" xfId="8771" xr:uid="{00000000-0005-0000-0000-0000556A0000}"/>
    <cellStyle name="Normal 9 3 3 2 5 5 2" xfId="25156" xr:uid="{00000000-0005-0000-0000-0000566A0000}"/>
    <cellStyle name="Normal 9 3 3 2 5 6" xfId="16964" xr:uid="{00000000-0005-0000-0000-0000576A0000}"/>
    <cellStyle name="Normal 9 3 3 2 6" xfId="1091" xr:uid="{00000000-0005-0000-0000-0000586A0000}"/>
    <cellStyle name="Normal 9 3 3 2 6 2" xfId="3139" xr:uid="{00000000-0005-0000-0000-0000596A0000}"/>
    <cellStyle name="Normal 9 3 3 2 6 2 2" xfId="7235" xr:uid="{00000000-0005-0000-0000-00005A6A0000}"/>
    <cellStyle name="Normal 9 3 3 2 6 2 2 2" xfId="15427" xr:uid="{00000000-0005-0000-0000-00005B6A0000}"/>
    <cellStyle name="Normal 9 3 3 2 6 2 2 2 2" xfId="31812" xr:uid="{00000000-0005-0000-0000-00005C6A0000}"/>
    <cellStyle name="Normal 9 3 3 2 6 2 2 3" xfId="23620" xr:uid="{00000000-0005-0000-0000-00005D6A0000}"/>
    <cellStyle name="Normal 9 3 3 2 6 2 3" xfId="11331" xr:uid="{00000000-0005-0000-0000-00005E6A0000}"/>
    <cellStyle name="Normal 9 3 3 2 6 2 3 2" xfId="27716" xr:uid="{00000000-0005-0000-0000-00005F6A0000}"/>
    <cellStyle name="Normal 9 3 3 2 6 2 4" xfId="19524" xr:uid="{00000000-0005-0000-0000-0000606A0000}"/>
    <cellStyle name="Normal 9 3 3 2 6 3" xfId="5187" xr:uid="{00000000-0005-0000-0000-0000616A0000}"/>
    <cellStyle name="Normal 9 3 3 2 6 3 2" xfId="13379" xr:uid="{00000000-0005-0000-0000-0000626A0000}"/>
    <cellStyle name="Normal 9 3 3 2 6 3 2 2" xfId="29764" xr:uid="{00000000-0005-0000-0000-0000636A0000}"/>
    <cellStyle name="Normal 9 3 3 2 6 3 3" xfId="21572" xr:uid="{00000000-0005-0000-0000-0000646A0000}"/>
    <cellStyle name="Normal 9 3 3 2 6 4" xfId="9283" xr:uid="{00000000-0005-0000-0000-0000656A0000}"/>
    <cellStyle name="Normal 9 3 3 2 6 4 2" xfId="25668" xr:uid="{00000000-0005-0000-0000-0000666A0000}"/>
    <cellStyle name="Normal 9 3 3 2 6 5" xfId="17476" xr:uid="{00000000-0005-0000-0000-0000676A0000}"/>
    <cellStyle name="Normal 9 3 3 2 7" xfId="2115" xr:uid="{00000000-0005-0000-0000-0000686A0000}"/>
    <cellStyle name="Normal 9 3 3 2 7 2" xfId="6211" xr:uid="{00000000-0005-0000-0000-0000696A0000}"/>
    <cellStyle name="Normal 9 3 3 2 7 2 2" xfId="14403" xr:uid="{00000000-0005-0000-0000-00006A6A0000}"/>
    <cellStyle name="Normal 9 3 3 2 7 2 2 2" xfId="30788" xr:uid="{00000000-0005-0000-0000-00006B6A0000}"/>
    <cellStyle name="Normal 9 3 3 2 7 2 3" xfId="22596" xr:uid="{00000000-0005-0000-0000-00006C6A0000}"/>
    <cellStyle name="Normal 9 3 3 2 7 3" xfId="10307" xr:uid="{00000000-0005-0000-0000-00006D6A0000}"/>
    <cellStyle name="Normal 9 3 3 2 7 3 2" xfId="26692" xr:uid="{00000000-0005-0000-0000-00006E6A0000}"/>
    <cellStyle name="Normal 9 3 3 2 7 4" xfId="18500" xr:uid="{00000000-0005-0000-0000-00006F6A0000}"/>
    <cellStyle name="Normal 9 3 3 2 8" xfId="4163" xr:uid="{00000000-0005-0000-0000-0000706A0000}"/>
    <cellStyle name="Normal 9 3 3 2 8 2" xfId="12355" xr:uid="{00000000-0005-0000-0000-0000716A0000}"/>
    <cellStyle name="Normal 9 3 3 2 8 2 2" xfId="28740" xr:uid="{00000000-0005-0000-0000-0000726A0000}"/>
    <cellStyle name="Normal 9 3 3 2 8 3" xfId="20548" xr:uid="{00000000-0005-0000-0000-0000736A0000}"/>
    <cellStyle name="Normal 9 3 3 2 9" xfId="8259" xr:uid="{00000000-0005-0000-0000-0000746A0000}"/>
    <cellStyle name="Normal 9 3 3 2 9 2" xfId="24644" xr:uid="{00000000-0005-0000-0000-0000756A0000}"/>
    <cellStyle name="Normal 9 3 3 3" xfId="99" xr:uid="{00000000-0005-0000-0000-0000766A0000}"/>
    <cellStyle name="Normal 9 3 3 3 2" xfId="227" xr:uid="{00000000-0005-0000-0000-0000776A0000}"/>
    <cellStyle name="Normal 9 3 3 3 2 2" xfId="483" xr:uid="{00000000-0005-0000-0000-0000786A0000}"/>
    <cellStyle name="Normal 9 3 3 3 2 2 2" xfId="995" xr:uid="{00000000-0005-0000-0000-0000796A0000}"/>
    <cellStyle name="Normal 9 3 3 3 2 2 2 2" xfId="2019" xr:uid="{00000000-0005-0000-0000-00007A6A0000}"/>
    <cellStyle name="Normal 9 3 3 3 2 2 2 2 2" xfId="4067" xr:uid="{00000000-0005-0000-0000-00007B6A0000}"/>
    <cellStyle name="Normal 9 3 3 3 2 2 2 2 2 2" xfId="8163" xr:uid="{00000000-0005-0000-0000-00007C6A0000}"/>
    <cellStyle name="Normal 9 3 3 3 2 2 2 2 2 2 2" xfId="16355" xr:uid="{00000000-0005-0000-0000-00007D6A0000}"/>
    <cellStyle name="Normal 9 3 3 3 2 2 2 2 2 2 2 2" xfId="32740" xr:uid="{00000000-0005-0000-0000-00007E6A0000}"/>
    <cellStyle name="Normal 9 3 3 3 2 2 2 2 2 2 3" xfId="24548" xr:uid="{00000000-0005-0000-0000-00007F6A0000}"/>
    <cellStyle name="Normal 9 3 3 3 2 2 2 2 2 3" xfId="12259" xr:uid="{00000000-0005-0000-0000-0000806A0000}"/>
    <cellStyle name="Normal 9 3 3 3 2 2 2 2 2 3 2" xfId="28644" xr:uid="{00000000-0005-0000-0000-0000816A0000}"/>
    <cellStyle name="Normal 9 3 3 3 2 2 2 2 2 4" xfId="20452" xr:uid="{00000000-0005-0000-0000-0000826A0000}"/>
    <cellStyle name="Normal 9 3 3 3 2 2 2 2 3" xfId="6115" xr:uid="{00000000-0005-0000-0000-0000836A0000}"/>
    <cellStyle name="Normal 9 3 3 3 2 2 2 2 3 2" xfId="14307" xr:uid="{00000000-0005-0000-0000-0000846A0000}"/>
    <cellStyle name="Normal 9 3 3 3 2 2 2 2 3 2 2" xfId="30692" xr:uid="{00000000-0005-0000-0000-0000856A0000}"/>
    <cellStyle name="Normal 9 3 3 3 2 2 2 2 3 3" xfId="22500" xr:uid="{00000000-0005-0000-0000-0000866A0000}"/>
    <cellStyle name="Normal 9 3 3 3 2 2 2 2 4" xfId="10211" xr:uid="{00000000-0005-0000-0000-0000876A0000}"/>
    <cellStyle name="Normal 9 3 3 3 2 2 2 2 4 2" xfId="26596" xr:uid="{00000000-0005-0000-0000-0000886A0000}"/>
    <cellStyle name="Normal 9 3 3 3 2 2 2 2 5" xfId="18404" xr:uid="{00000000-0005-0000-0000-0000896A0000}"/>
    <cellStyle name="Normal 9 3 3 3 2 2 2 3" xfId="3043" xr:uid="{00000000-0005-0000-0000-00008A6A0000}"/>
    <cellStyle name="Normal 9 3 3 3 2 2 2 3 2" xfId="7139" xr:uid="{00000000-0005-0000-0000-00008B6A0000}"/>
    <cellStyle name="Normal 9 3 3 3 2 2 2 3 2 2" xfId="15331" xr:uid="{00000000-0005-0000-0000-00008C6A0000}"/>
    <cellStyle name="Normal 9 3 3 3 2 2 2 3 2 2 2" xfId="31716" xr:uid="{00000000-0005-0000-0000-00008D6A0000}"/>
    <cellStyle name="Normal 9 3 3 3 2 2 2 3 2 3" xfId="23524" xr:uid="{00000000-0005-0000-0000-00008E6A0000}"/>
    <cellStyle name="Normal 9 3 3 3 2 2 2 3 3" xfId="11235" xr:uid="{00000000-0005-0000-0000-00008F6A0000}"/>
    <cellStyle name="Normal 9 3 3 3 2 2 2 3 3 2" xfId="27620" xr:uid="{00000000-0005-0000-0000-0000906A0000}"/>
    <cellStyle name="Normal 9 3 3 3 2 2 2 3 4" xfId="19428" xr:uid="{00000000-0005-0000-0000-0000916A0000}"/>
    <cellStyle name="Normal 9 3 3 3 2 2 2 4" xfId="5091" xr:uid="{00000000-0005-0000-0000-0000926A0000}"/>
    <cellStyle name="Normal 9 3 3 3 2 2 2 4 2" xfId="13283" xr:uid="{00000000-0005-0000-0000-0000936A0000}"/>
    <cellStyle name="Normal 9 3 3 3 2 2 2 4 2 2" xfId="29668" xr:uid="{00000000-0005-0000-0000-0000946A0000}"/>
    <cellStyle name="Normal 9 3 3 3 2 2 2 4 3" xfId="21476" xr:uid="{00000000-0005-0000-0000-0000956A0000}"/>
    <cellStyle name="Normal 9 3 3 3 2 2 2 5" xfId="9187" xr:uid="{00000000-0005-0000-0000-0000966A0000}"/>
    <cellStyle name="Normal 9 3 3 3 2 2 2 5 2" xfId="25572" xr:uid="{00000000-0005-0000-0000-0000976A0000}"/>
    <cellStyle name="Normal 9 3 3 3 2 2 2 6" xfId="17380" xr:uid="{00000000-0005-0000-0000-0000986A0000}"/>
    <cellStyle name="Normal 9 3 3 3 2 2 3" xfId="1507" xr:uid="{00000000-0005-0000-0000-0000996A0000}"/>
    <cellStyle name="Normal 9 3 3 3 2 2 3 2" xfId="3555" xr:uid="{00000000-0005-0000-0000-00009A6A0000}"/>
    <cellStyle name="Normal 9 3 3 3 2 2 3 2 2" xfId="7651" xr:uid="{00000000-0005-0000-0000-00009B6A0000}"/>
    <cellStyle name="Normal 9 3 3 3 2 2 3 2 2 2" xfId="15843" xr:uid="{00000000-0005-0000-0000-00009C6A0000}"/>
    <cellStyle name="Normal 9 3 3 3 2 2 3 2 2 2 2" xfId="32228" xr:uid="{00000000-0005-0000-0000-00009D6A0000}"/>
    <cellStyle name="Normal 9 3 3 3 2 2 3 2 2 3" xfId="24036" xr:uid="{00000000-0005-0000-0000-00009E6A0000}"/>
    <cellStyle name="Normal 9 3 3 3 2 2 3 2 3" xfId="11747" xr:uid="{00000000-0005-0000-0000-00009F6A0000}"/>
    <cellStyle name="Normal 9 3 3 3 2 2 3 2 3 2" xfId="28132" xr:uid="{00000000-0005-0000-0000-0000A06A0000}"/>
    <cellStyle name="Normal 9 3 3 3 2 2 3 2 4" xfId="19940" xr:uid="{00000000-0005-0000-0000-0000A16A0000}"/>
    <cellStyle name="Normal 9 3 3 3 2 2 3 3" xfId="5603" xr:uid="{00000000-0005-0000-0000-0000A26A0000}"/>
    <cellStyle name="Normal 9 3 3 3 2 2 3 3 2" xfId="13795" xr:uid="{00000000-0005-0000-0000-0000A36A0000}"/>
    <cellStyle name="Normal 9 3 3 3 2 2 3 3 2 2" xfId="30180" xr:uid="{00000000-0005-0000-0000-0000A46A0000}"/>
    <cellStyle name="Normal 9 3 3 3 2 2 3 3 3" xfId="21988" xr:uid="{00000000-0005-0000-0000-0000A56A0000}"/>
    <cellStyle name="Normal 9 3 3 3 2 2 3 4" xfId="9699" xr:uid="{00000000-0005-0000-0000-0000A66A0000}"/>
    <cellStyle name="Normal 9 3 3 3 2 2 3 4 2" xfId="26084" xr:uid="{00000000-0005-0000-0000-0000A76A0000}"/>
    <cellStyle name="Normal 9 3 3 3 2 2 3 5" xfId="17892" xr:uid="{00000000-0005-0000-0000-0000A86A0000}"/>
    <cellStyle name="Normal 9 3 3 3 2 2 4" xfId="2531" xr:uid="{00000000-0005-0000-0000-0000A96A0000}"/>
    <cellStyle name="Normal 9 3 3 3 2 2 4 2" xfId="6627" xr:uid="{00000000-0005-0000-0000-0000AA6A0000}"/>
    <cellStyle name="Normal 9 3 3 3 2 2 4 2 2" xfId="14819" xr:uid="{00000000-0005-0000-0000-0000AB6A0000}"/>
    <cellStyle name="Normal 9 3 3 3 2 2 4 2 2 2" xfId="31204" xr:uid="{00000000-0005-0000-0000-0000AC6A0000}"/>
    <cellStyle name="Normal 9 3 3 3 2 2 4 2 3" xfId="23012" xr:uid="{00000000-0005-0000-0000-0000AD6A0000}"/>
    <cellStyle name="Normal 9 3 3 3 2 2 4 3" xfId="10723" xr:uid="{00000000-0005-0000-0000-0000AE6A0000}"/>
    <cellStyle name="Normal 9 3 3 3 2 2 4 3 2" xfId="27108" xr:uid="{00000000-0005-0000-0000-0000AF6A0000}"/>
    <cellStyle name="Normal 9 3 3 3 2 2 4 4" xfId="18916" xr:uid="{00000000-0005-0000-0000-0000B06A0000}"/>
    <cellStyle name="Normal 9 3 3 3 2 2 5" xfId="4579" xr:uid="{00000000-0005-0000-0000-0000B16A0000}"/>
    <cellStyle name="Normal 9 3 3 3 2 2 5 2" xfId="12771" xr:uid="{00000000-0005-0000-0000-0000B26A0000}"/>
    <cellStyle name="Normal 9 3 3 3 2 2 5 2 2" xfId="29156" xr:uid="{00000000-0005-0000-0000-0000B36A0000}"/>
    <cellStyle name="Normal 9 3 3 3 2 2 5 3" xfId="20964" xr:uid="{00000000-0005-0000-0000-0000B46A0000}"/>
    <cellStyle name="Normal 9 3 3 3 2 2 6" xfId="8675" xr:uid="{00000000-0005-0000-0000-0000B56A0000}"/>
    <cellStyle name="Normal 9 3 3 3 2 2 6 2" xfId="25060" xr:uid="{00000000-0005-0000-0000-0000B66A0000}"/>
    <cellStyle name="Normal 9 3 3 3 2 2 7" xfId="16868" xr:uid="{00000000-0005-0000-0000-0000B76A0000}"/>
    <cellStyle name="Normal 9 3 3 3 2 3" xfId="739" xr:uid="{00000000-0005-0000-0000-0000B86A0000}"/>
    <cellStyle name="Normal 9 3 3 3 2 3 2" xfId="1763" xr:uid="{00000000-0005-0000-0000-0000B96A0000}"/>
    <cellStyle name="Normal 9 3 3 3 2 3 2 2" xfId="3811" xr:uid="{00000000-0005-0000-0000-0000BA6A0000}"/>
    <cellStyle name="Normal 9 3 3 3 2 3 2 2 2" xfId="7907" xr:uid="{00000000-0005-0000-0000-0000BB6A0000}"/>
    <cellStyle name="Normal 9 3 3 3 2 3 2 2 2 2" xfId="16099" xr:uid="{00000000-0005-0000-0000-0000BC6A0000}"/>
    <cellStyle name="Normal 9 3 3 3 2 3 2 2 2 2 2" xfId="32484" xr:uid="{00000000-0005-0000-0000-0000BD6A0000}"/>
    <cellStyle name="Normal 9 3 3 3 2 3 2 2 2 3" xfId="24292" xr:uid="{00000000-0005-0000-0000-0000BE6A0000}"/>
    <cellStyle name="Normal 9 3 3 3 2 3 2 2 3" xfId="12003" xr:uid="{00000000-0005-0000-0000-0000BF6A0000}"/>
    <cellStyle name="Normal 9 3 3 3 2 3 2 2 3 2" xfId="28388" xr:uid="{00000000-0005-0000-0000-0000C06A0000}"/>
    <cellStyle name="Normal 9 3 3 3 2 3 2 2 4" xfId="20196" xr:uid="{00000000-0005-0000-0000-0000C16A0000}"/>
    <cellStyle name="Normal 9 3 3 3 2 3 2 3" xfId="5859" xr:uid="{00000000-0005-0000-0000-0000C26A0000}"/>
    <cellStyle name="Normal 9 3 3 3 2 3 2 3 2" xfId="14051" xr:uid="{00000000-0005-0000-0000-0000C36A0000}"/>
    <cellStyle name="Normal 9 3 3 3 2 3 2 3 2 2" xfId="30436" xr:uid="{00000000-0005-0000-0000-0000C46A0000}"/>
    <cellStyle name="Normal 9 3 3 3 2 3 2 3 3" xfId="22244" xr:uid="{00000000-0005-0000-0000-0000C56A0000}"/>
    <cellStyle name="Normal 9 3 3 3 2 3 2 4" xfId="9955" xr:uid="{00000000-0005-0000-0000-0000C66A0000}"/>
    <cellStyle name="Normal 9 3 3 3 2 3 2 4 2" xfId="26340" xr:uid="{00000000-0005-0000-0000-0000C76A0000}"/>
    <cellStyle name="Normal 9 3 3 3 2 3 2 5" xfId="18148" xr:uid="{00000000-0005-0000-0000-0000C86A0000}"/>
    <cellStyle name="Normal 9 3 3 3 2 3 3" xfId="2787" xr:uid="{00000000-0005-0000-0000-0000C96A0000}"/>
    <cellStyle name="Normal 9 3 3 3 2 3 3 2" xfId="6883" xr:uid="{00000000-0005-0000-0000-0000CA6A0000}"/>
    <cellStyle name="Normal 9 3 3 3 2 3 3 2 2" xfId="15075" xr:uid="{00000000-0005-0000-0000-0000CB6A0000}"/>
    <cellStyle name="Normal 9 3 3 3 2 3 3 2 2 2" xfId="31460" xr:uid="{00000000-0005-0000-0000-0000CC6A0000}"/>
    <cellStyle name="Normal 9 3 3 3 2 3 3 2 3" xfId="23268" xr:uid="{00000000-0005-0000-0000-0000CD6A0000}"/>
    <cellStyle name="Normal 9 3 3 3 2 3 3 3" xfId="10979" xr:uid="{00000000-0005-0000-0000-0000CE6A0000}"/>
    <cellStyle name="Normal 9 3 3 3 2 3 3 3 2" xfId="27364" xr:uid="{00000000-0005-0000-0000-0000CF6A0000}"/>
    <cellStyle name="Normal 9 3 3 3 2 3 3 4" xfId="19172" xr:uid="{00000000-0005-0000-0000-0000D06A0000}"/>
    <cellStyle name="Normal 9 3 3 3 2 3 4" xfId="4835" xr:uid="{00000000-0005-0000-0000-0000D16A0000}"/>
    <cellStyle name="Normal 9 3 3 3 2 3 4 2" xfId="13027" xr:uid="{00000000-0005-0000-0000-0000D26A0000}"/>
    <cellStyle name="Normal 9 3 3 3 2 3 4 2 2" xfId="29412" xr:uid="{00000000-0005-0000-0000-0000D36A0000}"/>
    <cellStyle name="Normal 9 3 3 3 2 3 4 3" xfId="21220" xr:uid="{00000000-0005-0000-0000-0000D46A0000}"/>
    <cellStyle name="Normal 9 3 3 3 2 3 5" xfId="8931" xr:uid="{00000000-0005-0000-0000-0000D56A0000}"/>
    <cellStyle name="Normal 9 3 3 3 2 3 5 2" xfId="25316" xr:uid="{00000000-0005-0000-0000-0000D66A0000}"/>
    <cellStyle name="Normal 9 3 3 3 2 3 6" xfId="17124" xr:uid="{00000000-0005-0000-0000-0000D76A0000}"/>
    <cellStyle name="Normal 9 3 3 3 2 4" xfId="1251" xr:uid="{00000000-0005-0000-0000-0000D86A0000}"/>
    <cellStyle name="Normal 9 3 3 3 2 4 2" xfId="3299" xr:uid="{00000000-0005-0000-0000-0000D96A0000}"/>
    <cellStyle name="Normal 9 3 3 3 2 4 2 2" xfId="7395" xr:uid="{00000000-0005-0000-0000-0000DA6A0000}"/>
    <cellStyle name="Normal 9 3 3 3 2 4 2 2 2" xfId="15587" xr:uid="{00000000-0005-0000-0000-0000DB6A0000}"/>
    <cellStyle name="Normal 9 3 3 3 2 4 2 2 2 2" xfId="31972" xr:uid="{00000000-0005-0000-0000-0000DC6A0000}"/>
    <cellStyle name="Normal 9 3 3 3 2 4 2 2 3" xfId="23780" xr:uid="{00000000-0005-0000-0000-0000DD6A0000}"/>
    <cellStyle name="Normal 9 3 3 3 2 4 2 3" xfId="11491" xr:uid="{00000000-0005-0000-0000-0000DE6A0000}"/>
    <cellStyle name="Normal 9 3 3 3 2 4 2 3 2" xfId="27876" xr:uid="{00000000-0005-0000-0000-0000DF6A0000}"/>
    <cellStyle name="Normal 9 3 3 3 2 4 2 4" xfId="19684" xr:uid="{00000000-0005-0000-0000-0000E06A0000}"/>
    <cellStyle name="Normal 9 3 3 3 2 4 3" xfId="5347" xr:uid="{00000000-0005-0000-0000-0000E16A0000}"/>
    <cellStyle name="Normal 9 3 3 3 2 4 3 2" xfId="13539" xr:uid="{00000000-0005-0000-0000-0000E26A0000}"/>
    <cellStyle name="Normal 9 3 3 3 2 4 3 2 2" xfId="29924" xr:uid="{00000000-0005-0000-0000-0000E36A0000}"/>
    <cellStyle name="Normal 9 3 3 3 2 4 3 3" xfId="21732" xr:uid="{00000000-0005-0000-0000-0000E46A0000}"/>
    <cellStyle name="Normal 9 3 3 3 2 4 4" xfId="9443" xr:uid="{00000000-0005-0000-0000-0000E56A0000}"/>
    <cellStyle name="Normal 9 3 3 3 2 4 4 2" xfId="25828" xr:uid="{00000000-0005-0000-0000-0000E66A0000}"/>
    <cellStyle name="Normal 9 3 3 3 2 4 5" xfId="17636" xr:uid="{00000000-0005-0000-0000-0000E76A0000}"/>
    <cellStyle name="Normal 9 3 3 3 2 5" xfId="2275" xr:uid="{00000000-0005-0000-0000-0000E86A0000}"/>
    <cellStyle name="Normal 9 3 3 3 2 5 2" xfId="6371" xr:uid="{00000000-0005-0000-0000-0000E96A0000}"/>
    <cellStyle name="Normal 9 3 3 3 2 5 2 2" xfId="14563" xr:uid="{00000000-0005-0000-0000-0000EA6A0000}"/>
    <cellStyle name="Normal 9 3 3 3 2 5 2 2 2" xfId="30948" xr:uid="{00000000-0005-0000-0000-0000EB6A0000}"/>
    <cellStyle name="Normal 9 3 3 3 2 5 2 3" xfId="22756" xr:uid="{00000000-0005-0000-0000-0000EC6A0000}"/>
    <cellStyle name="Normal 9 3 3 3 2 5 3" xfId="10467" xr:uid="{00000000-0005-0000-0000-0000ED6A0000}"/>
    <cellStyle name="Normal 9 3 3 3 2 5 3 2" xfId="26852" xr:uid="{00000000-0005-0000-0000-0000EE6A0000}"/>
    <cellStyle name="Normal 9 3 3 3 2 5 4" xfId="18660" xr:uid="{00000000-0005-0000-0000-0000EF6A0000}"/>
    <cellStyle name="Normal 9 3 3 3 2 6" xfId="4323" xr:uid="{00000000-0005-0000-0000-0000F06A0000}"/>
    <cellStyle name="Normal 9 3 3 3 2 6 2" xfId="12515" xr:uid="{00000000-0005-0000-0000-0000F16A0000}"/>
    <cellStyle name="Normal 9 3 3 3 2 6 2 2" xfId="28900" xr:uid="{00000000-0005-0000-0000-0000F26A0000}"/>
    <cellStyle name="Normal 9 3 3 3 2 6 3" xfId="20708" xr:uid="{00000000-0005-0000-0000-0000F36A0000}"/>
    <cellStyle name="Normal 9 3 3 3 2 7" xfId="8419" xr:uid="{00000000-0005-0000-0000-0000F46A0000}"/>
    <cellStyle name="Normal 9 3 3 3 2 7 2" xfId="24804" xr:uid="{00000000-0005-0000-0000-0000F56A0000}"/>
    <cellStyle name="Normal 9 3 3 3 2 8" xfId="16612" xr:uid="{00000000-0005-0000-0000-0000F66A0000}"/>
    <cellStyle name="Normal 9 3 3 3 3" xfId="355" xr:uid="{00000000-0005-0000-0000-0000F76A0000}"/>
    <cellStyle name="Normal 9 3 3 3 3 2" xfId="867" xr:uid="{00000000-0005-0000-0000-0000F86A0000}"/>
    <cellStyle name="Normal 9 3 3 3 3 2 2" xfId="1891" xr:uid="{00000000-0005-0000-0000-0000F96A0000}"/>
    <cellStyle name="Normal 9 3 3 3 3 2 2 2" xfId="3939" xr:uid="{00000000-0005-0000-0000-0000FA6A0000}"/>
    <cellStyle name="Normal 9 3 3 3 3 2 2 2 2" xfId="8035" xr:uid="{00000000-0005-0000-0000-0000FB6A0000}"/>
    <cellStyle name="Normal 9 3 3 3 3 2 2 2 2 2" xfId="16227" xr:uid="{00000000-0005-0000-0000-0000FC6A0000}"/>
    <cellStyle name="Normal 9 3 3 3 3 2 2 2 2 2 2" xfId="32612" xr:uid="{00000000-0005-0000-0000-0000FD6A0000}"/>
    <cellStyle name="Normal 9 3 3 3 3 2 2 2 2 3" xfId="24420" xr:uid="{00000000-0005-0000-0000-0000FE6A0000}"/>
    <cellStyle name="Normal 9 3 3 3 3 2 2 2 3" xfId="12131" xr:uid="{00000000-0005-0000-0000-0000FF6A0000}"/>
    <cellStyle name="Normal 9 3 3 3 3 2 2 2 3 2" xfId="28516" xr:uid="{00000000-0005-0000-0000-0000006B0000}"/>
    <cellStyle name="Normal 9 3 3 3 3 2 2 2 4" xfId="20324" xr:uid="{00000000-0005-0000-0000-0000016B0000}"/>
    <cellStyle name="Normal 9 3 3 3 3 2 2 3" xfId="5987" xr:uid="{00000000-0005-0000-0000-0000026B0000}"/>
    <cellStyle name="Normal 9 3 3 3 3 2 2 3 2" xfId="14179" xr:uid="{00000000-0005-0000-0000-0000036B0000}"/>
    <cellStyle name="Normal 9 3 3 3 3 2 2 3 2 2" xfId="30564" xr:uid="{00000000-0005-0000-0000-0000046B0000}"/>
    <cellStyle name="Normal 9 3 3 3 3 2 2 3 3" xfId="22372" xr:uid="{00000000-0005-0000-0000-0000056B0000}"/>
    <cellStyle name="Normal 9 3 3 3 3 2 2 4" xfId="10083" xr:uid="{00000000-0005-0000-0000-0000066B0000}"/>
    <cellStyle name="Normal 9 3 3 3 3 2 2 4 2" xfId="26468" xr:uid="{00000000-0005-0000-0000-0000076B0000}"/>
    <cellStyle name="Normal 9 3 3 3 3 2 2 5" xfId="18276" xr:uid="{00000000-0005-0000-0000-0000086B0000}"/>
    <cellStyle name="Normal 9 3 3 3 3 2 3" xfId="2915" xr:uid="{00000000-0005-0000-0000-0000096B0000}"/>
    <cellStyle name="Normal 9 3 3 3 3 2 3 2" xfId="7011" xr:uid="{00000000-0005-0000-0000-00000A6B0000}"/>
    <cellStyle name="Normal 9 3 3 3 3 2 3 2 2" xfId="15203" xr:uid="{00000000-0005-0000-0000-00000B6B0000}"/>
    <cellStyle name="Normal 9 3 3 3 3 2 3 2 2 2" xfId="31588" xr:uid="{00000000-0005-0000-0000-00000C6B0000}"/>
    <cellStyle name="Normal 9 3 3 3 3 2 3 2 3" xfId="23396" xr:uid="{00000000-0005-0000-0000-00000D6B0000}"/>
    <cellStyle name="Normal 9 3 3 3 3 2 3 3" xfId="11107" xr:uid="{00000000-0005-0000-0000-00000E6B0000}"/>
    <cellStyle name="Normal 9 3 3 3 3 2 3 3 2" xfId="27492" xr:uid="{00000000-0005-0000-0000-00000F6B0000}"/>
    <cellStyle name="Normal 9 3 3 3 3 2 3 4" xfId="19300" xr:uid="{00000000-0005-0000-0000-0000106B0000}"/>
    <cellStyle name="Normal 9 3 3 3 3 2 4" xfId="4963" xr:uid="{00000000-0005-0000-0000-0000116B0000}"/>
    <cellStyle name="Normal 9 3 3 3 3 2 4 2" xfId="13155" xr:uid="{00000000-0005-0000-0000-0000126B0000}"/>
    <cellStyle name="Normal 9 3 3 3 3 2 4 2 2" xfId="29540" xr:uid="{00000000-0005-0000-0000-0000136B0000}"/>
    <cellStyle name="Normal 9 3 3 3 3 2 4 3" xfId="21348" xr:uid="{00000000-0005-0000-0000-0000146B0000}"/>
    <cellStyle name="Normal 9 3 3 3 3 2 5" xfId="9059" xr:uid="{00000000-0005-0000-0000-0000156B0000}"/>
    <cellStyle name="Normal 9 3 3 3 3 2 5 2" xfId="25444" xr:uid="{00000000-0005-0000-0000-0000166B0000}"/>
    <cellStyle name="Normal 9 3 3 3 3 2 6" xfId="17252" xr:uid="{00000000-0005-0000-0000-0000176B0000}"/>
    <cellStyle name="Normal 9 3 3 3 3 3" xfId="1379" xr:uid="{00000000-0005-0000-0000-0000186B0000}"/>
    <cellStyle name="Normal 9 3 3 3 3 3 2" xfId="3427" xr:uid="{00000000-0005-0000-0000-0000196B0000}"/>
    <cellStyle name="Normal 9 3 3 3 3 3 2 2" xfId="7523" xr:uid="{00000000-0005-0000-0000-00001A6B0000}"/>
    <cellStyle name="Normal 9 3 3 3 3 3 2 2 2" xfId="15715" xr:uid="{00000000-0005-0000-0000-00001B6B0000}"/>
    <cellStyle name="Normal 9 3 3 3 3 3 2 2 2 2" xfId="32100" xr:uid="{00000000-0005-0000-0000-00001C6B0000}"/>
    <cellStyle name="Normal 9 3 3 3 3 3 2 2 3" xfId="23908" xr:uid="{00000000-0005-0000-0000-00001D6B0000}"/>
    <cellStyle name="Normal 9 3 3 3 3 3 2 3" xfId="11619" xr:uid="{00000000-0005-0000-0000-00001E6B0000}"/>
    <cellStyle name="Normal 9 3 3 3 3 3 2 3 2" xfId="28004" xr:uid="{00000000-0005-0000-0000-00001F6B0000}"/>
    <cellStyle name="Normal 9 3 3 3 3 3 2 4" xfId="19812" xr:uid="{00000000-0005-0000-0000-0000206B0000}"/>
    <cellStyle name="Normal 9 3 3 3 3 3 3" xfId="5475" xr:uid="{00000000-0005-0000-0000-0000216B0000}"/>
    <cellStyle name="Normal 9 3 3 3 3 3 3 2" xfId="13667" xr:uid="{00000000-0005-0000-0000-0000226B0000}"/>
    <cellStyle name="Normal 9 3 3 3 3 3 3 2 2" xfId="30052" xr:uid="{00000000-0005-0000-0000-0000236B0000}"/>
    <cellStyle name="Normal 9 3 3 3 3 3 3 3" xfId="21860" xr:uid="{00000000-0005-0000-0000-0000246B0000}"/>
    <cellStyle name="Normal 9 3 3 3 3 3 4" xfId="9571" xr:uid="{00000000-0005-0000-0000-0000256B0000}"/>
    <cellStyle name="Normal 9 3 3 3 3 3 4 2" xfId="25956" xr:uid="{00000000-0005-0000-0000-0000266B0000}"/>
    <cellStyle name="Normal 9 3 3 3 3 3 5" xfId="17764" xr:uid="{00000000-0005-0000-0000-0000276B0000}"/>
    <cellStyle name="Normal 9 3 3 3 3 4" xfId="2403" xr:uid="{00000000-0005-0000-0000-0000286B0000}"/>
    <cellStyle name="Normal 9 3 3 3 3 4 2" xfId="6499" xr:uid="{00000000-0005-0000-0000-0000296B0000}"/>
    <cellStyle name="Normal 9 3 3 3 3 4 2 2" xfId="14691" xr:uid="{00000000-0005-0000-0000-00002A6B0000}"/>
    <cellStyle name="Normal 9 3 3 3 3 4 2 2 2" xfId="31076" xr:uid="{00000000-0005-0000-0000-00002B6B0000}"/>
    <cellStyle name="Normal 9 3 3 3 3 4 2 3" xfId="22884" xr:uid="{00000000-0005-0000-0000-00002C6B0000}"/>
    <cellStyle name="Normal 9 3 3 3 3 4 3" xfId="10595" xr:uid="{00000000-0005-0000-0000-00002D6B0000}"/>
    <cellStyle name="Normal 9 3 3 3 3 4 3 2" xfId="26980" xr:uid="{00000000-0005-0000-0000-00002E6B0000}"/>
    <cellStyle name="Normal 9 3 3 3 3 4 4" xfId="18788" xr:uid="{00000000-0005-0000-0000-00002F6B0000}"/>
    <cellStyle name="Normal 9 3 3 3 3 5" xfId="4451" xr:uid="{00000000-0005-0000-0000-0000306B0000}"/>
    <cellStyle name="Normal 9 3 3 3 3 5 2" xfId="12643" xr:uid="{00000000-0005-0000-0000-0000316B0000}"/>
    <cellStyle name="Normal 9 3 3 3 3 5 2 2" xfId="29028" xr:uid="{00000000-0005-0000-0000-0000326B0000}"/>
    <cellStyle name="Normal 9 3 3 3 3 5 3" xfId="20836" xr:uid="{00000000-0005-0000-0000-0000336B0000}"/>
    <cellStyle name="Normal 9 3 3 3 3 6" xfId="8547" xr:uid="{00000000-0005-0000-0000-0000346B0000}"/>
    <cellStyle name="Normal 9 3 3 3 3 6 2" xfId="24932" xr:uid="{00000000-0005-0000-0000-0000356B0000}"/>
    <cellStyle name="Normal 9 3 3 3 3 7" xfId="16740" xr:uid="{00000000-0005-0000-0000-0000366B0000}"/>
    <cellStyle name="Normal 9 3 3 3 4" xfId="611" xr:uid="{00000000-0005-0000-0000-0000376B0000}"/>
    <cellStyle name="Normal 9 3 3 3 4 2" xfId="1635" xr:uid="{00000000-0005-0000-0000-0000386B0000}"/>
    <cellStyle name="Normal 9 3 3 3 4 2 2" xfId="3683" xr:uid="{00000000-0005-0000-0000-0000396B0000}"/>
    <cellStyle name="Normal 9 3 3 3 4 2 2 2" xfId="7779" xr:uid="{00000000-0005-0000-0000-00003A6B0000}"/>
    <cellStyle name="Normal 9 3 3 3 4 2 2 2 2" xfId="15971" xr:uid="{00000000-0005-0000-0000-00003B6B0000}"/>
    <cellStyle name="Normal 9 3 3 3 4 2 2 2 2 2" xfId="32356" xr:uid="{00000000-0005-0000-0000-00003C6B0000}"/>
    <cellStyle name="Normal 9 3 3 3 4 2 2 2 3" xfId="24164" xr:uid="{00000000-0005-0000-0000-00003D6B0000}"/>
    <cellStyle name="Normal 9 3 3 3 4 2 2 3" xfId="11875" xr:uid="{00000000-0005-0000-0000-00003E6B0000}"/>
    <cellStyle name="Normal 9 3 3 3 4 2 2 3 2" xfId="28260" xr:uid="{00000000-0005-0000-0000-00003F6B0000}"/>
    <cellStyle name="Normal 9 3 3 3 4 2 2 4" xfId="20068" xr:uid="{00000000-0005-0000-0000-0000406B0000}"/>
    <cellStyle name="Normal 9 3 3 3 4 2 3" xfId="5731" xr:uid="{00000000-0005-0000-0000-0000416B0000}"/>
    <cellStyle name="Normal 9 3 3 3 4 2 3 2" xfId="13923" xr:uid="{00000000-0005-0000-0000-0000426B0000}"/>
    <cellStyle name="Normal 9 3 3 3 4 2 3 2 2" xfId="30308" xr:uid="{00000000-0005-0000-0000-0000436B0000}"/>
    <cellStyle name="Normal 9 3 3 3 4 2 3 3" xfId="22116" xr:uid="{00000000-0005-0000-0000-0000446B0000}"/>
    <cellStyle name="Normal 9 3 3 3 4 2 4" xfId="9827" xr:uid="{00000000-0005-0000-0000-0000456B0000}"/>
    <cellStyle name="Normal 9 3 3 3 4 2 4 2" xfId="26212" xr:uid="{00000000-0005-0000-0000-0000466B0000}"/>
    <cellStyle name="Normal 9 3 3 3 4 2 5" xfId="18020" xr:uid="{00000000-0005-0000-0000-0000476B0000}"/>
    <cellStyle name="Normal 9 3 3 3 4 3" xfId="2659" xr:uid="{00000000-0005-0000-0000-0000486B0000}"/>
    <cellStyle name="Normal 9 3 3 3 4 3 2" xfId="6755" xr:uid="{00000000-0005-0000-0000-0000496B0000}"/>
    <cellStyle name="Normal 9 3 3 3 4 3 2 2" xfId="14947" xr:uid="{00000000-0005-0000-0000-00004A6B0000}"/>
    <cellStyle name="Normal 9 3 3 3 4 3 2 2 2" xfId="31332" xr:uid="{00000000-0005-0000-0000-00004B6B0000}"/>
    <cellStyle name="Normal 9 3 3 3 4 3 2 3" xfId="23140" xr:uid="{00000000-0005-0000-0000-00004C6B0000}"/>
    <cellStyle name="Normal 9 3 3 3 4 3 3" xfId="10851" xr:uid="{00000000-0005-0000-0000-00004D6B0000}"/>
    <cellStyle name="Normal 9 3 3 3 4 3 3 2" xfId="27236" xr:uid="{00000000-0005-0000-0000-00004E6B0000}"/>
    <cellStyle name="Normal 9 3 3 3 4 3 4" xfId="19044" xr:uid="{00000000-0005-0000-0000-00004F6B0000}"/>
    <cellStyle name="Normal 9 3 3 3 4 4" xfId="4707" xr:uid="{00000000-0005-0000-0000-0000506B0000}"/>
    <cellStyle name="Normal 9 3 3 3 4 4 2" xfId="12899" xr:uid="{00000000-0005-0000-0000-0000516B0000}"/>
    <cellStyle name="Normal 9 3 3 3 4 4 2 2" xfId="29284" xr:uid="{00000000-0005-0000-0000-0000526B0000}"/>
    <cellStyle name="Normal 9 3 3 3 4 4 3" xfId="21092" xr:uid="{00000000-0005-0000-0000-0000536B0000}"/>
    <cellStyle name="Normal 9 3 3 3 4 5" xfId="8803" xr:uid="{00000000-0005-0000-0000-0000546B0000}"/>
    <cellStyle name="Normal 9 3 3 3 4 5 2" xfId="25188" xr:uid="{00000000-0005-0000-0000-0000556B0000}"/>
    <cellStyle name="Normal 9 3 3 3 4 6" xfId="16996" xr:uid="{00000000-0005-0000-0000-0000566B0000}"/>
    <cellStyle name="Normal 9 3 3 3 5" xfId="1123" xr:uid="{00000000-0005-0000-0000-0000576B0000}"/>
    <cellStyle name="Normal 9 3 3 3 5 2" xfId="3171" xr:uid="{00000000-0005-0000-0000-0000586B0000}"/>
    <cellStyle name="Normal 9 3 3 3 5 2 2" xfId="7267" xr:uid="{00000000-0005-0000-0000-0000596B0000}"/>
    <cellStyle name="Normal 9 3 3 3 5 2 2 2" xfId="15459" xr:uid="{00000000-0005-0000-0000-00005A6B0000}"/>
    <cellStyle name="Normal 9 3 3 3 5 2 2 2 2" xfId="31844" xr:uid="{00000000-0005-0000-0000-00005B6B0000}"/>
    <cellStyle name="Normal 9 3 3 3 5 2 2 3" xfId="23652" xr:uid="{00000000-0005-0000-0000-00005C6B0000}"/>
    <cellStyle name="Normal 9 3 3 3 5 2 3" xfId="11363" xr:uid="{00000000-0005-0000-0000-00005D6B0000}"/>
    <cellStyle name="Normal 9 3 3 3 5 2 3 2" xfId="27748" xr:uid="{00000000-0005-0000-0000-00005E6B0000}"/>
    <cellStyle name="Normal 9 3 3 3 5 2 4" xfId="19556" xr:uid="{00000000-0005-0000-0000-00005F6B0000}"/>
    <cellStyle name="Normal 9 3 3 3 5 3" xfId="5219" xr:uid="{00000000-0005-0000-0000-0000606B0000}"/>
    <cellStyle name="Normal 9 3 3 3 5 3 2" xfId="13411" xr:uid="{00000000-0005-0000-0000-0000616B0000}"/>
    <cellStyle name="Normal 9 3 3 3 5 3 2 2" xfId="29796" xr:uid="{00000000-0005-0000-0000-0000626B0000}"/>
    <cellStyle name="Normal 9 3 3 3 5 3 3" xfId="21604" xr:uid="{00000000-0005-0000-0000-0000636B0000}"/>
    <cellStyle name="Normal 9 3 3 3 5 4" xfId="9315" xr:uid="{00000000-0005-0000-0000-0000646B0000}"/>
    <cellStyle name="Normal 9 3 3 3 5 4 2" xfId="25700" xr:uid="{00000000-0005-0000-0000-0000656B0000}"/>
    <cellStyle name="Normal 9 3 3 3 5 5" xfId="17508" xr:uid="{00000000-0005-0000-0000-0000666B0000}"/>
    <cellStyle name="Normal 9 3 3 3 6" xfId="2147" xr:uid="{00000000-0005-0000-0000-0000676B0000}"/>
    <cellStyle name="Normal 9 3 3 3 6 2" xfId="6243" xr:uid="{00000000-0005-0000-0000-0000686B0000}"/>
    <cellStyle name="Normal 9 3 3 3 6 2 2" xfId="14435" xr:uid="{00000000-0005-0000-0000-0000696B0000}"/>
    <cellStyle name="Normal 9 3 3 3 6 2 2 2" xfId="30820" xr:uid="{00000000-0005-0000-0000-00006A6B0000}"/>
    <cellStyle name="Normal 9 3 3 3 6 2 3" xfId="22628" xr:uid="{00000000-0005-0000-0000-00006B6B0000}"/>
    <cellStyle name="Normal 9 3 3 3 6 3" xfId="10339" xr:uid="{00000000-0005-0000-0000-00006C6B0000}"/>
    <cellStyle name="Normal 9 3 3 3 6 3 2" xfId="26724" xr:uid="{00000000-0005-0000-0000-00006D6B0000}"/>
    <cellStyle name="Normal 9 3 3 3 6 4" xfId="18532" xr:uid="{00000000-0005-0000-0000-00006E6B0000}"/>
    <cellStyle name="Normal 9 3 3 3 7" xfId="4195" xr:uid="{00000000-0005-0000-0000-00006F6B0000}"/>
    <cellStyle name="Normal 9 3 3 3 7 2" xfId="12387" xr:uid="{00000000-0005-0000-0000-0000706B0000}"/>
    <cellStyle name="Normal 9 3 3 3 7 2 2" xfId="28772" xr:uid="{00000000-0005-0000-0000-0000716B0000}"/>
    <cellStyle name="Normal 9 3 3 3 7 3" xfId="20580" xr:uid="{00000000-0005-0000-0000-0000726B0000}"/>
    <cellStyle name="Normal 9 3 3 3 8" xfId="8291" xr:uid="{00000000-0005-0000-0000-0000736B0000}"/>
    <cellStyle name="Normal 9 3 3 3 8 2" xfId="24676" xr:uid="{00000000-0005-0000-0000-0000746B0000}"/>
    <cellStyle name="Normal 9 3 3 3 9" xfId="16484" xr:uid="{00000000-0005-0000-0000-0000756B0000}"/>
    <cellStyle name="Normal 9 3 3 4" xfId="163" xr:uid="{00000000-0005-0000-0000-0000766B0000}"/>
    <cellStyle name="Normal 9 3 3 4 2" xfId="419" xr:uid="{00000000-0005-0000-0000-0000776B0000}"/>
    <cellStyle name="Normal 9 3 3 4 2 2" xfId="931" xr:uid="{00000000-0005-0000-0000-0000786B0000}"/>
    <cellStyle name="Normal 9 3 3 4 2 2 2" xfId="1955" xr:uid="{00000000-0005-0000-0000-0000796B0000}"/>
    <cellStyle name="Normal 9 3 3 4 2 2 2 2" xfId="4003" xr:uid="{00000000-0005-0000-0000-00007A6B0000}"/>
    <cellStyle name="Normal 9 3 3 4 2 2 2 2 2" xfId="8099" xr:uid="{00000000-0005-0000-0000-00007B6B0000}"/>
    <cellStyle name="Normal 9 3 3 4 2 2 2 2 2 2" xfId="16291" xr:uid="{00000000-0005-0000-0000-00007C6B0000}"/>
    <cellStyle name="Normal 9 3 3 4 2 2 2 2 2 2 2" xfId="32676" xr:uid="{00000000-0005-0000-0000-00007D6B0000}"/>
    <cellStyle name="Normal 9 3 3 4 2 2 2 2 2 3" xfId="24484" xr:uid="{00000000-0005-0000-0000-00007E6B0000}"/>
    <cellStyle name="Normal 9 3 3 4 2 2 2 2 3" xfId="12195" xr:uid="{00000000-0005-0000-0000-00007F6B0000}"/>
    <cellStyle name="Normal 9 3 3 4 2 2 2 2 3 2" xfId="28580" xr:uid="{00000000-0005-0000-0000-0000806B0000}"/>
    <cellStyle name="Normal 9 3 3 4 2 2 2 2 4" xfId="20388" xr:uid="{00000000-0005-0000-0000-0000816B0000}"/>
    <cellStyle name="Normal 9 3 3 4 2 2 2 3" xfId="6051" xr:uid="{00000000-0005-0000-0000-0000826B0000}"/>
    <cellStyle name="Normal 9 3 3 4 2 2 2 3 2" xfId="14243" xr:uid="{00000000-0005-0000-0000-0000836B0000}"/>
    <cellStyle name="Normal 9 3 3 4 2 2 2 3 2 2" xfId="30628" xr:uid="{00000000-0005-0000-0000-0000846B0000}"/>
    <cellStyle name="Normal 9 3 3 4 2 2 2 3 3" xfId="22436" xr:uid="{00000000-0005-0000-0000-0000856B0000}"/>
    <cellStyle name="Normal 9 3 3 4 2 2 2 4" xfId="10147" xr:uid="{00000000-0005-0000-0000-0000866B0000}"/>
    <cellStyle name="Normal 9 3 3 4 2 2 2 4 2" xfId="26532" xr:uid="{00000000-0005-0000-0000-0000876B0000}"/>
    <cellStyle name="Normal 9 3 3 4 2 2 2 5" xfId="18340" xr:uid="{00000000-0005-0000-0000-0000886B0000}"/>
    <cellStyle name="Normal 9 3 3 4 2 2 3" xfId="2979" xr:uid="{00000000-0005-0000-0000-0000896B0000}"/>
    <cellStyle name="Normal 9 3 3 4 2 2 3 2" xfId="7075" xr:uid="{00000000-0005-0000-0000-00008A6B0000}"/>
    <cellStyle name="Normal 9 3 3 4 2 2 3 2 2" xfId="15267" xr:uid="{00000000-0005-0000-0000-00008B6B0000}"/>
    <cellStyle name="Normal 9 3 3 4 2 2 3 2 2 2" xfId="31652" xr:uid="{00000000-0005-0000-0000-00008C6B0000}"/>
    <cellStyle name="Normal 9 3 3 4 2 2 3 2 3" xfId="23460" xr:uid="{00000000-0005-0000-0000-00008D6B0000}"/>
    <cellStyle name="Normal 9 3 3 4 2 2 3 3" xfId="11171" xr:uid="{00000000-0005-0000-0000-00008E6B0000}"/>
    <cellStyle name="Normal 9 3 3 4 2 2 3 3 2" xfId="27556" xr:uid="{00000000-0005-0000-0000-00008F6B0000}"/>
    <cellStyle name="Normal 9 3 3 4 2 2 3 4" xfId="19364" xr:uid="{00000000-0005-0000-0000-0000906B0000}"/>
    <cellStyle name="Normal 9 3 3 4 2 2 4" xfId="5027" xr:uid="{00000000-0005-0000-0000-0000916B0000}"/>
    <cellStyle name="Normal 9 3 3 4 2 2 4 2" xfId="13219" xr:uid="{00000000-0005-0000-0000-0000926B0000}"/>
    <cellStyle name="Normal 9 3 3 4 2 2 4 2 2" xfId="29604" xr:uid="{00000000-0005-0000-0000-0000936B0000}"/>
    <cellStyle name="Normal 9 3 3 4 2 2 4 3" xfId="21412" xr:uid="{00000000-0005-0000-0000-0000946B0000}"/>
    <cellStyle name="Normal 9 3 3 4 2 2 5" xfId="9123" xr:uid="{00000000-0005-0000-0000-0000956B0000}"/>
    <cellStyle name="Normal 9 3 3 4 2 2 5 2" xfId="25508" xr:uid="{00000000-0005-0000-0000-0000966B0000}"/>
    <cellStyle name="Normal 9 3 3 4 2 2 6" xfId="17316" xr:uid="{00000000-0005-0000-0000-0000976B0000}"/>
    <cellStyle name="Normal 9 3 3 4 2 3" xfId="1443" xr:uid="{00000000-0005-0000-0000-0000986B0000}"/>
    <cellStyle name="Normal 9 3 3 4 2 3 2" xfId="3491" xr:uid="{00000000-0005-0000-0000-0000996B0000}"/>
    <cellStyle name="Normal 9 3 3 4 2 3 2 2" xfId="7587" xr:uid="{00000000-0005-0000-0000-00009A6B0000}"/>
    <cellStyle name="Normal 9 3 3 4 2 3 2 2 2" xfId="15779" xr:uid="{00000000-0005-0000-0000-00009B6B0000}"/>
    <cellStyle name="Normal 9 3 3 4 2 3 2 2 2 2" xfId="32164" xr:uid="{00000000-0005-0000-0000-00009C6B0000}"/>
    <cellStyle name="Normal 9 3 3 4 2 3 2 2 3" xfId="23972" xr:uid="{00000000-0005-0000-0000-00009D6B0000}"/>
    <cellStyle name="Normal 9 3 3 4 2 3 2 3" xfId="11683" xr:uid="{00000000-0005-0000-0000-00009E6B0000}"/>
    <cellStyle name="Normal 9 3 3 4 2 3 2 3 2" xfId="28068" xr:uid="{00000000-0005-0000-0000-00009F6B0000}"/>
    <cellStyle name="Normal 9 3 3 4 2 3 2 4" xfId="19876" xr:uid="{00000000-0005-0000-0000-0000A06B0000}"/>
    <cellStyle name="Normal 9 3 3 4 2 3 3" xfId="5539" xr:uid="{00000000-0005-0000-0000-0000A16B0000}"/>
    <cellStyle name="Normal 9 3 3 4 2 3 3 2" xfId="13731" xr:uid="{00000000-0005-0000-0000-0000A26B0000}"/>
    <cellStyle name="Normal 9 3 3 4 2 3 3 2 2" xfId="30116" xr:uid="{00000000-0005-0000-0000-0000A36B0000}"/>
    <cellStyle name="Normal 9 3 3 4 2 3 3 3" xfId="21924" xr:uid="{00000000-0005-0000-0000-0000A46B0000}"/>
    <cellStyle name="Normal 9 3 3 4 2 3 4" xfId="9635" xr:uid="{00000000-0005-0000-0000-0000A56B0000}"/>
    <cellStyle name="Normal 9 3 3 4 2 3 4 2" xfId="26020" xr:uid="{00000000-0005-0000-0000-0000A66B0000}"/>
    <cellStyle name="Normal 9 3 3 4 2 3 5" xfId="17828" xr:uid="{00000000-0005-0000-0000-0000A76B0000}"/>
    <cellStyle name="Normal 9 3 3 4 2 4" xfId="2467" xr:uid="{00000000-0005-0000-0000-0000A86B0000}"/>
    <cellStyle name="Normal 9 3 3 4 2 4 2" xfId="6563" xr:uid="{00000000-0005-0000-0000-0000A96B0000}"/>
    <cellStyle name="Normal 9 3 3 4 2 4 2 2" xfId="14755" xr:uid="{00000000-0005-0000-0000-0000AA6B0000}"/>
    <cellStyle name="Normal 9 3 3 4 2 4 2 2 2" xfId="31140" xr:uid="{00000000-0005-0000-0000-0000AB6B0000}"/>
    <cellStyle name="Normal 9 3 3 4 2 4 2 3" xfId="22948" xr:uid="{00000000-0005-0000-0000-0000AC6B0000}"/>
    <cellStyle name="Normal 9 3 3 4 2 4 3" xfId="10659" xr:uid="{00000000-0005-0000-0000-0000AD6B0000}"/>
    <cellStyle name="Normal 9 3 3 4 2 4 3 2" xfId="27044" xr:uid="{00000000-0005-0000-0000-0000AE6B0000}"/>
    <cellStyle name="Normal 9 3 3 4 2 4 4" xfId="18852" xr:uid="{00000000-0005-0000-0000-0000AF6B0000}"/>
    <cellStyle name="Normal 9 3 3 4 2 5" xfId="4515" xr:uid="{00000000-0005-0000-0000-0000B06B0000}"/>
    <cellStyle name="Normal 9 3 3 4 2 5 2" xfId="12707" xr:uid="{00000000-0005-0000-0000-0000B16B0000}"/>
    <cellStyle name="Normal 9 3 3 4 2 5 2 2" xfId="29092" xr:uid="{00000000-0005-0000-0000-0000B26B0000}"/>
    <cellStyle name="Normal 9 3 3 4 2 5 3" xfId="20900" xr:uid="{00000000-0005-0000-0000-0000B36B0000}"/>
    <cellStyle name="Normal 9 3 3 4 2 6" xfId="8611" xr:uid="{00000000-0005-0000-0000-0000B46B0000}"/>
    <cellStyle name="Normal 9 3 3 4 2 6 2" xfId="24996" xr:uid="{00000000-0005-0000-0000-0000B56B0000}"/>
    <cellStyle name="Normal 9 3 3 4 2 7" xfId="16804" xr:uid="{00000000-0005-0000-0000-0000B66B0000}"/>
    <cellStyle name="Normal 9 3 3 4 3" xfId="675" xr:uid="{00000000-0005-0000-0000-0000B76B0000}"/>
    <cellStyle name="Normal 9 3 3 4 3 2" xfId="1699" xr:uid="{00000000-0005-0000-0000-0000B86B0000}"/>
    <cellStyle name="Normal 9 3 3 4 3 2 2" xfId="3747" xr:uid="{00000000-0005-0000-0000-0000B96B0000}"/>
    <cellStyle name="Normal 9 3 3 4 3 2 2 2" xfId="7843" xr:uid="{00000000-0005-0000-0000-0000BA6B0000}"/>
    <cellStyle name="Normal 9 3 3 4 3 2 2 2 2" xfId="16035" xr:uid="{00000000-0005-0000-0000-0000BB6B0000}"/>
    <cellStyle name="Normal 9 3 3 4 3 2 2 2 2 2" xfId="32420" xr:uid="{00000000-0005-0000-0000-0000BC6B0000}"/>
    <cellStyle name="Normal 9 3 3 4 3 2 2 2 3" xfId="24228" xr:uid="{00000000-0005-0000-0000-0000BD6B0000}"/>
    <cellStyle name="Normal 9 3 3 4 3 2 2 3" xfId="11939" xr:uid="{00000000-0005-0000-0000-0000BE6B0000}"/>
    <cellStyle name="Normal 9 3 3 4 3 2 2 3 2" xfId="28324" xr:uid="{00000000-0005-0000-0000-0000BF6B0000}"/>
    <cellStyle name="Normal 9 3 3 4 3 2 2 4" xfId="20132" xr:uid="{00000000-0005-0000-0000-0000C06B0000}"/>
    <cellStyle name="Normal 9 3 3 4 3 2 3" xfId="5795" xr:uid="{00000000-0005-0000-0000-0000C16B0000}"/>
    <cellStyle name="Normal 9 3 3 4 3 2 3 2" xfId="13987" xr:uid="{00000000-0005-0000-0000-0000C26B0000}"/>
    <cellStyle name="Normal 9 3 3 4 3 2 3 2 2" xfId="30372" xr:uid="{00000000-0005-0000-0000-0000C36B0000}"/>
    <cellStyle name="Normal 9 3 3 4 3 2 3 3" xfId="22180" xr:uid="{00000000-0005-0000-0000-0000C46B0000}"/>
    <cellStyle name="Normal 9 3 3 4 3 2 4" xfId="9891" xr:uid="{00000000-0005-0000-0000-0000C56B0000}"/>
    <cellStyle name="Normal 9 3 3 4 3 2 4 2" xfId="26276" xr:uid="{00000000-0005-0000-0000-0000C66B0000}"/>
    <cellStyle name="Normal 9 3 3 4 3 2 5" xfId="18084" xr:uid="{00000000-0005-0000-0000-0000C76B0000}"/>
    <cellStyle name="Normal 9 3 3 4 3 3" xfId="2723" xr:uid="{00000000-0005-0000-0000-0000C86B0000}"/>
    <cellStyle name="Normal 9 3 3 4 3 3 2" xfId="6819" xr:uid="{00000000-0005-0000-0000-0000C96B0000}"/>
    <cellStyle name="Normal 9 3 3 4 3 3 2 2" xfId="15011" xr:uid="{00000000-0005-0000-0000-0000CA6B0000}"/>
    <cellStyle name="Normal 9 3 3 4 3 3 2 2 2" xfId="31396" xr:uid="{00000000-0005-0000-0000-0000CB6B0000}"/>
    <cellStyle name="Normal 9 3 3 4 3 3 2 3" xfId="23204" xr:uid="{00000000-0005-0000-0000-0000CC6B0000}"/>
    <cellStyle name="Normal 9 3 3 4 3 3 3" xfId="10915" xr:uid="{00000000-0005-0000-0000-0000CD6B0000}"/>
    <cellStyle name="Normal 9 3 3 4 3 3 3 2" xfId="27300" xr:uid="{00000000-0005-0000-0000-0000CE6B0000}"/>
    <cellStyle name="Normal 9 3 3 4 3 3 4" xfId="19108" xr:uid="{00000000-0005-0000-0000-0000CF6B0000}"/>
    <cellStyle name="Normal 9 3 3 4 3 4" xfId="4771" xr:uid="{00000000-0005-0000-0000-0000D06B0000}"/>
    <cellStyle name="Normal 9 3 3 4 3 4 2" xfId="12963" xr:uid="{00000000-0005-0000-0000-0000D16B0000}"/>
    <cellStyle name="Normal 9 3 3 4 3 4 2 2" xfId="29348" xr:uid="{00000000-0005-0000-0000-0000D26B0000}"/>
    <cellStyle name="Normal 9 3 3 4 3 4 3" xfId="21156" xr:uid="{00000000-0005-0000-0000-0000D36B0000}"/>
    <cellStyle name="Normal 9 3 3 4 3 5" xfId="8867" xr:uid="{00000000-0005-0000-0000-0000D46B0000}"/>
    <cellStyle name="Normal 9 3 3 4 3 5 2" xfId="25252" xr:uid="{00000000-0005-0000-0000-0000D56B0000}"/>
    <cellStyle name="Normal 9 3 3 4 3 6" xfId="17060" xr:uid="{00000000-0005-0000-0000-0000D66B0000}"/>
    <cellStyle name="Normal 9 3 3 4 4" xfId="1187" xr:uid="{00000000-0005-0000-0000-0000D76B0000}"/>
    <cellStyle name="Normal 9 3 3 4 4 2" xfId="3235" xr:uid="{00000000-0005-0000-0000-0000D86B0000}"/>
    <cellStyle name="Normal 9 3 3 4 4 2 2" xfId="7331" xr:uid="{00000000-0005-0000-0000-0000D96B0000}"/>
    <cellStyle name="Normal 9 3 3 4 4 2 2 2" xfId="15523" xr:uid="{00000000-0005-0000-0000-0000DA6B0000}"/>
    <cellStyle name="Normal 9 3 3 4 4 2 2 2 2" xfId="31908" xr:uid="{00000000-0005-0000-0000-0000DB6B0000}"/>
    <cellStyle name="Normal 9 3 3 4 4 2 2 3" xfId="23716" xr:uid="{00000000-0005-0000-0000-0000DC6B0000}"/>
    <cellStyle name="Normal 9 3 3 4 4 2 3" xfId="11427" xr:uid="{00000000-0005-0000-0000-0000DD6B0000}"/>
    <cellStyle name="Normal 9 3 3 4 4 2 3 2" xfId="27812" xr:uid="{00000000-0005-0000-0000-0000DE6B0000}"/>
    <cellStyle name="Normal 9 3 3 4 4 2 4" xfId="19620" xr:uid="{00000000-0005-0000-0000-0000DF6B0000}"/>
    <cellStyle name="Normal 9 3 3 4 4 3" xfId="5283" xr:uid="{00000000-0005-0000-0000-0000E06B0000}"/>
    <cellStyle name="Normal 9 3 3 4 4 3 2" xfId="13475" xr:uid="{00000000-0005-0000-0000-0000E16B0000}"/>
    <cellStyle name="Normal 9 3 3 4 4 3 2 2" xfId="29860" xr:uid="{00000000-0005-0000-0000-0000E26B0000}"/>
    <cellStyle name="Normal 9 3 3 4 4 3 3" xfId="21668" xr:uid="{00000000-0005-0000-0000-0000E36B0000}"/>
    <cellStyle name="Normal 9 3 3 4 4 4" xfId="9379" xr:uid="{00000000-0005-0000-0000-0000E46B0000}"/>
    <cellStyle name="Normal 9 3 3 4 4 4 2" xfId="25764" xr:uid="{00000000-0005-0000-0000-0000E56B0000}"/>
    <cellStyle name="Normal 9 3 3 4 4 5" xfId="17572" xr:uid="{00000000-0005-0000-0000-0000E66B0000}"/>
    <cellStyle name="Normal 9 3 3 4 5" xfId="2211" xr:uid="{00000000-0005-0000-0000-0000E76B0000}"/>
    <cellStyle name="Normal 9 3 3 4 5 2" xfId="6307" xr:uid="{00000000-0005-0000-0000-0000E86B0000}"/>
    <cellStyle name="Normal 9 3 3 4 5 2 2" xfId="14499" xr:uid="{00000000-0005-0000-0000-0000E96B0000}"/>
    <cellStyle name="Normal 9 3 3 4 5 2 2 2" xfId="30884" xr:uid="{00000000-0005-0000-0000-0000EA6B0000}"/>
    <cellStyle name="Normal 9 3 3 4 5 2 3" xfId="22692" xr:uid="{00000000-0005-0000-0000-0000EB6B0000}"/>
    <cellStyle name="Normal 9 3 3 4 5 3" xfId="10403" xr:uid="{00000000-0005-0000-0000-0000EC6B0000}"/>
    <cellStyle name="Normal 9 3 3 4 5 3 2" xfId="26788" xr:uid="{00000000-0005-0000-0000-0000ED6B0000}"/>
    <cellStyle name="Normal 9 3 3 4 5 4" xfId="18596" xr:uid="{00000000-0005-0000-0000-0000EE6B0000}"/>
    <cellStyle name="Normal 9 3 3 4 6" xfId="4259" xr:uid="{00000000-0005-0000-0000-0000EF6B0000}"/>
    <cellStyle name="Normal 9 3 3 4 6 2" xfId="12451" xr:uid="{00000000-0005-0000-0000-0000F06B0000}"/>
    <cellStyle name="Normal 9 3 3 4 6 2 2" xfId="28836" xr:uid="{00000000-0005-0000-0000-0000F16B0000}"/>
    <cellStyle name="Normal 9 3 3 4 6 3" xfId="20644" xr:uid="{00000000-0005-0000-0000-0000F26B0000}"/>
    <cellStyle name="Normal 9 3 3 4 7" xfId="8355" xr:uid="{00000000-0005-0000-0000-0000F36B0000}"/>
    <cellStyle name="Normal 9 3 3 4 7 2" xfId="24740" xr:uid="{00000000-0005-0000-0000-0000F46B0000}"/>
    <cellStyle name="Normal 9 3 3 4 8" xfId="16548" xr:uid="{00000000-0005-0000-0000-0000F56B0000}"/>
    <cellStyle name="Normal 9 3 3 5" xfId="291" xr:uid="{00000000-0005-0000-0000-0000F66B0000}"/>
    <cellStyle name="Normal 9 3 3 5 2" xfId="803" xr:uid="{00000000-0005-0000-0000-0000F76B0000}"/>
    <cellStyle name="Normal 9 3 3 5 2 2" xfId="1827" xr:uid="{00000000-0005-0000-0000-0000F86B0000}"/>
    <cellStyle name="Normal 9 3 3 5 2 2 2" xfId="3875" xr:uid="{00000000-0005-0000-0000-0000F96B0000}"/>
    <cellStyle name="Normal 9 3 3 5 2 2 2 2" xfId="7971" xr:uid="{00000000-0005-0000-0000-0000FA6B0000}"/>
    <cellStyle name="Normal 9 3 3 5 2 2 2 2 2" xfId="16163" xr:uid="{00000000-0005-0000-0000-0000FB6B0000}"/>
    <cellStyle name="Normal 9 3 3 5 2 2 2 2 2 2" xfId="32548" xr:uid="{00000000-0005-0000-0000-0000FC6B0000}"/>
    <cellStyle name="Normal 9 3 3 5 2 2 2 2 3" xfId="24356" xr:uid="{00000000-0005-0000-0000-0000FD6B0000}"/>
    <cellStyle name="Normal 9 3 3 5 2 2 2 3" xfId="12067" xr:uid="{00000000-0005-0000-0000-0000FE6B0000}"/>
    <cellStyle name="Normal 9 3 3 5 2 2 2 3 2" xfId="28452" xr:uid="{00000000-0005-0000-0000-0000FF6B0000}"/>
    <cellStyle name="Normal 9 3 3 5 2 2 2 4" xfId="20260" xr:uid="{00000000-0005-0000-0000-0000006C0000}"/>
    <cellStyle name="Normal 9 3 3 5 2 2 3" xfId="5923" xr:uid="{00000000-0005-0000-0000-0000016C0000}"/>
    <cellStyle name="Normal 9 3 3 5 2 2 3 2" xfId="14115" xr:uid="{00000000-0005-0000-0000-0000026C0000}"/>
    <cellStyle name="Normal 9 3 3 5 2 2 3 2 2" xfId="30500" xr:uid="{00000000-0005-0000-0000-0000036C0000}"/>
    <cellStyle name="Normal 9 3 3 5 2 2 3 3" xfId="22308" xr:uid="{00000000-0005-0000-0000-0000046C0000}"/>
    <cellStyle name="Normal 9 3 3 5 2 2 4" xfId="10019" xr:uid="{00000000-0005-0000-0000-0000056C0000}"/>
    <cellStyle name="Normal 9 3 3 5 2 2 4 2" xfId="26404" xr:uid="{00000000-0005-0000-0000-0000066C0000}"/>
    <cellStyle name="Normal 9 3 3 5 2 2 5" xfId="18212" xr:uid="{00000000-0005-0000-0000-0000076C0000}"/>
    <cellStyle name="Normal 9 3 3 5 2 3" xfId="2851" xr:uid="{00000000-0005-0000-0000-0000086C0000}"/>
    <cellStyle name="Normal 9 3 3 5 2 3 2" xfId="6947" xr:uid="{00000000-0005-0000-0000-0000096C0000}"/>
    <cellStyle name="Normal 9 3 3 5 2 3 2 2" xfId="15139" xr:uid="{00000000-0005-0000-0000-00000A6C0000}"/>
    <cellStyle name="Normal 9 3 3 5 2 3 2 2 2" xfId="31524" xr:uid="{00000000-0005-0000-0000-00000B6C0000}"/>
    <cellStyle name="Normal 9 3 3 5 2 3 2 3" xfId="23332" xr:uid="{00000000-0005-0000-0000-00000C6C0000}"/>
    <cellStyle name="Normal 9 3 3 5 2 3 3" xfId="11043" xr:uid="{00000000-0005-0000-0000-00000D6C0000}"/>
    <cellStyle name="Normal 9 3 3 5 2 3 3 2" xfId="27428" xr:uid="{00000000-0005-0000-0000-00000E6C0000}"/>
    <cellStyle name="Normal 9 3 3 5 2 3 4" xfId="19236" xr:uid="{00000000-0005-0000-0000-00000F6C0000}"/>
    <cellStyle name="Normal 9 3 3 5 2 4" xfId="4899" xr:uid="{00000000-0005-0000-0000-0000106C0000}"/>
    <cellStyle name="Normal 9 3 3 5 2 4 2" xfId="13091" xr:uid="{00000000-0005-0000-0000-0000116C0000}"/>
    <cellStyle name="Normal 9 3 3 5 2 4 2 2" xfId="29476" xr:uid="{00000000-0005-0000-0000-0000126C0000}"/>
    <cellStyle name="Normal 9 3 3 5 2 4 3" xfId="21284" xr:uid="{00000000-0005-0000-0000-0000136C0000}"/>
    <cellStyle name="Normal 9 3 3 5 2 5" xfId="8995" xr:uid="{00000000-0005-0000-0000-0000146C0000}"/>
    <cellStyle name="Normal 9 3 3 5 2 5 2" xfId="25380" xr:uid="{00000000-0005-0000-0000-0000156C0000}"/>
    <cellStyle name="Normal 9 3 3 5 2 6" xfId="17188" xr:uid="{00000000-0005-0000-0000-0000166C0000}"/>
    <cellStyle name="Normal 9 3 3 5 3" xfId="1315" xr:uid="{00000000-0005-0000-0000-0000176C0000}"/>
    <cellStyle name="Normal 9 3 3 5 3 2" xfId="3363" xr:uid="{00000000-0005-0000-0000-0000186C0000}"/>
    <cellStyle name="Normal 9 3 3 5 3 2 2" xfId="7459" xr:uid="{00000000-0005-0000-0000-0000196C0000}"/>
    <cellStyle name="Normal 9 3 3 5 3 2 2 2" xfId="15651" xr:uid="{00000000-0005-0000-0000-00001A6C0000}"/>
    <cellStyle name="Normal 9 3 3 5 3 2 2 2 2" xfId="32036" xr:uid="{00000000-0005-0000-0000-00001B6C0000}"/>
    <cellStyle name="Normal 9 3 3 5 3 2 2 3" xfId="23844" xr:uid="{00000000-0005-0000-0000-00001C6C0000}"/>
    <cellStyle name="Normal 9 3 3 5 3 2 3" xfId="11555" xr:uid="{00000000-0005-0000-0000-00001D6C0000}"/>
    <cellStyle name="Normal 9 3 3 5 3 2 3 2" xfId="27940" xr:uid="{00000000-0005-0000-0000-00001E6C0000}"/>
    <cellStyle name="Normal 9 3 3 5 3 2 4" xfId="19748" xr:uid="{00000000-0005-0000-0000-00001F6C0000}"/>
    <cellStyle name="Normal 9 3 3 5 3 3" xfId="5411" xr:uid="{00000000-0005-0000-0000-0000206C0000}"/>
    <cellStyle name="Normal 9 3 3 5 3 3 2" xfId="13603" xr:uid="{00000000-0005-0000-0000-0000216C0000}"/>
    <cellStyle name="Normal 9 3 3 5 3 3 2 2" xfId="29988" xr:uid="{00000000-0005-0000-0000-0000226C0000}"/>
    <cellStyle name="Normal 9 3 3 5 3 3 3" xfId="21796" xr:uid="{00000000-0005-0000-0000-0000236C0000}"/>
    <cellStyle name="Normal 9 3 3 5 3 4" xfId="9507" xr:uid="{00000000-0005-0000-0000-0000246C0000}"/>
    <cellStyle name="Normal 9 3 3 5 3 4 2" xfId="25892" xr:uid="{00000000-0005-0000-0000-0000256C0000}"/>
    <cellStyle name="Normal 9 3 3 5 3 5" xfId="17700" xr:uid="{00000000-0005-0000-0000-0000266C0000}"/>
    <cellStyle name="Normal 9 3 3 5 4" xfId="2339" xr:uid="{00000000-0005-0000-0000-0000276C0000}"/>
    <cellStyle name="Normal 9 3 3 5 4 2" xfId="6435" xr:uid="{00000000-0005-0000-0000-0000286C0000}"/>
    <cellStyle name="Normal 9 3 3 5 4 2 2" xfId="14627" xr:uid="{00000000-0005-0000-0000-0000296C0000}"/>
    <cellStyle name="Normal 9 3 3 5 4 2 2 2" xfId="31012" xr:uid="{00000000-0005-0000-0000-00002A6C0000}"/>
    <cellStyle name="Normal 9 3 3 5 4 2 3" xfId="22820" xr:uid="{00000000-0005-0000-0000-00002B6C0000}"/>
    <cellStyle name="Normal 9 3 3 5 4 3" xfId="10531" xr:uid="{00000000-0005-0000-0000-00002C6C0000}"/>
    <cellStyle name="Normal 9 3 3 5 4 3 2" xfId="26916" xr:uid="{00000000-0005-0000-0000-00002D6C0000}"/>
    <cellStyle name="Normal 9 3 3 5 4 4" xfId="18724" xr:uid="{00000000-0005-0000-0000-00002E6C0000}"/>
    <cellStyle name="Normal 9 3 3 5 5" xfId="4387" xr:uid="{00000000-0005-0000-0000-00002F6C0000}"/>
    <cellStyle name="Normal 9 3 3 5 5 2" xfId="12579" xr:uid="{00000000-0005-0000-0000-0000306C0000}"/>
    <cellStyle name="Normal 9 3 3 5 5 2 2" xfId="28964" xr:uid="{00000000-0005-0000-0000-0000316C0000}"/>
    <cellStyle name="Normal 9 3 3 5 5 3" xfId="20772" xr:uid="{00000000-0005-0000-0000-0000326C0000}"/>
    <cellStyle name="Normal 9 3 3 5 6" xfId="8483" xr:uid="{00000000-0005-0000-0000-0000336C0000}"/>
    <cellStyle name="Normal 9 3 3 5 6 2" xfId="24868" xr:uid="{00000000-0005-0000-0000-0000346C0000}"/>
    <cellStyle name="Normal 9 3 3 5 7" xfId="16676" xr:uid="{00000000-0005-0000-0000-0000356C0000}"/>
    <cellStyle name="Normal 9 3 3 6" xfId="547" xr:uid="{00000000-0005-0000-0000-0000366C0000}"/>
    <cellStyle name="Normal 9 3 3 6 2" xfId="1571" xr:uid="{00000000-0005-0000-0000-0000376C0000}"/>
    <cellStyle name="Normal 9 3 3 6 2 2" xfId="3619" xr:uid="{00000000-0005-0000-0000-0000386C0000}"/>
    <cellStyle name="Normal 9 3 3 6 2 2 2" xfId="7715" xr:uid="{00000000-0005-0000-0000-0000396C0000}"/>
    <cellStyle name="Normal 9 3 3 6 2 2 2 2" xfId="15907" xr:uid="{00000000-0005-0000-0000-00003A6C0000}"/>
    <cellStyle name="Normal 9 3 3 6 2 2 2 2 2" xfId="32292" xr:uid="{00000000-0005-0000-0000-00003B6C0000}"/>
    <cellStyle name="Normal 9 3 3 6 2 2 2 3" xfId="24100" xr:uid="{00000000-0005-0000-0000-00003C6C0000}"/>
    <cellStyle name="Normal 9 3 3 6 2 2 3" xfId="11811" xr:uid="{00000000-0005-0000-0000-00003D6C0000}"/>
    <cellStyle name="Normal 9 3 3 6 2 2 3 2" xfId="28196" xr:uid="{00000000-0005-0000-0000-00003E6C0000}"/>
    <cellStyle name="Normal 9 3 3 6 2 2 4" xfId="20004" xr:uid="{00000000-0005-0000-0000-00003F6C0000}"/>
    <cellStyle name="Normal 9 3 3 6 2 3" xfId="5667" xr:uid="{00000000-0005-0000-0000-0000406C0000}"/>
    <cellStyle name="Normal 9 3 3 6 2 3 2" xfId="13859" xr:uid="{00000000-0005-0000-0000-0000416C0000}"/>
    <cellStyle name="Normal 9 3 3 6 2 3 2 2" xfId="30244" xr:uid="{00000000-0005-0000-0000-0000426C0000}"/>
    <cellStyle name="Normal 9 3 3 6 2 3 3" xfId="22052" xr:uid="{00000000-0005-0000-0000-0000436C0000}"/>
    <cellStyle name="Normal 9 3 3 6 2 4" xfId="9763" xr:uid="{00000000-0005-0000-0000-0000446C0000}"/>
    <cellStyle name="Normal 9 3 3 6 2 4 2" xfId="26148" xr:uid="{00000000-0005-0000-0000-0000456C0000}"/>
    <cellStyle name="Normal 9 3 3 6 2 5" xfId="17956" xr:uid="{00000000-0005-0000-0000-0000466C0000}"/>
    <cellStyle name="Normal 9 3 3 6 3" xfId="2595" xr:uid="{00000000-0005-0000-0000-0000476C0000}"/>
    <cellStyle name="Normal 9 3 3 6 3 2" xfId="6691" xr:uid="{00000000-0005-0000-0000-0000486C0000}"/>
    <cellStyle name="Normal 9 3 3 6 3 2 2" xfId="14883" xr:uid="{00000000-0005-0000-0000-0000496C0000}"/>
    <cellStyle name="Normal 9 3 3 6 3 2 2 2" xfId="31268" xr:uid="{00000000-0005-0000-0000-00004A6C0000}"/>
    <cellStyle name="Normal 9 3 3 6 3 2 3" xfId="23076" xr:uid="{00000000-0005-0000-0000-00004B6C0000}"/>
    <cellStyle name="Normal 9 3 3 6 3 3" xfId="10787" xr:uid="{00000000-0005-0000-0000-00004C6C0000}"/>
    <cellStyle name="Normal 9 3 3 6 3 3 2" xfId="27172" xr:uid="{00000000-0005-0000-0000-00004D6C0000}"/>
    <cellStyle name="Normal 9 3 3 6 3 4" xfId="18980" xr:uid="{00000000-0005-0000-0000-00004E6C0000}"/>
    <cellStyle name="Normal 9 3 3 6 4" xfId="4643" xr:uid="{00000000-0005-0000-0000-00004F6C0000}"/>
    <cellStyle name="Normal 9 3 3 6 4 2" xfId="12835" xr:uid="{00000000-0005-0000-0000-0000506C0000}"/>
    <cellStyle name="Normal 9 3 3 6 4 2 2" xfId="29220" xr:uid="{00000000-0005-0000-0000-0000516C0000}"/>
    <cellStyle name="Normal 9 3 3 6 4 3" xfId="21028" xr:uid="{00000000-0005-0000-0000-0000526C0000}"/>
    <cellStyle name="Normal 9 3 3 6 5" xfId="8739" xr:uid="{00000000-0005-0000-0000-0000536C0000}"/>
    <cellStyle name="Normal 9 3 3 6 5 2" xfId="25124" xr:uid="{00000000-0005-0000-0000-0000546C0000}"/>
    <cellStyle name="Normal 9 3 3 6 6" xfId="16932" xr:uid="{00000000-0005-0000-0000-0000556C0000}"/>
    <cellStyle name="Normal 9 3 3 7" xfId="1059" xr:uid="{00000000-0005-0000-0000-0000566C0000}"/>
    <cellStyle name="Normal 9 3 3 7 2" xfId="3107" xr:uid="{00000000-0005-0000-0000-0000576C0000}"/>
    <cellStyle name="Normal 9 3 3 7 2 2" xfId="7203" xr:uid="{00000000-0005-0000-0000-0000586C0000}"/>
    <cellStyle name="Normal 9 3 3 7 2 2 2" xfId="15395" xr:uid="{00000000-0005-0000-0000-0000596C0000}"/>
    <cellStyle name="Normal 9 3 3 7 2 2 2 2" xfId="31780" xr:uid="{00000000-0005-0000-0000-00005A6C0000}"/>
    <cellStyle name="Normal 9 3 3 7 2 2 3" xfId="23588" xr:uid="{00000000-0005-0000-0000-00005B6C0000}"/>
    <cellStyle name="Normal 9 3 3 7 2 3" xfId="11299" xr:uid="{00000000-0005-0000-0000-00005C6C0000}"/>
    <cellStyle name="Normal 9 3 3 7 2 3 2" xfId="27684" xr:uid="{00000000-0005-0000-0000-00005D6C0000}"/>
    <cellStyle name="Normal 9 3 3 7 2 4" xfId="19492" xr:uid="{00000000-0005-0000-0000-00005E6C0000}"/>
    <cellStyle name="Normal 9 3 3 7 3" xfId="5155" xr:uid="{00000000-0005-0000-0000-00005F6C0000}"/>
    <cellStyle name="Normal 9 3 3 7 3 2" xfId="13347" xr:uid="{00000000-0005-0000-0000-0000606C0000}"/>
    <cellStyle name="Normal 9 3 3 7 3 2 2" xfId="29732" xr:uid="{00000000-0005-0000-0000-0000616C0000}"/>
    <cellStyle name="Normal 9 3 3 7 3 3" xfId="21540" xr:uid="{00000000-0005-0000-0000-0000626C0000}"/>
    <cellStyle name="Normal 9 3 3 7 4" xfId="9251" xr:uid="{00000000-0005-0000-0000-0000636C0000}"/>
    <cellStyle name="Normal 9 3 3 7 4 2" xfId="25636" xr:uid="{00000000-0005-0000-0000-0000646C0000}"/>
    <cellStyle name="Normal 9 3 3 7 5" xfId="17444" xr:uid="{00000000-0005-0000-0000-0000656C0000}"/>
    <cellStyle name="Normal 9 3 3 8" xfId="2083" xr:uid="{00000000-0005-0000-0000-0000666C0000}"/>
    <cellStyle name="Normal 9 3 3 8 2" xfId="6179" xr:uid="{00000000-0005-0000-0000-0000676C0000}"/>
    <cellStyle name="Normal 9 3 3 8 2 2" xfId="14371" xr:uid="{00000000-0005-0000-0000-0000686C0000}"/>
    <cellStyle name="Normal 9 3 3 8 2 2 2" xfId="30756" xr:uid="{00000000-0005-0000-0000-0000696C0000}"/>
    <cellStyle name="Normal 9 3 3 8 2 3" xfId="22564" xr:uid="{00000000-0005-0000-0000-00006A6C0000}"/>
    <cellStyle name="Normal 9 3 3 8 3" xfId="10275" xr:uid="{00000000-0005-0000-0000-00006B6C0000}"/>
    <cellStyle name="Normal 9 3 3 8 3 2" xfId="26660" xr:uid="{00000000-0005-0000-0000-00006C6C0000}"/>
    <cellStyle name="Normal 9 3 3 8 4" xfId="18468" xr:uid="{00000000-0005-0000-0000-00006D6C0000}"/>
    <cellStyle name="Normal 9 3 3 9" xfId="4131" xr:uid="{00000000-0005-0000-0000-00006E6C0000}"/>
    <cellStyle name="Normal 9 3 3 9 2" xfId="12323" xr:uid="{00000000-0005-0000-0000-00006F6C0000}"/>
    <cellStyle name="Normal 9 3 3 9 2 2" xfId="28708" xr:uid="{00000000-0005-0000-0000-0000706C0000}"/>
    <cellStyle name="Normal 9 3 3 9 3" xfId="20516" xr:uid="{00000000-0005-0000-0000-0000716C0000}"/>
    <cellStyle name="Normal 9 3 4" xfId="51" xr:uid="{00000000-0005-0000-0000-0000726C0000}"/>
    <cellStyle name="Normal 9 3 4 10" xfId="16436" xr:uid="{00000000-0005-0000-0000-0000736C0000}"/>
    <cellStyle name="Normal 9 3 4 2" xfId="115" xr:uid="{00000000-0005-0000-0000-0000746C0000}"/>
    <cellStyle name="Normal 9 3 4 2 2" xfId="243" xr:uid="{00000000-0005-0000-0000-0000756C0000}"/>
    <cellStyle name="Normal 9 3 4 2 2 2" xfId="499" xr:uid="{00000000-0005-0000-0000-0000766C0000}"/>
    <cellStyle name="Normal 9 3 4 2 2 2 2" xfId="1011" xr:uid="{00000000-0005-0000-0000-0000776C0000}"/>
    <cellStyle name="Normal 9 3 4 2 2 2 2 2" xfId="2035" xr:uid="{00000000-0005-0000-0000-0000786C0000}"/>
    <cellStyle name="Normal 9 3 4 2 2 2 2 2 2" xfId="4083" xr:uid="{00000000-0005-0000-0000-0000796C0000}"/>
    <cellStyle name="Normal 9 3 4 2 2 2 2 2 2 2" xfId="8179" xr:uid="{00000000-0005-0000-0000-00007A6C0000}"/>
    <cellStyle name="Normal 9 3 4 2 2 2 2 2 2 2 2" xfId="16371" xr:uid="{00000000-0005-0000-0000-00007B6C0000}"/>
    <cellStyle name="Normal 9 3 4 2 2 2 2 2 2 2 2 2" xfId="32756" xr:uid="{00000000-0005-0000-0000-00007C6C0000}"/>
    <cellStyle name="Normal 9 3 4 2 2 2 2 2 2 2 3" xfId="24564" xr:uid="{00000000-0005-0000-0000-00007D6C0000}"/>
    <cellStyle name="Normal 9 3 4 2 2 2 2 2 2 3" xfId="12275" xr:uid="{00000000-0005-0000-0000-00007E6C0000}"/>
    <cellStyle name="Normal 9 3 4 2 2 2 2 2 2 3 2" xfId="28660" xr:uid="{00000000-0005-0000-0000-00007F6C0000}"/>
    <cellStyle name="Normal 9 3 4 2 2 2 2 2 2 4" xfId="20468" xr:uid="{00000000-0005-0000-0000-0000806C0000}"/>
    <cellStyle name="Normal 9 3 4 2 2 2 2 2 3" xfId="6131" xr:uid="{00000000-0005-0000-0000-0000816C0000}"/>
    <cellStyle name="Normal 9 3 4 2 2 2 2 2 3 2" xfId="14323" xr:uid="{00000000-0005-0000-0000-0000826C0000}"/>
    <cellStyle name="Normal 9 3 4 2 2 2 2 2 3 2 2" xfId="30708" xr:uid="{00000000-0005-0000-0000-0000836C0000}"/>
    <cellStyle name="Normal 9 3 4 2 2 2 2 2 3 3" xfId="22516" xr:uid="{00000000-0005-0000-0000-0000846C0000}"/>
    <cellStyle name="Normal 9 3 4 2 2 2 2 2 4" xfId="10227" xr:uid="{00000000-0005-0000-0000-0000856C0000}"/>
    <cellStyle name="Normal 9 3 4 2 2 2 2 2 4 2" xfId="26612" xr:uid="{00000000-0005-0000-0000-0000866C0000}"/>
    <cellStyle name="Normal 9 3 4 2 2 2 2 2 5" xfId="18420" xr:uid="{00000000-0005-0000-0000-0000876C0000}"/>
    <cellStyle name="Normal 9 3 4 2 2 2 2 3" xfId="3059" xr:uid="{00000000-0005-0000-0000-0000886C0000}"/>
    <cellStyle name="Normal 9 3 4 2 2 2 2 3 2" xfId="7155" xr:uid="{00000000-0005-0000-0000-0000896C0000}"/>
    <cellStyle name="Normal 9 3 4 2 2 2 2 3 2 2" xfId="15347" xr:uid="{00000000-0005-0000-0000-00008A6C0000}"/>
    <cellStyle name="Normal 9 3 4 2 2 2 2 3 2 2 2" xfId="31732" xr:uid="{00000000-0005-0000-0000-00008B6C0000}"/>
    <cellStyle name="Normal 9 3 4 2 2 2 2 3 2 3" xfId="23540" xr:uid="{00000000-0005-0000-0000-00008C6C0000}"/>
    <cellStyle name="Normal 9 3 4 2 2 2 2 3 3" xfId="11251" xr:uid="{00000000-0005-0000-0000-00008D6C0000}"/>
    <cellStyle name="Normal 9 3 4 2 2 2 2 3 3 2" xfId="27636" xr:uid="{00000000-0005-0000-0000-00008E6C0000}"/>
    <cellStyle name="Normal 9 3 4 2 2 2 2 3 4" xfId="19444" xr:uid="{00000000-0005-0000-0000-00008F6C0000}"/>
    <cellStyle name="Normal 9 3 4 2 2 2 2 4" xfId="5107" xr:uid="{00000000-0005-0000-0000-0000906C0000}"/>
    <cellStyle name="Normal 9 3 4 2 2 2 2 4 2" xfId="13299" xr:uid="{00000000-0005-0000-0000-0000916C0000}"/>
    <cellStyle name="Normal 9 3 4 2 2 2 2 4 2 2" xfId="29684" xr:uid="{00000000-0005-0000-0000-0000926C0000}"/>
    <cellStyle name="Normal 9 3 4 2 2 2 2 4 3" xfId="21492" xr:uid="{00000000-0005-0000-0000-0000936C0000}"/>
    <cellStyle name="Normal 9 3 4 2 2 2 2 5" xfId="9203" xr:uid="{00000000-0005-0000-0000-0000946C0000}"/>
    <cellStyle name="Normal 9 3 4 2 2 2 2 5 2" xfId="25588" xr:uid="{00000000-0005-0000-0000-0000956C0000}"/>
    <cellStyle name="Normal 9 3 4 2 2 2 2 6" xfId="17396" xr:uid="{00000000-0005-0000-0000-0000966C0000}"/>
    <cellStyle name="Normal 9 3 4 2 2 2 3" xfId="1523" xr:uid="{00000000-0005-0000-0000-0000976C0000}"/>
    <cellStyle name="Normal 9 3 4 2 2 2 3 2" xfId="3571" xr:uid="{00000000-0005-0000-0000-0000986C0000}"/>
    <cellStyle name="Normal 9 3 4 2 2 2 3 2 2" xfId="7667" xr:uid="{00000000-0005-0000-0000-0000996C0000}"/>
    <cellStyle name="Normal 9 3 4 2 2 2 3 2 2 2" xfId="15859" xr:uid="{00000000-0005-0000-0000-00009A6C0000}"/>
    <cellStyle name="Normal 9 3 4 2 2 2 3 2 2 2 2" xfId="32244" xr:uid="{00000000-0005-0000-0000-00009B6C0000}"/>
    <cellStyle name="Normal 9 3 4 2 2 2 3 2 2 3" xfId="24052" xr:uid="{00000000-0005-0000-0000-00009C6C0000}"/>
    <cellStyle name="Normal 9 3 4 2 2 2 3 2 3" xfId="11763" xr:uid="{00000000-0005-0000-0000-00009D6C0000}"/>
    <cellStyle name="Normal 9 3 4 2 2 2 3 2 3 2" xfId="28148" xr:uid="{00000000-0005-0000-0000-00009E6C0000}"/>
    <cellStyle name="Normal 9 3 4 2 2 2 3 2 4" xfId="19956" xr:uid="{00000000-0005-0000-0000-00009F6C0000}"/>
    <cellStyle name="Normal 9 3 4 2 2 2 3 3" xfId="5619" xr:uid="{00000000-0005-0000-0000-0000A06C0000}"/>
    <cellStyle name="Normal 9 3 4 2 2 2 3 3 2" xfId="13811" xr:uid="{00000000-0005-0000-0000-0000A16C0000}"/>
    <cellStyle name="Normal 9 3 4 2 2 2 3 3 2 2" xfId="30196" xr:uid="{00000000-0005-0000-0000-0000A26C0000}"/>
    <cellStyle name="Normal 9 3 4 2 2 2 3 3 3" xfId="22004" xr:uid="{00000000-0005-0000-0000-0000A36C0000}"/>
    <cellStyle name="Normal 9 3 4 2 2 2 3 4" xfId="9715" xr:uid="{00000000-0005-0000-0000-0000A46C0000}"/>
    <cellStyle name="Normal 9 3 4 2 2 2 3 4 2" xfId="26100" xr:uid="{00000000-0005-0000-0000-0000A56C0000}"/>
    <cellStyle name="Normal 9 3 4 2 2 2 3 5" xfId="17908" xr:uid="{00000000-0005-0000-0000-0000A66C0000}"/>
    <cellStyle name="Normal 9 3 4 2 2 2 4" xfId="2547" xr:uid="{00000000-0005-0000-0000-0000A76C0000}"/>
    <cellStyle name="Normal 9 3 4 2 2 2 4 2" xfId="6643" xr:uid="{00000000-0005-0000-0000-0000A86C0000}"/>
    <cellStyle name="Normal 9 3 4 2 2 2 4 2 2" xfId="14835" xr:uid="{00000000-0005-0000-0000-0000A96C0000}"/>
    <cellStyle name="Normal 9 3 4 2 2 2 4 2 2 2" xfId="31220" xr:uid="{00000000-0005-0000-0000-0000AA6C0000}"/>
    <cellStyle name="Normal 9 3 4 2 2 2 4 2 3" xfId="23028" xr:uid="{00000000-0005-0000-0000-0000AB6C0000}"/>
    <cellStyle name="Normal 9 3 4 2 2 2 4 3" xfId="10739" xr:uid="{00000000-0005-0000-0000-0000AC6C0000}"/>
    <cellStyle name="Normal 9 3 4 2 2 2 4 3 2" xfId="27124" xr:uid="{00000000-0005-0000-0000-0000AD6C0000}"/>
    <cellStyle name="Normal 9 3 4 2 2 2 4 4" xfId="18932" xr:uid="{00000000-0005-0000-0000-0000AE6C0000}"/>
    <cellStyle name="Normal 9 3 4 2 2 2 5" xfId="4595" xr:uid="{00000000-0005-0000-0000-0000AF6C0000}"/>
    <cellStyle name="Normal 9 3 4 2 2 2 5 2" xfId="12787" xr:uid="{00000000-0005-0000-0000-0000B06C0000}"/>
    <cellStyle name="Normal 9 3 4 2 2 2 5 2 2" xfId="29172" xr:uid="{00000000-0005-0000-0000-0000B16C0000}"/>
    <cellStyle name="Normal 9 3 4 2 2 2 5 3" xfId="20980" xr:uid="{00000000-0005-0000-0000-0000B26C0000}"/>
    <cellStyle name="Normal 9 3 4 2 2 2 6" xfId="8691" xr:uid="{00000000-0005-0000-0000-0000B36C0000}"/>
    <cellStyle name="Normal 9 3 4 2 2 2 6 2" xfId="25076" xr:uid="{00000000-0005-0000-0000-0000B46C0000}"/>
    <cellStyle name="Normal 9 3 4 2 2 2 7" xfId="16884" xr:uid="{00000000-0005-0000-0000-0000B56C0000}"/>
    <cellStyle name="Normal 9 3 4 2 2 3" xfId="755" xr:uid="{00000000-0005-0000-0000-0000B66C0000}"/>
    <cellStyle name="Normal 9 3 4 2 2 3 2" xfId="1779" xr:uid="{00000000-0005-0000-0000-0000B76C0000}"/>
    <cellStyle name="Normal 9 3 4 2 2 3 2 2" xfId="3827" xr:uid="{00000000-0005-0000-0000-0000B86C0000}"/>
    <cellStyle name="Normal 9 3 4 2 2 3 2 2 2" xfId="7923" xr:uid="{00000000-0005-0000-0000-0000B96C0000}"/>
    <cellStyle name="Normal 9 3 4 2 2 3 2 2 2 2" xfId="16115" xr:uid="{00000000-0005-0000-0000-0000BA6C0000}"/>
    <cellStyle name="Normal 9 3 4 2 2 3 2 2 2 2 2" xfId="32500" xr:uid="{00000000-0005-0000-0000-0000BB6C0000}"/>
    <cellStyle name="Normal 9 3 4 2 2 3 2 2 2 3" xfId="24308" xr:uid="{00000000-0005-0000-0000-0000BC6C0000}"/>
    <cellStyle name="Normal 9 3 4 2 2 3 2 2 3" xfId="12019" xr:uid="{00000000-0005-0000-0000-0000BD6C0000}"/>
    <cellStyle name="Normal 9 3 4 2 2 3 2 2 3 2" xfId="28404" xr:uid="{00000000-0005-0000-0000-0000BE6C0000}"/>
    <cellStyle name="Normal 9 3 4 2 2 3 2 2 4" xfId="20212" xr:uid="{00000000-0005-0000-0000-0000BF6C0000}"/>
    <cellStyle name="Normal 9 3 4 2 2 3 2 3" xfId="5875" xr:uid="{00000000-0005-0000-0000-0000C06C0000}"/>
    <cellStyle name="Normal 9 3 4 2 2 3 2 3 2" xfId="14067" xr:uid="{00000000-0005-0000-0000-0000C16C0000}"/>
    <cellStyle name="Normal 9 3 4 2 2 3 2 3 2 2" xfId="30452" xr:uid="{00000000-0005-0000-0000-0000C26C0000}"/>
    <cellStyle name="Normal 9 3 4 2 2 3 2 3 3" xfId="22260" xr:uid="{00000000-0005-0000-0000-0000C36C0000}"/>
    <cellStyle name="Normal 9 3 4 2 2 3 2 4" xfId="9971" xr:uid="{00000000-0005-0000-0000-0000C46C0000}"/>
    <cellStyle name="Normal 9 3 4 2 2 3 2 4 2" xfId="26356" xr:uid="{00000000-0005-0000-0000-0000C56C0000}"/>
    <cellStyle name="Normal 9 3 4 2 2 3 2 5" xfId="18164" xr:uid="{00000000-0005-0000-0000-0000C66C0000}"/>
    <cellStyle name="Normal 9 3 4 2 2 3 3" xfId="2803" xr:uid="{00000000-0005-0000-0000-0000C76C0000}"/>
    <cellStyle name="Normal 9 3 4 2 2 3 3 2" xfId="6899" xr:uid="{00000000-0005-0000-0000-0000C86C0000}"/>
    <cellStyle name="Normal 9 3 4 2 2 3 3 2 2" xfId="15091" xr:uid="{00000000-0005-0000-0000-0000C96C0000}"/>
    <cellStyle name="Normal 9 3 4 2 2 3 3 2 2 2" xfId="31476" xr:uid="{00000000-0005-0000-0000-0000CA6C0000}"/>
    <cellStyle name="Normal 9 3 4 2 2 3 3 2 3" xfId="23284" xr:uid="{00000000-0005-0000-0000-0000CB6C0000}"/>
    <cellStyle name="Normal 9 3 4 2 2 3 3 3" xfId="10995" xr:uid="{00000000-0005-0000-0000-0000CC6C0000}"/>
    <cellStyle name="Normal 9 3 4 2 2 3 3 3 2" xfId="27380" xr:uid="{00000000-0005-0000-0000-0000CD6C0000}"/>
    <cellStyle name="Normal 9 3 4 2 2 3 3 4" xfId="19188" xr:uid="{00000000-0005-0000-0000-0000CE6C0000}"/>
    <cellStyle name="Normal 9 3 4 2 2 3 4" xfId="4851" xr:uid="{00000000-0005-0000-0000-0000CF6C0000}"/>
    <cellStyle name="Normal 9 3 4 2 2 3 4 2" xfId="13043" xr:uid="{00000000-0005-0000-0000-0000D06C0000}"/>
    <cellStyle name="Normal 9 3 4 2 2 3 4 2 2" xfId="29428" xr:uid="{00000000-0005-0000-0000-0000D16C0000}"/>
    <cellStyle name="Normal 9 3 4 2 2 3 4 3" xfId="21236" xr:uid="{00000000-0005-0000-0000-0000D26C0000}"/>
    <cellStyle name="Normal 9 3 4 2 2 3 5" xfId="8947" xr:uid="{00000000-0005-0000-0000-0000D36C0000}"/>
    <cellStyle name="Normal 9 3 4 2 2 3 5 2" xfId="25332" xr:uid="{00000000-0005-0000-0000-0000D46C0000}"/>
    <cellStyle name="Normal 9 3 4 2 2 3 6" xfId="17140" xr:uid="{00000000-0005-0000-0000-0000D56C0000}"/>
    <cellStyle name="Normal 9 3 4 2 2 4" xfId="1267" xr:uid="{00000000-0005-0000-0000-0000D66C0000}"/>
    <cellStyle name="Normal 9 3 4 2 2 4 2" xfId="3315" xr:uid="{00000000-0005-0000-0000-0000D76C0000}"/>
    <cellStyle name="Normal 9 3 4 2 2 4 2 2" xfId="7411" xr:uid="{00000000-0005-0000-0000-0000D86C0000}"/>
    <cellStyle name="Normal 9 3 4 2 2 4 2 2 2" xfId="15603" xr:uid="{00000000-0005-0000-0000-0000D96C0000}"/>
    <cellStyle name="Normal 9 3 4 2 2 4 2 2 2 2" xfId="31988" xr:uid="{00000000-0005-0000-0000-0000DA6C0000}"/>
    <cellStyle name="Normal 9 3 4 2 2 4 2 2 3" xfId="23796" xr:uid="{00000000-0005-0000-0000-0000DB6C0000}"/>
    <cellStyle name="Normal 9 3 4 2 2 4 2 3" xfId="11507" xr:uid="{00000000-0005-0000-0000-0000DC6C0000}"/>
    <cellStyle name="Normal 9 3 4 2 2 4 2 3 2" xfId="27892" xr:uid="{00000000-0005-0000-0000-0000DD6C0000}"/>
    <cellStyle name="Normal 9 3 4 2 2 4 2 4" xfId="19700" xr:uid="{00000000-0005-0000-0000-0000DE6C0000}"/>
    <cellStyle name="Normal 9 3 4 2 2 4 3" xfId="5363" xr:uid="{00000000-0005-0000-0000-0000DF6C0000}"/>
    <cellStyle name="Normal 9 3 4 2 2 4 3 2" xfId="13555" xr:uid="{00000000-0005-0000-0000-0000E06C0000}"/>
    <cellStyle name="Normal 9 3 4 2 2 4 3 2 2" xfId="29940" xr:uid="{00000000-0005-0000-0000-0000E16C0000}"/>
    <cellStyle name="Normal 9 3 4 2 2 4 3 3" xfId="21748" xr:uid="{00000000-0005-0000-0000-0000E26C0000}"/>
    <cellStyle name="Normal 9 3 4 2 2 4 4" xfId="9459" xr:uid="{00000000-0005-0000-0000-0000E36C0000}"/>
    <cellStyle name="Normal 9 3 4 2 2 4 4 2" xfId="25844" xr:uid="{00000000-0005-0000-0000-0000E46C0000}"/>
    <cellStyle name="Normal 9 3 4 2 2 4 5" xfId="17652" xr:uid="{00000000-0005-0000-0000-0000E56C0000}"/>
    <cellStyle name="Normal 9 3 4 2 2 5" xfId="2291" xr:uid="{00000000-0005-0000-0000-0000E66C0000}"/>
    <cellStyle name="Normal 9 3 4 2 2 5 2" xfId="6387" xr:uid="{00000000-0005-0000-0000-0000E76C0000}"/>
    <cellStyle name="Normal 9 3 4 2 2 5 2 2" xfId="14579" xr:uid="{00000000-0005-0000-0000-0000E86C0000}"/>
    <cellStyle name="Normal 9 3 4 2 2 5 2 2 2" xfId="30964" xr:uid="{00000000-0005-0000-0000-0000E96C0000}"/>
    <cellStyle name="Normal 9 3 4 2 2 5 2 3" xfId="22772" xr:uid="{00000000-0005-0000-0000-0000EA6C0000}"/>
    <cellStyle name="Normal 9 3 4 2 2 5 3" xfId="10483" xr:uid="{00000000-0005-0000-0000-0000EB6C0000}"/>
    <cellStyle name="Normal 9 3 4 2 2 5 3 2" xfId="26868" xr:uid="{00000000-0005-0000-0000-0000EC6C0000}"/>
    <cellStyle name="Normal 9 3 4 2 2 5 4" xfId="18676" xr:uid="{00000000-0005-0000-0000-0000ED6C0000}"/>
    <cellStyle name="Normal 9 3 4 2 2 6" xfId="4339" xr:uid="{00000000-0005-0000-0000-0000EE6C0000}"/>
    <cellStyle name="Normal 9 3 4 2 2 6 2" xfId="12531" xr:uid="{00000000-0005-0000-0000-0000EF6C0000}"/>
    <cellStyle name="Normal 9 3 4 2 2 6 2 2" xfId="28916" xr:uid="{00000000-0005-0000-0000-0000F06C0000}"/>
    <cellStyle name="Normal 9 3 4 2 2 6 3" xfId="20724" xr:uid="{00000000-0005-0000-0000-0000F16C0000}"/>
    <cellStyle name="Normal 9 3 4 2 2 7" xfId="8435" xr:uid="{00000000-0005-0000-0000-0000F26C0000}"/>
    <cellStyle name="Normal 9 3 4 2 2 7 2" xfId="24820" xr:uid="{00000000-0005-0000-0000-0000F36C0000}"/>
    <cellStyle name="Normal 9 3 4 2 2 8" xfId="16628" xr:uid="{00000000-0005-0000-0000-0000F46C0000}"/>
    <cellStyle name="Normal 9 3 4 2 3" xfId="371" xr:uid="{00000000-0005-0000-0000-0000F56C0000}"/>
    <cellStyle name="Normal 9 3 4 2 3 2" xfId="883" xr:uid="{00000000-0005-0000-0000-0000F66C0000}"/>
    <cellStyle name="Normal 9 3 4 2 3 2 2" xfId="1907" xr:uid="{00000000-0005-0000-0000-0000F76C0000}"/>
    <cellStyle name="Normal 9 3 4 2 3 2 2 2" xfId="3955" xr:uid="{00000000-0005-0000-0000-0000F86C0000}"/>
    <cellStyle name="Normal 9 3 4 2 3 2 2 2 2" xfId="8051" xr:uid="{00000000-0005-0000-0000-0000F96C0000}"/>
    <cellStyle name="Normal 9 3 4 2 3 2 2 2 2 2" xfId="16243" xr:uid="{00000000-0005-0000-0000-0000FA6C0000}"/>
    <cellStyle name="Normal 9 3 4 2 3 2 2 2 2 2 2" xfId="32628" xr:uid="{00000000-0005-0000-0000-0000FB6C0000}"/>
    <cellStyle name="Normal 9 3 4 2 3 2 2 2 2 3" xfId="24436" xr:uid="{00000000-0005-0000-0000-0000FC6C0000}"/>
    <cellStyle name="Normal 9 3 4 2 3 2 2 2 3" xfId="12147" xr:uid="{00000000-0005-0000-0000-0000FD6C0000}"/>
    <cellStyle name="Normal 9 3 4 2 3 2 2 2 3 2" xfId="28532" xr:uid="{00000000-0005-0000-0000-0000FE6C0000}"/>
    <cellStyle name="Normal 9 3 4 2 3 2 2 2 4" xfId="20340" xr:uid="{00000000-0005-0000-0000-0000FF6C0000}"/>
    <cellStyle name="Normal 9 3 4 2 3 2 2 3" xfId="6003" xr:uid="{00000000-0005-0000-0000-0000006D0000}"/>
    <cellStyle name="Normal 9 3 4 2 3 2 2 3 2" xfId="14195" xr:uid="{00000000-0005-0000-0000-0000016D0000}"/>
    <cellStyle name="Normal 9 3 4 2 3 2 2 3 2 2" xfId="30580" xr:uid="{00000000-0005-0000-0000-0000026D0000}"/>
    <cellStyle name="Normal 9 3 4 2 3 2 2 3 3" xfId="22388" xr:uid="{00000000-0005-0000-0000-0000036D0000}"/>
    <cellStyle name="Normal 9 3 4 2 3 2 2 4" xfId="10099" xr:uid="{00000000-0005-0000-0000-0000046D0000}"/>
    <cellStyle name="Normal 9 3 4 2 3 2 2 4 2" xfId="26484" xr:uid="{00000000-0005-0000-0000-0000056D0000}"/>
    <cellStyle name="Normal 9 3 4 2 3 2 2 5" xfId="18292" xr:uid="{00000000-0005-0000-0000-0000066D0000}"/>
    <cellStyle name="Normal 9 3 4 2 3 2 3" xfId="2931" xr:uid="{00000000-0005-0000-0000-0000076D0000}"/>
    <cellStyle name="Normal 9 3 4 2 3 2 3 2" xfId="7027" xr:uid="{00000000-0005-0000-0000-0000086D0000}"/>
    <cellStyle name="Normal 9 3 4 2 3 2 3 2 2" xfId="15219" xr:uid="{00000000-0005-0000-0000-0000096D0000}"/>
    <cellStyle name="Normal 9 3 4 2 3 2 3 2 2 2" xfId="31604" xr:uid="{00000000-0005-0000-0000-00000A6D0000}"/>
    <cellStyle name="Normal 9 3 4 2 3 2 3 2 3" xfId="23412" xr:uid="{00000000-0005-0000-0000-00000B6D0000}"/>
    <cellStyle name="Normal 9 3 4 2 3 2 3 3" xfId="11123" xr:uid="{00000000-0005-0000-0000-00000C6D0000}"/>
    <cellStyle name="Normal 9 3 4 2 3 2 3 3 2" xfId="27508" xr:uid="{00000000-0005-0000-0000-00000D6D0000}"/>
    <cellStyle name="Normal 9 3 4 2 3 2 3 4" xfId="19316" xr:uid="{00000000-0005-0000-0000-00000E6D0000}"/>
    <cellStyle name="Normal 9 3 4 2 3 2 4" xfId="4979" xr:uid="{00000000-0005-0000-0000-00000F6D0000}"/>
    <cellStyle name="Normal 9 3 4 2 3 2 4 2" xfId="13171" xr:uid="{00000000-0005-0000-0000-0000106D0000}"/>
    <cellStyle name="Normal 9 3 4 2 3 2 4 2 2" xfId="29556" xr:uid="{00000000-0005-0000-0000-0000116D0000}"/>
    <cellStyle name="Normal 9 3 4 2 3 2 4 3" xfId="21364" xr:uid="{00000000-0005-0000-0000-0000126D0000}"/>
    <cellStyle name="Normal 9 3 4 2 3 2 5" xfId="9075" xr:uid="{00000000-0005-0000-0000-0000136D0000}"/>
    <cellStyle name="Normal 9 3 4 2 3 2 5 2" xfId="25460" xr:uid="{00000000-0005-0000-0000-0000146D0000}"/>
    <cellStyle name="Normal 9 3 4 2 3 2 6" xfId="17268" xr:uid="{00000000-0005-0000-0000-0000156D0000}"/>
    <cellStyle name="Normal 9 3 4 2 3 3" xfId="1395" xr:uid="{00000000-0005-0000-0000-0000166D0000}"/>
    <cellStyle name="Normal 9 3 4 2 3 3 2" xfId="3443" xr:uid="{00000000-0005-0000-0000-0000176D0000}"/>
    <cellStyle name="Normal 9 3 4 2 3 3 2 2" xfId="7539" xr:uid="{00000000-0005-0000-0000-0000186D0000}"/>
    <cellStyle name="Normal 9 3 4 2 3 3 2 2 2" xfId="15731" xr:uid="{00000000-0005-0000-0000-0000196D0000}"/>
    <cellStyle name="Normal 9 3 4 2 3 3 2 2 2 2" xfId="32116" xr:uid="{00000000-0005-0000-0000-00001A6D0000}"/>
    <cellStyle name="Normal 9 3 4 2 3 3 2 2 3" xfId="23924" xr:uid="{00000000-0005-0000-0000-00001B6D0000}"/>
    <cellStyle name="Normal 9 3 4 2 3 3 2 3" xfId="11635" xr:uid="{00000000-0005-0000-0000-00001C6D0000}"/>
    <cellStyle name="Normal 9 3 4 2 3 3 2 3 2" xfId="28020" xr:uid="{00000000-0005-0000-0000-00001D6D0000}"/>
    <cellStyle name="Normal 9 3 4 2 3 3 2 4" xfId="19828" xr:uid="{00000000-0005-0000-0000-00001E6D0000}"/>
    <cellStyle name="Normal 9 3 4 2 3 3 3" xfId="5491" xr:uid="{00000000-0005-0000-0000-00001F6D0000}"/>
    <cellStyle name="Normal 9 3 4 2 3 3 3 2" xfId="13683" xr:uid="{00000000-0005-0000-0000-0000206D0000}"/>
    <cellStyle name="Normal 9 3 4 2 3 3 3 2 2" xfId="30068" xr:uid="{00000000-0005-0000-0000-0000216D0000}"/>
    <cellStyle name="Normal 9 3 4 2 3 3 3 3" xfId="21876" xr:uid="{00000000-0005-0000-0000-0000226D0000}"/>
    <cellStyle name="Normal 9 3 4 2 3 3 4" xfId="9587" xr:uid="{00000000-0005-0000-0000-0000236D0000}"/>
    <cellStyle name="Normal 9 3 4 2 3 3 4 2" xfId="25972" xr:uid="{00000000-0005-0000-0000-0000246D0000}"/>
    <cellStyle name="Normal 9 3 4 2 3 3 5" xfId="17780" xr:uid="{00000000-0005-0000-0000-0000256D0000}"/>
    <cellStyle name="Normal 9 3 4 2 3 4" xfId="2419" xr:uid="{00000000-0005-0000-0000-0000266D0000}"/>
    <cellStyle name="Normal 9 3 4 2 3 4 2" xfId="6515" xr:uid="{00000000-0005-0000-0000-0000276D0000}"/>
    <cellStyle name="Normal 9 3 4 2 3 4 2 2" xfId="14707" xr:uid="{00000000-0005-0000-0000-0000286D0000}"/>
    <cellStyle name="Normal 9 3 4 2 3 4 2 2 2" xfId="31092" xr:uid="{00000000-0005-0000-0000-0000296D0000}"/>
    <cellStyle name="Normal 9 3 4 2 3 4 2 3" xfId="22900" xr:uid="{00000000-0005-0000-0000-00002A6D0000}"/>
    <cellStyle name="Normal 9 3 4 2 3 4 3" xfId="10611" xr:uid="{00000000-0005-0000-0000-00002B6D0000}"/>
    <cellStyle name="Normal 9 3 4 2 3 4 3 2" xfId="26996" xr:uid="{00000000-0005-0000-0000-00002C6D0000}"/>
    <cellStyle name="Normal 9 3 4 2 3 4 4" xfId="18804" xr:uid="{00000000-0005-0000-0000-00002D6D0000}"/>
    <cellStyle name="Normal 9 3 4 2 3 5" xfId="4467" xr:uid="{00000000-0005-0000-0000-00002E6D0000}"/>
    <cellStyle name="Normal 9 3 4 2 3 5 2" xfId="12659" xr:uid="{00000000-0005-0000-0000-00002F6D0000}"/>
    <cellStyle name="Normal 9 3 4 2 3 5 2 2" xfId="29044" xr:uid="{00000000-0005-0000-0000-0000306D0000}"/>
    <cellStyle name="Normal 9 3 4 2 3 5 3" xfId="20852" xr:uid="{00000000-0005-0000-0000-0000316D0000}"/>
    <cellStyle name="Normal 9 3 4 2 3 6" xfId="8563" xr:uid="{00000000-0005-0000-0000-0000326D0000}"/>
    <cellStyle name="Normal 9 3 4 2 3 6 2" xfId="24948" xr:uid="{00000000-0005-0000-0000-0000336D0000}"/>
    <cellStyle name="Normal 9 3 4 2 3 7" xfId="16756" xr:uid="{00000000-0005-0000-0000-0000346D0000}"/>
    <cellStyle name="Normal 9 3 4 2 4" xfId="627" xr:uid="{00000000-0005-0000-0000-0000356D0000}"/>
    <cellStyle name="Normal 9 3 4 2 4 2" xfId="1651" xr:uid="{00000000-0005-0000-0000-0000366D0000}"/>
    <cellStyle name="Normal 9 3 4 2 4 2 2" xfId="3699" xr:uid="{00000000-0005-0000-0000-0000376D0000}"/>
    <cellStyle name="Normal 9 3 4 2 4 2 2 2" xfId="7795" xr:uid="{00000000-0005-0000-0000-0000386D0000}"/>
    <cellStyle name="Normal 9 3 4 2 4 2 2 2 2" xfId="15987" xr:uid="{00000000-0005-0000-0000-0000396D0000}"/>
    <cellStyle name="Normal 9 3 4 2 4 2 2 2 2 2" xfId="32372" xr:uid="{00000000-0005-0000-0000-00003A6D0000}"/>
    <cellStyle name="Normal 9 3 4 2 4 2 2 2 3" xfId="24180" xr:uid="{00000000-0005-0000-0000-00003B6D0000}"/>
    <cellStyle name="Normal 9 3 4 2 4 2 2 3" xfId="11891" xr:uid="{00000000-0005-0000-0000-00003C6D0000}"/>
    <cellStyle name="Normal 9 3 4 2 4 2 2 3 2" xfId="28276" xr:uid="{00000000-0005-0000-0000-00003D6D0000}"/>
    <cellStyle name="Normal 9 3 4 2 4 2 2 4" xfId="20084" xr:uid="{00000000-0005-0000-0000-00003E6D0000}"/>
    <cellStyle name="Normal 9 3 4 2 4 2 3" xfId="5747" xr:uid="{00000000-0005-0000-0000-00003F6D0000}"/>
    <cellStyle name="Normal 9 3 4 2 4 2 3 2" xfId="13939" xr:uid="{00000000-0005-0000-0000-0000406D0000}"/>
    <cellStyle name="Normal 9 3 4 2 4 2 3 2 2" xfId="30324" xr:uid="{00000000-0005-0000-0000-0000416D0000}"/>
    <cellStyle name="Normal 9 3 4 2 4 2 3 3" xfId="22132" xr:uid="{00000000-0005-0000-0000-0000426D0000}"/>
    <cellStyle name="Normal 9 3 4 2 4 2 4" xfId="9843" xr:uid="{00000000-0005-0000-0000-0000436D0000}"/>
    <cellStyle name="Normal 9 3 4 2 4 2 4 2" xfId="26228" xr:uid="{00000000-0005-0000-0000-0000446D0000}"/>
    <cellStyle name="Normal 9 3 4 2 4 2 5" xfId="18036" xr:uid="{00000000-0005-0000-0000-0000456D0000}"/>
    <cellStyle name="Normal 9 3 4 2 4 3" xfId="2675" xr:uid="{00000000-0005-0000-0000-0000466D0000}"/>
    <cellStyle name="Normal 9 3 4 2 4 3 2" xfId="6771" xr:uid="{00000000-0005-0000-0000-0000476D0000}"/>
    <cellStyle name="Normal 9 3 4 2 4 3 2 2" xfId="14963" xr:uid="{00000000-0005-0000-0000-0000486D0000}"/>
    <cellStyle name="Normal 9 3 4 2 4 3 2 2 2" xfId="31348" xr:uid="{00000000-0005-0000-0000-0000496D0000}"/>
    <cellStyle name="Normal 9 3 4 2 4 3 2 3" xfId="23156" xr:uid="{00000000-0005-0000-0000-00004A6D0000}"/>
    <cellStyle name="Normal 9 3 4 2 4 3 3" xfId="10867" xr:uid="{00000000-0005-0000-0000-00004B6D0000}"/>
    <cellStyle name="Normal 9 3 4 2 4 3 3 2" xfId="27252" xr:uid="{00000000-0005-0000-0000-00004C6D0000}"/>
    <cellStyle name="Normal 9 3 4 2 4 3 4" xfId="19060" xr:uid="{00000000-0005-0000-0000-00004D6D0000}"/>
    <cellStyle name="Normal 9 3 4 2 4 4" xfId="4723" xr:uid="{00000000-0005-0000-0000-00004E6D0000}"/>
    <cellStyle name="Normal 9 3 4 2 4 4 2" xfId="12915" xr:uid="{00000000-0005-0000-0000-00004F6D0000}"/>
    <cellStyle name="Normal 9 3 4 2 4 4 2 2" xfId="29300" xr:uid="{00000000-0005-0000-0000-0000506D0000}"/>
    <cellStyle name="Normal 9 3 4 2 4 4 3" xfId="21108" xr:uid="{00000000-0005-0000-0000-0000516D0000}"/>
    <cellStyle name="Normal 9 3 4 2 4 5" xfId="8819" xr:uid="{00000000-0005-0000-0000-0000526D0000}"/>
    <cellStyle name="Normal 9 3 4 2 4 5 2" xfId="25204" xr:uid="{00000000-0005-0000-0000-0000536D0000}"/>
    <cellStyle name="Normal 9 3 4 2 4 6" xfId="17012" xr:uid="{00000000-0005-0000-0000-0000546D0000}"/>
    <cellStyle name="Normal 9 3 4 2 5" xfId="1139" xr:uid="{00000000-0005-0000-0000-0000556D0000}"/>
    <cellStyle name="Normal 9 3 4 2 5 2" xfId="3187" xr:uid="{00000000-0005-0000-0000-0000566D0000}"/>
    <cellStyle name="Normal 9 3 4 2 5 2 2" xfId="7283" xr:uid="{00000000-0005-0000-0000-0000576D0000}"/>
    <cellStyle name="Normal 9 3 4 2 5 2 2 2" xfId="15475" xr:uid="{00000000-0005-0000-0000-0000586D0000}"/>
    <cellStyle name="Normal 9 3 4 2 5 2 2 2 2" xfId="31860" xr:uid="{00000000-0005-0000-0000-0000596D0000}"/>
    <cellStyle name="Normal 9 3 4 2 5 2 2 3" xfId="23668" xr:uid="{00000000-0005-0000-0000-00005A6D0000}"/>
    <cellStyle name="Normal 9 3 4 2 5 2 3" xfId="11379" xr:uid="{00000000-0005-0000-0000-00005B6D0000}"/>
    <cellStyle name="Normal 9 3 4 2 5 2 3 2" xfId="27764" xr:uid="{00000000-0005-0000-0000-00005C6D0000}"/>
    <cellStyle name="Normal 9 3 4 2 5 2 4" xfId="19572" xr:uid="{00000000-0005-0000-0000-00005D6D0000}"/>
    <cellStyle name="Normal 9 3 4 2 5 3" xfId="5235" xr:uid="{00000000-0005-0000-0000-00005E6D0000}"/>
    <cellStyle name="Normal 9 3 4 2 5 3 2" xfId="13427" xr:uid="{00000000-0005-0000-0000-00005F6D0000}"/>
    <cellStyle name="Normal 9 3 4 2 5 3 2 2" xfId="29812" xr:uid="{00000000-0005-0000-0000-0000606D0000}"/>
    <cellStyle name="Normal 9 3 4 2 5 3 3" xfId="21620" xr:uid="{00000000-0005-0000-0000-0000616D0000}"/>
    <cellStyle name="Normal 9 3 4 2 5 4" xfId="9331" xr:uid="{00000000-0005-0000-0000-0000626D0000}"/>
    <cellStyle name="Normal 9 3 4 2 5 4 2" xfId="25716" xr:uid="{00000000-0005-0000-0000-0000636D0000}"/>
    <cellStyle name="Normal 9 3 4 2 5 5" xfId="17524" xr:uid="{00000000-0005-0000-0000-0000646D0000}"/>
    <cellStyle name="Normal 9 3 4 2 6" xfId="2163" xr:uid="{00000000-0005-0000-0000-0000656D0000}"/>
    <cellStyle name="Normal 9 3 4 2 6 2" xfId="6259" xr:uid="{00000000-0005-0000-0000-0000666D0000}"/>
    <cellStyle name="Normal 9 3 4 2 6 2 2" xfId="14451" xr:uid="{00000000-0005-0000-0000-0000676D0000}"/>
    <cellStyle name="Normal 9 3 4 2 6 2 2 2" xfId="30836" xr:uid="{00000000-0005-0000-0000-0000686D0000}"/>
    <cellStyle name="Normal 9 3 4 2 6 2 3" xfId="22644" xr:uid="{00000000-0005-0000-0000-0000696D0000}"/>
    <cellStyle name="Normal 9 3 4 2 6 3" xfId="10355" xr:uid="{00000000-0005-0000-0000-00006A6D0000}"/>
    <cellStyle name="Normal 9 3 4 2 6 3 2" xfId="26740" xr:uid="{00000000-0005-0000-0000-00006B6D0000}"/>
    <cellStyle name="Normal 9 3 4 2 6 4" xfId="18548" xr:uid="{00000000-0005-0000-0000-00006C6D0000}"/>
    <cellStyle name="Normal 9 3 4 2 7" xfId="4211" xr:uid="{00000000-0005-0000-0000-00006D6D0000}"/>
    <cellStyle name="Normal 9 3 4 2 7 2" xfId="12403" xr:uid="{00000000-0005-0000-0000-00006E6D0000}"/>
    <cellStyle name="Normal 9 3 4 2 7 2 2" xfId="28788" xr:uid="{00000000-0005-0000-0000-00006F6D0000}"/>
    <cellStyle name="Normal 9 3 4 2 7 3" xfId="20596" xr:uid="{00000000-0005-0000-0000-0000706D0000}"/>
    <cellStyle name="Normal 9 3 4 2 8" xfId="8307" xr:uid="{00000000-0005-0000-0000-0000716D0000}"/>
    <cellStyle name="Normal 9 3 4 2 8 2" xfId="24692" xr:uid="{00000000-0005-0000-0000-0000726D0000}"/>
    <cellStyle name="Normal 9 3 4 2 9" xfId="16500" xr:uid="{00000000-0005-0000-0000-0000736D0000}"/>
    <cellStyle name="Normal 9 3 4 3" xfId="179" xr:uid="{00000000-0005-0000-0000-0000746D0000}"/>
    <cellStyle name="Normal 9 3 4 3 2" xfId="435" xr:uid="{00000000-0005-0000-0000-0000756D0000}"/>
    <cellStyle name="Normal 9 3 4 3 2 2" xfId="947" xr:uid="{00000000-0005-0000-0000-0000766D0000}"/>
    <cellStyle name="Normal 9 3 4 3 2 2 2" xfId="1971" xr:uid="{00000000-0005-0000-0000-0000776D0000}"/>
    <cellStyle name="Normal 9 3 4 3 2 2 2 2" xfId="4019" xr:uid="{00000000-0005-0000-0000-0000786D0000}"/>
    <cellStyle name="Normal 9 3 4 3 2 2 2 2 2" xfId="8115" xr:uid="{00000000-0005-0000-0000-0000796D0000}"/>
    <cellStyle name="Normal 9 3 4 3 2 2 2 2 2 2" xfId="16307" xr:uid="{00000000-0005-0000-0000-00007A6D0000}"/>
    <cellStyle name="Normal 9 3 4 3 2 2 2 2 2 2 2" xfId="32692" xr:uid="{00000000-0005-0000-0000-00007B6D0000}"/>
    <cellStyle name="Normal 9 3 4 3 2 2 2 2 2 3" xfId="24500" xr:uid="{00000000-0005-0000-0000-00007C6D0000}"/>
    <cellStyle name="Normal 9 3 4 3 2 2 2 2 3" xfId="12211" xr:uid="{00000000-0005-0000-0000-00007D6D0000}"/>
    <cellStyle name="Normal 9 3 4 3 2 2 2 2 3 2" xfId="28596" xr:uid="{00000000-0005-0000-0000-00007E6D0000}"/>
    <cellStyle name="Normal 9 3 4 3 2 2 2 2 4" xfId="20404" xr:uid="{00000000-0005-0000-0000-00007F6D0000}"/>
    <cellStyle name="Normal 9 3 4 3 2 2 2 3" xfId="6067" xr:uid="{00000000-0005-0000-0000-0000806D0000}"/>
    <cellStyle name="Normal 9 3 4 3 2 2 2 3 2" xfId="14259" xr:uid="{00000000-0005-0000-0000-0000816D0000}"/>
    <cellStyle name="Normal 9 3 4 3 2 2 2 3 2 2" xfId="30644" xr:uid="{00000000-0005-0000-0000-0000826D0000}"/>
    <cellStyle name="Normal 9 3 4 3 2 2 2 3 3" xfId="22452" xr:uid="{00000000-0005-0000-0000-0000836D0000}"/>
    <cellStyle name="Normal 9 3 4 3 2 2 2 4" xfId="10163" xr:uid="{00000000-0005-0000-0000-0000846D0000}"/>
    <cellStyle name="Normal 9 3 4 3 2 2 2 4 2" xfId="26548" xr:uid="{00000000-0005-0000-0000-0000856D0000}"/>
    <cellStyle name="Normal 9 3 4 3 2 2 2 5" xfId="18356" xr:uid="{00000000-0005-0000-0000-0000866D0000}"/>
    <cellStyle name="Normal 9 3 4 3 2 2 3" xfId="2995" xr:uid="{00000000-0005-0000-0000-0000876D0000}"/>
    <cellStyle name="Normal 9 3 4 3 2 2 3 2" xfId="7091" xr:uid="{00000000-0005-0000-0000-0000886D0000}"/>
    <cellStyle name="Normal 9 3 4 3 2 2 3 2 2" xfId="15283" xr:uid="{00000000-0005-0000-0000-0000896D0000}"/>
    <cellStyle name="Normal 9 3 4 3 2 2 3 2 2 2" xfId="31668" xr:uid="{00000000-0005-0000-0000-00008A6D0000}"/>
    <cellStyle name="Normal 9 3 4 3 2 2 3 2 3" xfId="23476" xr:uid="{00000000-0005-0000-0000-00008B6D0000}"/>
    <cellStyle name="Normal 9 3 4 3 2 2 3 3" xfId="11187" xr:uid="{00000000-0005-0000-0000-00008C6D0000}"/>
    <cellStyle name="Normal 9 3 4 3 2 2 3 3 2" xfId="27572" xr:uid="{00000000-0005-0000-0000-00008D6D0000}"/>
    <cellStyle name="Normal 9 3 4 3 2 2 3 4" xfId="19380" xr:uid="{00000000-0005-0000-0000-00008E6D0000}"/>
    <cellStyle name="Normal 9 3 4 3 2 2 4" xfId="5043" xr:uid="{00000000-0005-0000-0000-00008F6D0000}"/>
    <cellStyle name="Normal 9 3 4 3 2 2 4 2" xfId="13235" xr:uid="{00000000-0005-0000-0000-0000906D0000}"/>
    <cellStyle name="Normal 9 3 4 3 2 2 4 2 2" xfId="29620" xr:uid="{00000000-0005-0000-0000-0000916D0000}"/>
    <cellStyle name="Normal 9 3 4 3 2 2 4 3" xfId="21428" xr:uid="{00000000-0005-0000-0000-0000926D0000}"/>
    <cellStyle name="Normal 9 3 4 3 2 2 5" xfId="9139" xr:uid="{00000000-0005-0000-0000-0000936D0000}"/>
    <cellStyle name="Normal 9 3 4 3 2 2 5 2" xfId="25524" xr:uid="{00000000-0005-0000-0000-0000946D0000}"/>
    <cellStyle name="Normal 9 3 4 3 2 2 6" xfId="17332" xr:uid="{00000000-0005-0000-0000-0000956D0000}"/>
    <cellStyle name="Normal 9 3 4 3 2 3" xfId="1459" xr:uid="{00000000-0005-0000-0000-0000966D0000}"/>
    <cellStyle name="Normal 9 3 4 3 2 3 2" xfId="3507" xr:uid="{00000000-0005-0000-0000-0000976D0000}"/>
    <cellStyle name="Normal 9 3 4 3 2 3 2 2" xfId="7603" xr:uid="{00000000-0005-0000-0000-0000986D0000}"/>
    <cellStyle name="Normal 9 3 4 3 2 3 2 2 2" xfId="15795" xr:uid="{00000000-0005-0000-0000-0000996D0000}"/>
    <cellStyle name="Normal 9 3 4 3 2 3 2 2 2 2" xfId="32180" xr:uid="{00000000-0005-0000-0000-00009A6D0000}"/>
    <cellStyle name="Normal 9 3 4 3 2 3 2 2 3" xfId="23988" xr:uid="{00000000-0005-0000-0000-00009B6D0000}"/>
    <cellStyle name="Normal 9 3 4 3 2 3 2 3" xfId="11699" xr:uid="{00000000-0005-0000-0000-00009C6D0000}"/>
    <cellStyle name="Normal 9 3 4 3 2 3 2 3 2" xfId="28084" xr:uid="{00000000-0005-0000-0000-00009D6D0000}"/>
    <cellStyle name="Normal 9 3 4 3 2 3 2 4" xfId="19892" xr:uid="{00000000-0005-0000-0000-00009E6D0000}"/>
    <cellStyle name="Normal 9 3 4 3 2 3 3" xfId="5555" xr:uid="{00000000-0005-0000-0000-00009F6D0000}"/>
    <cellStyle name="Normal 9 3 4 3 2 3 3 2" xfId="13747" xr:uid="{00000000-0005-0000-0000-0000A06D0000}"/>
    <cellStyle name="Normal 9 3 4 3 2 3 3 2 2" xfId="30132" xr:uid="{00000000-0005-0000-0000-0000A16D0000}"/>
    <cellStyle name="Normal 9 3 4 3 2 3 3 3" xfId="21940" xr:uid="{00000000-0005-0000-0000-0000A26D0000}"/>
    <cellStyle name="Normal 9 3 4 3 2 3 4" xfId="9651" xr:uid="{00000000-0005-0000-0000-0000A36D0000}"/>
    <cellStyle name="Normal 9 3 4 3 2 3 4 2" xfId="26036" xr:uid="{00000000-0005-0000-0000-0000A46D0000}"/>
    <cellStyle name="Normal 9 3 4 3 2 3 5" xfId="17844" xr:uid="{00000000-0005-0000-0000-0000A56D0000}"/>
    <cellStyle name="Normal 9 3 4 3 2 4" xfId="2483" xr:uid="{00000000-0005-0000-0000-0000A66D0000}"/>
    <cellStyle name="Normal 9 3 4 3 2 4 2" xfId="6579" xr:uid="{00000000-0005-0000-0000-0000A76D0000}"/>
    <cellStyle name="Normal 9 3 4 3 2 4 2 2" xfId="14771" xr:uid="{00000000-0005-0000-0000-0000A86D0000}"/>
    <cellStyle name="Normal 9 3 4 3 2 4 2 2 2" xfId="31156" xr:uid="{00000000-0005-0000-0000-0000A96D0000}"/>
    <cellStyle name="Normal 9 3 4 3 2 4 2 3" xfId="22964" xr:uid="{00000000-0005-0000-0000-0000AA6D0000}"/>
    <cellStyle name="Normal 9 3 4 3 2 4 3" xfId="10675" xr:uid="{00000000-0005-0000-0000-0000AB6D0000}"/>
    <cellStyle name="Normal 9 3 4 3 2 4 3 2" xfId="27060" xr:uid="{00000000-0005-0000-0000-0000AC6D0000}"/>
    <cellStyle name="Normal 9 3 4 3 2 4 4" xfId="18868" xr:uid="{00000000-0005-0000-0000-0000AD6D0000}"/>
    <cellStyle name="Normal 9 3 4 3 2 5" xfId="4531" xr:uid="{00000000-0005-0000-0000-0000AE6D0000}"/>
    <cellStyle name="Normal 9 3 4 3 2 5 2" xfId="12723" xr:uid="{00000000-0005-0000-0000-0000AF6D0000}"/>
    <cellStyle name="Normal 9 3 4 3 2 5 2 2" xfId="29108" xr:uid="{00000000-0005-0000-0000-0000B06D0000}"/>
    <cellStyle name="Normal 9 3 4 3 2 5 3" xfId="20916" xr:uid="{00000000-0005-0000-0000-0000B16D0000}"/>
    <cellStyle name="Normal 9 3 4 3 2 6" xfId="8627" xr:uid="{00000000-0005-0000-0000-0000B26D0000}"/>
    <cellStyle name="Normal 9 3 4 3 2 6 2" xfId="25012" xr:uid="{00000000-0005-0000-0000-0000B36D0000}"/>
    <cellStyle name="Normal 9 3 4 3 2 7" xfId="16820" xr:uid="{00000000-0005-0000-0000-0000B46D0000}"/>
    <cellStyle name="Normal 9 3 4 3 3" xfId="691" xr:uid="{00000000-0005-0000-0000-0000B56D0000}"/>
    <cellStyle name="Normal 9 3 4 3 3 2" xfId="1715" xr:uid="{00000000-0005-0000-0000-0000B66D0000}"/>
    <cellStyle name="Normal 9 3 4 3 3 2 2" xfId="3763" xr:uid="{00000000-0005-0000-0000-0000B76D0000}"/>
    <cellStyle name="Normal 9 3 4 3 3 2 2 2" xfId="7859" xr:uid="{00000000-0005-0000-0000-0000B86D0000}"/>
    <cellStyle name="Normal 9 3 4 3 3 2 2 2 2" xfId="16051" xr:uid="{00000000-0005-0000-0000-0000B96D0000}"/>
    <cellStyle name="Normal 9 3 4 3 3 2 2 2 2 2" xfId="32436" xr:uid="{00000000-0005-0000-0000-0000BA6D0000}"/>
    <cellStyle name="Normal 9 3 4 3 3 2 2 2 3" xfId="24244" xr:uid="{00000000-0005-0000-0000-0000BB6D0000}"/>
    <cellStyle name="Normal 9 3 4 3 3 2 2 3" xfId="11955" xr:uid="{00000000-0005-0000-0000-0000BC6D0000}"/>
    <cellStyle name="Normal 9 3 4 3 3 2 2 3 2" xfId="28340" xr:uid="{00000000-0005-0000-0000-0000BD6D0000}"/>
    <cellStyle name="Normal 9 3 4 3 3 2 2 4" xfId="20148" xr:uid="{00000000-0005-0000-0000-0000BE6D0000}"/>
    <cellStyle name="Normal 9 3 4 3 3 2 3" xfId="5811" xr:uid="{00000000-0005-0000-0000-0000BF6D0000}"/>
    <cellStyle name="Normal 9 3 4 3 3 2 3 2" xfId="14003" xr:uid="{00000000-0005-0000-0000-0000C06D0000}"/>
    <cellStyle name="Normal 9 3 4 3 3 2 3 2 2" xfId="30388" xr:uid="{00000000-0005-0000-0000-0000C16D0000}"/>
    <cellStyle name="Normal 9 3 4 3 3 2 3 3" xfId="22196" xr:uid="{00000000-0005-0000-0000-0000C26D0000}"/>
    <cellStyle name="Normal 9 3 4 3 3 2 4" xfId="9907" xr:uid="{00000000-0005-0000-0000-0000C36D0000}"/>
    <cellStyle name="Normal 9 3 4 3 3 2 4 2" xfId="26292" xr:uid="{00000000-0005-0000-0000-0000C46D0000}"/>
    <cellStyle name="Normal 9 3 4 3 3 2 5" xfId="18100" xr:uid="{00000000-0005-0000-0000-0000C56D0000}"/>
    <cellStyle name="Normal 9 3 4 3 3 3" xfId="2739" xr:uid="{00000000-0005-0000-0000-0000C66D0000}"/>
    <cellStyle name="Normal 9 3 4 3 3 3 2" xfId="6835" xr:uid="{00000000-0005-0000-0000-0000C76D0000}"/>
    <cellStyle name="Normal 9 3 4 3 3 3 2 2" xfId="15027" xr:uid="{00000000-0005-0000-0000-0000C86D0000}"/>
    <cellStyle name="Normal 9 3 4 3 3 3 2 2 2" xfId="31412" xr:uid="{00000000-0005-0000-0000-0000C96D0000}"/>
    <cellStyle name="Normal 9 3 4 3 3 3 2 3" xfId="23220" xr:uid="{00000000-0005-0000-0000-0000CA6D0000}"/>
    <cellStyle name="Normal 9 3 4 3 3 3 3" xfId="10931" xr:uid="{00000000-0005-0000-0000-0000CB6D0000}"/>
    <cellStyle name="Normal 9 3 4 3 3 3 3 2" xfId="27316" xr:uid="{00000000-0005-0000-0000-0000CC6D0000}"/>
    <cellStyle name="Normal 9 3 4 3 3 3 4" xfId="19124" xr:uid="{00000000-0005-0000-0000-0000CD6D0000}"/>
    <cellStyle name="Normal 9 3 4 3 3 4" xfId="4787" xr:uid="{00000000-0005-0000-0000-0000CE6D0000}"/>
    <cellStyle name="Normal 9 3 4 3 3 4 2" xfId="12979" xr:uid="{00000000-0005-0000-0000-0000CF6D0000}"/>
    <cellStyle name="Normal 9 3 4 3 3 4 2 2" xfId="29364" xr:uid="{00000000-0005-0000-0000-0000D06D0000}"/>
    <cellStyle name="Normal 9 3 4 3 3 4 3" xfId="21172" xr:uid="{00000000-0005-0000-0000-0000D16D0000}"/>
    <cellStyle name="Normal 9 3 4 3 3 5" xfId="8883" xr:uid="{00000000-0005-0000-0000-0000D26D0000}"/>
    <cellStyle name="Normal 9 3 4 3 3 5 2" xfId="25268" xr:uid="{00000000-0005-0000-0000-0000D36D0000}"/>
    <cellStyle name="Normal 9 3 4 3 3 6" xfId="17076" xr:uid="{00000000-0005-0000-0000-0000D46D0000}"/>
    <cellStyle name="Normal 9 3 4 3 4" xfId="1203" xr:uid="{00000000-0005-0000-0000-0000D56D0000}"/>
    <cellStyle name="Normal 9 3 4 3 4 2" xfId="3251" xr:uid="{00000000-0005-0000-0000-0000D66D0000}"/>
    <cellStyle name="Normal 9 3 4 3 4 2 2" xfId="7347" xr:uid="{00000000-0005-0000-0000-0000D76D0000}"/>
    <cellStyle name="Normal 9 3 4 3 4 2 2 2" xfId="15539" xr:uid="{00000000-0005-0000-0000-0000D86D0000}"/>
    <cellStyle name="Normal 9 3 4 3 4 2 2 2 2" xfId="31924" xr:uid="{00000000-0005-0000-0000-0000D96D0000}"/>
    <cellStyle name="Normal 9 3 4 3 4 2 2 3" xfId="23732" xr:uid="{00000000-0005-0000-0000-0000DA6D0000}"/>
    <cellStyle name="Normal 9 3 4 3 4 2 3" xfId="11443" xr:uid="{00000000-0005-0000-0000-0000DB6D0000}"/>
    <cellStyle name="Normal 9 3 4 3 4 2 3 2" xfId="27828" xr:uid="{00000000-0005-0000-0000-0000DC6D0000}"/>
    <cellStyle name="Normal 9 3 4 3 4 2 4" xfId="19636" xr:uid="{00000000-0005-0000-0000-0000DD6D0000}"/>
    <cellStyle name="Normal 9 3 4 3 4 3" xfId="5299" xr:uid="{00000000-0005-0000-0000-0000DE6D0000}"/>
    <cellStyle name="Normal 9 3 4 3 4 3 2" xfId="13491" xr:uid="{00000000-0005-0000-0000-0000DF6D0000}"/>
    <cellStyle name="Normal 9 3 4 3 4 3 2 2" xfId="29876" xr:uid="{00000000-0005-0000-0000-0000E06D0000}"/>
    <cellStyle name="Normal 9 3 4 3 4 3 3" xfId="21684" xr:uid="{00000000-0005-0000-0000-0000E16D0000}"/>
    <cellStyle name="Normal 9 3 4 3 4 4" xfId="9395" xr:uid="{00000000-0005-0000-0000-0000E26D0000}"/>
    <cellStyle name="Normal 9 3 4 3 4 4 2" xfId="25780" xr:uid="{00000000-0005-0000-0000-0000E36D0000}"/>
    <cellStyle name="Normal 9 3 4 3 4 5" xfId="17588" xr:uid="{00000000-0005-0000-0000-0000E46D0000}"/>
    <cellStyle name="Normal 9 3 4 3 5" xfId="2227" xr:uid="{00000000-0005-0000-0000-0000E56D0000}"/>
    <cellStyle name="Normal 9 3 4 3 5 2" xfId="6323" xr:uid="{00000000-0005-0000-0000-0000E66D0000}"/>
    <cellStyle name="Normal 9 3 4 3 5 2 2" xfId="14515" xr:uid="{00000000-0005-0000-0000-0000E76D0000}"/>
    <cellStyle name="Normal 9 3 4 3 5 2 2 2" xfId="30900" xr:uid="{00000000-0005-0000-0000-0000E86D0000}"/>
    <cellStyle name="Normal 9 3 4 3 5 2 3" xfId="22708" xr:uid="{00000000-0005-0000-0000-0000E96D0000}"/>
    <cellStyle name="Normal 9 3 4 3 5 3" xfId="10419" xr:uid="{00000000-0005-0000-0000-0000EA6D0000}"/>
    <cellStyle name="Normal 9 3 4 3 5 3 2" xfId="26804" xr:uid="{00000000-0005-0000-0000-0000EB6D0000}"/>
    <cellStyle name="Normal 9 3 4 3 5 4" xfId="18612" xr:uid="{00000000-0005-0000-0000-0000EC6D0000}"/>
    <cellStyle name="Normal 9 3 4 3 6" xfId="4275" xr:uid="{00000000-0005-0000-0000-0000ED6D0000}"/>
    <cellStyle name="Normal 9 3 4 3 6 2" xfId="12467" xr:uid="{00000000-0005-0000-0000-0000EE6D0000}"/>
    <cellStyle name="Normal 9 3 4 3 6 2 2" xfId="28852" xr:uid="{00000000-0005-0000-0000-0000EF6D0000}"/>
    <cellStyle name="Normal 9 3 4 3 6 3" xfId="20660" xr:uid="{00000000-0005-0000-0000-0000F06D0000}"/>
    <cellStyle name="Normal 9 3 4 3 7" xfId="8371" xr:uid="{00000000-0005-0000-0000-0000F16D0000}"/>
    <cellStyle name="Normal 9 3 4 3 7 2" xfId="24756" xr:uid="{00000000-0005-0000-0000-0000F26D0000}"/>
    <cellStyle name="Normal 9 3 4 3 8" xfId="16564" xr:uid="{00000000-0005-0000-0000-0000F36D0000}"/>
    <cellStyle name="Normal 9 3 4 4" xfId="307" xr:uid="{00000000-0005-0000-0000-0000F46D0000}"/>
    <cellStyle name="Normal 9 3 4 4 2" xfId="819" xr:uid="{00000000-0005-0000-0000-0000F56D0000}"/>
    <cellStyle name="Normal 9 3 4 4 2 2" xfId="1843" xr:uid="{00000000-0005-0000-0000-0000F66D0000}"/>
    <cellStyle name="Normal 9 3 4 4 2 2 2" xfId="3891" xr:uid="{00000000-0005-0000-0000-0000F76D0000}"/>
    <cellStyle name="Normal 9 3 4 4 2 2 2 2" xfId="7987" xr:uid="{00000000-0005-0000-0000-0000F86D0000}"/>
    <cellStyle name="Normal 9 3 4 4 2 2 2 2 2" xfId="16179" xr:uid="{00000000-0005-0000-0000-0000F96D0000}"/>
    <cellStyle name="Normal 9 3 4 4 2 2 2 2 2 2" xfId="32564" xr:uid="{00000000-0005-0000-0000-0000FA6D0000}"/>
    <cellStyle name="Normal 9 3 4 4 2 2 2 2 3" xfId="24372" xr:uid="{00000000-0005-0000-0000-0000FB6D0000}"/>
    <cellStyle name="Normal 9 3 4 4 2 2 2 3" xfId="12083" xr:uid="{00000000-0005-0000-0000-0000FC6D0000}"/>
    <cellStyle name="Normal 9 3 4 4 2 2 2 3 2" xfId="28468" xr:uid="{00000000-0005-0000-0000-0000FD6D0000}"/>
    <cellStyle name="Normal 9 3 4 4 2 2 2 4" xfId="20276" xr:uid="{00000000-0005-0000-0000-0000FE6D0000}"/>
    <cellStyle name="Normal 9 3 4 4 2 2 3" xfId="5939" xr:uid="{00000000-0005-0000-0000-0000FF6D0000}"/>
    <cellStyle name="Normal 9 3 4 4 2 2 3 2" xfId="14131" xr:uid="{00000000-0005-0000-0000-0000006E0000}"/>
    <cellStyle name="Normal 9 3 4 4 2 2 3 2 2" xfId="30516" xr:uid="{00000000-0005-0000-0000-0000016E0000}"/>
    <cellStyle name="Normal 9 3 4 4 2 2 3 3" xfId="22324" xr:uid="{00000000-0005-0000-0000-0000026E0000}"/>
    <cellStyle name="Normal 9 3 4 4 2 2 4" xfId="10035" xr:uid="{00000000-0005-0000-0000-0000036E0000}"/>
    <cellStyle name="Normal 9 3 4 4 2 2 4 2" xfId="26420" xr:uid="{00000000-0005-0000-0000-0000046E0000}"/>
    <cellStyle name="Normal 9 3 4 4 2 2 5" xfId="18228" xr:uid="{00000000-0005-0000-0000-0000056E0000}"/>
    <cellStyle name="Normal 9 3 4 4 2 3" xfId="2867" xr:uid="{00000000-0005-0000-0000-0000066E0000}"/>
    <cellStyle name="Normal 9 3 4 4 2 3 2" xfId="6963" xr:uid="{00000000-0005-0000-0000-0000076E0000}"/>
    <cellStyle name="Normal 9 3 4 4 2 3 2 2" xfId="15155" xr:uid="{00000000-0005-0000-0000-0000086E0000}"/>
    <cellStyle name="Normal 9 3 4 4 2 3 2 2 2" xfId="31540" xr:uid="{00000000-0005-0000-0000-0000096E0000}"/>
    <cellStyle name="Normal 9 3 4 4 2 3 2 3" xfId="23348" xr:uid="{00000000-0005-0000-0000-00000A6E0000}"/>
    <cellStyle name="Normal 9 3 4 4 2 3 3" xfId="11059" xr:uid="{00000000-0005-0000-0000-00000B6E0000}"/>
    <cellStyle name="Normal 9 3 4 4 2 3 3 2" xfId="27444" xr:uid="{00000000-0005-0000-0000-00000C6E0000}"/>
    <cellStyle name="Normal 9 3 4 4 2 3 4" xfId="19252" xr:uid="{00000000-0005-0000-0000-00000D6E0000}"/>
    <cellStyle name="Normal 9 3 4 4 2 4" xfId="4915" xr:uid="{00000000-0005-0000-0000-00000E6E0000}"/>
    <cellStyle name="Normal 9 3 4 4 2 4 2" xfId="13107" xr:uid="{00000000-0005-0000-0000-00000F6E0000}"/>
    <cellStyle name="Normal 9 3 4 4 2 4 2 2" xfId="29492" xr:uid="{00000000-0005-0000-0000-0000106E0000}"/>
    <cellStyle name="Normal 9 3 4 4 2 4 3" xfId="21300" xr:uid="{00000000-0005-0000-0000-0000116E0000}"/>
    <cellStyle name="Normal 9 3 4 4 2 5" xfId="9011" xr:uid="{00000000-0005-0000-0000-0000126E0000}"/>
    <cellStyle name="Normal 9 3 4 4 2 5 2" xfId="25396" xr:uid="{00000000-0005-0000-0000-0000136E0000}"/>
    <cellStyle name="Normal 9 3 4 4 2 6" xfId="17204" xr:uid="{00000000-0005-0000-0000-0000146E0000}"/>
    <cellStyle name="Normal 9 3 4 4 3" xfId="1331" xr:uid="{00000000-0005-0000-0000-0000156E0000}"/>
    <cellStyle name="Normal 9 3 4 4 3 2" xfId="3379" xr:uid="{00000000-0005-0000-0000-0000166E0000}"/>
    <cellStyle name="Normal 9 3 4 4 3 2 2" xfId="7475" xr:uid="{00000000-0005-0000-0000-0000176E0000}"/>
    <cellStyle name="Normal 9 3 4 4 3 2 2 2" xfId="15667" xr:uid="{00000000-0005-0000-0000-0000186E0000}"/>
    <cellStyle name="Normal 9 3 4 4 3 2 2 2 2" xfId="32052" xr:uid="{00000000-0005-0000-0000-0000196E0000}"/>
    <cellStyle name="Normal 9 3 4 4 3 2 2 3" xfId="23860" xr:uid="{00000000-0005-0000-0000-00001A6E0000}"/>
    <cellStyle name="Normal 9 3 4 4 3 2 3" xfId="11571" xr:uid="{00000000-0005-0000-0000-00001B6E0000}"/>
    <cellStyle name="Normal 9 3 4 4 3 2 3 2" xfId="27956" xr:uid="{00000000-0005-0000-0000-00001C6E0000}"/>
    <cellStyle name="Normal 9 3 4 4 3 2 4" xfId="19764" xr:uid="{00000000-0005-0000-0000-00001D6E0000}"/>
    <cellStyle name="Normal 9 3 4 4 3 3" xfId="5427" xr:uid="{00000000-0005-0000-0000-00001E6E0000}"/>
    <cellStyle name="Normal 9 3 4 4 3 3 2" xfId="13619" xr:uid="{00000000-0005-0000-0000-00001F6E0000}"/>
    <cellStyle name="Normal 9 3 4 4 3 3 2 2" xfId="30004" xr:uid="{00000000-0005-0000-0000-0000206E0000}"/>
    <cellStyle name="Normal 9 3 4 4 3 3 3" xfId="21812" xr:uid="{00000000-0005-0000-0000-0000216E0000}"/>
    <cellStyle name="Normal 9 3 4 4 3 4" xfId="9523" xr:uid="{00000000-0005-0000-0000-0000226E0000}"/>
    <cellStyle name="Normal 9 3 4 4 3 4 2" xfId="25908" xr:uid="{00000000-0005-0000-0000-0000236E0000}"/>
    <cellStyle name="Normal 9 3 4 4 3 5" xfId="17716" xr:uid="{00000000-0005-0000-0000-0000246E0000}"/>
    <cellStyle name="Normal 9 3 4 4 4" xfId="2355" xr:uid="{00000000-0005-0000-0000-0000256E0000}"/>
    <cellStyle name="Normal 9 3 4 4 4 2" xfId="6451" xr:uid="{00000000-0005-0000-0000-0000266E0000}"/>
    <cellStyle name="Normal 9 3 4 4 4 2 2" xfId="14643" xr:uid="{00000000-0005-0000-0000-0000276E0000}"/>
    <cellStyle name="Normal 9 3 4 4 4 2 2 2" xfId="31028" xr:uid="{00000000-0005-0000-0000-0000286E0000}"/>
    <cellStyle name="Normal 9 3 4 4 4 2 3" xfId="22836" xr:uid="{00000000-0005-0000-0000-0000296E0000}"/>
    <cellStyle name="Normal 9 3 4 4 4 3" xfId="10547" xr:uid="{00000000-0005-0000-0000-00002A6E0000}"/>
    <cellStyle name="Normal 9 3 4 4 4 3 2" xfId="26932" xr:uid="{00000000-0005-0000-0000-00002B6E0000}"/>
    <cellStyle name="Normal 9 3 4 4 4 4" xfId="18740" xr:uid="{00000000-0005-0000-0000-00002C6E0000}"/>
    <cellStyle name="Normal 9 3 4 4 5" xfId="4403" xr:uid="{00000000-0005-0000-0000-00002D6E0000}"/>
    <cellStyle name="Normal 9 3 4 4 5 2" xfId="12595" xr:uid="{00000000-0005-0000-0000-00002E6E0000}"/>
    <cellStyle name="Normal 9 3 4 4 5 2 2" xfId="28980" xr:uid="{00000000-0005-0000-0000-00002F6E0000}"/>
    <cellStyle name="Normal 9 3 4 4 5 3" xfId="20788" xr:uid="{00000000-0005-0000-0000-0000306E0000}"/>
    <cellStyle name="Normal 9 3 4 4 6" xfId="8499" xr:uid="{00000000-0005-0000-0000-0000316E0000}"/>
    <cellStyle name="Normal 9 3 4 4 6 2" xfId="24884" xr:uid="{00000000-0005-0000-0000-0000326E0000}"/>
    <cellStyle name="Normal 9 3 4 4 7" xfId="16692" xr:uid="{00000000-0005-0000-0000-0000336E0000}"/>
    <cellStyle name="Normal 9 3 4 5" xfId="563" xr:uid="{00000000-0005-0000-0000-0000346E0000}"/>
    <cellStyle name="Normal 9 3 4 5 2" xfId="1587" xr:uid="{00000000-0005-0000-0000-0000356E0000}"/>
    <cellStyle name="Normal 9 3 4 5 2 2" xfId="3635" xr:uid="{00000000-0005-0000-0000-0000366E0000}"/>
    <cellStyle name="Normal 9 3 4 5 2 2 2" xfId="7731" xr:uid="{00000000-0005-0000-0000-0000376E0000}"/>
    <cellStyle name="Normal 9 3 4 5 2 2 2 2" xfId="15923" xr:uid="{00000000-0005-0000-0000-0000386E0000}"/>
    <cellStyle name="Normal 9 3 4 5 2 2 2 2 2" xfId="32308" xr:uid="{00000000-0005-0000-0000-0000396E0000}"/>
    <cellStyle name="Normal 9 3 4 5 2 2 2 3" xfId="24116" xr:uid="{00000000-0005-0000-0000-00003A6E0000}"/>
    <cellStyle name="Normal 9 3 4 5 2 2 3" xfId="11827" xr:uid="{00000000-0005-0000-0000-00003B6E0000}"/>
    <cellStyle name="Normal 9 3 4 5 2 2 3 2" xfId="28212" xr:uid="{00000000-0005-0000-0000-00003C6E0000}"/>
    <cellStyle name="Normal 9 3 4 5 2 2 4" xfId="20020" xr:uid="{00000000-0005-0000-0000-00003D6E0000}"/>
    <cellStyle name="Normal 9 3 4 5 2 3" xfId="5683" xr:uid="{00000000-0005-0000-0000-00003E6E0000}"/>
    <cellStyle name="Normal 9 3 4 5 2 3 2" xfId="13875" xr:uid="{00000000-0005-0000-0000-00003F6E0000}"/>
    <cellStyle name="Normal 9 3 4 5 2 3 2 2" xfId="30260" xr:uid="{00000000-0005-0000-0000-0000406E0000}"/>
    <cellStyle name="Normal 9 3 4 5 2 3 3" xfId="22068" xr:uid="{00000000-0005-0000-0000-0000416E0000}"/>
    <cellStyle name="Normal 9 3 4 5 2 4" xfId="9779" xr:uid="{00000000-0005-0000-0000-0000426E0000}"/>
    <cellStyle name="Normal 9 3 4 5 2 4 2" xfId="26164" xr:uid="{00000000-0005-0000-0000-0000436E0000}"/>
    <cellStyle name="Normal 9 3 4 5 2 5" xfId="17972" xr:uid="{00000000-0005-0000-0000-0000446E0000}"/>
    <cellStyle name="Normal 9 3 4 5 3" xfId="2611" xr:uid="{00000000-0005-0000-0000-0000456E0000}"/>
    <cellStyle name="Normal 9 3 4 5 3 2" xfId="6707" xr:uid="{00000000-0005-0000-0000-0000466E0000}"/>
    <cellStyle name="Normal 9 3 4 5 3 2 2" xfId="14899" xr:uid="{00000000-0005-0000-0000-0000476E0000}"/>
    <cellStyle name="Normal 9 3 4 5 3 2 2 2" xfId="31284" xr:uid="{00000000-0005-0000-0000-0000486E0000}"/>
    <cellStyle name="Normal 9 3 4 5 3 2 3" xfId="23092" xr:uid="{00000000-0005-0000-0000-0000496E0000}"/>
    <cellStyle name="Normal 9 3 4 5 3 3" xfId="10803" xr:uid="{00000000-0005-0000-0000-00004A6E0000}"/>
    <cellStyle name="Normal 9 3 4 5 3 3 2" xfId="27188" xr:uid="{00000000-0005-0000-0000-00004B6E0000}"/>
    <cellStyle name="Normal 9 3 4 5 3 4" xfId="18996" xr:uid="{00000000-0005-0000-0000-00004C6E0000}"/>
    <cellStyle name="Normal 9 3 4 5 4" xfId="4659" xr:uid="{00000000-0005-0000-0000-00004D6E0000}"/>
    <cellStyle name="Normal 9 3 4 5 4 2" xfId="12851" xr:uid="{00000000-0005-0000-0000-00004E6E0000}"/>
    <cellStyle name="Normal 9 3 4 5 4 2 2" xfId="29236" xr:uid="{00000000-0005-0000-0000-00004F6E0000}"/>
    <cellStyle name="Normal 9 3 4 5 4 3" xfId="21044" xr:uid="{00000000-0005-0000-0000-0000506E0000}"/>
    <cellStyle name="Normal 9 3 4 5 5" xfId="8755" xr:uid="{00000000-0005-0000-0000-0000516E0000}"/>
    <cellStyle name="Normal 9 3 4 5 5 2" xfId="25140" xr:uid="{00000000-0005-0000-0000-0000526E0000}"/>
    <cellStyle name="Normal 9 3 4 5 6" xfId="16948" xr:uid="{00000000-0005-0000-0000-0000536E0000}"/>
    <cellStyle name="Normal 9 3 4 6" xfId="1075" xr:uid="{00000000-0005-0000-0000-0000546E0000}"/>
    <cellStyle name="Normal 9 3 4 6 2" xfId="3123" xr:uid="{00000000-0005-0000-0000-0000556E0000}"/>
    <cellStyle name="Normal 9 3 4 6 2 2" xfId="7219" xr:uid="{00000000-0005-0000-0000-0000566E0000}"/>
    <cellStyle name="Normal 9 3 4 6 2 2 2" xfId="15411" xr:uid="{00000000-0005-0000-0000-0000576E0000}"/>
    <cellStyle name="Normal 9 3 4 6 2 2 2 2" xfId="31796" xr:uid="{00000000-0005-0000-0000-0000586E0000}"/>
    <cellStyle name="Normal 9 3 4 6 2 2 3" xfId="23604" xr:uid="{00000000-0005-0000-0000-0000596E0000}"/>
    <cellStyle name="Normal 9 3 4 6 2 3" xfId="11315" xr:uid="{00000000-0005-0000-0000-00005A6E0000}"/>
    <cellStyle name="Normal 9 3 4 6 2 3 2" xfId="27700" xr:uid="{00000000-0005-0000-0000-00005B6E0000}"/>
    <cellStyle name="Normal 9 3 4 6 2 4" xfId="19508" xr:uid="{00000000-0005-0000-0000-00005C6E0000}"/>
    <cellStyle name="Normal 9 3 4 6 3" xfId="5171" xr:uid="{00000000-0005-0000-0000-00005D6E0000}"/>
    <cellStyle name="Normal 9 3 4 6 3 2" xfId="13363" xr:uid="{00000000-0005-0000-0000-00005E6E0000}"/>
    <cellStyle name="Normal 9 3 4 6 3 2 2" xfId="29748" xr:uid="{00000000-0005-0000-0000-00005F6E0000}"/>
    <cellStyle name="Normal 9 3 4 6 3 3" xfId="21556" xr:uid="{00000000-0005-0000-0000-0000606E0000}"/>
    <cellStyle name="Normal 9 3 4 6 4" xfId="9267" xr:uid="{00000000-0005-0000-0000-0000616E0000}"/>
    <cellStyle name="Normal 9 3 4 6 4 2" xfId="25652" xr:uid="{00000000-0005-0000-0000-0000626E0000}"/>
    <cellStyle name="Normal 9 3 4 6 5" xfId="17460" xr:uid="{00000000-0005-0000-0000-0000636E0000}"/>
    <cellStyle name="Normal 9 3 4 7" xfId="2099" xr:uid="{00000000-0005-0000-0000-0000646E0000}"/>
    <cellStyle name="Normal 9 3 4 7 2" xfId="6195" xr:uid="{00000000-0005-0000-0000-0000656E0000}"/>
    <cellStyle name="Normal 9 3 4 7 2 2" xfId="14387" xr:uid="{00000000-0005-0000-0000-0000666E0000}"/>
    <cellStyle name="Normal 9 3 4 7 2 2 2" xfId="30772" xr:uid="{00000000-0005-0000-0000-0000676E0000}"/>
    <cellStyle name="Normal 9 3 4 7 2 3" xfId="22580" xr:uid="{00000000-0005-0000-0000-0000686E0000}"/>
    <cellStyle name="Normal 9 3 4 7 3" xfId="10291" xr:uid="{00000000-0005-0000-0000-0000696E0000}"/>
    <cellStyle name="Normal 9 3 4 7 3 2" xfId="26676" xr:uid="{00000000-0005-0000-0000-00006A6E0000}"/>
    <cellStyle name="Normal 9 3 4 7 4" xfId="18484" xr:uid="{00000000-0005-0000-0000-00006B6E0000}"/>
    <cellStyle name="Normal 9 3 4 8" xfId="4147" xr:uid="{00000000-0005-0000-0000-00006C6E0000}"/>
    <cellStyle name="Normal 9 3 4 8 2" xfId="12339" xr:uid="{00000000-0005-0000-0000-00006D6E0000}"/>
    <cellStyle name="Normal 9 3 4 8 2 2" xfId="28724" xr:uid="{00000000-0005-0000-0000-00006E6E0000}"/>
    <cellStyle name="Normal 9 3 4 8 3" xfId="20532" xr:uid="{00000000-0005-0000-0000-00006F6E0000}"/>
    <cellStyle name="Normal 9 3 4 9" xfId="8243" xr:uid="{00000000-0005-0000-0000-0000706E0000}"/>
    <cellStyle name="Normal 9 3 4 9 2" xfId="24628" xr:uid="{00000000-0005-0000-0000-0000716E0000}"/>
    <cellStyle name="Normal 9 3 5" xfId="83" xr:uid="{00000000-0005-0000-0000-0000726E0000}"/>
    <cellStyle name="Normal 9 3 5 2" xfId="211" xr:uid="{00000000-0005-0000-0000-0000736E0000}"/>
    <cellStyle name="Normal 9 3 5 2 2" xfId="467" xr:uid="{00000000-0005-0000-0000-0000746E0000}"/>
    <cellStyle name="Normal 9 3 5 2 2 2" xfId="979" xr:uid="{00000000-0005-0000-0000-0000756E0000}"/>
    <cellStyle name="Normal 9 3 5 2 2 2 2" xfId="2003" xr:uid="{00000000-0005-0000-0000-0000766E0000}"/>
    <cellStyle name="Normal 9 3 5 2 2 2 2 2" xfId="4051" xr:uid="{00000000-0005-0000-0000-0000776E0000}"/>
    <cellStyle name="Normal 9 3 5 2 2 2 2 2 2" xfId="8147" xr:uid="{00000000-0005-0000-0000-0000786E0000}"/>
    <cellStyle name="Normal 9 3 5 2 2 2 2 2 2 2" xfId="16339" xr:uid="{00000000-0005-0000-0000-0000796E0000}"/>
    <cellStyle name="Normal 9 3 5 2 2 2 2 2 2 2 2" xfId="32724" xr:uid="{00000000-0005-0000-0000-00007A6E0000}"/>
    <cellStyle name="Normal 9 3 5 2 2 2 2 2 2 3" xfId="24532" xr:uid="{00000000-0005-0000-0000-00007B6E0000}"/>
    <cellStyle name="Normal 9 3 5 2 2 2 2 2 3" xfId="12243" xr:uid="{00000000-0005-0000-0000-00007C6E0000}"/>
    <cellStyle name="Normal 9 3 5 2 2 2 2 2 3 2" xfId="28628" xr:uid="{00000000-0005-0000-0000-00007D6E0000}"/>
    <cellStyle name="Normal 9 3 5 2 2 2 2 2 4" xfId="20436" xr:uid="{00000000-0005-0000-0000-00007E6E0000}"/>
    <cellStyle name="Normal 9 3 5 2 2 2 2 3" xfId="6099" xr:uid="{00000000-0005-0000-0000-00007F6E0000}"/>
    <cellStyle name="Normal 9 3 5 2 2 2 2 3 2" xfId="14291" xr:uid="{00000000-0005-0000-0000-0000806E0000}"/>
    <cellStyle name="Normal 9 3 5 2 2 2 2 3 2 2" xfId="30676" xr:uid="{00000000-0005-0000-0000-0000816E0000}"/>
    <cellStyle name="Normal 9 3 5 2 2 2 2 3 3" xfId="22484" xr:uid="{00000000-0005-0000-0000-0000826E0000}"/>
    <cellStyle name="Normal 9 3 5 2 2 2 2 4" xfId="10195" xr:uid="{00000000-0005-0000-0000-0000836E0000}"/>
    <cellStyle name="Normal 9 3 5 2 2 2 2 4 2" xfId="26580" xr:uid="{00000000-0005-0000-0000-0000846E0000}"/>
    <cellStyle name="Normal 9 3 5 2 2 2 2 5" xfId="18388" xr:uid="{00000000-0005-0000-0000-0000856E0000}"/>
    <cellStyle name="Normal 9 3 5 2 2 2 3" xfId="3027" xr:uid="{00000000-0005-0000-0000-0000866E0000}"/>
    <cellStyle name="Normal 9 3 5 2 2 2 3 2" xfId="7123" xr:uid="{00000000-0005-0000-0000-0000876E0000}"/>
    <cellStyle name="Normal 9 3 5 2 2 2 3 2 2" xfId="15315" xr:uid="{00000000-0005-0000-0000-0000886E0000}"/>
    <cellStyle name="Normal 9 3 5 2 2 2 3 2 2 2" xfId="31700" xr:uid="{00000000-0005-0000-0000-0000896E0000}"/>
    <cellStyle name="Normal 9 3 5 2 2 2 3 2 3" xfId="23508" xr:uid="{00000000-0005-0000-0000-00008A6E0000}"/>
    <cellStyle name="Normal 9 3 5 2 2 2 3 3" xfId="11219" xr:uid="{00000000-0005-0000-0000-00008B6E0000}"/>
    <cellStyle name="Normal 9 3 5 2 2 2 3 3 2" xfId="27604" xr:uid="{00000000-0005-0000-0000-00008C6E0000}"/>
    <cellStyle name="Normal 9 3 5 2 2 2 3 4" xfId="19412" xr:uid="{00000000-0005-0000-0000-00008D6E0000}"/>
    <cellStyle name="Normal 9 3 5 2 2 2 4" xfId="5075" xr:uid="{00000000-0005-0000-0000-00008E6E0000}"/>
    <cellStyle name="Normal 9 3 5 2 2 2 4 2" xfId="13267" xr:uid="{00000000-0005-0000-0000-00008F6E0000}"/>
    <cellStyle name="Normal 9 3 5 2 2 2 4 2 2" xfId="29652" xr:uid="{00000000-0005-0000-0000-0000906E0000}"/>
    <cellStyle name="Normal 9 3 5 2 2 2 4 3" xfId="21460" xr:uid="{00000000-0005-0000-0000-0000916E0000}"/>
    <cellStyle name="Normal 9 3 5 2 2 2 5" xfId="9171" xr:uid="{00000000-0005-0000-0000-0000926E0000}"/>
    <cellStyle name="Normal 9 3 5 2 2 2 5 2" xfId="25556" xr:uid="{00000000-0005-0000-0000-0000936E0000}"/>
    <cellStyle name="Normal 9 3 5 2 2 2 6" xfId="17364" xr:uid="{00000000-0005-0000-0000-0000946E0000}"/>
    <cellStyle name="Normal 9 3 5 2 2 3" xfId="1491" xr:uid="{00000000-0005-0000-0000-0000956E0000}"/>
    <cellStyle name="Normal 9 3 5 2 2 3 2" xfId="3539" xr:uid="{00000000-0005-0000-0000-0000966E0000}"/>
    <cellStyle name="Normal 9 3 5 2 2 3 2 2" xfId="7635" xr:uid="{00000000-0005-0000-0000-0000976E0000}"/>
    <cellStyle name="Normal 9 3 5 2 2 3 2 2 2" xfId="15827" xr:uid="{00000000-0005-0000-0000-0000986E0000}"/>
    <cellStyle name="Normal 9 3 5 2 2 3 2 2 2 2" xfId="32212" xr:uid="{00000000-0005-0000-0000-0000996E0000}"/>
    <cellStyle name="Normal 9 3 5 2 2 3 2 2 3" xfId="24020" xr:uid="{00000000-0005-0000-0000-00009A6E0000}"/>
    <cellStyle name="Normal 9 3 5 2 2 3 2 3" xfId="11731" xr:uid="{00000000-0005-0000-0000-00009B6E0000}"/>
    <cellStyle name="Normal 9 3 5 2 2 3 2 3 2" xfId="28116" xr:uid="{00000000-0005-0000-0000-00009C6E0000}"/>
    <cellStyle name="Normal 9 3 5 2 2 3 2 4" xfId="19924" xr:uid="{00000000-0005-0000-0000-00009D6E0000}"/>
    <cellStyle name="Normal 9 3 5 2 2 3 3" xfId="5587" xr:uid="{00000000-0005-0000-0000-00009E6E0000}"/>
    <cellStyle name="Normal 9 3 5 2 2 3 3 2" xfId="13779" xr:uid="{00000000-0005-0000-0000-00009F6E0000}"/>
    <cellStyle name="Normal 9 3 5 2 2 3 3 2 2" xfId="30164" xr:uid="{00000000-0005-0000-0000-0000A06E0000}"/>
    <cellStyle name="Normal 9 3 5 2 2 3 3 3" xfId="21972" xr:uid="{00000000-0005-0000-0000-0000A16E0000}"/>
    <cellStyle name="Normal 9 3 5 2 2 3 4" xfId="9683" xr:uid="{00000000-0005-0000-0000-0000A26E0000}"/>
    <cellStyle name="Normal 9 3 5 2 2 3 4 2" xfId="26068" xr:uid="{00000000-0005-0000-0000-0000A36E0000}"/>
    <cellStyle name="Normal 9 3 5 2 2 3 5" xfId="17876" xr:uid="{00000000-0005-0000-0000-0000A46E0000}"/>
    <cellStyle name="Normal 9 3 5 2 2 4" xfId="2515" xr:uid="{00000000-0005-0000-0000-0000A56E0000}"/>
    <cellStyle name="Normal 9 3 5 2 2 4 2" xfId="6611" xr:uid="{00000000-0005-0000-0000-0000A66E0000}"/>
    <cellStyle name="Normal 9 3 5 2 2 4 2 2" xfId="14803" xr:uid="{00000000-0005-0000-0000-0000A76E0000}"/>
    <cellStyle name="Normal 9 3 5 2 2 4 2 2 2" xfId="31188" xr:uid="{00000000-0005-0000-0000-0000A86E0000}"/>
    <cellStyle name="Normal 9 3 5 2 2 4 2 3" xfId="22996" xr:uid="{00000000-0005-0000-0000-0000A96E0000}"/>
    <cellStyle name="Normal 9 3 5 2 2 4 3" xfId="10707" xr:uid="{00000000-0005-0000-0000-0000AA6E0000}"/>
    <cellStyle name="Normal 9 3 5 2 2 4 3 2" xfId="27092" xr:uid="{00000000-0005-0000-0000-0000AB6E0000}"/>
    <cellStyle name="Normal 9 3 5 2 2 4 4" xfId="18900" xr:uid="{00000000-0005-0000-0000-0000AC6E0000}"/>
    <cellStyle name="Normal 9 3 5 2 2 5" xfId="4563" xr:uid="{00000000-0005-0000-0000-0000AD6E0000}"/>
    <cellStyle name="Normal 9 3 5 2 2 5 2" xfId="12755" xr:uid="{00000000-0005-0000-0000-0000AE6E0000}"/>
    <cellStyle name="Normal 9 3 5 2 2 5 2 2" xfId="29140" xr:uid="{00000000-0005-0000-0000-0000AF6E0000}"/>
    <cellStyle name="Normal 9 3 5 2 2 5 3" xfId="20948" xr:uid="{00000000-0005-0000-0000-0000B06E0000}"/>
    <cellStyle name="Normal 9 3 5 2 2 6" xfId="8659" xr:uid="{00000000-0005-0000-0000-0000B16E0000}"/>
    <cellStyle name="Normal 9 3 5 2 2 6 2" xfId="25044" xr:uid="{00000000-0005-0000-0000-0000B26E0000}"/>
    <cellStyle name="Normal 9 3 5 2 2 7" xfId="16852" xr:uid="{00000000-0005-0000-0000-0000B36E0000}"/>
    <cellStyle name="Normal 9 3 5 2 3" xfId="723" xr:uid="{00000000-0005-0000-0000-0000B46E0000}"/>
    <cellStyle name="Normal 9 3 5 2 3 2" xfId="1747" xr:uid="{00000000-0005-0000-0000-0000B56E0000}"/>
    <cellStyle name="Normal 9 3 5 2 3 2 2" xfId="3795" xr:uid="{00000000-0005-0000-0000-0000B66E0000}"/>
    <cellStyle name="Normal 9 3 5 2 3 2 2 2" xfId="7891" xr:uid="{00000000-0005-0000-0000-0000B76E0000}"/>
    <cellStyle name="Normal 9 3 5 2 3 2 2 2 2" xfId="16083" xr:uid="{00000000-0005-0000-0000-0000B86E0000}"/>
    <cellStyle name="Normal 9 3 5 2 3 2 2 2 2 2" xfId="32468" xr:uid="{00000000-0005-0000-0000-0000B96E0000}"/>
    <cellStyle name="Normal 9 3 5 2 3 2 2 2 3" xfId="24276" xr:uid="{00000000-0005-0000-0000-0000BA6E0000}"/>
    <cellStyle name="Normal 9 3 5 2 3 2 2 3" xfId="11987" xr:uid="{00000000-0005-0000-0000-0000BB6E0000}"/>
    <cellStyle name="Normal 9 3 5 2 3 2 2 3 2" xfId="28372" xr:uid="{00000000-0005-0000-0000-0000BC6E0000}"/>
    <cellStyle name="Normal 9 3 5 2 3 2 2 4" xfId="20180" xr:uid="{00000000-0005-0000-0000-0000BD6E0000}"/>
    <cellStyle name="Normal 9 3 5 2 3 2 3" xfId="5843" xr:uid="{00000000-0005-0000-0000-0000BE6E0000}"/>
    <cellStyle name="Normal 9 3 5 2 3 2 3 2" xfId="14035" xr:uid="{00000000-0005-0000-0000-0000BF6E0000}"/>
    <cellStyle name="Normal 9 3 5 2 3 2 3 2 2" xfId="30420" xr:uid="{00000000-0005-0000-0000-0000C06E0000}"/>
    <cellStyle name="Normal 9 3 5 2 3 2 3 3" xfId="22228" xr:uid="{00000000-0005-0000-0000-0000C16E0000}"/>
    <cellStyle name="Normal 9 3 5 2 3 2 4" xfId="9939" xr:uid="{00000000-0005-0000-0000-0000C26E0000}"/>
    <cellStyle name="Normal 9 3 5 2 3 2 4 2" xfId="26324" xr:uid="{00000000-0005-0000-0000-0000C36E0000}"/>
    <cellStyle name="Normal 9 3 5 2 3 2 5" xfId="18132" xr:uid="{00000000-0005-0000-0000-0000C46E0000}"/>
    <cellStyle name="Normal 9 3 5 2 3 3" xfId="2771" xr:uid="{00000000-0005-0000-0000-0000C56E0000}"/>
    <cellStyle name="Normal 9 3 5 2 3 3 2" xfId="6867" xr:uid="{00000000-0005-0000-0000-0000C66E0000}"/>
    <cellStyle name="Normal 9 3 5 2 3 3 2 2" xfId="15059" xr:uid="{00000000-0005-0000-0000-0000C76E0000}"/>
    <cellStyle name="Normal 9 3 5 2 3 3 2 2 2" xfId="31444" xr:uid="{00000000-0005-0000-0000-0000C86E0000}"/>
    <cellStyle name="Normal 9 3 5 2 3 3 2 3" xfId="23252" xr:uid="{00000000-0005-0000-0000-0000C96E0000}"/>
    <cellStyle name="Normal 9 3 5 2 3 3 3" xfId="10963" xr:uid="{00000000-0005-0000-0000-0000CA6E0000}"/>
    <cellStyle name="Normal 9 3 5 2 3 3 3 2" xfId="27348" xr:uid="{00000000-0005-0000-0000-0000CB6E0000}"/>
    <cellStyle name="Normal 9 3 5 2 3 3 4" xfId="19156" xr:uid="{00000000-0005-0000-0000-0000CC6E0000}"/>
    <cellStyle name="Normal 9 3 5 2 3 4" xfId="4819" xr:uid="{00000000-0005-0000-0000-0000CD6E0000}"/>
    <cellStyle name="Normal 9 3 5 2 3 4 2" xfId="13011" xr:uid="{00000000-0005-0000-0000-0000CE6E0000}"/>
    <cellStyle name="Normal 9 3 5 2 3 4 2 2" xfId="29396" xr:uid="{00000000-0005-0000-0000-0000CF6E0000}"/>
    <cellStyle name="Normal 9 3 5 2 3 4 3" xfId="21204" xr:uid="{00000000-0005-0000-0000-0000D06E0000}"/>
    <cellStyle name="Normal 9 3 5 2 3 5" xfId="8915" xr:uid="{00000000-0005-0000-0000-0000D16E0000}"/>
    <cellStyle name="Normal 9 3 5 2 3 5 2" xfId="25300" xr:uid="{00000000-0005-0000-0000-0000D26E0000}"/>
    <cellStyle name="Normal 9 3 5 2 3 6" xfId="17108" xr:uid="{00000000-0005-0000-0000-0000D36E0000}"/>
    <cellStyle name="Normal 9 3 5 2 4" xfId="1235" xr:uid="{00000000-0005-0000-0000-0000D46E0000}"/>
    <cellStyle name="Normal 9 3 5 2 4 2" xfId="3283" xr:uid="{00000000-0005-0000-0000-0000D56E0000}"/>
    <cellStyle name="Normal 9 3 5 2 4 2 2" xfId="7379" xr:uid="{00000000-0005-0000-0000-0000D66E0000}"/>
    <cellStyle name="Normal 9 3 5 2 4 2 2 2" xfId="15571" xr:uid="{00000000-0005-0000-0000-0000D76E0000}"/>
    <cellStyle name="Normal 9 3 5 2 4 2 2 2 2" xfId="31956" xr:uid="{00000000-0005-0000-0000-0000D86E0000}"/>
    <cellStyle name="Normal 9 3 5 2 4 2 2 3" xfId="23764" xr:uid="{00000000-0005-0000-0000-0000D96E0000}"/>
    <cellStyle name="Normal 9 3 5 2 4 2 3" xfId="11475" xr:uid="{00000000-0005-0000-0000-0000DA6E0000}"/>
    <cellStyle name="Normal 9 3 5 2 4 2 3 2" xfId="27860" xr:uid="{00000000-0005-0000-0000-0000DB6E0000}"/>
    <cellStyle name="Normal 9 3 5 2 4 2 4" xfId="19668" xr:uid="{00000000-0005-0000-0000-0000DC6E0000}"/>
    <cellStyle name="Normal 9 3 5 2 4 3" xfId="5331" xr:uid="{00000000-0005-0000-0000-0000DD6E0000}"/>
    <cellStyle name="Normal 9 3 5 2 4 3 2" xfId="13523" xr:uid="{00000000-0005-0000-0000-0000DE6E0000}"/>
    <cellStyle name="Normal 9 3 5 2 4 3 2 2" xfId="29908" xr:uid="{00000000-0005-0000-0000-0000DF6E0000}"/>
    <cellStyle name="Normal 9 3 5 2 4 3 3" xfId="21716" xr:uid="{00000000-0005-0000-0000-0000E06E0000}"/>
    <cellStyle name="Normal 9 3 5 2 4 4" xfId="9427" xr:uid="{00000000-0005-0000-0000-0000E16E0000}"/>
    <cellStyle name="Normal 9 3 5 2 4 4 2" xfId="25812" xr:uid="{00000000-0005-0000-0000-0000E26E0000}"/>
    <cellStyle name="Normal 9 3 5 2 4 5" xfId="17620" xr:uid="{00000000-0005-0000-0000-0000E36E0000}"/>
    <cellStyle name="Normal 9 3 5 2 5" xfId="2259" xr:uid="{00000000-0005-0000-0000-0000E46E0000}"/>
    <cellStyle name="Normal 9 3 5 2 5 2" xfId="6355" xr:uid="{00000000-0005-0000-0000-0000E56E0000}"/>
    <cellStyle name="Normal 9 3 5 2 5 2 2" xfId="14547" xr:uid="{00000000-0005-0000-0000-0000E66E0000}"/>
    <cellStyle name="Normal 9 3 5 2 5 2 2 2" xfId="30932" xr:uid="{00000000-0005-0000-0000-0000E76E0000}"/>
    <cellStyle name="Normal 9 3 5 2 5 2 3" xfId="22740" xr:uid="{00000000-0005-0000-0000-0000E86E0000}"/>
    <cellStyle name="Normal 9 3 5 2 5 3" xfId="10451" xr:uid="{00000000-0005-0000-0000-0000E96E0000}"/>
    <cellStyle name="Normal 9 3 5 2 5 3 2" xfId="26836" xr:uid="{00000000-0005-0000-0000-0000EA6E0000}"/>
    <cellStyle name="Normal 9 3 5 2 5 4" xfId="18644" xr:uid="{00000000-0005-0000-0000-0000EB6E0000}"/>
    <cellStyle name="Normal 9 3 5 2 6" xfId="4307" xr:uid="{00000000-0005-0000-0000-0000EC6E0000}"/>
    <cellStyle name="Normal 9 3 5 2 6 2" xfId="12499" xr:uid="{00000000-0005-0000-0000-0000ED6E0000}"/>
    <cellStyle name="Normal 9 3 5 2 6 2 2" xfId="28884" xr:uid="{00000000-0005-0000-0000-0000EE6E0000}"/>
    <cellStyle name="Normal 9 3 5 2 6 3" xfId="20692" xr:uid="{00000000-0005-0000-0000-0000EF6E0000}"/>
    <cellStyle name="Normal 9 3 5 2 7" xfId="8403" xr:uid="{00000000-0005-0000-0000-0000F06E0000}"/>
    <cellStyle name="Normal 9 3 5 2 7 2" xfId="24788" xr:uid="{00000000-0005-0000-0000-0000F16E0000}"/>
    <cellStyle name="Normal 9 3 5 2 8" xfId="16596" xr:uid="{00000000-0005-0000-0000-0000F26E0000}"/>
    <cellStyle name="Normal 9 3 5 3" xfId="339" xr:uid="{00000000-0005-0000-0000-0000F36E0000}"/>
    <cellStyle name="Normal 9 3 5 3 2" xfId="851" xr:uid="{00000000-0005-0000-0000-0000F46E0000}"/>
    <cellStyle name="Normal 9 3 5 3 2 2" xfId="1875" xr:uid="{00000000-0005-0000-0000-0000F56E0000}"/>
    <cellStyle name="Normal 9 3 5 3 2 2 2" xfId="3923" xr:uid="{00000000-0005-0000-0000-0000F66E0000}"/>
    <cellStyle name="Normal 9 3 5 3 2 2 2 2" xfId="8019" xr:uid="{00000000-0005-0000-0000-0000F76E0000}"/>
    <cellStyle name="Normal 9 3 5 3 2 2 2 2 2" xfId="16211" xr:uid="{00000000-0005-0000-0000-0000F86E0000}"/>
    <cellStyle name="Normal 9 3 5 3 2 2 2 2 2 2" xfId="32596" xr:uid="{00000000-0005-0000-0000-0000F96E0000}"/>
    <cellStyle name="Normal 9 3 5 3 2 2 2 2 3" xfId="24404" xr:uid="{00000000-0005-0000-0000-0000FA6E0000}"/>
    <cellStyle name="Normal 9 3 5 3 2 2 2 3" xfId="12115" xr:uid="{00000000-0005-0000-0000-0000FB6E0000}"/>
    <cellStyle name="Normal 9 3 5 3 2 2 2 3 2" xfId="28500" xr:uid="{00000000-0005-0000-0000-0000FC6E0000}"/>
    <cellStyle name="Normal 9 3 5 3 2 2 2 4" xfId="20308" xr:uid="{00000000-0005-0000-0000-0000FD6E0000}"/>
    <cellStyle name="Normal 9 3 5 3 2 2 3" xfId="5971" xr:uid="{00000000-0005-0000-0000-0000FE6E0000}"/>
    <cellStyle name="Normal 9 3 5 3 2 2 3 2" xfId="14163" xr:uid="{00000000-0005-0000-0000-0000FF6E0000}"/>
    <cellStyle name="Normal 9 3 5 3 2 2 3 2 2" xfId="30548" xr:uid="{00000000-0005-0000-0000-0000006F0000}"/>
    <cellStyle name="Normal 9 3 5 3 2 2 3 3" xfId="22356" xr:uid="{00000000-0005-0000-0000-0000016F0000}"/>
    <cellStyle name="Normal 9 3 5 3 2 2 4" xfId="10067" xr:uid="{00000000-0005-0000-0000-0000026F0000}"/>
    <cellStyle name="Normal 9 3 5 3 2 2 4 2" xfId="26452" xr:uid="{00000000-0005-0000-0000-0000036F0000}"/>
    <cellStyle name="Normal 9 3 5 3 2 2 5" xfId="18260" xr:uid="{00000000-0005-0000-0000-0000046F0000}"/>
    <cellStyle name="Normal 9 3 5 3 2 3" xfId="2899" xr:uid="{00000000-0005-0000-0000-0000056F0000}"/>
    <cellStyle name="Normal 9 3 5 3 2 3 2" xfId="6995" xr:uid="{00000000-0005-0000-0000-0000066F0000}"/>
    <cellStyle name="Normal 9 3 5 3 2 3 2 2" xfId="15187" xr:uid="{00000000-0005-0000-0000-0000076F0000}"/>
    <cellStyle name="Normal 9 3 5 3 2 3 2 2 2" xfId="31572" xr:uid="{00000000-0005-0000-0000-0000086F0000}"/>
    <cellStyle name="Normal 9 3 5 3 2 3 2 3" xfId="23380" xr:uid="{00000000-0005-0000-0000-0000096F0000}"/>
    <cellStyle name="Normal 9 3 5 3 2 3 3" xfId="11091" xr:uid="{00000000-0005-0000-0000-00000A6F0000}"/>
    <cellStyle name="Normal 9 3 5 3 2 3 3 2" xfId="27476" xr:uid="{00000000-0005-0000-0000-00000B6F0000}"/>
    <cellStyle name="Normal 9 3 5 3 2 3 4" xfId="19284" xr:uid="{00000000-0005-0000-0000-00000C6F0000}"/>
    <cellStyle name="Normal 9 3 5 3 2 4" xfId="4947" xr:uid="{00000000-0005-0000-0000-00000D6F0000}"/>
    <cellStyle name="Normal 9 3 5 3 2 4 2" xfId="13139" xr:uid="{00000000-0005-0000-0000-00000E6F0000}"/>
    <cellStyle name="Normal 9 3 5 3 2 4 2 2" xfId="29524" xr:uid="{00000000-0005-0000-0000-00000F6F0000}"/>
    <cellStyle name="Normal 9 3 5 3 2 4 3" xfId="21332" xr:uid="{00000000-0005-0000-0000-0000106F0000}"/>
    <cellStyle name="Normal 9 3 5 3 2 5" xfId="9043" xr:uid="{00000000-0005-0000-0000-0000116F0000}"/>
    <cellStyle name="Normal 9 3 5 3 2 5 2" xfId="25428" xr:uid="{00000000-0005-0000-0000-0000126F0000}"/>
    <cellStyle name="Normal 9 3 5 3 2 6" xfId="17236" xr:uid="{00000000-0005-0000-0000-0000136F0000}"/>
    <cellStyle name="Normal 9 3 5 3 3" xfId="1363" xr:uid="{00000000-0005-0000-0000-0000146F0000}"/>
    <cellStyle name="Normal 9 3 5 3 3 2" xfId="3411" xr:uid="{00000000-0005-0000-0000-0000156F0000}"/>
    <cellStyle name="Normal 9 3 5 3 3 2 2" xfId="7507" xr:uid="{00000000-0005-0000-0000-0000166F0000}"/>
    <cellStyle name="Normal 9 3 5 3 3 2 2 2" xfId="15699" xr:uid="{00000000-0005-0000-0000-0000176F0000}"/>
    <cellStyle name="Normal 9 3 5 3 3 2 2 2 2" xfId="32084" xr:uid="{00000000-0005-0000-0000-0000186F0000}"/>
    <cellStyle name="Normal 9 3 5 3 3 2 2 3" xfId="23892" xr:uid="{00000000-0005-0000-0000-0000196F0000}"/>
    <cellStyle name="Normal 9 3 5 3 3 2 3" xfId="11603" xr:uid="{00000000-0005-0000-0000-00001A6F0000}"/>
    <cellStyle name="Normal 9 3 5 3 3 2 3 2" xfId="27988" xr:uid="{00000000-0005-0000-0000-00001B6F0000}"/>
    <cellStyle name="Normal 9 3 5 3 3 2 4" xfId="19796" xr:uid="{00000000-0005-0000-0000-00001C6F0000}"/>
    <cellStyle name="Normal 9 3 5 3 3 3" xfId="5459" xr:uid="{00000000-0005-0000-0000-00001D6F0000}"/>
    <cellStyle name="Normal 9 3 5 3 3 3 2" xfId="13651" xr:uid="{00000000-0005-0000-0000-00001E6F0000}"/>
    <cellStyle name="Normal 9 3 5 3 3 3 2 2" xfId="30036" xr:uid="{00000000-0005-0000-0000-00001F6F0000}"/>
    <cellStyle name="Normal 9 3 5 3 3 3 3" xfId="21844" xr:uid="{00000000-0005-0000-0000-0000206F0000}"/>
    <cellStyle name="Normal 9 3 5 3 3 4" xfId="9555" xr:uid="{00000000-0005-0000-0000-0000216F0000}"/>
    <cellStyle name="Normal 9 3 5 3 3 4 2" xfId="25940" xr:uid="{00000000-0005-0000-0000-0000226F0000}"/>
    <cellStyle name="Normal 9 3 5 3 3 5" xfId="17748" xr:uid="{00000000-0005-0000-0000-0000236F0000}"/>
    <cellStyle name="Normal 9 3 5 3 4" xfId="2387" xr:uid="{00000000-0005-0000-0000-0000246F0000}"/>
    <cellStyle name="Normal 9 3 5 3 4 2" xfId="6483" xr:uid="{00000000-0005-0000-0000-0000256F0000}"/>
    <cellStyle name="Normal 9 3 5 3 4 2 2" xfId="14675" xr:uid="{00000000-0005-0000-0000-0000266F0000}"/>
    <cellStyle name="Normal 9 3 5 3 4 2 2 2" xfId="31060" xr:uid="{00000000-0005-0000-0000-0000276F0000}"/>
    <cellStyle name="Normal 9 3 5 3 4 2 3" xfId="22868" xr:uid="{00000000-0005-0000-0000-0000286F0000}"/>
    <cellStyle name="Normal 9 3 5 3 4 3" xfId="10579" xr:uid="{00000000-0005-0000-0000-0000296F0000}"/>
    <cellStyle name="Normal 9 3 5 3 4 3 2" xfId="26964" xr:uid="{00000000-0005-0000-0000-00002A6F0000}"/>
    <cellStyle name="Normal 9 3 5 3 4 4" xfId="18772" xr:uid="{00000000-0005-0000-0000-00002B6F0000}"/>
    <cellStyle name="Normal 9 3 5 3 5" xfId="4435" xr:uid="{00000000-0005-0000-0000-00002C6F0000}"/>
    <cellStyle name="Normal 9 3 5 3 5 2" xfId="12627" xr:uid="{00000000-0005-0000-0000-00002D6F0000}"/>
    <cellStyle name="Normal 9 3 5 3 5 2 2" xfId="29012" xr:uid="{00000000-0005-0000-0000-00002E6F0000}"/>
    <cellStyle name="Normal 9 3 5 3 5 3" xfId="20820" xr:uid="{00000000-0005-0000-0000-00002F6F0000}"/>
    <cellStyle name="Normal 9 3 5 3 6" xfId="8531" xr:uid="{00000000-0005-0000-0000-0000306F0000}"/>
    <cellStyle name="Normal 9 3 5 3 6 2" xfId="24916" xr:uid="{00000000-0005-0000-0000-0000316F0000}"/>
    <cellStyle name="Normal 9 3 5 3 7" xfId="16724" xr:uid="{00000000-0005-0000-0000-0000326F0000}"/>
    <cellStyle name="Normal 9 3 5 4" xfId="595" xr:uid="{00000000-0005-0000-0000-0000336F0000}"/>
    <cellStyle name="Normal 9 3 5 4 2" xfId="1619" xr:uid="{00000000-0005-0000-0000-0000346F0000}"/>
    <cellStyle name="Normal 9 3 5 4 2 2" xfId="3667" xr:uid="{00000000-0005-0000-0000-0000356F0000}"/>
    <cellStyle name="Normal 9 3 5 4 2 2 2" xfId="7763" xr:uid="{00000000-0005-0000-0000-0000366F0000}"/>
    <cellStyle name="Normal 9 3 5 4 2 2 2 2" xfId="15955" xr:uid="{00000000-0005-0000-0000-0000376F0000}"/>
    <cellStyle name="Normal 9 3 5 4 2 2 2 2 2" xfId="32340" xr:uid="{00000000-0005-0000-0000-0000386F0000}"/>
    <cellStyle name="Normal 9 3 5 4 2 2 2 3" xfId="24148" xr:uid="{00000000-0005-0000-0000-0000396F0000}"/>
    <cellStyle name="Normal 9 3 5 4 2 2 3" xfId="11859" xr:uid="{00000000-0005-0000-0000-00003A6F0000}"/>
    <cellStyle name="Normal 9 3 5 4 2 2 3 2" xfId="28244" xr:uid="{00000000-0005-0000-0000-00003B6F0000}"/>
    <cellStyle name="Normal 9 3 5 4 2 2 4" xfId="20052" xr:uid="{00000000-0005-0000-0000-00003C6F0000}"/>
    <cellStyle name="Normal 9 3 5 4 2 3" xfId="5715" xr:uid="{00000000-0005-0000-0000-00003D6F0000}"/>
    <cellStyle name="Normal 9 3 5 4 2 3 2" xfId="13907" xr:uid="{00000000-0005-0000-0000-00003E6F0000}"/>
    <cellStyle name="Normal 9 3 5 4 2 3 2 2" xfId="30292" xr:uid="{00000000-0005-0000-0000-00003F6F0000}"/>
    <cellStyle name="Normal 9 3 5 4 2 3 3" xfId="22100" xr:uid="{00000000-0005-0000-0000-0000406F0000}"/>
    <cellStyle name="Normal 9 3 5 4 2 4" xfId="9811" xr:uid="{00000000-0005-0000-0000-0000416F0000}"/>
    <cellStyle name="Normal 9 3 5 4 2 4 2" xfId="26196" xr:uid="{00000000-0005-0000-0000-0000426F0000}"/>
    <cellStyle name="Normal 9 3 5 4 2 5" xfId="18004" xr:uid="{00000000-0005-0000-0000-0000436F0000}"/>
    <cellStyle name="Normal 9 3 5 4 3" xfId="2643" xr:uid="{00000000-0005-0000-0000-0000446F0000}"/>
    <cellStyle name="Normal 9 3 5 4 3 2" xfId="6739" xr:uid="{00000000-0005-0000-0000-0000456F0000}"/>
    <cellStyle name="Normal 9 3 5 4 3 2 2" xfId="14931" xr:uid="{00000000-0005-0000-0000-0000466F0000}"/>
    <cellStyle name="Normal 9 3 5 4 3 2 2 2" xfId="31316" xr:uid="{00000000-0005-0000-0000-0000476F0000}"/>
    <cellStyle name="Normal 9 3 5 4 3 2 3" xfId="23124" xr:uid="{00000000-0005-0000-0000-0000486F0000}"/>
    <cellStyle name="Normal 9 3 5 4 3 3" xfId="10835" xr:uid="{00000000-0005-0000-0000-0000496F0000}"/>
    <cellStyle name="Normal 9 3 5 4 3 3 2" xfId="27220" xr:uid="{00000000-0005-0000-0000-00004A6F0000}"/>
    <cellStyle name="Normal 9 3 5 4 3 4" xfId="19028" xr:uid="{00000000-0005-0000-0000-00004B6F0000}"/>
    <cellStyle name="Normal 9 3 5 4 4" xfId="4691" xr:uid="{00000000-0005-0000-0000-00004C6F0000}"/>
    <cellStyle name="Normal 9 3 5 4 4 2" xfId="12883" xr:uid="{00000000-0005-0000-0000-00004D6F0000}"/>
    <cellStyle name="Normal 9 3 5 4 4 2 2" xfId="29268" xr:uid="{00000000-0005-0000-0000-00004E6F0000}"/>
    <cellStyle name="Normal 9 3 5 4 4 3" xfId="21076" xr:uid="{00000000-0005-0000-0000-00004F6F0000}"/>
    <cellStyle name="Normal 9 3 5 4 5" xfId="8787" xr:uid="{00000000-0005-0000-0000-0000506F0000}"/>
    <cellStyle name="Normal 9 3 5 4 5 2" xfId="25172" xr:uid="{00000000-0005-0000-0000-0000516F0000}"/>
    <cellStyle name="Normal 9 3 5 4 6" xfId="16980" xr:uid="{00000000-0005-0000-0000-0000526F0000}"/>
    <cellStyle name="Normal 9 3 5 5" xfId="1107" xr:uid="{00000000-0005-0000-0000-0000536F0000}"/>
    <cellStyle name="Normal 9 3 5 5 2" xfId="3155" xr:uid="{00000000-0005-0000-0000-0000546F0000}"/>
    <cellStyle name="Normal 9 3 5 5 2 2" xfId="7251" xr:uid="{00000000-0005-0000-0000-0000556F0000}"/>
    <cellStyle name="Normal 9 3 5 5 2 2 2" xfId="15443" xr:uid="{00000000-0005-0000-0000-0000566F0000}"/>
    <cellStyle name="Normal 9 3 5 5 2 2 2 2" xfId="31828" xr:uid="{00000000-0005-0000-0000-0000576F0000}"/>
    <cellStyle name="Normal 9 3 5 5 2 2 3" xfId="23636" xr:uid="{00000000-0005-0000-0000-0000586F0000}"/>
    <cellStyle name="Normal 9 3 5 5 2 3" xfId="11347" xr:uid="{00000000-0005-0000-0000-0000596F0000}"/>
    <cellStyle name="Normal 9 3 5 5 2 3 2" xfId="27732" xr:uid="{00000000-0005-0000-0000-00005A6F0000}"/>
    <cellStyle name="Normal 9 3 5 5 2 4" xfId="19540" xr:uid="{00000000-0005-0000-0000-00005B6F0000}"/>
    <cellStyle name="Normal 9 3 5 5 3" xfId="5203" xr:uid="{00000000-0005-0000-0000-00005C6F0000}"/>
    <cellStyle name="Normal 9 3 5 5 3 2" xfId="13395" xr:uid="{00000000-0005-0000-0000-00005D6F0000}"/>
    <cellStyle name="Normal 9 3 5 5 3 2 2" xfId="29780" xr:uid="{00000000-0005-0000-0000-00005E6F0000}"/>
    <cellStyle name="Normal 9 3 5 5 3 3" xfId="21588" xr:uid="{00000000-0005-0000-0000-00005F6F0000}"/>
    <cellStyle name="Normal 9 3 5 5 4" xfId="9299" xr:uid="{00000000-0005-0000-0000-0000606F0000}"/>
    <cellStyle name="Normal 9 3 5 5 4 2" xfId="25684" xr:uid="{00000000-0005-0000-0000-0000616F0000}"/>
    <cellStyle name="Normal 9 3 5 5 5" xfId="17492" xr:uid="{00000000-0005-0000-0000-0000626F0000}"/>
    <cellStyle name="Normal 9 3 5 6" xfId="2131" xr:uid="{00000000-0005-0000-0000-0000636F0000}"/>
    <cellStyle name="Normal 9 3 5 6 2" xfId="6227" xr:uid="{00000000-0005-0000-0000-0000646F0000}"/>
    <cellStyle name="Normal 9 3 5 6 2 2" xfId="14419" xr:uid="{00000000-0005-0000-0000-0000656F0000}"/>
    <cellStyle name="Normal 9 3 5 6 2 2 2" xfId="30804" xr:uid="{00000000-0005-0000-0000-0000666F0000}"/>
    <cellStyle name="Normal 9 3 5 6 2 3" xfId="22612" xr:uid="{00000000-0005-0000-0000-0000676F0000}"/>
    <cellStyle name="Normal 9 3 5 6 3" xfId="10323" xr:uid="{00000000-0005-0000-0000-0000686F0000}"/>
    <cellStyle name="Normal 9 3 5 6 3 2" xfId="26708" xr:uid="{00000000-0005-0000-0000-0000696F0000}"/>
    <cellStyle name="Normal 9 3 5 6 4" xfId="18516" xr:uid="{00000000-0005-0000-0000-00006A6F0000}"/>
    <cellStyle name="Normal 9 3 5 7" xfId="4179" xr:uid="{00000000-0005-0000-0000-00006B6F0000}"/>
    <cellStyle name="Normal 9 3 5 7 2" xfId="12371" xr:uid="{00000000-0005-0000-0000-00006C6F0000}"/>
    <cellStyle name="Normal 9 3 5 7 2 2" xfId="28756" xr:uid="{00000000-0005-0000-0000-00006D6F0000}"/>
    <cellStyle name="Normal 9 3 5 7 3" xfId="20564" xr:uid="{00000000-0005-0000-0000-00006E6F0000}"/>
    <cellStyle name="Normal 9 3 5 8" xfId="8275" xr:uid="{00000000-0005-0000-0000-00006F6F0000}"/>
    <cellStyle name="Normal 9 3 5 8 2" xfId="24660" xr:uid="{00000000-0005-0000-0000-0000706F0000}"/>
    <cellStyle name="Normal 9 3 5 9" xfId="16468" xr:uid="{00000000-0005-0000-0000-0000716F0000}"/>
    <cellStyle name="Normal 9 3 6" xfId="147" xr:uid="{00000000-0005-0000-0000-0000726F0000}"/>
    <cellStyle name="Normal 9 3 6 2" xfId="403" xr:uid="{00000000-0005-0000-0000-0000736F0000}"/>
    <cellStyle name="Normal 9 3 6 2 2" xfId="915" xr:uid="{00000000-0005-0000-0000-0000746F0000}"/>
    <cellStyle name="Normal 9 3 6 2 2 2" xfId="1939" xr:uid="{00000000-0005-0000-0000-0000756F0000}"/>
    <cellStyle name="Normal 9 3 6 2 2 2 2" xfId="3987" xr:uid="{00000000-0005-0000-0000-0000766F0000}"/>
    <cellStyle name="Normal 9 3 6 2 2 2 2 2" xfId="8083" xr:uid="{00000000-0005-0000-0000-0000776F0000}"/>
    <cellStyle name="Normal 9 3 6 2 2 2 2 2 2" xfId="16275" xr:uid="{00000000-0005-0000-0000-0000786F0000}"/>
    <cellStyle name="Normal 9 3 6 2 2 2 2 2 2 2" xfId="32660" xr:uid="{00000000-0005-0000-0000-0000796F0000}"/>
    <cellStyle name="Normal 9 3 6 2 2 2 2 2 3" xfId="24468" xr:uid="{00000000-0005-0000-0000-00007A6F0000}"/>
    <cellStyle name="Normal 9 3 6 2 2 2 2 3" xfId="12179" xr:uid="{00000000-0005-0000-0000-00007B6F0000}"/>
    <cellStyle name="Normal 9 3 6 2 2 2 2 3 2" xfId="28564" xr:uid="{00000000-0005-0000-0000-00007C6F0000}"/>
    <cellStyle name="Normal 9 3 6 2 2 2 2 4" xfId="20372" xr:uid="{00000000-0005-0000-0000-00007D6F0000}"/>
    <cellStyle name="Normal 9 3 6 2 2 2 3" xfId="6035" xr:uid="{00000000-0005-0000-0000-00007E6F0000}"/>
    <cellStyle name="Normal 9 3 6 2 2 2 3 2" xfId="14227" xr:uid="{00000000-0005-0000-0000-00007F6F0000}"/>
    <cellStyle name="Normal 9 3 6 2 2 2 3 2 2" xfId="30612" xr:uid="{00000000-0005-0000-0000-0000806F0000}"/>
    <cellStyle name="Normal 9 3 6 2 2 2 3 3" xfId="22420" xr:uid="{00000000-0005-0000-0000-0000816F0000}"/>
    <cellStyle name="Normal 9 3 6 2 2 2 4" xfId="10131" xr:uid="{00000000-0005-0000-0000-0000826F0000}"/>
    <cellStyle name="Normal 9 3 6 2 2 2 4 2" xfId="26516" xr:uid="{00000000-0005-0000-0000-0000836F0000}"/>
    <cellStyle name="Normal 9 3 6 2 2 2 5" xfId="18324" xr:uid="{00000000-0005-0000-0000-0000846F0000}"/>
    <cellStyle name="Normal 9 3 6 2 2 3" xfId="2963" xr:uid="{00000000-0005-0000-0000-0000856F0000}"/>
    <cellStyle name="Normal 9 3 6 2 2 3 2" xfId="7059" xr:uid="{00000000-0005-0000-0000-0000866F0000}"/>
    <cellStyle name="Normal 9 3 6 2 2 3 2 2" xfId="15251" xr:uid="{00000000-0005-0000-0000-0000876F0000}"/>
    <cellStyle name="Normal 9 3 6 2 2 3 2 2 2" xfId="31636" xr:uid="{00000000-0005-0000-0000-0000886F0000}"/>
    <cellStyle name="Normal 9 3 6 2 2 3 2 3" xfId="23444" xr:uid="{00000000-0005-0000-0000-0000896F0000}"/>
    <cellStyle name="Normal 9 3 6 2 2 3 3" xfId="11155" xr:uid="{00000000-0005-0000-0000-00008A6F0000}"/>
    <cellStyle name="Normal 9 3 6 2 2 3 3 2" xfId="27540" xr:uid="{00000000-0005-0000-0000-00008B6F0000}"/>
    <cellStyle name="Normal 9 3 6 2 2 3 4" xfId="19348" xr:uid="{00000000-0005-0000-0000-00008C6F0000}"/>
    <cellStyle name="Normal 9 3 6 2 2 4" xfId="5011" xr:uid="{00000000-0005-0000-0000-00008D6F0000}"/>
    <cellStyle name="Normal 9 3 6 2 2 4 2" xfId="13203" xr:uid="{00000000-0005-0000-0000-00008E6F0000}"/>
    <cellStyle name="Normal 9 3 6 2 2 4 2 2" xfId="29588" xr:uid="{00000000-0005-0000-0000-00008F6F0000}"/>
    <cellStyle name="Normal 9 3 6 2 2 4 3" xfId="21396" xr:uid="{00000000-0005-0000-0000-0000906F0000}"/>
    <cellStyle name="Normal 9 3 6 2 2 5" xfId="9107" xr:uid="{00000000-0005-0000-0000-0000916F0000}"/>
    <cellStyle name="Normal 9 3 6 2 2 5 2" xfId="25492" xr:uid="{00000000-0005-0000-0000-0000926F0000}"/>
    <cellStyle name="Normal 9 3 6 2 2 6" xfId="17300" xr:uid="{00000000-0005-0000-0000-0000936F0000}"/>
    <cellStyle name="Normal 9 3 6 2 3" xfId="1427" xr:uid="{00000000-0005-0000-0000-0000946F0000}"/>
    <cellStyle name="Normal 9 3 6 2 3 2" xfId="3475" xr:uid="{00000000-0005-0000-0000-0000956F0000}"/>
    <cellStyle name="Normal 9 3 6 2 3 2 2" xfId="7571" xr:uid="{00000000-0005-0000-0000-0000966F0000}"/>
    <cellStyle name="Normal 9 3 6 2 3 2 2 2" xfId="15763" xr:uid="{00000000-0005-0000-0000-0000976F0000}"/>
    <cellStyle name="Normal 9 3 6 2 3 2 2 2 2" xfId="32148" xr:uid="{00000000-0005-0000-0000-0000986F0000}"/>
    <cellStyle name="Normal 9 3 6 2 3 2 2 3" xfId="23956" xr:uid="{00000000-0005-0000-0000-0000996F0000}"/>
    <cellStyle name="Normal 9 3 6 2 3 2 3" xfId="11667" xr:uid="{00000000-0005-0000-0000-00009A6F0000}"/>
    <cellStyle name="Normal 9 3 6 2 3 2 3 2" xfId="28052" xr:uid="{00000000-0005-0000-0000-00009B6F0000}"/>
    <cellStyle name="Normal 9 3 6 2 3 2 4" xfId="19860" xr:uid="{00000000-0005-0000-0000-00009C6F0000}"/>
    <cellStyle name="Normal 9 3 6 2 3 3" xfId="5523" xr:uid="{00000000-0005-0000-0000-00009D6F0000}"/>
    <cellStyle name="Normal 9 3 6 2 3 3 2" xfId="13715" xr:uid="{00000000-0005-0000-0000-00009E6F0000}"/>
    <cellStyle name="Normal 9 3 6 2 3 3 2 2" xfId="30100" xr:uid="{00000000-0005-0000-0000-00009F6F0000}"/>
    <cellStyle name="Normal 9 3 6 2 3 3 3" xfId="21908" xr:uid="{00000000-0005-0000-0000-0000A06F0000}"/>
    <cellStyle name="Normal 9 3 6 2 3 4" xfId="9619" xr:uid="{00000000-0005-0000-0000-0000A16F0000}"/>
    <cellStyle name="Normal 9 3 6 2 3 4 2" xfId="26004" xr:uid="{00000000-0005-0000-0000-0000A26F0000}"/>
    <cellStyle name="Normal 9 3 6 2 3 5" xfId="17812" xr:uid="{00000000-0005-0000-0000-0000A36F0000}"/>
    <cellStyle name="Normal 9 3 6 2 4" xfId="2451" xr:uid="{00000000-0005-0000-0000-0000A46F0000}"/>
    <cellStyle name="Normal 9 3 6 2 4 2" xfId="6547" xr:uid="{00000000-0005-0000-0000-0000A56F0000}"/>
    <cellStyle name="Normal 9 3 6 2 4 2 2" xfId="14739" xr:uid="{00000000-0005-0000-0000-0000A66F0000}"/>
    <cellStyle name="Normal 9 3 6 2 4 2 2 2" xfId="31124" xr:uid="{00000000-0005-0000-0000-0000A76F0000}"/>
    <cellStyle name="Normal 9 3 6 2 4 2 3" xfId="22932" xr:uid="{00000000-0005-0000-0000-0000A86F0000}"/>
    <cellStyle name="Normal 9 3 6 2 4 3" xfId="10643" xr:uid="{00000000-0005-0000-0000-0000A96F0000}"/>
    <cellStyle name="Normal 9 3 6 2 4 3 2" xfId="27028" xr:uid="{00000000-0005-0000-0000-0000AA6F0000}"/>
    <cellStyle name="Normal 9 3 6 2 4 4" xfId="18836" xr:uid="{00000000-0005-0000-0000-0000AB6F0000}"/>
    <cellStyle name="Normal 9 3 6 2 5" xfId="4499" xr:uid="{00000000-0005-0000-0000-0000AC6F0000}"/>
    <cellStyle name="Normal 9 3 6 2 5 2" xfId="12691" xr:uid="{00000000-0005-0000-0000-0000AD6F0000}"/>
    <cellStyle name="Normal 9 3 6 2 5 2 2" xfId="29076" xr:uid="{00000000-0005-0000-0000-0000AE6F0000}"/>
    <cellStyle name="Normal 9 3 6 2 5 3" xfId="20884" xr:uid="{00000000-0005-0000-0000-0000AF6F0000}"/>
    <cellStyle name="Normal 9 3 6 2 6" xfId="8595" xr:uid="{00000000-0005-0000-0000-0000B06F0000}"/>
    <cellStyle name="Normal 9 3 6 2 6 2" xfId="24980" xr:uid="{00000000-0005-0000-0000-0000B16F0000}"/>
    <cellStyle name="Normal 9 3 6 2 7" xfId="16788" xr:uid="{00000000-0005-0000-0000-0000B26F0000}"/>
    <cellStyle name="Normal 9 3 6 3" xfId="659" xr:uid="{00000000-0005-0000-0000-0000B36F0000}"/>
    <cellStyle name="Normal 9 3 6 3 2" xfId="1683" xr:uid="{00000000-0005-0000-0000-0000B46F0000}"/>
    <cellStyle name="Normal 9 3 6 3 2 2" xfId="3731" xr:uid="{00000000-0005-0000-0000-0000B56F0000}"/>
    <cellStyle name="Normal 9 3 6 3 2 2 2" xfId="7827" xr:uid="{00000000-0005-0000-0000-0000B66F0000}"/>
    <cellStyle name="Normal 9 3 6 3 2 2 2 2" xfId="16019" xr:uid="{00000000-0005-0000-0000-0000B76F0000}"/>
    <cellStyle name="Normal 9 3 6 3 2 2 2 2 2" xfId="32404" xr:uid="{00000000-0005-0000-0000-0000B86F0000}"/>
    <cellStyle name="Normal 9 3 6 3 2 2 2 3" xfId="24212" xr:uid="{00000000-0005-0000-0000-0000B96F0000}"/>
    <cellStyle name="Normal 9 3 6 3 2 2 3" xfId="11923" xr:uid="{00000000-0005-0000-0000-0000BA6F0000}"/>
    <cellStyle name="Normal 9 3 6 3 2 2 3 2" xfId="28308" xr:uid="{00000000-0005-0000-0000-0000BB6F0000}"/>
    <cellStyle name="Normal 9 3 6 3 2 2 4" xfId="20116" xr:uid="{00000000-0005-0000-0000-0000BC6F0000}"/>
    <cellStyle name="Normal 9 3 6 3 2 3" xfId="5779" xr:uid="{00000000-0005-0000-0000-0000BD6F0000}"/>
    <cellStyle name="Normal 9 3 6 3 2 3 2" xfId="13971" xr:uid="{00000000-0005-0000-0000-0000BE6F0000}"/>
    <cellStyle name="Normal 9 3 6 3 2 3 2 2" xfId="30356" xr:uid="{00000000-0005-0000-0000-0000BF6F0000}"/>
    <cellStyle name="Normal 9 3 6 3 2 3 3" xfId="22164" xr:uid="{00000000-0005-0000-0000-0000C06F0000}"/>
    <cellStyle name="Normal 9 3 6 3 2 4" xfId="9875" xr:uid="{00000000-0005-0000-0000-0000C16F0000}"/>
    <cellStyle name="Normal 9 3 6 3 2 4 2" xfId="26260" xr:uid="{00000000-0005-0000-0000-0000C26F0000}"/>
    <cellStyle name="Normal 9 3 6 3 2 5" xfId="18068" xr:uid="{00000000-0005-0000-0000-0000C36F0000}"/>
    <cellStyle name="Normal 9 3 6 3 3" xfId="2707" xr:uid="{00000000-0005-0000-0000-0000C46F0000}"/>
    <cellStyle name="Normal 9 3 6 3 3 2" xfId="6803" xr:uid="{00000000-0005-0000-0000-0000C56F0000}"/>
    <cellStyle name="Normal 9 3 6 3 3 2 2" xfId="14995" xr:uid="{00000000-0005-0000-0000-0000C66F0000}"/>
    <cellStyle name="Normal 9 3 6 3 3 2 2 2" xfId="31380" xr:uid="{00000000-0005-0000-0000-0000C76F0000}"/>
    <cellStyle name="Normal 9 3 6 3 3 2 3" xfId="23188" xr:uid="{00000000-0005-0000-0000-0000C86F0000}"/>
    <cellStyle name="Normal 9 3 6 3 3 3" xfId="10899" xr:uid="{00000000-0005-0000-0000-0000C96F0000}"/>
    <cellStyle name="Normal 9 3 6 3 3 3 2" xfId="27284" xr:uid="{00000000-0005-0000-0000-0000CA6F0000}"/>
    <cellStyle name="Normal 9 3 6 3 3 4" xfId="19092" xr:uid="{00000000-0005-0000-0000-0000CB6F0000}"/>
    <cellStyle name="Normal 9 3 6 3 4" xfId="4755" xr:uid="{00000000-0005-0000-0000-0000CC6F0000}"/>
    <cellStyle name="Normal 9 3 6 3 4 2" xfId="12947" xr:uid="{00000000-0005-0000-0000-0000CD6F0000}"/>
    <cellStyle name="Normal 9 3 6 3 4 2 2" xfId="29332" xr:uid="{00000000-0005-0000-0000-0000CE6F0000}"/>
    <cellStyle name="Normal 9 3 6 3 4 3" xfId="21140" xr:uid="{00000000-0005-0000-0000-0000CF6F0000}"/>
    <cellStyle name="Normal 9 3 6 3 5" xfId="8851" xr:uid="{00000000-0005-0000-0000-0000D06F0000}"/>
    <cellStyle name="Normal 9 3 6 3 5 2" xfId="25236" xr:uid="{00000000-0005-0000-0000-0000D16F0000}"/>
    <cellStyle name="Normal 9 3 6 3 6" xfId="17044" xr:uid="{00000000-0005-0000-0000-0000D26F0000}"/>
    <cellStyle name="Normal 9 3 6 4" xfId="1171" xr:uid="{00000000-0005-0000-0000-0000D36F0000}"/>
    <cellStyle name="Normal 9 3 6 4 2" xfId="3219" xr:uid="{00000000-0005-0000-0000-0000D46F0000}"/>
    <cellStyle name="Normal 9 3 6 4 2 2" xfId="7315" xr:uid="{00000000-0005-0000-0000-0000D56F0000}"/>
    <cellStyle name="Normal 9 3 6 4 2 2 2" xfId="15507" xr:uid="{00000000-0005-0000-0000-0000D66F0000}"/>
    <cellStyle name="Normal 9 3 6 4 2 2 2 2" xfId="31892" xr:uid="{00000000-0005-0000-0000-0000D76F0000}"/>
    <cellStyle name="Normal 9 3 6 4 2 2 3" xfId="23700" xr:uid="{00000000-0005-0000-0000-0000D86F0000}"/>
    <cellStyle name="Normal 9 3 6 4 2 3" xfId="11411" xr:uid="{00000000-0005-0000-0000-0000D96F0000}"/>
    <cellStyle name="Normal 9 3 6 4 2 3 2" xfId="27796" xr:uid="{00000000-0005-0000-0000-0000DA6F0000}"/>
    <cellStyle name="Normal 9 3 6 4 2 4" xfId="19604" xr:uid="{00000000-0005-0000-0000-0000DB6F0000}"/>
    <cellStyle name="Normal 9 3 6 4 3" xfId="5267" xr:uid="{00000000-0005-0000-0000-0000DC6F0000}"/>
    <cellStyle name="Normal 9 3 6 4 3 2" xfId="13459" xr:uid="{00000000-0005-0000-0000-0000DD6F0000}"/>
    <cellStyle name="Normal 9 3 6 4 3 2 2" xfId="29844" xr:uid="{00000000-0005-0000-0000-0000DE6F0000}"/>
    <cellStyle name="Normal 9 3 6 4 3 3" xfId="21652" xr:uid="{00000000-0005-0000-0000-0000DF6F0000}"/>
    <cellStyle name="Normal 9 3 6 4 4" xfId="9363" xr:uid="{00000000-0005-0000-0000-0000E06F0000}"/>
    <cellStyle name="Normal 9 3 6 4 4 2" xfId="25748" xr:uid="{00000000-0005-0000-0000-0000E16F0000}"/>
    <cellStyle name="Normal 9 3 6 4 5" xfId="17556" xr:uid="{00000000-0005-0000-0000-0000E26F0000}"/>
    <cellStyle name="Normal 9 3 6 5" xfId="2195" xr:uid="{00000000-0005-0000-0000-0000E36F0000}"/>
    <cellStyle name="Normal 9 3 6 5 2" xfId="6291" xr:uid="{00000000-0005-0000-0000-0000E46F0000}"/>
    <cellStyle name="Normal 9 3 6 5 2 2" xfId="14483" xr:uid="{00000000-0005-0000-0000-0000E56F0000}"/>
    <cellStyle name="Normal 9 3 6 5 2 2 2" xfId="30868" xr:uid="{00000000-0005-0000-0000-0000E66F0000}"/>
    <cellStyle name="Normal 9 3 6 5 2 3" xfId="22676" xr:uid="{00000000-0005-0000-0000-0000E76F0000}"/>
    <cellStyle name="Normal 9 3 6 5 3" xfId="10387" xr:uid="{00000000-0005-0000-0000-0000E86F0000}"/>
    <cellStyle name="Normal 9 3 6 5 3 2" xfId="26772" xr:uid="{00000000-0005-0000-0000-0000E96F0000}"/>
    <cellStyle name="Normal 9 3 6 5 4" xfId="18580" xr:uid="{00000000-0005-0000-0000-0000EA6F0000}"/>
    <cellStyle name="Normal 9 3 6 6" xfId="4243" xr:uid="{00000000-0005-0000-0000-0000EB6F0000}"/>
    <cellStyle name="Normal 9 3 6 6 2" xfId="12435" xr:uid="{00000000-0005-0000-0000-0000EC6F0000}"/>
    <cellStyle name="Normal 9 3 6 6 2 2" xfId="28820" xr:uid="{00000000-0005-0000-0000-0000ED6F0000}"/>
    <cellStyle name="Normal 9 3 6 6 3" xfId="20628" xr:uid="{00000000-0005-0000-0000-0000EE6F0000}"/>
    <cellStyle name="Normal 9 3 6 7" xfId="8339" xr:uid="{00000000-0005-0000-0000-0000EF6F0000}"/>
    <cellStyle name="Normal 9 3 6 7 2" xfId="24724" xr:uid="{00000000-0005-0000-0000-0000F06F0000}"/>
    <cellStyle name="Normal 9 3 6 8" xfId="16532" xr:uid="{00000000-0005-0000-0000-0000F16F0000}"/>
    <cellStyle name="Normal 9 3 7" xfId="275" xr:uid="{00000000-0005-0000-0000-0000F26F0000}"/>
    <cellStyle name="Normal 9 3 7 2" xfId="787" xr:uid="{00000000-0005-0000-0000-0000F36F0000}"/>
    <cellStyle name="Normal 9 3 7 2 2" xfId="1811" xr:uid="{00000000-0005-0000-0000-0000F46F0000}"/>
    <cellStyle name="Normal 9 3 7 2 2 2" xfId="3859" xr:uid="{00000000-0005-0000-0000-0000F56F0000}"/>
    <cellStyle name="Normal 9 3 7 2 2 2 2" xfId="7955" xr:uid="{00000000-0005-0000-0000-0000F66F0000}"/>
    <cellStyle name="Normal 9 3 7 2 2 2 2 2" xfId="16147" xr:uid="{00000000-0005-0000-0000-0000F76F0000}"/>
    <cellStyle name="Normal 9 3 7 2 2 2 2 2 2" xfId="32532" xr:uid="{00000000-0005-0000-0000-0000F86F0000}"/>
    <cellStyle name="Normal 9 3 7 2 2 2 2 3" xfId="24340" xr:uid="{00000000-0005-0000-0000-0000F96F0000}"/>
    <cellStyle name="Normal 9 3 7 2 2 2 3" xfId="12051" xr:uid="{00000000-0005-0000-0000-0000FA6F0000}"/>
    <cellStyle name="Normal 9 3 7 2 2 2 3 2" xfId="28436" xr:uid="{00000000-0005-0000-0000-0000FB6F0000}"/>
    <cellStyle name="Normal 9 3 7 2 2 2 4" xfId="20244" xr:uid="{00000000-0005-0000-0000-0000FC6F0000}"/>
    <cellStyle name="Normal 9 3 7 2 2 3" xfId="5907" xr:uid="{00000000-0005-0000-0000-0000FD6F0000}"/>
    <cellStyle name="Normal 9 3 7 2 2 3 2" xfId="14099" xr:uid="{00000000-0005-0000-0000-0000FE6F0000}"/>
    <cellStyle name="Normal 9 3 7 2 2 3 2 2" xfId="30484" xr:uid="{00000000-0005-0000-0000-0000FF6F0000}"/>
    <cellStyle name="Normal 9 3 7 2 2 3 3" xfId="22292" xr:uid="{00000000-0005-0000-0000-000000700000}"/>
    <cellStyle name="Normal 9 3 7 2 2 4" xfId="10003" xr:uid="{00000000-0005-0000-0000-000001700000}"/>
    <cellStyle name="Normal 9 3 7 2 2 4 2" xfId="26388" xr:uid="{00000000-0005-0000-0000-000002700000}"/>
    <cellStyle name="Normal 9 3 7 2 2 5" xfId="18196" xr:uid="{00000000-0005-0000-0000-000003700000}"/>
    <cellStyle name="Normal 9 3 7 2 3" xfId="2835" xr:uid="{00000000-0005-0000-0000-000004700000}"/>
    <cellStyle name="Normal 9 3 7 2 3 2" xfId="6931" xr:uid="{00000000-0005-0000-0000-000005700000}"/>
    <cellStyle name="Normal 9 3 7 2 3 2 2" xfId="15123" xr:uid="{00000000-0005-0000-0000-000006700000}"/>
    <cellStyle name="Normal 9 3 7 2 3 2 2 2" xfId="31508" xr:uid="{00000000-0005-0000-0000-000007700000}"/>
    <cellStyle name="Normal 9 3 7 2 3 2 3" xfId="23316" xr:uid="{00000000-0005-0000-0000-000008700000}"/>
    <cellStyle name="Normal 9 3 7 2 3 3" xfId="11027" xr:uid="{00000000-0005-0000-0000-000009700000}"/>
    <cellStyle name="Normal 9 3 7 2 3 3 2" xfId="27412" xr:uid="{00000000-0005-0000-0000-00000A700000}"/>
    <cellStyle name="Normal 9 3 7 2 3 4" xfId="19220" xr:uid="{00000000-0005-0000-0000-00000B700000}"/>
    <cellStyle name="Normal 9 3 7 2 4" xfId="4883" xr:uid="{00000000-0005-0000-0000-00000C700000}"/>
    <cellStyle name="Normal 9 3 7 2 4 2" xfId="13075" xr:uid="{00000000-0005-0000-0000-00000D700000}"/>
    <cellStyle name="Normal 9 3 7 2 4 2 2" xfId="29460" xr:uid="{00000000-0005-0000-0000-00000E700000}"/>
    <cellStyle name="Normal 9 3 7 2 4 3" xfId="21268" xr:uid="{00000000-0005-0000-0000-00000F700000}"/>
    <cellStyle name="Normal 9 3 7 2 5" xfId="8979" xr:uid="{00000000-0005-0000-0000-000010700000}"/>
    <cellStyle name="Normal 9 3 7 2 5 2" xfId="25364" xr:uid="{00000000-0005-0000-0000-000011700000}"/>
    <cellStyle name="Normal 9 3 7 2 6" xfId="17172" xr:uid="{00000000-0005-0000-0000-000012700000}"/>
    <cellStyle name="Normal 9 3 7 3" xfId="1299" xr:uid="{00000000-0005-0000-0000-000013700000}"/>
    <cellStyle name="Normal 9 3 7 3 2" xfId="3347" xr:uid="{00000000-0005-0000-0000-000014700000}"/>
    <cellStyle name="Normal 9 3 7 3 2 2" xfId="7443" xr:uid="{00000000-0005-0000-0000-000015700000}"/>
    <cellStyle name="Normal 9 3 7 3 2 2 2" xfId="15635" xr:uid="{00000000-0005-0000-0000-000016700000}"/>
    <cellStyle name="Normal 9 3 7 3 2 2 2 2" xfId="32020" xr:uid="{00000000-0005-0000-0000-000017700000}"/>
    <cellStyle name="Normal 9 3 7 3 2 2 3" xfId="23828" xr:uid="{00000000-0005-0000-0000-000018700000}"/>
    <cellStyle name="Normal 9 3 7 3 2 3" xfId="11539" xr:uid="{00000000-0005-0000-0000-000019700000}"/>
    <cellStyle name="Normal 9 3 7 3 2 3 2" xfId="27924" xr:uid="{00000000-0005-0000-0000-00001A700000}"/>
    <cellStyle name="Normal 9 3 7 3 2 4" xfId="19732" xr:uid="{00000000-0005-0000-0000-00001B700000}"/>
    <cellStyle name="Normal 9 3 7 3 3" xfId="5395" xr:uid="{00000000-0005-0000-0000-00001C700000}"/>
    <cellStyle name="Normal 9 3 7 3 3 2" xfId="13587" xr:uid="{00000000-0005-0000-0000-00001D700000}"/>
    <cellStyle name="Normal 9 3 7 3 3 2 2" xfId="29972" xr:uid="{00000000-0005-0000-0000-00001E700000}"/>
    <cellStyle name="Normal 9 3 7 3 3 3" xfId="21780" xr:uid="{00000000-0005-0000-0000-00001F700000}"/>
    <cellStyle name="Normal 9 3 7 3 4" xfId="9491" xr:uid="{00000000-0005-0000-0000-000020700000}"/>
    <cellStyle name="Normal 9 3 7 3 4 2" xfId="25876" xr:uid="{00000000-0005-0000-0000-000021700000}"/>
    <cellStyle name="Normal 9 3 7 3 5" xfId="17684" xr:uid="{00000000-0005-0000-0000-000022700000}"/>
    <cellStyle name="Normal 9 3 7 4" xfId="2323" xr:uid="{00000000-0005-0000-0000-000023700000}"/>
    <cellStyle name="Normal 9 3 7 4 2" xfId="6419" xr:uid="{00000000-0005-0000-0000-000024700000}"/>
    <cellStyle name="Normal 9 3 7 4 2 2" xfId="14611" xr:uid="{00000000-0005-0000-0000-000025700000}"/>
    <cellStyle name="Normal 9 3 7 4 2 2 2" xfId="30996" xr:uid="{00000000-0005-0000-0000-000026700000}"/>
    <cellStyle name="Normal 9 3 7 4 2 3" xfId="22804" xr:uid="{00000000-0005-0000-0000-000027700000}"/>
    <cellStyle name="Normal 9 3 7 4 3" xfId="10515" xr:uid="{00000000-0005-0000-0000-000028700000}"/>
    <cellStyle name="Normal 9 3 7 4 3 2" xfId="26900" xr:uid="{00000000-0005-0000-0000-000029700000}"/>
    <cellStyle name="Normal 9 3 7 4 4" xfId="18708" xr:uid="{00000000-0005-0000-0000-00002A700000}"/>
    <cellStyle name="Normal 9 3 7 5" xfId="4371" xr:uid="{00000000-0005-0000-0000-00002B700000}"/>
    <cellStyle name="Normal 9 3 7 5 2" xfId="12563" xr:uid="{00000000-0005-0000-0000-00002C700000}"/>
    <cellStyle name="Normal 9 3 7 5 2 2" xfId="28948" xr:uid="{00000000-0005-0000-0000-00002D700000}"/>
    <cellStyle name="Normal 9 3 7 5 3" xfId="20756" xr:uid="{00000000-0005-0000-0000-00002E700000}"/>
    <cellStyle name="Normal 9 3 7 6" xfId="8467" xr:uid="{00000000-0005-0000-0000-00002F700000}"/>
    <cellStyle name="Normal 9 3 7 6 2" xfId="24852" xr:uid="{00000000-0005-0000-0000-000030700000}"/>
    <cellStyle name="Normal 9 3 7 7" xfId="16660" xr:uid="{00000000-0005-0000-0000-000031700000}"/>
    <cellStyle name="Normal 9 3 8" xfId="531" xr:uid="{00000000-0005-0000-0000-000032700000}"/>
    <cellStyle name="Normal 9 3 8 2" xfId="1555" xr:uid="{00000000-0005-0000-0000-000033700000}"/>
    <cellStyle name="Normal 9 3 8 2 2" xfId="3603" xr:uid="{00000000-0005-0000-0000-000034700000}"/>
    <cellStyle name="Normal 9 3 8 2 2 2" xfId="7699" xr:uid="{00000000-0005-0000-0000-000035700000}"/>
    <cellStyle name="Normal 9 3 8 2 2 2 2" xfId="15891" xr:uid="{00000000-0005-0000-0000-000036700000}"/>
    <cellStyle name="Normal 9 3 8 2 2 2 2 2" xfId="32276" xr:uid="{00000000-0005-0000-0000-000037700000}"/>
    <cellStyle name="Normal 9 3 8 2 2 2 3" xfId="24084" xr:uid="{00000000-0005-0000-0000-000038700000}"/>
    <cellStyle name="Normal 9 3 8 2 2 3" xfId="11795" xr:uid="{00000000-0005-0000-0000-000039700000}"/>
    <cellStyle name="Normal 9 3 8 2 2 3 2" xfId="28180" xr:uid="{00000000-0005-0000-0000-00003A700000}"/>
    <cellStyle name="Normal 9 3 8 2 2 4" xfId="19988" xr:uid="{00000000-0005-0000-0000-00003B700000}"/>
    <cellStyle name="Normal 9 3 8 2 3" xfId="5651" xr:uid="{00000000-0005-0000-0000-00003C700000}"/>
    <cellStyle name="Normal 9 3 8 2 3 2" xfId="13843" xr:uid="{00000000-0005-0000-0000-00003D700000}"/>
    <cellStyle name="Normal 9 3 8 2 3 2 2" xfId="30228" xr:uid="{00000000-0005-0000-0000-00003E700000}"/>
    <cellStyle name="Normal 9 3 8 2 3 3" xfId="22036" xr:uid="{00000000-0005-0000-0000-00003F700000}"/>
    <cellStyle name="Normal 9 3 8 2 4" xfId="9747" xr:uid="{00000000-0005-0000-0000-000040700000}"/>
    <cellStyle name="Normal 9 3 8 2 4 2" xfId="26132" xr:uid="{00000000-0005-0000-0000-000041700000}"/>
    <cellStyle name="Normal 9 3 8 2 5" xfId="17940" xr:uid="{00000000-0005-0000-0000-000042700000}"/>
    <cellStyle name="Normal 9 3 8 3" xfId="2579" xr:uid="{00000000-0005-0000-0000-000043700000}"/>
    <cellStyle name="Normal 9 3 8 3 2" xfId="6675" xr:uid="{00000000-0005-0000-0000-000044700000}"/>
    <cellStyle name="Normal 9 3 8 3 2 2" xfId="14867" xr:uid="{00000000-0005-0000-0000-000045700000}"/>
    <cellStyle name="Normal 9 3 8 3 2 2 2" xfId="31252" xr:uid="{00000000-0005-0000-0000-000046700000}"/>
    <cellStyle name="Normal 9 3 8 3 2 3" xfId="23060" xr:uid="{00000000-0005-0000-0000-000047700000}"/>
    <cellStyle name="Normal 9 3 8 3 3" xfId="10771" xr:uid="{00000000-0005-0000-0000-000048700000}"/>
    <cellStyle name="Normal 9 3 8 3 3 2" xfId="27156" xr:uid="{00000000-0005-0000-0000-000049700000}"/>
    <cellStyle name="Normal 9 3 8 3 4" xfId="18964" xr:uid="{00000000-0005-0000-0000-00004A700000}"/>
    <cellStyle name="Normal 9 3 8 4" xfId="4627" xr:uid="{00000000-0005-0000-0000-00004B700000}"/>
    <cellStyle name="Normal 9 3 8 4 2" xfId="12819" xr:uid="{00000000-0005-0000-0000-00004C700000}"/>
    <cellStyle name="Normal 9 3 8 4 2 2" xfId="29204" xr:uid="{00000000-0005-0000-0000-00004D700000}"/>
    <cellStyle name="Normal 9 3 8 4 3" xfId="21012" xr:uid="{00000000-0005-0000-0000-00004E700000}"/>
    <cellStyle name="Normal 9 3 8 5" xfId="8723" xr:uid="{00000000-0005-0000-0000-00004F700000}"/>
    <cellStyle name="Normal 9 3 8 5 2" xfId="25108" xr:uid="{00000000-0005-0000-0000-000050700000}"/>
    <cellStyle name="Normal 9 3 8 6" xfId="16916" xr:uid="{00000000-0005-0000-0000-000051700000}"/>
    <cellStyle name="Normal 9 3 9" xfId="1043" xr:uid="{00000000-0005-0000-0000-000052700000}"/>
    <cellStyle name="Normal 9 3 9 2" xfId="3091" xr:uid="{00000000-0005-0000-0000-000053700000}"/>
    <cellStyle name="Normal 9 3 9 2 2" xfId="7187" xr:uid="{00000000-0005-0000-0000-000054700000}"/>
    <cellStyle name="Normal 9 3 9 2 2 2" xfId="15379" xr:uid="{00000000-0005-0000-0000-000055700000}"/>
    <cellStyle name="Normal 9 3 9 2 2 2 2" xfId="31764" xr:uid="{00000000-0005-0000-0000-000056700000}"/>
    <cellStyle name="Normal 9 3 9 2 2 3" xfId="23572" xr:uid="{00000000-0005-0000-0000-000057700000}"/>
    <cellStyle name="Normal 9 3 9 2 3" xfId="11283" xr:uid="{00000000-0005-0000-0000-000058700000}"/>
    <cellStyle name="Normal 9 3 9 2 3 2" xfId="27668" xr:uid="{00000000-0005-0000-0000-000059700000}"/>
    <cellStyle name="Normal 9 3 9 2 4" xfId="19476" xr:uid="{00000000-0005-0000-0000-00005A700000}"/>
    <cellStyle name="Normal 9 3 9 3" xfId="5139" xr:uid="{00000000-0005-0000-0000-00005B700000}"/>
    <cellStyle name="Normal 9 3 9 3 2" xfId="13331" xr:uid="{00000000-0005-0000-0000-00005C700000}"/>
    <cellStyle name="Normal 9 3 9 3 2 2" xfId="29716" xr:uid="{00000000-0005-0000-0000-00005D700000}"/>
    <cellStyle name="Normal 9 3 9 3 3" xfId="21524" xr:uid="{00000000-0005-0000-0000-00005E700000}"/>
    <cellStyle name="Normal 9 3 9 4" xfId="9235" xr:uid="{00000000-0005-0000-0000-00005F700000}"/>
    <cellStyle name="Normal 9 3 9 4 2" xfId="25620" xr:uid="{00000000-0005-0000-0000-000060700000}"/>
    <cellStyle name="Normal 9 3 9 5" xfId="17428" xr:uid="{00000000-0005-0000-0000-000061700000}"/>
    <cellStyle name="Normal 9 4" xfId="23" xr:uid="{00000000-0005-0000-0000-000062700000}"/>
    <cellStyle name="Normal 9 4 10" xfId="4119" xr:uid="{00000000-0005-0000-0000-000063700000}"/>
    <cellStyle name="Normal 9 4 10 2" xfId="12311" xr:uid="{00000000-0005-0000-0000-000064700000}"/>
    <cellStyle name="Normal 9 4 10 2 2" xfId="28696" xr:uid="{00000000-0005-0000-0000-000065700000}"/>
    <cellStyle name="Normal 9 4 10 3" xfId="20504" xr:uid="{00000000-0005-0000-0000-000066700000}"/>
    <cellStyle name="Normal 9 4 11" xfId="8215" xr:uid="{00000000-0005-0000-0000-000067700000}"/>
    <cellStyle name="Normal 9 4 11 2" xfId="24600" xr:uid="{00000000-0005-0000-0000-000068700000}"/>
    <cellStyle name="Normal 9 4 12" xfId="16408" xr:uid="{00000000-0005-0000-0000-000069700000}"/>
    <cellStyle name="Normal 9 4 2" xfId="39" xr:uid="{00000000-0005-0000-0000-00006A700000}"/>
    <cellStyle name="Normal 9 4 2 10" xfId="8231" xr:uid="{00000000-0005-0000-0000-00006B700000}"/>
    <cellStyle name="Normal 9 4 2 10 2" xfId="24616" xr:uid="{00000000-0005-0000-0000-00006C700000}"/>
    <cellStyle name="Normal 9 4 2 11" xfId="16424" xr:uid="{00000000-0005-0000-0000-00006D700000}"/>
    <cellStyle name="Normal 9 4 2 2" xfId="71" xr:uid="{00000000-0005-0000-0000-00006E700000}"/>
    <cellStyle name="Normal 9 4 2 2 10" xfId="16456" xr:uid="{00000000-0005-0000-0000-00006F700000}"/>
    <cellStyle name="Normal 9 4 2 2 2" xfId="135" xr:uid="{00000000-0005-0000-0000-000070700000}"/>
    <cellStyle name="Normal 9 4 2 2 2 2" xfId="263" xr:uid="{00000000-0005-0000-0000-000071700000}"/>
    <cellStyle name="Normal 9 4 2 2 2 2 2" xfId="519" xr:uid="{00000000-0005-0000-0000-000072700000}"/>
    <cellStyle name="Normal 9 4 2 2 2 2 2 2" xfId="1031" xr:uid="{00000000-0005-0000-0000-000073700000}"/>
    <cellStyle name="Normal 9 4 2 2 2 2 2 2 2" xfId="2055" xr:uid="{00000000-0005-0000-0000-000074700000}"/>
    <cellStyle name="Normal 9 4 2 2 2 2 2 2 2 2" xfId="4103" xr:uid="{00000000-0005-0000-0000-000075700000}"/>
    <cellStyle name="Normal 9 4 2 2 2 2 2 2 2 2 2" xfId="8199" xr:uid="{00000000-0005-0000-0000-000076700000}"/>
    <cellStyle name="Normal 9 4 2 2 2 2 2 2 2 2 2 2" xfId="16391" xr:uid="{00000000-0005-0000-0000-000077700000}"/>
    <cellStyle name="Normal 9 4 2 2 2 2 2 2 2 2 2 2 2" xfId="32776" xr:uid="{00000000-0005-0000-0000-000078700000}"/>
    <cellStyle name="Normal 9 4 2 2 2 2 2 2 2 2 2 3" xfId="24584" xr:uid="{00000000-0005-0000-0000-000079700000}"/>
    <cellStyle name="Normal 9 4 2 2 2 2 2 2 2 2 3" xfId="12295" xr:uid="{00000000-0005-0000-0000-00007A700000}"/>
    <cellStyle name="Normal 9 4 2 2 2 2 2 2 2 2 3 2" xfId="28680" xr:uid="{00000000-0005-0000-0000-00007B700000}"/>
    <cellStyle name="Normal 9 4 2 2 2 2 2 2 2 2 4" xfId="20488" xr:uid="{00000000-0005-0000-0000-00007C700000}"/>
    <cellStyle name="Normal 9 4 2 2 2 2 2 2 2 3" xfId="6151" xr:uid="{00000000-0005-0000-0000-00007D700000}"/>
    <cellStyle name="Normal 9 4 2 2 2 2 2 2 2 3 2" xfId="14343" xr:uid="{00000000-0005-0000-0000-00007E700000}"/>
    <cellStyle name="Normal 9 4 2 2 2 2 2 2 2 3 2 2" xfId="30728" xr:uid="{00000000-0005-0000-0000-00007F700000}"/>
    <cellStyle name="Normal 9 4 2 2 2 2 2 2 2 3 3" xfId="22536" xr:uid="{00000000-0005-0000-0000-000080700000}"/>
    <cellStyle name="Normal 9 4 2 2 2 2 2 2 2 4" xfId="10247" xr:uid="{00000000-0005-0000-0000-000081700000}"/>
    <cellStyle name="Normal 9 4 2 2 2 2 2 2 2 4 2" xfId="26632" xr:uid="{00000000-0005-0000-0000-000082700000}"/>
    <cellStyle name="Normal 9 4 2 2 2 2 2 2 2 5" xfId="18440" xr:uid="{00000000-0005-0000-0000-000083700000}"/>
    <cellStyle name="Normal 9 4 2 2 2 2 2 2 3" xfId="3079" xr:uid="{00000000-0005-0000-0000-000084700000}"/>
    <cellStyle name="Normal 9 4 2 2 2 2 2 2 3 2" xfId="7175" xr:uid="{00000000-0005-0000-0000-000085700000}"/>
    <cellStyle name="Normal 9 4 2 2 2 2 2 2 3 2 2" xfId="15367" xr:uid="{00000000-0005-0000-0000-000086700000}"/>
    <cellStyle name="Normal 9 4 2 2 2 2 2 2 3 2 2 2" xfId="31752" xr:uid="{00000000-0005-0000-0000-000087700000}"/>
    <cellStyle name="Normal 9 4 2 2 2 2 2 2 3 2 3" xfId="23560" xr:uid="{00000000-0005-0000-0000-000088700000}"/>
    <cellStyle name="Normal 9 4 2 2 2 2 2 2 3 3" xfId="11271" xr:uid="{00000000-0005-0000-0000-000089700000}"/>
    <cellStyle name="Normal 9 4 2 2 2 2 2 2 3 3 2" xfId="27656" xr:uid="{00000000-0005-0000-0000-00008A700000}"/>
    <cellStyle name="Normal 9 4 2 2 2 2 2 2 3 4" xfId="19464" xr:uid="{00000000-0005-0000-0000-00008B700000}"/>
    <cellStyle name="Normal 9 4 2 2 2 2 2 2 4" xfId="5127" xr:uid="{00000000-0005-0000-0000-00008C700000}"/>
    <cellStyle name="Normal 9 4 2 2 2 2 2 2 4 2" xfId="13319" xr:uid="{00000000-0005-0000-0000-00008D700000}"/>
    <cellStyle name="Normal 9 4 2 2 2 2 2 2 4 2 2" xfId="29704" xr:uid="{00000000-0005-0000-0000-00008E700000}"/>
    <cellStyle name="Normal 9 4 2 2 2 2 2 2 4 3" xfId="21512" xr:uid="{00000000-0005-0000-0000-00008F700000}"/>
    <cellStyle name="Normal 9 4 2 2 2 2 2 2 5" xfId="9223" xr:uid="{00000000-0005-0000-0000-000090700000}"/>
    <cellStyle name="Normal 9 4 2 2 2 2 2 2 5 2" xfId="25608" xr:uid="{00000000-0005-0000-0000-000091700000}"/>
    <cellStyle name="Normal 9 4 2 2 2 2 2 2 6" xfId="17416" xr:uid="{00000000-0005-0000-0000-000092700000}"/>
    <cellStyle name="Normal 9 4 2 2 2 2 2 3" xfId="1543" xr:uid="{00000000-0005-0000-0000-000093700000}"/>
    <cellStyle name="Normal 9 4 2 2 2 2 2 3 2" xfId="3591" xr:uid="{00000000-0005-0000-0000-000094700000}"/>
    <cellStyle name="Normal 9 4 2 2 2 2 2 3 2 2" xfId="7687" xr:uid="{00000000-0005-0000-0000-000095700000}"/>
    <cellStyle name="Normal 9 4 2 2 2 2 2 3 2 2 2" xfId="15879" xr:uid="{00000000-0005-0000-0000-000096700000}"/>
    <cellStyle name="Normal 9 4 2 2 2 2 2 3 2 2 2 2" xfId="32264" xr:uid="{00000000-0005-0000-0000-000097700000}"/>
    <cellStyle name="Normal 9 4 2 2 2 2 2 3 2 2 3" xfId="24072" xr:uid="{00000000-0005-0000-0000-000098700000}"/>
    <cellStyle name="Normal 9 4 2 2 2 2 2 3 2 3" xfId="11783" xr:uid="{00000000-0005-0000-0000-000099700000}"/>
    <cellStyle name="Normal 9 4 2 2 2 2 2 3 2 3 2" xfId="28168" xr:uid="{00000000-0005-0000-0000-00009A700000}"/>
    <cellStyle name="Normal 9 4 2 2 2 2 2 3 2 4" xfId="19976" xr:uid="{00000000-0005-0000-0000-00009B700000}"/>
    <cellStyle name="Normal 9 4 2 2 2 2 2 3 3" xfId="5639" xr:uid="{00000000-0005-0000-0000-00009C700000}"/>
    <cellStyle name="Normal 9 4 2 2 2 2 2 3 3 2" xfId="13831" xr:uid="{00000000-0005-0000-0000-00009D700000}"/>
    <cellStyle name="Normal 9 4 2 2 2 2 2 3 3 2 2" xfId="30216" xr:uid="{00000000-0005-0000-0000-00009E700000}"/>
    <cellStyle name="Normal 9 4 2 2 2 2 2 3 3 3" xfId="22024" xr:uid="{00000000-0005-0000-0000-00009F700000}"/>
    <cellStyle name="Normal 9 4 2 2 2 2 2 3 4" xfId="9735" xr:uid="{00000000-0005-0000-0000-0000A0700000}"/>
    <cellStyle name="Normal 9 4 2 2 2 2 2 3 4 2" xfId="26120" xr:uid="{00000000-0005-0000-0000-0000A1700000}"/>
    <cellStyle name="Normal 9 4 2 2 2 2 2 3 5" xfId="17928" xr:uid="{00000000-0005-0000-0000-0000A2700000}"/>
    <cellStyle name="Normal 9 4 2 2 2 2 2 4" xfId="2567" xr:uid="{00000000-0005-0000-0000-0000A3700000}"/>
    <cellStyle name="Normal 9 4 2 2 2 2 2 4 2" xfId="6663" xr:uid="{00000000-0005-0000-0000-0000A4700000}"/>
    <cellStyle name="Normal 9 4 2 2 2 2 2 4 2 2" xfId="14855" xr:uid="{00000000-0005-0000-0000-0000A5700000}"/>
    <cellStyle name="Normal 9 4 2 2 2 2 2 4 2 2 2" xfId="31240" xr:uid="{00000000-0005-0000-0000-0000A6700000}"/>
    <cellStyle name="Normal 9 4 2 2 2 2 2 4 2 3" xfId="23048" xr:uid="{00000000-0005-0000-0000-0000A7700000}"/>
    <cellStyle name="Normal 9 4 2 2 2 2 2 4 3" xfId="10759" xr:uid="{00000000-0005-0000-0000-0000A8700000}"/>
    <cellStyle name="Normal 9 4 2 2 2 2 2 4 3 2" xfId="27144" xr:uid="{00000000-0005-0000-0000-0000A9700000}"/>
    <cellStyle name="Normal 9 4 2 2 2 2 2 4 4" xfId="18952" xr:uid="{00000000-0005-0000-0000-0000AA700000}"/>
    <cellStyle name="Normal 9 4 2 2 2 2 2 5" xfId="4615" xr:uid="{00000000-0005-0000-0000-0000AB700000}"/>
    <cellStyle name="Normal 9 4 2 2 2 2 2 5 2" xfId="12807" xr:uid="{00000000-0005-0000-0000-0000AC700000}"/>
    <cellStyle name="Normal 9 4 2 2 2 2 2 5 2 2" xfId="29192" xr:uid="{00000000-0005-0000-0000-0000AD700000}"/>
    <cellStyle name="Normal 9 4 2 2 2 2 2 5 3" xfId="21000" xr:uid="{00000000-0005-0000-0000-0000AE700000}"/>
    <cellStyle name="Normal 9 4 2 2 2 2 2 6" xfId="8711" xr:uid="{00000000-0005-0000-0000-0000AF700000}"/>
    <cellStyle name="Normal 9 4 2 2 2 2 2 6 2" xfId="25096" xr:uid="{00000000-0005-0000-0000-0000B0700000}"/>
    <cellStyle name="Normal 9 4 2 2 2 2 2 7" xfId="16904" xr:uid="{00000000-0005-0000-0000-0000B1700000}"/>
    <cellStyle name="Normal 9 4 2 2 2 2 3" xfId="775" xr:uid="{00000000-0005-0000-0000-0000B2700000}"/>
    <cellStyle name="Normal 9 4 2 2 2 2 3 2" xfId="1799" xr:uid="{00000000-0005-0000-0000-0000B3700000}"/>
    <cellStyle name="Normal 9 4 2 2 2 2 3 2 2" xfId="3847" xr:uid="{00000000-0005-0000-0000-0000B4700000}"/>
    <cellStyle name="Normal 9 4 2 2 2 2 3 2 2 2" xfId="7943" xr:uid="{00000000-0005-0000-0000-0000B5700000}"/>
    <cellStyle name="Normal 9 4 2 2 2 2 3 2 2 2 2" xfId="16135" xr:uid="{00000000-0005-0000-0000-0000B6700000}"/>
    <cellStyle name="Normal 9 4 2 2 2 2 3 2 2 2 2 2" xfId="32520" xr:uid="{00000000-0005-0000-0000-0000B7700000}"/>
    <cellStyle name="Normal 9 4 2 2 2 2 3 2 2 2 3" xfId="24328" xr:uid="{00000000-0005-0000-0000-0000B8700000}"/>
    <cellStyle name="Normal 9 4 2 2 2 2 3 2 2 3" xfId="12039" xr:uid="{00000000-0005-0000-0000-0000B9700000}"/>
    <cellStyle name="Normal 9 4 2 2 2 2 3 2 2 3 2" xfId="28424" xr:uid="{00000000-0005-0000-0000-0000BA700000}"/>
    <cellStyle name="Normal 9 4 2 2 2 2 3 2 2 4" xfId="20232" xr:uid="{00000000-0005-0000-0000-0000BB700000}"/>
    <cellStyle name="Normal 9 4 2 2 2 2 3 2 3" xfId="5895" xr:uid="{00000000-0005-0000-0000-0000BC700000}"/>
    <cellStyle name="Normal 9 4 2 2 2 2 3 2 3 2" xfId="14087" xr:uid="{00000000-0005-0000-0000-0000BD700000}"/>
    <cellStyle name="Normal 9 4 2 2 2 2 3 2 3 2 2" xfId="30472" xr:uid="{00000000-0005-0000-0000-0000BE700000}"/>
    <cellStyle name="Normal 9 4 2 2 2 2 3 2 3 3" xfId="22280" xr:uid="{00000000-0005-0000-0000-0000BF700000}"/>
    <cellStyle name="Normal 9 4 2 2 2 2 3 2 4" xfId="9991" xr:uid="{00000000-0005-0000-0000-0000C0700000}"/>
    <cellStyle name="Normal 9 4 2 2 2 2 3 2 4 2" xfId="26376" xr:uid="{00000000-0005-0000-0000-0000C1700000}"/>
    <cellStyle name="Normal 9 4 2 2 2 2 3 2 5" xfId="18184" xr:uid="{00000000-0005-0000-0000-0000C2700000}"/>
    <cellStyle name="Normal 9 4 2 2 2 2 3 3" xfId="2823" xr:uid="{00000000-0005-0000-0000-0000C3700000}"/>
    <cellStyle name="Normal 9 4 2 2 2 2 3 3 2" xfId="6919" xr:uid="{00000000-0005-0000-0000-0000C4700000}"/>
    <cellStyle name="Normal 9 4 2 2 2 2 3 3 2 2" xfId="15111" xr:uid="{00000000-0005-0000-0000-0000C5700000}"/>
    <cellStyle name="Normal 9 4 2 2 2 2 3 3 2 2 2" xfId="31496" xr:uid="{00000000-0005-0000-0000-0000C6700000}"/>
    <cellStyle name="Normal 9 4 2 2 2 2 3 3 2 3" xfId="23304" xr:uid="{00000000-0005-0000-0000-0000C7700000}"/>
    <cellStyle name="Normal 9 4 2 2 2 2 3 3 3" xfId="11015" xr:uid="{00000000-0005-0000-0000-0000C8700000}"/>
    <cellStyle name="Normal 9 4 2 2 2 2 3 3 3 2" xfId="27400" xr:uid="{00000000-0005-0000-0000-0000C9700000}"/>
    <cellStyle name="Normal 9 4 2 2 2 2 3 3 4" xfId="19208" xr:uid="{00000000-0005-0000-0000-0000CA700000}"/>
    <cellStyle name="Normal 9 4 2 2 2 2 3 4" xfId="4871" xr:uid="{00000000-0005-0000-0000-0000CB700000}"/>
    <cellStyle name="Normal 9 4 2 2 2 2 3 4 2" xfId="13063" xr:uid="{00000000-0005-0000-0000-0000CC700000}"/>
    <cellStyle name="Normal 9 4 2 2 2 2 3 4 2 2" xfId="29448" xr:uid="{00000000-0005-0000-0000-0000CD700000}"/>
    <cellStyle name="Normal 9 4 2 2 2 2 3 4 3" xfId="21256" xr:uid="{00000000-0005-0000-0000-0000CE700000}"/>
    <cellStyle name="Normal 9 4 2 2 2 2 3 5" xfId="8967" xr:uid="{00000000-0005-0000-0000-0000CF700000}"/>
    <cellStyle name="Normal 9 4 2 2 2 2 3 5 2" xfId="25352" xr:uid="{00000000-0005-0000-0000-0000D0700000}"/>
    <cellStyle name="Normal 9 4 2 2 2 2 3 6" xfId="17160" xr:uid="{00000000-0005-0000-0000-0000D1700000}"/>
    <cellStyle name="Normal 9 4 2 2 2 2 4" xfId="1287" xr:uid="{00000000-0005-0000-0000-0000D2700000}"/>
    <cellStyle name="Normal 9 4 2 2 2 2 4 2" xfId="3335" xr:uid="{00000000-0005-0000-0000-0000D3700000}"/>
    <cellStyle name="Normal 9 4 2 2 2 2 4 2 2" xfId="7431" xr:uid="{00000000-0005-0000-0000-0000D4700000}"/>
    <cellStyle name="Normal 9 4 2 2 2 2 4 2 2 2" xfId="15623" xr:uid="{00000000-0005-0000-0000-0000D5700000}"/>
    <cellStyle name="Normal 9 4 2 2 2 2 4 2 2 2 2" xfId="32008" xr:uid="{00000000-0005-0000-0000-0000D6700000}"/>
    <cellStyle name="Normal 9 4 2 2 2 2 4 2 2 3" xfId="23816" xr:uid="{00000000-0005-0000-0000-0000D7700000}"/>
    <cellStyle name="Normal 9 4 2 2 2 2 4 2 3" xfId="11527" xr:uid="{00000000-0005-0000-0000-0000D8700000}"/>
    <cellStyle name="Normal 9 4 2 2 2 2 4 2 3 2" xfId="27912" xr:uid="{00000000-0005-0000-0000-0000D9700000}"/>
    <cellStyle name="Normal 9 4 2 2 2 2 4 2 4" xfId="19720" xr:uid="{00000000-0005-0000-0000-0000DA700000}"/>
    <cellStyle name="Normal 9 4 2 2 2 2 4 3" xfId="5383" xr:uid="{00000000-0005-0000-0000-0000DB700000}"/>
    <cellStyle name="Normal 9 4 2 2 2 2 4 3 2" xfId="13575" xr:uid="{00000000-0005-0000-0000-0000DC700000}"/>
    <cellStyle name="Normal 9 4 2 2 2 2 4 3 2 2" xfId="29960" xr:uid="{00000000-0005-0000-0000-0000DD700000}"/>
    <cellStyle name="Normal 9 4 2 2 2 2 4 3 3" xfId="21768" xr:uid="{00000000-0005-0000-0000-0000DE700000}"/>
    <cellStyle name="Normal 9 4 2 2 2 2 4 4" xfId="9479" xr:uid="{00000000-0005-0000-0000-0000DF700000}"/>
    <cellStyle name="Normal 9 4 2 2 2 2 4 4 2" xfId="25864" xr:uid="{00000000-0005-0000-0000-0000E0700000}"/>
    <cellStyle name="Normal 9 4 2 2 2 2 4 5" xfId="17672" xr:uid="{00000000-0005-0000-0000-0000E1700000}"/>
    <cellStyle name="Normal 9 4 2 2 2 2 5" xfId="2311" xr:uid="{00000000-0005-0000-0000-0000E2700000}"/>
    <cellStyle name="Normal 9 4 2 2 2 2 5 2" xfId="6407" xr:uid="{00000000-0005-0000-0000-0000E3700000}"/>
    <cellStyle name="Normal 9 4 2 2 2 2 5 2 2" xfId="14599" xr:uid="{00000000-0005-0000-0000-0000E4700000}"/>
    <cellStyle name="Normal 9 4 2 2 2 2 5 2 2 2" xfId="30984" xr:uid="{00000000-0005-0000-0000-0000E5700000}"/>
    <cellStyle name="Normal 9 4 2 2 2 2 5 2 3" xfId="22792" xr:uid="{00000000-0005-0000-0000-0000E6700000}"/>
    <cellStyle name="Normal 9 4 2 2 2 2 5 3" xfId="10503" xr:uid="{00000000-0005-0000-0000-0000E7700000}"/>
    <cellStyle name="Normal 9 4 2 2 2 2 5 3 2" xfId="26888" xr:uid="{00000000-0005-0000-0000-0000E8700000}"/>
    <cellStyle name="Normal 9 4 2 2 2 2 5 4" xfId="18696" xr:uid="{00000000-0005-0000-0000-0000E9700000}"/>
    <cellStyle name="Normal 9 4 2 2 2 2 6" xfId="4359" xr:uid="{00000000-0005-0000-0000-0000EA700000}"/>
    <cellStyle name="Normal 9 4 2 2 2 2 6 2" xfId="12551" xr:uid="{00000000-0005-0000-0000-0000EB700000}"/>
    <cellStyle name="Normal 9 4 2 2 2 2 6 2 2" xfId="28936" xr:uid="{00000000-0005-0000-0000-0000EC700000}"/>
    <cellStyle name="Normal 9 4 2 2 2 2 6 3" xfId="20744" xr:uid="{00000000-0005-0000-0000-0000ED700000}"/>
    <cellStyle name="Normal 9 4 2 2 2 2 7" xfId="8455" xr:uid="{00000000-0005-0000-0000-0000EE700000}"/>
    <cellStyle name="Normal 9 4 2 2 2 2 7 2" xfId="24840" xr:uid="{00000000-0005-0000-0000-0000EF700000}"/>
    <cellStyle name="Normal 9 4 2 2 2 2 8" xfId="16648" xr:uid="{00000000-0005-0000-0000-0000F0700000}"/>
    <cellStyle name="Normal 9 4 2 2 2 3" xfId="391" xr:uid="{00000000-0005-0000-0000-0000F1700000}"/>
    <cellStyle name="Normal 9 4 2 2 2 3 2" xfId="903" xr:uid="{00000000-0005-0000-0000-0000F2700000}"/>
    <cellStyle name="Normal 9 4 2 2 2 3 2 2" xfId="1927" xr:uid="{00000000-0005-0000-0000-0000F3700000}"/>
    <cellStyle name="Normal 9 4 2 2 2 3 2 2 2" xfId="3975" xr:uid="{00000000-0005-0000-0000-0000F4700000}"/>
    <cellStyle name="Normal 9 4 2 2 2 3 2 2 2 2" xfId="8071" xr:uid="{00000000-0005-0000-0000-0000F5700000}"/>
    <cellStyle name="Normal 9 4 2 2 2 3 2 2 2 2 2" xfId="16263" xr:uid="{00000000-0005-0000-0000-0000F6700000}"/>
    <cellStyle name="Normal 9 4 2 2 2 3 2 2 2 2 2 2" xfId="32648" xr:uid="{00000000-0005-0000-0000-0000F7700000}"/>
    <cellStyle name="Normal 9 4 2 2 2 3 2 2 2 2 3" xfId="24456" xr:uid="{00000000-0005-0000-0000-0000F8700000}"/>
    <cellStyle name="Normal 9 4 2 2 2 3 2 2 2 3" xfId="12167" xr:uid="{00000000-0005-0000-0000-0000F9700000}"/>
    <cellStyle name="Normal 9 4 2 2 2 3 2 2 2 3 2" xfId="28552" xr:uid="{00000000-0005-0000-0000-0000FA700000}"/>
    <cellStyle name="Normal 9 4 2 2 2 3 2 2 2 4" xfId="20360" xr:uid="{00000000-0005-0000-0000-0000FB700000}"/>
    <cellStyle name="Normal 9 4 2 2 2 3 2 2 3" xfId="6023" xr:uid="{00000000-0005-0000-0000-0000FC700000}"/>
    <cellStyle name="Normal 9 4 2 2 2 3 2 2 3 2" xfId="14215" xr:uid="{00000000-0005-0000-0000-0000FD700000}"/>
    <cellStyle name="Normal 9 4 2 2 2 3 2 2 3 2 2" xfId="30600" xr:uid="{00000000-0005-0000-0000-0000FE700000}"/>
    <cellStyle name="Normal 9 4 2 2 2 3 2 2 3 3" xfId="22408" xr:uid="{00000000-0005-0000-0000-0000FF700000}"/>
    <cellStyle name="Normal 9 4 2 2 2 3 2 2 4" xfId="10119" xr:uid="{00000000-0005-0000-0000-000000710000}"/>
    <cellStyle name="Normal 9 4 2 2 2 3 2 2 4 2" xfId="26504" xr:uid="{00000000-0005-0000-0000-000001710000}"/>
    <cellStyle name="Normal 9 4 2 2 2 3 2 2 5" xfId="18312" xr:uid="{00000000-0005-0000-0000-000002710000}"/>
    <cellStyle name="Normal 9 4 2 2 2 3 2 3" xfId="2951" xr:uid="{00000000-0005-0000-0000-000003710000}"/>
    <cellStyle name="Normal 9 4 2 2 2 3 2 3 2" xfId="7047" xr:uid="{00000000-0005-0000-0000-000004710000}"/>
    <cellStyle name="Normal 9 4 2 2 2 3 2 3 2 2" xfId="15239" xr:uid="{00000000-0005-0000-0000-000005710000}"/>
    <cellStyle name="Normal 9 4 2 2 2 3 2 3 2 2 2" xfId="31624" xr:uid="{00000000-0005-0000-0000-000006710000}"/>
    <cellStyle name="Normal 9 4 2 2 2 3 2 3 2 3" xfId="23432" xr:uid="{00000000-0005-0000-0000-000007710000}"/>
    <cellStyle name="Normal 9 4 2 2 2 3 2 3 3" xfId="11143" xr:uid="{00000000-0005-0000-0000-000008710000}"/>
    <cellStyle name="Normal 9 4 2 2 2 3 2 3 3 2" xfId="27528" xr:uid="{00000000-0005-0000-0000-000009710000}"/>
    <cellStyle name="Normal 9 4 2 2 2 3 2 3 4" xfId="19336" xr:uid="{00000000-0005-0000-0000-00000A710000}"/>
    <cellStyle name="Normal 9 4 2 2 2 3 2 4" xfId="4999" xr:uid="{00000000-0005-0000-0000-00000B710000}"/>
    <cellStyle name="Normal 9 4 2 2 2 3 2 4 2" xfId="13191" xr:uid="{00000000-0005-0000-0000-00000C710000}"/>
    <cellStyle name="Normal 9 4 2 2 2 3 2 4 2 2" xfId="29576" xr:uid="{00000000-0005-0000-0000-00000D710000}"/>
    <cellStyle name="Normal 9 4 2 2 2 3 2 4 3" xfId="21384" xr:uid="{00000000-0005-0000-0000-00000E710000}"/>
    <cellStyle name="Normal 9 4 2 2 2 3 2 5" xfId="9095" xr:uid="{00000000-0005-0000-0000-00000F710000}"/>
    <cellStyle name="Normal 9 4 2 2 2 3 2 5 2" xfId="25480" xr:uid="{00000000-0005-0000-0000-000010710000}"/>
    <cellStyle name="Normal 9 4 2 2 2 3 2 6" xfId="17288" xr:uid="{00000000-0005-0000-0000-000011710000}"/>
    <cellStyle name="Normal 9 4 2 2 2 3 3" xfId="1415" xr:uid="{00000000-0005-0000-0000-000012710000}"/>
    <cellStyle name="Normal 9 4 2 2 2 3 3 2" xfId="3463" xr:uid="{00000000-0005-0000-0000-000013710000}"/>
    <cellStyle name="Normal 9 4 2 2 2 3 3 2 2" xfId="7559" xr:uid="{00000000-0005-0000-0000-000014710000}"/>
    <cellStyle name="Normal 9 4 2 2 2 3 3 2 2 2" xfId="15751" xr:uid="{00000000-0005-0000-0000-000015710000}"/>
    <cellStyle name="Normal 9 4 2 2 2 3 3 2 2 2 2" xfId="32136" xr:uid="{00000000-0005-0000-0000-000016710000}"/>
    <cellStyle name="Normal 9 4 2 2 2 3 3 2 2 3" xfId="23944" xr:uid="{00000000-0005-0000-0000-000017710000}"/>
    <cellStyle name="Normal 9 4 2 2 2 3 3 2 3" xfId="11655" xr:uid="{00000000-0005-0000-0000-000018710000}"/>
    <cellStyle name="Normal 9 4 2 2 2 3 3 2 3 2" xfId="28040" xr:uid="{00000000-0005-0000-0000-000019710000}"/>
    <cellStyle name="Normal 9 4 2 2 2 3 3 2 4" xfId="19848" xr:uid="{00000000-0005-0000-0000-00001A710000}"/>
    <cellStyle name="Normal 9 4 2 2 2 3 3 3" xfId="5511" xr:uid="{00000000-0005-0000-0000-00001B710000}"/>
    <cellStyle name="Normal 9 4 2 2 2 3 3 3 2" xfId="13703" xr:uid="{00000000-0005-0000-0000-00001C710000}"/>
    <cellStyle name="Normal 9 4 2 2 2 3 3 3 2 2" xfId="30088" xr:uid="{00000000-0005-0000-0000-00001D710000}"/>
    <cellStyle name="Normal 9 4 2 2 2 3 3 3 3" xfId="21896" xr:uid="{00000000-0005-0000-0000-00001E710000}"/>
    <cellStyle name="Normal 9 4 2 2 2 3 3 4" xfId="9607" xr:uid="{00000000-0005-0000-0000-00001F710000}"/>
    <cellStyle name="Normal 9 4 2 2 2 3 3 4 2" xfId="25992" xr:uid="{00000000-0005-0000-0000-000020710000}"/>
    <cellStyle name="Normal 9 4 2 2 2 3 3 5" xfId="17800" xr:uid="{00000000-0005-0000-0000-000021710000}"/>
    <cellStyle name="Normal 9 4 2 2 2 3 4" xfId="2439" xr:uid="{00000000-0005-0000-0000-000022710000}"/>
    <cellStyle name="Normal 9 4 2 2 2 3 4 2" xfId="6535" xr:uid="{00000000-0005-0000-0000-000023710000}"/>
    <cellStyle name="Normal 9 4 2 2 2 3 4 2 2" xfId="14727" xr:uid="{00000000-0005-0000-0000-000024710000}"/>
    <cellStyle name="Normal 9 4 2 2 2 3 4 2 2 2" xfId="31112" xr:uid="{00000000-0005-0000-0000-000025710000}"/>
    <cellStyle name="Normal 9 4 2 2 2 3 4 2 3" xfId="22920" xr:uid="{00000000-0005-0000-0000-000026710000}"/>
    <cellStyle name="Normal 9 4 2 2 2 3 4 3" xfId="10631" xr:uid="{00000000-0005-0000-0000-000027710000}"/>
    <cellStyle name="Normal 9 4 2 2 2 3 4 3 2" xfId="27016" xr:uid="{00000000-0005-0000-0000-000028710000}"/>
    <cellStyle name="Normal 9 4 2 2 2 3 4 4" xfId="18824" xr:uid="{00000000-0005-0000-0000-000029710000}"/>
    <cellStyle name="Normal 9 4 2 2 2 3 5" xfId="4487" xr:uid="{00000000-0005-0000-0000-00002A710000}"/>
    <cellStyle name="Normal 9 4 2 2 2 3 5 2" xfId="12679" xr:uid="{00000000-0005-0000-0000-00002B710000}"/>
    <cellStyle name="Normal 9 4 2 2 2 3 5 2 2" xfId="29064" xr:uid="{00000000-0005-0000-0000-00002C710000}"/>
    <cellStyle name="Normal 9 4 2 2 2 3 5 3" xfId="20872" xr:uid="{00000000-0005-0000-0000-00002D710000}"/>
    <cellStyle name="Normal 9 4 2 2 2 3 6" xfId="8583" xr:uid="{00000000-0005-0000-0000-00002E710000}"/>
    <cellStyle name="Normal 9 4 2 2 2 3 6 2" xfId="24968" xr:uid="{00000000-0005-0000-0000-00002F710000}"/>
    <cellStyle name="Normal 9 4 2 2 2 3 7" xfId="16776" xr:uid="{00000000-0005-0000-0000-000030710000}"/>
    <cellStyle name="Normal 9 4 2 2 2 4" xfId="647" xr:uid="{00000000-0005-0000-0000-000031710000}"/>
    <cellStyle name="Normal 9 4 2 2 2 4 2" xfId="1671" xr:uid="{00000000-0005-0000-0000-000032710000}"/>
    <cellStyle name="Normal 9 4 2 2 2 4 2 2" xfId="3719" xr:uid="{00000000-0005-0000-0000-000033710000}"/>
    <cellStyle name="Normal 9 4 2 2 2 4 2 2 2" xfId="7815" xr:uid="{00000000-0005-0000-0000-000034710000}"/>
    <cellStyle name="Normal 9 4 2 2 2 4 2 2 2 2" xfId="16007" xr:uid="{00000000-0005-0000-0000-000035710000}"/>
    <cellStyle name="Normal 9 4 2 2 2 4 2 2 2 2 2" xfId="32392" xr:uid="{00000000-0005-0000-0000-000036710000}"/>
    <cellStyle name="Normal 9 4 2 2 2 4 2 2 2 3" xfId="24200" xr:uid="{00000000-0005-0000-0000-000037710000}"/>
    <cellStyle name="Normal 9 4 2 2 2 4 2 2 3" xfId="11911" xr:uid="{00000000-0005-0000-0000-000038710000}"/>
    <cellStyle name="Normal 9 4 2 2 2 4 2 2 3 2" xfId="28296" xr:uid="{00000000-0005-0000-0000-000039710000}"/>
    <cellStyle name="Normal 9 4 2 2 2 4 2 2 4" xfId="20104" xr:uid="{00000000-0005-0000-0000-00003A710000}"/>
    <cellStyle name="Normal 9 4 2 2 2 4 2 3" xfId="5767" xr:uid="{00000000-0005-0000-0000-00003B710000}"/>
    <cellStyle name="Normal 9 4 2 2 2 4 2 3 2" xfId="13959" xr:uid="{00000000-0005-0000-0000-00003C710000}"/>
    <cellStyle name="Normal 9 4 2 2 2 4 2 3 2 2" xfId="30344" xr:uid="{00000000-0005-0000-0000-00003D710000}"/>
    <cellStyle name="Normal 9 4 2 2 2 4 2 3 3" xfId="22152" xr:uid="{00000000-0005-0000-0000-00003E710000}"/>
    <cellStyle name="Normal 9 4 2 2 2 4 2 4" xfId="9863" xr:uid="{00000000-0005-0000-0000-00003F710000}"/>
    <cellStyle name="Normal 9 4 2 2 2 4 2 4 2" xfId="26248" xr:uid="{00000000-0005-0000-0000-000040710000}"/>
    <cellStyle name="Normal 9 4 2 2 2 4 2 5" xfId="18056" xr:uid="{00000000-0005-0000-0000-000041710000}"/>
    <cellStyle name="Normal 9 4 2 2 2 4 3" xfId="2695" xr:uid="{00000000-0005-0000-0000-000042710000}"/>
    <cellStyle name="Normal 9 4 2 2 2 4 3 2" xfId="6791" xr:uid="{00000000-0005-0000-0000-000043710000}"/>
    <cellStyle name="Normal 9 4 2 2 2 4 3 2 2" xfId="14983" xr:uid="{00000000-0005-0000-0000-000044710000}"/>
    <cellStyle name="Normal 9 4 2 2 2 4 3 2 2 2" xfId="31368" xr:uid="{00000000-0005-0000-0000-000045710000}"/>
    <cellStyle name="Normal 9 4 2 2 2 4 3 2 3" xfId="23176" xr:uid="{00000000-0005-0000-0000-000046710000}"/>
    <cellStyle name="Normal 9 4 2 2 2 4 3 3" xfId="10887" xr:uid="{00000000-0005-0000-0000-000047710000}"/>
    <cellStyle name="Normal 9 4 2 2 2 4 3 3 2" xfId="27272" xr:uid="{00000000-0005-0000-0000-000048710000}"/>
    <cellStyle name="Normal 9 4 2 2 2 4 3 4" xfId="19080" xr:uid="{00000000-0005-0000-0000-000049710000}"/>
    <cellStyle name="Normal 9 4 2 2 2 4 4" xfId="4743" xr:uid="{00000000-0005-0000-0000-00004A710000}"/>
    <cellStyle name="Normal 9 4 2 2 2 4 4 2" xfId="12935" xr:uid="{00000000-0005-0000-0000-00004B710000}"/>
    <cellStyle name="Normal 9 4 2 2 2 4 4 2 2" xfId="29320" xr:uid="{00000000-0005-0000-0000-00004C710000}"/>
    <cellStyle name="Normal 9 4 2 2 2 4 4 3" xfId="21128" xr:uid="{00000000-0005-0000-0000-00004D710000}"/>
    <cellStyle name="Normal 9 4 2 2 2 4 5" xfId="8839" xr:uid="{00000000-0005-0000-0000-00004E710000}"/>
    <cellStyle name="Normal 9 4 2 2 2 4 5 2" xfId="25224" xr:uid="{00000000-0005-0000-0000-00004F710000}"/>
    <cellStyle name="Normal 9 4 2 2 2 4 6" xfId="17032" xr:uid="{00000000-0005-0000-0000-000050710000}"/>
    <cellStyle name="Normal 9 4 2 2 2 5" xfId="1159" xr:uid="{00000000-0005-0000-0000-000051710000}"/>
    <cellStyle name="Normal 9 4 2 2 2 5 2" xfId="3207" xr:uid="{00000000-0005-0000-0000-000052710000}"/>
    <cellStyle name="Normal 9 4 2 2 2 5 2 2" xfId="7303" xr:uid="{00000000-0005-0000-0000-000053710000}"/>
    <cellStyle name="Normal 9 4 2 2 2 5 2 2 2" xfId="15495" xr:uid="{00000000-0005-0000-0000-000054710000}"/>
    <cellStyle name="Normal 9 4 2 2 2 5 2 2 2 2" xfId="31880" xr:uid="{00000000-0005-0000-0000-000055710000}"/>
    <cellStyle name="Normal 9 4 2 2 2 5 2 2 3" xfId="23688" xr:uid="{00000000-0005-0000-0000-000056710000}"/>
    <cellStyle name="Normal 9 4 2 2 2 5 2 3" xfId="11399" xr:uid="{00000000-0005-0000-0000-000057710000}"/>
    <cellStyle name="Normal 9 4 2 2 2 5 2 3 2" xfId="27784" xr:uid="{00000000-0005-0000-0000-000058710000}"/>
    <cellStyle name="Normal 9 4 2 2 2 5 2 4" xfId="19592" xr:uid="{00000000-0005-0000-0000-000059710000}"/>
    <cellStyle name="Normal 9 4 2 2 2 5 3" xfId="5255" xr:uid="{00000000-0005-0000-0000-00005A710000}"/>
    <cellStyle name="Normal 9 4 2 2 2 5 3 2" xfId="13447" xr:uid="{00000000-0005-0000-0000-00005B710000}"/>
    <cellStyle name="Normal 9 4 2 2 2 5 3 2 2" xfId="29832" xr:uid="{00000000-0005-0000-0000-00005C710000}"/>
    <cellStyle name="Normal 9 4 2 2 2 5 3 3" xfId="21640" xr:uid="{00000000-0005-0000-0000-00005D710000}"/>
    <cellStyle name="Normal 9 4 2 2 2 5 4" xfId="9351" xr:uid="{00000000-0005-0000-0000-00005E710000}"/>
    <cellStyle name="Normal 9 4 2 2 2 5 4 2" xfId="25736" xr:uid="{00000000-0005-0000-0000-00005F710000}"/>
    <cellStyle name="Normal 9 4 2 2 2 5 5" xfId="17544" xr:uid="{00000000-0005-0000-0000-000060710000}"/>
    <cellStyle name="Normal 9 4 2 2 2 6" xfId="2183" xr:uid="{00000000-0005-0000-0000-000061710000}"/>
    <cellStyle name="Normal 9 4 2 2 2 6 2" xfId="6279" xr:uid="{00000000-0005-0000-0000-000062710000}"/>
    <cellStyle name="Normal 9 4 2 2 2 6 2 2" xfId="14471" xr:uid="{00000000-0005-0000-0000-000063710000}"/>
    <cellStyle name="Normal 9 4 2 2 2 6 2 2 2" xfId="30856" xr:uid="{00000000-0005-0000-0000-000064710000}"/>
    <cellStyle name="Normal 9 4 2 2 2 6 2 3" xfId="22664" xr:uid="{00000000-0005-0000-0000-000065710000}"/>
    <cellStyle name="Normal 9 4 2 2 2 6 3" xfId="10375" xr:uid="{00000000-0005-0000-0000-000066710000}"/>
    <cellStyle name="Normal 9 4 2 2 2 6 3 2" xfId="26760" xr:uid="{00000000-0005-0000-0000-000067710000}"/>
    <cellStyle name="Normal 9 4 2 2 2 6 4" xfId="18568" xr:uid="{00000000-0005-0000-0000-000068710000}"/>
    <cellStyle name="Normal 9 4 2 2 2 7" xfId="4231" xr:uid="{00000000-0005-0000-0000-000069710000}"/>
    <cellStyle name="Normal 9 4 2 2 2 7 2" xfId="12423" xr:uid="{00000000-0005-0000-0000-00006A710000}"/>
    <cellStyle name="Normal 9 4 2 2 2 7 2 2" xfId="28808" xr:uid="{00000000-0005-0000-0000-00006B710000}"/>
    <cellStyle name="Normal 9 4 2 2 2 7 3" xfId="20616" xr:uid="{00000000-0005-0000-0000-00006C710000}"/>
    <cellStyle name="Normal 9 4 2 2 2 8" xfId="8327" xr:uid="{00000000-0005-0000-0000-00006D710000}"/>
    <cellStyle name="Normal 9 4 2 2 2 8 2" xfId="24712" xr:uid="{00000000-0005-0000-0000-00006E710000}"/>
    <cellStyle name="Normal 9 4 2 2 2 9" xfId="16520" xr:uid="{00000000-0005-0000-0000-00006F710000}"/>
    <cellStyle name="Normal 9 4 2 2 3" xfId="199" xr:uid="{00000000-0005-0000-0000-000070710000}"/>
    <cellStyle name="Normal 9 4 2 2 3 2" xfId="455" xr:uid="{00000000-0005-0000-0000-000071710000}"/>
    <cellStyle name="Normal 9 4 2 2 3 2 2" xfId="967" xr:uid="{00000000-0005-0000-0000-000072710000}"/>
    <cellStyle name="Normal 9 4 2 2 3 2 2 2" xfId="1991" xr:uid="{00000000-0005-0000-0000-000073710000}"/>
    <cellStyle name="Normal 9 4 2 2 3 2 2 2 2" xfId="4039" xr:uid="{00000000-0005-0000-0000-000074710000}"/>
    <cellStyle name="Normal 9 4 2 2 3 2 2 2 2 2" xfId="8135" xr:uid="{00000000-0005-0000-0000-000075710000}"/>
    <cellStyle name="Normal 9 4 2 2 3 2 2 2 2 2 2" xfId="16327" xr:uid="{00000000-0005-0000-0000-000076710000}"/>
    <cellStyle name="Normal 9 4 2 2 3 2 2 2 2 2 2 2" xfId="32712" xr:uid="{00000000-0005-0000-0000-000077710000}"/>
    <cellStyle name="Normal 9 4 2 2 3 2 2 2 2 2 3" xfId="24520" xr:uid="{00000000-0005-0000-0000-000078710000}"/>
    <cellStyle name="Normal 9 4 2 2 3 2 2 2 2 3" xfId="12231" xr:uid="{00000000-0005-0000-0000-000079710000}"/>
    <cellStyle name="Normal 9 4 2 2 3 2 2 2 2 3 2" xfId="28616" xr:uid="{00000000-0005-0000-0000-00007A710000}"/>
    <cellStyle name="Normal 9 4 2 2 3 2 2 2 2 4" xfId="20424" xr:uid="{00000000-0005-0000-0000-00007B710000}"/>
    <cellStyle name="Normal 9 4 2 2 3 2 2 2 3" xfId="6087" xr:uid="{00000000-0005-0000-0000-00007C710000}"/>
    <cellStyle name="Normal 9 4 2 2 3 2 2 2 3 2" xfId="14279" xr:uid="{00000000-0005-0000-0000-00007D710000}"/>
    <cellStyle name="Normal 9 4 2 2 3 2 2 2 3 2 2" xfId="30664" xr:uid="{00000000-0005-0000-0000-00007E710000}"/>
    <cellStyle name="Normal 9 4 2 2 3 2 2 2 3 3" xfId="22472" xr:uid="{00000000-0005-0000-0000-00007F710000}"/>
    <cellStyle name="Normal 9 4 2 2 3 2 2 2 4" xfId="10183" xr:uid="{00000000-0005-0000-0000-000080710000}"/>
    <cellStyle name="Normal 9 4 2 2 3 2 2 2 4 2" xfId="26568" xr:uid="{00000000-0005-0000-0000-000081710000}"/>
    <cellStyle name="Normal 9 4 2 2 3 2 2 2 5" xfId="18376" xr:uid="{00000000-0005-0000-0000-000082710000}"/>
    <cellStyle name="Normal 9 4 2 2 3 2 2 3" xfId="3015" xr:uid="{00000000-0005-0000-0000-000083710000}"/>
    <cellStyle name="Normal 9 4 2 2 3 2 2 3 2" xfId="7111" xr:uid="{00000000-0005-0000-0000-000084710000}"/>
    <cellStyle name="Normal 9 4 2 2 3 2 2 3 2 2" xfId="15303" xr:uid="{00000000-0005-0000-0000-000085710000}"/>
    <cellStyle name="Normal 9 4 2 2 3 2 2 3 2 2 2" xfId="31688" xr:uid="{00000000-0005-0000-0000-000086710000}"/>
    <cellStyle name="Normal 9 4 2 2 3 2 2 3 2 3" xfId="23496" xr:uid="{00000000-0005-0000-0000-000087710000}"/>
    <cellStyle name="Normal 9 4 2 2 3 2 2 3 3" xfId="11207" xr:uid="{00000000-0005-0000-0000-000088710000}"/>
    <cellStyle name="Normal 9 4 2 2 3 2 2 3 3 2" xfId="27592" xr:uid="{00000000-0005-0000-0000-000089710000}"/>
    <cellStyle name="Normal 9 4 2 2 3 2 2 3 4" xfId="19400" xr:uid="{00000000-0005-0000-0000-00008A710000}"/>
    <cellStyle name="Normal 9 4 2 2 3 2 2 4" xfId="5063" xr:uid="{00000000-0005-0000-0000-00008B710000}"/>
    <cellStyle name="Normal 9 4 2 2 3 2 2 4 2" xfId="13255" xr:uid="{00000000-0005-0000-0000-00008C710000}"/>
    <cellStyle name="Normal 9 4 2 2 3 2 2 4 2 2" xfId="29640" xr:uid="{00000000-0005-0000-0000-00008D710000}"/>
    <cellStyle name="Normal 9 4 2 2 3 2 2 4 3" xfId="21448" xr:uid="{00000000-0005-0000-0000-00008E710000}"/>
    <cellStyle name="Normal 9 4 2 2 3 2 2 5" xfId="9159" xr:uid="{00000000-0005-0000-0000-00008F710000}"/>
    <cellStyle name="Normal 9 4 2 2 3 2 2 5 2" xfId="25544" xr:uid="{00000000-0005-0000-0000-000090710000}"/>
    <cellStyle name="Normal 9 4 2 2 3 2 2 6" xfId="17352" xr:uid="{00000000-0005-0000-0000-000091710000}"/>
    <cellStyle name="Normal 9 4 2 2 3 2 3" xfId="1479" xr:uid="{00000000-0005-0000-0000-000092710000}"/>
    <cellStyle name="Normal 9 4 2 2 3 2 3 2" xfId="3527" xr:uid="{00000000-0005-0000-0000-000093710000}"/>
    <cellStyle name="Normal 9 4 2 2 3 2 3 2 2" xfId="7623" xr:uid="{00000000-0005-0000-0000-000094710000}"/>
    <cellStyle name="Normal 9 4 2 2 3 2 3 2 2 2" xfId="15815" xr:uid="{00000000-0005-0000-0000-000095710000}"/>
    <cellStyle name="Normal 9 4 2 2 3 2 3 2 2 2 2" xfId="32200" xr:uid="{00000000-0005-0000-0000-000096710000}"/>
    <cellStyle name="Normal 9 4 2 2 3 2 3 2 2 3" xfId="24008" xr:uid="{00000000-0005-0000-0000-000097710000}"/>
    <cellStyle name="Normal 9 4 2 2 3 2 3 2 3" xfId="11719" xr:uid="{00000000-0005-0000-0000-000098710000}"/>
    <cellStyle name="Normal 9 4 2 2 3 2 3 2 3 2" xfId="28104" xr:uid="{00000000-0005-0000-0000-000099710000}"/>
    <cellStyle name="Normal 9 4 2 2 3 2 3 2 4" xfId="19912" xr:uid="{00000000-0005-0000-0000-00009A710000}"/>
    <cellStyle name="Normal 9 4 2 2 3 2 3 3" xfId="5575" xr:uid="{00000000-0005-0000-0000-00009B710000}"/>
    <cellStyle name="Normal 9 4 2 2 3 2 3 3 2" xfId="13767" xr:uid="{00000000-0005-0000-0000-00009C710000}"/>
    <cellStyle name="Normal 9 4 2 2 3 2 3 3 2 2" xfId="30152" xr:uid="{00000000-0005-0000-0000-00009D710000}"/>
    <cellStyle name="Normal 9 4 2 2 3 2 3 3 3" xfId="21960" xr:uid="{00000000-0005-0000-0000-00009E710000}"/>
    <cellStyle name="Normal 9 4 2 2 3 2 3 4" xfId="9671" xr:uid="{00000000-0005-0000-0000-00009F710000}"/>
    <cellStyle name="Normal 9 4 2 2 3 2 3 4 2" xfId="26056" xr:uid="{00000000-0005-0000-0000-0000A0710000}"/>
    <cellStyle name="Normal 9 4 2 2 3 2 3 5" xfId="17864" xr:uid="{00000000-0005-0000-0000-0000A1710000}"/>
    <cellStyle name="Normal 9 4 2 2 3 2 4" xfId="2503" xr:uid="{00000000-0005-0000-0000-0000A2710000}"/>
    <cellStyle name="Normal 9 4 2 2 3 2 4 2" xfId="6599" xr:uid="{00000000-0005-0000-0000-0000A3710000}"/>
    <cellStyle name="Normal 9 4 2 2 3 2 4 2 2" xfId="14791" xr:uid="{00000000-0005-0000-0000-0000A4710000}"/>
    <cellStyle name="Normal 9 4 2 2 3 2 4 2 2 2" xfId="31176" xr:uid="{00000000-0005-0000-0000-0000A5710000}"/>
    <cellStyle name="Normal 9 4 2 2 3 2 4 2 3" xfId="22984" xr:uid="{00000000-0005-0000-0000-0000A6710000}"/>
    <cellStyle name="Normal 9 4 2 2 3 2 4 3" xfId="10695" xr:uid="{00000000-0005-0000-0000-0000A7710000}"/>
    <cellStyle name="Normal 9 4 2 2 3 2 4 3 2" xfId="27080" xr:uid="{00000000-0005-0000-0000-0000A8710000}"/>
    <cellStyle name="Normal 9 4 2 2 3 2 4 4" xfId="18888" xr:uid="{00000000-0005-0000-0000-0000A9710000}"/>
    <cellStyle name="Normal 9 4 2 2 3 2 5" xfId="4551" xr:uid="{00000000-0005-0000-0000-0000AA710000}"/>
    <cellStyle name="Normal 9 4 2 2 3 2 5 2" xfId="12743" xr:uid="{00000000-0005-0000-0000-0000AB710000}"/>
    <cellStyle name="Normal 9 4 2 2 3 2 5 2 2" xfId="29128" xr:uid="{00000000-0005-0000-0000-0000AC710000}"/>
    <cellStyle name="Normal 9 4 2 2 3 2 5 3" xfId="20936" xr:uid="{00000000-0005-0000-0000-0000AD710000}"/>
    <cellStyle name="Normal 9 4 2 2 3 2 6" xfId="8647" xr:uid="{00000000-0005-0000-0000-0000AE710000}"/>
    <cellStyle name="Normal 9 4 2 2 3 2 6 2" xfId="25032" xr:uid="{00000000-0005-0000-0000-0000AF710000}"/>
    <cellStyle name="Normal 9 4 2 2 3 2 7" xfId="16840" xr:uid="{00000000-0005-0000-0000-0000B0710000}"/>
    <cellStyle name="Normal 9 4 2 2 3 3" xfId="711" xr:uid="{00000000-0005-0000-0000-0000B1710000}"/>
    <cellStyle name="Normal 9 4 2 2 3 3 2" xfId="1735" xr:uid="{00000000-0005-0000-0000-0000B2710000}"/>
    <cellStyle name="Normal 9 4 2 2 3 3 2 2" xfId="3783" xr:uid="{00000000-0005-0000-0000-0000B3710000}"/>
    <cellStyle name="Normal 9 4 2 2 3 3 2 2 2" xfId="7879" xr:uid="{00000000-0005-0000-0000-0000B4710000}"/>
    <cellStyle name="Normal 9 4 2 2 3 3 2 2 2 2" xfId="16071" xr:uid="{00000000-0005-0000-0000-0000B5710000}"/>
    <cellStyle name="Normal 9 4 2 2 3 3 2 2 2 2 2" xfId="32456" xr:uid="{00000000-0005-0000-0000-0000B6710000}"/>
    <cellStyle name="Normal 9 4 2 2 3 3 2 2 2 3" xfId="24264" xr:uid="{00000000-0005-0000-0000-0000B7710000}"/>
    <cellStyle name="Normal 9 4 2 2 3 3 2 2 3" xfId="11975" xr:uid="{00000000-0005-0000-0000-0000B8710000}"/>
    <cellStyle name="Normal 9 4 2 2 3 3 2 2 3 2" xfId="28360" xr:uid="{00000000-0005-0000-0000-0000B9710000}"/>
    <cellStyle name="Normal 9 4 2 2 3 3 2 2 4" xfId="20168" xr:uid="{00000000-0005-0000-0000-0000BA710000}"/>
    <cellStyle name="Normal 9 4 2 2 3 3 2 3" xfId="5831" xr:uid="{00000000-0005-0000-0000-0000BB710000}"/>
    <cellStyle name="Normal 9 4 2 2 3 3 2 3 2" xfId="14023" xr:uid="{00000000-0005-0000-0000-0000BC710000}"/>
    <cellStyle name="Normal 9 4 2 2 3 3 2 3 2 2" xfId="30408" xr:uid="{00000000-0005-0000-0000-0000BD710000}"/>
    <cellStyle name="Normal 9 4 2 2 3 3 2 3 3" xfId="22216" xr:uid="{00000000-0005-0000-0000-0000BE710000}"/>
    <cellStyle name="Normal 9 4 2 2 3 3 2 4" xfId="9927" xr:uid="{00000000-0005-0000-0000-0000BF710000}"/>
    <cellStyle name="Normal 9 4 2 2 3 3 2 4 2" xfId="26312" xr:uid="{00000000-0005-0000-0000-0000C0710000}"/>
    <cellStyle name="Normal 9 4 2 2 3 3 2 5" xfId="18120" xr:uid="{00000000-0005-0000-0000-0000C1710000}"/>
    <cellStyle name="Normal 9 4 2 2 3 3 3" xfId="2759" xr:uid="{00000000-0005-0000-0000-0000C2710000}"/>
    <cellStyle name="Normal 9 4 2 2 3 3 3 2" xfId="6855" xr:uid="{00000000-0005-0000-0000-0000C3710000}"/>
    <cellStyle name="Normal 9 4 2 2 3 3 3 2 2" xfId="15047" xr:uid="{00000000-0005-0000-0000-0000C4710000}"/>
    <cellStyle name="Normal 9 4 2 2 3 3 3 2 2 2" xfId="31432" xr:uid="{00000000-0005-0000-0000-0000C5710000}"/>
    <cellStyle name="Normal 9 4 2 2 3 3 3 2 3" xfId="23240" xr:uid="{00000000-0005-0000-0000-0000C6710000}"/>
    <cellStyle name="Normal 9 4 2 2 3 3 3 3" xfId="10951" xr:uid="{00000000-0005-0000-0000-0000C7710000}"/>
    <cellStyle name="Normal 9 4 2 2 3 3 3 3 2" xfId="27336" xr:uid="{00000000-0005-0000-0000-0000C8710000}"/>
    <cellStyle name="Normal 9 4 2 2 3 3 3 4" xfId="19144" xr:uid="{00000000-0005-0000-0000-0000C9710000}"/>
    <cellStyle name="Normal 9 4 2 2 3 3 4" xfId="4807" xr:uid="{00000000-0005-0000-0000-0000CA710000}"/>
    <cellStyle name="Normal 9 4 2 2 3 3 4 2" xfId="12999" xr:uid="{00000000-0005-0000-0000-0000CB710000}"/>
    <cellStyle name="Normal 9 4 2 2 3 3 4 2 2" xfId="29384" xr:uid="{00000000-0005-0000-0000-0000CC710000}"/>
    <cellStyle name="Normal 9 4 2 2 3 3 4 3" xfId="21192" xr:uid="{00000000-0005-0000-0000-0000CD710000}"/>
    <cellStyle name="Normal 9 4 2 2 3 3 5" xfId="8903" xr:uid="{00000000-0005-0000-0000-0000CE710000}"/>
    <cellStyle name="Normal 9 4 2 2 3 3 5 2" xfId="25288" xr:uid="{00000000-0005-0000-0000-0000CF710000}"/>
    <cellStyle name="Normal 9 4 2 2 3 3 6" xfId="17096" xr:uid="{00000000-0005-0000-0000-0000D0710000}"/>
    <cellStyle name="Normal 9 4 2 2 3 4" xfId="1223" xr:uid="{00000000-0005-0000-0000-0000D1710000}"/>
    <cellStyle name="Normal 9 4 2 2 3 4 2" xfId="3271" xr:uid="{00000000-0005-0000-0000-0000D2710000}"/>
    <cellStyle name="Normal 9 4 2 2 3 4 2 2" xfId="7367" xr:uid="{00000000-0005-0000-0000-0000D3710000}"/>
    <cellStyle name="Normal 9 4 2 2 3 4 2 2 2" xfId="15559" xr:uid="{00000000-0005-0000-0000-0000D4710000}"/>
    <cellStyle name="Normal 9 4 2 2 3 4 2 2 2 2" xfId="31944" xr:uid="{00000000-0005-0000-0000-0000D5710000}"/>
    <cellStyle name="Normal 9 4 2 2 3 4 2 2 3" xfId="23752" xr:uid="{00000000-0005-0000-0000-0000D6710000}"/>
    <cellStyle name="Normal 9 4 2 2 3 4 2 3" xfId="11463" xr:uid="{00000000-0005-0000-0000-0000D7710000}"/>
    <cellStyle name="Normal 9 4 2 2 3 4 2 3 2" xfId="27848" xr:uid="{00000000-0005-0000-0000-0000D8710000}"/>
    <cellStyle name="Normal 9 4 2 2 3 4 2 4" xfId="19656" xr:uid="{00000000-0005-0000-0000-0000D9710000}"/>
    <cellStyle name="Normal 9 4 2 2 3 4 3" xfId="5319" xr:uid="{00000000-0005-0000-0000-0000DA710000}"/>
    <cellStyle name="Normal 9 4 2 2 3 4 3 2" xfId="13511" xr:uid="{00000000-0005-0000-0000-0000DB710000}"/>
    <cellStyle name="Normal 9 4 2 2 3 4 3 2 2" xfId="29896" xr:uid="{00000000-0005-0000-0000-0000DC710000}"/>
    <cellStyle name="Normal 9 4 2 2 3 4 3 3" xfId="21704" xr:uid="{00000000-0005-0000-0000-0000DD710000}"/>
    <cellStyle name="Normal 9 4 2 2 3 4 4" xfId="9415" xr:uid="{00000000-0005-0000-0000-0000DE710000}"/>
    <cellStyle name="Normal 9 4 2 2 3 4 4 2" xfId="25800" xr:uid="{00000000-0005-0000-0000-0000DF710000}"/>
    <cellStyle name="Normal 9 4 2 2 3 4 5" xfId="17608" xr:uid="{00000000-0005-0000-0000-0000E0710000}"/>
    <cellStyle name="Normal 9 4 2 2 3 5" xfId="2247" xr:uid="{00000000-0005-0000-0000-0000E1710000}"/>
    <cellStyle name="Normal 9 4 2 2 3 5 2" xfId="6343" xr:uid="{00000000-0005-0000-0000-0000E2710000}"/>
    <cellStyle name="Normal 9 4 2 2 3 5 2 2" xfId="14535" xr:uid="{00000000-0005-0000-0000-0000E3710000}"/>
    <cellStyle name="Normal 9 4 2 2 3 5 2 2 2" xfId="30920" xr:uid="{00000000-0005-0000-0000-0000E4710000}"/>
    <cellStyle name="Normal 9 4 2 2 3 5 2 3" xfId="22728" xr:uid="{00000000-0005-0000-0000-0000E5710000}"/>
    <cellStyle name="Normal 9 4 2 2 3 5 3" xfId="10439" xr:uid="{00000000-0005-0000-0000-0000E6710000}"/>
    <cellStyle name="Normal 9 4 2 2 3 5 3 2" xfId="26824" xr:uid="{00000000-0005-0000-0000-0000E7710000}"/>
    <cellStyle name="Normal 9 4 2 2 3 5 4" xfId="18632" xr:uid="{00000000-0005-0000-0000-0000E8710000}"/>
    <cellStyle name="Normal 9 4 2 2 3 6" xfId="4295" xr:uid="{00000000-0005-0000-0000-0000E9710000}"/>
    <cellStyle name="Normal 9 4 2 2 3 6 2" xfId="12487" xr:uid="{00000000-0005-0000-0000-0000EA710000}"/>
    <cellStyle name="Normal 9 4 2 2 3 6 2 2" xfId="28872" xr:uid="{00000000-0005-0000-0000-0000EB710000}"/>
    <cellStyle name="Normal 9 4 2 2 3 6 3" xfId="20680" xr:uid="{00000000-0005-0000-0000-0000EC710000}"/>
    <cellStyle name="Normal 9 4 2 2 3 7" xfId="8391" xr:uid="{00000000-0005-0000-0000-0000ED710000}"/>
    <cellStyle name="Normal 9 4 2 2 3 7 2" xfId="24776" xr:uid="{00000000-0005-0000-0000-0000EE710000}"/>
    <cellStyle name="Normal 9 4 2 2 3 8" xfId="16584" xr:uid="{00000000-0005-0000-0000-0000EF710000}"/>
    <cellStyle name="Normal 9 4 2 2 4" xfId="327" xr:uid="{00000000-0005-0000-0000-0000F0710000}"/>
    <cellStyle name="Normal 9 4 2 2 4 2" xfId="839" xr:uid="{00000000-0005-0000-0000-0000F1710000}"/>
    <cellStyle name="Normal 9 4 2 2 4 2 2" xfId="1863" xr:uid="{00000000-0005-0000-0000-0000F2710000}"/>
    <cellStyle name="Normal 9 4 2 2 4 2 2 2" xfId="3911" xr:uid="{00000000-0005-0000-0000-0000F3710000}"/>
    <cellStyle name="Normal 9 4 2 2 4 2 2 2 2" xfId="8007" xr:uid="{00000000-0005-0000-0000-0000F4710000}"/>
    <cellStyle name="Normal 9 4 2 2 4 2 2 2 2 2" xfId="16199" xr:uid="{00000000-0005-0000-0000-0000F5710000}"/>
    <cellStyle name="Normal 9 4 2 2 4 2 2 2 2 2 2" xfId="32584" xr:uid="{00000000-0005-0000-0000-0000F6710000}"/>
    <cellStyle name="Normal 9 4 2 2 4 2 2 2 2 3" xfId="24392" xr:uid="{00000000-0005-0000-0000-0000F7710000}"/>
    <cellStyle name="Normal 9 4 2 2 4 2 2 2 3" xfId="12103" xr:uid="{00000000-0005-0000-0000-0000F8710000}"/>
    <cellStyle name="Normal 9 4 2 2 4 2 2 2 3 2" xfId="28488" xr:uid="{00000000-0005-0000-0000-0000F9710000}"/>
    <cellStyle name="Normal 9 4 2 2 4 2 2 2 4" xfId="20296" xr:uid="{00000000-0005-0000-0000-0000FA710000}"/>
    <cellStyle name="Normal 9 4 2 2 4 2 2 3" xfId="5959" xr:uid="{00000000-0005-0000-0000-0000FB710000}"/>
    <cellStyle name="Normal 9 4 2 2 4 2 2 3 2" xfId="14151" xr:uid="{00000000-0005-0000-0000-0000FC710000}"/>
    <cellStyle name="Normal 9 4 2 2 4 2 2 3 2 2" xfId="30536" xr:uid="{00000000-0005-0000-0000-0000FD710000}"/>
    <cellStyle name="Normal 9 4 2 2 4 2 2 3 3" xfId="22344" xr:uid="{00000000-0005-0000-0000-0000FE710000}"/>
    <cellStyle name="Normal 9 4 2 2 4 2 2 4" xfId="10055" xr:uid="{00000000-0005-0000-0000-0000FF710000}"/>
    <cellStyle name="Normal 9 4 2 2 4 2 2 4 2" xfId="26440" xr:uid="{00000000-0005-0000-0000-000000720000}"/>
    <cellStyle name="Normal 9 4 2 2 4 2 2 5" xfId="18248" xr:uid="{00000000-0005-0000-0000-000001720000}"/>
    <cellStyle name="Normal 9 4 2 2 4 2 3" xfId="2887" xr:uid="{00000000-0005-0000-0000-000002720000}"/>
    <cellStyle name="Normal 9 4 2 2 4 2 3 2" xfId="6983" xr:uid="{00000000-0005-0000-0000-000003720000}"/>
    <cellStyle name="Normal 9 4 2 2 4 2 3 2 2" xfId="15175" xr:uid="{00000000-0005-0000-0000-000004720000}"/>
    <cellStyle name="Normal 9 4 2 2 4 2 3 2 2 2" xfId="31560" xr:uid="{00000000-0005-0000-0000-000005720000}"/>
    <cellStyle name="Normal 9 4 2 2 4 2 3 2 3" xfId="23368" xr:uid="{00000000-0005-0000-0000-000006720000}"/>
    <cellStyle name="Normal 9 4 2 2 4 2 3 3" xfId="11079" xr:uid="{00000000-0005-0000-0000-000007720000}"/>
    <cellStyle name="Normal 9 4 2 2 4 2 3 3 2" xfId="27464" xr:uid="{00000000-0005-0000-0000-000008720000}"/>
    <cellStyle name="Normal 9 4 2 2 4 2 3 4" xfId="19272" xr:uid="{00000000-0005-0000-0000-000009720000}"/>
    <cellStyle name="Normal 9 4 2 2 4 2 4" xfId="4935" xr:uid="{00000000-0005-0000-0000-00000A720000}"/>
    <cellStyle name="Normal 9 4 2 2 4 2 4 2" xfId="13127" xr:uid="{00000000-0005-0000-0000-00000B720000}"/>
    <cellStyle name="Normal 9 4 2 2 4 2 4 2 2" xfId="29512" xr:uid="{00000000-0005-0000-0000-00000C720000}"/>
    <cellStyle name="Normal 9 4 2 2 4 2 4 3" xfId="21320" xr:uid="{00000000-0005-0000-0000-00000D720000}"/>
    <cellStyle name="Normal 9 4 2 2 4 2 5" xfId="9031" xr:uid="{00000000-0005-0000-0000-00000E720000}"/>
    <cellStyle name="Normal 9 4 2 2 4 2 5 2" xfId="25416" xr:uid="{00000000-0005-0000-0000-00000F720000}"/>
    <cellStyle name="Normal 9 4 2 2 4 2 6" xfId="17224" xr:uid="{00000000-0005-0000-0000-000010720000}"/>
    <cellStyle name="Normal 9 4 2 2 4 3" xfId="1351" xr:uid="{00000000-0005-0000-0000-000011720000}"/>
    <cellStyle name="Normal 9 4 2 2 4 3 2" xfId="3399" xr:uid="{00000000-0005-0000-0000-000012720000}"/>
    <cellStyle name="Normal 9 4 2 2 4 3 2 2" xfId="7495" xr:uid="{00000000-0005-0000-0000-000013720000}"/>
    <cellStyle name="Normal 9 4 2 2 4 3 2 2 2" xfId="15687" xr:uid="{00000000-0005-0000-0000-000014720000}"/>
    <cellStyle name="Normal 9 4 2 2 4 3 2 2 2 2" xfId="32072" xr:uid="{00000000-0005-0000-0000-000015720000}"/>
    <cellStyle name="Normal 9 4 2 2 4 3 2 2 3" xfId="23880" xr:uid="{00000000-0005-0000-0000-000016720000}"/>
    <cellStyle name="Normal 9 4 2 2 4 3 2 3" xfId="11591" xr:uid="{00000000-0005-0000-0000-000017720000}"/>
    <cellStyle name="Normal 9 4 2 2 4 3 2 3 2" xfId="27976" xr:uid="{00000000-0005-0000-0000-000018720000}"/>
    <cellStyle name="Normal 9 4 2 2 4 3 2 4" xfId="19784" xr:uid="{00000000-0005-0000-0000-000019720000}"/>
    <cellStyle name="Normal 9 4 2 2 4 3 3" xfId="5447" xr:uid="{00000000-0005-0000-0000-00001A720000}"/>
    <cellStyle name="Normal 9 4 2 2 4 3 3 2" xfId="13639" xr:uid="{00000000-0005-0000-0000-00001B720000}"/>
    <cellStyle name="Normal 9 4 2 2 4 3 3 2 2" xfId="30024" xr:uid="{00000000-0005-0000-0000-00001C720000}"/>
    <cellStyle name="Normal 9 4 2 2 4 3 3 3" xfId="21832" xr:uid="{00000000-0005-0000-0000-00001D720000}"/>
    <cellStyle name="Normal 9 4 2 2 4 3 4" xfId="9543" xr:uid="{00000000-0005-0000-0000-00001E720000}"/>
    <cellStyle name="Normal 9 4 2 2 4 3 4 2" xfId="25928" xr:uid="{00000000-0005-0000-0000-00001F720000}"/>
    <cellStyle name="Normal 9 4 2 2 4 3 5" xfId="17736" xr:uid="{00000000-0005-0000-0000-000020720000}"/>
    <cellStyle name="Normal 9 4 2 2 4 4" xfId="2375" xr:uid="{00000000-0005-0000-0000-000021720000}"/>
    <cellStyle name="Normal 9 4 2 2 4 4 2" xfId="6471" xr:uid="{00000000-0005-0000-0000-000022720000}"/>
    <cellStyle name="Normal 9 4 2 2 4 4 2 2" xfId="14663" xr:uid="{00000000-0005-0000-0000-000023720000}"/>
    <cellStyle name="Normal 9 4 2 2 4 4 2 2 2" xfId="31048" xr:uid="{00000000-0005-0000-0000-000024720000}"/>
    <cellStyle name="Normal 9 4 2 2 4 4 2 3" xfId="22856" xr:uid="{00000000-0005-0000-0000-000025720000}"/>
    <cellStyle name="Normal 9 4 2 2 4 4 3" xfId="10567" xr:uid="{00000000-0005-0000-0000-000026720000}"/>
    <cellStyle name="Normal 9 4 2 2 4 4 3 2" xfId="26952" xr:uid="{00000000-0005-0000-0000-000027720000}"/>
    <cellStyle name="Normal 9 4 2 2 4 4 4" xfId="18760" xr:uid="{00000000-0005-0000-0000-000028720000}"/>
    <cellStyle name="Normal 9 4 2 2 4 5" xfId="4423" xr:uid="{00000000-0005-0000-0000-000029720000}"/>
    <cellStyle name="Normal 9 4 2 2 4 5 2" xfId="12615" xr:uid="{00000000-0005-0000-0000-00002A720000}"/>
    <cellStyle name="Normal 9 4 2 2 4 5 2 2" xfId="29000" xr:uid="{00000000-0005-0000-0000-00002B720000}"/>
    <cellStyle name="Normal 9 4 2 2 4 5 3" xfId="20808" xr:uid="{00000000-0005-0000-0000-00002C720000}"/>
    <cellStyle name="Normal 9 4 2 2 4 6" xfId="8519" xr:uid="{00000000-0005-0000-0000-00002D720000}"/>
    <cellStyle name="Normal 9 4 2 2 4 6 2" xfId="24904" xr:uid="{00000000-0005-0000-0000-00002E720000}"/>
    <cellStyle name="Normal 9 4 2 2 4 7" xfId="16712" xr:uid="{00000000-0005-0000-0000-00002F720000}"/>
    <cellStyle name="Normal 9 4 2 2 5" xfId="583" xr:uid="{00000000-0005-0000-0000-000030720000}"/>
    <cellStyle name="Normal 9 4 2 2 5 2" xfId="1607" xr:uid="{00000000-0005-0000-0000-000031720000}"/>
    <cellStyle name="Normal 9 4 2 2 5 2 2" xfId="3655" xr:uid="{00000000-0005-0000-0000-000032720000}"/>
    <cellStyle name="Normal 9 4 2 2 5 2 2 2" xfId="7751" xr:uid="{00000000-0005-0000-0000-000033720000}"/>
    <cellStyle name="Normal 9 4 2 2 5 2 2 2 2" xfId="15943" xr:uid="{00000000-0005-0000-0000-000034720000}"/>
    <cellStyle name="Normal 9 4 2 2 5 2 2 2 2 2" xfId="32328" xr:uid="{00000000-0005-0000-0000-000035720000}"/>
    <cellStyle name="Normal 9 4 2 2 5 2 2 2 3" xfId="24136" xr:uid="{00000000-0005-0000-0000-000036720000}"/>
    <cellStyle name="Normal 9 4 2 2 5 2 2 3" xfId="11847" xr:uid="{00000000-0005-0000-0000-000037720000}"/>
    <cellStyle name="Normal 9 4 2 2 5 2 2 3 2" xfId="28232" xr:uid="{00000000-0005-0000-0000-000038720000}"/>
    <cellStyle name="Normal 9 4 2 2 5 2 2 4" xfId="20040" xr:uid="{00000000-0005-0000-0000-000039720000}"/>
    <cellStyle name="Normal 9 4 2 2 5 2 3" xfId="5703" xr:uid="{00000000-0005-0000-0000-00003A720000}"/>
    <cellStyle name="Normal 9 4 2 2 5 2 3 2" xfId="13895" xr:uid="{00000000-0005-0000-0000-00003B720000}"/>
    <cellStyle name="Normal 9 4 2 2 5 2 3 2 2" xfId="30280" xr:uid="{00000000-0005-0000-0000-00003C720000}"/>
    <cellStyle name="Normal 9 4 2 2 5 2 3 3" xfId="22088" xr:uid="{00000000-0005-0000-0000-00003D720000}"/>
    <cellStyle name="Normal 9 4 2 2 5 2 4" xfId="9799" xr:uid="{00000000-0005-0000-0000-00003E720000}"/>
    <cellStyle name="Normal 9 4 2 2 5 2 4 2" xfId="26184" xr:uid="{00000000-0005-0000-0000-00003F720000}"/>
    <cellStyle name="Normal 9 4 2 2 5 2 5" xfId="17992" xr:uid="{00000000-0005-0000-0000-000040720000}"/>
    <cellStyle name="Normal 9 4 2 2 5 3" xfId="2631" xr:uid="{00000000-0005-0000-0000-000041720000}"/>
    <cellStyle name="Normal 9 4 2 2 5 3 2" xfId="6727" xr:uid="{00000000-0005-0000-0000-000042720000}"/>
    <cellStyle name="Normal 9 4 2 2 5 3 2 2" xfId="14919" xr:uid="{00000000-0005-0000-0000-000043720000}"/>
    <cellStyle name="Normal 9 4 2 2 5 3 2 2 2" xfId="31304" xr:uid="{00000000-0005-0000-0000-000044720000}"/>
    <cellStyle name="Normal 9 4 2 2 5 3 2 3" xfId="23112" xr:uid="{00000000-0005-0000-0000-000045720000}"/>
    <cellStyle name="Normal 9 4 2 2 5 3 3" xfId="10823" xr:uid="{00000000-0005-0000-0000-000046720000}"/>
    <cellStyle name="Normal 9 4 2 2 5 3 3 2" xfId="27208" xr:uid="{00000000-0005-0000-0000-000047720000}"/>
    <cellStyle name="Normal 9 4 2 2 5 3 4" xfId="19016" xr:uid="{00000000-0005-0000-0000-000048720000}"/>
    <cellStyle name="Normal 9 4 2 2 5 4" xfId="4679" xr:uid="{00000000-0005-0000-0000-000049720000}"/>
    <cellStyle name="Normal 9 4 2 2 5 4 2" xfId="12871" xr:uid="{00000000-0005-0000-0000-00004A720000}"/>
    <cellStyle name="Normal 9 4 2 2 5 4 2 2" xfId="29256" xr:uid="{00000000-0005-0000-0000-00004B720000}"/>
    <cellStyle name="Normal 9 4 2 2 5 4 3" xfId="21064" xr:uid="{00000000-0005-0000-0000-00004C720000}"/>
    <cellStyle name="Normal 9 4 2 2 5 5" xfId="8775" xr:uid="{00000000-0005-0000-0000-00004D720000}"/>
    <cellStyle name="Normal 9 4 2 2 5 5 2" xfId="25160" xr:uid="{00000000-0005-0000-0000-00004E720000}"/>
    <cellStyle name="Normal 9 4 2 2 5 6" xfId="16968" xr:uid="{00000000-0005-0000-0000-00004F720000}"/>
    <cellStyle name="Normal 9 4 2 2 6" xfId="1095" xr:uid="{00000000-0005-0000-0000-000050720000}"/>
    <cellStyle name="Normal 9 4 2 2 6 2" xfId="3143" xr:uid="{00000000-0005-0000-0000-000051720000}"/>
    <cellStyle name="Normal 9 4 2 2 6 2 2" xfId="7239" xr:uid="{00000000-0005-0000-0000-000052720000}"/>
    <cellStyle name="Normal 9 4 2 2 6 2 2 2" xfId="15431" xr:uid="{00000000-0005-0000-0000-000053720000}"/>
    <cellStyle name="Normal 9 4 2 2 6 2 2 2 2" xfId="31816" xr:uid="{00000000-0005-0000-0000-000054720000}"/>
    <cellStyle name="Normal 9 4 2 2 6 2 2 3" xfId="23624" xr:uid="{00000000-0005-0000-0000-000055720000}"/>
    <cellStyle name="Normal 9 4 2 2 6 2 3" xfId="11335" xr:uid="{00000000-0005-0000-0000-000056720000}"/>
    <cellStyle name="Normal 9 4 2 2 6 2 3 2" xfId="27720" xr:uid="{00000000-0005-0000-0000-000057720000}"/>
    <cellStyle name="Normal 9 4 2 2 6 2 4" xfId="19528" xr:uid="{00000000-0005-0000-0000-000058720000}"/>
    <cellStyle name="Normal 9 4 2 2 6 3" xfId="5191" xr:uid="{00000000-0005-0000-0000-000059720000}"/>
    <cellStyle name="Normal 9 4 2 2 6 3 2" xfId="13383" xr:uid="{00000000-0005-0000-0000-00005A720000}"/>
    <cellStyle name="Normal 9 4 2 2 6 3 2 2" xfId="29768" xr:uid="{00000000-0005-0000-0000-00005B720000}"/>
    <cellStyle name="Normal 9 4 2 2 6 3 3" xfId="21576" xr:uid="{00000000-0005-0000-0000-00005C720000}"/>
    <cellStyle name="Normal 9 4 2 2 6 4" xfId="9287" xr:uid="{00000000-0005-0000-0000-00005D720000}"/>
    <cellStyle name="Normal 9 4 2 2 6 4 2" xfId="25672" xr:uid="{00000000-0005-0000-0000-00005E720000}"/>
    <cellStyle name="Normal 9 4 2 2 6 5" xfId="17480" xr:uid="{00000000-0005-0000-0000-00005F720000}"/>
    <cellStyle name="Normal 9 4 2 2 7" xfId="2119" xr:uid="{00000000-0005-0000-0000-000060720000}"/>
    <cellStyle name="Normal 9 4 2 2 7 2" xfId="6215" xr:uid="{00000000-0005-0000-0000-000061720000}"/>
    <cellStyle name="Normal 9 4 2 2 7 2 2" xfId="14407" xr:uid="{00000000-0005-0000-0000-000062720000}"/>
    <cellStyle name="Normal 9 4 2 2 7 2 2 2" xfId="30792" xr:uid="{00000000-0005-0000-0000-000063720000}"/>
    <cellStyle name="Normal 9 4 2 2 7 2 3" xfId="22600" xr:uid="{00000000-0005-0000-0000-000064720000}"/>
    <cellStyle name="Normal 9 4 2 2 7 3" xfId="10311" xr:uid="{00000000-0005-0000-0000-000065720000}"/>
    <cellStyle name="Normal 9 4 2 2 7 3 2" xfId="26696" xr:uid="{00000000-0005-0000-0000-000066720000}"/>
    <cellStyle name="Normal 9 4 2 2 7 4" xfId="18504" xr:uid="{00000000-0005-0000-0000-000067720000}"/>
    <cellStyle name="Normal 9 4 2 2 8" xfId="4167" xr:uid="{00000000-0005-0000-0000-000068720000}"/>
    <cellStyle name="Normal 9 4 2 2 8 2" xfId="12359" xr:uid="{00000000-0005-0000-0000-000069720000}"/>
    <cellStyle name="Normal 9 4 2 2 8 2 2" xfId="28744" xr:uid="{00000000-0005-0000-0000-00006A720000}"/>
    <cellStyle name="Normal 9 4 2 2 8 3" xfId="20552" xr:uid="{00000000-0005-0000-0000-00006B720000}"/>
    <cellStyle name="Normal 9 4 2 2 9" xfId="8263" xr:uid="{00000000-0005-0000-0000-00006C720000}"/>
    <cellStyle name="Normal 9 4 2 2 9 2" xfId="24648" xr:uid="{00000000-0005-0000-0000-00006D720000}"/>
    <cellStyle name="Normal 9 4 2 3" xfId="103" xr:uid="{00000000-0005-0000-0000-00006E720000}"/>
    <cellStyle name="Normal 9 4 2 3 2" xfId="231" xr:uid="{00000000-0005-0000-0000-00006F720000}"/>
    <cellStyle name="Normal 9 4 2 3 2 2" xfId="487" xr:uid="{00000000-0005-0000-0000-000070720000}"/>
    <cellStyle name="Normal 9 4 2 3 2 2 2" xfId="999" xr:uid="{00000000-0005-0000-0000-000071720000}"/>
    <cellStyle name="Normal 9 4 2 3 2 2 2 2" xfId="2023" xr:uid="{00000000-0005-0000-0000-000072720000}"/>
    <cellStyle name="Normal 9 4 2 3 2 2 2 2 2" xfId="4071" xr:uid="{00000000-0005-0000-0000-000073720000}"/>
    <cellStyle name="Normal 9 4 2 3 2 2 2 2 2 2" xfId="8167" xr:uid="{00000000-0005-0000-0000-000074720000}"/>
    <cellStyle name="Normal 9 4 2 3 2 2 2 2 2 2 2" xfId="16359" xr:uid="{00000000-0005-0000-0000-000075720000}"/>
    <cellStyle name="Normal 9 4 2 3 2 2 2 2 2 2 2 2" xfId="32744" xr:uid="{00000000-0005-0000-0000-000076720000}"/>
    <cellStyle name="Normal 9 4 2 3 2 2 2 2 2 2 3" xfId="24552" xr:uid="{00000000-0005-0000-0000-000077720000}"/>
    <cellStyle name="Normal 9 4 2 3 2 2 2 2 2 3" xfId="12263" xr:uid="{00000000-0005-0000-0000-000078720000}"/>
    <cellStyle name="Normal 9 4 2 3 2 2 2 2 2 3 2" xfId="28648" xr:uid="{00000000-0005-0000-0000-000079720000}"/>
    <cellStyle name="Normal 9 4 2 3 2 2 2 2 2 4" xfId="20456" xr:uid="{00000000-0005-0000-0000-00007A720000}"/>
    <cellStyle name="Normal 9 4 2 3 2 2 2 2 3" xfId="6119" xr:uid="{00000000-0005-0000-0000-00007B720000}"/>
    <cellStyle name="Normal 9 4 2 3 2 2 2 2 3 2" xfId="14311" xr:uid="{00000000-0005-0000-0000-00007C720000}"/>
    <cellStyle name="Normal 9 4 2 3 2 2 2 2 3 2 2" xfId="30696" xr:uid="{00000000-0005-0000-0000-00007D720000}"/>
    <cellStyle name="Normal 9 4 2 3 2 2 2 2 3 3" xfId="22504" xr:uid="{00000000-0005-0000-0000-00007E720000}"/>
    <cellStyle name="Normal 9 4 2 3 2 2 2 2 4" xfId="10215" xr:uid="{00000000-0005-0000-0000-00007F720000}"/>
    <cellStyle name="Normal 9 4 2 3 2 2 2 2 4 2" xfId="26600" xr:uid="{00000000-0005-0000-0000-000080720000}"/>
    <cellStyle name="Normal 9 4 2 3 2 2 2 2 5" xfId="18408" xr:uid="{00000000-0005-0000-0000-000081720000}"/>
    <cellStyle name="Normal 9 4 2 3 2 2 2 3" xfId="3047" xr:uid="{00000000-0005-0000-0000-000082720000}"/>
    <cellStyle name="Normal 9 4 2 3 2 2 2 3 2" xfId="7143" xr:uid="{00000000-0005-0000-0000-000083720000}"/>
    <cellStyle name="Normal 9 4 2 3 2 2 2 3 2 2" xfId="15335" xr:uid="{00000000-0005-0000-0000-000084720000}"/>
    <cellStyle name="Normal 9 4 2 3 2 2 2 3 2 2 2" xfId="31720" xr:uid="{00000000-0005-0000-0000-000085720000}"/>
    <cellStyle name="Normal 9 4 2 3 2 2 2 3 2 3" xfId="23528" xr:uid="{00000000-0005-0000-0000-000086720000}"/>
    <cellStyle name="Normal 9 4 2 3 2 2 2 3 3" xfId="11239" xr:uid="{00000000-0005-0000-0000-000087720000}"/>
    <cellStyle name="Normal 9 4 2 3 2 2 2 3 3 2" xfId="27624" xr:uid="{00000000-0005-0000-0000-000088720000}"/>
    <cellStyle name="Normal 9 4 2 3 2 2 2 3 4" xfId="19432" xr:uid="{00000000-0005-0000-0000-000089720000}"/>
    <cellStyle name="Normal 9 4 2 3 2 2 2 4" xfId="5095" xr:uid="{00000000-0005-0000-0000-00008A720000}"/>
    <cellStyle name="Normal 9 4 2 3 2 2 2 4 2" xfId="13287" xr:uid="{00000000-0005-0000-0000-00008B720000}"/>
    <cellStyle name="Normal 9 4 2 3 2 2 2 4 2 2" xfId="29672" xr:uid="{00000000-0005-0000-0000-00008C720000}"/>
    <cellStyle name="Normal 9 4 2 3 2 2 2 4 3" xfId="21480" xr:uid="{00000000-0005-0000-0000-00008D720000}"/>
    <cellStyle name="Normal 9 4 2 3 2 2 2 5" xfId="9191" xr:uid="{00000000-0005-0000-0000-00008E720000}"/>
    <cellStyle name="Normal 9 4 2 3 2 2 2 5 2" xfId="25576" xr:uid="{00000000-0005-0000-0000-00008F720000}"/>
    <cellStyle name="Normal 9 4 2 3 2 2 2 6" xfId="17384" xr:uid="{00000000-0005-0000-0000-000090720000}"/>
    <cellStyle name="Normal 9 4 2 3 2 2 3" xfId="1511" xr:uid="{00000000-0005-0000-0000-000091720000}"/>
    <cellStyle name="Normal 9 4 2 3 2 2 3 2" xfId="3559" xr:uid="{00000000-0005-0000-0000-000092720000}"/>
    <cellStyle name="Normal 9 4 2 3 2 2 3 2 2" xfId="7655" xr:uid="{00000000-0005-0000-0000-000093720000}"/>
    <cellStyle name="Normal 9 4 2 3 2 2 3 2 2 2" xfId="15847" xr:uid="{00000000-0005-0000-0000-000094720000}"/>
    <cellStyle name="Normal 9 4 2 3 2 2 3 2 2 2 2" xfId="32232" xr:uid="{00000000-0005-0000-0000-000095720000}"/>
    <cellStyle name="Normal 9 4 2 3 2 2 3 2 2 3" xfId="24040" xr:uid="{00000000-0005-0000-0000-000096720000}"/>
    <cellStyle name="Normal 9 4 2 3 2 2 3 2 3" xfId="11751" xr:uid="{00000000-0005-0000-0000-000097720000}"/>
    <cellStyle name="Normal 9 4 2 3 2 2 3 2 3 2" xfId="28136" xr:uid="{00000000-0005-0000-0000-000098720000}"/>
    <cellStyle name="Normal 9 4 2 3 2 2 3 2 4" xfId="19944" xr:uid="{00000000-0005-0000-0000-000099720000}"/>
    <cellStyle name="Normal 9 4 2 3 2 2 3 3" xfId="5607" xr:uid="{00000000-0005-0000-0000-00009A720000}"/>
    <cellStyle name="Normal 9 4 2 3 2 2 3 3 2" xfId="13799" xr:uid="{00000000-0005-0000-0000-00009B720000}"/>
    <cellStyle name="Normal 9 4 2 3 2 2 3 3 2 2" xfId="30184" xr:uid="{00000000-0005-0000-0000-00009C720000}"/>
    <cellStyle name="Normal 9 4 2 3 2 2 3 3 3" xfId="21992" xr:uid="{00000000-0005-0000-0000-00009D720000}"/>
    <cellStyle name="Normal 9 4 2 3 2 2 3 4" xfId="9703" xr:uid="{00000000-0005-0000-0000-00009E720000}"/>
    <cellStyle name="Normal 9 4 2 3 2 2 3 4 2" xfId="26088" xr:uid="{00000000-0005-0000-0000-00009F720000}"/>
    <cellStyle name="Normal 9 4 2 3 2 2 3 5" xfId="17896" xr:uid="{00000000-0005-0000-0000-0000A0720000}"/>
    <cellStyle name="Normal 9 4 2 3 2 2 4" xfId="2535" xr:uid="{00000000-0005-0000-0000-0000A1720000}"/>
    <cellStyle name="Normal 9 4 2 3 2 2 4 2" xfId="6631" xr:uid="{00000000-0005-0000-0000-0000A2720000}"/>
    <cellStyle name="Normal 9 4 2 3 2 2 4 2 2" xfId="14823" xr:uid="{00000000-0005-0000-0000-0000A3720000}"/>
    <cellStyle name="Normal 9 4 2 3 2 2 4 2 2 2" xfId="31208" xr:uid="{00000000-0005-0000-0000-0000A4720000}"/>
    <cellStyle name="Normal 9 4 2 3 2 2 4 2 3" xfId="23016" xr:uid="{00000000-0005-0000-0000-0000A5720000}"/>
    <cellStyle name="Normal 9 4 2 3 2 2 4 3" xfId="10727" xr:uid="{00000000-0005-0000-0000-0000A6720000}"/>
    <cellStyle name="Normal 9 4 2 3 2 2 4 3 2" xfId="27112" xr:uid="{00000000-0005-0000-0000-0000A7720000}"/>
    <cellStyle name="Normal 9 4 2 3 2 2 4 4" xfId="18920" xr:uid="{00000000-0005-0000-0000-0000A8720000}"/>
    <cellStyle name="Normal 9 4 2 3 2 2 5" xfId="4583" xr:uid="{00000000-0005-0000-0000-0000A9720000}"/>
    <cellStyle name="Normal 9 4 2 3 2 2 5 2" xfId="12775" xr:uid="{00000000-0005-0000-0000-0000AA720000}"/>
    <cellStyle name="Normal 9 4 2 3 2 2 5 2 2" xfId="29160" xr:uid="{00000000-0005-0000-0000-0000AB720000}"/>
    <cellStyle name="Normal 9 4 2 3 2 2 5 3" xfId="20968" xr:uid="{00000000-0005-0000-0000-0000AC720000}"/>
    <cellStyle name="Normal 9 4 2 3 2 2 6" xfId="8679" xr:uid="{00000000-0005-0000-0000-0000AD720000}"/>
    <cellStyle name="Normal 9 4 2 3 2 2 6 2" xfId="25064" xr:uid="{00000000-0005-0000-0000-0000AE720000}"/>
    <cellStyle name="Normal 9 4 2 3 2 2 7" xfId="16872" xr:uid="{00000000-0005-0000-0000-0000AF720000}"/>
    <cellStyle name="Normal 9 4 2 3 2 3" xfId="743" xr:uid="{00000000-0005-0000-0000-0000B0720000}"/>
    <cellStyle name="Normal 9 4 2 3 2 3 2" xfId="1767" xr:uid="{00000000-0005-0000-0000-0000B1720000}"/>
    <cellStyle name="Normal 9 4 2 3 2 3 2 2" xfId="3815" xr:uid="{00000000-0005-0000-0000-0000B2720000}"/>
    <cellStyle name="Normal 9 4 2 3 2 3 2 2 2" xfId="7911" xr:uid="{00000000-0005-0000-0000-0000B3720000}"/>
    <cellStyle name="Normal 9 4 2 3 2 3 2 2 2 2" xfId="16103" xr:uid="{00000000-0005-0000-0000-0000B4720000}"/>
    <cellStyle name="Normal 9 4 2 3 2 3 2 2 2 2 2" xfId="32488" xr:uid="{00000000-0005-0000-0000-0000B5720000}"/>
    <cellStyle name="Normal 9 4 2 3 2 3 2 2 2 3" xfId="24296" xr:uid="{00000000-0005-0000-0000-0000B6720000}"/>
    <cellStyle name="Normal 9 4 2 3 2 3 2 2 3" xfId="12007" xr:uid="{00000000-0005-0000-0000-0000B7720000}"/>
    <cellStyle name="Normal 9 4 2 3 2 3 2 2 3 2" xfId="28392" xr:uid="{00000000-0005-0000-0000-0000B8720000}"/>
    <cellStyle name="Normal 9 4 2 3 2 3 2 2 4" xfId="20200" xr:uid="{00000000-0005-0000-0000-0000B9720000}"/>
    <cellStyle name="Normal 9 4 2 3 2 3 2 3" xfId="5863" xr:uid="{00000000-0005-0000-0000-0000BA720000}"/>
    <cellStyle name="Normal 9 4 2 3 2 3 2 3 2" xfId="14055" xr:uid="{00000000-0005-0000-0000-0000BB720000}"/>
    <cellStyle name="Normal 9 4 2 3 2 3 2 3 2 2" xfId="30440" xr:uid="{00000000-0005-0000-0000-0000BC720000}"/>
    <cellStyle name="Normal 9 4 2 3 2 3 2 3 3" xfId="22248" xr:uid="{00000000-0005-0000-0000-0000BD720000}"/>
    <cellStyle name="Normal 9 4 2 3 2 3 2 4" xfId="9959" xr:uid="{00000000-0005-0000-0000-0000BE720000}"/>
    <cellStyle name="Normal 9 4 2 3 2 3 2 4 2" xfId="26344" xr:uid="{00000000-0005-0000-0000-0000BF720000}"/>
    <cellStyle name="Normal 9 4 2 3 2 3 2 5" xfId="18152" xr:uid="{00000000-0005-0000-0000-0000C0720000}"/>
    <cellStyle name="Normal 9 4 2 3 2 3 3" xfId="2791" xr:uid="{00000000-0005-0000-0000-0000C1720000}"/>
    <cellStyle name="Normal 9 4 2 3 2 3 3 2" xfId="6887" xr:uid="{00000000-0005-0000-0000-0000C2720000}"/>
    <cellStyle name="Normal 9 4 2 3 2 3 3 2 2" xfId="15079" xr:uid="{00000000-0005-0000-0000-0000C3720000}"/>
    <cellStyle name="Normal 9 4 2 3 2 3 3 2 2 2" xfId="31464" xr:uid="{00000000-0005-0000-0000-0000C4720000}"/>
    <cellStyle name="Normal 9 4 2 3 2 3 3 2 3" xfId="23272" xr:uid="{00000000-0005-0000-0000-0000C5720000}"/>
    <cellStyle name="Normal 9 4 2 3 2 3 3 3" xfId="10983" xr:uid="{00000000-0005-0000-0000-0000C6720000}"/>
    <cellStyle name="Normal 9 4 2 3 2 3 3 3 2" xfId="27368" xr:uid="{00000000-0005-0000-0000-0000C7720000}"/>
    <cellStyle name="Normal 9 4 2 3 2 3 3 4" xfId="19176" xr:uid="{00000000-0005-0000-0000-0000C8720000}"/>
    <cellStyle name="Normal 9 4 2 3 2 3 4" xfId="4839" xr:uid="{00000000-0005-0000-0000-0000C9720000}"/>
    <cellStyle name="Normal 9 4 2 3 2 3 4 2" xfId="13031" xr:uid="{00000000-0005-0000-0000-0000CA720000}"/>
    <cellStyle name="Normal 9 4 2 3 2 3 4 2 2" xfId="29416" xr:uid="{00000000-0005-0000-0000-0000CB720000}"/>
    <cellStyle name="Normal 9 4 2 3 2 3 4 3" xfId="21224" xr:uid="{00000000-0005-0000-0000-0000CC720000}"/>
    <cellStyle name="Normal 9 4 2 3 2 3 5" xfId="8935" xr:uid="{00000000-0005-0000-0000-0000CD720000}"/>
    <cellStyle name="Normal 9 4 2 3 2 3 5 2" xfId="25320" xr:uid="{00000000-0005-0000-0000-0000CE720000}"/>
    <cellStyle name="Normal 9 4 2 3 2 3 6" xfId="17128" xr:uid="{00000000-0005-0000-0000-0000CF720000}"/>
    <cellStyle name="Normal 9 4 2 3 2 4" xfId="1255" xr:uid="{00000000-0005-0000-0000-0000D0720000}"/>
    <cellStyle name="Normal 9 4 2 3 2 4 2" xfId="3303" xr:uid="{00000000-0005-0000-0000-0000D1720000}"/>
    <cellStyle name="Normal 9 4 2 3 2 4 2 2" xfId="7399" xr:uid="{00000000-0005-0000-0000-0000D2720000}"/>
    <cellStyle name="Normal 9 4 2 3 2 4 2 2 2" xfId="15591" xr:uid="{00000000-0005-0000-0000-0000D3720000}"/>
    <cellStyle name="Normal 9 4 2 3 2 4 2 2 2 2" xfId="31976" xr:uid="{00000000-0005-0000-0000-0000D4720000}"/>
    <cellStyle name="Normal 9 4 2 3 2 4 2 2 3" xfId="23784" xr:uid="{00000000-0005-0000-0000-0000D5720000}"/>
    <cellStyle name="Normal 9 4 2 3 2 4 2 3" xfId="11495" xr:uid="{00000000-0005-0000-0000-0000D6720000}"/>
    <cellStyle name="Normal 9 4 2 3 2 4 2 3 2" xfId="27880" xr:uid="{00000000-0005-0000-0000-0000D7720000}"/>
    <cellStyle name="Normal 9 4 2 3 2 4 2 4" xfId="19688" xr:uid="{00000000-0005-0000-0000-0000D8720000}"/>
    <cellStyle name="Normal 9 4 2 3 2 4 3" xfId="5351" xr:uid="{00000000-0005-0000-0000-0000D9720000}"/>
    <cellStyle name="Normal 9 4 2 3 2 4 3 2" xfId="13543" xr:uid="{00000000-0005-0000-0000-0000DA720000}"/>
    <cellStyle name="Normal 9 4 2 3 2 4 3 2 2" xfId="29928" xr:uid="{00000000-0005-0000-0000-0000DB720000}"/>
    <cellStyle name="Normal 9 4 2 3 2 4 3 3" xfId="21736" xr:uid="{00000000-0005-0000-0000-0000DC720000}"/>
    <cellStyle name="Normal 9 4 2 3 2 4 4" xfId="9447" xr:uid="{00000000-0005-0000-0000-0000DD720000}"/>
    <cellStyle name="Normal 9 4 2 3 2 4 4 2" xfId="25832" xr:uid="{00000000-0005-0000-0000-0000DE720000}"/>
    <cellStyle name="Normal 9 4 2 3 2 4 5" xfId="17640" xr:uid="{00000000-0005-0000-0000-0000DF720000}"/>
    <cellStyle name="Normal 9 4 2 3 2 5" xfId="2279" xr:uid="{00000000-0005-0000-0000-0000E0720000}"/>
    <cellStyle name="Normal 9 4 2 3 2 5 2" xfId="6375" xr:uid="{00000000-0005-0000-0000-0000E1720000}"/>
    <cellStyle name="Normal 9 4 2 3 2 5 2 2" xfId="14567" xr:uid="{00000000-0005-0000-0000-0000E2720000}"/>
    <cellStyle name="Normal 9 4 2 3 2 5 2 2 2" xfId="30952" xr:uid="{00000000-0005-0000-0000-0000E3720000}"/>
    <cellStyle name="Normal 9 4 2 3 2 5 2 3" xfId="22760" xr:uid="{00000000-0005-0000-0000-0000E4720000}"/>
    <cellStyle name="Normal 9 4 2 3 2 5 3" xfId="10471" xr:uid="{00000000-0005-0000-0000-0000E5720000}"/>
    <cellStyle name="Normal 9 4 2 3 2 5 3 2" xfId="26856" xr:uid="{00000000-0005-0000-0000-0000E6720000}"/>
    <cellStyle name="Normal 9 4 2 3 2 5 4" xfId="18664" xr:uid="{00000000-0005-0000-0000-0000E7720000}"/>
    <cellStyle name="Normal 9 4 2 3 2 6" xfId="4327" xr:uid="{00000000-0005-0000-0000-0000E8720000}"/>
    <cellStyle name="Normal 9 4 2 3 2 6 2" xfId="12519" xr:uid="{00000000-0005-0000-0000-0000E9720000}"/>
    <cellStyle name="Normal 9 4 2 3 2 6 2 2" xfId="28904" xr:uid="{00000000-0005-0000-0000-0000EA720000}"/>
    <cellStyle name="Normal 9 4 2 3 2 6 3" xfId="20712" xr:uid="{00000000-0005-0000-0000-0000EB720000}"/>
    <cellStyle name="Normal 9 4 2 3 2 7" xfId="8423" xr:uid="{00000000-0005-0000-0000-0000EC720000}"/>
    <cellStyle name="Normal 9 4 2 3 2 7 2" xfId="24808" xr:uid="{00000000-0005-0000-0000-0000ED720000}"/>
    <cellStyle name="Normal 9 4 2 3 2 8" xfId="16616" xr:uid="{00000000-0005-0000-0000-0000EE720000}"/>
    <cellStyle name="Normal 9 4 2 3 3" xfId="359" xr:uid="{00000000-0005-0000-0000-0000EF720000}"/>
    <cellStyle name="Normal 9 4 2 3 3 2" xfId="871" xr:uid="{00000000-0005-0000-0000-0000F0720000}"/>
    <cellStyle name="Normal 9 4 2 3 3 2 2" xfId="1895" xr:uid="{00000000-0005-0000-0000-0000F1720000}"/>
    <cellStyle name="Normal 9 4 2 3 3 2 2 2" xfId="3943" xr:uid="{00000000-0005-0000-0000-0000F2720000}"/>
    <cellStyle name="Normal 9 4 2 3 3 2 2 2 2" xfId="8039" xr:uid="{00000000-0005-0000-0000-0000F3720000}"/>
    <cellStyle name="Normal 9 4 2 3 3 2 2 2 2 2" xfId="16231" xr:uid="{00000000-0005-0000-0000-0000F4720000}"/>
    <cellStyle name="Normal 9 4 2 3 3 2 2 2 2 2 2" xfId="32616" xr:uid="{00000000-0005-0000-0000-0000F5720000}"/>
    <cellStyle name="Normal 9 4 2 3 3 2 2 2 2 3" xfId="24424" xr:uid="{00000000-0005-0000-0000-0000F6720000}"/>
    <cellStyle name="Normal 9 4 2 3 3 2 2 2 3" xfId="12135" xr:uid="{00000000-0005-0000-0000-0000F7720000}"/>
    <cellStyle name="Normal 9 4 2 3 3 2 2 2 3 2" xfId="28520" xr:uid="{00000000-0005-0000-0000-0000F8720000}"/>
    <cellStyle name="Normal 9 4 2 3 3 2 2 2 4" xfId="20328" xr:uid="{00000000-0005-0000-0000-0000F9720000}"/>
    <cellStyle name="Normal 9 4 2 3 3 2 2 3" xfId="5991" xr:uid="{00000000-0005-0000-0000-0000FA720000}"/>
    <cellStyle name="Normal 9 4 2 3 3 2 2 3 2" xfId="14183" xr:uid="{00000000-0005-0000-0000-0000FB720000}"/>
    <cellStyle name="Normal 9 4 2 3 3 2 2 3 2 2" xfId="30568" xr:uid="{00000000-0005-0000-0000-0000FC720000}"/>
    <cellStyle name="Normal 9 4 2 3 3 2 2 3 3" xfId="22376" xr:uid="{00000000-0005-0000-0000-0000FD720000}"/>
    <cellStyle name="Normal 9 4 2 3 3 2 2 4" xfId="10087" xr:uid="{00000000-0005-0000-0000-0000FE720000}"/>
    <cellStyle name="Normal 9 4 2 3 3 2 2 4 2" xfId="26472" xr:uid="{00000000-0005-0000-0000-0000FF720000}"/>
    <cellStyle name="Normal 9 4 2 3 3 2 2 5" xfId="18280" xr:uid="{00000000-0005-0000-0000-000000730000}"/>
    <cellStyle name="Normal 9 4 2 3 3 2 3" xfId="2919" xr:uid="{00000000-0005-0000-0000-000001730000}"/>
    <cellStyle name="Normal 9 4 2 3 3 2 3 2" xfId="7015" xr:uid="{00000000-0005-0000-0000-000002730000}"/>
    <cellStyle name="Normal 9 4 2 3 3 2 3 2 2" xfId="15207" xr:uid="{00000000-0005-0000-0000-000003730000}"/>
    <cellStyle name="Normal 9 4 2 3 3 2 3 2 2 2" xfId="31592" xr:uid="{00000000-0005-0000-0000-000004730000}"/>
    <cellStyle name="Normal 9 4 2 3 3 2 3 2 3" xfId="23400" xr:uid="{00000000-0005-0000-0000-000005730000}"/>
    <cellStyle name="Normal 9 4 2 3 3 2 3 3" xfId="11111" xr:uid="{00000000-0005-0000-0000-000006730000}"/>
    <cellStyle name="Normal 9 4 2 3 3 2 3 3 2" xfId="27496" xr:uid="{00000000-0005-0000-0000-000007730000}"/>
    <cellStyle name="Normal 9 4 2 3 3 2 3 4" xfId="19304" xr:uid="{00000000-0005-0000-0000-000008730000}"/>
    <cellStyle name="Normal 9 4 2 3 3 2 4" xfId="4967" xr:uid="{00000000-0005-0000-0000-000009730000}"/>
    <cellStyle name="Normal 9 4 2 3 3 2 4 2" xfId="13159" xr:uid="{00000000-0005-0000-0000-00000A730000}"/>
    <cellStyle name="Normal 9 4 2 3 3 2 4 2 2" xfId="29544" xr:uid="{00000000-0005-0000-0000-00000B730000}"/>
    <cellStyle name="Normal 9 4 2 3 3 2 4 3" xfId="21352" xr:uid="{00000000-0005-0000-0000-00000C730000}"/>
    <cellStyle name="Normal 9 4 2 3 3 2 5" xfId="9063" xr:uid="{00000000-0005-0000-0000-00000D730000}"/>
    <cellStyle name="Normal 9 4 2 3 3 2 5 2" xfId="25448" xr:uid="{00000000-0005-0000-0000-00000E730000}"/>
    <cellStyle name="Normal 9 4 2 3 3 2 6" xfId="17256" xr:uid="{00000000-0005-0000-0000-00000F730000}"/>
    <cellStyle name="Normal 9 4 2 3 3 3" xfId="1383" xr:uid="{00000000-0005-0000-0000-000010730000}"/>
    <cellStyle name="Normal 9 4 2 3 3 3 2" xfId="3431" xr:uid="{00000000-0005-0000-0000-000011730000}"/>
    <cellStyle name="Normal 9 4 2 3 3 3 2 2" xfId="7527" xr:uid="{00000000-0005-0000-0000-000012730000}"/>
    <cellStyle name="Normal 9 4 2 3 3 3 2 2 2" xfId="15719" xr:uid="{00000000-0005-0000-0000-000013730000}"/>
    <cellStyle name="Normal 9 4 2 3 3 3 2 2 2 2" xfId="32104" xr:uid="{00000000-0005-0000-0000-000014730000}"/>
    <cellStyle name="Normal 9 4 2 3 3 3 2 2 3" xfId="23912" xr:uid="{00000000-0005-0000-0000-000015730000}"/>
    <cellStyle name="Normal 9 4 2 3 3 3 2 3" xfId="11623" xr:uid="{00000000-0005-0000-0000-000016730000}"/>
    <cellStyle name="Normal 9 4 2 3 3 3 2 3 2" xfId="28008" xr:uid="{00000000-0005-0000-0000-000017730000}"/>
    <cellStyle name="Normal 9 4 2 3 3 3 2 4" xfId="19816" xr:uid="{00000000-0005-0000-0000-000018730000}"/>
    <cellStyle name="Normal 9 4 2 3 3 3 3" xfId="5479" xr:uid="{00000000-0005-0000-0000-000019730000}"/>
    <cellStyle name="Normal 9 4 2 3 3 3 3 2" xfId="13671" xr:uid="{00000000-0005-0000-0000-00001A730000}"/>
    <cellStyle name="Normal 9 4 2 3 3 3 3 2 2" xfId="30056" xr:uid="{00000000-0005-0000-0000-00001B730000}"/>
    <cellStyle name="Normal 9 4 2 3 3 3 3 3" xfId="21864" xr:uid="{00000000-0005-0000-0000-00001C730000}"/>
    <cellStyle name="Normal 9 4 2 3 3 3 4" xfId="9575" xr:uid="{00000000-0005-0000-0000-00001D730000}"/>
    <cellStyle name="Normal 9 4 2 3 3 3 4 2" xfId="25960" xr:uid="{00000000-0005-0000-0000-00001E730000}"/>
    <cellStyle name="Normal 9 4 2 3 3 3 5" xfId="17768" xr:uid="{00000000-0005-0000-0000-00001F730000}"/>
    <cellStyle name="Normal 9 4 2 3 3 4" xfId="2407" xr:uid="{00000000-0005-0000-0000-000020730000}"/>
    <cellStyle name="Normal 9 4 2 3 3 4 2" xfId="6503" xr:uid="{00000000-0005-0000-0000-000021730000}"/>
    <cellStyle name="Normal 9 4 2 3 3 4 2 2" xfId="14695" xr:uid="{00000000-0005-0000-0000-000022730000}"/>
    <cellStyle name="Normal 9 4 2 3 3 4 2 2 2" xfId="31080" xr:uid="{00000000-0005-0000-0000-000023730000}"/>
    <cellStyle name="Normal 9 4 2 3 3 4 2 3" xfId="22888" xr:uid="{00000000-0005-0000-0000-000024730000}"/>
    <cellStyle name="Normal 9 4 2 3 3 4 3" xfId="10599" xr:uid="{00000000-0005-0000-0000-000025730000}"/>
    <cellStyle name="Normal 9 4 2 3 3 4 3 2" xfId="26984" xr:uid="{00000000-0005-0000-0000-000026730000}"/>
    <cellStyle name="Normal 9 4 2 3 3 4 4" xfId="18792" xr:uid="{00000000-0005-0000-0000-000027730000}"/>
    <cellStyle name="Normal 9 4 2 3 3 5" xfId="4455" xr:uid="{00000000-0005-0000-0000-000028730000}"/>
    <cellStyle name="Normal 9 4 2 3 3 5 2" xfId="12647" xr:uid="{00000000-0005-0000-0000-000029730000}"/>
    <cellStyle name="Normal 9 4 2 3 3 5 2 2" xfId="29032" xr:uid="{00000000-0005-0000-0000-00002A730000}"/>
    <cellStyle name="Normal 9 4 2 3 3 5 3" xfId="20840" xr:uid="{00000000-0005-0000-0000-00002B730000}"/>
    <cellStyle name="Normal 9 4 2 3 3 6" xfId="8551" xr:uid="{00000000-0005-0000-0000-00002C730000}"/>
    <cellStyle name="Normal 9 4 2 3 3 6 2" xfId="24936" xr:uid="{00000000-0005-0000-0000-00002D730000}"/>
    <cellStyle name="Normal 9 4 2 3 3 7" xfId="16744" xr:uid="{00000000-0005-0000-0000-00002E730000}"/>
    <cellStyle name="Normal 9 4 2 3 4" xfId="615" xr:uid="{00000000-0005-0000-0000-00002F730000}"/>
    <cellStyle name="Normal 9 4 2 3 4 2" xfId="1639" xr:uid="{00000000-0005-0000-0000-000030730000}"/>
    <cellStyle name="Normal 9 4 2 3 4 2 2" xfId="3687" xr:uid="{00000000-0005-0000-0000-000031730000}"/>
    <cellStyle name="Normal 9 4 2 3 4 2 2 2" xfId="7783" xr:uid="{00000000-0005-0000-0000-000032730000}"/>
    <cellStyle name="Normal 9 4 2 3 4 2 2 2 2" xfId="15975" xr:uid="{00000000-0005-0000-0000-000033730000}"/>
    <cellStyle name="Normal 9 4 2 3 4 2 2 2 2 2" xfId="32360" xr:uid="{00000000-0005-0000-0000-000034730000}"/>
    <cellStyle name="Normal 9 4 2 3 4 2 2 2 3" xfId="24168" xr:uid="{00000000-0005-0000-0000-000035730000}"/>
    <cellStyle name="Normal 9 4 2 3 4 2 2 3" xfId="11879" xr:uid="{00000000-0005-0000-0000-000036730000}"/>
    <cellStyle name="Normal 9 4 2 3 4 2 2 3 2" xfId="28264" xr:uid="{00000000-0005-0000-0000-000037730000}"/>
    <cellStyle name="Normal 9 4 2 3 4 2 2 4" xfId="20072" xr:uid="{00000000-0005-0000-0000-000038730000}"/>
    <cellStyle name="Normal 9 4 2 3 4 2 3" xfId="5735" xr:uid="{00000000-0005-0000-0000-000039730000}"/>
    <cellStyle name="Normal 9 4 2 3 4 2 3 2" xfId="13927" xr:uid="{00000000-0005-0000-0000-00003A730000}"/>
    <cellStyle name="Normal 9 4 2 3 4 2 3 2 2" xfId="30312" xr:uid="{00000000-0005-0000-0000-00003B730000}"/>
    <cellStyle name="Normal 9 4 2 3 4 2 3 3" xfId="22120" xr:uid="{00000000-0005-0000-0000-00003C730000}"/>
    <cellStyle name="Normal 9 4 2 3 4 2 4" xfId="9831" xr:uid="{00000000-0005-0000-0000-00003D730000}"/>
    <cellStyle name="Normal 9 4 2 3 4 2 4 2" xfId="26216" xr:uid="{00000000-0005-0000-0000-00003E730000}"/>
    <cellStyle name="Normal 9 4 2 3 4 2 5" xfId="18024" xr:uid="{00000000-0005-0000-0000-00003F730000}"/>
    <cellStyle name="Normal 9 4 2 3 4 3" xfId="2663" xr:uid="{00000000-0005-0000-0000-000040730000}"/>
    <cellStyle name="Normal 9 4 2 3 4 3 2" xfId="6759" xr:uid="{00000000-0005-0000-0000-000041730000}"/>
    <cellStyle name="Normal 9 4 2 3 4 3 2 2" xfId="14951" xr:uid="{00000000-0005-0000-0000-000042730000}"/>
    <cellStyle name="Normal 9 4 2 3 4 3 2 2 2" xfId="31336" xr:uid="{00000000-0005-0000-0000-000043730000}"/>
    <cellStyle name="Normal 9 4 2 3 4 3 2 3" xfId="23144" xr:uid="{00000000-0005-0000-0000-000044730000}"/>
    <cellStyle name="Normal 9 4 2 3 4 3 3" xfId="10855" xr:uid="{00000000-0005-0000-0000-000045730000}"/>
    <cellStyle name="Normal 9 4 2 3 4 3 3 2" xfId="27240" xr:uid="{00000000-0005-0000-0000-000046730000}"/>
    <cellStyle name="Normal 9 4 2 3 4 3 4" xfId="19048" xr:uid="{00000000-0005-0000-0000-000047730000}"/>
    <cellStyle name="Normal 9 4 2 3 4 4" xfId="4711" xr:uid="{00000000-0005-0000-0000-000048730000}"/>
    <cellStyle name="Normal 9 4 2 3 4 4 2" xfId="12903" xr:uid="{00000000-0005-0000-0000-000049730000}"/>
    <cellStyle name="Normal 9 4 2 3 4 4 2 2" xfId="29288" xr:uid="{00000000-0005-0000-0000-00004A730000}"/>
    <cellStyle name="Normal 9 4 2 3 4 4 3" xfId="21096" xr:uid="{00000000-0005-0000-0000-00004B730000}"/>
    <cellStyle name="Normal 9 4 2 3 4 5" xfId="8807" xr:uid="{00000000-0005-0000-0000-00004C730000}"/>
    <cellStyle name="Normal 9 4 2 3 4 5 2" xfId="25192" xr:uid="{00000000-0005-0000-0000-00004D730000}"/>
    <cellStyle name="Normal 9 4 2 3 4 6" xfId="17000" xr:uid="{00000000-0005-0000-0000-00004E730000}"/>
    <cellStyle name="Normal 9 4 2 3 5" xfId="1127" xr:uid="{00000000-0005-0000-0000-00004F730000}"/>
    <cellStyle name="Normal 9 4 2 3 5 2" xfId="3175" xr:uid="{00000000-0005-0000-0000-000050730000}"/>
    <cellStyle name="Normal 9 4 2 3 5 2 2" xfId="7271" xr:uid="{00000000-0005-0000-0000-000051730000}"/>
    <cellStyle name="Normal 9 4 2 3 5 2 2 2" xfId="15463" xr:uid="{00000000-0005-0000-0000-000052730000}"/>
    <cellStyle name="Normal 9 4 2 3 5 2 2 2 2" xfId="31848" xr:uid="{00000000-0005-0000-0000-000053730000}"/>
    <cellStyle name="Normal 9 4 2 3 5 2 2 3" xfId="23656" xr:uid="{00000000-0005-0000-0000-000054730000}"/>
    <cellStyle name="Normal 9 4 2 3 5 2 3" xfId="11367" xr:uid="{00000000-0005-0000-0000-000055730000}"/>
    <cellStyle name="Normal 9 4 2 3 5 2 3 2" xfId="27752" xr:uid="{00000000-0005-0000-0000-000056730000}"/>
    <cellStyle name="Normal 9 4 2 3 5 2 4" xfId="19560" xr:uid="{00000000-0005-0000-0000-000057730000}"/>
    <cellStyle name="Normal 9 4 2 3 5 3" xfId="5223" xr:uid="{00000000-0005-0000-0000-000058730000}"/>
    <cellStyle name="Normal 9 4 2 3 5 3 2" xfId="13415" xr:uid="{00000000-0005-0000-0000-000059730000}"/>
    <cellStyle name="Normal 9 4 2 3 5 3 2 2" xfId="29800" xr:uid="{00000000-0005-0000-0000-00005A730000}"/>
    <cellStyle name="Normal 9 4 2 3 5 3 3" xfId="21608" xr:uid="{00000000-0005-0000-0000-00005B730000}"/>
    <cellStyle name="Normal 9 4 2 3 5 4" xfId="9319" xr:uid="{00000000-0005-0000-0000-00005C730000}"/>
    <cellStyle name="Normal 9 4 2 3 5 4 2" xfId="25704" xr:uid="{00000000-0005-0000-0000-00005D730000}"/>
    <cellStyle name="Normal 9 4 2 3 5 5" xfId="17512" xr:uid="{00000000-0005-0000-0000-00005E730000}"/>
    <cellStyle name="Normal 9 4 2 3 6" xfId="2151" xr:uid="{00000000-0005-0000-0000-00005F730000}"/>
    <cellStyle name="Normal 9 4 2 3 6 2" xfId="6247" xr:uid="{00000000-0005-0000-0000-000060730000}"/>
    <cellStyle name="Normal 9 4 2 3 6 2 2" xfId="14439" xr:uid="{00000000-0005-0000-0000-000061730000}"/>
    <cellStyle name="Normal 9 4 2 3 6 2 2 2" xfId="30824" xr:uid="{00000000-0005-0000-0000-000062730000}"/>
    <cellStyle name="Normal 9 4 2 3 6 2 3" xfId="22632" xr:uid="{00000000-0005-0000-0000-000063730000}"/>
    <cellStyle name="Normal 9 4 2 3 6 3" xfId="10343" xr:uid="{00000000-0005-0000-0000-000064730000}"/>
    <cellStyle name="Normal 9 4 2 3 6 3 2" xfId="26728" xr:uid="{00000000-0005-0000-0000-000065730000}"/>
    <cellStyle name="Normal 9 4 2 3 6 4" xfId="18536" xr:uid="{00000000-0005-0000-0000-000066730000}"/>
    <cellStyle name="Normal 9 4 2 3 7" xfId="4199" xr:uid="{00000000-0005-0000-0000-000067730000}"/>
    <cellStyle name="Normal 9 4 2 3 7 2" xfId="12391" xr:uid="{00000000-0005-0000-0000-000068730000}"/>
    <cellStyle name="Normal 9 4 2 3 7 2 2" xfId="28776" xr:uid="{00000000-0005-0000-0000-000069730000}"/>
    <cellStyle name="Normal 9 4 2 3 7 3" xfId="20584" xr:uid="{00000000-0005-0000-0000-00006A730000}"/>
    <cellStyle name="Normal 9 4 2 3 8" xfId="8295" xr:uid="{00000000-0005-0000-0000-00006B730000}"/>
    <cellStyle name="Normal 9 4 2 3 8 2" xfId="24680" xr:uid="{00000000-0005-0000-0000-00006C730000}"/>
    <cellStyle name="Normal 9 4 2 3 9" xfId="16488" xr:uid="{00000000-0005-0000-0000-00006D730000}"/>
    <cellStyle name="Normal 9 4 2 4" xfId="167" xr:uid="{00000000-0005-0000-0000-00006E730000}"/>
    <cellStyle name="Normal 9 4 2 4 2" xfId="423" xr:uid="{00000000-0005-0000-0000-00006F730000}"/>
    <cellStyle name="Normal 9 4 2 4 2 2" xfId="935" xr:uid="{00000000-0005-0000-0000-000070730000}"/>
    <cellStyle name="Normal 9 4 2 4 2 2 2" xfId="1959" xr:uid="{00000000-0005-0000-0000-000071730000}"/>
    <cellStyle name="Normal 9 4 2 4 2 2 2 2" xfId="4007" xr:uid="{00000000-0005-0000-0000-000072730000}"/>
    <cellStyle name="Normal 9 4 2 4 2 2 2 2 2" xfId="8103" xr:uid="{00000000-0005-0000-0000-000073730000}"/>
    <cellStyle name="Normal 9 4 2 4 2 2 2 2 2 2" xfId="16295" xr:uid="{00000000-0005-0000-0000-000074730000}"/>
    <cellStyle name="Normal 9 4 2 4 2 2 2 2 2 2 2" xfId="32680" xr:uid="{00000000-0005-0000-0000-000075730000}"/>
    <cellStyle name="Normal 9 4 2 4 2 2 2 2 2 3" xfId="24488" xr:uid="{00000000-0005-0000-0000-000076730000}"/>
    <cellStyle name="Normal 9 4 2 4 2 2 2 2 3" xfId="12199" xr:uid="{00000000-0005-0000-0000-000077730000}"/>
    <cellStyle name="Normal 9 4 2 4 2 2 2 2 3 2" xfId="28584" xr:uid="{00000000-0005-0000-0000-000078730000}"/>
    <cellStyle name="Normal 9 4 2 4 2 2 2 2 4" xfId="20392" xr:uid="{00000000-0005-0000-0000-000079730000}"/>
    <cellStyle name="Normal 9 4 2 4 2 2 2 3" xfId="6055" xr:uid="{00000000-0005-0000-0000-00007A730000}"/>
    <cellStyle name="Normal 9 4 2 4 2 2 2 3 2" xfId="14247" xr:uid="{00000000-0005-0000-0000-00007B730000}"/>
    <cellStyle name="Normal 9 4 2 4 2 2 2 3 2 2" xfId="30632" xr:uid="{00000000-0005-0000-0000-00007C730000}"/>
    <cellStyle name="Normal 9 4 2 4 2 2 2 3 3" xfId="22440" xr:uid="{00000000-0005-0000-0000-00007D730000}"/>
    <cellStyle name="Normal 9 4 2 4 2 2 2 4" xfId="10151" xr:uid="{00000000-0005-0000-0000-00007E730000}"/>
    <cellStyle name="Normal 9 4 2 4 2 2 2 4 2" xfId="26536" xr:uid="{00000000-0005-0000-0000-00007F730000}"/>
    <cellStyle name="Normal 9 4 2 4 2 2 2 5" xfId="18344" xr:uid="{00000000-0005-0000-0000-000080730000}"/>
    <cellStyle name="Normal 9 4 2 4 2 2 3" xfId="2983" xr:uid="{00000000-0005-0000-0000-000081730000}"/>
    <cellStyle name="Normal 9 4 2 4 2 2 3 2" xfId="7079" xr:uid="{00000000-0005-0000-0000-000082730000}"/>
    <cellStyle name="Normal 9 4 2 4 2 2 3 2 2" xfId="15271" xr:uid="{00000000-0005-0000-0000-000083730000}"/>
    <cellStyle name="Normal 9 4 2 4 2 2 3 2 2 2" xfId="31656" xr:uid="{00000000-0005-0000-0000-000084730000}"/>
    <cellStyle name="Normal 9 4 2 4 2 2 3 2 3" xfId="23464" xr:uid="{00000000-0005-0000-0000-000085730000}"/>
    <cellStyle name="Normal 9 4 2 4 2 2 3 3" xfId="11175" xr:uid="{00000000-0005-0000-0000-000086730000}"/>
    <cellStyle name="Normal 9 4 2 4 2 2 3 3 2" xfId="27560" xr:uid="{00000000-0005-0000-0000-000087730000}"/>
    <cellStyle name="Normal 9 4 2 4 2 2 3 4" xfId="19368" xr:uid="{00000000-0005-0000-0000-000088730000}"/>
    <cellStyle name="Normal 9 4 2 4 2 2 4" xfId="5031" xr:uid="{00000000-0005-0000-0000-000089730000}"/>
    <cellStyle name="Normal 9 4 2 4 2 2 4 2" xfId="13223" xr:uid="{00000000-0005-0000-0000-00008A730000}"/>
    <cellStyle name="Normal 9 4 2 4 2 2 4 2 2" xfId="29608" xr:uid="{00000000-0005-0000-0000-00008B730000}"/>
    <cellStyle name="Normal 9 4 2 4 2 2 4 3" xfId="21416" xr:uid="{00000000-0005-0000-0000-00008C730000}"/>
    <cellStyle name="Normal 9 4 2 4 2 2 5" xfId="9127" xr:uid="{00000000-0005-0000-0000-00008D730000}"/>
    <cellStyle name="Normal 9 4 2 4 2 2 5 2" xfId="25512" xr:uid="{00000000-0005-0000-0000-00008E730000}"/>
    <cellStyle name="Normal 9 4 2 4 2 2 6" xfId="17320" xr:uid="{00000000-0005-0000-0000-00008F730000}"/>
    <cellStyle name="Normal 9 4 2 4 2 3" xfId="1447" xr:uid="{00000000-0005-0000-0000-000090730000}"/>
    <cellStyle name="Normal 9 4 2 4 2 3 2" xfId="3495" xr:uid="{00000000-0005-0000-0000-000091730000}"/>
    <cellStyle name="Normal 9 4 2 4 2 3 2 2" xfId="7591" xr:uid="{00000000-0005-0000-0000-000092730000}"/>
    <cellStyle name="Normal 9 4 2 4 2 3 2 2 2" xfId="15783" xr:uid="{00000000-0005-0000-0000-000093730000}"/>
    <cellStyle name="Normal 9 4 2 4 2 3 2 2 2 2" xfId="32168" xr:uid="{00000000-0005-0000-0000-000094730000}"/>
    <cellStyle name="Normal 9 4 2 4 2 3 2 2 3" xfId="23976" xr:uid="{00000000-0005-0000-0000-000095730000}"/>
    <cellStyle name="Normal 9 4 2 4 2 3 2 3" xfId="11687" xr:uid="{00000000-0005-0000-0000-000096730000}"/>
    <cellStyle name="Normal 9 4 2 4 2 3 2 3 2" xfId="28072" xr:uid="{00000000-0005-0000-0000-000097730000}"/>
    <cellStyle name="Normal 9 4 2 4 2 3 2 4" xfId="19880" xr:uid="{00000000-0005-0000-0000-000098730000}"/>
    <cellStyle name="Normal 9 4 2 4 2 3 3" xfId="5543" xr:uid="{00000000-0005-0000-0000-000099730000}"/>
    <cellStyle name="Normal 9 4 2 4 2 3 3 2" xfId="13735" xr:uid="{00000000-0005-0000-0000-00009A730000}"/>
    <cellStyle name="Normal 9 4 2 4 2 3 3 2 2" xfId="30120" xr:uid="{00000000-0005-0000-0000-00009B730000}"/>
    <cellStyle name="Normal 9 4 2 4 2 3 3 3" xfId="21928" xr:uid="{00000000-0005-0000-0000-00009C730000}"/>
    <cellStyle name="Normal 9 4 2 4 2 3 4" xfId="9639" xr:uid="{00000000-0005-0000-0000-00009D730000}"/>
    <cellStyle name="Normal 9 4 2 4 2 3 4 2" xfId="26024" xr:uid="{00000000-0005-0000-0000-00009E730000}"/>
    <cellStyle name="Normal 9 4 2 4 2 3 5" xfId="17832" xr:uid="{00000000-0005-0000-0000-00009F730000}"/>
    <cellStyle name="Normal 9 4 2 4 2 4" xfId="2471" xr:uid="{00000000-0005-0000-0000-0000A0730000}"/>
    <cellStyle name="Normal 9 4 2 4 2 4 2" xfId="6567" xr:uid="{00000000-0005-0000-0000-0000A1730000}"/>
    <cellStyle name="Normal 9 4 2 4 2 4 2 2" xfId="14759" xr:uid="{00000000-0005-0000-0000-0000A2730000}"/>
    <cellStyle name="Normal 9 4 2 4 2 4 2 2 2" xfId="31144" xr:uid="{00000000-0005-0000-0000-0000A3730000}"/>
    <cellStyle name="Normal 9 4 2 4 2 4 2 3" xfId="22952" xr:uid="{00000000-0005-0000-0000-0000A4730000}"/>
    <cellStyle name="Normal 9 4 2 4 2 4 3" xfId="10663" xr:uid="{00000000-0005-0000-0000-0000A5730000}"/>
    <cellStyle name="Normal 9 4 2 4 2 4 3 2" xfId="27048" xr:uid="{00000000-0005-0000-0000-0000A6730000}"/>
    <cellStyle name="Normal 9 4 2 4 2 4 4" xfId="18856" xr:uid="{00000000-0005-0000-0000-0000A7730000}"/>
    <cellStyle name="Normal 9 4 2 4 2 5" xfId="4519" xr:uid="{00000000-0005-0000-0000-0000A8730000}"/>
    <cellStyle name="Normal 9 4 2 4 2 5 2" xfId="12711" xr:uid="{00000000-0005-0000-0000-0000A9730000}"/>
    <cellStyle name="Normal 9 4 2 4 2 5 2 2" xfId="29096" xr:uid="{00000000-0005-0000-0000-0000AA730000}"/>
    <cellStyle name="Normal 9 4 2 4 2 5 3" xfId="20904" xr:uid="{00000000-0005-0000-0000-0000AB730000}"/>
    <cellStyle name="Normal 9 4 2 4 2 6" xfId="8615" xr:uid="{00000000-0005-0000-0000-0000AC730000}"/>
    <cellStyle name="Normal 9 4 2 4 2 6 2" xfId="25000" xr:uid="{00000000-0005-0000-0000-0000AD730000}"/>
    <cellStyle name="Normal 9 4 2 4 2 7" xfId="16808" xr:uid="{00000000-0005-0000-0000-0000AE730000}"/>
    <cellStyle name="Normal 9 4 2 4 3" xfId="679" xr:uid="{00000000-0005-0000-0000-0000AF730000}"/>
    <cellStyle name="Normal 9 4 2 4 3 2" xfId="1703" xr:uid="{00000000-0005-0000-0000-0000B0730000}"/>
    <cellStyle name="Normal 9 4 2 4 3 2 2" xfId="3751" xr:uid="{00000000-0005-0000-0000-0000B1730000}"/>
    <cellStyle name="Normal 9 4 2 4 3 2 2 2" xfId="7847" xr:uid="{00000000-0005-0000-0000-0000B2730000}"/>
    <cellStyle name="Normal 9 4 2 4 3 2 2 2 2" xfId="16039" xr:uid="{00000000-0005-0000-0000-0000B3730000}"/>
    <cellStyle name="Normal 9 4 2 4 3 2 2 2 2 2" xfId="32424" xr:uid="{00000000-0005-0000-0000-0000B4730000}"/>
    <cellStyle name="Normal 9 4 2 4 3 2 2 2 3" xfId="24232" xr:uid="{00000000-0005-0000-0000-0000B5730000}"/>
    <cellStyle name="Normal 9 4 2 4 3 2 2 3" xfId="11943" xr:uid="{00000000-0005-0000-0000-0000B6730000}"/>
    <cellStyle name="Normal 9 4 2 4 3 2 2 3 2" xfId="28328" xr:uid="{00000000-0005-0000-0000-0000B7730000}"/>
    <cellStyle name="Normal 9 4 2 4 3 2 2 4" xfId="20136" xr:uid="{00000000-0005-0000-0000-0000B8730000}"/>
    <cellStyle name="Normal 9 4 2 4 3 2 3" xfId="5799" xr:uid="{00000000-0005-0000-0000-0000B9730000}"/>
    <cellStyle name="Normal 9 4 2 4 3 2 3 2" xfId="13991" xr:uid="{00000000-0005-0000-0000-0000BA730000}"/>
    <cellStyle name="Normal 9 4 2 4 3 2 3 2 2" xfId="30376" xr:uid="{00000000-0005-0000-0000-0000BB730000}"/>
    <cellStyle name="Normal 9 4 2 4 3 2 3 3" xfId="22184" xr:uid="{00000000-0005-0000-0000-0000BC730000}"/>
    <cellStyle name="Normal 9 4 2 4 3 2 4" xfId="9895" xr:uid="{00000000-0005-0000-0000-0000BD730000}"/>
    <cellStyle name="Normal 9 4 2 4 3 2 4 2" xfId="26280" xr:uid="{00000000-0005-0000-0000-0000BE730000}"/>
    <cellStyle name="Normal 9 4 2 4 3 2 5" xfId="18088" xr:uid="{00000000-0005-0000-0000-0000BF730000}"/>
    <cellStyle name="Normal 9 4 2 4 3 3" xfId="2727" xr:uid="{00000000-0005-0000-0000-0000C0730000}"/>
    <cellStyle name="Normal 9 4 2 4 3 3 2" xfId="6823" xr:uid="{00000000-0005-0000-0000-0000C1730000}"/>
    <cellStyle name="Normal 9 4 2 4 3 3 2 2" xfId="15015" xr:uid="{00000000-0005-0000-0000-0000C2730000}"/>
    <cellStyle name="Normal 9 4 2 4 3 3 2 2 2" xfId="31400" xr:uid="{00000000-0005-0000-0000-0000C3730000}"/>
    <cellStyle name="Normal 9 4 2 4 3 3 2 3" xfId="23208" xr:uid="{00000000-0005-0000-0000-0000C4730000}"/>
    <cellStyle name="Normal 9 4 2 4 3 3 3" xfId="10919" xr:uid="{00000000-0005-0000-0000-0000C5730000}"/>
    <cellStyle name="Normal 9 4 2 4 3 3 3 2" xfId="27304" xr:uid="{00000000-0005-0000-0000-0000C6730000}"/>
    <cellStyle name="Normal 9 4 2 4 3 3 4" xfId="19112" xr:uid="{00000000-0005-0000-0000-0000C7730000}"/>
    <cellStyle name="Normal 9 4 2 4 3 4" xfId="4775" xr:uid="{00000000-0005-0000-0000-0000C8730000}"/>
    <cellStyle name="Normal 9 4 2 4 3 4 2" xfId="12967" xr:uid="{00000000-0005-0000-0000-0000C9730000}"/>
    <cellStyle name="Normal 9 4 2 4 3 4 2 2" xfId="29352" xr:uid="{00000000-0005-0000-0000-0000CA730000}"/>
    <cellStyle name="Normal 9 4 2 4 3 4 3" xfId="21160" xr:uid="{00000000-0005-0000-0000-0000CB730000}"/>
    <cellStyle name="Normal 9 4 2 4 3 5" xfId="8871" xr:uid="{00000000-0005-0000-0000-0000CC730000}"/>
    <cellStyle name="Normal 9 4 2 4 3 5 2" xfId="25256" xr:uid="{00000000-0005-0000-0000-0000CD730000}"/>
    <cellStyle name="Normal 9 4 2 4 3 6" xfId="17064" xr:uid="{00000000-0005-0000-0000-0000CE730000}"/>
    <cellStyle name="Normal 9 4 2 4 4" xfId="1191" xr:uid="{00000000-0005-0000-0000-0000CF730000}"/>
    <cellStyle name="Normal 9 4 2 4 4 2" xfId="3239" xr:uid="{00000000-0005-0000-0000-0000D0730000}"/>
    <cellStyle name="Normal 9 4 2 4 4 2 2" xfId="7335" xr:uid="{00000000-0005-0000-0000-0000D1730000}"/>
    <cellStyle name="Normal 9 4 2 4 4 2 2 2" xfId="15527" xr:uid="{00000000-0005-0000-0000-0000D2730000}"/>
    <cellStyle name="Normal 9 4 2 4 4 2 2 2 2" xfId="31912" xr:uid="{00000000-0005-0000-0000-0000D3730000}"/>
    <cellStyle name="Normal 9 4 2 4 4 2 2 3" xfId="23720" xr:uid="{00000000-0005-0000-0000-0000D4730000}"/>
    <cellStyle name="Normal 9 4 2 4 4 2 3" xfId="11431" xr:uid="{00000000-0005-0000-0000-0000D5730000}"/>
    <cellStyle name="Normal 9 4 2 4 4 2 3 2" xfId="27816" xr:uid="{00000000-0005-0000-0000-0000D6730000}"/>
    <cellStyle name="Normal 9 4 2 4 4 2 4" xfId="19624" xr:uid="{00000000-0005-0000-0000-0000D7730000}"/>
    <cellStyle name="Normal 9 4 2 4 4 3" xfId="5287" xr:uid="{00000000-0005-0000-0000-0000D8730000}"/>
    <cellStyle name="Normal 9 4 2 4 4 3 2" xfId="13479" xr:uid="{00000000-0005-0000-0000-0000D9730000}"/>
    <cellStyle name="Normal 9 4 2 4 4 3 2 2" xfId="29864" xr:uid="{00000000-0005-0000-0000-0000DA730000}"/>
    <cellStyle name="Normal 9 4 2 4 4 3 3" xfId="21672" xr:uid="{00000000-0005-0000-0000-0000DB730000}"/>
    <cellStyle name="Normal 9 4 2 4 4 4" xfId="9383" xr:uid="{00000000-0005-0000-0000-0000DC730000}"/>
    <cellStyle name="Normal 9 4 2 4 4 4 2" xfId="25768" xr:uid="{00000000-0005-0000-0000-0000DD730000}"/>
    <cellStyle name="Normal 9 4 2 4 4 5" xfId="17576" xr:uid="{00000000-0005-0000-0000-0000DE730000}"/>
    <cellStyle name="Normal 9 4 2 4 5" xfId="2215" xr:uid="{00000000-0005-0000-0000-0000DF730000}"/>
    <cellStyle name="Normal 9 4 2 4 5 2" xfId="6311" xr:uid="{00000000-0005-0000-0000-0000E0730000}"/>
    <cellStyle name="Normal 9 4 2 4 5 2 2" xfId="14503" xr:uid="{00000000-0005-0000-0000-0000E1730000}"/>
    <cellStyle name="Normal 9 4 2 4 5 2 2 2" xfId="30888" xr:uid="{00000000-0005-0000-0000-0000E2730000}"/>
    <cellStyle name="Normal 9 4 2 4 5 2 3" xfId="22696" xr:uid="{00000000-0005-0000-0000-0000E3730000}"/>
    <cellStyle name="Normal 9 4 2 4 5 3" xfId="10407" xr:uid="{00000000-0005-0000-0000-0000E4730000}"/>
    <cellStyle name="Normal 9 4 2 4 5 3 2" xfId="26792" xr:uid="{00000000-0005-0000-0000-0000E5730000}"/>
    <cellStyle name="Normal 9 4 2 4 5 4" xfId="18600" xr:uid="{00000000-0005-0000-0000-0000E6730000}"/>
    <cellStyle name="Normal 9 4 2 4 6" xfId="4263" xr:uid="{00000000-0005-0000-0000-0000E7730000}"/>
    <cellStyle name="Normal 9 4 2 4 6 2" xfId="12455" xr:uid="{00000000-0005-0000-0000-0000E8730000}"/>
    <cellStyle name="Normal 9 4 2 4 6 2 2" xfId="28840" xr:uid="{00000000-0005-0000-0000-0000E9730000}"/>
    <cellStyle name="Normal 9 4 2 4 6 3" xfId="20648" xr:uid="{00000000-0005-0000-0000-0000EA730000}"/>
    <cellStyle name="Normal 9 4 2 4 7" xfId="8359" xr:uid="{00000000-0005-0000-0000-0000EB730000}"/>
    <cellStyle name="Normal 9 4 2 4 7 2" xfId="24744" xr:uid="{00000000-0005-0000-0000-0000EC730000}"/>
    <cellStyle name="Normal 9 4 2 4 8" xfId="16552" xr:uid="{00000000-0005-0000-0000-0000ED730000}"/>
    <cellStyle name="Normal 9 4 2 5" xfId="295" xr:uid="{00000000-0005-0000-0000-0000EE730000}"/>
    <cellStyle name="Normal 9 4 2 5 2" xfId="807" xr:uid="{00000000-0005-0000-0000-0000EF730000}"/>
    <cellStyle name="Normal 9 4 2 5 2 2" xfId="1831" xr:uid="{00000000-0005-0000-0000-0000F0730000}"/>
    <cellStyle name="Normal 9 4 2 5 2 2 2" xfId="3879" xr:uid="{00000000-0005-0000-0000-0000F1730000}"/>
    <cellStyle name="Normal 9 4 2 5 2 2 2 2" xfId="7975" xr:uid="{00000000-0005-0000-0000-0000F2730000}"/>
    <cellStyle name="Normal 9 4 2 5 2 2 2 2 2" xfId="16167" xr:uid="{00000000-0005-0000-0000-0000F3730000}"/>
    <cellStyle name="Normal 9 4 2 5 2 2 2 2 2 2" xfId="32552" xr:uid="{00000000-0005-0000-0000-0000F4730000}"/>
    <cellStyle name="Normal 9 4 2 5 2 2 2 2 3" xfId="24360" xr:uid="{00000000-0005-0000-0000-0000F5730000}"/>
    <cellStyle name="Normal 9 4 2 5 2 2 2 3" xfId="12071" xr:uid="{00000000-0005-0000-0000-0000F6730000}"/>
    <cellStyle name="Normal 9 4 2 5 2 2 2 3 2" xfId="28456" xr:uid="{00000000-0005-0000-0000-0000F7730000}"/>
    <cellStyle name="Normal 9 4 2 5 2 2 2 4" xfId="20264" xr:uid="{00000000-0005-0000-0000-0000F8730000}"/>
    <cellStyle name="Normal 9 4 2 5 2 2 3" xfId="5927" xr:uid="{00000000-0005-0000-0000-0000F9730000}"/>
    <cellStyle name="Normal 9 4 2 5 2 2 3 2" xfId="14119" xr:uid="{00000000-0005-0000-0000-0000FA730000}"/>
    <cellStyle name="Normal 9 4 2 5 2 2 3 2 2" xfId="30504" xr:uid="{00000000-0005-0000-0000-0000FB730000}"/>
    <cellStyle name="Normal 9 4 2 5 2 2 3 3" xfId="22312" xr:uid="{00000000-0005-0000-0000-0000FC730000}"/>
    <cellStyle name="Normal 9 4 2 5 2 2 4" xfId="10023" xr:uid="{00000000-0005-0000-0000-0000FD730000}"/>
    <cellStyle name="Normal 9 4 2 5 2 2 4 2" xfId="26408" xr:uid="{00000000-0005-0000-0000-0000FE730000}"/>
    <cellStyle name="Normal 9 4 2 5 2 2 5" xfId="18216" xr:uid="{00000000-0005-0000-0000-0000FF730000}"/>
    <cellStyle name="Normal 9 4 2 5 2 3" xfId="2855" xr:uid="{00000000-0005-0000-0000-000000740000}"/>
    <cellStyle name="Normal 9 4 2 5 2 3 2" xfId="6951" xr:uid="{00000000-0005-0000-0000-000001740000}"/>
    <cellStyle name="Normal 9 4 2 5 2 3 2 2" xfId="15143" xr:uid="{00000000-0005-0000-0000-000002740000}"/>
    <cellStyle name="Normal 9 4 2 5 2 3 2 2 2" xfId="31528" xr:uid="{00000000-0005-0000-0000-000003740000}"/>
    <cellStyle name="Normal 9 4 2 5 2 3 2 3" xfId="23336" xr:uid="{00000000-0005-0000-0000-000004740000}"/>
    <cellStyle name="Normal 9 4 2 5 2 3 3" xfId="11047" xr:uid="{00000000-0005-0000-0000-000005740000}"/>
    <cellStyle name="Normal 9 4 2 5 2 3 3 2" xfId="27432" xr:uid="{00000000-0005-0000-0000-000006740000}"/>
    <cellStyle name="Normal 9 4 2 5 2 3 4" xfId="19240" xr:uid="{00000000-0005-0000-0000-000007740000}"/>
    <cellStyle name="Normal 9 4 2 5 2 4" xfId="4903" xr:uid="{00000000-0005-0000-0000-000008740000}"/>
    <cellStyle name="Normal 9 4 2 5 2 4 2" xfId="13095" xr:uid="{00000000-0005-0000-0000-000009740000}"/>
    <cellStyle name="Normal 9 4 2 5 2 4 2 2" xfId="29480" xr:uid="{00000000-0005-0000-0000-00000A740000}"/>
    <cellStyle name="Normal 9 4 2 5 2 4 3" xfId="21288" xr:uid="{00000000-0005-0000-0000-00000B740000}"/>
    <cellStyle name="Normal 9 4 2 5 2 5" xfId="8999" xr:uid="{00000000-0005-0000-0000-00000C740000}"/>
    <cellStyle name="Normal 9 4 2 5 2 5 2" xfId="25384" xr:uid="{00000000-0005-0000-0000-00000D740000}"/>
    <cellStyle name="Normal 9 4 2 5 2 6" xfId="17192" xr:uid="{00000000-0005-0000-0000-00000E740000}"/>
    <cellStyle name="Normal 9 4 2 5 3" xfId="1319" xr:uid="{00000000-0005-0000-0000-00000F740000}"/>
    <cellStyle name="Normal 9 4 2 5 3 2" xfId="3367" xr:uid="{00000000-0005-0000-0000-000010740000}"/>
    <cellStyle name="Normal 9 4 2 5 3 2 2" xfId="7463" xr:uid="{00000000-0005-0000-0000-000011740000}"/>
    <cellStyle name="Normal 9 4 2 5 3 2 2 2" xfId="15655" xr:uid="{00000000-0005-0000-0000-000012740000}"/>
    <cellStyle name="Normal 9 4 2 5 3 2 2 2 2" xfId="32040" xr:uid="{00000000-0005-0000-0000-000013740000}"/>
    <cellStyle name="Normal 9 4 2 5 3 2 2 3" xfId="23848" xr:uid="{00000000-0005-0000-0000-000014740000}"/>
    <cellStyle name="Normal 9 4 2 5 3 2 3" xfId="11559" xr:uid="{00000000-0005-0000-0000-000015740000}"/>
    <cellStyle name="Normal 9 4 2 5 3 2 3 2" xfId="27944" xr:uid="{00000000-0005-0000-0000-000016740000}"/>
    <cellStyle name="Normal 9 4 2 5 3 2 4" xfId="19752" xr:uid="{00000000-0005-0000-0000-000017740000}"/>
    <cellStyle name="Normal 9 4 2 5 3 3" xfId="5415" xr:uid="{00000000-0005-0000-0000-000018740000}"/>
    <cellStyle name="Normal 9 4 2 5 3 3 2" xfId="13607" xr:uid="{00000000-0005-0000-0000-000019740000}"/>
    <cellStyle name="Normal 9 4 2 5 3 3 2 2" xfId="29992" xr:uid="{00000000-0005-0000-0000-00001A740000}"/>
    <cellStyle name="Normal 9 4 2 5 3 3 3" xfId="21800" xr:uid="{00000000-0005-0000-0000-00001B740000}"/>
    <cellStyle name="Normal 9 4 2 5 3 4" xfId="9511" xr:uid="{00000000-0005-0000-0000-00001C740000}"/>
    <cellStyle name="Normal 9 4 2 5 3 4 2" xfId="25896" xr:uid="{00000000-0005-0000-0000-00001D740000}"/>
    <cellStyle name="Normal 9 4 2 5 3 5" xfId="17704" xr:uid="{00000000-0005-0000-0000-00001E740000}"/>
    <cellStyle name="Normal 9 4 2 5 4" xfId="2343" xr:uid="{00000000-0005-0000-0000-00001F740000}"/>
    <cellStyle name="Normal 9 4 2 5 4 2" xfId="6439" xr:uid="{00000000-0005-0000-0000-000020740000}"/>
    <cellStyle name="Normal 9 4 2 5 4 2 2" xfId="14631" xr:uid="{00000000-0005-0000-0000-000021740000}"/>
    <cellStyle name="Normal 9 4 2 5 4 2 2 2" xfId="31016" xr:uid="{00000000-0005-0000-0000-000022740000}"/>
    <cellStyle name="Normal 9 4 2 5 4 2 3" xfId="22824" xr:uid="{00000000-0005-0000-0000-000023740000}"/>
    <cellStyle name="Normal 9 4 2 5 4 3" xfId="10535" xr:uid="{00000000-0005-0000-0000-000024740000}"/>
    <cellStyle name="Normal 9 4 2 5 4 3 2" xfId="26920" xr:uid="{00000000-0005-0000-0000-000025740000}"/>
    <cellStyle name="Normal 9 4 2 5 4 4" xfId="18728" xr:uid="{00000000-0005-0000-0000-000026740000}"/>
    <cellStyle name="Normal 9 4 2 5 5" xfId="4391" xr:uid="{00000000-0005-0000-0000-000027740000}"/>
    <cellStyle name="Normal 9 4 2 5 5 2" xfId="12583" xr:uid="{00000000-0005-0000-0000-000028740000}"/>
    <cellStyle name="Normal 9 4 2 5 5 2 2" xfId="28968" xr:uid="{00000000-0005-0000-0000-000029740000}"/>
    <cellStyle name="Normal 9 4 2 5 5 3" xfId="20776" xr:uid="{00000000-0005-0000-0000-00002A740000}"/>
    <cellStyle name="Normal 9 4 2 5 6" xfId="8487" xr:uid="{00000000-0005-0000-0000-00002B740000}"/>
    <cellStyle name="Normal 9 4 2 5 6 2" xfId="24872" xr:uid="{00000000-0005-0000-0000-00002C740000}"/>
    <cellStyle name="Normal 9 4 2 5 7" xfId="16680" xr:uid="{00000000-0005-0000-0000-00002D740000}"/>
    <cellStyle name="Normal 9 4 2 6" xfId="551" xr:uid="{00000000-0005-0000-0000-00002E740000}"/>
    <cellStyle name="Normal 9 4 2 6 2" xfId="1575" xr:uid="{00000000-0005-0000-0000-00002F740000}"/>
    <cellStyle name="Normal 9 4 2 6 2 2" xfId="3623" xr:uid="{00000000-0005-0000-0000-000030740000}"/>
    <cellStyle name="Normal 9 4 2 6 2 2 2" xfId="7719" xr:uid="{00000000-0005-0000-0000-000031740000}"/>
    <cellStyle name="Normal 9 4 2 6 2 2 2 2" xfId="15911" xr:uid="{00000000-0005-0000-0000-000032740000}"/>
    <cellStyle name="Normal 9 4 2 6 2 2 2 2 2" xfId="32296" xr:uid="{00000000-0005-0000-0000-000033740000}"/>
    <cellStyle name="Normal 9 4 2 6 2 2 2 3" xfId="24104" xr:uid="{00000000-0005-0000-0000-000034740000}"/>
    <cellStyle name="Normal 9 4 2 6 2 2 3" xfId="11815" xr:uid="{00000000-0005-0000-0000-000035740000}"/>
    <cellStyle name="Normal 9 4 2 6 2 2 3 2" xfId="28200" xr:uid="{00000000-0005-0000-0000-000036740000}"/>
    <cellStyle name="Normal 9 4 2 6 2 2 4" xfId="20008" xr:uid="{00000000-0005-0000-0000-000037740000}"/>
    <cellStyle name="Normal 9 4 2 6 2 3" xfId="5671" xr:uid="{00000000-0005-0000-0000-000038740000}"/>
    <cellStyle name="Normal 9 4 2 6 2 3 2" xfId="13863" xr:uid="{00000000-0005-0000-0000-000039740000}"/>
    <cellStyle name="Normal 9 4 2 6 2 3 2 2" xfId="30248" xr:uid="{00000000-0005-0000-0000-00003A740000}"/>
    <cellStyle name="Normal 9 4 2 6 2 3 3" xfId="22056" xr:uid="{00000000-0005-0000-0000-00003B740000}"/>
    <cellStyle name="Normal 9 4 2 6 2 4" xfId="9767" xr:uid="{00000000-0005-0000-0000-00003C740000}"/>
    <cellStyle name="Normal 9 4 2 6 2 4 2" xfId="26152" xr:uid="{00000000-0005-0000-0000-00003D740000}"/>
    <cellStyle name="Normal 9 4 2 6 2 5" xfId="17960" xr:uid="{00000000-0005-0000-0000-00003E740000}"/>
    <cellStyle name="Normal 9 4 2 6 3" xfId="2599" xr:uid="{00000000-0005-0000-0000-00003F740000}"/>
    <cellStyle name="Normal 9 4 2 6 3 2" xfId="6695" xr:uid="{00000000-0005-0000-0000-000040740000}"/>
    <cellStyle name="Normal 9 4 2 6 3 2 2" xfId="14887" xr:uid="{00000000-0005-0000-0000-000041740000}"/>
    <cellStyle name="Normal 9 4 2 6 3 2 2 2" xfId="31272" xr:uid="{00000000-0005-0000-0000-000042740000}"/>
    <cellStyle name="Normal 9 4 2 6 3 2 3" xfId="23080" xr:uid="{00000000-0005-0000-0000-000043740000}"/>
    <cellStyle name="Normal 9 4 2 6 3 3" xfId="10791" xr:uid="{00000000-0005-0000-0000-000044740000}"/>
    <cellStyle name="Normal 9 4 2 6 3 3 2" xfId="27176" xr:uid="{00000000-0005-0000-0000-000045740000}"/>
    <cellStyle name="Normal 9 4 2 6 3 4" xfId="18984" xr:uid="{00000000-0005-0000-0000-000046740000}"/>
    <cellStyle name="Normal 9 4 2 6 4" xfId="4647" xr:uid="{00000000-0005-0000-0000-000047740000}"/>
    <cellStyle name="Normal 9 4 2 6 4 2" xfId="12839" xr:uid="{00000000-0005-0000-0000-000048740000}"/>
    <cellStyle name="Normal 9 4 2 6 4 2 2" xfId="29224" xr:uid="{00000000-0005-0000-0000-000049740000}"/>
    <cellStyle name="Normal 9 4 2 6 4 3" xfId="21032" xr:uid="{00000000-0005-0000-0000-00004A740000}"/>
    <cellStyle name="Normal 9 4 2 6 5" xfId="8743" xr:uid="{00000000-0005-0000-0000-00004B740000}"/>
    <cellStyle name="Normal 9 4 2 6 5 2" xfId="25128" xr:uid="{00000000-0005-0000-0000-00004C740000}"/>
    <cellStyle name="Normal 9 4 2 6 6" xfId="16936" xr:uid="{00000000-0005-0000-0000-00004D740000}"/>
    <cellStyle name="Normal 9 4 2 7" xfId="1063" xr:uid="{00000000-0005-0000-0000-00004E740000}"/>
    <cellStyle name="Normal 9 4 2 7 2" xfId="3111" xr:uid="{00000000-0005-0000-0000-00004F740000}"/>
    <cellStyle name="Normal 9 4 2 7 2 2" xfId="7207" xr:uid="{00000000-0005-0000-0000-000050740000}"/>
    <cellStyle name="Normal 9 4 2 7 2 2 2" xfId="15399" xr:uid="{00000000-0005-0000-0000-000051740000}"/>
    <cellStyle name="Normal 9 4 2 7 2 2 2 2" xfId="31784" xr:uid="{00000000-0005-0000-0000-000052740000}"/>
    <cellStyle name="Normal 9 4 2 7 2 2 3" xfId="23592" xr:uid="{00000000-0005-0000-0000-000053740000}"/>
    <cellStyle name="Normal 9 4 2 7 2 3" xfId="11303" xr:uid="{00000000-0005-0000-0000-000054740000}"/>
    <cellStyle name="Normal 9 4 2 7 2 3 2" xfId="27688" xr:uid="{00000000-0005-0000-0000-000055740000}"/>
    <cellStyle name="Normal 9 4 2 7 2 4" xfId="19496" xr:uid="{00000000-0005-0000-0000-000056740000}"/>
    <cellStyle name="Normal 9 4 2 7 3" xfId="5159" xr:uid="{00000000-0005-0000-0000-000057740000}"/>
    <cellStyle name="Normal 9 4 2 7 3 2" xfId="13351" xr:uid="{00000000-0005-0000-0000-000058740000}"/>
    <cellStyle name="Normal 9 4 2 7 3 2 2" xfId="29736" xr:uid="{00000000-0005-0000-0000-000059740000}"/>
    <cellStyle name="Normal 9 4 2 7 3 3" xfId="21544" xr:uid="{00000000-0005-0000-0000-00005A740000}"/>
    <cellStyle name="Normal 9 4 2 7 4" xfId="9255" xr:uid="{00000000-0005-0000-0000-00005B740000}"/>
    <cellStyle name="Normal 9 4 2 7 4 2" xfId="25640" xr:uid="{00000000-0005-0000-0000-00005C740000}"/>
    <cellStyle name="Normal 9 4 2 7 5" xfId="17448" xr:uid="{00000000-0005-0000-0000-00005D740000}"/>
    <cellStyle name="Normal 9 4 2 8" xfId="2087" xr:uid="{00000000-0005-0000-0000-00005E740000}"/>
    <cellStyle name="Normal 9 4 2 8 2" xfId="6183" xr:uid="{00000000-0005-0000-0000-00005F740000}"/>
    <cellStyle name="Normal 9 4 2 8 2 2" xfId="14375" xr:uid="{00000000-0005-0000-0000-000060740000}"/>
    <cellStyle name="Normal 9 4 2 8 2 2 2" xfId="30760" xr:uid="{00000000-0005-0000-0000-000061740000}"/>
    <cellStyle name="Normal 9 4 2 8 2 3" xfId="22568" xr:uid="{00000000-0005-0000-0000-000062740000}"/>
    <cellStyle name="Normal 9 4 2 8 3" xfId="10279" xr:uid="{00000000-0005-0000-0000-000063740000}"/>
    <cellStyle name="Normal 9 4 2 8 3 2" xfId="26664" xr:uid="{00000000-0005-0000-0000-000064740000}"/>
    <cellStyle name="Normal 9 4 2 8 4" xfId="18472" xr:uid="{00000000-0005-0000-0000-000065740000}"/>
    <cellStyle name="Normal 9 4 2 9" xfId="4135" xr:uid="{00000000-0005-0000-0000-000066740000}"/>
    <cellStyle name="Normal 9 4 2 9 2" xfId="12327" xr:uid="{00000000-0005-0000-0000-000067740000}"/>
    <cellStyle name="Normal 9 4 2 9 2 2" xfId="28712" xr:uid="{00000000-0005-0000-0000-000068740000}"/>
    <cellStyle name="Normal 9 4 2 9 3" xfId="20520" xr:uid="{00000000-0005-0000-0000-000069740000}"/>
    <cellStyle name="Normal 9 4 3" xfId="55" xr:uid="{00000000-0005-0000-0000-00006A740000}"/>
    <cellStyle name="Normal 9 4 3 10" xfId="16440" xr:uid="{00000000-0005-0000-0000-00006B740000}"/>
    <cellStyle name="Normal 9 4 3 2" xfId="119" xr:uid="{00000000-0005-0000-0000-00006C740000}"/>
    <cellStyle name="Normal 9 4 3 2 2" xfId="247" xr:uid="{00000000-0005-0000-0000-00006D740000}"/>
    <cellStyle name="Normal 9 4 3 2 2 2" xfId="503" xr:uid="{00000000-0005-0000-0000-00006E740000}"/>
    <cellStyle name="Normal 9 4 3 2 2 2 2" xfId="1015" xr:uid="{00000000-0005-0000-0000-00006F740000}"/>
    <cellStyle name="Normal 9 4 3 2 2 2 2 2" xfId="2039" xr:uid="{00000000-0005-0000-0000-000070740000}"/>
    <cellStyle name="Normal 9 4 3 2 2 2 2 2 2" xfId="4087" xr:uid="{00000000-0005-0000-0000-000071740000}"/>
    <cellStyle name="Normal 9 4 3 2 2 2 2 2 2 2" xfId="8183" xr:uid="{00000000-0005-0000-0000-000072740000}"/>
    <cellStyle name="Normal 9 4 3 2 2 2 2 2 2 2 2" xfId="16375" xr:uid="{00000000-0005-0000-0000-000073740000}"/>
    <cellStyle name="Normal 9 4 3 2 2 2 2 2 2 2 2 2" xfId="32760" xr:uid="{00000000-0005-0000-0000-000074740000}"/>
    <cellStyle name="Normal 9 4 3 2 2 2 2 2 2 2 3" xfId="24568" xr:uid="{00000000-0005-0000-0000-000075740000}"/>
    <cellStyle name="Normal 9 4 3 2 2 2 2 2 2 3" xfId="12279" xr:uid="{00000000-0005-0000-0000-000076740000}"/>
    <cellStyle name="Normal 9 4 3 2 2 2 2 2 2 3 2" xfId="28664" xr:uid="{00000000-0005-0000-0000-000077740000}"/>
    <cellStyle name="Normal 9 4 3 2 2 2 2 2 2 4" xfId="20472" xr:uid="{00000000-0005-0000-0000-000078740000}"/>
    <cellStyle name="Normal 9 4 3 2 2 2 2 2 3" xfId="6135" xr:uid="{00000000-0005-0000-0000-000079740000}"/>
    <cellStyle name="Normal 9 4 3 2 2 2 2 2 3 2" xfId="14327" xr:uid="{00000000-0005-0000-0000-00007A740000}"/>
    <cellStyle name="Normal 9 4 3 2 2 2 2 2 3 2 2" xfId="30712" xr:uid="{00000000-0005-0000-0000-00007B740000}"/>
    <cellStyle name="Normal 9 4 3 2 2 2 2 2 3 3" xfId="22520" xr:uid="{00000000-0005-0000-0000-00007C740000}"/>
    <cellStyle name="Normal 9 4 3 2 2 2 2 2 4" xfId="10231" xr:uid="{00000000-0005-0000-0000-00007D740000}"/>
    <cellStyle name="Normal 9 4 3 2 2 2 2 2 4 2" xfId="26616" xr:uid="{00000000-0005-0000-0000-00007E740000}"/>
    <cellStyle name="Normal 9 4 3 2 2 2 2 2 5" xfId="18424" xr:uid="{00000000-0005-0000-0000-00007F740000}"/>
    <cellStyle name="Normal 9 4 3 2 2 2 2 3" xfId="3063" xr:uid="{00000000-0005-0000-0000-000080740000}"/>
    <cellStyle name="Normal 9 4 3 2 2 2 2 3 2" xfId="7159" xr:uid="{00000000-0005-0000-0000-000081740000}"/>
    <cellStyle name="Normal 9 4 3 2 2 2 2 3 2 2" xfId="15351" xr:uid="{00000000-0005-0000-0000-000082740000}"/>
    <cellStyle name="Normal 9 4 3 2 2 2 2 3 2 2 2" xfId="31736" xr:uid="{00000000-0005-0000-0000-000083740000}"/>
    <cellStyle name="Normal 9 4 3 2 2 2 2 3 2 3" xfId="23544" xr:uid="{00000000-0005-0000-0000-000084740000}"/>
    <cellStyle name="Normal 9 4 3 2 2 2 2 3 3" xfId="11255" xr:uid="{00000000-0005-0000-0000-000085740000}"/>
    <cellStyle name="Normal 9 4 3 2 2 2 2 3 3 2" xfId="27640" xr:uid="{00000000-0005-0000-0000-000086740000}"/>
    <cellStyle name="Normal 9 4 3 2 2 2 2 3 4" xfId="19448" xr:uid="{00000000-0005-0000-0000-000087740000}"/>
    <cellStyle name="Normal 9 4 3 2 2 2 2 4" xfId="5111" xr:uid="{00000000-0005-0000-0000-000088740000}"/>
    <cellStyle name="Normal 9 4 3 2 2 2 2 4 2" xfId="13303" xr:uid="{00000000-0005-0000-0000-000089740000}"/>
    <cellStyle name="Normal 9 4 3 2 2 2 2 4 2 2" xfId="29688" xr:uid="{00000000-0005-0000-0000-00008A740000}"/>
    <cellStyle name="Normal 9 4 3 2 2 2 2 4 3" xfId="21496" xr:uid="{00000000-0005-0000-0000-00008B740000}"/>
    <cellStyle name="Normal 9 4 3 2 2 2 2 5" xfId="9207" xr:uid="{00000000-0005-0000-0000-00008C740000}"/>
    <cellStyle name="Normal 9 4 3 2 2 2 2 5 2" xfId="25592" xr:uid="{00000000-0005-0000-0000-00008D740000}"/>
    <cellStyle name="Normal 9 4 3 2 2 2 2 6" xfId="17400" xr:uid="{00000000-0005-0000-0000-00008E740000}"/>
    <cellStyle name="Normal 9 4 3 2 2 2 3" xfId="1527" xr:uid="{00000000-0005-0000-0000-00008F740000}"/>
    <cellStyle name="Normal 9 4 3 2 2 2 3 2" xfId="3575" xr:uid="{00000000-0005-0000-0000-000090740000}"/>
    <cellStyle name="Normal 9 4 3 2 2 2 3 2 2" xfId="7671" xr:uid="{00000000-0005-0000-0000-000091740000}"/>
    <cellStyle name="Normal 9 4 3 2 2 2 3 2 2 2" xfId="15863" xr:uid="{00000000-0005-0000-0000-000092740000}"/>
    <cellStyle name="Normal 9 4 3 2 2 2 3 2 2 2 2" xfId="32248" xr:uid="{00000000-0005-0000-0000-000093740000}"/>
    <cellStyle name="Normal 9 4 3 2 2 2 3 2 2 3" xfId="24056" xr:uid="{00000000-0005-0000-0000-000094740000}"/>
    <cellStyle name="Normal 9 4 3 2 2 2 3 2 3" xfId="11767" xr:uid="{00000000-0005-0000-0000-000095740000}"/>
    <cellStyle name="Normal 9 4 3 2 2 2 3 2 3 2" xfId="28152" xr:uid="{00000000-0005-0000-0000-000096740000}"/>
    <cellStyle name="Normal 9 4 3 2 2 2 3 2 4" xfId="19960" xr:uid="{00000000-0005-0000-0000-000097740000}"/>
    <cellStyle name="Normal 9 4 3 2 2 2 3 3" xfId="5623" xr:uid="{00000000-0005-0000-0000-000098740000}"/>
    <cellStyle name="Normal 9 4 3 2 2 2 3 3 2" xfId="13815" xr:uid="{00000000-0005-0000-0000-000099740000}"/>
    <cellStyle name="Normal 9 4 3 2 2 2 3 3 2 2" xfId="30200" xr:uid="{00000000-0005-0000-0000-00009A740000}"/>
    <cellStyle name="Normal 9 4 3 2 2 2 3 3 3" xfId="22008" xr:uid="{00000000-0005-0000-0000-00009B740000}"/>
    <cellStyle name="Normal 9 4 3 2 2 2 3 4" xfId="9719" xr:uid="{00000000-0005-0000-0000-00009C740000}"/>
    <cellStyle name="Normal 9 4 3 2 2 2 3 4 2" xfId="26104" xr:uid="{00000000-0005-0000-0000-00009D740000}"/>
    <cellStyle name="Normal 9 4 3 2 2 2 3 5" xfId="17912" xr:uid="{00000000-0005-0000-0000-00009E740000}"/>
    <cellStyle name="Normal 9 4 3 2 2 2 4" xfId="2551" xr:uid="{00000000-0005-0000-0000-00009F740000}"/>
    <cellStyle name="Normal 9 4 3 2 2 2 4 2" xfId="6647" xr:uid="{00000000-0005-0000-0000-0000A0740000}"/>
    <cellStyle name="Normal 9 4 3 2 2 2 4 2 2" xfId="14839" xr:uid="{00000000-0005-0000-0000-0000A1740000}"/>
    <cellStyle name="Normal 9 4 3 2 2 2 4 2 2 2" xfId="31224" xr:uid="{00000000-0005-0000-0000-0000A2740000}"/>
    <cellStyle name="Normal 9 4 3 2 2 2 4 2 3" xfId="23032" xr:uid="{00000000-0005-0000-0000-0000A3740000}"/>
    <cellStyle name="Normal 9 4 3 2 2 2 4 3" xfId="10743" xr:uid="{00000000-0005-0000-0000-0000A4740000}"/>
    <cellStyle name="Normal 9 4 3 2 2 2 4 3 2" xfId="27128" xr:uid="{00000000-0005-0000-0000-0000A5740000}"/>
    <cellStyle name="Normal 9 4 3 2 2 2 4 4" xfId="18936" xr:uid="{00000000-0005-0000-0000-0000A6740000}"/>
    <cellStyle name="Normal 9 4 3 2 2 2 5" xfId="4599" xr:uid="{00000000-0005-0000-0000-0000A7740000}"/>
    <cellStyle name="Normal 9 4 3 2 2 2 5 2" xfId="12791" xr:uid="{00000000-0005-0000-0000-0000A8740000}"/>
    <cellStyle name="Normal 9 4 3 2 2 2 5 2 2" xfId="29176" xr:uid="{00000000-0005-0000-0000-0000A9740000}"/>
    <cellStyle name="Normal 9 4 3 2 2 2 5 3" xfId="20984" xr:uid="{00000000-0005-0000-0000-0000AA740000}"/>
    <cellStyle name="Normal 9 4 3 2 2 2 6" xfId="8695" xr:uid="{00000000-0005-0000-0000-0000AB740000}"/>
    <cellStyle name="Normal 9 4 3 2 2 2 6 2" xfId="25080" xr:uid="{00000000-0005-0000-0000-0000AC740000}"/>
    <cellStyle name="Normal 9 4 3 2 2 2 7" xfId="16888" xr:uid="{00000000-0005-0000-0000-0000AD740000}"/>
    <cellStyle name="Normal 9 4 3 2 2 3" xfId="759" xr:uid="{00000000-0005-0000-0000-0000AE740000}"/>
    <cellStyle name="Normal 9 4 3 2 2 3 2" xfId="1783" xr:uid="{00000000-0005-0000-0000-0000AF740000}"/>
    <cellStyle name="Normal 9 4 3 2 2 3 2 2" xfId="3831" xr:uid="{00000000-0005-0000-0000-0000B0740000}"/>
    <cellStyle name="Normal 9 4 3 2 2 3 2 2 2" xfId="7927" xr:uid="{00000000-0005-0000-0000-0000B1740000}"/>
    <cellStyle name="Normal 9 4 3 2 2 3 2 2 2 2" xfId="16119" xr:uid="{00000000-0005-0000-0000-0000B2740000}"/>
    <cellStyle name="Normal 9 4 3 2 2 3 2 2 2 2 2" xfId="32504" xr:uid="{00000000-0005-0000-0000-0000B3740000}"/>
    <cellStyle name="Normal 9 4 3 2 2 3 2 2 2 3" xfId="24312" xr:uid="{00000000-0005-0000-0000-0000B4740000}"/>
    <cellStyle name="Normal 9 4 3 2 2 3 2 2 3" xfId="12023" xr:uid="{00000000-0005-0000-0000-0000B5740000}"/>
    <cellStyle name="Normal 9 4 3 2 2 3 2 2 3 2" xfId="28408" xr:uid="{00000000-0005-0000-0000-0000B6740000}"/>
    <cellStyle name="Normal 9 4 3 2 2 3 2 2 4" xfId="20216" xr:uid="{00000000-0005-0000-0000-0000B7740000}"/>
    <cellStyle name="Normal 9 4 3 2 2 3 2 3" xfId="5879" xr:uid="{00000000-0005-0000-0000-0000B8740000}"/>
    <cellStyle name="Normal 9 4 3 2 2 3 2 3 2" xfId="14071" xr:uid="{00000000-0005-0000-0000-0000B9740000}"/>
    <cellStyle name="Normal 9 4 3 2 2 3 2 3 2 2" xfId="30456" xr:uid="{00000000-0005-0000-0000-0000BA740000}"/>
    <cellStyle name="Normal 9 4 3 2 2 3 2 3 3" xfId="22264" xr:uid="{00000000-0005-0000-0000-0000BB740000}"/>
    <cellStyle name="Normal 9 4 3 2 2 3 2 4" xfId="9975" xr:uid="{00000000-0005-0000-0000-0000BC740000}"/>
    <cellStyle name="Normal 9 4 3 2 2 3 2 4 2" xfId="26360" xr:uid="{00000000-0005-0000-0000-0000BD740000}"/>
    <cellStyle name="Normal 9 4 3 2 2 3 2 5" xfId="18168" xr:uid="{00000000-0005-0000-0000-0000BE740000}"/>
    <cellStyle name="Normal 9 4 3 2 2 3 3" xfId="2807" xr:uid="{00000000-0005-0000-0000-0000BF740000}"/>
    <cellStyle name="Normal 9 4 3 2 2 3 3 2" xfId="6903" xr:uid="{00000000-0005-0000-0000-0000C0740000}"/>
    <cellStyle name="Normal 9 4 3 2 2 3 3 2 2" xfId="15095" xr:uid="{00000000-0005-0000-0000-0000C1740000}"/>
    <cellStyle name="Normal 9 4 3 2 2 3 3 2 2 2" xfId="31480" xr:uid="{00000000-0005-0000-0000-0000C2740000}"/>
    <cellStyle name="Normal 9 4 3 2 2 3 3 2 3" xfId="23288" xr:uid="{00000000-0005-0000-0000-0000C3740000}"/>
    <cellStyle name="Normal 9 4 3 2 2 3 3 3" xfId="10999" xr:uid="{00000000-0005-0000-0000-0000C4740000}"/>
    <cellStyle name="Normal 9 4 3 2 2 3 3 3 2" xfId="27384" xr:uid="{00000000-0005-0000-0000-0000C5740000}"/>
    <cellStyle name="Normal 9 4 3 2 2 3 3 4" xfId="19192" xr:uid="{00000000-0005-0000-0000-0000C6740000}"/>
    <cellStyle name="Normal 9 4 3 2 2 3 4" xfId="4855" xr:uid="{00000000-0005-0000-0000-0000C7740000}"/>
    <cellStyle name="Normal 9 4 3 2 2 3 4 2" xfId="13047" xr:uid="{00000000-0005-0000-0000-0000C8740000}"/>
    <cellStyle name="Normal 9 4 3 2 2 3 4 2 2" xfId="29432" xr:uid="{00000000-0005-0000-0000-0000C9740000}"/>
    <cellStyle name="Normal 9 4 3 2 2 3 4 3" xfId="21240" xr:uid="{00000000-0005-0000-0000-0000CA740000}"/>
    <cellStyle name="Normal 9 4 3 2 2 3 5" xfId="8951" xr:uid="{00000000-0005-0000-0000-0000CB740000}"/>
    <cellStyle name="Normal 9 4 3 2 2 3 5 2" xfId="25336" xr:uid="{00000000-0005-0000-0000-0000CC740000}"/>
    <cellStyle name="Normal 9 4 3 2 2 3 6" xfId="17144" xr:uid="{00000000-0005-0000-0000-0000CD740000}"/>
    <cellStyle name="Normal 9 4 3 2 2 4" xfId="1271" xr:uid="{00000000-0005-0000-0000-0000CE740000}"/>
    <cellStyle name="Normal 9 4 3 2 2 4 2" xfId="3319" xr:uid="{00000000-0005-0000-0000-0000CF740000}"/>
    <cellStyle name="Normal 9 4 3 2 2 4 2 2" xfId="7415" xr:uid="{00000000-0005-0000-0000-0000D0740000}"/>
    <cellStyle name="Normal 9 4 3 2 2 4 2 2 2" xfId="15607" xr:uid="{00000000-0005-0000-0000-0000D1740000}"/>
    <cellStyle name="Normal 9 4 3 2 2 4 2 2 2 2" xfId="31992" xr:uid="{00000000-0005-0000-0000-0000D2740000}"/>
    <cellStyle name="Normal 9 4 3 2 2 4 2 2 3" xfId="23800" xr:uid="{00000000-0005-0000-0000-0000D3740000}"/>
    <cellStyle name="Normal 9 4 3 2 2 4 2 3" xfId="11511" xr:uid="{00000000-0005-0000-0000-0000D4740000}"/>
    <cellStyle name="Normal 9 4 3 2 2 4 2 3 2" xfId="27896" xr:uid="{00000000-0005-0000-0000-0000D5740000}"/>
    <cellStyle name="Normal 9 4 3 2 2 4 2 4" xfId="19704" xr:uid="{00000000-0005-0000-0000-0000D6740000}"/>
    <cellStyle name="Normal 9 4 3 2 2 4 3" xfId="5367" xr:uid="{00000000-0005-0000-0000-0000D7740000}"/>
    <cellStyle name="Normal 9 4 3 2 2 4 3 2" xfId="13559" xr:uid="{00000000-0005-0000-0000-0000D8740000}"/>
    <cellStyle name="Normal 9 4 3 2 2 4 3 2 2" xfId="29944" xr:uid="{00000000-0005-0000-0000-0000D9740000}"/>
    <cellStyle name="Normal 9 4 3 2 2 4 3 3" xfId="21752" xr:uid="{00000000-0005-0000-0000-0000DA740000}"/>
    <cellStyle name="Normal 9 4 3 2 2 4 4" xfId="9463" xr:uid="{00000000-0005-0000-0000-0000DB740000}"/>
    <cellStyle name="Normal 9 4 3 2 2 4 4 2" xfId="25848" xr:uid="{00000000-0005-0000-0000-0000DC740000}"/>
    <cellStyle name="Normal 9 4 3 2 2 4 5" xfId="17656" xr:uid="{00000000-0005-0000-0000-0000DD740000}"/>
    <cellStyle name="Normal 9 4 3 2 2 5" xfId="2295" xr:uid="{00000000-0005-0000-0000-0000DE740000}"/>
    <cellStyle name="Normal 9 4 3 2 2 5 2" xfId="6391" xr:uid="{00000000-0005-0000-0000-0000DF740000}"/>
    <cellStyle name="Normal 9 4 3 2 2 5 2 2" xfId="14583" xr:uid="{00000000-0005-0000-0000-0000E0740000}"/>
    <cellStyle name="Normal 9 4 3 2 2 5 2 2 2" xfId="30968" xr:uid="{00000000-0005-0000-0000-0000E1740000}"/>
    <cellStyle name="Normal 9 4 3 2 2 5 2 3" xfId="22776" xr:uid="{00000000-0005-0000-0000-0000E2740000}"/>
    <cellStyle name="Normal 9 4 3 2 2 5 3" xfId="10487" xr:uid="{00000000-0005-0000-0000-0000E3740000}"/>
    <cellStyle name="Normal 9 4 3 2 2 5 3 2" xfId="26872" xr:uid="{00000000-0005-0000-0000-0000E4740000}"/>
    <cellStyle name="Normal 9 4 3 2 2 5 4" xfId="18680" xr:uid="{00000000-0005-0000-0000-0000E5740000}"/>
    <cellStyle name="Normal 9 4 3 2 2 6" xfId="4343" xr:uid="{00000000-0005-0000-0000-0000E6740000}"/>
    <cellStyle name="Normal 9 4 3 2 2 6 2" xfId="12535" xr:uid="{00000000-0005-0000-0000-0000E7740000}"/>
    <cellStyle name="Normal 9 4 3 2 2 6 2 2" xfId="28920" xr:uid="{00000000-0005-0000-0000-0000E8740000}"/>
    <cellStyle name="Normal 9 4 3 2 2 6 3" xfId="20728" xr:uid="{00000000-0005-0000-0000-0000E9740000}"/>
    <cellStyle name="Normal 9 4 3 2 2 7" xfId="8439" xr:uid="{00000000-0005-0000-0000-0000EA740000}"/>
    <cellStyle name="Normal 9 4 3 2 2 7 2" xfId="24824" xr:uid="{00000000-0005-0000-0000-0000EB740000}"/>
    <cellStyle name="Normal 9 4 3 2 2 8" xfId="16632" xr:uid="{00000000-0005-0000-0000-0000EC740000}"/>
    <cellStyle name="Normal 9 4 3 2 3" xfId="375" xr:uid="{00000000-0005-0000-0000-0000ED740000}"/>
    <cellStyle name="Normal 9 4 3 2 3 2" xfId="887" xr:uid="{00000000-0005-0000-0000-0000EE740000}"/>
    <cellStyle name="Normal 9 4 3 2 3 2 2" xfId="1911" xr:uid="{00000000-0005-0000-0000-0000EF740000}"/>
    <cellStyle name="Normal 9 4 3 2 3 2 2 2" xfId="3959" xr:uid="{00000000-0005-0000-0000-0000F0740000}"/>
    <cellStyle name="Normal 9 4 3 2 3 2 2 2 2" xfId="8055" xr:uid="{00000000-0005-0000-0000-0000F1740000}"/>
    <cellStyle name="Normal 9 4 3 2 3 2 2 2 2 2" xfId="16247" xr:uid="{00000000-0005-0000-0000-0000F2740000}"/>
    <cellStyle name="Normal 9 4 3 2 3 2 2 2 2 2 2" xfId="32632" xr:uid="{00000000-0005-0000-0000-0000F3740000}"/>
    <cellStyle name="Normal 9 4 3 2 3 2 2 2 2 3" xfId="24440" xr:uid="{00000000-0005-0000-0000-0000F4740000}"/>
    <cellStyle name="Normal 9 4 3 2 3 2 2 2 3" xfId="12151" xr:uid="{00000000-0005-0000-0000-0000F5740000}"/>
    <cellStyle name="Normal 9 4 3 2 3 2 2 2 3 2" xfId="28536" xr:uid="{00000000-0005-0000-0000-0000F6740000}"/>
    <cellStyle name="Normal 9 4 3 2 3 2 2 2 4" xfId="20344" xr:uid="{00000000-0005-0000-0000-0000F7740000}"/>
    <cellStyle name="Normal 9 4 3 2 3 2 2 3" xfId="6007" xr:uid="{00000000-0005-0000-0000-0000F8740000}"/>
    <cellStyle name="Normal 9 4 3 2 3 2 2 3 2" xfId="14199" xr:uid="{00000000-0005-0000-0000-0000F9740000}"/>
    <cellStyle name="Normal 9 4 3 2 3 2 2 3 2 2" xfId="30584" xr:uid="{00000000-0005-0000-0000-0000FA740000}"/>
    <cellStyle name="Normal 9 4 3 2 3 2 2 3 3" xfId="22392" xr:uid="{00000000-0005-0000-0000-0000FB740000}"/>
    <cellStyle name="Normal 9 4 3 2 3 2 2 4" xfId="10103" xr:uid="{00000000-0005-0000-0000-0000FC740000}"/>
    <cellStyle name="Normal 9 4 3 2 3 2 2 4 2" xfId="26488" xr:uid="{00000000-0005-0000-0000-0000FD740000}"/>
    <cellStyle name="Normal 9 4 3 2 3 2 2 5" xfId="18296" xr:uid="{00000000-0005-0000-0000-0000FE740000}"/>
    <cellStyle name="Normal 9 4 3 2 3 2 3" xfId="2935" xr:uid="{00000000-0005-0000-0000-0000FF740000}"/>
    <cellStyle name="Normal 9 4 3 2 3 2 3 2" xfId="7031" xr:uid="{00000000-0005-0000-0000-000000750000}"/>
    <cellStyle name="Normal 9 4 3 2 3 2 3 2 2" xfId="15223" xr:uid="{00000000-0005-0000-0000-000001750000}"/>
    <cellStyle name="Normal 9 4 3 2 3 2 3 2 2 2" xfId="31608" xr:uid="{00000000-0005-0000-0000-000002750000}"/>
    <cellStyle name="Normal 9 4 3 2 3 2 3 2 3" xfId="23416" xr:uid="{00000000-0005-0000-0000-000003750000}"/>
    <cellStyle name="Normal 9 4 3 2 3 2 3 3" xfId="11127" xr:uid="{00000000-0005-0000-0000-000004750000}"/>
    <cellStyle name="Normal 9 4 3 2 3 2 3 3 2" xfId="27512" xr:uid="{00000000-0005-0000-0000-000005750000}"/>
    <cellStyle name="Normal 9 4 3 2 3 2 3 4" xfId="19320" xr:uid="{00000000-0005-0000-0000-000006750000}"/>
    <cellStyle name="Normal 9 4 3 2 3 2 4" xfId="4983" xr:uid="{00000000-0005-0000-0000-000007750000}"/>
    <cellStyle name="Normal 9 4 3 2 3 2 4 2" xfId="13175" xr:uid="{00000000-0005-0000-0000-000008750000}"/>
    <cellStyle name="Normal 9 4 3 2 3 2 4 2 2" xfId="29560" xr:uid="{00000000-0005-0000-0000-000009750000}"/>
    <cellStyle name="Normal 9 4 3 2 3 2 4 3" xfId="21368" xr:uid="{00000000-0005-0000-0000-00000A750000}"/>
    <cellStyle name="Normal 9 4 3 2 3 2 5" xfId="9079" xr:uid="{00000000-0005-0000-0000-00000B750000}"/>
    <cellStyle name="Normal 9 4 3 2 3 2 5 2" xfId="25464" xr:uid="{00000000-0005-0000-0000-00000C750000}"/>
    <cellStyle name="Normal 9 4 3 2 3 2 6" xfId="17272" xr:uid="{00000000-0005-0000-0000-00000D750000}"/>
    <cellStyle name="Normal 9 4 3 2 3 3" xfId="1399" xr:uid="{00000000-0005-0000-0000-00000E750000}"/>
    <cellStyle name="Normal 9 4 3 2 3 3 2" xfId="3447" xr:uid="{00000000-0005-0000-0000-00000F750000}"/>
    <cellStyle name="Normal 9 4 3 2 3 3 2 2" xfId="7543" xr:uid="{00000000-0005-0000-0000-000010750000}"/>
    <cellStyle name="Normal 9 4 3 2 3 3 2 2 2" xfId="15735" xr:uid="{00000000-0005-0000-0000-000011750000}"/>
    <cellStyle name="Normal 9 4 3 2 3 3 2 2 2 2" xfId="32120" xr:uid="{00000000-0005-0000-0000-000012750000}"/>
    <cellStyle name="Normal 9 4 3 2 3 3 2 2 3" xfId="23928" xr:uid="{00000000-0005-0000-0000-000013750000}"/>
    <cellStyle name="Normal 9 4 3 2 3 3 2 3" xfId="11639" xr:uid="{00000000-0005-0000-0000-000014750000}"/>
    <cellStyle name="Normal 9 4 3 2 3 3 2 3 2" xfId="28024" xr:uid="{00000000-0005-0000-0000-000015750000}"/>
    <cellStyle name="Normal 9 4 3 2 3 3 2 4" xfId="19832" xr:uid="{00000000-0005-0000-0000-000016750000}"/>
    <cellStyle name="Normal 9 4 3 2 3 3 3" xfId="5495" xr:uid="{00000000-0005-0000-0000-000017750000}"/>
    <cellStyle name="Normal 9 4 3 2 3 3 3 2" xfId="13687" xr:uid="{00000000-0005-0000-0000-000018750000}"/>
    <cellStyle name="Normal 9 4 3 2 3 3 3 2 2" xfId="30072" xr:uid="{00000000-0005-0000-0000-000019750000}"/>
    <cellStyle name="Normal 9 4 3 2 3 3 3 3" xfId="21880" xr:uid="{00000000-0005-0000-0000-00001A750000}"/>
    <cellStyle name="Normal 9 4 3 2 3 3 4" xfId="9591" xr:uid="{00000000-0005-0000-0000-00001B750000}"/>
    <cellStyle name="Normal 9 4 3 2 3 3 4 2" xfId="25976" xr:uid="{00000000-0005-0000-0000-00001C750000}"/>
    <cellStyle name="Normal 9 4 3 2 3 3 5" xfId="17784" xr:uid="{00000000-0005-0000-0000-00001D750000}"/>
    <cellStyle name="Normal 9 4 3 2 3 4" xfId="2423" xr:uid="{00000000-0005-0000-0000-00001E750000}"/>
    <cellStyle name="Normal 9 4 3 2 3 4 2" xfId="6519" xr:uid="{00000000-0005-0000-0000-00001F750000}"/>
    <cellStyle name="Normal 9 4 3 2 3 4 2 2" xfId="14711" xr:uid="{00000000-0005-0000-0000-000020750000}"/>
    <cellStyle name="Normal 9 4 3 2 3 4 2 2 2" xfId="31096" xr:uid="{00000000-0005-0000-0000-000021750000}"/>
    <cellStyle name="Normal 9 4 3 2 3 4 2 3" xfId="22904" xr:uid="{00000000-0005-0000-0000-000022750000}"/>
    <cellStyle name="Normal 9 4 3 2 3 4 3" xfId="10615" xr:uid="{00000000-0005-0000-0000-000023750000}"/>
    <cellStyle name="Normal 9 4 3 2 3 4 3 2" xfId="27000" xr:uid="{00000000-0005-0000-0000-000024750000}"/>
    <cellStyle name="Normal 9 4 3 2 3 4 4" xfId="18808" xr:uid="{00000000-0005-0000-0000-000025750000}"/>
    <cellStyle name="Normal 9 4 3 2 3 5" xfId="4471" xr:uid="{00000000-0005-0000-0000-000026750000}"/>
    <cellStyle name="Normal 9 4 3 2 3 5 2" xfId="12663" xr:uid="{00000000-0005-0000-0000-000027750000}"/>
    <cellStyle name="Normal 9 4 3 2 3 5 2 2" xfId="29048" xr:uid="{00000000-0005-0000-0000-000028750000}"/>
    <cellStyle name="Normal 9 4 3 2 3 5 3" xfId="20856" xr:uid="{00000000-0005-0000-0000-000029750000}"/>
    <cellStyle name="Normal 9 4 3 2 3 6" xfId="8567" xr:uid="{00000000-0005-0000-0000-00002A750000}"/>
    <cellStyle name="Normal 9 4 3 2 3 6 2" xfId="24952" xr:uid="{00000000-0005-0000-0000-00002B750000}"/>
    <cellStyle name="Normal 9 4 3 2 3 7" xfId="16760" xr:uid="{00000000-0005-0000-0000-00002C750000}"/>
    <cellStyle name="Normal 9 4 3 2 4" xfId="631" xr:uid="{00000000-0005-0000-0000-00002D750000}"/>
    <cellStyle name="Normal 9 4 3 2 4 2" xfId="1655" xr:uid="{00000000-0005-0000-0000-00002E750000}"/>
    <cellStyle name="Normal 9 4 3 2 4 2 2" xfId="3703" xr:uid="{00000000-0005-0000-0000-00002F750000}"/>
    <cellStyle name="Normal 9 4 3 2 4 2 2 2" xfId="7799" xr:uid="{00000000-0005-0000-0000-000030750000}"/>
    <cellStyle name="Normal 9 4 3 2 4 2 2 2 2" xfId="15991" xr:uid="{00000000-0005-0000-0000-000031750000}"/>
    <cellStyle name="Normal 9 4 3 2 4 2 2 2 2 2" xfId="32376" xr:uid="{00000000-0005-0000-0000-000032750000}"/>
    <cellStyle name="Normal 9 4 3 2 4 2 2 2 3" xfId="24184" xr:uid="{00000000-0005-0000-0000-000033750000}"/>
    <cellStyle name="Normal 9 4 3 2 4 2 2 3" xfId="11895" xr:uid="{00000000-0005-0000-0000-000034750000}"/>
    <cellStyle name="Normal 9 4 3 2 4 2 2 3 2" xfId="28280" xr:uid="{00000000-0005-0000-0000-000035750000}"/>
    <cellStyle name="Normal 9 4 3 2 4 2 2 4" xfId="20088" xr:uid="{00000000-0005-0000-0000-000036750000}"/>
    <cellStyle name="Normal 9 4 3 2 4 2 3" xfId="5751" xr:uid="{00000000-0005-0000-0000-000037750000}"/>
    <cellStyle name="Normal 9 4 3 2 4 2 3 2" xfId="13943" xr:uid="{00000000-0005-0000-0000-000038750000}"/>
    <cellStyle name="Normal 9 4 3 2 4 2 3 2 2" xfId="30328" xr:uid="{00000000-0005-0000-0000-000039750000}"/>
    <cellStyle name="Normal 9 4 3 2 4 2 3 3" xfId="22136" xr:uid="{00000000-0005-0000-0000-00003A750000}"/>
    <cellStyle name="Normal 9 4 3 2 4 2 4" xfId="9847" xr:uid="{00000000-0005-0000-0000-00003B750000}"/>
    <cellStyle name="Normal 9 4 3 2 4 2 4 2" xfId="26232" xr:uid="{00000000-0005-0000-0000-00003C750000}"/>
    <cellStyle name="Normal 9 4 3 2 4 2 5" xfId="18040" xr:uid="{00000000-0005-0000-0000-00003D750000}"/>
    <cellStyle name="Normal 9 4 3 2 4 3" xfId="2679" xr:uid="{00000000-0005-0000-0000-00003E750000}"/>
    <cellStyle name="Normal 9 4 3 2 4 3 2" xfId="6775" xr:uid="{00000000-0005-0000-0000-00003F750000}"/>
    <cellStyle name="Normal 9 4 3 2 4 3 2 2" xfId="14967" xr:uid="{00000000-0005-0000-0000-000040750000}"/>
    <cellStyle name="Normal 9 4 3 2 4 3 2 2 2" xfId="31352" xr:uid="{00000000-0005-0000-0000-000041750000}"/>
    <cellStyle name="Normal 9 4 3 2 4 3 2 3" xfId="23160" xr:uid="{00000000-0005-0000-0000-000042750000}"/>
    <cellStyle name="Normal 9 4 3 2 4 3 3" xfId="10871" xr:uid="{00000000-0005-0000-0000-000043750000}"/>
    <cellStyle name="Normal 9 4 3 2 4 3 3 2" xfId="27256" xr:uid="{00000000-0005-0000-0000-000044750000}"/>
    <cellStyle name="Normal 9 4 3 2 4 3 4" xfId="19064" xr:uid="{00000000-0005-0000-0000-000045750000}"/>
    <cellStyle name="Normal 9 4 3 2 4 4" xfId="4727" xr:uid="{00000000-0005-0000-0000-000046750000}"/>
    <cellStyle name="Normal 9 4 3 2 4 4 2" xfId="12919" xr:uid="{00000000-0005-0000-0000-000047750000}"/>
    <cellStyle name="Normal 9 4 3 2 4 4 2 2" xfId="29304" xr:uid="{00000000-0005-0000-0000-000048750000}"/>
    <cellStyle name="Normal 9 4 3 2 4 4 3" xfId="21112" xr:uid="{00000000-0005-0000-0000-000049750000}"/>
    <cellStyle name="Normal 9 4 3 2 4 5" xfId="8823" xr:uid="{00000000-0005-0000-0000-00004A750000}"/>
    <cellStyle name="Normal 9 4 3 2 4 5 2" xfId="25208" xr:uid="{00000000-0005-0000-0000-00004B750000}"/>
    <cellStyle name="Normal 9 4 3 2 4 6" xfId="17016" xr:uid="{00000000-0005-0000-0000-00004C750000}"/>
    <cellStyle name="Normal 9 4 3 2 5" xfId="1143" xr:uid="{00000000-0005-0000-0000-00004D750000}"/>
    <cellStyle name="Normal 9 4 3 2 5 2" xfId="3191" xr:uid="{00000000-0005-0000-0000-00004E750000}"/>
    <cellStyle name="Normal 9 4 3 2 5 2 2" xfId="7287" xr:uid="{00000000-0005-0000-0000-00004F750000}"/>
    <cellStyle name="Normal 9 4 3 2 5 2 2 2" xfId="15479" xr:uid="{00000000-0005-0000-0000-000050750000}"/>
    <cellStyle name="Normal 9 4 3 2 5 2 2 2 2" xfId="31864" xr:uid="{00000000-0005-0000-0000-000051750000}"/>
    <cellStyle name="Normal 9 4 3 2 5 2 2 3" xfId="23672" xr:uid="{00000000-0005-0000-0000-000052750000}"/>
    <cellStyle name="Normal 9 4 3 2 5 2 3" xfId="11383" xr:uid="{00000000-0005-0000-0000-000053750000}"/>
    <cellStyle name="Normal 9 4 3 2 5 2 3 2" xfId="27768" xr:uid="{00000000-0005-0000-0000-000054750000}"/>
    <cellStyle name="Normal 9 4 3 2 5 2 4" xfId="19576" xr:uid="{00000000-0005-0000-0000-000055750000}"/>
    <cellStyle name="Normal 9 4 3 2 5 3" xfId="5239" xr:uid="{00000000-0005-0000-0000-000056750000}"/>
    <cellStyle name="Normal 9 4 3 2 5 3 2" xfId="13431" xr:uid="{00000000-0005-0000-0000-000057750000}"/>
    <cellStyle name="Normal 9 4 3 2 5 3 2 2" xfId="29816" xr:uid="{00000000-0005-0000-0000-000058750000}"/>
    <cellStyle name="Normal 9 4 3 2 5 3 3" xfId="21624" xr:uid="{00000000-0005-0000-0000-000059750000}"/>
    <cellStyle name="Normal 9 4 3 2 5 4" xfId="9335" xr:uid="{00000000-0005-0000-0000-00005A750000}"/>
    <cellStyle name="Normal 9 4 3 2 5 4 2" xfId="25720" xr:uid="{00000000-0005-0000-0000-00005B750000}"/>
    <cellStyle name="Normal 9 4 3 2 5 5" xfId="17528" xr:uid="{00000000-0005-0000-0000-00005C750000}"/>
    <cellStyle name="Normal 9 4 3 2 6" xfId="2167" xr:uid="{00000000-0005-0000-0000-00005D750000}"/>
    <cellStyle name="Normal 9 4 3 2 6 2" xfId="6263" xr:uid="{00000000-0005-0000-0000-00005E750000}"/>
    <cellStyle name="Normal 9 4 3 2 6 2 2" xfId="14455" xr:uid="{00000000-0005-0000-0000-00005F750000}"/>
    <cellStyle name="Normal 9 4 3 2 6 2 2 2" xfId="30840" xr:uid="{00000000-0005-0000-0000-000060750000}"/>
    <cellStyle name="Normal 9 4 3 2 6 2 3" xfId="22648" xr:uid="{00000000-0005-0000-0000-000061750000}"/>
    <cellStyle name="Normal 9 4 3 2 6 3" xfId="10359" xr:uid="{00000000-0005-0000-0000-000062750000}"/>
    <cellStyle name="Normal 9 4 3 2 6 3 2" xfId="26744" xr:uid="{00000000-0005-0000-0000-000063750000}"/>
    <cellStyle name="Normal 9 4 3 2 6 4" xfId="18552" xr:uid="{00000000-0005-0000-0000-000064750000}"/>
    <cellStyle name="Normal 9 4 3 2 7" xfId="4215" xr:uid="{00000000-0005-0000-0000-000065750000}"/>
    <cellStyle name="Normal 9 4 3 2 7 2" xfId="12407" xr:uid="{00000000-0005-0000-0000-000066750000}"/>
    <cellStyle name="Normal 9 4 3 2 7 2 2" xfId="28792" xr:uid="{00000000-0005-0000-0000-000067750000}"/>
    <cellStyle name="Normal 9 4 3 2 7 3" xfId="20600" xr:uid="{00000000-0005-0000-0000-000068750000}"/>
    <cellStyle name="Normal 9 4 3 2 8" xfId="8311" xr:uid="{00000000-0005-0000-0000-000069750000}"/>
    <cellStyle name="Normal 9 4 3 2 8 2" xfId="24696" xr:uid="{00000000-0005-0000-0000-00006A750000}"/>
    <cellStyle name="Normal 9 4 3 2 9" xfId="16504" xr:uid="{00000000-0005-0000-0000-00006B750000}"/>
    <cellStyle name="Normal 9 4 3 3" xfId="183" xr:uid="{00000000-0005-0000-0000-00006C750000}"/>
    <cellStyle name="Normal 9 4 3 3 2" xfId="439" xr:uid="{00000000-0005-0000-0000-00006D750000}"/>
    <cellStyle name="Normal 9 4 3 3 2 2" xfId="951" xr:uid="{00000000-0005-0000-0000-00006E750000}"/>
    <cellStyle name="Normal 9 4 3 3 2 2 2" xfId="1975" xr:uid="{00000000-0005-0000-0000-00006F750000}"/>
    <cellStyle name="Normal 9 4 3 3 2 2 2 2" xfId="4023" xr:uid="{00000000-0005-0000-0000-000070750000}"/>
    <cellStyle name="Normal 9 4 3 3 2 2 2 2 2" xfId="8119" xr:uid="{00000000-0005-0000-0000-000071750000}"/>
    <cellStyle name="Normal 9 4 3 3 2 2 2 2 2 2" xfId="16311" xr:uid="{00000000-0005-0000-0000-000072750000}"/>
    <cellStyle name="Normal 9 4 3 3 2 2 2 2 2 2 2" xfId="32696" xr:uid="{00000000-0005-0000-0000-000073750000}"/>
    <cellStyle name="Normal 9 4 3 3 2 2 2 2 2 3" xfId="24504" xr:uid="{00000000-0005-0000-0000-000074750000}"/>
    <cellStyle name="Normal 9 4 3 3 2 2 2 2 3" xfId="12215" xr:uid="{00000000-0005-0000-0000-000075750000}"/>
    <cellStyle name="Normal 9 4 3 3 2 2 2 2 3 2" xfId="28600" xr:uid="{00000000-0005-0000-0000-000076750000}"/>
    <cellStyle name="Normal 9 4 3 3 2 2 2 2 4" xfId="20408" xr:uid="{00000000-0005-0000-0000-000077750000}"/>
    <cellStyle name="Normal 9 4 3 3 2 2 2 3" xfId="6071" xr:uid="{00000000-0005-0000-0000-000078750000}"/>
    <cellStyle name="Normal 9 4 3 3 2 2 2 3 2" xfId="14263" xr:uid="{00000000-0005-0000-0000-000079750000}"/>
    <cellStyle name="Normal 9 4 3 3 2 2 2 3 2 2" xfId="30648" xr:uid="{00000000-0005-0000-0000-00007A750000}"/>
    <cellStyle name="Normal 9 4 3 3 2 2 2 3 3" xfId="22456" xr:uid="{00000000-0005-0000-0000-00007B750000}"/>
    <cellStyle name="Normal 9 4 3 3 2 2 2 4" xfId="10167" xr:uid="{00000000-0005-0000-0000-00007C750000}"/>
    <cellStyle name="Normal 9 4 3 3 2 2 2 4 2" xfId="26552" xr:uid="{00000000-0005-0000-0000-00007D750000}"/>
    <cellStyle name="Normal 9 4 3 3 2 2 2 5" xfId="18360" xr:uid="{00000000-0005-0000-0000-00007E750000}"/>
    <cellStyle name="Normal 9 4 3 3 2 2 3" xfId="2999" xr:uid="{00000000-0005-0000-0000-00007F750000}"/>
    <cellStyle name="Normal 9 4 3 3 2 2 3 2" xfId="7095" xr:uid="{00000000-0005-0000-0000-000080750000}"/>
    <cellStyle name="Normal 9 4 3 3 2 2 3 2 2" xfId="15287" xr:uid="{00000000-0005-0000-0000-000081750000}"/>
    <cellStyle name="Normal 9 4 3 3 2 2 3 2 2 2" xfId="31672" xr:uid="{00000000-0005-0000-0000-000082750000}"/>
    <cellStyle name="Normal 9 4 3 3 2 2 3 2 3" xfId="23480" xr:uid="{00000000-0005-0000-0000-000083750000}"/>
    <cellStyle name="Normal 9 4 3 3 2 2 3 3" xfId="11191" xr:uid="{00000000-0005-0000-0000-000084750000}"/>
    <cellStyle name="Normal 9 4 3 3 2 2 3 3 2" xfId="27576" xr:uid="{00000000-0005-0000-0000-000085750000}"/>
    <cellStyle name="Normal 9 4 3 3 2 2 3 4" xfId="19384" xr:uid="{00000000-0005-0000-0000-000086750000}"/>
    <cellStyle name="Normal 9 4 3 3 2 2 4" xfId="5047" xr:uid="{00000000-0005-0000-0000-000087750000}"/>
    <cellStyle name="Normal 9 4 3 3 2 2 4 2" xfId="13239" xr:uid="{00000000-0005-0000-0000-000088750000}"/>
    <cellStyle name="Normal 9 4 3 3 2 2 4 2 2" xfId="29624" xr:uid="{00000000-0005-0000-0000-000089750000}"/>
    <cellStyle name="Normal 9 4 3 3 2 2 4 3" xfId="21432" xr:uid="{00000000-0005-0000-0000-00008A750000}"/>
    <cellStyle name="Normal 9 4 3 3 2 2 5" xfId="9143" xr:uid="{00000000-0005-0000-0000-00008B750000}"/>
    <cellStyle name="Normal 9 4 3 3 2 2 5 2" xfId="25528" xr:uid="{00000000-0005-0000-0000-00008C750000}"/>
    <cellStyle name="Normal 9 4 3 3 2 2 6" xfId="17336" xr:uid="{00000000-0005-0000-0000-00008D750000}"/>
    <cellStyle name="Normal 9 4 3 3 2 3" xfId="1463" xr:uid="{00000000-0005-0000-0000-00008E750000}"/>
    <cellStyle name="Normal 9 4 3 3 2 3 2" xfId="3511" xr:uid="{00000000-0005-0000-0000-00008F750000}"/>
    <cellStyle name="Normal 9 4 3 3 2 3 2 2" xfId="7607" xr:uid="{00000000-0005-0000-0000-000090750000}"/>
    <cellStyle name="Normal 9 4 3 3 2 3 2 2 2" xfId="15799" xr:uid="{00000000-0005-0000-0000-000091750000}"/>
    <cellStyle name="Normal 9 4 3 3 2 3 2 2 2 2" xfId="32184" xr:uid="{00000000-0005-0000-0000-000092750000}"/>
    <cellStyle name="Normal 9 4 3 3 2 3 2 2 3" xfId="23992" xr:uid="{00000000-0005-0000-0000-000093750000}"/>
    <cellStyle name="Normal 9 4 3 3 2 3 2 3" xfId="11703" xr:uid="{00000000-0005-0000-0000-000094750000}"/>
    <cellStyle name="Normal 9 4 3 3 2 3 2 3 2" xfId="28088" xr:uid="{00000000-0005-0000-0000-000095750000}"/>
    <cellStyle name="Normal 9 4 3 3 2 3 2 4" xfId="19896" xr:uid="{00000000-0005-0000-0000-000096750000}"/>
    <cellStyle name="Normal 9 4 3 3 2 3 3" xfId="5559" xr:uid="{00000000-0005-0000-0000-000097750000}"/>
    <cellStyle name="Normal 9 4 3 3 2 3 3 2" xfId="13751" xr:uid="{00000000-0005-0000-0000-000098750000}"/>
    <cellStyle name="Normal 9 4 3 3 2 3 3 2 2" xfId="30136" xr:uid="{00000000-0005-0000-0000-000099750000}"/>
    <cellStyle name="Normal 9 4 3 3 2 3 3 3" xfId="21944" xr:uid="{00000000-0005-0000-0000-00009A750000}"/>
    <cellStyle name="Normal 9 4 3 3 2 3 4" xfId="9655" xr:uid="{00000000-0005-0000-0000-00009B750000}"/>
    <cellStyle name="Normal 9 4 3 3 2 3 4 2" xfId="26040" xr:uid="{00000000-0005-0000-0000-00009C750000}"/>
    <cellStyle name="Normal 9 4 3 3 2 3 5" xfId="17848" xr:uid="{00000000-0005-0000-0000-00009D750000}"/>
    <cellStyle name="Normal 9 4 3 3 2 4" xfId="2487" xr:uid="{00000000-0005-0000-0000-00009E750000}"/>
    <cellStyle name="Normal 9 4 3 3 2 4 2" xfId="6583" xr:uid="{00000000-0005-0000-0000-00009F750000}"/>
    <cellStyle name="Normal 9 4 3 3 2 4 2 2" xfId="14775" xr:uid="{00000000-0005-0000-0000-0000A0750000}"/>
    <cellStyle name="Normal 9 4 3 3 2 4 2 2 2" xfId="31160" xr:uid="{00000000-0005-0000-0000-0000A1750000}"/>
    <cellStyle name="Normal 9 4 3 3 2 4 2 3" xfId="22968" xr:uid="{00000000-0005-0000-0000-0000A2750000}"/>
    <cellStyle name="Normal 9 4 3 3 2 4 3" xfId="10679" xr:uid="{00000000-0005-0000-0000-0000A3750000}"/>
    <cellStyle name="Normal 9 4 3 3 2 4 3 2" xfId="27064" xr:uid="{00000000-0005-0000-0000-0000A4750000}"/>
    <cellStyle name="Normal 9 4 3 3 2 4 4" xfId="18872" xr:uid="{00000000-0005-0000-0000-0000A5750000}"/>
    <cellStyle name="Normal 9 4 3 3 2 5" xfId="4535" xr:uid="{00000000-0005-0000-0000-0000A6750000}"/>
    <cellStyle name="Normal 9 4 3 3 2 5 2" xfId="12727" xr:uid="{00000000-0005-0000-0000-0000A7750000}"/>
    <cellStyle name="Normal 9 4 3 3 2 5 2 2" xfId="29112" xr:uid="{00000000-0005-0000-0000-0000A8750000}"/>
    <cellStyle name="Normal 9 4 3 3 2 5 3" xfId="20920" xr:uid="{00000000-0005-0000-0000-0000A9750000}"/>
    <cellStyle name="Normal 9 4 3 3 2 6" xfId="8631" xr:uid="{00000000-0005-0000-0000-0000AA750000}"/>
    <cellStyle name="Normal 9 4 3 3 2 6 2" xfId="25016" xr:uid="{00000000-0005-0000-0000-0000AB750000}"/>
    <cellStyle name="Normal 9 4 3 3 2 7" xfId="16824" xr:uid="{00000000-0005-0000-0000-0000AC750000}"/>
    <cellStyle name="Normal 9 4 3 3 3" xfId="695" xr:uid="{00000000-0005-0000-0000-0000AD750000}"/>
    <cellStyle name="Normal 9 4 3 3 3 2" xfId="1719" xr:uid="{00000000-0005-0000-0000-0000AE750000}"/>
    <cellStyle name="Normal 9 4 3 3 3 2 2" xfId="3767" xr:uid="{00000000-0005-0000-0000-0000AF750000}"/>
    <cellStyle name="Normal 9 4 3 3 3 2 2 2" xfId="7863" xr:uid="{00000000-0005-0000-0000-0000B0750000}"/>
    <cellStyle name="Normal 9 4 3 3 3 2 2 2 2" xfId="16055" xr:uid="{00000000-0005-0000-0000-0000B1750000}"/>
    <cellStyle name="Normal 9 4 3 3 3 2 2 2 2 2" xfId="32440" xr:uid="{00000000-0005-0000-0000-0000B2750000}"/>
    <cellStyle name="Normal 9 4 3 3 3 2 2 2 3" xfId="24248" xr:uid="{00000000-0005-0000-0000-0000B3750000}"/>
    <cellStyle name="Normal 9 4 3 3 3 2 2 3" xfId="11959" xr:uid="{00000000-0005-0000-0000-0000B4750000}"/>
    <cellStyle name="Normal 9 4 3 3 3 2 2 3 2" xfId="28344" xr:uid="{00000000-0005-0000-0000-0000B5750000}"/>
    <cellStyle name="Normal 9 4 3 3 3 2 2 4" xfId="20152" xr:uid="{00000000-0005-0000-0000-0000B6750000}"/>
    <cellStyle name="Normal 9 4 3 3 3 2 3" xfId="5815" xr:uid="{00000000-0005-0000-0000-0000B7750000}"/>
    <cellStyle name="Normal 9 4 3 3 3 2 3 2" xfId="14007" xr:uid="{00000000-0005-0000-0000-0000B8750000}"/>
    <cellStyle name="Normal 9 4 3 3 3 2 3 2 2" xfId="30392" xr:uid="{00000000-0005-0000-0000-0000B9750000}"/>
    <cellStyle name="Normal 9 4 3 3 3 2 3 3" xfId="22200" xr:uid="{00000000-0005-0000-0000-0000BA750000}"/>
    <cellStyle name="Normal 9 4 3 3 3 2 4" xfId="9911" xr:uid="{00000000-0005-0000-0000-0000BB750000}"/>
    <cellStyle name="Normal 9 4 3 3 3 2 4 2" xfId="26296" xr:uid="{00000000-0005-0000-0000-0000BC750000}"/>
    <cellStyle name="Normal 9 4 3 3 3 2 5" xfId="18104" xr:uid="{00000000-0005-0000-0000-0000BD750000}"/>
    <cellStyle name="Normal 9 4 3 3 3 3" xfId="2743" xr:uid="{00000000-0005-0000-0000-0000BE750000}"/>
    <cellStyle name="Normal 9 4 3 3 3 3 2" xfId="6839" xr:uid="{00000000-0005-0000-0000-0000BF750000}"/>
    <cellStyle name="Normal 9 4 3 3 3 3 2 2" xfId="15031" xr:uid="{00000000-0005-0000-0000-0000C0750000}"/>
    <cellStyle name="Normal 9 4 3 3 3 3 2 2 2" xfId="31416" xr:uid="{00000000-0005-0000-0000-0000C1750000}"/>
    <cellStyle name="Normal 9 4 3 3 3 3 2 3" xfId="23224" xr:uid="{00000000-0005-0000-0000-0000C2750000}"/>
    <cellStyle name="Normal 9 4 3 3 3 3 3" xfId="10935" xr:uid="{00000000-0005-0000-0000-0000C3750000}"/>
    <cellStyle name="Normal 9 4 3 3 3 3 3 2" xfId="27320" xr:uid="{00000000-0005-0000-0000-0000C4750000}"/>
    <cellStyle name="Normal 9 4 3 3 3 3 4" xfId="19128" xr:uid="{00000000-0005-0000-0000-0000C5750000}"/>
    <cellStyle name="Normal 9 4 3 3 3 4" xfId="4791" xr:uid="{00000000-0005-0000-0000-0000C6750000}"/>
    <cellStyle name="Normal 9 4 3 3 3 4 2" xfId="12983" xr:uid="{00000000-0005-0000-0000-0000C7750000}"/>
    <cellStyle name="Normal 9 4 3 3 3 4 2 2" xfId="29368" xr:uid="{00000000-0005-0000-0000-0000C8750000}"/>
    <cellStyle name="Normal 9 4 3 3 3 4 3" xfId="21176" xr:uid="{00000000-0005-0000-0000-0000C9750000}"/>
    <cellStyle name="Normal 9 4 3 3 3 5" xfId="8887" xr:uid="{00000000-0005-0000-0000-0000CA750000}"/>
    <cellStyle name="Normal 9 4 3 3 3 5 2" xfId="25272" xr:uid="{00000000-0005-0000-0000-0000CB750000}"/>
    <cellStyle name="Normal 9 4 3 3 3 6" xfId="17080" xr:uid="{00000000-0005-0000-0000-0000CC750000}"/>
    <cellStyle name="Normal 9 4 3 3 4" xfId="1207" xr:uid="{00000000-0005-0000-0000-0000CD750000}"/>
    <cellStyle name="Normal 9 4 3 3 4 2" xfId="3255" xr:uid="{00000000-0005-0000-0000-0000CE750000}"/>
    <cellStyle name="Normal 9 4 3 3 4 2 2" xfId="7351" xr:uid="{00000000-0005-0000-0000-0000CF750000}"/>
    <cellStyle name="Normal 9 4 3 3 4 2 2 2" xfId="15543" xr:uid="{00000000-0005-0000-0000-0000D0750000}"/>
    <cellStyle name="Normal 9 4 3 3 4 2 2 2 2" xfId="31928" xr:uid="{00000000-0005-0000-0000-0000D1750000}"/>
    <cellStyle name="Normal 9 4 3 3 4 2 2 3" xfId="23736" xr:uid="{00000000-0005-0000-0000-0000D2750000}"/>
    <cellStyle name="Normal 9 4 3 3 4 2 3" xfId="11447" xr:uid="{00000000-0005-0000-0000-0000D3750000}"/>
    <cellStyle name="Normal 9 4 3 3 4 2 3 2" xfId="27832" xr:uid="{00000000-0005-0000-0000-0000D4750000}"/>
    <cellStyle name="Normal 9 4 3 3 4 2 4" xfId="19640" xr:uid="{00000000-0005-0000-0000-0000D5750000}"/>
    <cellStyle name="Normal 9 4 3 3 4 3" xfId="5303" xr:uid="{00000000-0005-0000-0000-0000D6750000}"/>
    <cellStyle name="Normal 9 4 3 3 4 3 2" xfId="13495" xr:uid="{00000000-0005-0000-0000-0000D7750000}"/>
    <cellStyle name="Normal 9 4 3 3 4 3 2 2" xfId="29880" xr:uid="{00000000-0005-0000-0000-0000D8750000}"/>
    <cellStyle name="Normal 9 4 3 3 4 3 3" xfId="21688" xr:uid="{00000000-0005-0000-0000-0000D9750000}"/>
    <cellStyle name="Normal 9 4 3 3 4 4" xfId="9399" xr:uid="{00000000-0005-0000-0000-0000DA750000}"/>
    <cellStyle name="Normal 9 4 3 3 4 4 2" xfId="25784" xr:uid="{00000000-0005-0000-0000-0000DB750000}"/>
    <cellStyle name="Normal 9 4 3 3 4 5" xfId="17592" xr:uid="{00000000-0005-0000-0000-0000DC750000}"/>
    <cellStyle name="Normal 9 4 3 3 5" xfId="2231" xr:uid="{00000000-0005-0000-0000-0000DD750000}"/>
    <cellStyle name="Normal 9 4 3 3 5 2" xfId="6327" xr:uid="{00000000-0005-0000-0000-0000DE750000}"/>
    <cellStyle name="Normal 9 4 3 3 5 2 2" xfId="14519" xr:uid="{00000000-0005-0000-0000-0000DF750000}"/>
    <cellStyle name="Normal 9 4 3 3 5 2 2 2" xfId="30904" xr:uid="{00000000-0005-0000-0000-0000E0750000}"/>
    <cellStyle name="Normal 9 4 3 3 5 2 3" xfId="22712" xr:uid="{00000000-0005-0000-0000-0000E1750000}"/>
    <cellStyle name="Normal 9 4 3 3 5 3" xfId="10423" xr:uid="{00000000-0005-0000-0000-0000E2750000}"/>
    <cellStyle name="Normal 9 4 3 3 5 3 2" xfId="26808" xr:uid="{00000000-0005-0000-0000-0000E3750000}"/>
    <cellStyle name="Normal 9 4 3 3 5 4" xfId="18616" xr:uid="{00000000-0005-0000-0000-0000E4750000}"/>
    <cellStyle name="Normal 9 4 3 3 6" xfId="4279" xr:uid="{00000000-0005-0000-0000-0000E5750000}"/>
    <cellStyle name="Normal 9 4 3 3 6 2" xfId="12471" xr:uid="{00000000-0005-0000-0000-0000E6750000}"/>
    <cellStyle name="Normal 9 4 3 3 6 2 2" xfId="28856" xr:uid="{00000000-0005-0000-0000-0000E7750000}"/>
    <cellStyle name="Normal 9 4 3 3 6 3" xfId="20664" xr:uid="{00000000-0005-0000-0000-0000E8750000}"/>
    <cellStyle name="Normal 9 4 3 3 7" xfId="8375" xr:uid="{00000000-0005-0000-0000-0000E9750000}"/>
    <cellStyle name="Normal 9 4 3 3 7 2" xfId="24760" xr:uid="{00000000-0005-0000-0000-0000EA750000}"/>
    <cellStyle name="Normal 9 4 3 3 8" xfId="16568" xr:uid="{00000000-0005-0000-0000-0000EB750000}"/>
    <cellStyle name="Normal 9 4 3 4" xfId="311" xr:uid="{00000000-0005-0000-0000-0000EC750000}"/>
    <cellStyle name="Normal 9 4 3 4 2" xfId="823" xr:uid="{00000000-0005-0000-0000-0000ED750000}"/>
    <cellStyle name="Normal 9 4 3 4 2 2" xfId="1847" xr:uid="{00000000-0005-0000-0000-0000EE750000}"/>
    <cellStyle name="Normal 9 4 3 4 2 2 2" xfId="3895" xr:uid="{00000000-0005-0000-0000-0000EF750000}"/>
    <cellStyle name="Normal 9 4 3 4 2 2 2 2" xfId="7991" xr:uid="{00000000-0005-0000-0000-0000F0750000}"/>
    <cellStyle name="Normal 9 4 3 4 2 2 2 2 2" xfId="16183" xr:uid="{00000000-0005-0000-0000-0000F1750000}"/>
    <cellStyle name="Normal 9 4 3 4 2 2 2 2 2 2" xfId="32568" xr:uid="{00000000-0005-0000-0000-0000F2750000}"/>
    <cellStyle name="Normal 9 4 3 4 2 2 2 2 3" xfId="24376" xr:uid="{00000000-0005-0000-0000-0000F3750000}"/>
    <cellStyle name="Normal 9 4 3 4 2 2 2 3" xfId="12087" xr:uid="{00000000-0005-0000-0000-0000F4750000}"/>
    <cellStyle name="Normal 9 4 3 4 2 2 2 3 2" xfId="28472" xr:uid="{00000000-0005-0000-0000-0000F5750000}"/>
    <cellStyle name="Normal 9 4 3 4 2 2 2 4" xfId="20280" xr:uid="{00000000-0005-0000-0000-0000F6750000}"/>
    <cellStyle name="Normal 9 4 3 4 2 2 3" xfId="5943" xr:uid="{00000000-0005-0000-0000-0000F7750000}"/>
    <cellStyle name="Normal 9 4 3 4 2 2 3 2" xfId="14135" xr:uid="{00000000-0005-0000-0000-0000F8750000}"/>
    <cellStyle name="Normal 9 4 3 4 2 2 3 2 2" xfId="30520" xr:uid="{00000000-0005-0000-0000-0000F9750000}"/>
    <cellStyle name="Normal 9 4 3 4 2 2 3 3" xfId="22328" xr:uid="{00000000-0005-0000-0000-0000FA750000}"/>
    <cellStyle name="Normal 9 4 3 4 2 2 4" xfId="10039" xr:uid="{00000000-0005-0000-0000-0000FB750000}"/>
    <cellStyle name="Normal 9 4 3 4 2 2 4 2" xfId="26424" xr:uid="{00000000-0005-0000-0000-0000FC750000}"/>
    <cellStyle name="Normal 9 4 3 4 2 2 5" xfId="18232" xr:uid="{00000000-0005-0000-0000-0000FD750000}"/>
    <cellStyle name="Normal 9 4 3 4 2 3" xfId="2871" xr:uid="{00000000-0005-0000-0000-0000FE750000}"/>
    <cellStyle name="Normal 9 4 3 4 2 3 2" xfId="6967" xr:uid="{00000000-0005-0000-0000-0000FF750000}"/>
    <cellStyle name="Normal 9 4 3 4 2 3 2 2" xfId="15159" xr:uid="{00000000-0005-0000-0000-000000760000}"/>
    <cellStyle name="Normal 9 4 3 4 2 3 2 2 2" xfId="31544" xr:uid="{00000000-0005-0000-0000-000001760000}"/>
    <cellStyle name="Normal 9 4 3 4 2 3 2 3" xfId="23352" xr:uid="{00000000-0005-0000-0000-000002760000}"/>
    <cellStyle name="Normal 9 4 3 4 2 3 3" xfId="11063" xr:uid="{00000000-0005-0000-0000-000003760000}"/>
    <cellStyle name="Normal 9 4 3 4 2 3 3 2" xfId="27448" xr:uid="{00000000-0005-0000-0000-000004760000}"/>
    <cellStyle name="Normal 9 4 3 4 2 3 4" xfId="19256" xr:uid="{00000000-0005-0000-0000-000005760000}"/>
    <cellStyle name="Normal 9 4 3 4 2 4" xfId="4919" xr:uid="{00000000-0005-0000-0000-000006760000}"/>
    <cellStyle name="Normal 9 4 3 4 2 4 2" xfId="13111" xr:uid="{00000000-0005-0000-0000-000007760000}"/>
    <cellStyle name="Normal 9 4 3 4 2 4 2 2" xfId="29496" xr:uid="{00000000-0005-0000-0000-000008760000}"/>
    <cellStyle name="Normal 9 4 3 4 2 4 3" xfId="21304" xr:uid="{00000000-0005-0000-0000-000009760000}"/>
    <cellStyle name="Normal 9 4 3 4 2 5" xfId="9015" xr:uid="{00000000-0005-0000-0000-00000A760000}"/>
    <cellStyle name="Normal 9 4 3 4 2 5 2" xfId="25400" xr:uid="{00000000-0005-0000-0000-00000B760000}"/>
    <cellStyle name="Normal 9 4 3 4 2 6" xfId="17208" xr:uid="{00000000-0005-0000-0000-00000C760000}"/>
    <cellStyle name="Normal 9 4 3 4 3" xfId="1335" xr:uid="{00000000-0005-0000-0000-00000D760000}"/>
    <cellStyle name="Normal 9 4 3 4 3 2" xfId="3383" xr:uid="{00000000-0005-0000-0000-00000E760000}"/>
    <cellStyle name="Normal 9 4 3 4 3 2 2" xfId="7479" xr:uid="{00000000-0005-0000-0000-00000F760000}"/>
    <cellStyle name="Normal 9 4 3 4 3 2 2 2" xfId="15671" xr:uid="{00000000-0005-0000-0000-000010760000}"/>
    <cellStyle name="Normal 9 4 3 4 3 2 2 2 2" xfId="32056" xr:uid="{00000000-0005-0000-0000-000011760000}"/>
    <cellStyle name="Normal 9 4 3 4 3 2 2 3" xfId="23864" xr:uid="{00000000-0005-0000-0000-000012760000}"/>
    <cellStyle name="Normal 9 4 3 4 3 2 3" xfId="11575" xr:uid="{00000000-0005-0000-0000-000013760000}"/>
    <cellStyle name="Normal 9 4 3 4 3 2 3 2" xfId="27960" xr:uid="{00000000-0005-0000-0000-000014760000}"/>
    <cellStyle name="Normal 9 4 3 4 3 2 4" xfId="19768" xr:uid="{00000000-0005-0000-0000-000015760000}"/>
    <cellStyle name="Normal 9 4 3 4 3 3" xfId="5431" xr:uid="{00000000-0005-0000-0000-000016760000}"/>
    <cellStyle name="Normal 9 4 3 4 3 3 2" xfId="13623" xr:uid="{00000000-0005-0000-0000-000017760000}"/>
    <cellStyle name="Normal 9 4 3 4 3 3 2 2" xfId="30008" xr:uid="{00000000-0005-0000-0000-000018760000}"/>
    <cellStyle name="Normal 9 4 3 4 3 3 3" xfId="21816" xr:uid="{00000000-0005-0000-0000-000019760000}"/>
    <cellStyle name="Normal 9 4 3 4 3 4" xfId="9527" xr:uid="{00000000-0005-0000-0000-00001A760000}"/>
    <cellStyle name="Normal 9 4 3 4 3 4 2" xfId="25912" xr:uid="{00000000-0005-0000-0000-00001B760000}"/>
    <cellStyle name="Normal 9 4 3 4 3 5" xfId="17720" xr:uid="{00000000-0005-0000-0000-00001C760000}"/>
    <cellStyle name="Normal 9 4 3 4 4" xfId="2359" xr:uid="{00000000-0005-0000-0000-00001D760000}"/>
    <cellStyle name="Normal 9 4 3 4 4 2" xfId="6455" xr:uid="{00000000-0005-0000-0000-00001E760000}"/>
    <cellStyle name="Normal 9 4 3 4 4 2 2" xfId="14647" xr:uid="{00000000-0005-0000-0000-00001F760000}"/>
    <cellStyle name="Normal 9 4 3 4 4 2 2 2" xfId="31032" xr:uid="{00000000-0005-0000-0000-000020760000}"/>
    <cellStyle name="Normal 9 4 3 4 4 2 3" xfId="22840" xr:uid="{00000000-0005-0000-0000-000021760000}"/>
    <cellStyle name="Normal 9 4 3 4 4 3" xfId="10551" xr:uid="{00000000-0005-0000-0000-000022760000}"/>
    <cellStyle name="Normal 9 4 3 4 4 3 2" xfId="26936" xr:uid="{00000000-0005-0000-0000-000023760000}"/>
    <cellStyle name="Normal 9 4 3 4 4 4" xfId="18744" xr:uid="{00000000-0005-0000-0000-000024760000}"/>
    <cellStyle name="Normal 9 4 3 4 5" xfId="4407" xr:uid="{00000000-0005-0000-0000-000025760000}"/>
    <cellStyle name="Normal 9 4 3 4 5 2" xfId="12599" xr:uid="{00000000-0005-0000-0000-000026760000}"/>
    <cellStyle name="Normal 9 4 3 4 5 2 2" xfId="28984" xr:uid="{00000000-0005-0000-0000-000027760000}"/>
    <cellStyle name="Normal 9 4 3 4 5 3" xfId="20792" xr:uid="{00000000-0005-0000-0000-000028760000}"/>
    <cellStyle name="Normal 9 4 3 4 6" xfId="8503" xr:uid="{00000000-0005-0000-0000-000029760000}"/>
    <cellStyle name="Normal 9 4 3 4 6 2" xfId="24888" xr:uid="{00000000-0005-0000-0000-00002A760000}"/>
    <cellStyle name="Normal 9 4 3 4 7" xfId="16696" xr:uid="{00000000-0005-0000-0000-00002B760000}"/>
    <cellStyle name="Normal 9 4 3 5" xfId="567" xr:uid="{00000000-0005-0000-0000-00002C760000}"/>
    <cellStyle name="Normal 9 4 3 5 2" xfId="1591" xr:uid="{00000000-0005-0000-0000-00002D760000}"/>
    <cellStyle name="Normal 9 4 3 5 2 2" xfId="3639" xr:uid="{00000000-0005-0000-0000-00002E760000}"/>
    <cellStyle name="Normal 9 4 3 5 2 2 2" xfId="7735" xr:uid="{00000000-0005-0000-0000-00002F760000}"/>
    <cellStyle name="Normal 9 4 3 5 2 2 2 2" xfId="15927" xr:uid="{00000000-0005-0000-0000-000030760000}"/>
    <cellStyle name="Normal 9 4 3 5 2 2 2 2 2" xfId="32312" xr:uid="{00000000-0005-0000-0000-000031760000}"/>
    <cellStyle name="Normal 9 4 3 5 2 2 2 3" xfId="24120" xr:uid="{00000000-0005-0000-0000-000032760000}"/>
    <cellStyle name="Normal 9 4 3 5 2 2 3" xfId="11831" xr:uid="{00000000-0005-0000-0000-000033760000}"/>
    <cellStyle name="Normal 9 4 3 5 2 2 3 2" xfId="28216" xr:uid="{00000000-0005-0000-0000-000034760000}"/>
    <cellStyle name="Normal 9 4 3 5 2 2 4" xfId="20024" xr:uid="{00000000-0005-0000-0000-000035760000}"/>
    <cellStyle name="Normal 9 4 3 5 2 3" xfId="5687" xr:uid="{00000000-0005-0000-0000-000036760000}"/>
    <cellStyle name="Normal 9 4 3 5 2 3 2" xfId="13879" xr:uid="{00000000-0005-0000-0000-000037760000}"/>
    <cellStyle name="Normal 9 4 3 5 2 3 2 2" xfId="30264" xr:uid="{00000000-0005-0000-0000-000038760000}"/>
    <cellStyle name="Normal 9 4 3 5 2 3 3" xfId="22072" xr:uid="{00000000-0005-0000-0000-000039760000}"/>
    <cellStyle name="Normal 9 4 3 5 2 4" xfId="9783" xr:uid="{00000000-0005-0000-0000-00003A760000}"/>
    <cellStyle name="Normal 9 4 3 5 2 4 2" xfId="26168" xr:uid="{00000000-0005-0000-0000-00003B760000}"/>
    <cellStyle name="Normal 9 4 3 5 2 5" xfId="17976" xr:uid="{00000000-0005-0000-0000-00003C760000}"/>
    <cellStyle name="Normal 9 4 3 5 3" xfId="2615" xr:uid="{00000000-0005-0000-0000-00003D760000}"/>
    <cellStyle name="Normal 9 4 3 5 3 2" xfId="6711" xr:uid="{00000000-0005-0000-0000-00003E760000}"/>
    <cellStyle name="Normal 9 4 3 5 3 2 2" xfId="14903" xr:uid="{00000000-0005-0000-0000-00003F760000}"/>
    <cellStyle name="Normal 9 4 3 5 3 2 2 2" xfId="31288" xr:uid="{00000000-0005-0000-0000-000040760000}"/>
    <cellStyle name="Normal 9 4 3 5 3 2 3" xfId="23096" xr:uid="{00000000-0005-0000-0000-000041760000}"/>
    <cellStyle name="Normal 9 4 3 5 3 3" xfId="10807" xr:uid="{00000000-0005-0000-0000-000042760000}"/>
    <cellStyle name="Normal 9 4 3 5 3 3 2" xfId="27192" xr:uid="{00000000-0005-0000-0000-000043760000}"/>
    <cellStyle name="Normal 9 4 3 5 3 4" xfId="19000" xr:uid="{00000000-0005-0000-0000-000044760000}"/>
    <cellStyle name="Normal 9 4 3 5 4" xfId="4663" xr:uid="{00000000-0005-0000-0000-000045760000}"/>
    <cellStyle name="Normal 9 4 3 5 4 2" xfId="12855" xr:uid="{00000000-0005-0000-0000-000046760000}"/>
    <cellStyle name="Normal 9 4 3 5 4 2 2" xfId="29240" xr:uid="{00000000-0005-0000-0000-000047760000}"/>
    <cellStyle name="Normal 9 4 3 5 4 3" xfId="21048" xr:uid="{00000000-0005-0000-0000-000048760000}"/>
    <cellStyle name="Normal 9 4 3 5 5" xfId="8759" xr:uid="{00000000-0005-0000-0000-000049760000}"/>
    <cellStyle name="Normal 9 4 3 5 5 2" xfId="25144" xr:uid="{00000000-0005-0000-0000-00004A760000}"/>
    <cellStyle name="Normal 9 4 3 5 6" xfId="16952" xr:uid="{00000000-0005-0000-0000-00004B760000}"/>
    <cellStyle name="Normal 9 4 3 6" xfId="1079" xr:uid="{00000000-0005-0000-0000-00004C760000}"/>
    <cellStyle name="Normal 9 4 3 6 2" xfId="3127" xr:uid="{00000000-0005-0000-0000-00004D760000}"/>
    <cellStyle name="Normal 9 4 3 6 2 2" xfId="7223" xr:uid="{00000000-0005-0000-0000-00004E760000}"/>
    <cellStyle name="Normal 9 4 3 6 2 2 2" xfId="15415" xr:uid="{00000000-0005-0000-0000-00004F760000}"/>
    <cellStyle name="Normal 9 4 3 6 2 2 2 2" xfId="31800" xr:uid="{00000000-0005-0000-0000-000050760000}"/>
    <cellStyle name="Normal 9 4 3 6 2 2 3" xfId="23608" xr:uid="{00000000-0005-0000-0000-000051760000}"/>
    <cellStyle name="Normal 9 4 3 6 2 3" xfId="11319" xr:uid="{00000000-0005-0000-0000-000052760000}"/>
    <cellStyle name="Normal 9 4 3 6 2 3 2" xfId="27704" xr:uid="{00000000-0005-0000-0000-000053760000}"/>
    <cellStyle name="Normal 9 4 3 6 2 4" xfId="19512" xr:uid="{00000000-0005-0000-0000-000054760000}"/>
    <cellStyle name="Normal 9 4 3 6 3" xfId="5175" xr:uid="{00000000-0005-0000-0000-000055760000}"/>
    <cellStyle name="Normal 9 4 3 6 3 2" xfId="13367" xr:uid="{00000000-0005-0000-0000-000056760000}"/>
    <cellStyle name="Normal 9 4 3 6 3 2 2" xfId="29752" xr:uid="{00000000-0005-0000-0000-000057760000}"/>
    <cellStyle name="Normal 9 4 3 6 3 3" xfId="21560" xr:uid="{00000000-0005-0000-0000-000058760000}"/>
    <cellStyle name="Normal 9 4 3 6 4" xfId="9271" xr:uid="{00000000-0005-0000-0000-000059760000}"/>
    <cellStyle name="Normal 9 4 3 6 4 2" xfId="25656" xr:uid="{00000000-0005-0000-0000-00005A760000}"/>
    <cellStyle name="Normal 9 4 3 6 5" xfId="17464" xr:uid="{00000000-0005-0000-0000-00005B760000}"/>
    <cellStyle name="Normal 9 4 3 7" xfId="2103" xr:uid="{00000000-0005-0000-0000-00005C760000}"/>
    <cellStyle name="Normal 9 4 3 7 2" xfId="6199" xr:uid="{00000000-0005-0000-0000-00005D760000}"/>
    <cellStyle name="Normal 9 4 3 7 2 2" xfId="14391" xr:uid="{00000000-0005-0000-0000-00005E760000}"/>
    <cellStyle name="Normal 9 4 3 7 2 2 2" xfId="30776" xr:uid="{00000000-0005-0000-0000-00005F760000}"/>
    <cellStyle name="Normal 9 4 3 7 2 3" xfId="22584" xr:uid="{00000000-0005-0000-0000-000060760000}"/>
    <cellStyle name="Normal 9 4 3 7 3" xfId="10295" xr:uid="{00000000-0005-0000-0000-000061760000}"/>
    <cellStyle name="Normal 9 4 3 7 3 2" xfId="26680" xr:uid="{00000000-0005-0000-0000-000062760000}"/>
    <cellStyle name="Normal 9 4 3 7 4" xfId="18488" xr:uid="{00000000-0005-0000-0000-000063760000}"/>
    <cellStyle name="Normal 9 4 3 8" xfId="4151" xr:uid="{00000000-0005-0000-0000-000064760000}"/>
    <cellStyle name="Normal 9 4 3 8 2" xfId="12343" xr:uid="{00000000-0005-0000-0000-000065760000}"/>
    <cellStyle name="Normal 9 4 3 8 2 2" xfId="28728" xr:uid="{00000000-0005-0000-0000-000066760000}"/>
    <cellStyle name="Normal 9 4 3 8 3" xfId="20536" xr:uid="{00000000-0005-0000-0000-000067760000}"/>
    <cellStyle name="Normal 9 4 3 9" xfId="8247" xr:uid="{00000000-0005-0000-0000-000068760000}"/>
    <cellStyle name="Normal 9 4 3 9 2" xfId="24632" xr:uid="{00000000-0005-0000-0000-000069760000}"/>
    <cellStyle name="Normal 9 4 4" xfId="87" xr:uid="{00000000-0005-0000-0000-00006A760000}"/>
    <cellStyle name="Normal 9 4 4 2" xfId="215" xr:uid="{00000000-0005-0000-0000-00006B760000}"/>
    <cellStyle name="Normal 9 4 4 2 2" xfId="471" xr:uid="{00000000-0005-0000-0000-00006C760000}"/>
    <cellStyle name="Normal 9 4 4 2 2 2" xfId="983" xr:uid="{00000000-0005-0000-0000-00006D760000}"/>
    <cellStyle name="Normal 9 4 4 2 2 2 2" xfId="2007" xr:uid="{00000000-0005-0000-0000-00006E760000}"/>
    <cellStyle name="Normal 9 4 4 2 2 2 2 2" xfId="4055" xr:uid="{00000000-0005-0000-0000-00006F760000}"/>
    <cellStyle name="Normal 9 4 4 2 2 2 2 2 2" xfId="8151" xr:uid="{00000000-0005-0000-0000-000070760000}"/>
    <cellStyle name="Normal 9 4 4 2 2 2 2 2 2 2" xfId="16343" xr:uid="{00000000-0005-0000-0000-000071760000}"/>
    <cellStyle name="Normal 9 4 4 2 2 2 2 2 2 2 2" xfId="32728" xr:uid="{00000000-0005-0000-0000-000072760000}"/>
    <cellStyle name="Normal 9 4 4 2 2 2 2 2 2 3" xfId="24536" xr:uid="{00000000-0005-0000-0000-000073760000}"/>
    <cellStyle name="Normal 9 4 4 2 2 2 2 2 3" xfId="12247" xr:uid="{00000000-0005-0000-0000-000074760000}"/>
    <cellStyle name="Normal 9 4 4 2 2 2 2 2 3 2" xfId="28632" xr:uid="{00000000-0005-0000-0000-000075760000}"/>
    <cellStyle name="Normal 9 4 4 2 2 2 2 2 4" xfId="20440" xr:uid="{00000000-0005-0000-0000-000076760000}"/>
    <cellStyle name="Normal 9 4 4 2 2 2 2 3" xfId="6103" xr:uid="{00000000-0005-0000-0000-000077760000}"/>
    <cellStyle name="Normal 9 4 4 2 2 2 2 3 2" xfId="14295" xr:uid="{00000000-0005-0000-0000-000078760000}"/>
    <cellStyle name="Normal 9 4 4 2 2 2 2 3 2 2" xfId="30680" xr:uid="{00000000-0005-0000-0000-000079760000}"/>
    <cellStyle name="Normal 9 4 4 2 2 2 2 3 3" xfId="22488" xr:uid="{00000000-0005-0000-0000-00007A760000}"/>
    <cellStyle name="Normal 9 4 4 2 2 2 2 4" xfId="10199" xr:uid="{00000000-0005-0000-0000-00007B760000}"/>
    <cellStyle name="Normal 9 4 4 2 2 2 2 4 2" xfId="26584" xr:uid="{00000000-0005-0000-0000-00007C760000}"/>
    <cellStyle name="Normal 9 4 4 2 2 2 2 5" xfId="18392" xr:uid="{00000000-0005-0000-0000-00007D760000}"/>
    <cellStyle name="Normal 9 4 4 2 2 2 3" xfId="3031" xr:uid="{00000000-0005-0000-0000-00007E760000}"/>
    <cellStyle name="Normal 9 4 4 2 2 2 3 2" xfId="7127" xr:uid="{00000000-0005-0000-0000-00007F760000}"/>
    <cellStyle name="Normal 9 4 4 2 2 2 3 2 2" xfId="15319" xr:uid="{00000000-0005-0000-0000-000080760000}"/>
    <cellStyle name="Normal 9 4 4 2 2 2 3 2 2 2" xfId="31704" xr:uid="{00000000-0005-0000-0000-000081760000}"/>
    <cellStyle name="Normal 9 4 4 2 2 2 3 2 3" xfId="23512" xr:uid="{00000000-0005-0000-0000-000082760000}"/>
    <cellStyle name="Normal 9 4 4 2 2 2 3 3" xfId="11223" xr:uid="{00000000-0005-0000-0000-000083760000}"/>
    <cellStyle name="Normal 9 4 4 2 2 2 3 3 2" xfId="27608" xr:uid="{00000000-0005-0000-0000-000084760000}"/>
    <cellStyle name="Normal 9 4 4 2 2 2 3 4" xfId="19416" xr:uid="{00000000-0005-0000-0000-000085760000}"/>
    <cellStyle name="Normal 9 4 4 2 2 2 4" xfId="5079" xr:uid="{00000000-0005-0000-0000-000086760000}"/>
    <cellStyle name="Normal 9 4 4 2 2 2 4 2" xfId="13271" xr:uid="{00000000-0005-0000-0000-000087760000}"/>
    <cellStyle name="Normal 9 4 4 2 2 2 4 2 2" xfId="29656" xr:uid="{00000000-0005-0000-0000-000088760000}"/>
    <cellStyle name="Normal 9 4 4 2 2 2 4 3" xfId="21464" xr:uid="{00000000-0005-0000-0000-000089760000}"/>
    <cellStyle name="Normal 9 4 4 2 2 2 5" xfId="9175" xr:uid="{00000000-0005-0000-0000-00008A760000}"/>
    <cellStyle name="Normal 9 4 4 2 2 2 5 2" xfId="25560" xr:uid="{00000000-0005-0000-0000-00008B760000}"/>
    <cellStyle name="Normal 9 4 4 2 2 2 6" xfId="17368" xr:uid="{00000000-0005-0000-0000-00008C760000}"/>
    <cellStyle name="Normal 9 4 4 2 2 3" xfId="1495" xr:uid="{00000000-0005-0000-0000-00008D760000}"/>
    <cellStyle name="Normal 9 4 4 2 2 3 2" xfId="3543" xr:uid="{00000000-0005-0000-0000-00008E760000}"/>
    <cellStyle name="Normal 9 4 4 2 2 3 2 2" xfId="7639" xr:uid="{00000000-0005-0000-0000-00008F760000}"/>
    <cellStyle name="Normal 9 4 4 2 2 3 2 2 2" xfId="15831" xr:uid="{00000000-0005-0000-0000-000090760000}"/>
    <cellStyle name="Normal 9 4 4 2 2 3 2 2 2 2" xfId="32216" xr:uid="{00000000-0005-0000-0000-000091760000}"/>
    <cellStyle name="Normal 9 4 4 2 2 3 2 2 3" xfId="24024" xr:uid="{00000000-0005-0000-0000-000092760000}"/>
    <cellStyle name="Normal 9 4 4 2 2 3 2 3" xfId="11735" xr:uid="{00000000-0005-0000-0000-000093760000}"/>
    <cellStyle name="Normal 9 4 4 2 2 3 2 3 2" xfId="28120" xr:uid="{00000000-0005-0000-0000-000094760000}"/>
    <cellStyle name="Normal 9 4 4 2 2 3 2 4" xfId="19928" xr:uid="{00000000-0005-0000-0000-000095760000}"/>
    <cellStyle name="Normal 9 4 4 2 2 3 3" xfId="5591" xr:uid="{00000000-0005-0000-0000-000096760000}"/>
    <cellStyle name="Normal 9 4 4 2 2 3 3 2" xfId="13783" xr:uid="{00000000-0005-0000-0000-000097760000}"/>
    <cellStyle name="Normal 9 4 4 2 2 3 3 2 2" xfId="30168" xr:uid="{00000000-0005-0000-0000-000098760000}"/>
    <cellStyle name="Normal 9 4 4 2 2 3 3 3" xfId="21976" xr:uid="{00000000-0005-0000-0000-000099760000}"/>
    <cellStyle name="Normal 9 4 4 2 2 3 4" xfId="9687" xr:uid="{00000000-0005-0000-0000-00009A760000}"/>
    <cellStyle name="Normal 9 4 4 2 2 3 4 2" xfId="26072" xr:uid="{00000000-0005-0000-0000-00009B760000}"/>
    <cellStyle name="Normal 9 4 4 2 2 3 5" xfId="17880" xr:uid="{00000000-0005-0000-0000-00009C760000}"/>
    <cellStyle name="Normal 9 4 4 2 2 4" xfId="2519" xr:uid="{00000000-0005-0000-0000-00009D760000}"/>
    <cellStyle name="Normal 9 4 4 2 2 4 2" xfId="6615" xr:uid="{00000000-0005-0000-0000-00009E760000}"/>
    <cellStyle name="Normal 9 4 4 2 2 4 2 2" xfId="14807" xr:uid="{00000000-0005-0000-0000-00009F760000}"/>
    <cellStyle name="Normal 9 4 4 2 2 4 2 2 2" xfId="31192" xr:uid="{00000000-0005-0000-0000-0000A0760000}"/>
    <cellStyle name="Normal 9 4 4 2 2 4 2 3" xfId="23000" xr:uid="{00000000-0005-0000-0000-0000A1760000}"/>
    <cellStyle name="Normal 9 4 4 2 2 4 3" xfId="10711" xr:uid="{00000000-0005-0000-0000-0000A2760000}"/>
    <cellStyle name="Normal 9 4 4 2 2 4 3 2" xfId="27096" xr:uid="{00000000-0005-0000-0000-0000A3760000}"/>
    <cellStyle name="Normal 9 4 4 2 2 4 4" xfId="18904" xr:uid="{00000000-0005-0000-0000-0000A4760000}"/>
    <cellStyle name="Normal 9 4 4 2 2 5" xfId="4567" xr:uid="{00000000-0005-0000-0000-0000A5760000}"/>
    <cellStyle name="Normal 9 4 4 2 2 5 2" xfId="12759" xr:uid="{00000000-0005-0000-0000-0000A6760000}"/>
    <cellStyle name="Normal 9 4 4 2 2 5 2 2" xfId="29144" xr:uid="{00000000-0005-0000-0000-0000A7760000}"/>
    <cellStyle name="Normal 9 4 4 2 2 5 3" xfId="20952" xr:uid="{00000000-0005-0000-0000-0000A8760000}"/>
    <cellStyle name="Normal 9 4 4 2 2 6" xfId="8663" xr:uid="{00000000-0005-0000-0000-0000A9760000}"/>
    <cellStyle name="Normal 9 4 4 2 2 6 2" xfId="25048" xr:uid="{00000000-0005-0000-0000-0000AA760000}"/>
    <cellStyle name="Normal 9 4 4 2 2 7" xfId="16856" xr:uid="{00000000-0005-0000-0000-0000AB760000}"/>
    <cellStyle name="Normal 9 4 4 2 3" xfId="727" xr:uid="{00000000-0005-0000-0000-0000AC760000}"/>
    <cellStyle name="Normal 9 4 4 2 3 2" xfId="1751" xr:uid="{00000000-0005-0000-0000-0000AD760000}"/>
    <cellStyle name="Normal 9 4 4 2 3 2 2" xfId="3799" xr:uid="{00000000-0005-0000-0000-0000AE760000}"/>
    <cellStyle name="Normal 9 4 4 2 3 2 2 2" xfId="7895" xr:uid="{00000000-0005-0000-0000-0000AF760000}"/>
    <cellStyle name="Normal 9 4 4 2 3 2 2 2 2" xfId="16087" xr:uid="{00000000-0005-0000-0000-0000B0760000}"/>
    <cellStyle name="Normal 9 4 4 2 3 2 2 2 2 2" xfId="32472" xr:uid="{00000000-0005-0000-0000-0000B1760000}"/>
    <cellStyle name="Normal 9 4 4 2 3 2 2 2 3" xfId="24280" xr:uid="{00000000-0005-0000-0000-0000B2760000}"/>
    <cellStyle name="Normal 9 4 4 2 3 2 2 3" xfId="11991" xr:uid="{00000000-0005-0000-0000-0000B3760000}"/>
    <cellStyle name="Normal 9 4 4 2 3 2 2 3 2" xfId="28376" xr:uid="{00000000-0005-0000-0000-0000B4760000}"/>
    <cellStyle name="Normal 9 4 4 2 3 2 2 4" xfId="20184" xr:uid="{00000000-0005-0000-0000-0000B5760000}"/>
    <cellStyle name="Normal 9 4 4 2 3 2 3" xfId="5847" xr:uid="{00000000-0005-0000-0000-0000B6760000}"/>
    <cellStyle name="Normal 9 4 4 2 3 2 3 2" xfId="14039" xr:uid="{00000000-0005-0000-0000-0000B7760000}"/>
    <cellStyle name="Normal 9 4 4 2 3 2 3 2 2" xfId="30424" xr:uid="{00000000-0005-0000-0000-0000B8760000}"/>
    <cellStyle name="Normal 9 4 4 2 3 2 3 3" xfId="22232" xr:uid="{00000000-0005-0000-0000-0000B9760000}"/>
    <cellStyle name="Normal 9 4 4 2 3 2 4" xfId="9943" xr:uid="{00000000-0005-0000-0000-0000BA760000}"/>
    <cellStyle name="Normal 9 4 4 2 3 2 4 2" xfId="26328" xr:uid="{00000000-0005-0000-0000-0000BB760000}"/>
    <cellStyle name="Normal 9 4 4 2 3 2 5" xfId="18136" xr:uid="{00000000-0005-0000-0000-0000BC760000}"/>
    <cellStyle name="Normal 9 4 4 2 3 3" xfId="2775" xr:uid="{00000000-0005-0000-0000-0000BD760000}"/>
    <cellStyle name="Normal 9 4 4 2 3 3 2" xfId="6871" xr:uid="{00000000-0005-0000-0000-0000BE760000}"/>
    <cellStyle name="Normal 9 4 4 2 3 3 2 2" xfId="15063" xr:uid="{00000000-0005-0000-0000-0000BF760000}"/>
    <cellStyle name="Normal 9 4 4 2 3 3 2 2 2" xfId="31448" xr:uid="{00000000-0005-0000-0000-0000C0760000}"/>
    <cellStyle name="Normal 9 4 4 2 3 3 2 3" xfId="23256" xr:uid="{00000000-0005-0000-0000-0000C1760000}"/>
    <cellStyle name="Normal 9 4 4 2 3 3 3" xfId="10967" xr:uid="{00000000-0005-0000-0000-0000C2760000}"/>
    <cellStyle name="Normal 9 4 4 2 3 3 3 2" xfId="27352" xr:uid="{00000000-0005-0000-0000-0000C3760000}"/>
    <cellStyle name="Normal 9 4 4 2 3 3 4" xfId="19160" xr:uid="{00000000-0005-0000-0000-0000C4760000}"/>
    <cellStyle name="Normal 9 4 4 2 3 4" xfId="4823" xr:uid="{00000000-0005-0000-0000-0000C5760000}"/>
    <cellStyle name="Normal 9 4 4 2 3 4 2" xfId="13015" xr:uid="{00000000-0005-0000-0000-0000C6760000}"/>
    <cellStyle name="Normal 9 4 4 2 3 4 2 2" xfId="29400" xr:uid="{00000000-0005-0000-0000-0000C7760000}"/>
    <cellStyle name="Normal 9 4 4 2 3 4 3" xfId="21208" xr:uid="{00000000-0005-0000-0000-0000C8760000}"/>
    <cellStyle name="Normal 9 4 4 2 3 5" xfId="8919" xr:uid="{00000000-0005-0000-0000-0000C9760000}"/>
    <cellStyle name="Normal 9 4 4 2 3 5 2" xfId="25304" xr:uid="{00000000-0005-0000-0000-0000CA760000}"/>
    <cellStyle name="Normal 9 4 4 2 3 6" xfId="17112" xr:uid="{00000000-0005-0000-0000-0000CB760000}"/>
    <cellStyle name="Normal 9 4 4 2 4" xfId="1239" xr:uid="{00000000-0005-0000-0000-0000CC760000}"/>
    <cellStyle name="Normal 9 4 4 2 4 2" xfId="3287" xr:uid="{00000000-0005-0000-0000-0000CD760000}"/>
    <cellStyle name="Normal 9 4 4 2 4 2 2" xfId="7383" xr:uid="{00000000-0005-0000-0000-0000CE760000}"/>
    <cellStyle name="Normal 9 4 4 2 4 2 2 2" xfId="15575" xr:uid="{00000000-0005-0000-0000-0000CF760000}"/>
    <cellStyle name="Normal 9 4 4 2 4 2 2 2 2" xfId="31960" xr:uid="{00000000-0005-0000-0000-0000D0760000}"/>
    <cellStyle name="Normal 9 4 4 2 4 2 2 3" xfId="23768" xr:uid="{00000000-0005-0000-0000-0000D1760000}"/>
    <cellStyle name="Normal 9 4 4 2 4 2 3" xfId="11479" xr:uid="{00000000-0005-0000-0000-0000D2760000}"/>
    <cellStyle name="Normal 9 4 4 2 4 2 3 2" xfId="27864" xr:uid="{00000000-0005-0000-0000-0000D3760000}"/>
    <cellStyle name="Normal 9 4 4 2 4 2 4" xfId="19672" xr:uid="{00000000-0005-0000-0000-0000D4760000}"/>
    <cellStyle name="Normal 9 4 4 2 4 3" xfId="5335" xr:uid="{00000000-0005-0000-0000-0000D5760000}"/>
    <cellStyle name="Normal 9 4 4 2 4 3 2" xfId="13527" xr:uid="{00000000-0005-0000-0000-0000D6760000}"/>
    <cellStyle name="Normal 9 4 4 2 4 3 2 2" xfId="29912" xr:uid="{00000000-0005-0000-0000-0000D7760000}"/>
    <cellStyle name="Normal 9 4 4 2 4 3 3" xfId="21720" xr:uid="{00000000-0005-0000-0000-0000D8760000}"/>
    <cellStyle name="Normal 9 4 4 2 4 4" xfId="9431" xr:uid="{00000000-0005-0000-0000-0000D9760000}"/>
    <cellStyle name="Normal 9 4 4 2 4 4 2" xfId="25816" xr:uid="{00000000-0005-0000-0000-0000DA760000}"/>
    <cellStyle name="Normal 9 4 4 2 4 5" xfId="17624" xr:uid="{00000000-0005-0000-0000-0000DB760000}"/>
    <cellStyle name="Normal 9 4 4 2 5" xfId="2263" xr:uid="{00000000-0005-0000-0000-0000DC760000}"/>
    <cellStyle name="Normal 9 4 4 2 5 2" xfId="6359" xr:uid="{00000000-0005-0000-0000-0000DD760000}"/>
    <cellStyle name="Normal 9 4 4 2 5 2 2" xfId="14551" xr:uid="{00000000-0005-0000-0000-0000DE760000}"/>
    <cellStyle name="Normal 9 4 4 2 5 2 2 2" xfId="30936" xr:uid="{00000000-0005-0000-0000-0000DF760000}"/>
    <cellStyle name="Normal 9 4 4 2 5 2 3" xfId="22744" xr:uid="{00000000-0005-0000-0000-0000E0760000}"/>
    <cellStyle name="Normal 9 4 4 2 5 3" xfId="10455" xr:uid="{00000000-0005-0000-0000-0000E1760000}"/>
    <cellStyle name="Normal 9 4 4 2 5 3 2" xfId="26840" xr:uid="{00000000-0005-0000-0000-0000E2760000}"/>
    <cellStyle name="Normal 9 4 4 2 5 4" xfId="18648" xr:uid="{00000000-0005-0000-0000-0000E3760000}"/>
    <cellStyle name="Normal 9 4 4 2 6" xfId="4311" xr:uid="{00000000-0005-0000-0000-0000E4760000}"/>
    <cellStyle name="Normal 9 4 4 2 6 2" xfId="12503" xr:uid="{00000000-0005-0000-0000-0000E5760000}"/>
    <cellStyle name="Normal 9 4 4 2 6 2 2" xfId="28888" xr:uid="{00000000-0005-0000-0000-0000E6760000}"/>
    <cellStyle name="Normal 9 4 4 2 6 3" xfId="20696" xr:uid="{00000000-0005-0000-0000-0000E7760000}"/>
    <cellStyle name="Normal 9 4 4 2 7" xfId="8407" xr:uid="{00000000-0005-0000-0000-0000E8760000}"/>
    <cellStyle name="Normal 9 4 4 2 7 2" xfId="24792" xr:uid="{00000000-0005-0000-0000-0000E9760000}"/>
    <cellStyle name="Normal 9 4 4 2 8" xfId="16600" xr:uid="{00000000-0005-0000-0000-0000EA760000}"/>
    <cellStyle name="Normal 9 4 4 3" xfId="343" xr:uid="{00000000-0005-0000-0000-0000EB760000}"/>
    <cellStyle name="Normal 9 4 4 3 2" xfId="855" xr:uid="{00000000-0005-0000-0000-0000EC760000}"/>
    <cellStyle name="Normal 9 4 4 3 2 2" xfId="1879" xr:uid="{00000000-0005-0000-0000-0000ED760000}"/>
    <cellStyle name="Normal 9 4 4 3 2 2 2" xfId="3927" xr:uid="{00000000-0005-0000-0000-0000EE760000}"/>
    <cellStyle name="Normal 9 4 4 3 2 2 2 2" xfId="8023" xr:uid="{00000000-0005-0000-0000-0000EF760000}"/>
    <cellStyle name="Normal 9 4 4 3 2 2 2 2 2" xfId="16215" xr:uid="{00000000-0005-0000-0000-0000F0760000}"/>
    <cellStyle name="Normal 9 4 4 3 2 2 2 2 2 2" xfId="32600" xr:uid="{00000000-0005-0000-0000-0000F1760000}"/>
    <cellStyle name="Normal 9 4 4 3 2 2 2 2 3" xfId="24408" xr:uid="{00000000-0005-0000-0000-0000F2760000}"/>
    <cellStyle name="Normal 9 4 4 3 2 2 2 3" xfId="12119" xr:uid="{00000000-0005-0000-0000-0000F3760000}"/>
    <cellStyle name="Normal 9 4 4 3 2 2 2 3 2" xfId="28504" xr:uid="{00000000-0005-0000-0000-0000F4760000}"/>
    <cellStyle name="Normal 9 4 4 3 2 2 2 4" xfId="20312" xr:uid="{00000000-0005-0000-0000-0000F5760000}"/>
    <cellStyle name="Normal 9 4 4 3 2 2 3" xfId="5975" xr:uid="{00000000-0005-0000-0000-0000F6760000}"/>
    <cellStyle name="Normal 9 4 4 3 2 2 3 2" xfId="14167" xr:uid="{00000000-0005-0000-0000-0000F7760000}"/>
    <cellStyle name="Normal 9 4 4 3 2 2 3 2 2" xfId="30552" xr:uid="{00000000-0005-0000-0000-0000F8760000}"/>
    <cellStyle name="Normal 9 4 4 3 2 2 3 3" xfId="22360" xr:uid="{00000000-0005-0000-0000-0000F9760000}"/>
    <cellStyle name="Normal 9 4 4 3 2 2 4" xfId="10071" xr:uid="{00000000-0005-0000-0000-0000FA760000}"/>
    <cellStyle name="Normal 9 4 4 3 2 2 4 2" xfId="26456" xr:uid="{00000000-0005-0000-0000-0000FB760000}"/>
    <cellStyle name="Normal 9 4 4 3 2 2 5" xfId="18264" xr:uid="{00000000-0005-0000-0000-0000FC760000}"/>
    <cellStyle name="Normal 9 4 4 3 2 3" xfId="2903" xr:uid="{00000000-0005-0000-0000-0000FD760000}"/>
    <cellStyle name="Normal 9 4 4 3 2 3 2" xfId="6999" xr:uid="{00000000-0005-0000-0000-0000FE760000}"/>
    <cellStyle name="Normal 9 4 4 3 2 3 2 2" xfId="15191" xr:uid="{00000000-0005-0000-0000-0000FF760000}"/>
    <cellStyle name="Normal 9 4 4 3 2 3 2 2 2" xfId="31576" xr:uid="{00000000-0005-0000-0000-000000770000}"/>
    <cellStyle name="Normal 9 4 4 3 2 3 2 3" xfId="23384" xr:uid="{00000000-0005-0000-0000-000001770000}"/>
    <cellStyle name="Normal 9 4 4 3 2 3 3" xfId="11095" xr:uid="{00000000-0005-0000-0000-000002770000}"/>
    <cellStyle name="Normal 9 4 4 3 2 3 3 2" xfId="27480" xr:uid="{00000000-0005-0000-0000-000003770000}"/>
    <cellStyle name="Normal 9 4 4 3 2 3 4" xfId="19288" xr:uid="{00000000-0005-0000-0000-000004770000}"/>
    <cellStyle name="Normal 9 4 4 3 2 4" xfId="4951" xr:uid="{00000000-0005-0000-0000-000005770000}"/>
    <cellStyle name="Normal 9 4 4 3 2 4 2" xfId="13143" xr:uid="{00000000-0005-0000-0000-000006770000}"/>
    <cellStyle name="Normal 9 4 4 3 2 4 2 2" xfId="29528" xr:uid="{00000000-0005-0000-0000-000007770000}"/>
    <cellStyle name="Normal 9 4 4 3 2 4 3" xfId="21336" xr:uid="{00000000-0005-0000-0000-000008770000}"/>
    <cellStyle name="Normal 9 4 4 3 2 5" xfId="9047" xr:uid="{00000000-0005-0000-0000-000009770000}"/>
    <cellStyle name="Normal 9 4 4 3 2 5 2" xfId="25432" xr:uid="{00000000-0005-0000-0000-00000A770000}"/>
    <cellStyle name="Normal 9 4 4 3 2 6" xfId="17240" xr:uid="{00000000-0005-0000-0000-00000B770000}"/>
    <cellStyle name="Normal 9 4 4 3 3" xfId="1367" xr:uid="{00000000-0005-0000-0000-00000C770000}"/>
    <cellStyle name="Normal 9 4 4 3 3 2" xfId="3415" xr:uid="{00000000-0005-0000-0000-00000D770000}"/>
    <cellStyle name="Normal 9 4 4 3 3 2 2" xfId="7511" xr:uid="{00000000-0005-0000-0000-00000E770000}"/>
    <cellStyle name="Normal 9 4 4 3 3 2 2 2" xfId="15703" xr:uid="{00000000-0005-0000-0000-00000F770000}"/>
    <cellStyle name="Normal 9 4 4 3 3 2 2 2 2" xfId="32088" xr:uid="{00000000-0005-0000-0000-000010770000}"/>
    <cellStyle name="Normal 9 4 4 3 3 2 2 3" xfId="23896" xr:uid="{00000000-0005-0000-0000-000011770000}"/>
    <cellStyle name="Normal 9 4 4 3 3 2 3" xfId="11607" xr:uid="{00000000-0005-0000-0000-000012770000}"/>
    <cellStyle name="Normal 9 4 4 3 3 2 3 2" xfId="27992" xr:uid="{00000000-0005-0000-0000-000013770000}"/>
    <cellStyle name="Normal 9 4 4 3 3 2 4" xfId="19800" xr:uid="{00000000-0005-0000-0000-000014770000}"/>
    <cellStyle name="Normal 9 4 4 3 3 3" xfId="5463" xr:uid="{00000000-0005-0000-0000-000015770000}"/>
    <cellStyle name="Normal 9 4 4 3 3 3 2" xfId="13655" xr:uid="{00000000-0005-0000-0000-000016770000}"/>
    <cellStyle name="Normal 9 4 4 3 3 3 2 2" xfId="30040" xr:uid="{00000000-0005-0000-0000-000017770000}"/>
    <cellStyle name="Normal 9 4 4 3 3 3 3" xfId="21848" xr:uid="{00000000-0005-0000-0000-000018770000}"/>
    <cellStyle name="Normal 9 4 4 3 3 4" xfId="9559" xr:uid="{00000000-0005-0000-0000-000019770000}"/>
    <cellStyle name="Normal 9 4 4 3 3 4 2" xfId="25944" xr:uid="{00000000-0005-0000-0000-00001A770000}"/>
    <cellStyle name="Normal 9 4 4 3 3 5" xfId="17752" xr:uid="{00000000-0005-0000-0000-00001B770000}"/>
    <cellStyle name="Normal 9 4 4 3 4" xfId="2391" xr:uid="{00000000-0005-0000-0000-00001C770000}"/>
    <cellStyle name="Normal 9 4 4 3 4 2" xfId="6487" xr:uid="{00000000-0005-0000-0000-00001D770000}"/>
    <cellStyle name="Normal 9 4 4 3 4 2 2" xfId="14679" xr:uid="{00000000-0005-0000-0000-00001E770000}"/>
    <cellStyle name="Normal 9 4 4 3 4 2 2 2" xfId="31064" xr:uid="{00000000-0005-0000-0000-00001F770000}"/>
    <cellStyle name="Normal 9 4 4 3 4 2 3" xfId="22872" xr:uid="{00000000-0005-0000-0000-000020770000}"/>
    <cellStyle name="Normal 9 4 4 3 4 3" xfId="10583" xr:uid="{00000000-0005-0000-0000-000021770000}"/>
    <cellStyle name="Normal 9 4 4 3 4 3 2" xfId="26968" xr:uid="{00000000-0005-0000-0000-000022770000}"/>
    <cellStyle name="Normal 9 4 4 3 4 4" xfId="18776" xr:uid="{00000000-0005-0000-0000-000023770000}"/>
    <cellStyle name="Normal 9 4 4 3 5" xfId="4439" xr:uid="{00000000-0005-0000-0000-000024770000}"/>
    <cellStyle name="Normal 9 4 4 3 5 2" xfId="12631" xr:uid="{00000000-0005-0000-0000-000025770000}"/>
    <cellStyle name="Normal 9 4 4 3 5 2 2" xfId="29016" xr:uid="{00000000-0005-0000-0000-000026770000}"/>
    <cellStyle name="Normal 9 4 4 3 5 3" xfId="20824" xr:uid="{00000000-0005-0000-0000-000027770000}"/>
    <cellStyle name="Normal 9 4 4 3 6" xfId="8535" xr:uid="{00000000-0005-0000-0000-000028770000}"/>
    <cellStyle name="Normal 9 4 4 3 6 2" xfId="24920" xr:uid="{00000000-0005-0000-0000-000029770000}"/>
    <cellStyle name="Normal 9 4 4 3 7" xfId="16728" xr:uid="{00000000-0005-0000-0000-00002A770000}"/>
    <cellStyle name="Normal 9 4 4 4" xfId="599" xr:uid="{00000000-0005-0000-0000-00002B770000}"/>
    <cellStyle name="Normal 9 4 4 4 2" xfId="1623" xr:uid="{00000000-0005-0000-0000-00002C770000}"/>
    <cellStyle name="Normal 9 4 4 4 2 2" xfId="3671" xr:uid="{00000000-0005-0000-0000-00002D770000}"/>
    <cellStyle name="Normal 9 4 4 4 2 2 2" xfId="7767" xr:uid="{00000000-0005-0000-0000-00002E770000}"/>
    <cellStyle name="Normal 9 4 4 4 2 2 2 2" xfId="15959" xr:uid="{00000000-0005-0000-0000-00002F770000}"/>
    <cellStyle name="Normal 9 4 4 4 2 2 2 2 2" xfId="32344" xr:uid="{00000000-0005-0000-0000-000030770000}"/>
    <cellStyle name="Normal 9 4 4 4 2 2 2 3" xfId="24152" xr:uid="{00000000-0005-0000-0000-000031770000}"/>
    <cellStyle name="Normal 9 4 4 4 2 2 3" xfId="11863" xr:uid="{00000000-0005-0000-0000-000032770000}"/>
    <cellStyle name="Normal 9 4 4 4 2 2 3 2" xfId="28248" xr:uid="{00000000-0005-0000-0000-000033770000}"/>
    <cellStyle name="Normal 9 4 4 4 2 2 4" xfId="20056" xr:uid="{00000000-0005-0000-0000-000034770000}"/>
    <cellStyle name="Normal 9 4 4 4 2 3" xfId="5719" xr:uid="{00000000-0005-0000-0000-000035770000}"/>
    <cellStyle name="Normal 9 4 4 4 2 3 2" xfId="13911" xr:uid="{00000000-0005-0000-0000-000036770000}"/>
    <cellStyle name="Normal 9 4 4 4 2 3 2 2" xfId="30296" xr:uid="{00000000-0005-0000-0000-000037770000}"/>
    <cellStyle name="Normal 9 4 4 4 2 3 3" xfId="22104" xr:uid="{00000000-0005-0000-0000-000038770000}"/>
    <cellStyle name="Normal 9 4 4 4 2 4" xfId="9815" xr:uid="{00000000-0005-0000-0000-000039770000}"/>
    <cellStyle name="Normal 9 4 4 4 2 4 2" xfId="26200" xr:uid="{00000000-0005-0000-0000-00003A770000}"/>
    <cellStyle name="Normal 9 4 4 4 2 5" xfId="18008" xr:uid="{00000000-0005-0000-0000-00003B770000}"/>
    <cellStyle name="Normal 9 4 4 4 3" xfId="2647" xr:uid="{00000000-0005-0000-0000-00003C770000}"/>
    <cellStyle name="Normal 9 4 4 4 3 2" xfId="6743" xr:uid="{00000000-0005-0000-0000-00003D770000}"/>
    <cellStyle name="Normal 9 4 4 4 3 2 2" xfId="14935" xr:uid="{00000000-0005-0000-0000-00003E770000}"/>
    <cellStyle name="Normal 9 4 4 4 3 2 2 2" xfId="31320" xr:uid="{00000000-0005-0000-0000-00003F770000}"/>
    <cellStyle name="Normal 9 4 4 4 3 2 3" xfId="23128" xr:uid="{00000000-0005-0000-0000-000040770000}"/>
    <cellStyle name="Normal 9 4 4 4 3 3" xfId="10839" xr:uid="{00000000-0005-0000-0000-000041770000}"/>
    <cellStyle name="Normal 9 4 4 4 3 3 2" xfId="27224" xr:uid="{00000000-0005-0000-0000-000042770000}"/>
    <cellStyle name="Normal 9 4 4 4 3 4" xfId="19032" xr:uid="{00000000-0005-0000-0000-000043770000}"/>
    <cellStyle name="Normal 9 4 4 4 4" xfId="4695" xr:uid="{00000000-0005-0000-0000-000044770000}"/>
    <cellStyle name="Normal 9 4 4 4 4 2" xfId="12887" xr:uid="{00000000-0005-0000-0000-000045770000}"/>
    <cellStyle name="Normal 9 4 4 4 4 2 2" xfId="29272" xr:uid="{00000000-0005-0000-0000-000046770000}"/>
    <cellStyle name="Normal 9 4 4 4 4 3" xfId="21080" xr:uid="{00000000-0005-0000-0000-000047770000}"/>
    <cellStyle name="Normal 9 4 4 4 5" xfId="8791" xr:uid="{00000000-0005-0000-0000-000048770000}"/>
    <cellStyle name="Normal 9 4 4 4 5 2" xfId="25176" xr:uid="{00000000-0005-0000-0000-000049770000}"/>
    <cellStyle name="Normal 9 4 4 4 6" xfId="16984" xr:uid="{00000000-0005-0000-0000-00004A770000}"/>
    <cellStyle name="Normal 9 4 4 5" xfId="1111" xr:uid="{00000000-0005-0000-0000-00004B770000}"/>
    <cellStyle name="Normal 9 4 4 5 2" xfId="3159" xr:uid="{00000000-0005-0000-0000-00004C770000}"/>
    <cellStyle name="Normal 9 4 4 5 2 2" xfId="7255" xr:uid="{00000000-0005-0000-0000-00004D770000}"/>
    <cellStyle name="Normal 9 4 4 5 2 2 2" xfId="15447" xr:uid="{00000000-0005-0000-0000-00004E770000}"/>
    <cellStyle name="Normal 9 4 4 5 2 2 2 2" xfId="31832" xr:uid="{00000000-0005-0000-0000-00004F770000}"/>
    <cellStyle name="Normal 9 4 4 5 2 2 3" xfId="23640" xr:uid="{00000000-0005-0000-0000-000050770000}"/>
    <cellStyle name="Normal 9 4 4 5 2 3" xfId="11351" xr:uid="{00000000-0005-0000-0000-000051770000}"/>
    <cellStyle name="Normal 9 4 4 5 2 3 2" xfId="27736" xr:uid="{00000000-0005-0000-0000-000052770000}"/>
    <cellStyle name="Normal 9 4 4 5 2 4" xfId="19544" xr:uid="{00000000-0005-0000-0000-000053770000}"/>
    <cellStyle name="Normal 9 4 4 5 3" xfId="5207" xr:uid="{00000000-0005-0000-0000-000054770000}"/>
    <cellStyle name="Normal 9 4 4 5 3 2" xfId="13399" xr:uid="{00000000-0005-0000-0000-000055770000}"/>
    <cellStyle name="Normal 9 4 4 5 3 2 2" xfId="29784" xr:uid="{00000000-0005-0000-0000-000056770000}"/>
    <cellStyle name="Normal 9 4 4 5 3 3" xfId="21592" xr:uid="{00000000-0005-0000-0000-000057770000}"/>
    <cellStyle name="Normal 9 4 4 5 4" xfId="9303" xr:uid="{00000000-0005-0000-0000-000058770000}"/>
    <cellStyle name="Normal 9 4 4 5 4 2" xfId="25688" xr:uid="{00000000-0005-0000-0000-000059770000}"/>
    <cellStyle name="Normal 9 4 4 5 5" xfId="17496" xr:uid="{00000000-0005-0000-0000-00005A770000}"/>
    <cellStyle name="Normal 9 4 4 6" xfId="2135" xr:uid="{00000000-0005-0000-0000-00005B770000}"/>
    <cellStyle name="Normal 9 4 4 6 2" xfId="6231" xr:uid="{00000000-0005-0000-0000-00005C770000}"/>
    <cellStyle name="Normal 9 4 4 6 2 2" xfId="14423" xr:uid="{00000000-0005-0000-0000-00005D770000}"/>
    <cellStyle name="Normal 9 4 4 6 2 2 2" xfId="30808" xr:uid="{00000000-0005-0000-0000-00005E770000}"/>
    <cellStyle name="Normal 9 4 4 6 2 3" xfId="22616" xr:uid="{00000000-0005-0000-0000-00005F770000}"/>
    <cellStyle name="Normal 9 4 4 6 3" xfId="10327" xr:uid="{00000000-0005-0000-0000-000060770000}"/>
    <cellStyle name="Normal 9 4 4 6 3 2" xfId="26712" xr:uid="{00000000-0005-0000-0000-000061770000}"/>
    <cellStyle name="Normal 9 4 4 6 4" xfId="18520" xr:uid="{00000000-0005-0000-0000-000062770000}"/>
    <cellStyle name="Normal 9 4 4 7" xfId="4183" xr:uid="{00000000-0005-0000-0000-000063770000}"/>
    <cellStyle name="Normal 9 4 4 7 2" xfId="12375" xr:uid="{00000000-0005-0000-0000-000064770000}"/>
    <cellStyle name="Normal 9 4 4 7 2 2" xfId="28760" xr:uid="{00000000-0005-0000-0000-000065770000}"/>
    <cellStyle name="Normal 9 4 4 7 3" xfId="20568" xr:uid="{00000000-0005-0000-0000-000066770000}"/>
    <cellStyle name="Normal 9 4 4 8" xfId="8279" xr:uid="{00000000-0005-0000-0000-000067770000}"/>
    <cellStyle name="Normal 9 4 4 8 2" xfId="24664" xr:uid="{00000000-0005-0000-0000-000068770000}"/>
    <cellStyle name="Normal 9 4 4 9" xfId="16472" xr:uid="{00000000-0005-0000-0000-000069770000}"/>
    <cellStyle name="Normal 9 4 5" xfId="151" xr:uid="{00000000-0005-0000-0000-00006A770000}"/>
    <cellStyle name="Normal 9 4 5 2" xfId="407" xr:uid="{00000000-0005-0000-0000-00006B770000}"/>
    <cellStyle name="Normal 9 4 5 2 2" xfId="919" xr:uid="{00000000-0005-0000-0000-00006C770000}"/>
    <cellStyle name="Normal 9 4 5 2 2 2" xfId="1943" xr:uid="{00000000-0005-0000-0000-00006D770000}"/>
    <cellStyle name="Normal 9 4 5 2 2 2 2" xfId="3991" xr:uid="{00000000-0005-0000-0000-00006E770000}"/>
    <cellStyle name="Normal 9 4 5 2 2 2 2 2" xfId="8087" xr:uid="{00000000-0005-0000-0000-00006F770000}"/>
    <cellStyle name="Normal 9 4 5 2 2 2 2 2 2" xfId="16279" xr:uid="{00000000-0005-0000-0000-000070770000}"/>
    <cellStyle name="Normal 9 4 5 2 2 2 2 2 2 2" xfId="32664" xr:uid="{00000000-0005-0000-0000-000071770000}"/>
    <cellStyle name="Normal 9 4 5 2 2 2 2 2 3" xfId="24472" xr:uid="{00000000-0005-0000-0000-000072770000}"/>
    <cellStyle name="Normal 9 4 5 2 2 2 2 3" xfId="12183" xr:uid="{00000000-0005-0000-0000-000073770000}"/>
    <cellStyle name="Normal 9 4 5 2 2 2 2 3 2" xfId="28568" xr:uid="{00000000-0005-0000-0000-000074770000}"/>
    <cellStyle name="Normal 9 4 5 2 2 2 2 4" xfId="20376" xr:uid="{00000000-0005-0000-0000-000075770000}"/>
    <cellStyle name="Normal 9 4 5 2 2 2 3" xfId="6039" xr:uid="{00000000-0005-0000-0000-000076770000}"/>
    <cellStyle name="Normal 9 4 5 2 2 2 3 2" xfId="14231" xr:uid="{00000000-0005-0000-0000-000077770000}"/>
    <cellStyle name="Normal 9 4 5 2 2 2 3 2 2" xfId="30616" xr:uid="{00000000-0005-0000-0000-000078770000}"/>
    <cellStyle name="Normal 9 4 5 2 2 2 3 3" xfId="22424" xr:uid="{00000000-0005-0000-0000-000079770000}"/>
    <cellStyle name="Normal 9 4 5 2 2 2 4" xfId="10135" xr:uid="{00000000-0005-0000-0000-00007A770000}"/>
    <cellStyle name="Normal 9 4 5 2 2 2 4 2" xfId="26520" xr:uid="{00000000-0005-0000-0000-00007B770000}"/>
    <cellStyle name="Normal 9 4 5 2 2 2 5" xfId="18328" xr:uid="{00000000-0005-0000-0000-00007C770000}"/>
    <cellStyle name="Normal 9 4 5 2 2 3" xfId="2967" xr:uid="{00000000-0005-0000-0000-00007D770000}"/>
    <cellStyle name="Normal 9 4 5 2 2 3 2" xfId="7063" xr:uid="{00000000-0005-0000-0000-00007E770000}"/>
    <cellStyle name="Normal 9 4 5 2 2 3 2 2" xfId="15255" xr:uid="{00000000-0005-0000-0000-00007F770000}"/>
    <cellStyle name="Normal 9 4 5 2 2 3 2 2 2" xfId="31640" xr:uid="{00000000-0005-0000-0000-000080770000}"/>
    <cellStyle name="Normal 9 4 5 2 2 3 2 3" xfId="23448" xr:uid="{00000000-0005-0000-0000-000081770000}"/>
    <cellStyle name="Normal 9 4 5 2 2 3 3" xfId="11159" xr:uid="{00000000-0005-0000-0000-000082770000}"/>
    <cellStyle name="Normal 9 4 5 2 2 3 3 2" xfId="27544" xr:uid="{00000000-0005-0000-0000-000083770000}"/>
    <cellStyle name="Normal 9 4 5 2 2 3 4" xfId="19352" xr:uid="{00000000-0005-0000-0000-000084770000}"/>
    <cellStyle name="Normal 9 4 5 2 2 4" xfId="5015" xr:uid="{00000000-0005-0000-0000-000085770000}"/>
    <cellStyle name="Normal 9 4 5 2 2 4 2" xfId="13207" xr:uid="{00000000-0005-0000-0000-000086770000}"/>
    <cellStyle name="Normal 9 4 5 2 2 4 2 2" xfId="29592" xr:uid="{00000000-0005-0000-0000-000087770000}"/>
    <cellStyle name="Normal 9 4 5 2 2 4 3" xfId="21400" xr:uid="{00000000-0005-0000-0000-000088770000}"/>
    <cellStyle name="Normal 9 4 5 2 2 5" xfId="9111" xr:uid="{00000000-0005-0000-0000-000089770000}"/>
    <cellStyle name="Normal 9 4 5 2 2 5 2" xfId="25496" xr:uid="{00000000-0005-0000-0000-00008A770000}"/>
    <cellStyle name="Normal 9 4 5 2 2 6" xfId="17304" xr:uid="{00000000-0005-0000-0000-00008B770000}"/>
    <cellStyle name="Normal 9 4 5 2 3" xfId="1431" xr:uid="{00000000-0005-0000-0000-00008C770000}"/>
    <cellStyle name="Normal 9 4 5 2 3 2" xfId="3479" xr:uid="{00000000-0005-0000-0000-00008D770000}"/>
    <cellStyle name="Normal 9 4 5 2 3 2 2" xfId="7575" xr:uid="{00000000-0005-0000-0000-00008E770000}"/>
    <cellStyle name="Normal 9 4 5 2 3 2 2 2" xfId="15767" xr:uid="{00000000-0005-0000-0000-00008F770000}"/>
    <cellStyle name="Normal 9 4 5 2 3 2 2 2 2" xfId="32152" xr:uid="{00000000-0005-0000-0000-000090770000}"/>
    <cellStyle name="Normal 9 4 5 2 3 2 2 3" xfId="23960" xr:uid="{00000000-0005-0000-0000-000091770000}"/>
    <cellStyle name="Normal 9 4 5 2 3 2 3" xfId="11671" xr:uid="{00000000-0005-0000-0000-000092770000}"/>
    <cellStyle name="Normal 9 4 5 2 3 2 3 2" xfId="28056" xr:uid="{00000000-0005-0000-0000-000093770000}"/>
    <cellStyle name="Normal 9 4 5 2 3 2 4" xfId="19864" xr:uid="{00000000-0005-0000-0000-000094770000}"/>
    <cellStyle name="Normal 9 4 5 2 3 3" xfId="5527" xr:uid="{00000000-0005-0000-0000-000095770000}"/>
    <cellStyle name="Normal 9 4 5 2 3 3 2" xfId="13719" xr:uid="{00000000-0005-0000-0000-000096770000}"/>
    <cellStyle name="Normal 9 4 5 2 3 3 2 2" xfId="30104" xr:uid="{00000000-0005-0000-0000-000097770000}"/>
    <cellStyle name="Normal 9 4 5 2 3 3 3" xfId="21912" xr:uid="{00000000-0005-0000-0000-000098770000}"/>
    <cellStyle name="Normal 9 4 5 2 3 4" xfId="9623" xr:uid="{00000000-0005-0000-0000-000099770000}"/>
    <cellStyle name="Normal 9 4 5 2 3 4 2" xfId="26008" xr:uid="{00000000-0005-0000-0000-00009A770000}"/>
    <cellStyle name="Normal 9 4 5 2 3 5" xfId="17816" xr:uid="{00000000-0005-0000-0000-00009B770000}"/>
    <cellStyle name="Normal 9 4 5 2 4" xfId="2455" xr:uid="{00000000-0005-0000-0000-00009C770000}"/>
    <cellStyle name="Normal 9 4 5 2 4 2" xfId="6551" xr:uid="{00000000-0005-0000-0000-00009D770000}"/>
    <cellStyle name="Normal 9 4 5 2 4 2 2" xfId="14743" xr:uid="{00000000-0005-0000-0000-00009E770000}"/>
    <cellStyle name="Normal 9 4 5 2 4 2 2 2" xfId="31128" xr:uid="{00000000-0005-0000-0000-00009F770000}"/>
    <cellStyle name="Normal 9 4 5 2 4 2 3" xfId="22936" xr:uid="{00000000-0005-0000-0000-0000A0770000}"/>
    <cellStyle name="Normal 9 4 5 2 4 3" xfId="10647" xr:uid="{00000000-0005-0000-0000-0000A1770000}"/>
    <cellStyle name="Normal 9 4 5 2 4 3 2" xfId="27032" xr:uid="{00000000-0005-0000-0000-0000A2770000}"/>
    <cellStyle name="Normal 9 4 5 2 4 4" xfId="18840" xr:uid="{00000000-0005-0000-0000-0000A3770000}"/>
    <cellStyle name="Normal 9 4 5 2 5" xfId="4503" xr:uid="{00000000-0005-0000-0000-0000A4770000}"/>
    <cellStyle name="Normal 9 4 5 2 5 2" xfId="12695" xr:uid="{00000000-0005-0000-0000-0000A5770000}"/>
    <cellStyle name="Normal 9 4 5 2 5 2 2" xfId="29080" xr:uid="{00000000-0005-0000-0000-0000A6770000}"/>
    <cellStyle name="Normal 9 4 5 2 5 3" xfId="20888" xr:uid="{00000000-0005-0000-0000-0000A7770000}"/>
    <cellStyle name="Normal 9 4 5 2 6" xfId="8599" xr:uid="{00000000-0005-0000-0000-0000A8770000}"/>
    <cellStyle name="Normal 9 4 5 2 6 2" xfId="24984" xr:uid="{00000000-0005-0000-0000-0000A9770000}"/>
    <cellStyle name="Normal 9 4 5 2 7" xfId="16792" xr:uid="{00000000-0005-0000-0000-0000AA770000}"/>
    <cellStyle name="Normal 9 4 5 3" xfId="663" xr:uid="{00000000-0005-0000-0000-0000AB770000}"/>
    <cellStyle name="Normal 9 4 5 3 2" xfId="1687" xr:uid="{00000000-0005-0000-0000-0000AC770000}"/>
    <cellStyle name="Normal 9 4 5 3 2 2" xfId="3735" xr:uid="{00000000-0005-0000-0000-0000AD770000}"/>
    <cellStyle name="Normal 9 4 5 3 2 2 2" xfId="7831" xr:uid="{00000000-0005-0000-0000-0000AE770000}"/>
    <cellStyle name="Normal 9 4 5 3 2 2 2 2" xfId="16023" xr:uid="{00000000-0005-0000-0000-0000AF770000}"/>
    <cellStyle name="Normal 9 4 5 3 2 2 2 2 2" xfId="32408" xr:uid="{00000000-0005-0000-0000-0000B0770000}"/>
    <cellStyle name="Normal 9 4 5 3 2 2 2 3" xfId="24216" xr:uid="{00000000-0005-0000-0000-0000B1770000}"/>
    <cellStyle name="Normal 9 4 5 3 2 2 3" xfId="11927" xr:uid="{00000000-0005-0000-0000-0000B2770000}"/>
    <cellStyle name="Normal 9 4 5 3 2 2 3 2" xfId="28312" xr:uid="{00000000-0005-0000-0000-0000B3770000}"/>
    <cellStyle name="Normal 9 4 5 3 2 2 4" xfId="20120" xr:uid="{00000000-0005-0000-0000-0000B4770000}"/>
    <cellStyle name="Normal 9 4 5 3 2 3" xfId="5783" xr:uid="{00000000-0005-0000-0000-0000B5770000}"/>
    <cellStyle name="Normal 9 4 5 3 2 3 2" xfId="13975" xr:uid="{00000000-0005-0000-0000-0000B6770000}"/>
    <cellStyle name="Normal 9 4 5 3 2 3 2 2" xfId="30360" xr:uid="{00000000-0005-0000-0000-0000B7770000}"/>
    <cellStyle name="Normal 9 4 5 3 2 3 3" xfId="22168" xr:uid="{00000000-0005-0000-0000-0000B8770000}"/>
    <cellStyle name="Normal 9 4 5 3 2 4" xfId="9879" xr:uid="{00000000-0005-0000-0000-0000B9770000}"/>
    <cellStyle name="Normal 9 4 5 3 2 4 2" xfId="26264" xr:uid="{00000000-0005-0000-0000-0000BA770000}"/>
    <cellStyle name="Normal 9 4 5 3 2 5" xfId="18072" xr:uid="{00000000-0005-0000-0000-0000BB770000}"/>
    <cellStyle name="Normal 9 4 5 3 3" xfId="2711" xr:uid="{00000000-0005-0000-0000-0000BC770000}"/>
    <cellStyle name="Normal 9 4 5 3 3 2" xfId="6807" xr:uid="{00000000-0005-0000-0000-0000BD770000}"/>
    <cellStyle name="Normal 9 4 5 3 3 2 2" xfId="14999" xr:uid="{00000000-0005-0000-0000-0000BE770000}"/>
    <cellStyle name="Normal 9 4 5 3 3 2 2 2" xfId="31384" xr:uid="{00000000-0005-0000-0000-0000BF770000}"/>
    <cellStyle name="Normal 9 4 5 3 3 2 3" xfId="23192" xr:uid="{00000000-0005-0000-0000-0000C0770000}"/>
    <cellStyle name="Normal 9 4 5 3 3 3" xfId="10903" xr:uid="{00000000-0005-0000-0000-0000C1770000}"/>
    <cellStyle name="Normal 9 4 5 3 3 3 2" xfId="27288" xr:uid="{00000000-0005-0000-0000-0000C2770000}"/>
    <cellStyle name="Normal 9 4 5 3 3 4" xfId="19096" xr:uid="{00000000-0005-0000-0000-0000C3770000}"/>
    <cellStyle name="Normal 9 4 5 3 4" xfId="4759" xr:uid="{00000000-0005-0000-0000-0000C4770000}"/>
    <cellStyle name="Normal 9 4 5 3 4 2" xfId="12951" xr:uid="{00000000-0005-0000-0000-0000C5770000}"/>
    <cellStyle name="Normal 9 4 5 3 4 2 2" xfId="29336" xr:uid="{00000000-0005-0000-0000-0000C6770000}"/>
    <cellStyle name="Normal 9 4 5 3 4 3" xfId="21144" xr:uid="{00000000-0005-0000-0000-0000C7770000}"/>
    <cellStyle name="Normal 9 4 5 3 5" xfId="8855" xr:uid="{00000000-0005-0000-0000-0000C8770000}"/>
    <cellStyle name="Normal 9 4 5 3 5 2" xfId="25240" xr:uid="{00000000-0005-0000-0000-0000C9770000}"/>
    <cellStyle name="Normal 9 4 5 3 6" xfId="17048" xr:uid="{00000000-0005-0000-0000-0000CA770000}"/>
    <cellStyle name="Normal 9 4 5 4" xfId="1175" xr:uid="{00000000-0005-0000-0000-0000CB770000}"/>
    <cellStyle name="Normal 9 4 5 4 2" xfId="3223" xr:uid="{00000000-0005-0000-0000-0000CC770000}"/>
    <cellStyle name="Normal 9 4 5 4 2 2" xfId="7319" xr:uid="{00000000-0005-0000-0000-0000CD770000}"/>
    <cellStyle name="Normal 9 4 5 4 2 2 2" xfId="15511" xr:uid="{00000000-0005-0000-0000-0000CE770000}"/>
    <cellStyle name="Normal 9 4 5 4 2 2 2 2" xfId="31896" xr:uid="{00000000-0005-0000-0000-0000CF770000}"/>
    <cellStyle name="Normal 9 4 5 4 2 2 3" xfId="23704" xr:uid="{00000000-0005-0000-0000-0000D0770000}"/>
    <cellStyle name="Normal 9 4 5 4 2 3" xfId="11415" xr:uid="{00000000-0005-0000-0000-0000D1770000}"/>
    <cellStyle name="Normal 9 4 5 4 2 3 2" xfId="27800" xr:uid="{00000000-0005-0000-0000-0000D2770000}"/>
    <cellStyle name="Normal 9 4 5 4 2 4" xfId="19608" xr:uid="{00000000-0005-0000-0000-0000D3770000}"/>
    <cellStyle name="Normal 9 4 5 4 3" xfId="5271" xr:uid="{00000000-0005-0000-0000-0000D4770000}"/>
    <cellStyle name="Normal 9 4 5 4 3 2" xfId="13463" xr:uid="{00000000-0005-0000-0000-0000D5770000}"/>
    <cellStyle name="Normal 9 4 5 4 3 2 2" xfId="29848" xr:uid="{00000000-0005-0000-0000-0000D6770000}"/>
    <cellStyle name="Normal 9 4 5 4 3 3" xfId="21656" xr:uid="{00000000-0005-0000-0000-0000D7770000}"/>
    <cellStyle name="Normal 9 4 5 4 4" xfId="9367" xr:uid="{00000000-0005-0000-0000-0000D8770000}"/>
    <cellStyle name="Normal 9 4 5 4 4 2" xfId="25752" xr:uid="{00000000-0005-0000-0000-0000D9770000}"/>
    <cellStyle name="Normal 9 4 5 4 5" xfId="17560" xr:uid="{00000000-0005-0000-0000-0000DA770000}"/>
    <cellStyle name="Normal 9 4 5 5" xfId="2199" xr:uid="{00000000-0005-0000-0000-0000DB770000}"/>
    <cellStyle name="Normal 9 4 5 5 2" xfId="6295" xr:uid="{00000000-0005-0000-0000-0000DC770000}"/>
    <cellStyle name="Normal 9 4 5 5 2 2" xfId="14487" xr:uid="{00000000-0005-0000-0000-0000DD770000}"/>
    <cellStyle name="Normal 9 4 5 5 2 2 2" xfId="30872" xr:uid="{00000000-0005-0000-0000-0000DE770000}"/>
    <cellStyle name="Normal 9 4 5 5 2 3" xfId="22680" xr:uid="{00000000-0005-0000-0000-0000DF770000}"/>
    <cellStyle name="Normal 9 4 5 5 3" xfId="10391" xr:uid="{00000000-0005-0000-0000-0000E0770000}"/>
    <cellStyle name="Normal 9 4 5 5 3 2" xfId="26776" xr:uid="{00000000-0005-0000-0000-0000E1770000}"/>
    <cellStyle name="Normal 9 4 5 5 4" xfId="18584" xr:uid="{00000000-0005-0000-0000-0000E2770000}"/>
    <cellStyle name="Normal 9 4 5 6" xfId="4247" xr:uid="{00000000-0005-0000-0000-0000E3770000}"/>
    <cellStyle name="Normal 9 4 5 6 2" xfId="12439" xr:uid="{00000000-0005-0000-0000-0000E4770000}"/>
    <cellStyle name="Normal 9 4 5 6 2 2" xfId="28824" xr:uid="{00000000-0005-0000-0000-0000E5770000}"/>
    <cellStyle name="Normal 9 4 5 6 3" xfId="20632" xr:uid="{00000000-0005-0000-0000-0000E6770000}"/>
    <cellStyle name="Normal 9 4 5 7" xfId="8343" xr:uid="{00000000-0005-0000-0000-0000E7770000}"/>
    <cellStyle name="Normal 9 4 5 7 2" xfId="24728" xr:uid="{00000000-0005-0000-0000-0000E8770000}"/>
    <cellStyle name="Normal 9 4 5 8" xfId="16536" xr:uid="{00000000-0005-0000-0000-0000E9770000}"/>
    <cellStyle name="Normal 9 4 6" xfId="279" xr:uid="{00000000-0005-0000-0000-0000EA770000}"/>
    <cellStyle name="Normal 9 4 6 2" xfId="791" xr:uid="{00000000-0005-0000-0000-0000EB770000}"/>
    <cellStyle name="Normal 9 4 6 2 2" xfId="1815" xr:uid="{00000000-0005-0000-0000-0000EC770000}"/>
    <cellStyle name="Normal 9 4 6 2 2 2" xfId="3863" xr:uid="{00000000-0005-0000-0000-0000ED770000}"/>
    <cellStyle name="Normal 9 4 6 2 2 2 2" xfId="7959" xr:uid="{00000000-0005-0000-0000-0000EE770000}"/>
    <cellStyle name="Normal 9 4 6 2 2 2 2 2" xfId="16151" xr:uid="{00000000-0005-0000-0000-0000EF770000}"/>
    <cellStyle name="Normal 9 4 6 2 2 2 2 2 2" xfId="32536" xr:uid="{00000000-0005-0000-0000-0000F0770000}"/>
    <cellStyle name="Normal 9 4 6 2 2 2 2 3" xfId="24344" xr:uid="{00000000-0005-0000-0000-0000F1770000}"/>
    <cellStyle name="Normal 9 4 6 2 2 2 3" xfId="12055" xr:uid="{00000000-0005-0000-0000-0000F2770000}"/>
    <cellStyle name="Normal 9 4 6 2 2 2 3 2" xfId="28440" xr:uid="{00000000-0005-0000-0000-0000F3770000}"/>
    <cellStyle name="Normal 9 4 6 2 2 2 4" xfId="20248" xr:uid="{00000000-0005-0000-0000-0000F4770000}"/>
    <cellStyle name="Normal 9 4 6 2 2 3" xfId="5911" xr:uid="{00000000-0005-0000-0000-0000F5770000}"/>
    <cellStyle name="Normal 9 4 6 2 2 3 2" xfId="14103" xr:uid="{00000000-0005-0000-0000-0000F6770000}"/>
    <cellStyle name="Normal 9 4 6 2 2 3 2 2" xfId="30488" xr:uid="{00000000-0005-0000-0000-0000F7770000}"/>
    <cellStyle name="Normal 9 4 6 2 2 3 3" xfId="22296" xr:uid="{00000000-0005-0000-0000-0000F8770000}"/>
    <cellStyle name="Normal 9 4 6 2 2 4" xfId="10007" xr:uid="{00000000-0005-0000-0000-0000F9770000}"/>
    <cellStyle name="Normal 9 4 6 2 2 4 2" xfId="26392" xr:uid="{00000000-0005-0000-0000-0000FA770000}"/>
    <cellStyle name="Normal 9 4 6 2 2 5" xfId="18200" xr:uid="{00000000-0005-0000-0000-0000FB770000}"/>
    <cellStyle name="Normal 9 4 6 2 3" xfId="2839" xr:uid="{00000000-0005-0000-0000-0000FC770000}"/>
    <cellStyle name="Normal 9 4 6 2 3 2" xfId="6935" xr:uid="{00000000-0005-0000-0000-0000FD770000}"/>
    <cellStyle name="Normal 9 4 6 2 3 2 2" xfId="15127" xr:uid="{00000000-0005-0000-0000-0000FE770000}"/>
    <cellStyle name="Normal 9 4 6 2 3 2 2 2" xfId="31512" xr:uid="{00000000-0005-0000-0000-0000FF770000}"/>
    <cellStyle name="Normal 9 4 6 2 3 2 3" xfId="23320" xr:uid="{00000000-0005-0000-0000-000000780000}"/>
    <cellStyle name="Normal 9 4 6 2 3 3" xfId="11031" xr:uid="{00000000-0005-0000-0000-000001780000}"/>
    <cellStyle name="Normal 9 4 6 2 3 3 2" xfId="27416" xr:uid="{00000000-0005-0000-0000-000002780000}"/>
    <cellStyle name="Normal 9 4 6 2 3 4" xfId="19224" xr:uid="{00000000-0005-0000-0000-000003780000}"/>
    <cellStyle name="Normal 9 4 6 2 4" xfId="4887" xr:uid="{00000000-0005-0000-0000-000004780000}"/>
    <cellStyle name="Normal 9 4 6 2 4 2" xfId="13079" xr:uid="{00000000-0005-0000-0000-000005780000}"/>
    <cellStyle name="Normal 9 4 6 2 4 2 2" xfId="29464" xr:uid="{00000000-0005-0000-0000-000006780000}"/>
    <cellStyle name="Normal 9 4 6 2 4 3" xfId="21272" xr:uid="{00000000-0005-0000-0000-000007780000}"/>
    <cellStyle name="Normal 9 4 6 2 5" xfId="8983" xr:uid="{00000000-0005-0000-0000-000008780000}"/>
    <cellStyle name="Normal 9 4 6 2 5 2" xfId="25368" xr:uid="{00000000-0005-0000-0000-000009780000}"/>
    <cellStyle name="Normal 9 4 6 2 6" xfId="17176" xr:uid="{00000000-0005-0000-0000-00000A780000}"/>
    <cellStyle name="Normal 9 4 6 3" xfId="1303" xr:uid="{00000000-0005-0000-0000-00000B780000}"/>
    <cellStyle name="Normal 9 4 6 3 2" xfId="3351" xr:uid="{00000000-0005-0000-0000-00000C780000}"/>
    <cellStyle name="Normal 9 4 6 3 2 2" xfId="7447" xr:uid="{00000000-0005-0000-0000-00000D780000}"/>
    <cellStyle name="Normal 9 4 6 3 2 2 2" xfId="15639" xr:uid="{00000000-0005-0000-0000-00000E780000}"/>
    <cellStyle name="Normal 9 4 6 3 2 2 2 2" xfId="32024" xr:uid="{00000000-0005-0000-0000-00000F780000}"/>
    <cellStyle name="Normal 9 4 6 3 2 2 3" xfId="23832" xr:uid="{00000000-0005-0000-0000-000010780000}"/>
    <cellStyle name="Normal 9 4 6 3 2 3" xfId="11543" xr:uid="{00000000-0005-0000-0000-000011780000}"/>
    <cellStyle name="Normal 9 4 6 3 2 3 2" xfId="27928" xr:uid="{00000000-0005-0000-0000-000012780000}"/>
    <cellStyle name="Normal 9 4 6 3 2 4" xfId="19736" xr:uid="{00000000-0005-0000-0000-000013780000}"/>
    <cellStyle name="Normal 9 4 6 3 3" xfId="5399" xr:uid="{00000000-0005-0000-0000-000014780000}"/>
    <cellStyle name="Normal 9 4 6 3 3 2" xfId="13591" xr:uid="{00000000-0005-0000-0000-000015780000}"/>
    <cellStyle name="Normal 9 4 6 3 3 2 2" xfId="29976" xr:uid="{00000000-0005-0000-0000-000016780000}"/>
    <cellStyle name="Normal 9 4 6 3 3 3" xfId="21784" xr:uid="{00000000-0005-0000-0000-000017780000}"/>
    <cellStyle name="Normal 9 4 6 3 4" xfId="9495" xr:uid="{00000000-0005-0000-0000-000018780000}"/>
    <cellStyle name="Normal 9 4 6 3 4 2" xfId="25880" xr:uid="{00000000-0005-0000-0000-000019780000}"/>
    <cellStyle name="Normal 9 4 6 3 5" xfId="17688" xr:uid="{00000000-0005-0000-0000-00001A780000}"/>
    <cellStyle name="Normal 9 4 6 4" xfId="2327" xr:uid="{00000000-0005-0000-0000-00001B780000}"/>
    <cellStyle name="Normal 9 4 6 4 2" xfId="6423" xr:uid="{00000000-0005-0000-0000-00001C780000}"/>
    <cellStyle name="Normal 9 4 6 4 2 2" xfId="14615" xr:uid="{00000000-0005-0000-0000-00001D780000}"/>
    <cellStyle name="Normal 9 4 6 4 2 2 2" xfId="31000" xr:uid="{00000000-0005-0000-0000-00001E780000}"/>
    <cellStyle name="Normal 9 4 6 4 2 3" xfId="22808" xr:uid="{00000000-0005-0000-0000-00001F780000}"/>
    <cellStyle name="Normal 9 4 6 4 3" xfId="10519" xr:uid="{00000000-0005-0000-0000-000020780000}"/>
    <cellStyle name="Normal 9 4 6 4 3 2" xfId="26904" xr:uid="{00000000-0005-0000-0000-000021780000}"/>
    <cellStyle name="Normal 9 4 6 4 4" xfId="18712" xr:uid="{00000000-0005-0000-0000-000022780000}"/>
    <cellStyle name="Normal 9 4 6 5" xfId="4375" xr:uid="{00000000-0005-0000-0000-000023780000}"/>
    <cellStyle name="Normal 9 4 6 5 2" xfId="12567" xr:uid="{00000000-0005-0000-0000-000024780000}"/>
    <cellStyle name="Normal 9 4 6 5 2 2" xfId="28952" xr:uid="{00000000-0005-0000-0000-000025780000}"/>
    <cellStyle name="Normal 9 4 6 5 3" xfId="20760" xr:uid="{00000000-0005-0000-0000-000026780000}"/>
    <cellStyle name="Normal 9 4 6 6" xfId="8471" xr:uid="{00000000-0005-0000-0000-000027780000}"/>
    <cellStyle name="Normal 9 4 6 6 2" xfId="24856" xr:uid="{00000000-0005-0000-0000-000028780000}"/>
    <cellStyle name="Normal 9 4 6 7" xfId="16664" xr:uid="{00000000-0005-0000-0000-000029780000}"/>
    <cellStyle name="Normal 9 4 7" xfId="535" xr:uid="{00000000-0005-0000-0000-00002A780000}"/>
    <cellStyle name="Normal 9 4 7 2" xfId="1559" xr:uid="{00000000-0005-0000-0000-00002B780000}"/>
    <cellStyle name="Normal 9 4 7 2 2" xfId="3607" xr:uid="{00000000-0005-0000-0000-00002C780000}"/>
    <cellStyle name="Normal 9 4 7 2 2 2" xfId="7703" xr:uid="{00000000-0005-0000-0000-00002D780000}"/>
    <cellStyle name="Normal 9 4 7 2 2 2 2" xfId="15895" xr:uid="{00000000-0005-0000-0000-00002E780000}"/>
    <cellStyle name="Normal 9 4 7 2 2 2 2 2" xfId="32280" xr:uid="{00000000-0005-0000-0000-00002F780000}"/>
    <cellStyle name="Normal 9 4 7 2 2 2 3" xfId="24088" xr:uid="{00000000-0005-0000-0000-000030780000}"/>
    <cellStyle name="Normal 9 4 7 2 2 3" xfId="11799" xr:uid="{00000000-0005-0000-0000-000031780000}"/>
    <cellStyle name="Normal 9 4 7 2 2 3 2" xfId="28184" xr:uid="{00000000-0005-0000-0000-000032780000}"/>
    <cellStyle name="Normal 9 4 7 2 2 4" xfId="19992" xr:uid="{00000000-0005-0000-0000-000033780000}"/>
    <cellStyle name="Normal 9 4 7 2 3" xfId="5655" xr:uid="{00000000-0005-0000-0000-000034780000}"/>
    <cellStyle name="Normal 9 4 7 2 3 2" xfId="13847" xr:uid="{00000000-0005-0000-0000-000035780000}"/>
    <cellStyle name="Normal 9 4 7 2 3 2 2" xfId="30232" xr:uid="{00000000-0005-0000-0000-000036780000}"/>
    <cellStyle name="Normal 9 4 7 2 3 3" xfId="22040" xr:uid="{00000000-0005-0000-0000-000037780000}"/>
    <cellStyle name="Normal 9 4 7 2 4" xfId="9751" xr:uid="{00000000-0005-0000-0000-000038780000}"/>
    <cellStyle name="Normal 9 4 7 2 4 2" xfId="26136" xr:uid="{00000000-0005-0000-0000-000039780000}"/>
    <cellStyle name="Normal 9 4 7 2 5" xfId="17944" xr:uid="{00000000-0005-0000-0000-00003A780000}"/>
    <cellStyle name="Normal 9 4 7 3" xfId="2583" xr:uid="{00000000-0005-0000-0000-00003B780000}"/>
    <cellStyle name="Normal 9 4 7 3 2" xfId="6679" xr:uid="{00000000-0005-0000-0000-00003C780000}"/>
    <cellStyle name="Normal 9 4 7 3 2 2" xfId="14871" xr:uid="{00000000-0005-0000-0000-00003D780000}"/>
    <cellStyle name="Normal 9 4 7 3 2 2 2" xfId="31256" xr:uid="{00000000-0005-0000-0000-00003E780000}"/>
    <cellStyle name="Normal 9 4 7 3 2 3" xfId="23064" xr:uid="{00000000-0005-0000-0000-00003F780000}"/>
    <cellStyle name="Normal 9 4 7 3 3" xfId="10775" xr:uid="{00000000-0005-0000-0000-000040780000}"/>
    <cellStyle name="Normal 9 4 7 3 3 2" xfId="27160" xr:uid="{00000000-0005-0000-0000-000041780000}"/>
    <cellStyle name="Normal 9 4 7 3 4" xfId="18968" xr:uid="{00000000-0005-0000-0000-000042780000}"/>
    <cellStyle name="Normal 9 4 7 4" xfId="4631" xr:uid="{00000000-0005-0000-0000-000043780000}"/>
    <cellStyle name="Normal 9 4 7 4 2" xfId="12823" xr:uid="{00000000-0005-0000-0000-000044780000}"/>
    <cellStyle name="Normal 9 4 7 4 2 2" xfId="29208" xr:uid="{00000000-0005-0000-0000-000045780000}"/>
    <cellStyle name="Normal 9 4 7 4 3" xfId="21016" xr:uid="{00000000-0005-0000-0000-000046780000}"/>
    <cellStyle name="Normal 9 4 7 5" xfId="8727" xr:uid="{00000000-0005-0000-0000-000047780000}"/>
    <cellStyle name="Normal 9 4 7 5 2" xfId="25112" xr:uid="{00000000-0005-0000-0000-000048780000}"/>
    <cellStyle name="Normal 9 4 7 6" xfId="16920" xr:uid="{00000000-0005-0000-0000-000049780000}"/>
    <cellStyle name="Normal 9 4 8" xfId="1047" xr:uid="{00000000-0005-0000-0000-00004A780000}"/>
    <cellStyle name="Normal 9 4 8 2" xfId="3095" xr:uid="{00000000-0005-0000-0000-00004B780000}"/>
    <cellStyle name="Normal 9 4 8 2 2" xfId="7191" xr:uid="{00000000-0005-0000-0000-00004C780000}"/>
    <cellStyle name="Normal 9 4 8 2 2 2" xfId="15383" xr:uid="{00000000-0005-0000-0000-00004D780000}"/>
    <cellStyle name="Normal 9 4 8 2 2 2 2" xfId="31768" xr:uid="{00000000-0005-0000-0000-00004E780000}"/>
    <cellStyle name="Normal 9 4 8 2 2 3" xfId="23576" xr:uid="{00000000-0005-0000-0000-00004F780000}"/>
    <cellStyle name="Normal 9 4 8 2 3" xfId="11287" xr:uid="{00000000-0005-0000-0000-000050780000}"/>
    <cellStyle name="Normal 9 4 8 2 3 2" xfId="27672" xr:uid="{00000000-0005-0000-0000-000051780000}"/>
    <cellStyle name="Normal 9 4 8 2 4" xfId="19480" xr:uid="{00000000-0005-0000-0000-000052780000}"/>
    <cellStyle name="Normal 9 4 8 3" xfId="5143" xr:uid="{00000000-0005-0000-0000-000053780000}"/>
    <cellStyle name="Normal 9 4 8 3 2" xfId="13335" xr:uid="{00000000-0005-0000-0000-000054780000}"/>
    <cellStyle name="Normal 9 4 8 3 2 2" xfId="29720" xr:uid="{00000000-0005-0000-0000-000055780000}"/>
    <cellStyle name="Normal 9 4 8 3 3" xfId="21528" xr:uid="{00000000-0005-0000-0000-000056780000}"/>
    <cellStyle name="Normal 9 4 8 4" xfId="9239" xr:uid="{00000000-0005-0000-0000-000057780000}"/>
    <cellStyle name="Normal 9 4 8 4 2" xfId="25624" xr:uid="{00000000-0005-0000-0000-000058780000}"/>
    <cellStyle name="Normal 9 4 8 5" xfId="17432" xr:uid="{00000000-0005-0000-0000-000059780000}"/>
    <cellStyle name="Normal 9 4 9" xfId="2071" xr:uid="{00000000-0005-0000-0000-00005A780000}"/>
    <cellStyle name="Normal 9 4 9 2" xfId="6167" xr:uid="{00000000-0005-0000-0000-00005B780000}"/>
    <cellStyle name="Normal 9 4 9 2 2" xfId="14359" xr:uid="{00000000-0005-0000-0000-00005C780000}"/>
    <cellStyle name="Normal 9 4 9 2 2 2" xfId="30744" xr:uid="{00000000-0005-0000-0000-00005D780000}"/>
    <cellStyle name="Normal 9 4 9 2 3" xfId="22552" xr:uid="{00000000-0005-0000-0000-00005E780000}"/>
    <cellStyle name="Normal 9 4 9 3" xfId="10263" xr:uid="{00000000-0005-0000-0000-00005F780000}"/>
    <cellStyle name="Normal 9 4 9 3 2" xfId="26648" xr:uid="{00000000-0005-0000-0000-000060780000}"/>
    <cellStyle name="Normal 9 4 9 4" xfId="18456" xr:uid="{00000000-0005-0000-0000-000061780000}"/>
    <cellStyle name="Normal 9 5" xfId="31" xr:uid="{00000000-0005-0000-0000-000062780000}"/>
    <cellStyle name="Normal 9 5 10" xfId="8223" xr:uid="{00000000-0005-0000-0000-000063780000}"/>
    <cellStyle name="Normal 9 5 10 2" xfId="24608" xr:uid="{00000000-0005-0000-0000-000064780000}"/>
    <cellStyle name="Normal 9 5 11" xfId="16416" xr:uid="{00000000-0005-0000-0000-000065780000}"/>
    <cellStyle name="Normal 9 5 2" xfId="63" xr:uid="{00000000-0005-0000-0000-000066780000}"/>
    <cellStyle name="Normal 9 5 2 10" xfId="16448" xr:uid="{00000000-0005-0000-0000-000067780000}"/>
    <cellStyle name="Normal 9 5 2 2" xfId="127" xr:uid="{00000000-0005-0000-0000-000068780000}"/>
    <cellStyle name="Normal 9 5 2 2 2" xfId="255" xr:uid="{00000000-0005-0000-0000-000069780000}"/>
    <cellStyle name="Normal 9 5 2 2 2 2" xfId="511" xr:uid="{00000000-0005-0000-0000-00006A780000}"/>
    <cellStyle name="Normal 9 5 2 2 2 2 2" xfId="1023" xr:uid="{00000000-0005-0000-0000-00006B780000}"/>
    <cellStyle name="Normal 9 5 2 2 2 2 2 2" xfId="2047" xr:uid="{00000000-0005-0000-0000-00006C780000}"/>
    <cellStyle name="Normal 9 5 2 2 2 2 2 2 2" xfId="4095" xr:uid="{00000000-0005-0000-0000-00006D780000}"/>
    <cellStyle name="Normal 9 5 2 2 2 2 2 2 2 2" xfId="8191" xr:uid="{00000000-0005-0000-0000-00006E780000}"/>
    <cellStyle name="Normal 9 5 2 2 2 2 2 2 2 2 2" xfId="16383" xr:uid="{00000000-0005-0000-0000-00006F780000}"/>
    <cellStyle name="Normal 9 5 2 2 2 2 2 2 2 2 2 2" xfId="32768" xr:uid="{00000000-0005-0000-0000-000070780000}"/>
    <cellStyle name="Normal 9 5 2 2 2 2 2 2 2 2 3" xfId="24576" xr:uid="{00000000-0005-0000-0000-000071780000}"/>
    <cellStyle name="Normal 9 5 2 2 2 2 2 2 2 3" xfId="12287" xr:uid="{00000000-0005-0000-0000-000072780000}"/>
    <cellStyle name="Normal 9 5 2 2 2 2 2 2 2 3 2" xfId="28672" xr:uid="{00000000-0005-0000-0000-000073780000}"/>
    <cellStyle name="Normal 9 5 2 2 2 2 2 2 2 4" xfId="20480" xr:uid="{00000000-0005-0000-0000-000074780000}"/>
    <cellStyle name="Normal 9 5 2 2 2 2 2 2 3" xfId="6143" xr:uid="{00000000-0005-0000-0000-000075780000}"/>
    <cellStyle name="Normal 9 5 2 2 2 2 2 2 3 2" xfId="14335" xr:uid="{00000000-0005-0000-0000-000076780000}"/>
    <cellStyle name="Normal 9 5 2 2 2 2 2 2 3 2 2" xfId="30720" xr:uid="{00000000-0005-0000-0000-000077780000}"/>
    <cellStyle name="Normal 9 5 2 2 2 2 2 2 3 3" xfId="22528" xr:uid="{00000000-0005-0000-0000-000078780000}"/>
    <cellStyle name="Normal 9 5 2 2 2 2 2 2 4" xfId="10239" xr:uid="{00000000-0005-0000-0000-000079780000}"/>
    <cellStyle name="Normal 9 5 2 2 2 2 2 2 4 2" xfId="26624" xr:uid="{00000000-0005-0000-0000-00007A780000}"/>
    <cellStyle name="Normal 9 5 2 2 2 2 2 2 5" xfId="18432" xr:uid="{00000000-0005-0000-0000-00007B780000}"/>
    <cellStyle name="Normal 9 5 2 2 2 2 2 3" xfId="3071" xr:uid="{00000000-0005-0000-0000-00007C780000}"/>
    <cellStyle name="Normal 9 5 2 2 2 2 2 3 2" xfId="7167" xr:uid="{00000000-0005-0000-0000-00007D780000}"/>
    <cellStyle name="Normal 9 5 2 2 2 2 2 3 2 2" xfId="15359" xr:uid="{00000000-0005-0000-0000-00007E780000}"/>
    <cellStyle name="Normal 9 5 2 2 2 2 2 3 2 2 2" xfId="31744" xr:uid="{00000000-0005-0000-0000-00007F780000}"/>
    <cellStyle name="Normal 9 5 2 2 2 2 2 3 2 3" xfId="23552" xr:uid="{00000000-0005-0000-0000-000080780000}"/>
    <cellStyle name="Normal 9 5 2 2 2 2 2 3 3" xfId="11263" xr:uid="{00000000-0005-0000-0000-000081780000}"/>
    <cellStyle name="Normal 9 5 2 2 2 2 2 3 3 2" xfId="27648" xr:uid="{00000000-0005-0000-0000-000082780000}"/>
    <cellStyle name="Normal 9 5 2 2 2 2 2 3 4" xfId="19456" xr:uid="{00000000-0005-0000-0000-000083780000}"/>
    <cellStyle name="Normal 9 5 2 2 2 2 2 4" xfId="5119" xr:uid="{00000000-0005-0000-0000-000084780000}"/>
    <cellStyle name="Normal 9 5 2 2 2 2 2 4 2" xfId="13311" xr:uid="{00000000-0005-0000-0000-000085780000}"/>
    <cellStyle name="Normal 9 5 2 2 2 2 2 4 2 2" xfId="29696" xr:uid="{00000000-0005-0000-0000-000086780000}"/>
    <cellStyle name="Normal 9 5 2 2 2 2 2 4 3" xfId="21504" xr:uid="{00000000-0005-0000-0000-000087780000}"/>
    <cellStyle name="Normal 9 5 2 2 2 2 2 5" xfId="9215" xr:uid="{00000000-0005-0000-0000-000088780000}"/>
    <cellStyle name="Normal 9 5 2 2 2 2 2 5 2" xfId="25600" xr:uid="{00000000-0005-0000-0000-000089780000}"/>
    <cellStyle name="Normal 9 5 2 2 2 2 2 6" xfId="17408" xr:uid="{00000000-0005-0000-0000-00008A780000}"/>
    <cellStyle name="Normal 9 5 2 2 2 2 3" xfId="1535" xr:uid="{00000000-0005-0000-0000-00008B780000}"/>
    <cellStyle name="Normal 9 5 2 2 2 2 3 2" xfId="3583" xr:uid="{00000000-0005-0000-0000-00008C780000}"/>
    <cellStyle name="Normal 9 5 2 2 2 2 3 2 2" xfId="7679" xr:uid="{00000000-0005-0000-0000-00008D780000}"/>
    <cellStyle name="Normal 9 5 2 2 2 2 3 2 2 2" xfId="15871" xr:uid="{00000000-0005-0000-0000-00008E780000}"/>
    <cellStyle name="Normal 9 5 2 2 2 2 3 2 2 2 2" xfId="32256" xr:uid="{00000000-0005-0000-0000-00008F780000}"/>
    <cellStyle name="Normal 9 5 2 2 2 2 3 2 2 3" xfId="24064" xr:uid="{00000000-0005-0000-0000-000090780000}"/>
    <cellStyle name="Normal 9 5 2 2 2 2 3 2 3" xfId="11775" xr:uid="{00000000-0005-0000-0000-000091780000}"/>
    <cellStyle name="Normal 9 5 2 2 2 2 3 2 3 2" xfId="28160" xr:uid="{00000000-0005-0000-0000-000092780000}"/>
    <cellStyle name="Normal 9 5 2 2 2 2 3 2 4" xfId="19968" xr:uid="{00000000-0005-0000-0000-000093780000}"/>
    <cellStyle name="Normal 9 5 2 2 2 2 3 3" xfId="5631" xr:uid="{00000000-0005-0000-0000-000094780000}"/>
    <cellStyle name="Normal 9 5 2 2 2 2 3 3 2" xfId="13823" xr:uid="{00000000-0005-0000-0000-000095780000}"/>
    <cellStyle name="Normal 9 5 2 2 2 2 3 3 2 2" xfId="30208" xr:uid="{00000000-0005-0000-0000-000096780000}"/>
    <cellStyle name="Normal 9 5 2 2 2 2 3 3 3" xfId="22016" xr:uid="{00000000-0005-0000-0000-000097780000}"/>
    <cellStyle name="Normal 9 5 2 2 2 2 3 4" xfId="9727" xr:uid="{00000000-0005-0000-0000-000098780000}"/>
    <cellStyle name="Normal 9 5 2 2 2 2 3 4 2" xfId="26112" xr:uid="{00000000-0005-0000-0000-000099780000}"/>
    <cellStyle name="Normal 9 5 2 2 2 2 3 5" xfId="17920" xr:uid="{00000000-0005-0000-0000-00009A780000}"/>
    <cellStyle name="Normal 9 5 2 2 2 2 4" xfId="2559" xr:uid="{00000000-0005-0000-0000-00009B780000}"/>
    <cellStyle name="Normal 9 5 2 2 2 2 4 2" xfId="6655" xr:uid="{00000000-0005-0000-0000-00009C780000}"/>
    <cellStyle name="Normal 9 5 2 2 2 2 4 2 2" xfId="14847" xr:uid="{00000000-0005-0000-0000-00009D780000}"/>
    <cellStyle name="Normal 9 5 2 2 2 2 4 2 2 2" xfId="31232" xr:uid="{00000000-0005-0000-0000-00009E780000}"/>
    <cellStyle name="Normal 9 5 2 2 2 2 4 2 3" xfId="23040" xr:uid="{00000000-0005-0000-0000-00009F780000}"/>
    <cellStyle name="Normal 9 5 2 2 2 2 4 3" xfId="10751" xr:uid="{00000000-0005-0000-0000-0000A0780000}"/>
    <cellStyle name="Normal 9 5 2 2 2 2 4 3 2" xfId="27136" xr:uid="{00000000-0005-0000-0000-0000A1780000}"/>
    <cellStyle name="Normal 9 5 2 2 2 2 4 4" xfId="18944" xr:uid="{00000000-0005-0000-0000-0000A2780000}"/>
    <cellStyle name="Normal 9 5 2 2 2 2 5" xfId="4607" xr:uid="{00000000-0005-0000-0000-0000A3780000}"/>
    <cellStyle name="Normal 9 5 2 2 2 2 5 2" xfId="12799" xr:uid="{00000000-0005-0000-0000-0000A4780000}"/>
    <cellStyle name="Normal 9 5 2 2 2 2 5 2 2" xfId="29184" xr:uid="{00000000-0005-0000-0000-0000A5780000}"/>
    <cellStyle name="Normal 9 5 2 2 2 2 5 3" xfId="20992" xr:uid="{00000000-0005-0000-0000-0000A6780000}"/>
    <cellStyle name="Normal 9 5 2 2 2 2 6" xfId="8703" xr:uid="{00000000-0005-0000-0000-0000A7780000}"/>
    <cellStyle name="Normal 9 5 2 2 2 2 6 2" xfId="25088" xr:uid="{00000000-0005-0000-0000-0000A8780000}"/>
    <cellStyle name="Normal 9 5 2 2 2 2 7" xfId="16896" xr:uid="{00000000-0005-0000-0000-0000A9780000}"/>
    <cellStyle name="Normal 9 5 2 2 2 3" xfId="767" xr:uid="{00000000-0005-0000-0000-0000AA780000}"/>
    <cellStyle name="Normal 9 5 2 2 2 3 2" xfId="1791" xr:uid="{00000000-0005-0000-0000-0000AB780000}"/>
    <cellStyle name="Normal 9 5 2 2 2 3 2 2" xfId="3839" xr:uid="{00000000-0005-0000-0000-0000AC780000}"/>
    <cellStyle name="Normal 9 5 2 2 2 3 2 2 2" xfId="7935" xr:uid="{00000000-0005-0000-0000-0000AD780000}"/>
    <cellStyle name="Normal 9 5 2 2 2 3 2 2 2 2" xfId="16127" xr:uid="{00000000-0005-0000-0000-0000AE780000}"/>
    <cellStyle name="Normal 9 5 2 2 2 3 2 2 2 2 2" xfId="32512" xr:uid="{00000000-0005-0000-0000-0000AF780000}"/>
    <cellStyle name="Normal 9 5 2 2 2 3 2 2 2 3" xfId="24320" xr:uid="{00000000-0005-0000-0000-0000B0780000}"/>
    <cellStyle name="Normal 9 5 2 2 2 3 2 2 3" xfId="12031" xr:uid="{00000000-0005-0000-0000-0000B1780000}"/>
    <cellStyle name="Normal 9 5 2 2 2 3 2 2 3 2" xfId="28416" xr:uid="{00000000-0005-0000-0000-0000B2780000}"/>
    <cellStyle name="Normal 9 5 2 2 2 3 2 2 4" xfId="20224" xr:uid="{00000000-0005-0000-0000-0000B3780000}"/>
    <cellStyle name="Normal 9 5 2 2 2 3 2 3" xfId="5887" xr:uid="{00000000-0005-0000-0000-0000B4780000}"/>
    <cellStyle name="Normal 9 5 2 2 2 3 2 3 2" xfId="14079" xr:uid="{00000000-0005-0000-0000-0000B5780000}"/>
    <cellStyle name="Normal 9 5 2 2 2 3 2 3 2 2" xfId="30464" xr:uid="{00000000-0005-0000-0000-0000B6780000}"/>
    <cellStyle name="Normal 9 5 2 2 2 3 2 3 3" xfId="22272" xr:uid="{00000000-0005-0000-0000-0000B7780000}"/>
    <cellStyle name="Normal 9 5 2 2 2 3 2 4" xfId="9983" xr:uid="{00000000-0005-0000-0000-0000B8780000}"/>
    <cellStyle name="Normal 9 5 2 2 2 3 2 4 2" xfId="26368" xr:uid="{00000000-0005-0000-0000-0000B9780000}"/>
    <cellStyle name="Normal 9 5 2 2 2 3 2 5" xfId="18176" xr:uid="{00000000-0005-0000-0000-0000BA780000}"/>
    <cellStyle name="Normal 9 5 2 2 2 3 3" xfId="2815" xr:uid="{00000000-0005-0000-0000-0000BB780000}"/>
    <cellStyle name="Normal 9 5 2 2 2 3 3 2" xfId="6911" xr:uid="{00000000-0005-0000-0000-0000BC780000}"/>
    <cellStyle name="Normal 9 5 2 2 2 3 3 2 2" xfId="15103" xr:uid="{00000000-0005-0000-0000-0000BD780000}"/>
    <cellStyle name="Normal 9 5 2 2 2 3 3 2 2 2" xfId="31488" xr:uid="{00000000-0005-0000-0000-0000BE780000}"/>
    <cellStyle name="Normal 9 5 2 2 2 3 3 2 3" xfId="23296" xr:uid="{00000000-0005-0000-0000-0000BF780000}"/>
    <cellStyle name="Normal 9 5 2 2 2 3 3 3" xfId="11007" xr:uid="{00000000-0005-0000-0000-0000C0780000}"/>
    <cellStyle name="Normal 9 5 2 2 2 3 3 3 2" xfId="27392" xr:uid="{00000000-0005-0000-0000-0000C1780000}"/>
    <cellStyle name="Normal 9 5 2 2 2 3 3 4" xfId="19200" xr:uid="{00000000-0005-0000-0000-0000C2780000}"/>
    <cellStyle name="Normal 9 5 2 2 2 3 4" xfId="4863" xr:uid="{00000000-0005-0000-0000-0000C3780000}"/>
    <cellStyle name="Normal 9 5 2 2 2 3 4 2" xfId="13055" xr:uid="{00000000-0005-0000-0000-0000C4780000}"/>
    <cellStyle name="Normal 9 5 2 2 2 3 4 2 2" xfId="29440" xr:uid="{00000000-0005-0000-0000-0000C5780000}"/>
    <cellStyle name="Normal 9 5 2 2 2 3 4 3" xfId="21248" xr:uid="{00000000-0005-0000-0000-0000C6780000}"/>
    <cellStyle name="Normal 9 5 2 2 2 3 5" xfId="8959" xr:uid="{00000000-0005-0000-0000-0000C7780000}"/>
    <cellStyle name="Normal 9 5 2 2 2 3 5 2" xfId="25344" xr:uid="{00000000-0005-0000-0000-0000C8780000}"/>
    <cellStyle name="Normal 9 5 2 2 2 3 6" xfId="17152" xr:uid="{00000000-0005-0000-0000-0000C9780000}"/>
    <cellStyle name="Normal 9 5 2 2 2 4" xfId="1279" xr:uid="{00000000-0005-0000-0000-0000CA780000}"/>
    <cellStyle name="Normal 9 5 2 2 2 4 2" xfId="3327" xr:uid="{00000000-0005-0000-0000-0000CB780000}"/>
    <cellStyle name="Normal 9 5 2 2 2 4 2 2" xfId="7423" xr:uid="{00000000-0005-0000-0000-0000CC780000}"/>
    <cellStyle name="Normal 9 5 2 2 2 4 2 2 2" xfId="15615" xr:uid="{00000000-0005-0000-0000-0000CD780000}"/>
    <cellStyle name="Normal 9 5 2 2 2 4 2 2 2 2" xfId="32000" xr:uid="{00000000-0005-0000-0000-0000CE780000}"/>
    <cellStyle name="Normal 9 5 2 2 2 4 2 2 3" xfId="23808" xr:uid="{00000000-0005-0000-0000-0000CF780000}"/>
    <cellStyle name="Normal 9 5 2 2 2 4 2 3" xfId="11519" xr:uid="{00000000-0005-0000-0000-0000D0780000}"/>
    <cellStyle name="Normal 9 5 2 2 2 4 2 3 2" xfId="27904" xr:uid="{00000000-0005-0000-0000-0000D1780000}"/>
    <cellStyle name="Normal 9 5 2 2 2 4 2 4" xfId="19712" xr:uid="{00000000-0005-0000-0000-0000D2780000}"/>
    <cellStyle name="Normal 9 5 2 2 2 4 3" xfId="5375" xr:uid="{00000000-0005-0000-0000-0000D3780000}"/>
    <cellStyle name="Normal 9 5 2 2 2 4 3 2" xfId="13567" xr:uid="{00000000-0005-0000-0000-0000D4780000}"/>
    <cellStyle name="Normal 9 5 2 2 2 4 3 2 2" xfId="29952" xr:uid="{00000000-0005-0000-0000-0000D5780000}"/>
    <cellStyle name="Normal 9 5 2 2 2 4 3 3" xfId="21760" xr:uid="{00000000-0005-0000-0000-0000D6780000}"/>
    <cellStyle name="Normal 9 5 2 2 2 4 4" xfId="9471" xr:uid="{00000000-0005-0000-0000-0000D7780000}"/>
    <cellStyle name="Normal 9 5 2 2 2 4 4 2" xfId="25856" xr:uid="{00000000-0005-0000-0000-0000D8780000}"/>
    <cellStyle name="Normal 9 5 2 2 2 4 5" xfId="17664" xr:uid="{00000000-0005-0000-0000-0000D9780000}"/>
    <cellStyle name="Normal 9 5 2 2 2 5" xfId="2303" xr:uid="{00000000-0005-0000-0000-0000DA780000}"/>
    <cellStyle name="Normal 9 5 2 2 2 5 2" xfId="6399" xr:uid="{00000000-0005-0000-0000-0000DB780000}"/>
    <cellStyle name="Normal 9 5 2 2 2 5 2 2" xfId="14591" xr:uid="{00000000-0005-0000-0000-0000DC780000}"/>
    <cellStyle name="Normal 9 5 2 2 2 5 2 2 2" xfId="30976" xr:uid="{00000000-0005-0000-0000-0000DD780000}"/>
    <cellStyle name="Normal 9 5 2 2 2 5 2 3" xfId="22784" xr:uid="{00000000-0005-0000-0000-0000DE780000}"/>
    <cellStyle name="Normal 9 5 2 2 2 5 3" xfId="10495" xr:uid="{00000000-0005-0000-0000-0000DF780000}"/>
    <cellStyle name="Normal 9 5 2 2 2 5 3 2" xfId="26880" xr:uid="{00000000-0005-0000-0000-0000E0780000}"/>
    <cellStyle name="Normal 9 5 2 2 2 5 4" xfId="18688" xr:uid="{00000000-0005-0000-0000-0000E1780000}"/>
    <cellStyle name="Normal 9 5 2 2 2 6" xfId="4351" xr:uid="{00000000-0005-0000-0000-0000E2780000}"/>
    <cellStyle name="Normal 9 5 2 2 2 6 2" xfId="12543" xr:uid="{00000000-0005-0000-0000-0000E3780000}"/>
    <cellStyle name="Normal 9 5 2 2 2 6 2 2" xfId="28928" xr:uid="{00000000-0005-0000-0000-0000E4780000}"/>
    <cellStyle name="Normal 9 5 2 2 2 6 3" xfId="20736" xr:uid="{00000000-0005-0000-0000-0000E5780000}"/>
    <cellStyle name="Normal 9 5 2 2 2 7" xfId="8447" xr:uid="{00000000-0005-0000-0000-0000E6780000}"/>
    <cellStyle name="Normal 9 5 2 2 2 7 2" xfId="24832" xr:uid="{00000000-0005-0000-0000-0000E7780000}"/>
    <cellStyle name="Normal 9 5 2 2 2 8" xfId="16640" xr:uid="{00000000-0005-0000-0000-0000E8780000}"/>
    <cellStyle name="Normal 9 5 2 2 3" xfId="383" xr:uid="{00000000-0005-0000-0000-0000E9780000}"/>
    <cellStyle name="Normal 9 5 2 2 3 2" xfId="895" xr:uid="{00000000-0005-0000-0000-0000EA780000}"/>
    <cellStyle name="Normal 9 5 2 2 3 2 2" xfId="1919" xr:uid="{00000000-0005-0000-0000-0000EB780000}"/>
    <cellStyle name="Normal 9 5 2 2 3 2 2 2" xfId="3967" xr:uid="{00000000-0005-0000-0000-0000EC780000}"/>
    <cellStyle name="Normal 9 5 2 2 3 2 2 2 2" xfId="8063" xr:uid="{00000000-0005-0000-0000-0000ED780000}"/>
    <cellStyle name="Normal 9 5 2 2 3 2 2 2 2 2" xfId="16255" xr:uid="{00000000-0005-0000-0000-0000EE780000}"/>
    <cellStyle name="Normal 9 5 2 2 3 2 2 2 2 2 2" xfId="32640" xr:uid="{00000000-0005-0000-0000-0000EF780000}"/>
    <cellStyle name="Normal 9 5 2 2 3 2 2 2 2 3" xfId="24448" xr:uid="{00000000-0005-0000-0000-0000F0780000}"/>
    <cellStyle name="Normal 9 5 2 2 3 2 2 2 3" xfId="12159" xr:uid="{00000000-0005-0000-0000-0000F1780000}"/>
    <cellStyle name="Normal 9 5 2 2 3 2 2 2 3 2" xfId="28544" xr:uid="{00000000-0005-0000-0000-0000F2780000}"/>
    <cellStyle name="Normal 9 5 2 2 3 2 2 2 4" xfId="20352" xr:uid="{00000000-0005-0000-0000-0000F3780000}"/>
    <cellStyle name="Normal 9 5 2 2 3 2 2 3" xfId="6015" xr:uid="{00000000-0005-0000-0000-0000F4780000}"/>
    <cellStyle name="Normal 9 5 2 2 3 2 2 3 2" xfId="14207" xr:uid="{00000000-0005-0000-0000-0000F5780000}"/>
    <cellStyle name="Normal 9 5 2 2 3 2 2 3 2 2" xfId="30592" xr:uid="{00000000-0005-0000-0000-0000F6780000}"/>
    <cellStyle name="Normal 9 5 2 2 3 2 2 3 3" xfId="22400" xr:uid="{00000000-0005-0000-0000-0000F7780000}"/>
    <cellStyle name="Normal 9 5 2 2 3 2 2 4" xfId="10111" xr:uid="{00000000-0005-0000-0000-0000F8780000}"/>
    <cellStyle name="Normal 9 5 2 2 3 2 2 4 2" xfId="26496" xr:uid="{00000000-0005-0000-0000-0000F9780000}"/>
    <cellStyle name="Normal 9 5 2 2 3 2 2 5" xfId="18304" xr:uid="{00000000-0005-0000-0000-0000FA780000}"/>
    <cellStyle name="Normal 9 5 2 2 3 2 3" xfId="2943" xr:uid="{00000000-0005-0000-0000-0000FB780000}"/>
    <cellStyle name="Normal 9 5 2 2 3 2 3 2" xfId="7039" xr:uid="{00000000-0005-0000-0000-0000FC780000}"/>
    <cellStyle name="Normal 9 5 2 2 3 2 3 2 2" xfId="15231" xr:uid="{00000000-0005-0000-0000-0000FD780000}"/>
    <cellStyle name="Normal 9 5 2 2 3 2 3 2 2 2" xfId="31616" xr:uid="{00000000-0005-0000-0000-0000FE780000}"/>
    <cellStyle name="Normal 9 5 2 2 3 2 3 2 3" xfId="23424" xr:uid="{00000000-0005-0000-0000-0000FF780000}"/>
    <cellStyle name="Normal 9 5 2 2 3 2 3 3" xfId="11135" xr:uid="{00000000-0005-0000-0000-000000790000}"/>
    <cellStyle name="Normal 9 5 2 2 3 2 3 3 2" xfId="27520" xr:uid="{00000000-0005-0000-0000-000001790000}"/>
    <cellStyle name="Normal 9 5 2 2 3 2 3 4" xfId="19328" xr:uid="{00000000-0005-0000-0000-000002790000}"/>
    <cellStyle name="Normal 9 5 2 2 3 2 4" xfId="4991" xr:uid="{00000000-0005-0000-0000-000003790000}"/>
    <cellStyle name="Normal 9 5 2 2 3 2 4 2" xfId="13183" xr:uid="{00000000-0005-0000-0000-000004790000}"/>
    <cellStyle name="Normal 9 5 2 2 3 2 4 2 2" xfId="29568" xr:uid="{00000000-0005-0000-0000-000005790000}"/>
    <cellStyle name="Normal 9 5 2 2 3 2 4 3" xfId="21376" xr:uid="{00000000-0005-0000-0000-000006790000}"/>
    <cellStyle name="Normal 9 5 2 2 3 2 5" xfId="9087" xr:uid="{00000000-0005-0000-0000-000007790000}"/>
    <cellStyle name="Normal 9 5 2 2 3 2 5 2" xfId="25472" xr:uid="{00000000-0005-0000-0000-000008790000}"/>
    <cellStyle name="Normal 9 5 2 2 3 2 6" xfId="17280" xr:uid="{00000000-0005-0000-0000-000009790000}"/>
    <cellStyle name="Normal 9 5 2 2 3 3" xfId="1407" xr:uid="{00000000-0005-0000-0000-00000A790000}"/>
    <cellStyle name="Normal 9 5 2 2 3 3 2" xfId="3455" xr:uid="{00000000-0005-0000-0000-00000B790000}"/>
    <cellStyle name="Normal 9 5 2 2 3 3 2 2" xfId="7551" xr:uid="{00000000-0005-0000-0000-00000C790000}"/>
    <cellStyle name="Normal 9 5 2 2 3 3 2 2 2" xfId="15743" xr:uid="{00000000-0005-0000-0000-00000D790000}"/>
    <cellStyle name="Normal 9 5 2 2 3 3 2 2 2 2" xfId="32128" xr:uid="{00000000-0005-0000-0000-00000E790000}"/>
    <cellStyle name="Normal 9 5 2 2 3 3 2 2 3" xfId="23936" xr:uid="{00000000-0005-0000-0000-00000F790000}"/>
    <cellStyle name="Normal 9 5 2 2 3 3 2 3" xfId="11647" xr:uid="{00000000-0005-0000-0000-000010790000}"/>
    <cellStyle name="Normal 9 5 2 2 3 3 2 3 2" xfId="28032" xr:uid="{00000000-0005-0000-0000-000011790000}"/>
    <cellStyle name="Normal 9 5 2 2 3 3 2 4" xfId="19840" xr:uid="{00000000-0005-0000-0000-000012790000}"/>
    <cellStyle name="Normal 9 5 2 2 3 3 3" xfId="5503" xr:uid="{00000000-0005-0000-0000-000013790000}"/>
    <cellStyle name="Normal 9 5 2 2 3 3 3 2" xfId="13695" xr:uid="{00000000-0005-0000-0000-000014790000}"/>
    <cellStyle name="Normal 9 5 2 2 3 3 3 2 2" xfId="30080" xr:uid="{00000000-0005-0000-0000-000015790000}"/>
    <cellStyle name="Normal 9 5 2 2 3 3 3 3" xfId="21888" xr:uid="{00000000-0005-0000-0000-000016790000}"/>
    <cellStyle name="Normal 9 5 2 2 3 3 4" xfId="9599" xr:uid="{00000000-0005-0000-0000-000017790000}"/>
    <cellStyle name="Normal 9 5 2 2 3 3 4 2" xfId="25984" xr:uid="{00000000-0005-0000-0000-000018790000}"/>
    <cellStyle name="Normal 9 5 2 2 3 3 5" xfId="17792" xr:uid="{00000000-0005-0000-0000-000019790000}"/>
    <cellStyle name="Normal 9 5 2 2 3 4" xfId="2431" xr:uid="{00000000-0005-0000-0000-00001A790000}"/>
    <cellStyle name="Normal 9 5 2 2 3 4 2" xfId="6527" xr:uid="{00000000-0005-0000-0000-00001B790000}"/>
    <cellStyle name="Normal 9 5 2 2 3 4 2 2" xfId="14719" xr:uid="{00000000-0005-0000-0000-00001C790000}"/>
    <cellStyle name="Normal 9 5 2 2 3 4 2 2 2" xfId="31104" xr:uid="{00000000-0005-0000-0000-00001D790000}"/>
    <cellStyle name="Normal 9 5 2 2 3 4 2 3" xfId="22912" xr:uid="{00000000-0005-0000-0000-00001E790000}"/>
    <cellStyle name="Normal 9 5 2 2 3 4 3" xfId="10623" xr:uid="{00000000-0005-0000-0000-00001F790000}"/>
    <cellStyle name="Normal 9 5 2 2 3 4 3 2" xfId="27008" xr:uid="{00000000-0005-0000-0000-000020790000}"/>
    <cellStyle name="Normal 9 5 2 2 3 4 4" xfId="18816" xr:uid="{00000000-0005-0000-0000-000021790000}"/>
    <cellStyle name="Normal 9 5 2 2 3 5" xfId="4479" xr:uid="{00000000-0005-0000-0000-000022790000}"/>
    <cellStyle name="Normal 9 5 2 2 3 5 2" xfId="12671" xr:uid="{00000000-0005-0000-0000-000023790000}"/>
    <cellStyle name="Normal 9 5 2 2 3 5 2 2" xfId="29056" xr:uid="{00000000-0005-0000-0000-000024790000}"/>
    <cellStyle name="Normal 9 5 2 2 3 5 3" xfId="20864" xr:uid="{00000000-0005-0000-0000-000025790000}"/>
    <cellStyle name="Normal 9 5 2 2 3 6" xfId="8575" xr:uid="{00000000-0005-0000-0000-000026790000}"/>
    <cellStyle name="Normal 9 5 2 2 3 6 2" xfId="24960" xr:uid="{00000000-0005-0000-0000-000027790000}"/>
    <cellStyle name="Normal 9 5 2 2 3 7" xfId="16768" xr:uid="{00000000-0005-0000-0000-000028790000}"/>
    <cellStyle name="Normal 9 5 2 2 4" xfId="639" xr:uid="{00000000-0005-0000-0000-000029790000}"/>
    <cellStyle name="Normal 9 5 2 2 4 2" xfId="1663" xr:uid="{00000000-0005-0000-0000-00002A790000}"/>
    <cellStyle name="Normal 9 5 2 2 4 2 2" xfId="3711" xr:uid="{00000000-0005-0000-0000-00002B790000}"/>
    <cellStyle name="Normal 9 5 2 2 4 2 2 2" xfId="7807" xr:uid="{00000000-0005-0000-0000-00002C790000}"/>
    <cellStyle name="Normal 9 5 2 2 4 2 2 2 2" xfId="15999" xr:uid="{00000000-0005-0000-0000-00002D790000}"/>
    <cellStyle name="Normal 9 5 2 2 4 2 2 2 2 2" xfId="32384" xr:uid="{00000000-0005-0000-0000-00002E790000}"/>
    <cellStyle name="Normal 9 5 2 2 4 2 2 2 3" xfId="24192" xr:uid="{00000000-0005-0000-0000-00002F790000}"/>
    <cellStyle name="Normal 9 5 2 2 4 2 2 3" xfId="11903" xr:uid="{00000000-0005-0000-0000-000030790000}"/>
    <cellStyle name="Normal 9 5 2 2 4 2 2 3 2" xfId="28288" xr:uid="{00000000-0005-0000-0000-000031790000}"/>
    <cellStyle name="Normal 9 5 2 2 4 2 2 4" xfId="20096" xr:uid="{00000000-0005-0000-0000-000032790000}"/>
    <cellStyle name="Normal 9 5 2 2 4 2 3" xfId="5759" xr:uid="{00000000-0005-0000-0000-000033790000}"/>
    <cellStyle name="Normal 9 5 2 2 4 2 3 2" xfId="13951" xr:uid="{00000000-0005-0000-0000-000034790000}"/>
    <cellStyle name="Normal 9 5 2 2 4 2 3 2 2" xfId="30336" xr:uid="{00000000-0005-0000-0000-000035790000}"/>
    <cellStyle name="Normal 9 5 2 2 4 2 3 3" xfId="22144" xr:uid="{00000000-0005-0000-0000-000036790000}"/>
    <cellStyle name="Normal 9 5 2 2 4 2 4" xfId="9855" xr:uid="{00000000-0005-0000-0000-000037790000}"/>
    <cellStyle name="Normal 9 5 2 2 4 2 4 2" xfId="26240" xr:uid="{00000000-0005-0000-0000-000038790000}"/>
    <cellStyle name="Normal 9 5 2 2 4 2 5" xfId="18048" xr:uid="{00000000-0005-0000-0000-000039790000}"/>
    <cellStyle name="Normal 9 5 2 2 4 3" xfId="2687" xr:uid="{00000000-0005-0000-0000-00003A790000}"/>
    <cellStyle name="Normal 9 5 2 2 4 3 2" xfId="6783" xr:uid="{00000000-0005-0000-0000-00003B790000}"/>
    <cellStyle name="Normal 9 5 2 2 4 3 2 2" xfId="14975" xr:uid="{00000000-0005-0000-0000-00003C790000}"/>
    <cellStyle name="Normal 9 5 2 2 4 3 2 2 2" xfId="31360" xr:uid="{00000000-0005-0000-0000-00003D790000}"/>
    <cellStyle name="Normal 9 5 2 2 4 3 2 3" xfId="23168" xr:uid="{00000000-0005-0000-0000-00003E790000}"/>
    <cellStyle name="Normal 9 5 2 2 4 3 3" xfId="10879" xr:uid="{00000000-0005-0000-0000-00003F790000}"/>
    <cellStyle name="Normal 9 5 2 2 4 3 3 2" xfId="27264" xr:uid="{00000000-0005-0000-0000-000040790000}"/>
    <cellStyle name="Normal 9 5 2 2 4 3 4" xfId="19072" xr:uid="{00000000-0005-0000-0000-000041790000}"/>
    <cellStyle name="Normal 9 5 2 2 4 4" xfId="4735" xr:uid="{00000000-0005-0000-0000-000042790000}"/>
    <cellStyle name="Normal 9 5 2 2 4 4 2" xfId="12927" xr:uid="{00000000-0005-0000-0000-000043790000}"/>
    <cellStyle name="Normal 9 5 2 2 4 4 2 2" xfId="29312" xr:uid="{00000000-0005-0000-0000-000044790000}"/>
    <cellStyle name="Normal 9 5 2 2 4 4 3" xfId="21120" xr:uid="{00000000-0005-0000-0000-000045790000}"/>
    <cellStyle name="Normal 9 5 2 2 4 5" xfId="8831" xr:uid="{00000000-0005-0000-0000-000046790000}"/>
    <cellStyle name="Normal 9 5 2 2 4 5 2" xfId="25216" xr:uid="{00000000-0005-0000-0000-000047790000}"/>
    <cellStyle name="Normal 9 5 2 2 4 6" xfId="17024" xr:uid="{00000000-0005-0000-0000-000048790000}"/>
    <cellStyle name="Normal 9 5 2 2 5" xfId="1151" xr:uid="{00000000-0005-0000-0000-000049790000}"/>
    <cellStyle name="Normal 9 5 2 2 5 2" xfId="3199" xr:uid="{00000000-0005-0000-0000-00004A790000}"/>
    <cellStyle name="Normal 9 5 2 2 5 2 2" xfId="7295" xr:uid="{00000000-0005-0000-0000-00004B790000}"/>
    <cellStyle name="Normal 9 5 2 2 5 2 2 2" xfId="15487" xr:uid="{00000000-0005-0000-0000-00004C790000}"/>
    <cellStyle name="Normal 9 5 2 2 5 2 2 2 2" xfId="31872" xr:uid="{00000000-0005-0000-0000-00004D790000}"/>
    <cellStyle name="Normal 9 5 2 2 5 2 2 3" xfId="23680" xr:uid="{00000000-0005-0000-0000-00004E790000}"/>
    <cellStyle name="Normal 9 5 2 2 5 2 3" xfId="11391" xr:uid="{00000000-0005-0000-0000-00004F790000}"/>
    <cellStyle name="Normal 9 5 2 2 5 2 3 2" xfId="27776" xr:uid="{00000000-0005-0000-0000-000050790000}"/>
    <cellStyle name="Normal 9 5 2 2 5 2 4" xfId="19584" xr:uid="{00000000-0005-0000-0000-000051790000}"/>
    <cellStyle name="Normal 9 5 2 2 5 3" xfId="5247" xr:uid="{00000000-0005-0000-0000-000052790000}"/>
    <cellStyle name="Normal 9 5 2 2 5 3 2" xfId="13439" xr:uid="{00000000-0005-0000-0000-000053790000}"/>
    <cellStyle name="Normal 9 5 2 2 5 3 2 2" xfId="29824" xr:uid="{00000000-0005-0000-0000-000054790000}"/>
    <cellStyle name="Normal 9 5 2 2 5 3 3" xfId="21632" xr:uid="{00000000-0005-0000-0000-000055790000}"/>
    <cellStyle name="Normal 9 5 2 2 5 4" xfId="9343" xr:uid="{00000000-0005-0000-0000-000056790000}"/>
    <cellStyle name="Normal 9 5 2 2 5 4 2" xfId="25728" xr:uid="{00000000-0005-0000-0000-000057790000}"/>
    <cellStyle name="Normal 9 5 2 2 5 5" xfId="17536" xr:uid="{00000000-0005-0000-0000-000058790000}"/>
    <cellStyle name="Normal 9 5 2 2 6" xfId="2175" xr:uid="{00000000-0005-0000-0000-000059790000}"/>
    <cellStyle name="Normal 9 5 2 2 6 2" xfId="6271" xr:uid="{00000000-0005-0000-0000-00005A790000}"/>
    <cellStyle name="Normal 9 5 2 2 6 2 2" xfId="14463" xr:uid="{00000000-0005-0000-0000-00005B790000}"/>
    <cellStyle name="Normal 9 5 2 2 6 2 2 2" xfId="30848" xr:uid="{00000000-0005-0000-0000-00005C790000}"/>
    <cellStyle name="Normal 9 5 2 2 6 2 3" xfId="22656" xr:uid="{00000000-0005-0000-0000-00005D790000}"/>
    <cellStyle name="Normal 9 5 2 2 6 3" xfId="10367" xr:uid="{00000000-0005-0000-0000-00005E790000}"/>
    <cellStyle name="Normal 9 5 2 2 6 3 2" xfId="26752" xr:uid="{00000000-0005-0000-0000-00005F790000}"/>
    <cellStyle name="Normal 9 5 2 2 6 4" xfId="18560" xr:uid="{00000000-0005-0000-0000-000060790000}"/>
    <cellStyle name="Normal 9 5 2 2 7" xfId="4223" xr:uid="{00000000-0005-0000-0000-000061790000}"/>
    <cellStyle name="Normal 9 5 2 2 7 2" xfId="12415" xr:uid="{00000000-0005-0000-0000-000062790000}"/>
    <cellStyle name="Normal 9 5 2 2 7 2 2" xfId="28800" xr:uid="{00000000-0005-0000-0000-000063790000}"/>
    <cellStyle name="Normal 9 5 2 2 7 3" xfId="20608" xr:uid="{00000000-0005-0000-0000-000064790000}"/>
    <cellStyle name="Normal 9 5 2 2 8" xfId="8319" xr:uid="{00000000-0005-0000-0000-000065790000}"/>
    <cellStyle name="Normal 9 5 2 2 8 2" xfId="24704" xr:uid="{00000000-0005-0000-0000-000066790000}"/>
    <cellStyle name="Normal 9 5 2 2 9" xfId="16512" xr:uid="{00000000-0005-0000-0000-000067790000}"/>
    <cellStyle name="Normal 9 5 2 3" xfId="191" xr:uid="{00000000-0005-0000-0000-000068790000}"/>
    <cellStyle name="Normal 9 5 2 3 2" xfId="447" xr:uid="{00000000-0005-0000-0000-000069790000}"/>
    <cellStyle name="Normal 9 5 2 3 2 2" xfId="959" xr:uid="{00000000-0005-0000-0000-00006A790000}"/>
    <cellStyle name="Normal 9 5 2 3 2 2 2" xfId="1983" xr:uid="{00000000-0005-0000-0000-00006B790000}"/>
    <cellStyle name="Normal 9 5 2 3 2 2 2 2" xfId="4031" xr:uid="{00000000-0005-0000-0000-00006C790000}"/>
    <cellStyle name="Normal 9 5 2 3 2 2 2 2 2" xfId="8127" xr:uid="{00000000-0005-0000-0000-00006D790000}"/>
    <cellStyle name="Normal 9 5 2 3 2 2 2 2 2 2" xfId="16319" xr:uid="{00000000-0005-0000-0000-00006E790000}"/>
    <cellStyle name="Normal 9 5 2 3 2 2 2 2 2 2 2" xfId="32704" xr:uid="{00000000-0005-0000-0000-00006F790000}"/>
    <cellStyle name="Normal 9 5 2 3 2 2 2 2 2 3" xfId="24512" xr:uid="{00000000-0005-0000-0000-000070790000}"/>
    <cellStyle name="Normal 9 5 2 3 2 2 2 2 3" xfId="12223" xr:uid="{00000000-0005-0000-0000-000071790000}"/>
    <cellStyle name="Normal 9 5 2 3 2 2 2 2 3 2" xfId="28608" xr:uid="{00000000-0005-0000-0000-000072790000}"/>
    <cellStyle name="Normal 9 5 2 3 2 2 2 2 4" xfId="20416" xr:uid="{00000000-0005-0000-0000-000073790000}"/>
    <cellStyle name="Normal 9 5 2 3 2 2 2 3" xfId="6079" xr:uid="{00000000-0005-0000-0000-000074790000}"/>
    <cellStyle name="Normal 9 5 2 3 2 2 2 3 2" xfId="14271" xr:uid="{00000000-0005-0000-0000-000075790000}"/>
    <cellStyle name="Normal 9 5 2 3 2 2 2 3 2 2" xfId="30656" xr:uid="{00000000-0005-0000-0000-000076790000}"/>
    <cellStyle name="Normal 9 5 2 3 2 2 2 3 3" xfId="22464" xr:uid="{00000000-0005-0000-0000-000077790000}"/>
    <cellStyle name="Normal 9 5 2 3 2 2 2 4" xfId="10175" xr:uid="{00000000-0005-0000-0000-000078790000}"/>
    <cellStyle name="Normal 9 5 2 3 2 2 2 4 2" xfId="26560" xr:uid="{00000000-0005-0000-0000-000079790000}"/>
    <cellStyle name="Normal 9 5 2 3 2 2 2 5" xfId="18368" xr:uid="{00000000-0005-0000-0000-00007A790000}"/>
    <cellStyle name="Normal 9 5 2 3 2 2 3" xfId="3007" xr:uid="{00000000-0005-0000-0000-00007B790000}"/>
    <cellStyle name="Normal 9 5 2 3 2 2 3 2" xfId="7103" xr:uid="{00000000-0005-0000-0000-00007C790000}"/>
    <cellStyle name="Normal 9 5 2 3 2 2 3 2 2" xfId="15295" xr:uid="{00000000-0005-0000-0000-00007D790000}"/>
    <cellStyle name="Normal 9 5 2 3 2 2 3 2 2 2" xfId="31680" xr:uid="{00000000-0005-0000-0000-00007E790000}"/>
    <cellStyle name="Normal 9 5 2 3 2 2 3 2 3" xfId="23488" xr:uid="{00000000-0005-0000-0000-00007F790000}"/>
    <cellStyle name="Normal 9 5 2 3 2 2 3 3" xfId="11199" xr:uid="{00000000-0005-0000-0000-000080790000}"/>
    <cellStyle name="Normal 9 5 2 3 2 2 3 3 2" xfId="27584" xr:uid="{00000000-0005-0000-0000-000081790000}"/>
    <cellStyle name="Normal 9 5 2 3 2 2 3 4" xfId="19392" xr:uid="{00000000-0005-0000-0000-000082790000}"/>
    <cellStyle name="Normal 9 5 2 3 2 2 4" xfId="5055" xr:uid="{00000000-0005-0000-0000-000083790000}"/>
    <cellStyle name="Normal 9 5 2 3 2 2 4 2" xfId="13247" xr:uid="{00000000-0005-0000-0000-000084790000}"/>
    <cellStyle name="Normal 9 5 2 3 2 2 4 2 2" xfId="29632" xr:uid="{00000000-0005-0000-0000-000085790000}"/>
    <cellStyle name="Normal 9 5 2 3 2 2 4 3" xfId="21440" xr:uid="{00000000-0005-0000-0000-000086790000}"/>
    <cellStyle name="Normal 9 5 2 3 2 2 5" xfId="9151" xr:uid="{00000000-0005-0000-0000-000087790000}"/>
    <cellStyle name="Normal 9 5 2 3 2 2 5 2" xfId="25536" xr:uid="{00000000-0005-0000-0000-000088790000}"/>
    <cellStyle name="Normal 9 5 2 3 2 2 6" xfId="17344" xr:uid="{00000000-0005-0000-0000-000089790000}"/>
    <cellStyle name="Normal 9 5 2 3 2 3" xfId="1471" xr:uid="{00000000-0005-0000-0000-00008A790000}"/>
    <cellStyle name="Normal 9 5 2 3 2 3 2" xfId="3519" xr:uid="{00000000-0005-0000-0000-00008B790000}"/>
    <cellStyle name="Normal 9 5 2 3 2 3 2 2" xfId="7615" xr:uid="{00000000-0005-0000-0000-00008C790000}"/>
    <cellStyle name="Normal 9 5 2 3 2 3 2 2 2" xfId="15807" xr:uid="{00000000-0005-0000-0000-00008D790000}"/>
    <cellStyle name="Normal 9 5 2 3 2 3 2 2 2 2" xfId="32192" xr:uid="{00000000-0005-0000-0000-00008E790000}"/>
    <cellStyle name="Normal 9 5 2 3 2 3 2 2 3" xfId="24000" xr:uid="{00000000-0005-0000-0000-00008F790000}"/>
    <cellStyle name="Normal 9 5 2 3 2 3 2 3" xfId="11711" xr:uid="{00000000-0005-0000-0000-000090790000}"/>
    <cellStyle name="Normal 9 5 2 3 2 3 2 3 2" xfId="28096" xr:uid="{00000000-0005-0000-0000-000091790000}"/>
    <cellStyle name="Normal 9 5 2 3 2 3 2 4" xfId="19904" xr:uid="{00000000-0005-0000-0000-000092790000}"/>
    <cellStyle name="Normal 9 5 2 3 2 3 3" xfId="5567" xr:uid="{00000000-0005-0000-0000-000093790000}"/>
    <cellStyle name="Normal 9 5 2 3 2 3 3 2" xfId="13759" xr:uid="{00000000-0005-0000-0000-000094790000}"/>
    <cellStyle name="Normal 9 5 2 3 2 3 3 2 2" xfId="30144" xr:uid="{00000000-0005-0000-0000-000095790000}"/>
    <cellStyle name="Normal 9 5 2 3 2 3 3 3" xfId="21952" xr:uid="{00000000-0005-0000-0000-000096790000}"/>
    <cellStyle name="Normal 9 5 2 3 2 3 4" xfId="9663" xr:uid="{00000000-0005-0000-0000-000097790000}"/>
    <cellStyle name="Normal 9 5 2 3 2 3 4 2" xfId="26048" xr:uid="{00000000-0005-0000-0000-000098790000}"/>
    <cellStyle name="Normal 9 5 2 3 2 3 5" xfId="17856" xr:uid="{00000000-0005-0000-0000-000099790000}"/>
    <cellStyle name="Normal 9 5 2 3 2 4" xfId="2495" xr:uid="{00000000-0005-0000-0000-00009A790000}"/>
    <cellStyle name="Normal 9 5 2 3 2 4 2" xfId="6591" xr:uid="{00000000-0005-0000-0000-00009B790000}"/>
    <cellStyle name="Normal 9 5 2 3 2 4 2 2" xfId="14783" xr:uid="{00000000-0005-0000-0000-00009C790000}"/>
    <cellStyle name="Normal 9 5 2 3 2 4 2 2 2" xfId="31168" xr:uid="{00000000-0005-0000-0000-00009D790000}"/>
    <cellStyle name="Normal 9 5 2 3 2 4 2 3" xfId="22976" xr:uid="{00000000-0005-0000-0000-00009E790000}"/>
    <cellStyle name="Normal 9 5 2 3 2 4 3" xfId="10687" xr:uid="{00000000-0005-0000-0000-00009F790000}"/>
    <cellStyle name="Normal 9 5 2 3 2 4 3 2" xfId="27072" xr:uid="{00000000-0005-0000-0000-0000A0790000}"/>
    <cellStyle name="Normal 9 5 2 3 2 4 4" xfId="18880" xr:uid="{00000000-0005-0000-0000-0000A1790000}"/>
    <cellStyle name="Normal 9 5 2 3 2 5" xfId="4543" xr:uid="{00000000-0005-0000-0000-0000A2790000}"/>
    <cellStyle name="Normal 9 5 2 3 2 5 2" xfId="12735" xr:uid="{00000000-0005-0000-0000-0000A3790000}"/>
    <cellStyle name="Normal 9 5 2 3 2 5 2 2" xfId="29120" xr:uid="{00000000-0005-0000-0000-0000A4790000}"/>
    <cellStyle name="Normal 9 5 2 3 2 5 3" xfId="20928" xr:uid="{00000000-0005-0000-0000-0000A5790000}"/>
    <cellStyle name="Normal 9 5 2 3 2 6" xfId="8639" xr:uid="{00000000-0005-0000-0000-0000A6790000}"/>
    <cellStyle name="Normal 9 5 2 3 2 6 2" xfId="25024" xr:uid="{00000000-0005-0000-0000-0000A7790000}"/>
    <cellStyle name="Normal 9 5 2 3 2 7" xfId="16832" xr:uid="{00000000-0005-0000-0000-0000A8790000}"/>
    <cellStyle name="Normal 9 5 2 3 3" xfId="703" xr:uid="{00000000-0005-0000-0000-0000A9790000}"/>
    <cellStyle name="Normal 9 5 2 3 3 2" xfId="1727" xr:uid="{00000000-0005-0000-0000-0000AA790000}"/>
    <cellStyle name="Normal 9 5 2 3 3 2 2" xfId="3775" xr:uid="{00000000-0005-0000-0000-0000AB790000}"/>
    <cellStyle name="Normal 9 5 2 3 3 2 2 2" xfId="7871" xr:uid="{00000000-0005-0000-0000-0000AC790000}"/>
    <cellStyle name="Normal 9 5 2 3 3 2 2 2 2" xfId="16063" xr:uid="{00000000-0005-0000-0000-0000AD790000}"/>
    <cellStyle name="Normal 9 5 2 3 3 2 2 2 2 2" xfId="32448" xr:uid="{00000000-0005-0000-0000-0000AE790000}"/>
    <cellStyle name="Normal 9 5 2 3 3 2 2 2 3" xfId="24256" xr:uid="{00000000-0005-0000-0000-0000AF790000}"/>
    <cellStyle name="Normal 9 5 2 3 3 2 2 3" xfId="11967" xr:uid="{00000000-0005-0000-0000-0000B0790000}"/>
    <cellStyle name="Normal 9 5 2 3 3 2 2 3 2" xfId="28352" xr:uid="{00000000-0005-0000-0000-0000B1790000}"/>
    <cellStyle name="Normal 9 5 2 3 3 2 2 4" xfId="20160" xr:uid="{00000000-0005-0000-0000-0000B2790000}"/>
    <cellStyle name="Normal 9 5 2 3 3 2 3" xfId="5823" xr:uid="{00000000-0005-0000-0000-0000B3790000}"/>
    <cellStyle name="Normal 9 5 2 3 3 2 3 2" xfId="14015" xr:uid="{00000000-0005-0000-0000-0000B4790000}"/>
    <cellStyle name="Normal 9 5 2 3 3 2 3 2 2" xfId="30400" xr:uid="{00000000-0005-0000-0000-0000B5790000}"/>
    <cellStyle name="Normal 9 5 2 3 3 2 3 3" xfId="22208" xr:uid="{00000000-0005-0000-0000-0000B6790000}"/>
    <cellStyle name="Normal 9 5 2 3 3 2 4" xfId="9919" xr:uid="{00000000-0005-0000-0000-0000B7790000}"/>
    <cellStyle name="Normal 9 5 2 3 3 2 4 2" xfId="26304" xr:uid="{00000000-0005-0000-0000-0000B8790000}"/>
    <cellStyle name="Normal 9 5 2 3 3 2 5" xfId="18112" xr:uid="{00000000-0005-0000-0000-0000B9790000}"/>
    <cellStyle name="Normal 9 5 2 3 3 3" xfId="2751" xr:uid="{00000000-0005-0000-0000-0000BA790000}"/>
    <cellStyle name="Normal 9 5 2 3 3 3 2" xfId="6847" xr:uid="{00000000-0005-0000-0000-0000BB790000}"/>
    <cellStyle name="Normal 9 5 2 3 3 3 2 2" xfId="15039" xr:uid="{00000000-0005-0000-0000-0000BC790000}"/>
    <cellStyle name="Normal 9 5 2 3 3 3 2 2 2" xfId="31424" xr:uid="{00000000-0005-0000-0000-0000BD790000}"/>
    <cellStyle name="Normal 9 5 2 3 3 3 2 3" xfId="23232" xr:uid="{00000000-0005-0000-0000-0000BE790000}"/>
    <cellStyle name="Normal 9 5 2 3 3 3 3" xfId="10943" xr:uid="{00000000-0005-0000-0000-0000BF790000}"/>
    <cellStyle name="Normal 9 5 2 3 3 3 3 2" xfId="27328" xr:uid="{00000000-0005-0000-0000-0000C0790000}"/>
    <cellStyle name="Normal 9 5 2 3 3 3 4" xfId="19136" xr:uid="{00000000-0005-0000-0000-0000C1790000}"/>
    <cellStyle name="Normal 9 5 2 3 3 4" xfId="4799" xr:uid="{00000000-0005-0000-0000-0000C2790000}"/>
    <cellStyle name="Normal 9 5 2 3 3 4 2" xfId="12991" xr:uid="{00000000-0005-0000-0000-0000C3790000}"/>
    <cellStyle name="Normal 9 5 2 3 3 4 2 2" xfId="29376" xr:uid="{00000000-0005-0000-0000-0000C4790000}"/>
    <cellStyle name="Normal 9 5 2 3 3 4 3" xfId="21184" xr:uid="{00000000-0005-0000-0000-0000C5790000}"/>
    <cellStyle name="Normal 9 5 2 3 3 5" xfId="8895" xr:uid="{00000000-0005-0000-0000-0000C6790000}"/>
    <cellStyle name="Normal 9 5 2 3 3 5 2" xfId="25280" xr:uid="{00000000-0005-0000-0000-0000C7790000}"/>
    <cellStyle name="Normal 9 5 2 3 3 6" xfId="17088" xr:uid="{00000000-0005-0000-0000-0000C8790000}"/>
    <cellStyle name="Normal 9 5 2 3 4" xfId="1215" xr:uid="{00000000-0005-0000-0000-0000C9790000}"/>
    <cellStyle name="Normal 9 5 2 3 4 2" xfId="3263" xr:uid="{00000000-0005-0000-0000-0000CA790000}"/>
    <cellStyle name="Normal 9 5 2 3 4 2 2" xfId="7359" xr:uid="{00000000-0005-0000-0000-0000CB790000}"/>
    <cellStyle name="Normal 9 5 2 3 4 2 2 2" xfId="15551" xr:uid="{00000000-0005-0000-0000-0000CC790000}"/>
    <cellStyle name="Normal 9 5 2 3 4 2 2 2 2" xfId="31936" xr:uid="{00000000-0005-0000-0000-0000CD790000}"/>
    <cellStyle name="Normal 9 5 2 3 4 2 2 3" xfId="23744" xr:uid="{00000000-0005-0000-0000-0000CE790000}"/>
    <cellStyle name="Normal 9 5 2 3 4 2 3" xfId="11455" xr:uid="{00000000-0005-0000-0000-0000CF790000}"/>
    <cellStyle name="Normal 9 5 2 3 4 2 3 2" xfId="27840" xr:uid="{00000000-0005-0000-0000-0000D0790000}"/>
    <cellStyle name="Normal 9 5 2 3 4 2 4" xfId="19648" xr:uid="{00000000-0005-0000-0000-0000D1790000}"/>
    <cellStyle name="Normal 9 5 2 3 4 3" xfId="5311" xr:uid="{00000000-0005-0000-0000-0000D2790000}"/>
    <cellStyle name="Normal 9 5 2 3 4 3 2" xfId="13503" xr:uid="{00000000-0005-0000-0000-0000D3790000}"/>
    <cellStyle name="Normal 9 5 2 3 4 3 2 2" xfId="29888" xr:uid="{00000000-0005-0000-0000-0000D4790000}"/>
    <cellStyle name="Normal 9 5 2 3 4 3 3" xfId="21696" xr:uid="{00000000-0005-0000-0000-0000D5790000}"/>
    <cellStyle name="Normal 9 5 2 3 4 4" xfId="9407" xr:uid="{00000000-0005-0000-0000-0000D6790000}"/>
    <cellStyle name="Normal 9 5 2 3 4 4 2" xfId="25792" xr:uid="{00000000-0005-0000-0000-0000D7790000}"/>
    <cellStyle name="Normal 9 5 2 3 4 5" xfId="17600" xr:uid="{00000000-0005-0000-0000-0000D8790000}"/>
    <cellStyle name="Normal 9 5 2 3 5" xfId="2239" xr:uid="{00000000-0005-0000-0000-0000D9790000}"/>
    <cellStyle name="Normal 9 5 2 3 5 2" xfId="6335" xr:uid="{00000000-0005-0000-0000-0000DA790000}"/>
    <cellStyle name="Normal 9 5 2 3 5 2 2" xfId="14527" xr:uid="{00000000-0005-0000-0000-0000DB790000}"/>
    <cellStyle name="Normal 9 5 2 3 5 2 2 2" xfId="30912" xr:uid="{00000000-0005-0000-0000-0000DC790000}"/>
    <cellStyle name="Normal 9 5 2 3 5 2 3" xfId="22720" xr:uid="{00000000-0005-0000-0000-0000DD790000}"/>
    <cellStyle name="Normal 9 5 2 3 5 3" xfId="10431" xr:uid="{00000000-0005-0000-0000-0000DE790000}"/>
    <cellStyle name="Normal 9 5 2 3 5 3 2" xfId="26816" xr:uid="{00000000-0005-0000-0000-0000DF790000}"/>
    <cellStyle name="Normal 9 5 2 3 5 4" xfId="18624" xr:uid="{00000000-0005-0000-0000-0000E0790000}"/>
    <cellStyle name="Normal 9 5 2 3 6" xfId="4287" xr:uid="{00000000-0005-0000-0000-0000E1790000}"/>
    <cellStyle name="Normal 9 5 2 3 6 2" xfId="12479" xr:uid="{00000000-0005-0000-0000-0000E2790000}"/>
    <cellStyle name="Normal 9 5 2 3 6 2 2" xfId="28864" xr:uid="{00000000-0005-0000-0000-0000E3790000}"/>
    <cellStyle name="Normal 9 5 2 3 6 3" xfId="20672" xr:uid="{00000000-0005-0000-0000-0000E4790000}"/>
    <cellStyle name="Normal 9 5 2 3 7" xfId="8383" xr:uid="{00000000-0005-0000-0000-0000E5790000}"/>
    <cellStyle name="Normal 9 5 2 3 7 2" xfId="24768" xr:uid="{00000000-0005-0000-0000-0000E6790000}"/>
    <cellStyle name="Normal 9 5 2 3 8" xfId="16576" xr:uid="{00000000-0005-0000-0000-0000E7790000}"/>
    <cellStyle name="Normal 9 5 2 4" xfId="319" xr:uid="{00000000-0005-0000-0000-0000E8790000}"/>
    <cellStyle name="Normal 9 5 2 4 2" xfId="831" xr:uid="{00000000-0005-0000-0000-0000E9790000}"/>
    <cellStyle name="Normal 9 5 2 4 2 2" xfId="1855" xr:uid="{00000000-0005-0000-0000-0000EA790000}"/>
    <cellStyle name="Normal 9 5 2 4 2 2 2" xfId="3903" xr:uid="{00000000-0005-0000-0000-0000EB790000}"/>
    <cellStyle name="Normal 9 5 2 4 2 2 2 2" xfId="7999" xr:uid="{00000000-0005-0000-0000-0000EC790000}"/>
    <cellStyle name="Normal 9 5 2 4 2 2 2 2 2" xfId="16191" xr:uid="{00000000-0005-0000-0000-0000ED790000}"/>
    <cellStyle name="Normal 9 5 2 4 2 2 2 2 2 2" xfId="32576" xr:uid="{00000000-0005-0000-0000-0000EE790000}"/>
    <cellStyle name="Normal 9 5 2 4 2 2 2 2 3" xfId="24384" xr:uid="{00000000-0005-0000-0000-0000EF790000}"/>
    <cellStyle name="Normal 9 5 2 4 2 2 2 3" xfId="12095" xr:uid="{00000000-0005-0000-0000-0000F0790000}"/>
    <cellStyle name="Normal 9 5 2 4 2 2 2 3 2" xfId="28480" xr:uid="{00000000-0005-0000-0000-0000F1790000}"/>
    <cellStyle name="Normal 9 5 2 4 2 2 2 4" xfId="20288" xr:uid="{00000000-0005-0000-0000-0000F2790000}"/>
    <cellStyle name="Normal 9 5 2 4 2 2 3" xfId="5951" xr:uid="{00000000-0005-0000-0000-0000F3790000}"/>
    <cellStyle name="Normal 9 5 2 4 2 2 3 2" xfId="14143" xr:uid="{00000000-0005-0000-0000-0000F4790000}"/>
    <cellStyle name="Normal 9 5 2 4 2 2 3 2 2" xfId="30528" xr:uid="{00000000-0005-0000-0000-0000F5790000}"/>
    <cellStyle name="Normal 9 5 2 4 2 2 3 3" xfId="22336" xr:uid="{00000000-0005-0000-0000-0000F6790000}"/>
    <cellStyle name="Normal 9 5 2 4 2 2 4" xfId="10047" xr:uid="{00000000-0005-0000-0000-0000F7790000}"/>
    <cellStyle name="Normal 9 5 2 4 2 2 4 2" xfId="26432" xr:uid="{00000000-0005-0000-0000-0000F8790000}"/>
    <cellStyle name="Normal 9 5 2 4 2 2 5" xfId="18240" xr:uid="{00000000-0005-0000-0000-0000F9790000}"/>
    <cellStyle name="Normal 9 5 2 4 2 3" xfId="2879" xr:uid="{00000000-0005-0000-0000-0000FA790000}"/>
    <cellStyle name="Normal 9 5 2 4 2 3 2" xfId="6975" xr:uid="{00000000-0005-0000-0000-0000FB790000}"/>
    <cellStyle name="Normal 9 5 2 4 2 3 2 2" xfId="15167" xr:uid="{00000000-0005-0000-0000-0000FC790000}"/>
    <cellStyle name="Normal 9 5 2 4 2 3 2 2 2" xfId="31552" xr:uid="{00000000-0005-0000-0000-0000FD790000}"/>
    <cellStyle name="Normal 9 5 2 4 2 3 2 3" xfId="23360" xr:uid="{00000000-0005-0000-0000-0000FE790000}"/>
    <cellStyle name="Normal 9 5 2 4 2 3 3" xfId="11071" xr:uid="{00000000-0005-0000-0000-0000FF790000}"/>
    <cellStyle name="Normal 9 5 2 4 2 3 3 2" xfId="27456" xr:uid="{00000000-0005-0000-0000-0000007A0000}"/>
    <cellStyle name="Normal 9 5 2 4 2 3 4" xfId="19264" xr:uid="{00000000-0005-0000-0000-0000017A0000}"/>
    <cellStyle name="Normal 9 5 2 4 2 4" xfId="4927" xr:uid="{00000000-0005-0000-0000-0000027A0000}"/>
    <cellStyle name="Normal 9 5 2 4 2 4 2" xfId="13119" xr:uid="{00000000-0005-0000-0000-0000037A0000}"/>
    <cellStyle name="Normal 9 5 2 4 2 4 2 2" xfId="29504" xr:uid="{00000000-0005-0000-0000-0000047A0000}"/>
    <cellStyle name="Normal 9 5 2 4 2 4 3" xfId="21312" xr:uid="{00000000-0005-0000-0000-0000057A0000}"/>
    <cellStyle name="Normal 9 5 2 4 2 5" xfId="9023" xr:uid="{00000000-0005-0000-0000-0000067A0000}"/>
    <cellStyle name="Normal 9 5 2 4 2 5 2" xfId="25408" xr:uid="{00000000-0005-0000-0000-0000077A0000}"/>
    <cellStyle name="Normal 9 5 2 4 2 6" xfId="17216" xr:uid="{00000000-0005-0000-0000-0000087A0000}"/>
    <cellStyle name="Normal 9 5 2 4 3" xfId="1343" xr:uid="{00000000-0005-0000-0000-0000097A0000}"/>
    <cellStyle name="Normal 9 5 2 4 3 2" xfId="3391" xr:uid="{00000000-0005-0000-0000-00000A7A0000}"/>
    <cellStyle name="Normal 9 5 2 4 3 2 2" xfId="7487" xr:uid="{00000000-0005-0000-0000-00000B7A0000}"/>
    <cellStyle name="Normal 9 5 2 4 3 2 2 2" xfId="15679" xr:uid="{00000000-0005-0000-0000-00000C7A0000}"/>
    <cellStyle name="Normal 9 5 2 4 3 2 2 2 2" xfId="32064" xr:uid="{00000000-0005-0000-0000-00000D7A0000}"/>
    <cellStyle name="Normal 9 5 2 4 3 2 2 3" xfId="23872" xr:uid="{00000000-0005-0000-0000-00000E7A0000}"/>
    <cellStyle name="Normal 9 5 2 4 3 2 3" xfId="11583" xr:uid="{00000000-0005-0000-0000-00000F7A0000}"/>
    <cellStyle name="Normal 9 5 2 4 3 2 3 2" xfId="27968" xr:uid="{00000000-0005-0000-0000-0000107A0000}"/>
    <cellStyle name="Normal 9 5 2 4 3 2 4" xfId="19776" xr:uid="{00000000-0005-0000-0000-0000117A0000}"/>
    <cellStyle name="Normal 9 5 2 4 3 3" xfId="5439" xr:uid="{00000000-0005-0000-0000-0000127A0000}"/>
    <cellStyle name="Normal 9 5 2 4 3 3 2" xfId="13631" xr:uid="{00000000-0005-0000-0000-0000137A0000}"/>
    <cellStyle name="Normal 9 5 2 4 3 3 2 2" xfId="30016" xr:uid="{00000000-0005-0000-0000-0000147A0000}"/>
    <cellStyle name="Normal 9 5 2 4 3 3 3" xfId="21824" xr:uid="{00000000-0005-0000-0000-0000157A0000}"/>
    <cellStyle name="Normal 9 5 2 4 3 4" xfId="9535" xr:uid="{00000000-0005-0000-0000-0000167A0000}"/>
    <cellStyle name="Normal 9 5 2 4 3 4 2" xfId="25920" xr:uid="{00000000-0005-0000-0000-0000177A0000}"/>
    <cellStyle name="Normal 9 5 2 4 3 5" xfId="17728" xr:uid="{00000000-0005-0000-0000-0000187A0000}"/>
    <cellStyle name="Normal 9 5 2 4 4" xfId="2367" xr:uid="{00000000-0005-0000-0000-0000197A0000}"/>
    <cellStyle name="Normal 9 5 2 4 4 2" xfId="6463" xr:uid="{00000000-0005-0000-0000-00001A7A0000}"/>
    <cellStyle name="Normal 9 5 2 4 4 2 2" xfId="14655" xr:uid="{00000000-0005-0000-0000-00001B7A0000}"/>
    <cellStyle name="Normal 9 5 2 4 4 2 2 2" xfId="31040" xr:uid="{00000000-0005-0000-0000-00001C7A0000}"/>
    <cellStyle name="Normal 9 5 2 4 4 2 3" xfId="22848" xr:uid="{00000000-0005-0000-0000-00001D7A0000}"/>
    <cellStyle name="Normal 9 5 2 4 4 3" xfId="10559" xr:uid="{00000000-0005-0000-0000-00001E7A0000}"/>
    <cellStyle name="Normal 9 5 2 4 4 3 2" xfId="26944" xr:uid="{00000000-0005-0000-0000-00001F7A0000}"/>
    <cellStyle name="Normal 9 5 2 4 4 4" xfId="18752" xr:uid="{00000000-0005-0000-0000-0000207A0000}"/>
    <cellStyle name="Normal 9 5 2 4 5" xfId="4415" xr:uid="{00000000-0005-0000-0000-0000217A0000}"/>
    <cellStyle name="Normal 9 5 2 4 5 2" xfId="12607" xr:uid="{00000000-0005-0000-0000-0000227A0000}"/>
    <cellStyle name="Normal 9 5 2 4 5 2 2" xfId="28992" xr:uid="{00000000-0005-0000-0000-0000237A0000}"/>
    <cellStyle name="Normal 9 5 2 4 5 3" xfId="20800" xr:uid="{00000000-0005-0000-0000-0000247A0000}"/>
    <cellStyle name="Normal 9 5 2 4 6" xfId="8511" xr:uid="{00000000-0005-0000-0000-0000257A0000}"/>
    <cellStyle name="Normal 9 5 2 4 6 2" xfId="24896" xr:uid="{00000000-0005-0000-0000-0000267A0000}"/>
    <cellStyle name="Normal 9 5 2 4 7" xfId="16704" xr:uid="{00000000-0005-0000-0000-0000277A0000}"/>
    <cellStyle name="Normal 9 5 2 5" xfId="575" xr:uid="{00000000-0005-0000-0000-0000287A0000}"/>
    <cellStyle name="Normal 9 5 2 5 2" xfId="1599" xr:uid="{00000000-0005-0000-0000-0000297A0000}"/>
    <cellStyle name="Normal 9 5 2 5 2 2" xfId="3647" xr:uid="{00000000-0005-0000-0000-00002A7A0000}"/>
    <cellStyle name="Normal 9 5 2 5 2 2 2" xfId="7743" xr:uid="{00000000-0005-0000-0000-00002B7A0000}"/>
    <cellStyle name="Normal 9 5 2 5 2 2 2 2" xfId="15935" xr:uid="{00000000-0005-0000-0000-00002C7A0000}"/>
    <cellStyle name="Normal 9 5 2 5 2 2 2 2 2" xfId="32320" xr:uid="{00000000-0005-0000-0000-00002D7A0000}"/>
    <cellStyle name="Normal 9 5 2 5 2 2 2 3" xfId="24128" xr:uid="{00000000-0005-0000-0000-00002E7A0000}"/>
    <cellStyle name="Normal 9 5 2 5 2 2 3" xfId="11839" xr:uid="{00000000-0005-0000-0000-00002F7A0000}"/>
    <cellStyle name="Normal 9 5 2 5 2 2 3 2" xfId="28224" xr:uid="{00000000-0005-0000-0000-0000307A0000}"/>
    <cellStyle name="Normal 9 5 2 5 2 2 4" xfId="20032" xr:uid="{00000000-0005-0000-0000-0000317A0000}"/>
    <cellStyle name="Normal 9 5 2 5 2 3" xfId="5695" xr:uid="{00000000-0005-0000-0000-0000327A0000}"/>
    <cellStyle name="Normal 9 5 2 5 2 3 2" xfId="13887" xr:uid="{00000000-0005-0000-0000-0000337A0000}"/>
    <cellStyle name="Normal 9 5 2 5 2 3 2 2" xfId="30272" xr:uid="{00000000-0005-0000-0000-0000347A0000}"/>
    <cellStyle name="Normal 9 5 2 5 2 3 3" xfId="22080" xr:uid="{00000000-0005-0000-0000-0000357A0000}"/>
    <cellStyle name="Normal 9 5 2 5 2 4" xfId="9791" xr:uid="{00000000-0005-0000-0000-0000367A0000}"/>
    <cellStyle name="Normal 9 5 2 5 2 4 2" xfId="26176" xr:uid="{00000000-0005-0000-0000-0000377A0000}"/>
    <cellStyle name="Normal 9 5 2 5 2 5" xfId="17984" xr:uid="{00000000-0005-0000-0000-0000387A0000}"/>
    <cellStyle name="Normal 9 5 2 5 3" xfId="2623" xr:uid="{00000000-0005-0000-0000-0000397A0000}"/>
    <cellStyle name="Normal 9 5 2 5 3 2" xfId="6719" xr:uid="{00000000-0005-0000-0000-00003A7A0000}"/>
    <cellStyle name="Normal 9 5 2 5 3 2 2" xfId="14911" xr:uid="{00000000-0005-0000-0000-00003B7A0000}"/>
    <cellStyle name="Normal 9 5 2 5 3 2 2 2" xfId="31296" xr:uid="{00000000-0005-0000-0000-00003C7A0000}"/>
    <cellStyle name="Normal 9 5 2 5 3 2 3" xfId="23104" xr:uid="{00000000-0005-0000-0000-00003D7A0000}"/>
    <cellStyle name="Normal 9 5 2 5 3 3" xfId="10815" xr:uid="{00000000-0005-0000-0000-00003E7A0000}"/>
    <cellStyle name="Normal 9 5 2 5 3 3 2" xfId="27200" xr:uid="{00000000-0005-0000-0000-00003F7A0000}"/>
    <cellStyle name="Normal 9 5 2 5 3 4" xfId="19008" xr:uid="{00000000-0005-0000-0000-0000407A0000}"/>
    <cellStyle name="Normal 9 5 2 5 4" xfId="4671" xr:uid="{00000000-0005-0000-0000-0000417A0000}"/>
    <cellStyle name="Normal 9 5 2 5 4 2" xfId="12863" xr:uid="{00000000-0005-0000-0000-0000427A0000}"/>
    <cellStyle name="Normal 9 5 2 5 4 2 2" xfId="29248" xr:uid="{00000000-0005-0000-0000-0000437A0000}"/>
    <cellStyle name="Normal 9 5 2 5 4 3" xfId="21056" xr:uid="{00000000-0005-0000-0000-0000447A0000}"/>
    <cellStyle name="Normal 9 5 2 5 5" xfId="8767" xr:uid="{00000000-0005-0000-0000-0000457A0000}"/>
    <cellStyle name="Normal 9 5 2 5 5 2" xfId="25152" xr:uid="{00000000-0005-0000-0000-0000467A0000}"/>
    <cellStyle name="Normal 9 5 2 5 6" xfId="16960" xr:uid="{00000000-0005-0000-0000-0000477A0000}"/>
    <cellStyle name="Normal 9 5 2 6" xfId="1087" xr:uid="{00000000-0005-0000-0000-0000487A0000}"/>
    <cellStyle name="Normal 9 5 2 6 2" xfId="3135" xr:uid="{00000000-0005-0000-0000-0000497A0000}"/>
    <cellStyle name="Normal 9 5 2 6 2 2" xfId="7231" xr:uid="{00000000-0005-0000-0000-00004A7A0000}"/>
    <cellStyle name="Normal 9 5 2 6 2 2 2" xfId="15423" xr:uid="{00000000-0005-0000-0000-00004B7A0000}"/>
    <cellStyle name="Normal 9 5 2 6 2 2 2 2" xfId="31808" xr:uid="{00000000-0005-0000-0000-00004C7A0000}"/>
    <cellStyle name="Normal 9 5 2 6 2 2 3" xfId="23616" xr:uid="{00000000-0005-0000-0000-00004D7A0000}"/>
    <cellStyle name="Normal 9 5 2 6 2 3" xfId="11327" xr:uid="{00000000-0005-0000-0000-00004E7A0000}"/>
    <cellStyle name="Normal 9 5 2 6 2 3 2" xfId="27712" xr:uid="{00000000-0005-0000-0000-00004F7A0000}"/>
    <cellStyle name="Normal 9 5 2 6 2 4" xfId="19520" xr:uid="{00000000-0005-0000-0000-0000507A0000}"/>
    <cellStyle name="Normal 9 5 2 6 3" xfId="5183" xr:uid="{00000000-0005-0000-0000-0000517A0000}"/>
    <cellStyle name="Normal 9 5 2 6 3 2" xfId="13375" xr:uid="{00000000-0005-0000-0000-0000527A0000}"/>
    <cellStyle name="Normal 9 5 2 6 3 2 2" xfId="29760" xr:uid="{00000000-0005-0000-0000-0000537A0000}"/>
    <cellStyle name="Normal 9 5 2 6 3 3" xfId="21568" xr:uid="{00000000-0005-0000-0000-0000547A0000}"/>
    <cellStyle name="Normal 9 5 2 6 4" xfId="9279" xr:uid="{00000000-0005-0000-0000-0000557A0000}"/>
    <cellStyle name="Normal 9 5 2 6 4 2" xfId="25664" xr:uid="{00000000-0005-0000-0000-0000567A0000}"/>
    <cellStyle name="Normal 9 5 2 6 5" xfId="17472" xr:uid="{00000000-0005-0000-0000-0000577A0000}"/>
    <cellStyle name="Normal 9 5 2 7" xfId="2111" xr:uid="{00000000-0005-0000-0000-0000587A0000}"/>
    <cellStyle name="Normal 9 5 2 7 2" xfId="6207" xr:uid="{00000000-0005-0000-0000-0000597A0000}"/>
    <cellStyle name="Normal 9 5 2 7 2 2" xfId="14399" xr:uid="{00000000-0005-0000-0000-00005A7A0000}"/>
    <cellStyle name="Normal 9 5 2 7 2 2 2" xfId="30784" xr:uid="{00000000-0005-0000-0000-00005B7A0000}"/>
    <cellStyle name="Normal 9 5 2 7 2 3" xfId="22592" xr:uid="{00000000-0005-0000-0000-00005C7A0000}"/>
    <cellStyle name="Normal 9 5 2 7 3" xfId="10303" xr:uid="{00000000-0005-0000-0000-00005D7A0000}"/>
    <cellStyle name="Normal 9 5 2 7 3 2" xfId="26688" xr:uid="{00000000-0005-0000-0000-00005E7A0000}"/>
    <cellStyle name="Normal 9 5 2 7 4" xfId="18496" xr:uid="{00000000-0005-0000-0000-00005F7A0000}"/>
    <cellStyle name="Normal 9 5 2 8" xfId="4159" xr:uid="{00000000-0005-0000-0000-0000607A0000}"/>
    <cellStyle name="Normal 9 5 2 8 2" xfId="12351" xr:uid="{00000000-0005-0000-0000-0000617A0000}"/>
    <cellStyle name="Normal 9 5 2 8 2 2" xfId="28736" xr:uid="{00000000-0005-0000-0000-0000627A0000}"/>
    <cellStyle name="Normal 9 5 2 8 3" xfId="20544" xr:uid="{00000000-0005-0000-0000-0000637A0000}"/>
    <cellStyle name="Normal 9 5 2 9" xfId="8255" xr:uid="{00000000-0005-0000-0000-0000647A0000}"/>
    <cellStyle name="Normal 9 5 2 9 2" xfId="24640" xr:uid="{00000000-0005-0000-0000-0000657A0000}"/>
    <cellStyle name="Normal 9 5 3" xfId="95" xr:uid="{00000000-0005-0000-0000-0000667A0000}"/>
    <cellStyle name="Normal 9 5 3 2" xfId="223" xr:uid="{00000000-0005-0000-0000-0000677A0000}"/>
    <cellStyle name="Normal 9 5 3 2 2" xfId="479" xr:uid="{00000000-0005-0000-0000-0000687A0000}"/>
    <cellStyle name="Normal 9 5 3 2 2 2" xfId="991" xr:uid="{00000000-0005-0000-0000-0000697A0000}"/>
    <cellStyle name="Normal 9 5 3 2 2 2 2" xfId="2015" xr:uid="{00000000-0005-0000-0000-00006A7A0000}"/>
    <cellStyle name="Normal 9 5 3 2 2 2 2 2" xfId="4063" xr:uid="{00000000-0005-0000-0000-00006B7A0000}"/>
    <cellStyle name="Normal 9 5 3 2 2 2 2 2 2" xfId="8159" xr:uid="{00000000-0005-0000-0000-00006C7A0000}"/>
    <cellStyle name="Normal 9 5 3 2 2 2 2 2 2 2" xfId="16351" xr:uid="{00000000-0005-0000-0000-00006D7A0000}"/>
    <cellStyle name="Normal 9 5 3 2 2 2 2 2 2 2 2" xfId="32736" xr:uid="{00000000-0005-0000-0000-00006E7A0000}"/>
    <cellStyle name="Normal 9 5 3 2 2 2 2 2 2 3" xfId="24544" xr:uid="{00000000-0005-0000-0000-00006F7A0000}"/>
    <cellStyle name="Normal 9 5 3 2 2 2 2 2 3" xfId="12255" xr:uid="{00000000-0005-0000-0000-0000707A0000}"/>
    <cellStyle name="Normal 9 5 3 2 2 2 2 2 3 2" xfId="28640" xr:uid="{00000000-0005-0000-0000-0000717A0000}"/>
    <cellStyle name="Normal 9 5 3 2 2 2 2 2 4" xfId="20448" xr:uid="{00000000-0005-0000-0000-0000727A0000}"/>
    <cellStyle name="Normal 9 5 3 2 2 2 2 3" xfId="6111" xr:uid="{00000000-0005-0000-0000-0000737A0000}"/>
    <cellStyle name="Normal 9 5 3 2 2 2 2 3 2" xfId="14303" xr:uid="{00000000-0005-0000-0000-0000747A0000}"/>
    <cellStyle name="Normal 9 5 3 2 2 2 2 3 2 2" xfId="30688" xr:uid="{00000000-0005-0000-0000-0000757A0000}"/>
    <cellStyle name="Normal 9 5 3 2 2 2 2 3 3" xfId="22496" xr:uid="{00000000-0005-0000-0000-0000767A0000}"/>
    <cellStyle name="Normal 9 5 3 2 2 2 2 4" xfId="10207" xr:uid="{00000000-0005-0000-0000-0000777A0000}"/>
    <cellStyle name="Normal 9 5 3 2 2 2 2 4 2" xfId="26592" xr:uid="{00000000-0005-0000-0000-0000787A0000}"/>
    <cellStyle name="Normal 9 5 3 2 2 2 2 5" xfId="18400" xr:uid="{00000000-0005-0000-0000-0000797A0000}"/>
    <cellStyle name="Normal 9 5 3 2 2 2 3" xfId="3039" xr:uid="{00000000-0005-0000-0000-00007A7A0000}"/>
    <cellStyle name="Normal 9 5 3 2 2 2 3 2" xfId="7135" xr:uid="{00000000-0005-0000-0000-00007B7A0000}"/>
    <cellStyle name="Normal 9 5 3 2 2 2 3 2 2" xfId="15327" xr:uid="{00000000-0005-0000-0000-00007C7A0000}"/>
    <cellStyle name="Normal 9 5 3 2 2 2 3 2 2 2" xfId="31712" xr:uid="{00000000-0005-0000-0000-00007D7A0000}"/>
    <cellStyle name="Normal 9 5 3 2 2 2 3 2 3" xfId="23520" xr:uid="{00000000-0005-0000-0000-00007E7A0000}"/>
    <cellStyle name="Normal 9 5 3 2 2 2 3 3" xfId="11231" xr:uid="{00000000-0005-0000-0000-00007F7A0000}"/>
    <cellStyle name="Normal 9 5 3 2 2 2 3 3 2" xfId="27616" xr:uid="{00000000-0005-0000-0000-0000807A0000}"/>
    <cellStyle name="Normal 9 5 3 2 2 2 3 4" xfId="19424" xr:uid="{00000000-0005-0000-0000-0000817A0000}"/>
    <cellStyle name="Normal 9 5 3 2 2 2 4" xfId="5087" xr:uid="{00000000-0005-0000-0000-0000827A0000}"/>
    <cellStyle name="Normal 9 5 3 2 2 2 4 2" xfId="13279" xr:uid="{00000000-0005-0000-0000-0000837A0000}"/>
    <cellStyle name="Normal 9 5 3 2 2 2 4 2 2" xfId="29664" xr:uid="{00000000-0005-0000-0000-0000847A0000}"/>
    <cellStyle name="Normal 9 5 3 2 2 2 4 3" xfId="21472" xr:uid="{00000000-0005-0000-0000-0000857A0000}"/>
    <cellStyle name="Normal 9 5 3 2 2 2 5" xfId="9183" xr:uid="{00000000-0005-0000-0000-0000867A0000}"/>
    <cellStyle name="Normal 9 5 3 2 2 2 5 2" xfId="25568" xr:uid="{00000000-0005-0000-0000-0000877A0000}"/>
    <cellStyle name="Normal 9 5 3 2 2 2 6" xfId="17376" xr:uid="{00000000-0005-0000-0000-0000887A0000}"/>
    <cellStyle name="Normal 9 5 3 2 2 3" xfId="1503" xr:uid="{00000000-0005-0000-0000-0000897A0000}"/>
    <cellStyle name="Normal 9 5 3 2 2 3 2" xfId="3551" xr:uid="{00000000-0005-0000-0000-00008A7A0000}"/>
    <cellStyle name="Normal 9 5 3 2 2 3 2 2" xfId="7647" xr:uid="{00000000-0005-0000-0000-00008B7A0000}"/>
    <cellStyle name="Normal 9 5 3 2 2 3 2 2 2" xfId="15839" xr:uid="{00000000-0005-0000-0000-00008C7A0000}"/>
    <cellStyle name="Normal 9 5 3 2 2 3 2 2 2 2" xfId="32224" xr:uid="{00000000-0005-0000-0000-00008D7A0000}"/>
    <cellStyle name="Normal 9 5 3 2 2 3 2 2 3" xfId="24032" xr:uid="{00000000-0005-0000-0000-00008E7A0000}"/>
    <cellStyle name="Normal 9 5 3 2 2 3 2 3" xfId="11743" xr:uid="{00000000-0005-0000-0000-00008F7A0000}"/>
    <cellStyle name="Normal 9 5 3 2 2 3 2 3 2" xfId="28128" xr:uid="{00000000-0005-0000-0000-0000907A0000}"/>
    <cellStyle name="Normal 9 5 3 2 2 3 2 4" xfId="19936" xr:uid="{00000000-0005-0000-0000-0000917A0000}"/>
    <cellStyle name="Normal 9 5 3 2 2 3 3" xfId="5599" xr:uid="{00000000-0005-0000-0000-0000927A0000}"/>
    <cellStyle name="Normal 9 5 3 2 2 3 3 2" xfId="13791" xr:uid="{00000000-0005-0000-0000-0000937A0000}"/>
    <cellStyle name="Normal 9 5 3 2 2 3 3 2 2" xfId="30176" xr:uid="{00000000-0005-0000-0000-0000947A0000}"/>
    <cellStyle name="Normal 9 5 3 2 2 3 3 3" xfId="21984" xr:uid="{00000000-0005-0000-0000-0000957A0000}"/>
    <cellStyle name="Normal 9 5 3 2 2 3 4" xfId="9695" xr:uid="{00000000-0005-0000-0000-0000967A0000}"/>
    <cellStyle name="Normal 9 5 3 2 2 3 4 2" xfId="26080" xr:uid="{00000000-0005-0000-0000-0000977A0000}"/>
    <cellStyle name="Normal 9 5 3 2 2 3 5" xfId="17888" xr:uid="{00000000-0005-0000-0000-0000987A0000}"/>
    <cellStyle name="Normal 9 5 3 2 2 4" xfId="2527" xr:uid="{00000000-0005-0000-0000-0000997A0000}"/>
    <cellStyle name="Normal 9 5 3 2 2 4 2" xfId="6623" xr:uid="{00000000-0005-0000-0000-00009A7A0000}"/>
    <cellStyle name="Normal 9 5 3 2 2 4 2 2" xfId="14815" xr:uid="{00000000-0005-0000-0000-00009B7A0000}"/>
    <cellStyle name="Normal 9 5 3 2 2 4 2 2 2" xfId="31200" xr:uid="{00000000-0005-0000-0000-00009C7A0000}"/>
    <cellStyle name="Normal 9 5 3 2 2 4 2 3" xfId="23008" xr:uid="{00000000-0005-0000-0000-00009D7A0000}"/>
    <cellStyle name="Normal 9 5 3 2 2 4 3" xfId="10719" xr:uid="{00000000-0005-0000-0000-00009E7A0000}"/>
    <cellStyle name="Normal 9 5 3 2 2 4 3 2" xfId="27104" xr:uid="{00000000-0005-0000-0000-00009F7A0000}"/>
    <cellStyle name="Normal 9 5 3 2 2 4 4" xfId="18912" xr:uid="{00000000-0005-0000-0000-0000A07A0000}"/>
    <cellStyle name="Normal 9 5 3 2 2 5" xfId="4575" xr:uid="{00000000-0005-0000-0000-0000A17A0000}"/>
    <cellStyle name="Normal 9 5 3 2 2 5 2" xfId="12767" xr:uid="{00000000-0005-0000-0000-0000A27A0000}"/>
    <cellStyle name="Normal 9 5 3 2 2 5 2 2" xfId="29152" xr:uid="{00000000-0005-0000-0000-0000A37A0000}"/>
    <cellStyle name="Normal 9 5 3 2 2 5 3" xfId="20960" xr:uid="{00000000-0005-0000-0000-0000A47A0000}"/>
    <cellStyle name="Normal 9 5 3 2 2 6" xfId="8671" xr:uid="{00000000-0005-0000-0000-0000A57A0000}"/>
    <cellStyle name="Normal 9 5 3 2 2 6 2" xfId="25056" xr:uid="{00000000-0005-0000-0000-0000A67A0000}"/>
    <cellStyle name="Normal 9 5 3 2 2 7" xfId="16864" xr:uid="{00000000-0005-0000-0000-0000A77A0000}"/>
    <cellStyle name="Normal 9 5 3 2 3" xfId="735" xr:uid="{00000000-0005-0000-0000-0000A87A0000}"/>
    <cellStyle name="Normal 9 5 3 2 3 2" xfId="1759" xr:uid="{00000000-0005-0000-0000-0000A97A0000}"/>
    <cellStyle name="Normal 9 5 3 2 3 2 2" xfId="3807" xr:uid="{00000000-0005-0000-0000-0000AA7A0000}"/>
    <cellStyle name="Normal 9 5 3 2 3 2 2 2" xfId="7903" xr:uid="{00000000-0005-0000-0000-0000AB7A0000}"/>
    <cellStyle name="Normal 9 5 3 2 3 2 2 2 2" xfId="16095" xr:uid="{00000000-0005-0000-0000-0000AC7A0000}"/>
    <cellStyle name="Normal 9 5 3 2 3 2 2 2 2 2" xfId="32480" xr:uid="{00000000-0005-0000-0000-0000AD7A0000}"/>
    <cellStyle name="Normal 9 5 3 2 3 2 2 2 3" xfId="24288" xr:uid="{00000000-0005-0000-0000-0000AE7A0000}"/>
    <cellStyle name="Normal 9 5 3 2 3 2 2 3" xfId="11999" xr:uid="{00000000-0005-0000-0000-0000AF7A0000}"/>
    <cellStyle name="Normal 9 5 3 2 3 2 2 3 2" xfId="28384" xr:uid="{00000000-0005-0000-0000-0000B07A0000}"/>
    <cellStyle name="Normal 9 5 3 2 3 2 2 4" xfId="20192" xr:uid="{00000000-0005-0000-0000-0000B17A0000}"/>
    <cellStyle name="Normal 9 5 3 2 3 2 3" xfId="5855" xr:uid="{00000000-0005-0000-0000-0000B27A0000}"/>
    <cellStyle name="Normal 9 5 3 2 3 2 3 2" xfId="14047" xr:uid="{00000000-0005-0000-0000-0000B37A0000}"/>
    <cellStyle name="Normal 9 5 3 2 3 2 3 2 2" xfId="30432" xr:uid="{00000000-0005-0000-0000-0000B47A0000}"/>
    <cellStyle name="Normal 9 5 3 2 3 2 3 3" xfId="22240" xr:uid="{00000000-0005-0000-0000-0000B57A0000}"/>
    <cellStyle name="Normal 9 5 3 2 3 2 4" xfId="9951" xr:uid="{00000000-0005-0000-0000-0000B67A0000}"/>
    <cellStyle name="Normal 9 5 3 2 3 2 4 2" xfId="26336" xr:uid="{00000000-0005-0000-0000-0000B77A0000}"/>
    <cellStyle name="Normal 9 5 3 2 3 2 5" xfId="18144" xr:uid="{00000000-0005-0000-0000-0000B87A0000}"/>
    <cellStyle name="Normal 9 5 3 2 3 3" xfId="2783" xr:uid="{00000000-0005-0000-0000-0000B97A0000}"/>
    <cellStyle name="Normal 9 5 3 2 3 3 2" xfId="6879" xr:uid="{00000000-0005-0000-0000-0000BA7A0000}"/>
    <cellStyle name="Normal 9 5 3 2 3 3 2 2" xfId="15071" xr:uid="{00000000-0005-0000-0000-0000BB7A0000}"/>
    <cellStyle name="Normal 9 5 3 2 3 3 2 2 2" xfId="31456" xr:uid="{00000000-0005-0000-0000-0000BC7A0000}"/>
    <cellStyle name="Normal 9 5 3 2 3 3 2 3" xfId="23264" xr:uid="{00000000-0005-0000-0000-0000BD7A0000}"/>
    <cellStyle name="Normal 9 5 3 2 3 3 3" xfId="10975" xr:uid="{00000000-0005-0000-0000-0000BE7A0000}"/>
    <cellStyle name="Normal 9 5 3 2 3 3 3 2" xfId="27360" xr:uid="{00000000-0005-0000-0000-0000BF7A0000}"/>
    <cellStyle name="Normal 9 5 3 2 3 3 4" xfId="19168" xr:uid="{00000000-0005-0000-0000-0000C07A0000}"/>
    <cellStyle name="Normal 9 5 3 2 3 4" xfId="4831" xr:uid="{00000000-0005-0000-0000-0000C17A0000}"/>
    <cellStyle name="Normal 9 5 3 2 3 4 2" xfId="13023" xr:uid="{00000000-0005-0000-0000-0000C27A0000}"/>
    <cellStyle name="Normal 9 5 3 2 3 4 2 2" xfId="29408" xr:uid="{00000000-0005-0000-0000-0000C37A0000}"/>
    <cellStyle name="Normal 9 5 3 2 3 4 3" xfId="21216" xr:uid="{00000000-0005-0000-0000-0000C47A0000}"/>
    <cellStyle name="Normal 9 5 3 2 3 5" xfId="8927" xr:uid="{00000000-0005-0000-0000-0000C57A0000}"/>
    <cellStyle name="Normal 9 5 3 2 3 5 2" xfId="25312" xr:uid="{00000000-0005-0000-0000-0000C67A0000}"/>
    <cellStyle name="Normal 9 5 3 2 3 6" xfId="17120" xr:uid="{00000000-0005-0000-0000-0000C77A0000}"/>
    <cellStyle name="Normal 9 5 3 2 4" xfId="1247" xr:uid="{00000000-0005-0000-0000-0000C87A0000}"/>
    <cellStyle name="Normal 9 5 3 2 4 2" xfId="3295" xr:uid="{00000000-0005-0000-0000-0000C97A0000}"/>
    <cellStyle name="Normal 9 5 3 2 4 2 2" xfId="7391" xr:uid="{00000000-0005-0000-0000-0000CA7A0000}"/>
    <cellStyle name="Normal 9 5 3 2 4 2 2 2" xfId="15583" xr:uid="{00000000-0005-0000-0000-0000CB7A0000}"/>
    <cellStyle name="Normal 9 5 3 2 4 2 2 2 2" xfId="31968" xr:uid="{00000000-0005-0000-0000-0000CC7A0000}"/>
    <cellStyle name="Normal 9 5 3 2 4 2 2 3" xfId="23776" xr:uid="{00000000-0005-0000-0000-0000CD7A0000}"/>
    <cellStyle name="Normal 9 5 3 2 4 2 3" xfId="11487" xr:uid="{00000000-0005-0000-0000-0000CE7A0000}"/>
    <cellStyle name="Normal 9 5 3 2 4 2 3 2" xfId="27872" xr:uid="{00000000-0005-0000-0000-0000CF7A0000}"/>
    <cellStyle name="Normal 9 5 3 2 4 2 4" xfId="19680" xr:uid="{00000000-0005-0000-0000-0000D07A0000}"/>
    <cellStyle name="Normal 9 5 3 2 4 3" xfId="5343" xr:uid="{00000000-0005-0000-0000-0000D17A0000}"/>
    <cellStyle name="Normal 9 5 3 2 4 3 2" xfId="13535" xr:uid="{00000000-0005-0000-0000-0000D27A0000}"/>
    <cellStyle name="Normal 9 5 3 2 4 3 2 2" xfId="29920" xr:uid="{00000000-0005-0000-0000-0000D37A0000}"/>
    <cellStyle name="Normal 9 5 3 2 4 3 3" xfId="21728" xr:uid="{00000000-0005-0000-0000-0000D47A0000}"/>
    <cellStyle name="Normal 9 5 3 2 4 4" xfId="9439" xr:uid="{00000000-0005-0000-0000-0000D57A0000}"/>
    <cellStyle name="Normal 9 5 3 2 4 4 2" xfId="25824" xr:uid="{00000000-0005-0000-0000-0000D67A0000}"/>
    <cellStyle name="Normal 9 5 3 2 4 5" xfId="17632" xr:uid="{00000000-0005-0000-0000-0000D77A0000}"/>
    <cellStyle name="Normal 9 5 3 2 5" xfId="2271" xr:uid="{00000000-0005-0000-0000-0000D87A0000}"/>
    <cellStyle name="Normal 9 5 3 2 5 2" xfId="6367" xr:uid="{00000000-0005-0000-0000-0000D97A0000}"/>
    <cellStyle name="Normal 9 5 3 2 5 2 2" xfId="14559" xr:uid="{00000000-0005-0000-0000-0000DA7A0000}"/>
    <cellStyle name="Normal 9 5 3 2 5 2 2 2" xfId="30944" xr:uid="{00000000-0005-0000-0000-0000DB7A0000}"/>
    <cellStyle name="Normal 9 5 3 2 5 2 3" xfId="22752" xr:uid="{00000000-0005-0000-0000-0000DC7A0000}"/>
    <cellStyle name="Normal 9 5 3 2 5 3" xfId="10463" xr:uid="{00000000-0005-0000-0000-0000DD7A0000}"/>
    <cellStyle name="Normal 9 5 3 2 5 3 2" xfId="26848" xr:uid="{00000000-0005-0000-0000-0000DE7A0000}"/>
    <cellStyle name="Normal 9 5 3 2 5 4" xfId="18656" xr:uid="{00000000-0005-0000-0000-0000DF7A0000}"/>
    <cellStyle name="Normal 9 5 3 2 6" xfId="4319" xr:uid="{00000000-0005-0000-0000-0000E07A0000}"/>
    <cellStyle name="Normal 9 5 3 2 6 2" xfId="12511" xr:uid="{00000000-0005-0000-0000-0000E17A0000}"/>
    <cellStyle name="Normal 9 5 3 2 6 2 2" xfId="28896" xr:uid="{00000000-0005-0000-0000-0000E27A0000}"/>
    <cellStyle name="Normal 9 5 3 2 6 3" xfId="20704" xr:uid="{00000000-0005-0000-0000-0000E37A0000}"/>
    <cellStyle name="Normal 9 5 3 2 7" xfId="8415" xr:uid="{00000000-0005-0000-0000-0000E47A0000}"/>
    <cellStyle name="Normal 9 5 3 2 7 2" xfId="24800" xr:uid="{00000000-0005-0000-0000-0000E57A0000}"/>
    <cellStyle name="Normal 9 5 3 2 8" xfId="16608" xr:uid="{00000000-0005-0000-0000-0000E67A0000}"/>
    <cellStyle name="Normal 9 5 3 3" xfId="351" xr:uid="{00000000-0005-0000-0000-0000E77A0000}"/>
    <cellStyle name="Normal 9 5 3 3 2" xfId="863" xr:uid="{00000000-0005-0000-0000-0000E87A0000}"/>
    <cellStyle name="Normal 9 5 3 3 2 2" xfId="1887" xr:uid="{00000000-0005-0000-0000-0000E97A0000}"/>
    <cellStyle name="Normal 9 5 3 3 2 2 2" xfId="3935" xr:uid="{00000000-0005-0000-0000-0000EA7A0000}"/>
    <cellStyle name="Normal 9 5 3 3 2 2 2 2" xfId="8031" xr:uid="{00000000-0005-0000-0000-0000EB7A0000}"/>
    <cellStyle name="Normal 9 5 3 3 2 2 2 2 2" xfId="16223" xr:uid="{00000000-0005-0000-0000-0000EC7A0000}"/>
    <cellStyle name="Normal 9 5 3 3 2 2 2 2 2 2" xfId="32608" xr:uid="{00000000-0005-0000-0000-0000ED7A0000}"/>
    <cellStyle name="Normal 9 5 3 3 2 2 2 2 3" xfId="24416" xr:uid="{00000000-0005-0000-0000-0000EE7A0000}"/>
    <cellStyle name="Normal 9 5 3 3 2 2 2 3" xfId="12127" xr:uid="{00000000-0005-0000-0000-0000EF7A0000}"/>
    <cellStyle name="Normal 9 5 3 3 2 2 2 3 2" xfId="28512" xr:uid="{00000000-0005-0000-0000-0000F07A0000}"/>
    <cellStyle name="Normal 9 5 3 3 2 2 2 4" xfId="20320" xr:uid="{00000000-0005-0000-0000-0000F17A0000}"/>
    <cellStyle name="Normal 9 5 3 3 2 2 3" xfId="5983" xr:uid="{00000000-0005-0000-0000-0000F27A0000}"/>
    <cellStyle name="Normal 9 5 3 3 2 2 3 2" xfId="14175" xr:uid="{00000000-0005-0000-0000-0000F37A0000}"/>
    <cellStyle name="Normal 9 5 3 3 2 2 3 2 2" xfId="30560" xr:uid="{00000000-0005-0000-0000-0000F47A0000}"/>
    <cellStyle name="Normal 9 5 3 3 2 2 3 3" xfId="22368" xr:uid="{00000000-0005-0000-0000-0000F57A0000}"/>
    <cellStyle name="Normal 9 5 3 3 2 2 4" xfId="10079" xr:uid="{00000000-0005-0000-0000-0000F67A0000}"/>
    <cellStyle name="Normal 9 5 3 3 2 2 4 2" xfId="26464" xr:uid="{00000000-0005-0000-0000-0000F77A0000}"/>
    <cellStyle name="Normal 9 5 3 3 2 2 5" xfId="18272" xr:uid="{00000000-0005-0000-0000-0000F87A0000}"/>
    <cellStyle name="Normal 9 5 3 3 2 3" xfId="2911" xr:uid="{00000000-0005-0000-0000-0000F97A0000}"/>
    <cellStyle name="Normal 9 5 3 3 2 3 2" xfId="7007" xr:uid="{00000000-0005-0000-0000-0000FA7A0000}"/>
    <cellStyle name="Normal 9 5 3 3 2 3 2 2" xfId="15199" xr:uid="{00000000-0005-0000-0000-0000FB7A0000}"/>
    <cellStyle name="Normal 9 5 3 3 2 3 2 2 2" xfId="31584" xr:uid="{00000000-0005-0000-0000-0000FC7A0000}"/>
    <cellStyle name="Normal 9 5 3 3 2 3 2 3" xfId="23392" xr:uid="{00000000-0005-0000-0000-0000FD7A0000}"/>
    <cellStyle name="Normal 9 5 3 3 2 3 3" xfId="11103" xr:uid="{00000000-0005-0000-0000-0000FE7A0000}"/>
    <cellStyle name="Normal 9 5 3 3 2 3 3 2" xfId="27488" xr:uid="{00000000-0005-0000-0000-0000FF7A0000}"/>
    <cellStyle name="Normal 9 5 3 3 2 3 4" xfId="19296" xr:uid="{00000000-0005-0000-0000-0000007B0000}"/>
    <cellStyle name="Normal 9 5 3 3 2 4" xfId="4959" xr:uid="{00000000-0005-0000-0000-0000017B0000}"/>
    <cellStyle name="Normal 9 5 3 3 2 4 2" xfId="13151" xr:uid="{00000000-0005-0000-0000-0000027B0000}"/>
    <cellStyle name="Normal 9 5 3 3 2 4 2 2" xfId="29536" xr:uid="{00000000-0005-0000-0000-0000037B0000}"/>
    <cellStyle name="Normal 9 5 3 3 2 4 3" xfId="21344" xr:uid="{00000000-0005-0000-0000-0000047B0000}"/>
    <cellStyle name="Normal 9 5 3 3 2 5" xfId="9055" xr:uid="{00000000-0005-0000-0000-0000057B0000}"/>
    <cellStyle name="Normal 9 5 3 3 2 5 2" xfId="25440" xr:uid="{00000000-0005-0000-0000-0000067B0000}"/>
    <cellStyle name="Normal 9 5 3 3 2 6" xfId="17248" xr:uid="{00000000-0005-0000-0000-0000077B0000}"/>
    <cellStyle name="Normal 9 5 3 3 3" xfId="1375" xr:uid="{00000000-0005-0000-0000-0000087B0000}"/>
    <cellStyle name="Normal 9 5 3 3 3 2" xfId="3423" xr:uid="{00000000-0005-0000-0000-0000097B0000}"/>
    <cellStyle name="Normal 9 5 3 3 3 2 2" xfId="7519" xr:uid="{00000000-0005-0000-0000-00000A7B0000}"/>
    <cellStyle name="Normal 9 5 3 3 3 2 2 2" xfId="15711" xr:uid="{00000000-0005-0000-0000-00000B7B0000}"/>
    <cellStyle name="Normal 9 5 3 3 3 2 2 2 2" xfId="32096" xr:uid="{00000000-0005-0000-0000-00000C7B0000}"/>
    <cellStyle name="Normal 9 5 3 3 3 2 2 3" xfId="23904" xr:uid="{00000000-0005-0000-0000-00000D7B0000}"/>
    <cellStyle name="Normal 9 5 3 3 3 2 3" xfId="11615" xr:uid="{00000000-0005-0000-0000-00000E7B0000}"/>
    <cellStyle name="Normal 9 5 3 3 3 2 3 2" xfId="28000" xr:uid="{00000000-0005-0000-0000-00000F7B0000}"/>
    <cellStyle name="Normal 9 5 3 3 3 2 4" xfId="19808" xr:uid="{00000000-0005-0000-0000-0000107B0000}"/>
    <cellStyle name="Normal 9 5 3 3 3 3" xfId="5471" xr:uid="{00000000-0005-0000-0000-0000117B0000}"/>
    <cellStyle name="Normal 9 5 3 3 3 3 2" xfId="13663" xr:uid="{00000000-0005-0000-0000-0000127B0000}"/>
    <cellStyle name="Normal 9 5 3 3 3 3 2 2" xfId="30048" xr:uid="{00000000-0005-0000-0000-0000137B0000}"/>
    <cellStyle name="Normal 9 5 3 3 3 3 3" xfId="21856" xr:uid="{00000000-0005-0000-0000-0000147B0000}"/>
    <cellStyle name="Normal 9 5 3 3 3 4" xfId="9567" xr:uid="{00000000-0005-0000-0000-0000157B0000}"/>
    <cellStyle name="Normal 9 5 3 3 3 4 2" xfId="25952" xr:uid="{00000000-0005-0000-0000-0000167B0000}"/>
    <cellStyle name="Normal 9 5 3 3 3 5" xfId="17760" xr:uid="{00000000-0005-0000-0000-0000177B0000}"/>
    <cellStyle name="Normal 9 5 3 3 4" xfId="2399" xr:uid="{00000000-0005-0000-0000-0000187B0000}"/>
    <cellStyle name="Normal 9 5 3 3 4 2" xfId="6495" xr:uid="{00000000-0005-0000-0000-0000197B0000}"/>
    <cellStyle name="Normal 9 5 3 3 4 2 2" xfId="14687" xr:uid="{00000000-0005-0000-0000-00001A7B0000}"/>
    <cellStyle name="Normal 9 5 3 3 4 2 2 2" xfId="31072" xr:uid="{00000000-0005-0000-0000-00001B7B0000}"/>
    <cellStyle name="Normal 9 5 3 3 4 2 3" xfId="22880" xr:uid="{00000000-0005-0000-0000-00001C7B0000}"/>
    <cellStyle name="Normal 9 5 3 3 4 3" xfId="10591" xr:uid="{00000000-0005-0000-0000-00001D7B0000}"/>
    <cellStyle name="Normal 9 5 3 3 4 3 2" xfId="26976" xr:uid="{00000000-0005-0000-0000-00001E7B0000}"/>
    <cellStyle name="Normal 9 5 3 3 4 4" xfId="18784" xr:uid="{00000000-0005-0000-0000-00001F7B0000}"/>
    <cellStyle name="Normal 9 5 3 3 5" xfId="4447" xr:uid="{00000000-0005-0000-0000-0000207B0000}"/>
    <cellStyle name="Normal 9 5 3 3 5 2" xfId="12639" xr:uid="{00000000-0005-0000-0000-0000217B0000}"/>
    <cellStyle name="Normal 9 5 3 3 5 2 2" xfId="29024" xr:uid="{00000000-0005-0000-0000-0000227B0000}"/>
    <cellStyle name="Normal 9 5 3 3 5 3" xfId="20832" xr:uid="{00000000-0005-0000-0000-0000237B0000}"/>
    <cellStyle name="Normal 9 5 3 3 6" xfId="8543" xr:uid="{00000000-0005-0000-0000-0000247B0000}"/>
    <cellStyle name="Normal 9 5 3 3 6 2" xfId="24928" xr:uid="{00000000-0005-0000-0000-0000257B0000}"/>
    <cellStyle name="Normal 9 5 3 3 7" xfId="16736" xr:uid="{00000000-0005-0000-0000-0000267B0000}"/>
    <cellStyle name="Normal 9 5 3 4" xfId="607" xr:uid="{00000000-0005-0000-0000-0000277B0000}"/>
    <cellStyle name="Normal 9 5 3 4 2" xfId="1631" xr:uid="{00000000-0005-0000-0000-0000287B0000}"/>
    <cellStyle name="Normal 9 5 3 4 2 2" xfId="3679" xr:uid="{00000000-0005-0000-0000-0000297B0000}"/>
    <cellStyle name="Normal 9 5 3 4 2 2 2" xfId="7775" xr:uid="{00000000-0005-0000-0000-00002A7B0000}"/>
    <cellStyle name="Normal 9 5 3 4 2 2 2 2" xfId="15967" xr:uid="{00000000-0005-0000-0000-00002B7B0000}"/>
    <cellStyle name="Normal 9 5 3 4 2 2 2 2 2" xfId="32352" xr:uid="{00000000-0005-0000-0000-00002C7B0000}"/>
    <cellStyle name="Normal 9 5 3 4 2 2 2 3" xfId="24160" xr:uid="{00000000-0005-0000-0000-00002D7B0000}"/>
    <cellStyle name="Normal 9 5 3 4 2 2 3" xfId="11871" xr:uid="{00000000-0005-0000-0000-00002E7B0000}"/>
    <cellStyle name="Normal 9 5 3 4 2 2 3 2" xfId="28256" xr:uid="{00000000-0005-0000-0000-00002F7B0000}"/>
    <cellStyle name="Normal 9 5 3 4 2 2 4" xfId="20064" xr:uid="{00000000-0005-0000-0000-0000307B0000}"/>
    <cellStyle name="Normal 9 5 3 4 2 3" xfId="5727" xr:uid="{00000000-0005-0000-0000-0000317B0000}"/>
    <cellStyle name="Normal 9 5 3 4 2 3 2" xfId="13919" xr:uid="{00000000-0005-0000-0000-0000327B0000}"/>
    <cellStyle name="Normal 9 5 3 4 2 3 2 2" xfId="30304" xr:uid="{00000000-0005-0000-0000-0000337B0000}"/>
    <cellStyle name="Normal 9 5 3 4 2 3 3" xfId="22112" xr:uid="{00000000-0005-0000-0000-0000347B0000}"/>
    <cellStyle name="Normal 9 5 3 4 2 4" xfId="9823" xr:uid="{00000000-0005-0000-0000-0000357B0000}"/>
    <cellStyle name="Normal 9 5 3 4 2 4 2" xfId="26208" xr:uid="{00000000-0005-0000-0000-0000367B0000}"/>
    <cellStyle name="Normal 9 5 3 4 2 5" xfId="18016" xr:uid="{00000000-0005-0000-0000-0000377B0000}"/>
    <cellStyle name="Normal 9 5 3 4 3" xfId="2655" xr:uid="{00000000-0005-0000-0000-0000387B0000}"/>
    <cellStyle name="Normal 9 5 3 4 3 2" xfId="6751" xr:uid="{00000000-0005-0000-0000-0000397B0000}"/>
    <cellStyle name="Normal 9 5 3 4 3 2 2" xfId="14943" xr:uid="{00000000-0005-0000-0000-00003A7B0000}"/>
    <cellStyle name="Normal 9 5 3 4 3 2 2 2" xfId="31328" xr:uid="{00000000-0005-0000-0000-00003B7B0000}"/>
    <cellStyle name="Normal 9 5 3 4 3 2 3" xfId="23136" xr:uid="{00000000-0005-0000-0000-00003C7B0000}"/>
    <cellStyle name="Normal 9 5 3 4 3 3" xfId="10847" xr:uid="{00000000-0005-0000-0000-00003D7B0000}"/>
    <cellStyle name="Normal 9 5 3 4 3 3 2" xfId="27232" xr:uid="{00000000-0005-0000-0000-00003E7B0000}"/>
    <cellStyle name="Normal 9 5 3 4 3 4" xfId="19040" xr:uid="{00000000-0005-0000-0000-00003F7B0000}"/>
    <cellStyle name="Normal 9 5 3 4 4" xfId="4703" xr:uid="{00000000-0005-0000-0000-0000407B0000}"/>
    <cellStyle name="Normal 9 5 3 4 4 2" xfId="12895" xr:uid="{00000000-0005-0000-0000-0000417B0000}"/>
    <cellStyle name="Normal 9 5 3 4 4 2 2" xfId="29280" xr:uid="{00000000-0005-0000-0000-0000427B0000}"/>
    <cellStyle name="Normal 9 5 3 4 4 3" xfId="21088" xr:uid="{00000000-0005-0000-0000-0000437B0000}"/>
    <cellStyle name="Normal 9 5 3 4 5" xfId="8799" xr:uid="{00000000-0005-0000-0000-0000447B0000}"/>
    <cellStyle name="Normal 9 5 3 4 5 2" xfId="25184" xr:uid="{00000000-0005-0000-0000-0000457B0000}"/>
    <cellStyle name="Normal 9 5 3 4 6" xfId="16992" xr:uid="{00000000-0005-0000-0000-0000467B0000}"/>
    <cellStyle name="Normal 9 5 3 5" xfId="1119" xr:uid="{00000000-0005-0000-0000-0000477B0000}"/>
    <cellStyle name="Normal 9 5 3 5 2" xfId="3167" xr:uid="{00000000-0005-0000-0000-0000487B0000}"/>
    <cellStyle name="Normal 9 5 3 5 2 2" xfId="7263" xr:uid="{00000000-0005-0000-0000-0000497B0000}"/>
    <cellStyle name="Normal 9 5 3 5 2 2 2" xfId="15455" xr:uid="{00000000-0005-0000-0000-00004A7B0000}"/>
    <cellStyle name="Normal 9 5 3 5 2 2 2 2" xfId="31840" xr:uid="{00000000-0005-0000-0000-00004B7B0000}"/>
    <cellStyle name="Normal 9 5 3 5 2 2 3" xfId="23648" xr:uid="{00000000-0005-0000-0000-00004C7B0000}"/>
    <cellStyle name="Normal 9 5 3 5 2 3" xfId="11359" xr:uid="{00000000-0005-0000-0000-00004D7B0000}"/>
    <cellStyle name="Normal 9 5 3 5 2 3 2" xfId="27744" xr:uid="{00000000-0005-0000-0000-00004E7B0000}"/>
    <cellStyle name="Normal 9 5 3 5 2 4" xfId="19552" xr:uid="{00000000-0005-0000-0000-00004F7B0000}"/>
    <cellStyle name="Normal 9 5 3 5 3" xfId="5215" xr:uid="{00000000-0005-0000-0000-0000507B0000}"/>
    <cellStyle name="Normal 9 5 3 5 3 2" xfId="13407" xr:uid="{00000000-0005-0000-0000-0000517B0000}"/>
    <cellStyle name="Normal 9 5 3 5 3 2 2" xfId="29792" xr:uid="{00000000-0005-0000-0000-0000527B0000}"/>
    <cellStyle name="Normal 9 5 3 5 3 3" xfId="21600" xr:uid="{00000000-0005-0000-0000-0000537B0000}"/>
    <cellStyle name="Normal 9 5 3 5 4" xfId="9311" xr:uid="{00000000-0005-0000-0000-0000547B0000}"/>
    <cellStyle name="Normal 9 5 3 5 4 2" xfId="25696" xr:uid="{00000000-0005-0000-0000-0000557B0000}"/>
    <cellStyle name="Normal 9 5 3 5 5" xfId="17504" xr:uid="{00000000-0005-0000-0000-0000567B0000}"/>
    <cellStyle name="Normal 9 5 3 6" xfId="2143" xr:uid="{00000000-0005-0000-0000-0000577B0000}"/>
    <cellStyle name="Normal 9 5 3 6 2" xfId="6239" xr:uid="{00000000-0005-0000-0000-0000587B0000}"/>
    <cellStyle name="Normal 9 5 3 6 2 2" xfId="14431" xr:uid="{00000000-0005-0000-0000-0000597B0000}"/>
    <cellStyle name="Normal 9 5 3 6 2 2 2" xfId="30816" xr:uid="{00000000-0005-0000-0000-00005A7B0000}"/>
    <cellStyle name="Normal 9 5 3 6 2 3" xfId="22624" xr:uid="{00000000-0005-0000-0000-00005B7B0000}"/>
    <cellStyle name="Normal 9 5 3 6 3" xfId="10335" xr:uid="{00000000-0005-0000-0000-00005C7B0000}"/>
    <cellStyle name="Normal 9 5 3 6 3 2" xfId="26720" xr:uid="{00000000-0005-0000-0000-00005D7B0000}"/>
    <cellStyle name="Normal 9 5 3 6 4" xfId="18528" xr:uid="{00000000-0005-0000-0000-00005E7B0000}"/>
    <cellStyle name="Normal 9 5 3 7" xfId="4191" xr:uid="{00000000-0005-0000-0000-00005F7B0000}"/>
    <cellStyle name="Normal 9 5 3 7 2" xfId="12383" xr:uid="{00000000-0005-0000-0000-0000607B0000}"/>
    <cellStyle name="Normal 9 5 3 7 2 2" xfId="28768" xr:uid="{00000000-0005-0000-0000-0000617B0000}"/>
    <cellStyle name="Normal 9 5 3 7 3" xfId="20576" xr:uid="{00000000-0005-0000-0000-0000627B0000}"/>
    <cellStyle name="Normal 9 5 3 8" xfId="8287" xr:uid="{00000000-0005-0000-0000-0000637B0000}"/>
    <cellStyle name="Normal 9 5 3 8 2" xfId="24672" xr:uid="{00000000-0005-0000-0000-0000647B0000}"/>
    <cellStyle name="Normal 9 5 3 9" xfId="16480" xr:uid="{00000000-0005-0000-0000-0000657B0000}"/>
    <cellStyle name="Normal 9 5 4" xfId="159" xr:uid="{00000000-0005-0000-0000-0000667B0000}"/>
    <cellStyle name="Normal 9 5 4 2" xfId="415" xr:uid="{00000000-0005-0000-0000-0000677B0000}"/>
    <cellStyle name="Normal 9 5 4 2 2" xfId="927" xr:uid="{00000000-0005-0000-0000-0000687B0000}"/>
    <cellStyle name="Normal 9 5 4 2 2 2" xfId="1951" xr:uid="{00000000-0005-0000-0000-0000697B0000}"/>
    <cellStyle name="Normal 9 5 4 2 2 2 2" xfId="3999" xr:uid="{00000000-0005-0000-0000-00006A7B0000}"/>
    <cellStyle name="Normal 9 5 4 2 2 2 2 2" xfId="8095" xr:uid="{00000000-0005-0000-0000-00006B7B0000}"/>
    <cellStyle name="Normal 9 5 4 2 2 2 2 2 2" xfId="16287" xr:uid="{00000000-0005-0000-0000-00006C7B0000}"/>
    <cellStyle name="Normal 9 5 4 2 2 2 2 2 2 2" xfId="32672" xr:uid="{00000000-0005-0000-0000-00006D7B0000}"/>
    <cellStyle name="Normal 9 5 4 2 2 2 2 2 3" xfId="24480" xr:uid="{00000000-0005-0000-0000-00006E7B0000}"/>
    <cellStyle name="Normal 9 5 4 2 2 2 2 3" xfId="12191" xr:uid="{00000000-0005-0000-0000-00006F7B0000}"/>
    <cellStyle name="Normal 9 5 4 2 2 2 2 3 2" xfId="28576" xr:uid="{00000000-0005-0000-0000-0000707B0000}"/>
    <cellStyle name="Normal 9 5 4 2 2 2 2 4" xfId="20384" xr:uid="{00000000-0005-0000-0000-0000717B0000}"/>
    <cellStyle name="Normal 9 5 4 2 2 2 3" xfId="6047" xr:uid="{00000000-0005-0000-0000-0000727B0000}"/>
    <cellStyle name="Normal 9 5 4 2 2 2 3 2" xfId="14239" xr:uid="{00000000-0005-0000-0000-0000737B0000}"/>
    <cellStyle name="Normal 9 5 4 2 2 2 3 2 2" xfId="30624" xr:uid="{00000000-0005-0000-0000-0000747B0000}"/>
    <cellStyle name="Normal 9 5 4 2 2 2 3 3" xfId="22432" xr:uid="{00000000-0005-0000-0000-0000757B0000}"/>
    <cellStyle name="Normal 9 5 4 2 2 2 4" xfId="10143" xr:uid="{00000000-0005-0000-0000-0000767B0000}"/>
    <cellStyle name="Normal 9 5 4 2 2 2 4 2" xfId="26528" xr:uid="{00000000-0005-0000-0000-0000777B0000}"/>
    <cellStyle name="Normal 9 5 4 2 2 2 5" xfId="18336" xr:uid="{00000000-0005-0000-0000-0000787B0000}"/>
    <cellStyle name="Normal 9 5 4 2 2 3" xfId="2975" xr:uid="{00000000-0005-0000-0000-0000797B0000}"/>
    <cellStyle name="Normal 9 5 4 2 2 3 2" xfId="7071" xr:uid="{00000000-0005-0000-0000-00007A7B0000}"/>
    <cellStyle name="Normal 9 5 4 2 2 3 2 2" xfId="15263" xr:uid="{00000000-0005-0000-0000-00007B7B0000}"/>
    <cellStyle name="Normal 9 5 4 2 2 3 2 2 2" xfId="31648" xr:uid="{00000000-0005-0000-0000-00007C7B0000}"/>
    <cellStyle name="Normal 9 5 4 2 2 3 2 3" xfId="23456" xr:uid="{00000000-0005-0000-0000-00007D7B0000}"/>
    <cellStyle name="Normal 9 5 4 2 2 3 3" xfId="11167" xr:uid="{00000000-0005-0000-0000-00007E7B0000}"/>
    <cellStyle name="Normal 9 5 4 2 2 3 3 2" xfId="27552" xr:uid="{00000000-0005-0000-0000-00007F7B0000}"/>
    <cellStyle name="Normal 9 5 4 2 2 3 4" xfId="19360" xr:uid="{00000000-0005-0000-0000-0000807B0000}"/>
    <cellStyle name="Normal 9 5 4 2 2 4" xfId="5023" xr:uid="{00000000-0005-0000-0000-0000817B0000}"/>
    <cellStyle name="Normal 9 5 4 2 2 4 2" xfId="13215" xr:uid="{00000000-0005-0000-0000-0000827B0000}"/>
    <cellStyle name="Normal 9 5 4 2 2 4 2 2" xfId="29600" xr:uid="{00000000-0005-0000-0000-0000837B0000}"/>
    <cellStyle name="Normal 9 5 4 2 2 4 3" xfId="21408" xr:uid="{00000000-0005-0000-0000-0000847B0000}"/>
    <cellStyle name="Normal 9 5 4 2 2 5" xfId="9119" xr:uid="{00000000-0005-0000-0000-0000857B0000}"/>
    <cellStyle name="Normal 9 5 4 2 2 5 2" xfId="25504" xr:uid="{00000000-0005-0000-0000-0000867B0000}"/>
    <cellStyle name="Normal 9 5 4 2 2 6" xfId="17312" xr:uid="{00000000-0005-0000-0000-0000877B0000}"/>
    <cellStyle name="Normal 9 5 4 2 3" xfId="1439" xr:uid="{00000000-0005-0000-0000-0000887B0000}"/>
    <cellStyle name="Normal 9 5 4 2 3 2" xfId="3487" xr:uid="{00000000-0005-0000-0000-0000897B0000}"/>
    <cellStyle name="Normal 9 5 4 2 3 2 2" xfId="7583" xr:uid="{00000000-0005-0000-0000-00008A7B0000}"/>
    <cellStyle name="Normal 9 5 4 2 3 2 2 2" xfId="15775" xr:uid="{00000000-0005-0000-0000-00008B7B0000}"/>
    <cellStyle name="Normal 9 5 4 2 3 2 2 2 2" xfId="32160" xr:uid="{00000000-0005-0000-0000-00008C7B0000}"/>
    <cellStyle name="Normal 9 5 4 2 3 2 2 3" xfId="23968" xr:uid="{00000000-0005-0000-0000-00008D7B0000}"/>
    <cellStyle name="Normal 9 5 4 2 3 2 3" xfId="11679" xr:uid="{00000000-0005-0000-0000-00008E7B0000}"/>
    <cellStyle name="Normal 9 5 4 2 3 2 3 2" xfId="28064" xr:uid="{00000000-0005-0000-0000-00008F7B0000}"/>
    <cellStyle name="Normal 9 5 4 2 3 2 4" xfId="19872" xr:uid="{00000000-0005-0000-0000-0000907B0000}"/>
    <cellStyle name="Normal 9 5 4 2 3 3" xfId="5535" xr:uid="{00000000-0005-0000-0000-0000917B0000}"/>
    <cellStyle name="Normal 9 5 4 2 3 3 2" xfId="13727" xr:uid="{00000000-0005-0000-0000-0000927B0000}"/>
    <cellStyle name="Normal 9 5 4 2 3 3 2 2" xfId="30112" xr:uid="{00000000-0005-0000-0000-0000937B0000}"/>
    <cellStyle name="Normal 9 5 4 2 3 3 3" xfId="21920" xr:uid="{00000000-0005-0000-0000-0000947B0000}"/>
    <cellStyle name="Normal 9 5 4 2 3 4" xfId="9631" xr:uid="{00000000-0005-0000-0000-0000957B0000}"/>
    <cellStyle name="Normal 9 5 4 2 3 4 2" xfId="26016" xr:uid="{00000000-0005-0000-0000-0000967B0000}"/>
    <cellStyle name="Normal 9 5 4 2 3 5" xfId="17824" xr:uid="{00000000-0005-0000-0000-0000977B0000}"/>
    <cellStyle name="Normal 9 5 4 2 4" xfId="2463" xr:uid="{00000000-0005-0000-0000-0000987B0000}"/>
    <cellStyle name="Normal 9 5 4 2 4 2" xfId="6559" xr:uid="{00000000-0005-0000-0000-0000997B0000}"/>
    <cellStyle name="Normal 9 5 4 2 4 2 2" xfId="14751" xr:uid="{00000000-0005-0000-0000-00009A7B0000}"/>
    <cellStyle name="Normal 9 5 4 2 4 2 2 2" xfId="31136" xr:uid="{00000000-0005-0000-0000-00009B7B0000}"/>
    <cellStyle name="Normal 9 5 4 2 4 2 3" xfId="22944" xr:uid="{00000000-0005-0000-0000-00009C7B0000}"/>
    <cellStyle name="Normal 9 5 4 2 4 3" xfId="10655" xr:uid="{00000000-0005-0000-0000-00009D7B0000}"/>
    <cellStyle name="Normal 9 5 4 2 4 3 2" xfId="27040" xr:uid="{00000000-0005-0000-0000-00009E7B0000}"/>
    <cellStyle name="Normal 9 5 4 2 4 4" xfId="18848" xr:uid="{00000000-0005-0000-0000-00009F7B0000}"/>
    <cellStyle name="Normal 9 5 4 2 5" xfId="4511" xr:uid="{00000000-0005-0000-0000-0000A07B0000}"/>
    <cellStyle name="Normal 9 5 4 2 5 2" xfId="12703" xr:uid="{00000000-0005-0000-0000-0000A17B0000}"/>
    <cellStyle name="Normal 9 5 4 2 5 2 2" xfId="29088" xr:uid="{00000000-0005-0000-0000-0000A27B0000}"/>
    <cellStyle name="Normal 9 5 4 2 5 3" xfId="20896" xr:uid="{00000000-0005-0000-0000-0000A37B0000}"/>
    <cellStyle name="Normal 9 5 4 2 6" xfId="8607" xr:uid="{00000000-0005-0000-0000-0000A47B0000}"/>
    <cellStyle name="Normal 9 5 4 2 6 2" xfId="24992" xr:uid="{00000000-0005-0000-0000-0000A57B0000}"/>
    <cellStyle name="Normal 9 5 4 2 7" xfId="16800" xr:uid="{00000000-0005-0000-0000-0000A67B0000}"/>
    <cellStyle name="Normal 9 5 4 3" xfId="671" xr:uid="{00000000-0005-0000-0000-0000A77B0000}"/>
    <cellStyle name="Normal 9 5 4 3 2" xfId="1695" xr:uid="{00000000-0005-0000-0000-0000A87B0000}"/>
    <cellStyle name="Normal 9 5 4 3 2 2" xfId="3743" xr:uid="{00000000-0005-0000-0000-0000A97B0000}"/>
    <cellStyle name="Normal 9 5 4 3 2 2 2" xfId="7839" xr:uid="{00000000-0005-0000-0000-0000AA7B0000}"/>
    <cellStyle name="Normal 9 5 4 3 2 2 2 2" xfId="16031" xr:uid="{00000000-0005-0000-0000-0000AB7B0000}"/>
    <cellStyle name="Normal 9 5 4 3 2 2 2 2 2" xfId="32416" xr:uid="{00000000-0005-0000-0000-0000AC7B0000}"/>
    <cellStyle name="Normal 9 5 4 3 2 2 2 3" xfId="24224" xr:uid="{00000000-0005-0000-0000-0000AD7B0000}"/>
    <cellStyle name="Normal 9 5 4 3 2 2 3" xfId="11935" xr:uid="{00000000-0005-0000-0000-0000AE7B0000}"/>
    <cellStyle name="Normal 9 5 4 3 2 2 3 2" xfId="28320" xr:uid="{00000000-0005-0000-0000-0000AF7B0000}"/>
    <cellStyle name="Normal 9 5 4 3 2 2 4" xfId="20128" xr:uid="{00000000-0005-0000-0000-0000B07B0000}"/>
    <cellStyle name="Normal 9 5 4 3 2 3" xfId="5791" xr:uid="{00000000-0005-0000-0000-0000B17B0000}"/>
    <cellStyle name="Normal 9 5 4 3 2 3 2" xfId="13983" xr:uid="{00000000-0005-0000-0000-0000B27B0000}"/>
    <cellStyle name="Normal 9 5 4 3 2 3 2 2" xfId="30368" xr:uid="{00000000-0005-0000-0000-0000B37B0000}"/>
    <cellStyle name="Normal 9 5 4 3 2 3 3" xfId="22176" xr:uid="{00000000-0005-0000-0000-0000B47B0000}"/>
    <cellStyle name="Normal 9 5 4 3 2 4" xfId="9887" xr:uid="{00000000-0005-0000-0000-0000B57B0000}"/>
    <cellStyle name="Normal 9 5 4 3 2 4 2" xfId="26272" xr:uid="{00000000-0005-0000-0000-0000B67B0000}"/>
    <cellStyle name="Normal 9 5 4 3 2 5" xfId="18080" xr:uid="{00000000-0005-0000-0000-0000B77B0000}"/>
    <cellStyle name="Normal 9 5 4 3 3" xfId="2719" xr:uid="{00000000-0005-0000-0000-0000B87B0000}"/>
    <cellStyle name="Normal 9 5 4 3 3 2" xfId="6815" xr:uid="{00000000-0005-0000-0000-0000B97B0000}"/>
    <cellStyle name="Normal 9 5 4 3 3 2 2" xfId="15007" xr:uid="{00000000-0005-0000-0000-0000BA7B0000}"/>
    <cellStyle name="Normal 9 5 4 3 3 2 2 2" xfId="31392" xr:uid="{00000000-0005-0000-0000-0000BB7B0000}"/>
    <cellStyle name="Normal 9 5 4 3 3 2 3" xfId="23200" xr:uid="{00000000-0005-0000-0000-0000BC7B0000}"/>
    <cellStyle name="Normal 9 5 4 3 3 3" xfId="10911" xr:uid="{00000000-0005-0000-0000-0000BD7B0000}"/>
    <cellStyle name="Normal 9 5 4 3 3 3 2" xfId="27296" xr:uid="{00000000-0005-0000-0000-0000BE7B0000}"/>
    <cellStyle name="Normal 9 5 4 3 3 4" xfId="19104" xr:uid="{00000000-0005-0000-0000-0000BF7B0000}"/>
    <cellStyle name="Normal 9 5 4 3 4" xfId="4767" xr:uid="{00000000-0005-0000-0000-0000C07B0000}"/>
    <cellStyle name="Normal 9 5 4 3 4 2" xfId="12959" xr:uid="{00000000-0005-0000-0000-0000C17B0000}"/>
    <cellStyle name="Normal 9 5 4 3 4 2 2" xfId="29344" xr:uid="{00000000-0005-0000-0000-0000C27B0000}"/>
    <cellStyle name="Normal 9 5 4 3 4 3" xfId="21152" xr:uid="{00000000-0005-0000-0000-0000C37B0000}"/>
    <cellStyle name="Normal 9 5 4 3 5" xfId="8863" xr:uid="{00000000-0005-0000-0000-0000C47B0000}"/>
    <cellStyle name="Normal 9 5 4 3 5 2" xfId="25248" xr:uid="{00000000-0005-0000-0000-0000C57B0000}"/>
    <cellStyle name="Normal 9 5 4 3 6" xfId="17056" xr:uid="{00000000-0005-0000-0000-0000C67B0000}"/>
    <cellStyle name="Normal 9 5 4 4" xfId="1183" xr:uid="{00000000-0005-0000-0000-0000C77B0000}"/>
    <cellStyle name="Normal 9 5 4 4 2" xfId="3231" xr:uid="{00000000-0005-0000-0000-0000C87B0000}"/>
    <cellStyle name="Normal 9 5 4 4 2 2" xfId="7327" xr:uid="{00000000-0005-0000-0000-0000C97B0000}"/>
    <cellStyle name="Normal 9 5 4 4 2 2 2" xfId="15519" xr:uid="{00000000-0005-0000-0000-0000CA7B0000}"/>
    <cellStyle name="Normal 9 5 4 4 2 2 2 2" xfId="31904" xr:uid="{00000000-0005-0000-0000-0000CB7B0000}"/>
    <cellStyle name="Normal 9 5 4 4 2 2 3" xfId="23712" xr:uid="{00000000-0005-0000-0000-0000CC7B0000}"/>
    <cellStyle name="Normal 9 5 4 4 2 3" xfId="11423" xr:uid="{00000000-0005-0000-0000-0000CD7B0000}"/>
    <cellStyle name="Normal 9 5 4 4 2 3 2" xfId="27808" xr:uid="{00000000-0005-0000-0000-0000CE7B0000}"/>
    <cellStyle name="Normal 9 5 4 4 2 4" xfId="19616" xr:uid="{00000000-0005-0000-0000-0000CF7B0000}"/>
    <cellStyle name="Normal 9 5 4 4 3" xfId="5279" xr:uid="{00000000-0005-0000-0000-0000D07B0000}"/>
    <cellStyle name="Normal 9 5 4 4 3 2" xfId="13471" xr:uid="{00000000-0005-0000-0000-0000D17B0000}"/>
    <cellStyle name="Normal 9 5 4 4 3 2 2" xfId="29856" xr:uid="{00000000-0005-0000-0000-0000D27B0000}"/>
    <cellStyle name="Normal 9 5 4 4 3 3" xfId="21664" xr:uid="{00000000-0005-0000-0000-0000D37B0000}"/>
    <cellStyle name="Normal 9 5 4 4 4" xfId="9375" xr:uid="{00000000-0005-0000-0000-0000D47B0000}"/>
    <cellStyle name="Normal 9 5 4 4 4 2" xfId="25760" xr:uid="{00000000-0005-0000-0000-0000D57B0000}"/>
    <cellStyle name="Normal 9 5 4 4 5" xfId="17568" xr:uid="{00000000-0005-0000-0000-0000D67B0000}"/>
    <cellStyle name="Normal 9 5 4 5" xfId="2207" xr:uid="{00000000-0005-0000-0000-0000D77B0000}"/>
    <cellStyle name="Normal 9 5 4 5 2" xfId="6303" xr:uid="{00000000-0005-0000-0000-0000D87B0000}"/>
    <cellStyle name="Normal 9 5 4 5 2 2" xfId="14495" xr:uid="{00000000-0005-0000-0000-0000D97B0000}"/>
    <cellStyle name="Normal 9 5 4 5 2 2 2" xfId="30880" xr:uid="{00000000-0005-0000-0000-0000DA7B0000}"/>
    <cellStyle name="Normal 9 5 4 5 2 3" xfId="22688" xr:uid="{00000000-0005-0000-0000-0000DB7B0000}"/>
    <cellStyle name="Normal 9 5 4 5 3" xfId="10399" xr:uid="{00000000-0005-0000-0000-0000DC7B0000}"/>
    <cellStyle name="Normal 9 5 4 5 3 2" xfId="26784" xr:uid="{00000000-0005-0000-0000-0000DD7B0000}"/>
    <cellStyle name="Normal 9 5 4 5 4" xfId="18592" xr:uid="{00000000-0005-0000-0000-0000DE7B0000}"/>
    <cellStyle name="Normal 9 5 4 6" xfId="4255" xr:uid="{00000000-0005-0000-0000-0000DF7B0000}"/>
    <cellStyle name="Normal 9 5 4 6 2" xfId="12447" xr:uid="{00000000-0005-0000-0000-0000E07B0000}"/>
    <cellStyle name="Normal 9 5 4 6 2 2" xfId="28832" xr:uid="{00000000-0005-0000-0000-0000E17B0000}"/>
    <cellStyle name="Normal 9 5 4 6 3" xfId="20640" xr:uid="{00000000-0005-0000-0000-0000E27B0000}"/>
    <cellStyle name="Normal 9 5 4 7" xfId="8351" xr:uid="{00000000-0005-0000-0000-0000E37B0000}"/>
    <cellStyle name="Normal 9 5 4 7 2" xfId="24736" xr:uid="{00000000-0005-0000-0000-0000E47B0000}"/>
    <cellStyle name="Normal 9 5 4 8" xfId="16544" xr:uid="{00000000-0005-0000-0000-0000E57B0000}"/>
    <cellStyle name="Normal 9 5 5" xfId="287" xr:uid="{00000000-0005-0000-0000-0000E67B0000}"/>
    <cellStyle name="Normal 9 5 5 2" xfId="799" xr:uid="{00000000-0005-0000-0000-0000E77B0000}"/>
    <cellStyle name="Normal 9 5 5 2 2" xfId="1823" xr:uid="{00000000-0005-0000-0000-0000E87B0000}"/>
    <cellStyle name="Normal 9 5 5 2 2 2" xfId="3871" xr:uid="{00000000-0005-0000-0000-0000E97B0000}"/>
    <cellStyle name="Normal 9 5 5 2 2 2 2" xfId="7967" xr:uid="{00000000-0005-0000-0000-0000EA7B0000}"/>
    <cellStyle name="Normal 9 5 5 2 2 2 2 2" xfId="16159" xr:uid="{00000000-0005-0000-0000-0000EB7B0000}"/>
    <cellStyle name="Normal 9 5 5 2 2 2 2 2 2" xfId="32544" xr:uid="{00000000-0005-0000-0000-0000EC7B0000}"/>
    <cellStyle name="Normal 9 5 5 2 2 2 2 3" xfId="24352" xr:uid="{00000000-0005-0000-0000-0000ED7B0000}"/>
    <cellStyle name="Normal 9 5 5 2 2 2 3" xfId="12063" xr:uid="{00000000-0005-0000-0000-0000EE7B0000}"/>
    <cellStyle name="Normal 9 5 5 2 2 2 3 2" xfId="28448" xr:uid="{00000000-0005-0000-0000-0000EF7B0000}"/>
    <cellStyle name="Normal 9 5 5 2 2 2 4" xfId="20256" xr:uid="{00000000-0005-0000-0000-0000F07B0000}"/>
    <cellStyle name="Normal 9 5 5 2 2 3" xfId="5919" xr:uid="{00000000-0005-0000-0000-0000F17B0000}"/>
    <cellStyle name="Normal 9 5 5 2 2 3 2" xfId="14111" xr:uid="{00000000-0005-0000-0000-0000F27B0000}"/>
    <cellStyle name="Normal 9 5 5 2 2 3 2 2" xfId="30496" xr:uid="{00000000-0005-0000-0000-0000F37B0000}"/>
    <cellStyle name="Normal 9 5 5 2 2 3 3" xfId="22304" xr:uid="{00000000-0005-0000-0000-0000F47B0000}"/>
    <cellStyle name="Normal 9 5 5 2 2 4" xfId="10015" xr:uid="{00000000-0005-0000-0000-0000F57B0000}"/>
    <cellStyle name="Normal 9 5 5 2 2 4 2" xfId="26400" xr:uid="{00000000-0005-0000-0000-0000F67B0000}"/>
    <cellStyle name="Normal 9 5 5 2 2 5" xfId="18208" xr:uid="{00000000-0005-0000-0000-0000F77B0000}"/>
    <cellStyle name="Normal 9 5 5 2 3" xfId="2847" xr:uid="{00000000-0005-0000-0000-0000F87B0000}"/>
    <cellStyle name="Normal 9 5 5 2 3 2" xfId="6943" xr:uid="{00000000-0005-0000-0000-0000F97B0000}"/>
    <cellStyle name="Normal 9 5 5 2 3 2 2" xfId="15135" xr:uid="{00000000-0005-0000-0000-0000FA7B0000}"/>
    <cellStyle name="Normal 9 5 5 2 3 2 2 2" xfId="31520" xr:uid="{00000000-0005-0000-0000-0000FB7B0000}"/>
    <cellStyle name="Normal 9 5 5 2 3 2 3" xfId="23328" xr:uid="{00000000-0005-0000-0000-0000FC7B0000}"/>
    <cellStyle name="Normal 9 5 5 2 3 3" xfId="11039" xr:uid="{00000000-0005-0000-0000-0000FD7B0000}"/>
    <cellStyle name="Normal 9 5 5 2 3 3 2" xfId="27424" xr:uid="{00000000-0005-0000-0000-0000FE7B0000}"/>
    <cellStyle name="Normal 9 5 5 2 3 4" xfId="19232" xr:uid="{00000000-0005-0000-0000-0000FF7B0000}"/>
    <cellStyle name="Normal 9 5 5 2 4" xfId="4895" xr:uid="{00000000-0005-0000-0000-0000007C0000}"/>
    <cellStyle name="Normal 9 5 5 2 4 2" xfId="13087" xr:uid="{00000000-0005-0000-0000-0000017C0000}"/>
    <cellStyle name="Normal 9 5 5 2 4 2 2" xfId="29472" xr:uid="{00000000-0005-0000-0000-0000027C0000}"/>
    <cellStyle name="Normal 9 5 5 2 4 3" xfId="21280" xr:uid="{00000000-0005-0000-0000-0000037C0000}"/>
    <cellStyle name="Normal 9 5 5 2 5" xfId="8991" xr:uid="{00000000-0005-0000-0000-0000047C0000}"/>
    <cellStyle name="Normal 9 5 5 2 5 2" xfId="25376" xr:uid="{00000000-0005-0000-0000-0000057C0000}"/>
    <cellStyle name="Normal 9 5 5 2 6" xfId="17184" xr:uid="{00000000-0005-0000-0000-0000067C0000}"/>
    <cellStyle name="Normal 9 5 5 3" xfId="1311" xr:uid="{00000000-0005-0000-0000-0000077C0000}"/>
    <cellStyle name="Normal 9 5 5 3 2" xfId="3359" xr:uid="{00000000-0005-0000-0000-0000087C0000}"/>
    <cellStyle name="Normal 9 5 5 3 2 2" xfId="7455" xr:uid="{00000000-0005-0000-0000-0000097C0000}"/>
    <cellStyle name="Normal 9 5 5 3 2 2 2" xfId="15647" xr:uid="{00000000-0005-0000-0000-00000A7C0000}"/>
    <cellStyle name="Normal 9 5 5 3 2 2 2 2" xfId="32032" xr:uid="{00000000-0005-0000-0000-00000B7C0000}"/>
    <cellStyle name="Normal 9 5 5 3 2 2 3" xfId="23840" xr:uid="{00000000-0005-0000-0000-00000C7C0000}"/>
    <cellStyle name="Normal 9 5 5 3 2 3" xfId="11551" xr:uid="{00000000-0005-0000-0000-00000D7C0000}"/>
    <cellStyle name="Normal 9 5 5 3 2 3 2" xfId="27936" xr:uid="{00000000-0005-0000-0000-00000E7C0000}"/>
    <cellStyle name="Normal 9 5 5 3 2 4" xfId="19744" xr:uid="{00000000-0005-0000-0000-00000F7C0000}"/>
    <cellStyle name="Normal 9 5 5 3 3" xfId="5407" xr:uid="{00000000-0005-0000-0000-0000107C0000}"/>
    <cellStyle name="Normal 9 5 5 3 3 2" xfId="13599" xr:uid="{00000000-0005-0000-0000-0000117C0000}"/>
    <cellStyle name="Normal 9 5 5 3 3 2 2" xfId="29984" xr:uid="{00000000-0005-0000-0000-0000127C0000}"/>
    <cellStyle name="Normal 9 5 5 3 3 3" xfId="21792" xr:uid="{00000000-0005-0000-0000-0000137C0000}"/>
    <cellStyle name="Normal 9 5 5 3 4" xfId="9503" xr:uid="{00000000-0005-0000-0000-0000147C0000}"/>
    <cellStyle name="Normal 9 5 5 3 4 2" xfId="25888" xr:uid="{00000000-0005-0000-0000-0000157C0000}"/>
    <cellStyle name="Normal 9 5 5 3 5" xfId="17696" xr:uid="{00000000-0005-0000-0000-0000167C0000}"/>
    <cellStyle name="Normal 9 5 5 4" xfId="2335" xr:uid="{00000000-0005-0000-0000-0000177C0000}"/>
    <cellStyle name="Normal 9 5 5 4 2" xfId="6431" xr:uid="{00000000-0005-0000-0000-0000187C0000}"/>
    <cellStyle name="Normal 9 5 5 4 2 2" xfId="14623" xr:uid="{00000000-0005-0000-0000-0000197C0000}"/>
    <cellStyle name="Normal 9 5 5 4 2 2 2" xfId="31008" xr:uid="{00000000-0005-0000-0000-00001A7C0000}"/>
    <cellStyle name="Normal 9 5 5 4 2 3" xfId="22816" xr:uid="{00000000-0005-0000-0000-00001B7C0000}"/>
    <cellStyle name="Normal 9 5 5 4 3" xfId="10527" xr:uid="{00000000-0005-0000-0000-00001C7C0000}"/>
    <cellStyle name="Normal 9 5 5 4 3 2" xfId="26912" xr:uid="{00000000-0005-0000-0000-00001D7C0000}"/>
    <cellStyle name="Normal 9 5 5 4 4" xfId="18720" xr:uid="{00000000-0005-0000-0000-00001E7C0000}"/>
    <cellStyle name="Normal 9 5 5 5" xfId="4383" xr:uid="{00000000-0005-0000-0000-00001F7C0000}"/>
    <cellStyle name="Normal 9 5 5 5 2" xfId="12575" xr:uid="{00000000-0005-0000-0000-0000207C0000}"/>
    <cellStyle name="Normal 9 5 5 5 2 2" xfId="28960" xr:uid="{00000000-0005-0000-0000-0000217C0000}"/>
    <cellStyle name="Normal 9 5 5 5 3" xfId="20768" xr:uid="{00000000-0005-0000-0000-0000227C0000}"/>
    <cellStyle name="Normal 9 5 5 6" xfId="8479" xr:uid="{00000000-0005-0000-0000-0000237C0000}"/>
    <cellStyle name="Normal 9 5 5 6 2" xfId="24864" xr:uid="{00000000-0005-0000-0000-0000247C0000}"/>
    <cellStyle name="Normal 9 5 5 7" xfId="16672" xr:uid="{00000000-0005-0000-0000-0000257C0000}"/>
    <cellStyle name="Normal 9 5 6" xfId="543" xr:uid="{00000000-0005-0000-0000-0000267C0000}"/>
    <cellStyle name="Normal 9 5 6 2" xfId="1567" xr:uid="{00000000-0005-0000-0000-0000277C0000}"/>
    <cellStyle name="Normal 9 5 6 2 2" xfId="3615" xr:uid="{00000000-0005-0000-0000-0000287C0000}"/>
    <cellStyle name="Normal 9 5 6 2 2 2" xfId="7711" xr:uid="{00000000-0005-0000-0000-0000297C0000}"/>
    <cellStyle name="Normal 9 5 6 2 2 2 2" xfId="15903" xr:uid="{00000000-0005-0000-0000-00002A7C0000}"/>
    <cellStyle name="Normal 9 5 6 2 2 2 2 2" xfId="32288" xr:uid="{00000000-0005-0000-0000-00002B7C0000}"/>
    <cellStyle name="Normal 9 5 6 2 2 2 3" xfId="24096" xr:uid="{00000000-0005-0000-0000-00002C7C0000}"/>
    <cellStyle name="Normal 9 5 6 2 2 3" xfId="11807" xr:uid="{00000000-0005-0000-0000-00002D7C0000}"/>
    <cellStyle name="Normal 9 5 6 2 2 3 2" xfId="28192" xr:uid="{00000000-0005-0000-0000-00002E7C0000}"/>
    <cellStyle name="Normal 9 5 6 2 2 4" xfId="20000" xr:uid="{00000000-0005-0000-0000-00002F7C0000}"/>
    <cellStyle name="Normal 9 5 6 2 3" xfId="5663" xr:uid="{00000000-0005-0000-0000-0000307C0000}"/>
    <cellStyle name="Normal 9 5 6 2 3 2" xfId="13855" xr:uid="{00000000-0005-0000-0000-0000317C0000}"/>
    <cellStyle name="Normal 9 5 6 2 3 2 2" xfId="30240" xr:uid="{00000000-0005-0000-0000-0000327C0000}"/>
    <cellStyle name="Normal 9 5 6 2 3 3" xfId="22048" xr:uid="{00000000-0005-0000-0000-0000337C0000}"/>
    <cellStyle name="Normal 9 5 6 2 4" xfId="9759" xr:uid="{00000000-0005-0000-0000-0000347C0000}"/>
    <cellStyle name="Normal 9 5 6 2 4 2" xfId="26144" xr:uid="{00000000-0005-0000-0000-0000357C0000}"/>
    <cellStyle name="Normal 9 5 6 2 5" xfId="17952" xr:uid="{00000000-0005-0000-0000-0000367C0000}"/>
    <cellStyle name="Normal 9 5 6 3" xfId="2591" xr:uid="{00000000-0005-0000-0000-0000377C0000}"/>
    <cellStyle name="Normal 9 5 6 3 2" xfId="6687" xr:uid="{00000000-0005-0000-0000-0000387C0000}"/>
    <cellStyle name="Normal 9 5 6 3 2 2" xfId="14879" xr:uid="{00000000-0005-0000-0000-0000397C0000}"/>
    <cellStyle name="Normal 9 5 6 3 2 2 2" xfId="31264" xr:uid="{00000000-0005-0000-0000-00003A7C0000}"/>
    <cellStyle name="Normal 9 5 6 3 2 3" xfId="23072" xr:uid="{00000000-0005-0000-0000-00003B7C0000}"/>
    <cellStyle name="Normal 9 5 6 3 3" xfId="10783" xr:uid="{00000000-0005-0000-0000-00003C7C0000}"/>
    <cellStyle name="Normal 9 5 6 3 3 2" xfId="27168" xr:uid="{00000000-0005-0000-0000-00003D7C0000}"/>
    <cellStyle name="Normal 9 5 6 3 4" xfId="18976" xr:uid="{00000000-0005-0000-0000-00003E7C0000}"/>
    <cellStyle name="Normal 9 5 6 4" xfId="4639" xr:uid="{00000000-0005-0000-0000-00003F7C0000}"/>
    <cellStyle name="Normal 9 5 6 4 2" xfId="12831" xr:uid="{00000000-0005-0000-0000-0000407C0000}"/>
    <cellStyle name="Normal 9 5 6 4 2 2" xfId="29216" xr:uid="{00000000-0005-0000-0000-0000417C0000}"/>
    <cellStyle name="Normal 9 5 6 4 3" xfId="21024" xr:uid="{00000000-0005-0000-0000-0000427C0000}"/>
    <cellStyle name="Normal 9 5 6 5" xfId="8735" xr:uid="{00000000-0005-0000-0000-0000437C0000}"/>
    <cellStyle name="Normal 9 5 6 5 2" xfId="25120" xr:uid="{00000000-0005-0000-0000-0000447C0000}"/>
    <cellStyle name="Normal 9 5 6 6" xfId="16928" xr:uid="{00000000-0005-0000-0000-0000457C0000}"/>
    <cellStyle name="Normal 9 5 7" xfId="1055" xr:uid="{00000000-0005-0000-0000-0000467C0000}"/>
    <cellStyle name="Normal 9 5 7 2" xfId="3103" xr:uid="{00000000-0005-0000-0000-0000477C0000}"/>
    <cellStyle name="Normal 9 5 7 2 2" xfId="7199" xr:uid="{00000000-0005-0000-0000-0000487C0000}"/>
    <cellStyle name="Normal 9 5 7 2 2 2" xfId="15391" xr:uid="{00000000-0005-0000-0000-0000497C0000}"/>
    <cellStyle name="Normal 9 5 7 2 2 2 2" xfId="31776" xr:uid="{00000000-0005-0000-0000-00004A7C0000}"/>
    <cellStyle name="Normal 9 5 7 2 2 3" xfId="23584" xr:uid="{00000000-0005-0000-0000-00004B7C0000}"/>
    <cellStyle name="Normal 9 5 7 2 3" xfId="11295" xr:uid="{00000000-0005-0000-0000-00004C7C0000}"/>
    <cellStyle name="Normal 9 5 7 2 3 2" xfId="27680" xr:uid="{00000000-0005-0000-0000-00004D7C0000}"/>
    <cellStyle name="Normal 9 5 7 2 4" xfId="19488" xr:uid="{00000000-0005-0000-0000-00004E7C0000}"/>
    <cellStyle name="Normal 9 5 7 3" xfId="5151" xr:uid="{00000000-0005-0000-0000-00004F7C0000}"/>
    <cellStyle name="Normal 9 5 7 3 2" xfId="13343" xr:uid="{00000000-0005-0000-0000-0000507C0000}"/>
    <cellStyle name="Normal 9 5 7 3 2 2" xfId="29728" xr:uid="{00000000-0005-0000-0000-0000517C0000}"/>
    <cellStyle name="Normal 9 5 7 3 3" xfId="21536" xr:uid="{00000000-0005-0000-0000-0000527C0000}"/>
    <cellStyle name="Normal 9 5 7 4" xfId="9247" xr:uid="{00000000-0005-0000-0000-0000537C0000}"/>
    <cellStyle name="Normal 9 5 7 4 2" xfId="25632" xr:uid="{00000000-0005-0000-0000-0000547C0000}"/>
    <cellStyle name="Normal 9 5 7 5" xfId="17440" xr:uid="{00000000-0005-0000-0000-0000557C0000}"/>
    <cellStyle name="Normal 9 5 8" xfId="2079" xr:uid="{00000000-0005-0000-0000-0000567C0000}"/>
    <cellStyle name="Normal 9 5 8 2" xfId="6175" xr:uid="{00000000-0005-0000-0000-0000577C0000}"/>
    <cellStyle name="Normal 9 5 8 2 2" xfId="14367" xr:uid="{00000000-0005-0000-0000-0000587C0000}"/>
    <cellStyle name="Normal 9 5 8 2 2 2" xfId="30752" xr:uid="{00000000-0005-0000-0000-0000597C0000}"/>
    <cellStyle name="Normal 9 5 8 2 3" xfId="22560" xr:uid="{00000000-0005-0000-0000-00005A7C0000}"/>
    <cellStyle name="Normal 9 5 8 3" xfId="10271" xr:uid="{00000000-0005-0000-0000-00005B7C0000}"/>
    <cellStyle name="Normal 9 5 8 3 2" xfId="26656" xr:uid="{00000000-0005-0000-0000-00005C7C0000}"/>
    <cellStyle name="Normal 9 5 8 4" xfId="18464" xr:uid="{00000000-0005-0000-0000-00005D7C0000}"/>
    <cellStyle name="Normal 9 5 9" xfId="4127" xr:uid="{00000000-0005-0000-0000-00005E7C0000}"/>
    <cellStyle name="Normal 9 5 9 2" xfId="12319" xr:uid="{00000000-0005-0000-0000-00005F7C0000}"/>
    <cellStyle name="Normal 9 5 9 2 2" xfId="28704" xr:uid="{00000000-0005-0000-0000-0000607C0000}"/>
    <cellStyle name="Normal 9 5 9 3" xfId="20512" xr:uid="{00000000-0005-0000-0000-0000617C0000}"/>
    <cellStyle name="Normal 9 6" xfId="47" xr:uid="{00000000-0005-0000-0000-0000627C0000}"/>
    <cellStyle name="Normal 9 6 10" xfId="16432" xr:uid="{00000000-0005-0000-0000-0000637C0000}"/>
    <cellStyle name="Normal 9 6 2" xfId="111" xr:uid="{00000000-0005-0000-0000-0000647C0000}"/>
    <cellStyle name="Normal 9 6 2 2" xfId="239" xr:uid="{00000000-0005-0000-0000-0000657C0000}"/>
    <cellStyle name="Normal 9 6 2 2 2" xfId="495" xr:uid="{00000000-0005-0000-0000-0000667C0000}"/>
    <cellStyle name="Normal 9 6 2 2 2 2" xfId="1007" xr:uid="{00000000-0005-0000-0000-0000677C0000}"/>
    <cellStyle name="Normal 9 6 2 2 2 2 2" xfId="2031" xr:uid="{00000000-0005-0000-0000-0000687C0000}"/>
    <cellStyle name="Normal 9 6 2 2 2 2 2 2" xfId="4079" xr:uid="{00000000-0005-0000-0000-0000697C0000}"/>
    <cellStyle name="Normal 9 6 2 2 2 2 2 2 2" xfId="8175" xr:uid="{00000000-0005-0000-0000-00006A7C0000}"/>
    <cellStyle name="Normal 9 6 2 2 2 2 2 2 2 2" xfId="16367" xr:uid="{00000000-0005-0000-0000-00006B7C0000}"/>
    <cellStyle name="Normal 9 6 2 2 2 2 2 2 2 2 2" xfId="32752" xr:uid="{00000000-0005-0000-0000-00006C7C0000}"/>
    <cellStyle name="Normal 9 6 2 2 2 2 2 2 2 3" xfId="24560" xr:uid="{00000000-0005-0000-0000-00006D7C0000}"/>
    <cellStyle name="Normal 9 6 2 2 2 2 2 2 3" xfId="12271" xr:uid="{00000000-0005-0000-0000-00006E7C0000}"/>
    <cellStyle name="Normal 9 6 2 2 2 2 2 2 3 2" xfId="28656" xr:uid="{00000000-0005-0000-0000-00006F7C0000}"/>
    <cellStyle name="Normal 9 6 2 2 2 2 2 2 4" xfId="20464" xr:uid="{00000000-0005-0000-0000-0000707C0000}"/>
    <cellStyle name="Normal 9 6 2 2 2 2 2 3" xfId="6127" xr:uid="{00000000-0005-0000-0000-0000717C0000}"/>
    <cellStyle name="Normal 9 6 2 2 2 2 2 3 2" xfId="14319" xr:uid="{00000000-0005-0000-0000-0000727C0000}"/>
    <cellStyle name="Normal 9 6 2 2 2 2 2 3 2 2" xfId="30704" xr:uid="{00000000-0005-0000-0000-0000737C0000}"/>
    <cellStyle name="Normal 9 6 2 2 2 2 2 3 3" xfId="22512" xr:uid="{00000000-0005-0000-0000-0000747C0000}"/>
    <cellStyle name="Normal 9 6 2 2 2 2 2 4" xfId="10223" xr:uid="{00000000-0005-0000-0000-0000757C0000}"/>
    <cellStyle name="Normal 9 6 2 2 2 2 2 4 2" xfId="26608" xr:uid="{00000000-0005-0000-0000-0000767C0000}"/>
    <cellStyle name="Normal 9 6 2 2 2 2 2 5" xfId="18416" xr:uid="{00000000-0005-0000-0000-0000777C0000}"/>
    <cellStyle name="Normal 9 6 2 2 2 2 3" xfId="3055" xr:uid="{00000000-0005-0000-0000-0000787C0000}"/>
    <cellStyle name="Normal 9 6 2 2 2 2 3 2" xfId="7151" xr:uid="{00000000-0005-0000-0000-0000797C0000}"/>
    <cellStyle name="Normal 9 6 2 2 2 2 3 2 2" xfId="15343" xr:uid="{00000000-0005-0000-0000-00007A7C0000}"/>
    <cellStyle name="Normal 9 6 2 2 2 2 3 2 2 2" xfId="31728" xr:uid="{00000000-0005-0000-0000-00007B7C0000}"/>
    <cellStyle name="Normal 9 6 2 2 2 2 3 2 3" xfId="23536" xr:uid="{00000000-0005-0000-0000-00007C7C0000}"/>
    <cellStyle name="Normal 9 6 2 2 2 2 3 3" xfId="11247" xr:uid="{00000000-0005-0000-0000-00007D7C0000}"/>
    <cellStyle name="Normal 9 6 2 2 2 2 3 3 2" xfId="27632" xr:uid="{00000000-0005-0000-0000-00007E7C0000}"/>
    <cellStyle name="Normal 9 6 2 2 2 2 3 4" xfId="19440" xr:uid="{00000000-0005-0000-0000-00007F7C0000}"/>
    <cellStyle name="Normal 9 6 2 2 2 2 4" xfId="5103" xr:uid="{00000000-0005-0000-0000-0000807C0000}"/>
    <cellStyle name="Normal 9 6 2 2 2 2 4 2" xfId="13295" xr:uid="{00000000-0005-0000-0000-0000817C0000}"/>
    <cellStyle name="Normal 9 6 2 2 2 2 4 2 2" xfId="29680" xr:uid="{00000000-0005-0000-0000-0000827C0000}"/>
    <cellStyle name="Normal 9 6 2 2 2 2 4 3" xfId="21488" xr:uid="{00000000-0005-0000-0000-0000837C0000}"/>
    <cellStyle name="Normal 9 6 2 2 2 2 5" xfId="9199" xr:uid="{00000000-0005-0000-0000-0000847C0000}"/>
    <cellStyle name="Normal 9 6 2 2 2 2 5 2" xfId="25584" xr:uid="{00000000-0005-0000-0000-0000857C0000}"/>
    <cellStyle name="Normal 9 6 2 2 2 2 6" xfId="17392" xr:uid="{00000000-0005-0000-0000-0000867C0000}"/>
    <cellStyle name="Normal 9 6 2 2 2 3" xfId="1519" xr:uid="{00000000-0005-0000-0000-0000877C0000}"/>
    <cellStyle name="Normal 9 6 2 2 2 3 2" xfId="3567" xr:uid="{00000000-0005-0000-0000-0000887C0000}"/>
    <cellStyle name="Normal 9 6 2 2 2 3 2 2" xfId="7663" xr:uid="{00000000-0005-0000-0000-0000897C0000}"/>
    <cellStyle name="Normal 9 6 2 2 2 3 2 2 2" xfId="15855" xr:uid="{00000000-0005-0000-0000-00008A7C0000}"/>
    <cellStyle name="Normal 9 6 2 2 2 3 2 2 2 2" xfId="32240" xr:uid="{00000000-0005-0000-0000-00008B7C0000}"/>
    <cellStyle name="Normal 9 6 2 2 2 3 2 2 3" xfId="24048" xr:uid="{00000000-0005-0000-0000-00008C7C0000}"/>
    <cellStyle name="Normal 9 6 2 2 2 3 2 3" xfId="11759" xr:uid="{00000000-0005-0000-0000-00008D7C0000}"/>
    <cellStyle name="Normal 9 6 2 2 2 3 2 3 2" xfId="28144" xr:uid="{00000000-0005-0000-0000-00008E7C0000}"/>
    <cellStyle name="Normal 9 6 2 2 2 3 2 4" xfId="19952" xr:uid="{00000000-0005-0000-0000-00008F7C0000}"/>
    <cellStyle name="Normal 9 6 2 2 2 3 3" xfId="5615" xr:uid="{00000000-0005-0000-0000-0000907C0000}"/>
    <cellStyle name="Normal 9 6 2 2 2 3 3 2" xfId="13807" xr:uid="{00000000-0005-0000-0000-0000917C0000}"/>
    <cellStyle name="Normal 9 6 2 2 2 3 3 2 2" xfId="30192" xr:uid="{00000000-0005-0000-0000-0000927C0000}"/>
    <cellStyle name="Normal 9 6 2 2 2 3 3 3" xfId="22000" xr:uid="{00000000-0005-0000-0000-0000937C0000}"/>
    <cellStyle name="Normal 9 6 2 2 2 3 4" xfId="9711" xr:uid="{00000000-0005-0000-0000-0000947C0000}"/>
    <cellStyle name="Normal 9 6 2 2 2 3 4 2" xfId="26096" xr:uid="{00000000-0005-0000-0000-0000957C0000}"/>
    <cellStyle name="Normal 9 6 2 2 2 3 5" xfId="17904" xr:uid="{00000000-0005-0000-0000-0000967C0000}"/>
    <cellStyle name="Normal 9 6 2 2 2 4" xfId="2543" xr:uid="{00000000-0005-0000-0000-0000977C0000}"/>
    <cellStyle name="Normal 9 6 2 2 2 4 2" xfId="6639" xr:uid="{00000000-0005-0000-0000-0000987C0000}"/>
    <cellStyle name="Normal 9 6 2 2 2 4 2 2" xfId="14831" xr:uid="{00000000-0005-0000-0000-0000997C0000}"/>
    <cellStyle name="Normal 9 6 2 2 2 4 2 2 2" xfId="31216" xr:uid="{00000000-0005-0000-0000-00009A7C0000}"/>
    <cellStyle name="Normal 9 6 2 2 2 4 2 3" xfId="23024" xr:uid="{00000000-0005-0000-0000-00009B7C0000}"/>
    <cellStyle name="Normal 9 6 2 2 2 4 3" xfId="10735" xr:uid="{00000000-0005-0000-0000-00009C7C0000}"/>
    <cellStyle name="Normal 9 6 2 2 2 4 3 2" xfId="27120" xr:uid="{00000000-0005-0000-0000-00009D7C0000}"/>
    <cellStyle name="Normal 9 6 2 2 2 4 4" xfId="18928" xr:uid="{00000000-0005-0000-0000-00009E7C0000}"/>
    <cellStyle name="Normal 9 6 2 2 2 5" xfId="4591" xr:uid="{00000000-0005-0000-0000-00009F7C0000}"/>
    <cellStyle name="Normal 9 6 2 2 2 5 2" xfId="12783" xr:uid="{00000000-0005-0000-0000-0000A07C0000}"/>
    <cellStyle name="Normal 9 6 2 2 2 5 2 2" xfId="29168" xr:uid="{00000000-0005-0000-0000-0000A17C0000}"/>
    <cellStyle name="Normal 9 6 2 2 2 5 3" xfId="20976" xr:uid="{00000000-0005-0000-0000-0000A27C0000}"/>
    <cellStyle name="Normal 9 6 2 2 2 6" xfId="8687" xr:uid="{00000000-0005-0000-0000-0000A37C0000}"/>
    <cellStyle name="Normal 9 6 2 2 2 6 2" xfId="25072" xr:uid="{00000000-0005-0000-0000-0000A47C0000}"/>
    <cellStyle name="Normal 9 6 2 2 2 7" xfId="16880" xr:uid="{00000000-0005-0000-0000-0000A57C0000}"/>
    <cellStyle name="Normal 9 6 2 2 3" xfId="751" xr:uid="{00000000-0005-0000-0000-0000A67C0000}"/>
    <cellStyle name="Normal 9 6 2 2 3 2" xfId="1775" xr:uid="{00000000-0005-0000-0000-0000A77C0000}"/>
    <cellStyle name="Normal 9 6 2 2 3 2 2" xfId="3823" xr:uid="{00000000-0005-0000-0000-0000A87C0000}"/>
    <cellStyle name="Normal 9 6 2 2 3 2 2 2" xfId="7919" xr:uid="{00000000-0005-0000-0000-0000A97C0000}"/>
    <cellStyle name="Normal 9 6 2 2 3 2 2 2 2" xfId="16111" xr:uid="{00000000-0005-0000-0000-0000AA7C0000}"/>
    <cellStyle name="Normal 9 6 2 2 3 2 2 2 2 2" xfId="32496" xr:uid="{00000000-0005-0000-0000-0000AB7C0000}"/>
    <cellStyle name="Normal 9 6 2 2 3 2 2 2 3" xfId="24304" xr:uid="{00000000-0005-0000-0000-0000AC7C0000}"/>
    <cellStyle name="Normal 9 6 2 2 3 2 2 3" xfId="12015" xr:uid="{00000000-0005-0000-0000-0000AD7C0000}"/>
    <cellStyle name="Normal 9 6 2 2 3 2 2 3 2" xfId="28400" xr:uid="{00000000-0005-0000-0000-0000AE7C0000}"/>
    <cellStyle name="Normal 9 6 2 2 3 2 2 4" xfId="20208" xr:uid="{00000000-0005-0000-0000-0000AF7C0000}"/>
    <cellStyle name="Normal 9 6 2 2 3 2 3" xfId="5871" xr:uid="{00000000-0005-0000-0000-0000B07C0000}"/>
    <cellStyle name="Normal 9 6 2 2 3 2 3 2" xfId="14063" xr:uid="{00000000-0005-0000-0000-0000B17C0000}"/>
    <cellStyle name="Normal 9 6 2 2 3 2 3 2 2" xfId="30448" xr:uid="{00000000-0005-0000-0000-0000B27C0000}"/>
    <cellStyle name="Normal 9 6 2 2 3 2 3 3" xfId="22256" xr:uid="{00000000-0005-0000-0000-0000B37C0000}"/>
    <cellStyle name="Normal 9 6 2 2 3 2 4" xfId="9967" xr:uid="{00000000-0005-0000-0000-0000B47C0000}"/>
    <cellStyle name="Normal 9 6 2 2 3 2 4 2" xfId="26352" xr:uid="{00000000-0005-0000-0000-0000B57C0000}"/>
    <cellStyle name="Normal 9 6 2 2 3 2 5" xfId="18160" xr:uid="{00000000-0005-0000-0000-0000B67C0000}"/>
    <cellStyle name="Normal 9 6 2 2 3 3" xfId="2799" xr:uid="{00000000-0005-0000-0000-0000B77C0000}"/>
    <cellStyle name="Normal 9 6 2 2 3 3 2" xfId="6895" xr:uid="{00000000-0005-0000-0000-0000B87C0000}"/>
    <cellStyle name="Normal 9 6 2 2 3 3 2 2" xfId="15087" xr:uid="{00000000-0005-0000-0000-0000B97C0000}"/>
    <cellStyle name="Normal 9 6 2 2 3 3 2 2 2" xfId="31472" xr:uid="{00000000-0005-0000-0000-0000BA7C0000}"/>
    <cellStyle name="Normal 9 6 2 2 3 3 2 3" xfId="23280" xr:uid="{00000000-0005-0000-0000-0000BB7C0000}"/>
    <cellStyle name="Normal 9 6 2 2 3 3 3" xfId="10991" xr:uid="{00000000-0005-0000-0000-0000BC7C0000}"/>
    <cellStyle name="Normal 9 6 2 2 3 3 3 2" xfId="27376" xr:uid="{00000000-0005-0000-0000-0000BD7C0000}"/>
    <cellStyle name="Normal 9 6 2 2 3 3 4" xfId="19184" xr:uid="{00000000-0005-0000-0000-0000BE7C0000}"/>
    <cellStyle name="Normal 9 6 2 2 3 4" xfId="4847" xr:uid="{00000000-0005-0000-0000-0000BF7C0000}"/>
    <cellStyle name="Normal 9 6 2 2 3 4 2" xfId="13039" xr:uid="{00000000-0005-0000-0000-0000C07C0000}"/>
    <cellStyle name="Normal 9 6 2 2 3 4 2 2" xfId="29424" xr:uid="{00000000-0005-0000-0000-0000C17C0000}"/>
    <cellStyle name="Normal 9 6 2 2 3 4 3" xfId="21232" xr:uid="{00000000-0005-0000-0000-0000C27C0000}"/>
    <cellStyle name="Normal 9 6 2 2 3 5" xfId="8943" xr:uid="{00000000-0005-0000-0000-0000C37C0000}"/>
    <cellStyle name="Normal 9 6 2 2 3 5 2" xfId="25328" xr:uid="{00000000-0005-0000-0000-0000C47C0000}"/>
    <cellStyle name="Normal 9 6 2 2 3 6" xfId="17136" xr:uid="{00000000-0005-0000-0000-0000C57C0000}"/>
    <cellStyle name="Normal 9 6 2 2 4" xfId="1263" xr:uid="{00000000-0005-0000-0000-0000C67C0000}"/>
    <cellStyle name="Normal 9 6 2 2 4 2" xfId="3311" xr:uid="{00000000-0005-0000-0000-0000C77C0000}"/>
    <cellStyle name="Normal 9 6 2 2 4 2 2" xfId="7407" xr:uid="{00000000-0005-0000-0000-0000C87C0000}"/>
    <cellStyle name="Normal 9 6 2 2 4 2 2 2" xfId="15599" xr:uid="{00000000-0005-0000-0000-0000C97C0000}"/>
    <cellStyle name="Normal 9 6 2 2 4 2 2 2 2" xfId="31984" xr:uid="{00000000-0005-0000-0000-0000CA7C0000}"/>
    <cellStyle name="Normal 9 6 2 2 4 2 2 3" xfId="23792" xr:uid="{00000000-0005-0000-0000-0000CB7C0000}"/>
    <cellStyle name="Normal 9 6 2 2 4 2 3" xfId="11503" xr:uid="{00000000-0005-0000-0000-0000CC7C0000}"/>
    <cellStyle name="Normal 9 6 2 2 4 2 3 2" xfId="27888" xr:uid="{00000000-0005-0000-0000-0000CD7C0000}"/>
    <cellStyle name="Normal 9 6 2 2 4 2 4" xfId="19696" xr:uid="{00000000-0005-0000-0000-0000CE7C0000}"/>
    <cellStyle name="Normal 9 6 2 2 4 3" xfId="5359" xr:uid="{00000000-0005-0000-0000-0000CF7C0000}"/>
    <cellStyle name="Normal 9 6 2 2 4 3 2" xfId="13551" xr:uid="{00000000-0005-0000-0000-0000D07C0000}"/>
    <cellStyle name="Normal 9 6 2 2 4 3 2 2" xfId="29936" xr:uid="{00000000-0005-0000-0000-0000D17C0000}"/>
    <cellStyle name="Normal 9 6 2 2 4 3 3" xfId="21744" xr:uid="{00000000-0005-0000-0000-0000D27C0000}"/>
    <cellStyle name="Normal 9 6 2 2 4 4" xfId="9455" xr:uid="{00000000-0005-0000-0000-0000D37C0000}"/>
    <cellStyle name="Normal 9 6 2 2 4 4 2" xfId="25840" xr:uid="{00000000-0005-0000-0000-0000D47C0000}"/>
    <cellStyle name="Normal 9 6 2 2 4 5" xfId="17648" xr:uid="{00000000-0005-0000-0000-0000D57C0000}"/>
    <cellStyle name="Normal 9 6 2 2 5" xfId="2287" xr:uid="{00000000-0005-0000-0000-0000D67C0000}"/>
    <cellStyle name="Normal 9 6 2 2 5 2" xfId="6383" xr:uid="{00000000-0005-0000-0000-0000D77C0000}"/>
    <cellStyle name="Normal 9 6 2 2 5 2 2" xfId="14575" xr:uid="{00000000-0005-0000-0000-0000D87C0000}"/>
    <cellStyle name="Normal 9 6 2 2 5 2 2 2" xfId="30960" xr:uid="{00000000-0005-0000-0000-0000D97C0000}"/>
    <cellStyle name="Normal 9 6 2 2 5 2 3" xfId="22768" xr:uid="{00000000-0005-0000-0000-0000DA7C0000}"/>
    <cellStyle name="Normal 9 6 2 2 5 3" xfId="10479" xr:uid="{00000000-0005-0000-0000-0000DB7C0000}"/>
    <cellStyle name="Normal 9 6 2 2 5 3 2" xfId="26864" xr:uid="{00000000-0005-0000-0000-0000DC7C0000}"/>
    <cellStyle name="Normal 9 6 2 2 5 4" xfId="18672" xr:uid="{00000000-0005-0000-0000-0000DD7C0000}"/>
    <cellStyle name="Normal 9 6 2 2 6" xfId="4335" xr:uid="{00000000-0005-0000-0000-0000DE7C0000}"/>
    <cellStyle name="Normal 9 6 2 2 6 2" xfId="12527" xr:uid="{00000000-0005-0000-0000-0000DF7C0000}"/>
    <cellStyle name="Normal 9 6 2 2 6 2 2" xfId="28912" xr:uid="{00000000-0005-0000-0000-0000E07C0000}"/>
    <cellStyle name="Normal 9 6 2 2 6 3" xfId="20720" xr:uid="{00000000-0005-0000-0000-0000E17C0000}"/>
    <cellStyle name="Normal 9 6 2 2 7" xfId="8431" xr:uid="{00000000-0005-0000-0000-0000E27C0000}"/>
    <cellStyle name="Normal 9 6 2 2 7 2" xfId="24816" xr:uid="{00000000-0005-0000-0000-0000E37C0000}"/>
    <cellStyle name="Normal 9 6 2 2 8" xfId="16624" xr:uid="{00000000-0005-0000-0000-0000E47C0000}"/>
    <cellStyle name="Normal 9 6 2 3" xfId="367" xr:uid="{00000000-0005-0000-0000-0000E57C0000}"/>
    <cellStyle name="Normal 9 6 2 3 2" xfId="879" xr:uid="{00000000-0005-0000-0000-0000E67C0000}"/>
    <cellStyle name="Normal 9 6 2 3 2 2" xfId="1903" xr:uid="{00000000-0005-0000-0000-0000E77C0000}"/>
    <cellStyle name="Normal 9 6 2 3 2 2 2" xfId="3951" xr:uid="{00000000-0005-0000-0000-0000E87C0000}"/>
    <cellStyle name="Normal 9 6 2 3 2 2 2 2" xfId="8047" xr:uid="{00000000-0005-0000-0000-0000E97C0000}"/>
    <cellStyle name="Normal 9 6 2 3 2 2 2 2 2" xfId="16239" xr:uid="{00000000-0005-0000-0000-0000EA7C0000}"/>
    <cellStyle name="Normal 9 6 2 3 2 2 2 2 2 2" xfId="32624" xr:uid="{00000000-0005-0000-0000-0000EB7C0000}"/>
    <cellStyle name="Normal 9 6 2 3 2 2 2 2 3" xfId="24432" xr:uid="{00000000-0005-0000-0000-0000EC7C0000}"/>
    <cellStyle name="Normal 9 6 2 3 2 2 2 3" xfId="12143" xr:uid="{00000000-0005-0000-0000-0000ED7C0000}"/>
    <cellStyle name="Normal 9 6 2 3 2 2 2 3 2" xfId="28528" xr:uid="{00000000-0005-0000-0000-0000EE7C0000}"/>
    <cellStyle name="Normal 9 6 2 3 2 2 2 4" xfId="20336" xr:uid="{00000000-0005-0000-0000-0000EF7C0000}"/>
    <cellStyle name="Normal 9 6 2 3 2 2 3" xfId="5999" xr:uid="{00000000-0005-0000-0000-0000F07C0000}"/>
    <cellStyle name="Normal 9 6 2 3 2 2 3 2" xfId="14191" xr:uid="{00000000-0005-0000-0000-0000F17C0000}"/>
    <cellStyle name="Normal 9 6 2 3 2 2 3 2 2" xfId="30576" xr:uid="{00000000-0005-0000-0000-0000F27C0000}"/>
    <cellStyle name="Normal 9 6 2 3 2 2 3 3" xfId="22384" xr:uid="{00000000-0005-0000-0000-0000F37C0000}"/>
    <cellStyle name="Normal 9 6 2 3 2 2 4" xfId="10095" xr:uid="{00000000-0005-0000-0000-0000F47C0000}"/>
    <cellStyle name="Normal 9 6 2 3 2 2 4 2" xfId="26480" xr:uid="{00000000-0005-0000-0000-0000F57C0000}"/>
    <cellStyle name="Normal 9 6 2 3 2 2 5" xfId="18288" xr:uid="{00000000-0005-0000-0000-0000F67C0000}"/>
    <cellStyle name="Normal 9 6 2 3 2 3" xfId="2927" xr:uid="{00000000-0005-0000-0000-0000F77C0000}"/>
    <cellStyle name="Normal 9 6 2 3 2 3 2" xfId="7023" xr:uid="{00000000-0005-0000-0000-0000F87C0000}"/>
    <cellStyle name="Normal 9 6 2 3 2 3 2 2" xfId="15215" xr:uid="{00000000-0005-0000-0000-0000F97C0000}"/>
    <cellStyle name="Normal 9 6 2 3 2 3 2 2 2" xfId="31600" xr:uid="{00000000-0005-0000-0000-0000FA7C0000}"/>
    <cellStyle name="Normal 9 6 2 3 2 3 2 3" xfId="23408" xr:uid="{00000000-0005-0000-0000-0000FB7C0000}"/>
    <cellStyle name="Normal 9 6 2 3 2 3 3" xfId="11119" xr:uid="{00000000-0005-0000-0000-0000FC7C0000}"/>
    <cellStyle name="Normal 9 6 2 3 2 3 3 2" xfId="27504" xr:uid="{00000000-0005-0000-0000-0000FD7C0000}"/>
    <cellStyle name="Normal 9 6 2 3 2 3 4" xfId="19312" xr:uid="{00000000-0005-0000-0000-0000FE7C0000}"/>
    <cellStyle name="Normal 9 6 2 3 2 4" xfId="4975" xr:uid="{00000000-0005-0000-0000-0000FF7C0000}"/>
    <cellStyle name="Normal 9 6 2 3 2 4 2" xfId="13167" xr:uid="{00000000-0005-0000-0000-0000007D0000}"/>
    <cellStyle name="Normal 9 6 2 3 2 4 2 2" xfId="29552" xr:uid="{00000000-0005-0000-0000-0000017D0000}"/>
    <cellStyle name="Normal 9 6 2 3 2 4 3" xfId="21360" xr:uid="{00000000-0005-0000-0000-0000027D0000}"/>
    <cellStyle name="Normal 9 6 2 3 2 5" xfId="9071" xr:uid="{00000000-0005-0000-0000-0000037D0000}"/>
    <cellStyle name="Normal 9 6 2 3 2 5 2" xfId="25456" xr:uid="{00000000-0005-0000-0000-0000047D0000}"/>
    <cellStyle name="Normal 9 6 2 3 2 6" xfId="17264" xr:uid="{00000000-0005-0000-0000-0000057D0000}"/>
    <cellStyle name="Normal 9 6 2 3 3" xfId="1391" xr:uid="{00000000-0005-0000-0000-0000067D0000}"/>
    <cellStyle name="Normal 9 6 2 3 3 2" xfId="3439" xr:uid="{00000000-0005-0000-0000-0000077D0000}"/>
    <cellStyle name="Normal 9 6 2 3 3 2 2" xfId="7535" xr:uid="{00000000-0005-0000-0000-0000087D0000}"/>
    <cellStyle name="Normal 9 6 2 3 3 2 2 2" xfId="15727" xr:uid="{00000000-0005-0000-0000-0000097D0000}"/>
    <cellStyle name="Normal 9 6 2 3 3 2 2 2 2" xfId="32112" xr:uid="{00000000-0005-0000-0000-00000A7D0000}"/>
    <cellStyle name="Normal 9 6 2 3 3 2 2 3" xfId="23920" xr:uid="{00000000-0005-0000-0000-00000B7D0000}"/>
    <cellStyle name="Normal 9 6 2 3 3 2 3" xfId="11631" xr:uid="{00000000-0005-0000-0000-00000C7D0000}"/>
    <cellStyle name="Normal 9 6 2 3 3 2 3 2" xfId="28016" xr:uid="{00000000-0005-0000-0000-00000D7D0000}"/>
    <cellStyle name="Normal 9 6 2 3 3 2 4" xfId="19824" xr:uid="{00000000-0005-0000-0000-00000E7D0000}"/>
    <cellStyle name="Normal 9 6 2 3 3 3" xfId="5487" xr:uid="{00000000-0005-0000-0000-00000F7D0000}"/>
    <cellStyle name="Normal 9 6 2 3 3 3 2" xfId="13679" xr:uid="{00000000-0005-0000-0000-0000107D0000}"/>
    <cellStyle name="Normal 9 6 2 3 3 3 2 2" xfId="30064" xr:uid="{00000000-0005-0000-0000-0000117D0000}"/>
    <cellStyle name="Normal 9 6 2 3 3 3 3" xfId="21872" xr:uid="{00000000-0005-0000-0000-0000127D0000}"/>
    <cellStyle name="Normal 9 6 2 3 3 4" xfId="9583" xr:uid="{00000000-0005-0000-0000-0000137D0000}"/>
    <cellStyle name="Normal 9 6 2 3 3 4 2" xfId="25968" xr:uid="{00000000-0005-0000-0000-0000147D0000}"/>
    <cellStyle name="Normal 9 6 2 3 3 5" xfId="17776" xr:uid="{00000000-0005-0000-0000-0000157D0000}"/>
    <cellStyle name="Normal 9 6 2 3 4" xfId="2415" xr:uid="{00000000-0005-0000-0000-0000167D0000}"/>
    <cellStyle name="Normal 9 6 2 3 4 2" xfId="6511" xr:uid="{00000000-0005-0000-0000-0000177D0000}"/>
    <cellStyle name="Normal 9 6 2 3 4 2 2" xfId="14703" xr:uid="{00000000-0005-0000-0000-0000187D0000}"/>
    <cellStyle name="Normal 9 6 2 3 4 2 2 2" xfId="31088" xr:uid="{00000000-0005-0000-0000-0000197D0000}"/>
    <cellStyle name="Normal 9 6 2 3 4 2 3" xfId="22896" xr:uid="{00000000-0005-0000-0000-00001A7D0000}"/>
    <cellStyle name="Normal 9 6 2 3 4 3" xfId="10607" xr:uid="{00000000-0005-0000-0000-00001B7D0000}"/>
    <cellStyle name="Normal 9 6 2 3 4 3 2" xfId="26992" xr:uid="{00000000-0005-0000-0000-00001C7D0000}"/>
    <cellStyle name="Normal 9 6 2 3 4 4" xfId="18800" xr:uid="{00000000-0005-0000-0000-00001D7D0000}"/>
    <cellStyle name="Normal 9 6 2 3 5" xfId="4463" xr:uid="{00000000-0005-0000-0000-00001E7D0000}"/>
    <cellStyle name="Normal 9 6 2 3 5 2" xfId="12655" xr:uid="{00000000-0005-0000-0000-00001F7D0000}"/>
    <cellStyle name="Normal 9 6 2 3 5 2 2" xfId="29040" xr:uid="{00000000-0005-0000-0000-0000207D0000}"/>
    <cellStyle name="Normal 9 6 2 3 5 3" xfId="20848" xr:uid="{00000000-0005-0000-0000-0000217D0000}"/>
    <cellStyle name="Normal 9 6 2 3 6" xfId="8559" xr:uid="{00000000-0005-0000-0000-0000227D0000}"/>
    <cellStyle name="Normal 9 6 2 3 6 2" xfId="24944" xr:uid="{00000000-0005-0000-0000-0000237D0000}"/>
    <cellStyle name="Normal 9 6 2 3 7" xfId="16752" xr:uid="{00000000-0005-0000-0000-0000247D0000}"/>
    <cellStyle name="Normal 9 6 2 4" xfId="623" xr:uid="{00000000-0005-0000-0000-0000257D0000}"/>
    <cellStyle name="Normal 9 6 2 4 2" xfId="1647" xr:uid="{00000000-0005-0000-0000-0000267D0000}"/>
    <cellStyle name="Normal 9 6 2 4 2 2" xfId="3695" xr:uid="{00000000-0005-0000-0000-0000277D0000}"/>
    <cellStyle name="Normal 9 6 2 4 2 2 2" xfId="7791" xr:uid="{00000000-0005-0000-0000-0000287D0000}"/>
    <cellStyle name="Normal 9 6 2 4 2 2 2 2" xfId="15983" xr:uid="{00000000-0005-0000-0000-0000297D0000}"/>
    <cellStyle name="Normal 9 6 2 4 2 2 2 2 2" xfId="32368" xr:uid="{00000000-0005-0000-0000-00002A7D0000}"/>
    <cellStyle name="Normal 9 6 2 4 2 2 2 3" xfId="24176" xr:uid="{00000000-0005-0000-0000-00002B7D0000}"/>
    <cellStyle name="Normal 9 6 2 4 2 2 3" xfId="11887" xr:uid="{00000000-0005-0000-0000-00002C7D0000}"/>
    <cellStyle name="Normal 9 6 2 4 2 2 3 2" xfId="28272" xr:uid="{00000000-0005-0000-0000-00002D7D0000}"/>
    <cellStyle name="Normal 9 6 2 4 2 2 4" xfId="20080" xr:uid="{00000000-0005-0000-0000-00002E7D0000}"/>
    <cellStyle name="Normal 9 6 2 4 2 3" xfId="5743" xr:uid="{00000000-0005-0000-0000-00002F7D0000}"/>
    <cellStyle name="Normal 9 6 2 4 2 3 2" xfId="13935" xr:uid="{00000000-0005-0000-0000-0000307D0000}"/>
    <cellStyle name="Normal 9 6 2 4 2 3 2 2" xfId="30320" xr:uid="{00000000-0005-0000-0000-0000317D0000}"/>
    <cellStyle name="Normal 9 6 2 4 2 3 3" xfId="22128" xr:uid="{00000000-0005-0000-0000-0000327D0000}"/>
    <cellStyle name="Normal 9 6 2 4 2 4" xfId="9839" xr:uid="{00000000-0005-0000-0000-0000337D0000}"/>
    <cellStyle name="Normal 9 6 2 4 2 4 2" xfId="26224" xr:uid="{00000000-0005-0000-0000-0000347D0000}"/>
    <cellStyle name="Normal 9 6 2 4 2 5" xfId="18032" xr:uid="{00000000-0005-0000-0000-0000357D0000}"/>
    <cellStyle name="Normal 9 6 2 4 3" xfId="2671" xr:uid="{00000000-0005-0000-0000-0000367D0000}"/>
    <cellStyle name="Normal 9 6 2 4 3 2" xfId="6767" xr:uid="{00000000-0005-0000-0000-0000377D0000}"/>
    <cellStyle name="Normal 9 6 2 4 3 2 2" xfId="14959" xr:uid="{00000000-0005-0000-0000-0000387D0000}"/>
    <cellStyle name="Normal 9 6 2 4 3 2 2 2" xfId="31344" xr:uid="{00000000-0005-0000-0000-0000397D0000}"/>
    <cellStyle name="Normal 9 6 2 4 3 2 3" xfId="23152" xr:uid="{00000000-0005-0000-0000-00003A7D0000}"/>
    <cellStyle name="Normal 9 6 2 4 3 3" xfId="10863" xr:uid="{00000000-0005-0000-0000-00003B7D0000}"/>
    <cellStyle name="Normal 9 6 2 4 3 3 2" xfId="27248" xr:uid="{00000000-0005-0000-0000-00003C7D0000}"/>
    <cellStyle name="Normal 9 6 2 4 3 4" xfId="19056" xr:uid="{00000000-0005-0000-0000-00003D7D0000}"/>
    <cellStyle name="Normal 9 6 2 4 4" xfId="4719" xr:uid="{00000000-0005-0000-0000-00003E7D0000}"/>
    <cellStyle name="Normal 9 6 2 4 4 2" xfId="12911" xr:uid="{00000000-0005-0000-0000-00003F7D0000}"/>
    <cellStyle name="Normal 9 6 2 4 4 2 2" xfId="29296" xr:uid="{00000000-0005-0000-0000-0000407D0000}"/>
    <cellStyle name="Normal 9 6 2 4 4 3" xfId="21104" xr:uid="{00000000-0005-0000-0000-0000417D0000}"/>
    <cellStyle name="Normal 9 6 2 4 5" xfId="8815" xr:uid="{00000000-0005-0000-0000-0000427D0000}"/>
    <cellStyle name="Normal 9 6 2 4 5 2" xfId="25200" xr:uid="{00000000-0005-0000-0000-0000437D0000}"/>
    <cellStyle name="Normal 9 6 2 4 6" xfId="17008" xr:uid="{00000000-0005-0000-0000-0000447D0000}"/>
    <cellStyle name="Normal 9 6 2 5" xfId="1135" xr:uid="{00000000-0005-0000-0000-0000457D0000}"/>
    <cellStyle name="Normal 9 6 2 5 2" xfId="3183" xr:uid="{00000000-0005-0000-0000-0000467D0000}"/>
    <cellStyle name="Normal 9 6 2 5 2 2" xfId="7279" xr:uid="{00000000-0005-0000-0000-0000477D0000}"/>
    <cellStyle name="Normal 9 6 2 5 2 2 2" xfId="15471" xr:uid="{00000000-0005-0000-0000-0000487D0000}"/>
    <cellStyle name="Normal 9 6 2 5 2 2 2 2" xfId="31856" xr:uid="{00000000-0005-0000-0000-0000497D0000}"/>
    <cellStyle name="Normal 9 6 2 5 2 2 3" xfId="23664" xr:uid="{00000000-0005-0000-0000-00004A7D0000}"/>
    <cellStyle name="Normal 9 6 2 5 2 3" xfId="11375" xr:uid="{00000000-0005-0000-0000-00004B7D0000}"/>
    <cellStyle name="Normal 9 6 2 5 2 3 2" xfId="27760" xr:uid="{00000000-0005-0000-0000-00004C7D0000}"/>
    <cellStyle name="Normal 9 6 2 5 2 4" xfId="19568" xr:uid="{00000000-0005-0000-0000-00004D7D0000}"/>
    <cellStyle name="Normal 9 6 2 5 3" xfId="5231" xr:uid="{00000000-0005-0000-0000-00004E7D0000}"/>
    <cellStyle name="Normal 9 6 2 5 3 2" xfId="13423" xr:uid="{00000000-0005-0000-0000-00004F7D0000}"/>
    <cellStyle name="Normal 9 6 2 5 3 2 2" xfId="29808" xr:uid="{00000000-0005-0000-0000-0000507D0000}"/>
    <cellStyle name="Normal 9 6 2 5 3 3" xfId="21616" xr:uid="{00000000-0005-0000-0000-0000517D0000}"/>
    <cellStyle name="Normal 9 6 2 5 4" xfId="9327" xr:uid="{00000000-0005-0000-0000-0000527D0000}"/>
    <cellStyle name="Normal 9 6 2 5 4 2" xfId="25712" xr:uid="{00000000-0005-0000-0000-0000537D0000}"/>
    <cellStyle name="Normal 9 6 2 5 5" xfId="17520" xr:uid="{00000000-0005-0000-0000-0000547D0000}"/>
    <cellStyle name="Normal 9 6 2 6" xfId="2159" xr:uid="{00000000-0005-0000-0000-0000557D0000}"/>
    <cellStyle name="Normal 9 6 2 6 2" xfId="6255" xr:uid="{00000000-0005-0000-0000-0000567D0000}"/>
    <cellStyle name="Normal 9 6 2 6 2 2" xfId="14447" xr:uid="{00000000-0005-0000-0000-0000577D0000}"/>
    <cellStyle name="Normal 9 6 2 6 2 2 2" xfId="30832" xr:uid="{00000000-0005-0000-0000-0000587D0000}"/>
    <cellStyle name="Normal 9 6 2 6 2 3" xfId="22640" xr:uid="{00000000-0005-0000-0000-0000597D0000}"/>
    <cellStyle name="Normal 9 6 2 6 3" xfId="10351" xr:uid="{00000000-0005-0000-0000-00005A7D0000}"/>
    <cellStyle name="Normal 9 6 2 6 3 2" xfId="26736" xr:uid="{00000000-0005-0000-0000-00005B7D0000}"/>
    <cellStyle name="Normal 9 6 2 6 4" xfId="18544" xr:uid="{00000000-0005-0000-0000-00005C7D0000}"/>
    <cellStyle name="Normal 9 6 2 7" xfId="4207" xr:uid="{00000000-0005-0000-0000-00005D7D0000}"/>
    <cellStyle name="Normal 9 6 2 7 2" xfId="12399" xr:uid="{00000000-0005-0000-0000-00005E7D0000}"/>
    <cellStyle name="Normal 9 6 2 7 2 2" xfId="28784" xr:uid="{00000000-0005-0000-0000-00005F7D0000}"/>
    <cellStyle name="Normal 9 6 2 7 3" xfId="20592" xr:uid="{00000000-0005-0000-0000-0000607D0000}"/>
    <cellStyle name="Normal 9 6 2 8" xfId="8303" xr:uid="{00000000-0005-0000-0000-0000617D0000}"/>
    <cellStyle name="Normal 9 6 2 8 2" xfId="24688" xr:uid="{00000000-0005-0000-0000-0000627D0000}"/>
    <cellStyle name="Normal 9 6 2 9" xfId="16496" xr:uid="{00000000-0005-0000-0000-0000637D0000}"/>
    <cellStyle name="Normal 9 6 3" xfId="175" xr:uid="{00000000-0005-0000-0000-0000647D0000}"/>
    <cellStyle name="Normal 9 6 3 2" xfId="431" xr:uid="{00000000-0005-0000-0000-0000657D0000}"/>
    <cellStyle name="Normal 9 6 3 2 2" xfId="943" xr:uid="{00000000-0005-0000-0000-0000667D0000}"/>
    <cellStyle name="Normal 9 6 3 2 2 2" xfId="1967" xr:uid="{00000000-0005-0000-0000-0000677D0000}"/>
    <cellStyle name="Normal 9 6 3 2 2 2 2" xfId="4015" xr:uid="{00000000-0005-0000-0000-0000687D0000}"/>
    <cellStyle name="Normal 9 6 3 2 2 2 2 2" xfId="8111" xr:uid="{00000000-0005-0000-0000-0000697D0000}"/>
    <cellStyle name="Normal 9 6 3 2 2 2 2 2 2" xfId="16303" xr:uid="{00000000-0005-0000-0000-00006A7D0000}"/>
    <cellStyle name="Normal 9 6 3 2 2 2 2 2 2 2" xfId="32688" xr:uid="{00000000-0005-0000-0000-00006B7D0000}"/>
    <cellStyle name="Normal 9 6 3 2 2 2 2 2 3" xfId="24496" xr:uid="{00000000-0005-0000-0000-00006C7D0000}"/>
    <cellStyle name="Normal 9 6 3 2 2 2 2 3" xfId="12207" xr:uid="{00000000-0005-0000-0000-00006D7D0000}"/>
    <cellStyle name="Normal 9 6 3 2 2 2 2 3 2" xfId="28592" xr:uid="{00000000-0005-0000-0000-00006E7D0000}"/>
    <cellStyle name="Normal 9 6 3 2 2 2 2 4" xfId="20400" xr:uid="{00000000-0005-0000-0000-00006F7D0000}"/>
    <cellStyle name="Normal 9 6 3 2 2 2 3" xfId="6063" xr:uid="{00000000-0005-0000-0000-0000707D0000}"/>
    <cellStyle name="Normal 9 6 3 2 2 2 3 2" xfId="14255" xr:uid="{00000000-0005-0000-0000-0000717D0000}"/>
    <cellStyle name="Normal 9 6 3 2 2 2 3 2 2" xfId="30640" xr:uid="{00000000-0005-0000-0000-0000727D0000}"/>
    <cellStyle name="Normal 9 6 3 2 2 2 3 3" xfId="22448" xr:uid="{00000000-0005-0000-0000-0000737D0000}"/>
    <cellStyle name="Normal 9 6 3 2 2 2 4" xfId="10159" xr:uid="{00000000-0005-0000-0000-0000747D0000}"/>
    <cellStyle name="Normal 9 6 3 2 2 2 4 2" xfId="26544" xr:uid="{00000000-0005-0000-0000-0000757D0000}"/>
    <cellStyle name="Normal 9 6 3 2 2 2 5" xfId="18352" xr:uid="{00000000-0005-0000-0000-0000767D0000}"/>
    <cellStyle name="Normal 9 6 3 2 2 3" xfId="2991" xr:uid="{00000000-0005-0000-0000-0000777D0000}"/>
    <cellStyle name="Normal 9 6 3 2 2 3 2" xfId="7087" xr:uid="{00000000-0005-0000-0000-0000787D0000}"/>
    <cellStyle name="Normal 9 6 3 2 2 3 2 2" xfId="15279" xr:uid="{00000000-0005-0000-0000-0000797D0000}"/>
    <cellStyle name="Normal 9 6 3 2 2 3 2 2 2" xfId="31664" xr:uid="{00000000-0005-0000-0000-00007A7D0000}"/>
    <cellStyle name="Normal 9 6 3 2 2 3 2 3" xfId="23472" xr:uid="{00000000-0005-0000-0000-00007B7D0000}"/>
    <cellStyle name="Normal 9 6 3 2 2 3 3" xfId="11183" xr:uid="{00000000-0005-0000-0000-00007C7D0000}"/>
    <cellStyle name="Normal 9 6 3 2 2 3 3 2" xfId="27568" xr:uid="{00000000-0005-0000-0000-00007D7D0000}"/>
    <cellStyle name="Normal 9 6 3 2 2 3 4" xfId="19376" xr:uid="{00000000-0005-0000-0000-00007E7D0000}"/>
    <cellStyle name="Normal 9 6 3 2 2 4" xfId="5039" xr:uid="{00000000-0005-0000-0000-00007F7D0000}"/>
    <cellStyle name="Normal 9 6 3 2 2 4 2" xfId="13231" xr:uid="{00000000-0005-0000-0000-0000807D0000}"/>
    <cellStyle name="Normal 9 6 3 2 2 4 2 2" xfId="29616" xr:uid="{00000000-0005-0000-0000-0000817D0000}"/>
    <cellStyle name="Normal 9 6 3 2 2 4 3" xfId="21424" xr:uid="{00000000-0005-0000-0000-0000827D0000}"/>
    <cellStyle name="Normal 9 6 3 2 2 5" xfId="9135" xr:uid="{00000000-0005-0000-0000-0000837D0000}"/>
    <cellStyle name="Normal 9 6 3 2 2 5 2" xfId="25520" xr:uid="{00000000-0005-0000-0000-0000847D0000}"/>
    <cellStyle name="Normal 9 6 3 2 2 6" xfId="17328" xr:uid="{00000000-0005-0000-0000-0000857D0000}"/>
    <cellStyle name="Normal 9 6 3 2 3" xfId="1455" xr:uid="{00000000-0005-0000-0000-0000867D0000}"/>
    <cellStyle name="Normal 9 6 3 2 3 2" xfId="3503" xr:uid="{00000000-0005-0000-0000-0000877D0000}"/>
    <cellStyle name="Normal 9 6 3 2 3 2 2" xfId="7599" xr:uid="{00000000-0005-0000-0000-0000887D0000}"/>
    <cellStyle name="Normal 9 6 3 2 3 2 2 2" xfId="15791" xr:uid="{00000000-0005-0000-0000-0000897D0000}"/>
    <cellStyle name="Normal 9 6 3 2 3 2 2 2 2" xfId="32176" xr:uid="{00000000-0005-0000-0000-00008A7D0000}"/>
    <cellStyle name="Normal 9 6 3 2 3 2 2 3" xfId="23984" xr:uid="{00000000-0005-0000-0000-00008B7D0000}"/>
    <cellStyle name="Normal 9 6 3 2 3 2 3" xfId="11695" xr:uid="{00000000-0005-0000-0000-00008C7D0000}"/>
    <cellStyle name="Normal 9 6 3 2 3 2 3 2" xfId="28080" xr:uid="{00000000-0005-0000-0000-00008D7D0000}"/>
    <cellStyle name="Normal 9 6 3 2 3 2 4" xfId="19888" xr:uid="{00000000-0005-0000-0000-00008E7D0000}"/>
    <cellStyle name="Normal 9 6 3 2 3 3" xfId="5551" xr:uid="{00000000-0005-0000-0000-00008F7D0000}"/>
    <cellStyle name="Normal 9 6 3 2 3 3 2" xfId="13743" xr:uid="{00000000-0005-0000-0000-0000907D0000}"/>
    <cellStyle name="Normal 9 6 3 2 3 3 2 2" xfId="30128" xr:uid="{00000000-0005-0000-0000-0000917D0000}"/>
    <cellStyle name="Normal 9 6 3 2 3 3 3" xfId="21936" xr:uid="{00000000-0005-0000-0000-0000927D0000}"/>
    <cellStyle name="Normal 9 6 3 2 3 4" xfId="9647" xr:uid="{00000000-0005-0000-0000-0000937D0000}"/>
    <cellStyle name="Normal 9 6 3 2 3 4 2" xfId="26032" xr:uid="{00000000-0005-0000-0000-0000947D0000}"/>
    <cellStyle name="Normal 9 6 3 2 3 5" xfId="17840" xr:uid="{00000000-0005-0000-0000-0000957D0000}"/>
    <cellStyle name="Normal 9 6 3 2 4" xfId="2479" xr:uid="{00000000-0005-0000-0000-0000967D0000}"/>
    <cellStyle name="Normal 9 6 3 2 4 2" xfId="6575" xr:uid="{00000000-0005-0000-0000-0000977D0000}"/>
    <cellStyle name="Normal 9 6 3 2 4 2 2" xfId="14767" xr:uid="{00000000-0005-0000-0000-0000987D0000}"/>
    <cellStyle name="Normal 9 6 3 2 4 2 2 2" xfId="31152" xr:uid="{00000000-0005-0000-0000-0000997D0000}"/>
    <cellStyle name="Normal 9 6 3 2 4 2 3" xfId="22960" xr:uid="{00000000-0005-0000-0000-00009A7D0000}"/>
    <cellStyle name="Normal 9 6 3 2 4 3" xfId="10671" xr:uid="{00000000-0005-0000-0000-00009B7D0000}"/>
    <cellStyle name="Normal 9 6 3 2 4 3 2" xfId="27056" xr:uid="{00000000-0005-0000-0000-00009C7D0000}"/>
    <cellStyle name="Normal 9 6 3 2 4 4" xfId="18864" xr:uid="{00000000-0005-0000-0000-00009D7D0000}"/>
    <cellStyle name="Normal 9 6 3 2 5" xfId="4527" xr:uid="{00000000-0005-0000-0000-00009E7D0000}"/>
    <cellStyle name="Normal 9 6 3 2 5 2" xfId="12719" xr:uid="{00000000-0005-0000-0000-00009F7D0000}"/>
    <cellStyle name="Normal 9 6 3 2 5 2 2" xfId="29104" xr:uid="{00000000-0005-0000-0000-0000A07D0000}"/>
    <cellStyle name="Normal 9 6 3 2 5 3" xfId="20912" xr:uid="{00000000-0005-0000-0000-0000A17D0000}"/>
    <cellStyle name="Normal 9 6 3 2 6" xfId="8623" xr:uid="{00000000-0005-0000-0000-0000A27D0000}"/>
    <cellStyle name="Normal 9 6 3 2 6 2" xfId="25008" xr:uid="{00000000-0005-0000-0000-0000A37D0000}"/>
    <cellStyle name="Normal 9 6 3 2 7" xfId="16816" xr:uid="{00000000-0005-0000-0000-0000A47D0000}"/>
    <cellStyle name="Normal 9 6 3 3" xfId="687" xr:uid="{00000000-0005-0000-0000-0000A57D0000}"/>
    <cellStyle name="Normal 9 6 3 3 2" xfId="1711" xr:uid="{00000000-0005-0000-0000-0000A67D0000}"/>
    <cellStyle name="Normal 9 6 3 3 2 2" xfId="3759" xr:uid="{00000000-0005-0000-0000-0000A77D0000}"/>
    <cellStyle name="Normal 9 6 3 3 2 2 2" xfId="7855" xr:uid="{00000000-0005-0000-0000-0000A87D0000}"/>
    <cellStyle name="Normal 9 6 3 3 2 2 2 2" xfId="16047" xr:uid="{00000000-0005-0000-0000-0000A97D0000}"/>
    <cellStyle name="Normal 9 6 3 3 2 2 2 2 2" xfId="32432" xr:uid="{00000000-0005-0000-0000-0000AA7D0000}"/>
    <cellStyle name="Normal 9 6 3 3 2 2 2 3" xfId="24240" xr:uid="{00000000-0005-0000-0000-0000AB7D0000}"/>
    <cellStyle name="Normal 9 6 3 3 2 2 3" xfId="11951" xr:uid="{00000000-0005-0000-0000-0000AC7D0000}"/>
    <cellStyle name="Normal 9 6 3 3 2 2 3 2" xfId="28336" xr:uid="{00000000-0005-0000-0000-0000AD7D0000}"/>
    <cellStyle name="Normal 9 6 3 3 2 2 4" xfId="20144" xr:uid="{00000000-0005-0000-0000-0000AE7D0000}"/>
    <cellStyle name="Normal 9 6 3 3 2 3" xfId="5807" xr:uid="{00000000-0005-0000-0000-0000AF7D0000}"/>
    <cellStyle name="Normal 9 6 3 3 2 3 2" xfId="13999" xr:uid="{00000000-0005-0000-0000-0000B07D0000}"/>
    <cellStyle name="Normal 9 6 3 3 2 3 2 2" xfId="30384" xr:uid="{00000000-0005-0000-0000-0000B17D0000}"/>
    <cellStyle name="Normal 9 6 3 3 2 3 3" xfId="22192" xr:uid="{00000000-0005-0000-0000-0000B27D0000}"/>
    <cellStyle name="Normal 9 6 3 3 2 4" xfId="9903" xr:uid="{00000000-0005-0000-0000-0000B37D0000}"/>
    <cellStyle name="Normal 9 6 3 3 2 4 2" xfId="26288" xr:uid="{00000000-0005-0000-0000-0000B47D0000}"/>
    <cellStyle name="Normal 9 6 3 3 2 5" xfId="18096" xr:uid="{00000000-0005-0000-0000-0000B57D0000}"/>
    <cellStyle name="Normal 9 6 3 3 3" xfId="2735" xr:uid="{00000000-0005-0000-0000-0000B67D0000}"/>
    <cellStyle name="Normal 9 6 3 3 3 2" xfId="6831" xr:uid="{00000000-0005-0000-0000-0000B77D0000}"/>
    <cellStyle name="Normal 9 6 3 3 3 2 2" xfId="15023" xr:uid="{00000000-0005-0000-0000-0000B87D0000}"/>
    <cellStyle name="Normal 9 6 3 3 3 2 2 2" xfId="31408" xr:uid="{00000000-0005-0000-0000-0000B97D0000}"/>
    <cellStyle name="Normal 9 6 3 3 3 2 3" xfId="23216" xr:uid="{00000000-0005-0000-0000-0000BA7D0000}"/>
    <cellStyle name="Normal 9 6 3 3 3 3" xfId="10927" xr:uid="{00000000-0005-0000-0000-0000BB7D0000}"/>
    <cellStyle name="Normal 9 6 3 3 3 3 2" xfId="27312" xr:uid="{00000000-0005-0000-0000-0000BC7D0000}"/>
    <cellStyle name="Normal 9 6 3 3 3 4" xfId="19120" xr:uid="{00000000-0005-0000-0000-0000BD7D0000}"/>
    <cellStyle name="Normal 9 6 3 3 4" xfId="4783" xr:uid="{00000000-0005-0000-0000-0000BE7D0000}"/>
    <cellStyle name="Normal 9 6 3 3 4 2" xfId="12975" xr:uid="{00000000-0005-0000-0000-0000BF7D0000}"/>
    <cellStyle name="Normal 9 6 3 3 4 2 2" xfId="29360" xr:uid="{00000000-0005-0000-0000-0000C07D0000}"/>
    <cellStyle name="Normal 9 6 3 3 4 3" xfId="21168" xr:uid="{00000000-0005-0000-0000-0000C17D0000}"/>
    <cellStyle name="Normal 9 6 3 3 5" xfId="8879" xr:uid="{00000000-0005-0000-0000-0000C27D0000}"/>
    <cellStyle name="Normal 9 6 3 3 5 2" xfId="25264" xr:uid="{00000000-0005-0000-0000-0000C37D0000}"/>
    <cellStyle name="Normal 9 6 3 3 6" xfId="17072" xr:uid="{00000000-0005-0000-0000-0000C47D0000}"/>
    <cellStyle name="Normal 9 6 3 4" xfId="1199" xr:uid="{00000000-0005-0000-0000-0000C57D0000}"/>
    <cellStyle name="Normal 9 6 3 4 2" xfId="3247" xr:uid="{00000000-0005-0000-0000-0000C67D0000}"/>
    <cellStyle name="Normal 9 6 3 4 2 2" xfId="7343" xr:uid="{00000000-0005-0000-0000-0000C77D0000}"/>
    <cellStyle name="Normal 9 6 3 4 2 2 2" xfId="15535" xr:uid="{00000000-0005-0000-0000-0000C87D0000}"/>
    <cellStyle name="Normal 9 6 3 4 2 2 2 2" xfId="31920" xr:uid="{00000000-0005-0000-0000-0000C97D0000}"/>
    <cellStyle name="Normal 9 6 3 4 2 2 3" xfId="23728" xr:uid="{00000000-0005-0000-0000-0000CA7D0000}"/>
    <cellStyle name="Normal 9 6 3 4 2 3" xfId="11439" xr:uid="{00000000-0005-0000-0000-0000CB7D0000}"/>
    <cellStyle name="Normal 9 6 3 4 2 3 2" xfId="27824" xr:uid="{00000000-0005-0000-0000-0000CC7D0000}"/>
    <cellStyle name="Normal 9 6 3 4 2 4" xfId="19632" xr:uid="{00000000-0005-0000-0000-0000CD7D0000}"/>
    <cellStyle name="Normal 9 6 3 4 3" xfId="5295" xr:uid="{00000000-0005-0000-0000-0000CE7D0000}"/>
    <cellStyle name="Normal 9 6 3 4 3 2" xfId="13487" xr:uid="{00000000-0005-0000-0000-0000CF7D0000}"/>
    <cellStyle name="Normal 9 6 3 4 3 2 2" xfId="29872" xr:uid="{00000000-0005-0000-0000-0000D07D0000}"/>
    <cellStyle name="Normal 9 6 3 4 3 3" xfId="21680" xr:uid="{00000000-0005-0000-0000-0000D17D0000}"/>
    <cellStyle name="Normal 9 6 3 4 4" xfId="9391" xr:uid="{00000000-0005-0000-0000-0000D27D0000}"/>
    <cellStyle name="Normal 9 6 3 4 4 2" xfId="25776" xr:uid="{00000000-0005-0000-0000-0000D37D0000}"/>
    <cellStyle name="Normal 9 6 3 4 5" xfId="17584" xr:uid="{00000000-0005-0000-0000-0000D47D0000}"/>
    <cellStyle name="Normal 9 6 3 5" xfId="2223" xr:uid="{00000000-0005-0000-0000-0000D57D0000}"/>
    <cellStyle name="Normal 9 6 3 5 2" xfId="6319" xr:uid="{00000000-0005-0000-0000-0000D67D0000}"/>
    <cellStyle name="Normal 9 6 3 5 2 2" xfId="14511" xr:uid="{00000000-0005-0000-0000-0000D77D0000}"/>
    <cellStyle name="Normal 9 6 3 5 2 2 2" xfId="30896" xr:uid="{00000000-0005-0000-0000-0000D87D0000}"/>
    <cellStyle name="Normal 9 6 3 5 2 3" xfId="22704" xr:uid="{00000000-0005-0000-0000-0000D97D0000}"/>
    <cellStyle name="Normal 9 6 3 5 3" xfId="10415" xr:uid="{00000000-0005-0000-0000-0000DA7D0000}"/>
    <cellStyle name="Normal 9 6 3 5 3 2" xfId="26800" xr:uid="{00000000-0005-0000-0000-0000DB7D0000}"/>
    <cellStyle name="Normal 9 6 3 5 4" xfId="18608" xr:uid="{00000000-0005-0000-0000-0000DC7D0000}"/>
    <cellStyle name="Normal 9 6 3 6" xfId="4271" xr:uid="{00000000-0005-0000-0000-0000DD7D0000}"/>
    <cellStyle name="Normal 9 6 3 6 2" xfId="12463" xr:uid="{00000000-0005-0000-0000-0000DE7D0000}"/>
    <cellStyle name="Normal 9 6 3 6 2 2" xfId="28848" xr:uid="{00000000-0005-0000-0000-0000DF7D0000}"/>
    <cellStyle name="Normal 9 6 3 6 3" xfId="20656" xr:uid="{00000000-0005-0000-0000-0000E07D0000}"/>
    <cellStyle name="Normal 9 6 3 7" xfId="8367" xr:uid="{00000000-0005-0000-0000-0000E17D0000}"/>
    <cellStyle name="Normal 9 6 3 7 2" xfId="24752" xr:uid="{00000000-0005-0000-0000-0000E27D0000}"/>
    <cellStyle name="Normal 9 6 3 8" xfId="16560" xr:uid="{00000000-0005-0000-0000-0000E37D0000}"/>
    <cellStyle name="Normal 9 6 4" xfId="303" xr:uid="{00000000-0005-0000-0000-0000E47D0000}"/>
    <cellStyle name="Normal 9 6 4 2" xfId="815" xr:uid="{00000000-0005-0000-0000-0000E57D0000}"/>
    <cellStyle name="Normal 9 6 4 2 2" xfId="1839" xr:uid="{00000000-0005-0000-0000-0000E67D0000}"/>
    <cellStyle name="Normal 9 6 4 2 2 2" xfId="3887" xr:uid="{00000000-0005-0000-0000-0000E77D0000}"/>
    <cellStyle name="Normal 9 6 4 2 2 2 2" xfId="7983" xr:uid="{00000000-0005-0000-0000-0000E87D0000}"/>
    <cellStyle name="Normal 9 6 4 2 2 2 2 2" xfId="16175" xr:uid="{00000000-0005-0000-0000-0000E97D0000}"/>
    <cellStyle name="Normal 9 6 4 2 2 2 2 2 2" xfId="32560" xr:uid="{00000000-0005-0000-0000-0000EA7D0000}"/>
    <cellStyle name="Normal 9 6 4 2 2 2 2 3" xfId="24368" xr:uid="{00000000-0005-0000-0000-0000EB7D0000}"/>
    <cellStyle name="Normal 9 6 4 2 2 2 3" xfId="12079" xr:uid="{00000000-0005-0000-0000-0000EC7D0000}"/>
    <cellStyle name="Normal 9 6 4 2 2 2 3 2" xfId="28464" xr:uid="{00000000-0005-0000-0000-0000ED7D0000}"/>
    <cellStyle name="Normal 9 6 4 2 2 2 4" xfId="20272" xr:uid="{00000000-0005-0000-0000-0000EE7D0000}"/>
    <cellStyle name="Normal 9 6 4 2 2 3" xfId="5935" xr:uid="{00000000-0005-0000-0000-0000EF7D0000}"/>
    <cellStyle name="Normal 9 6 4 2 2 3 2" xfId="14127" xr:uid="{00000000-0005-0000-0000-0000F07D0000}"/>
    <cellStyle name="Normal 9 6 4 2 2 3 2 2" xfId="30512" xr:uid="{00000000-0005-0000-0000-0000F17D0000}"/>
    <cellStyle name="Normal 9 6 4 2 2 3 3" xfId="22320" xr:uid="{00000000-0005-0000-0000-0000F27D0000}"/>
    <cellStyle name="Normal 9 6 4 2 2 4" xfId="10031" xr:uid="{00000000-0005-0000-0000-0000F37D0000}"/>
    <cellStyle name="Normal 9 6 4 2 2 4 2" xfId="26416" xr:uid="{00000000-0005-0000-0000-0000F47D0000}"/>
    <cellStyle name="Normal 9 6 4 2 2 5" xfId="18224" xr:uid="{00000000-0005-0000-0000-0000F57D0000}"/>
    <cellStyle name="Normal 9 6 4 2 3" xfId="2863" xr:uid="{00000000-0005-0000-0000-0000F67D0000}"/>
    <cellStyle name="Normal 9 6 4 2 3 2" xfId="6959" xr:uid="{00000000-0005-0000-0000-0000F77D0000}"/>
    <cellStyle name="Normal 9 6 4 2 3 2 2" xfId="15151" xr:uid="{00000000-0005-0000-0000-0000F87D0000}"/>
    <cellStyle name="Normal 9 6 4 2 3 2 2 2" xfId="31536" xr:uid="{00000000-0005-0000-0000-0000F97D0000}"/>
    <cellStyle name="Normal 9 6 4 2 3 2 3" xfId="23344" xr:uid="{00000000-0005-0000-0000-0000FA7D0000}"/>
    <cellStyle name="Normal 9 6 4 2 3 3" xfId="11055" xr:uid="{00000000-0005-0000-0000-0000FB7D0000}"/>
    <cellStyle name="Normal 9 6 4 2 3 3 2" xfId="27440" xr:uid="{00000000-0005-0000-0000-0000FC7D0000}"/>
    <cellStyle name="Normal 9 6 4 2 3 4" xfId="19248" xr:uid="{00000000-0005-0000-0000-0000FD7D0000}"/>
    <cellStyle name="Normal 9 6 4 2 4" xfId="4911" xr:uid="{00000000-0005-0000-0000-0000FE7D0000}"/>
    <cellStyle name="Normal 9 6 4 2 4 2" xfId="13103" xr:uid="{00000000-0005-0000-0000-0000FF7D0000}"/>
    <cellStyle name="Normal 9 6 4 2 4 2 2" xfId="29488" xr:uid="{00000000-0005-0000-0000-0000007E0000}"/>
    <cellStyle name="Normal 9 6 4 2 4 3" xfId="21296" xr:uid="{00000000-0005-0000-0000-0000017E0000}"/>
    <cellStyle name="Normal 9 6 4 2 5" xfId="9007" xr:uid="{00000000-0005-0000-0000-0000027E0000}"/>
    <cellStyle name="Normal 9 6 4 2 5 2" xfId="25392" xr:uid="{00000000-0005-0000-0000-0000037E0000}"/>
    <cellStyle name="Normal 9 6 4 2 6" xfId="17200" xr:uid="{00000000-0005-0000-0000-0000047E0000}"/>
    <cellStyle name="Normal 9 6 4 3" xfId="1327" xr:uid="{00000000-0005-0000-0000-0000057E0000}"/>
    <cellStyle name="Normal 9 6 4 3 2" xfId="3375" xr:uid="{00000000-0005-0000-0000-0000067E0000}"/>
    <cellStyle name="Normal 9 6 4 3 2 2" xfId="7471" xr:uid="{00000000-0005-0000-0000-0000077E0000}"/>
    <cellStyle name="Normal 9 6 4 3 2 2 2" xfId="15663" xr:uid="{00000000-0005-0000-0000-0000087E0000}"/>
    <cellStyle name="Normal 9 6 4 3 2 2 2 2" xfId="32048" xr:uid="{00000000-0005-0000-0000-0000097E0000}"/>
    <cellStyle name="Normal 9 6 4 3 2 2 3" xfId="23856" xr:uid="{00000000-0005-0000-0000-00000A7E0000}"/>
    <cellStyle name="Normal 9 6 4 3 2 3" xfId="11567" xr:uid="{00000000-0005-0000-0000-00000B7E0000}"/>
    <cellStyle name="Normal 9 6 4 3 2 3 2" xfId="27952" xr:uid="{00000000-0005-0000-0000-00000C7E0000}"/>
    <cellStyle name="Normal 9 6 4 3 2 4" xfId="19760" xr:uid="{00000000-0005-0000-0000-00000D7E0000}"/>
    <cellStyle name="Normal 9 6 4 3 3" xfId="5423" xr:uid="{00000000-0005-0000-0000-00000E7E0000}"/>
    <cellStyle name="Normal 9 6 4 3 3 2" xfId="13615" xr:uid="{00000000-0005-0000-0000-00000F7E0000}"/>
    <cellStyle name="Normal 9 6 4 3 3 2 2" xfId="30000" xr:uid="{00000000-0005-0000-0000-0000107E0000}"/>
    <cellStyle name="Normal 9 6 4 3 3 3" xfId="21808" xr:uid="{00000000-0005-0000-0000-0000117E0000}"/>
    <cellStyle name="Normal 9 6 4 3 4" xfId="9519" xr:uid="{00000000-0005-0000-0000-0000127E0000}"/>
    <cellStyle name="Normal 9 6 4 3 4 2" xfId="25904" xr:uid="{00000000-0005-0000-0000-0000137E0000}"/>
    <cellStyle name="Normal 9 6 4 3 5" xfId="17712" xr:uid="{00000000-0005-0000-0000-0000147E0000}"/>
    <cellStyle name="Normal 9 6 4 4" xfId="2351" xr:uid="{00000000-0005-0000-0000-0000157E0000}"/>
    <cellStyle name="Normal 9 6 4 4 2" xfId="6447" xr:uid="{00000000-0005-0000-0000-0000167E0000}"/>
    <cellStyle name="Normal 9 6 4 4 2 2" xfId="14639" xr:uid="{00000000-0005-0000-0000-0000177E0000}"/>
    <cellStyle name="Normal 9 6 4 4 2 2 2" xfId="31024" xr:uid="{00000000-0005-0000-0000-0000187E0000}"/>
    <cellStyle name="Normal 9 6 4 4 2 3" xfId="22832" xr:uid="{00000000-0005-0000-0000-0000197E0000}"/>
    <cellStyle name="Normal 9 6 4 4 3" xfId="10543" xr:uid="{00000000-0005-0000-0000-00001A7E0000}"/>
    <cellStyle name="Normal 9 6 4 4 3 2" xfId="26928" xr:uid="{00000000-0005-0000-0000-00001B7E0000}"/>
    <cellStyle name="Normal 9 6 4 4 4" xfId="18736" xr:uid="{00000000-0005-0000-0000-00001C7E0000}"/>
    <cellStyle name="Normal 9 6 4 5" xfId="4399" xr:uid="{00000000-0005-0000-0000-00001D7E0000}"/>
    <cellStyle name="Normal 9 6 4 5 2" xfId="12591" xr:uid="{00000000-0005-0000-0000-00001E7E0000}"/>
    <cellStyle name="Normal 9 6 4 5 2 2" xfId="28976" xr:uid="{00000000-0005-0000-0000-00001F7E0000}"/>
    <cellStyle name="Normal 9 6 4 5 3" xfId="20784" xr:uid="{00000000-0005-0000-0000-0000207E0000}"/>
    <cellStyle name="Normal 9 6 4 6" xfId="8495" xr:uid="{00000000-0005-0000-0000-0000217E0000}"/>
    <cellStyle name="Normal 9 6 4 6 2" xfId="24880" xr:uid="{00000000-0005-0000-0000-0000227E0000}"/>
    <cellStyle name="Normal 9 6 4 7" xfId="16688" xr:uid="{00000000-0005-0000-0000-0000237E0000}"/>
    <cellStyle name="Normal 9 6 5" xfId="559" xr:uid="{00000000-0005-0000-0000-0000247E0000}"/>
    <cellStyle name="Normal 9 6 5 2" xfId="1583" xr:uid="{00000000-0005-0000-0000-0000257E0000}"/>
    <cellStyle name="Normal 9 6 5 2 2" xfId="3631" xr:uid="{00000000-0005-0000-0000-0000267E0000}"/>
    <cellStyle name="Normal 9 6 5 2 2 2" xfId="7727" xr:uid="{00000000-0005-0000-0000-0000277E0000}"/>
    <cellStyle name="Normal 9 6 5 2 2 2 2" xfId="15919" xr:uid="{00000000-0005-0000-0000-0000287E0000}"/>
    <cellStyle name="Normal 9 6 5 2 2 2 2 2" xfId="32304" xr:uid="{00000000-0005-0000-0000-0000297E0000}"/>
    <cellStyle name="Normal 9 6 5 2 2 2 3" xfId="24112" xr:uid="{00000000-0005-0000-0000-00002A7E0000}"/>
    <cellStyle name="Normal 9 6 5 2 2 3" xfId="11823" xr:uid="{00000000-0005-0000-0000-00002B7E0000}"/>
    <cellStyle name="Normal 9 6 5 2 2 3 2" xfId="28208" xr:uid="{00000000-0005-0000-0000-00002C7E0000}"/>
    <cellStyle name="Normal 9 6 5 2 2 4" xfId="20016" xr:uid="{00000000-0005-0000-0000-00002D7E0000}"/>
    <cellStyle name="Normal 9 6 5 2 3" xfId="5679" xr:uid="{00000000-0005-0000-0000-00002E7E0000}"/>
    <cellStyle name="Normal 9 6 5 2 3 2" xfId="13871" xr:uid="{00000000-0005-0000-0000-00002F7E0000}"/>
    <cellStyle name="Normal 9 6 5 2 3 2 2" xfId="30256" xr:uid="{00000000-0005-0000-0000-0000307E0000}"/>
    <cellStyle name="Normal 9 6 5 2 3 3" xfId="22064" xr:uid="{00000000-0005-0000-0000-0000317E0000}"/>
    <cellStyle name="Normal 9 6 5 2 4" xfId="9775" xr:uid="{00000000-0005-0000-0000-0000327E0000}"/>
    <cellStyle name="Normal 9 6 5 2 4 2" xfId="26160" xr:uid="{00000000-0005-0000-0000-0000337E0000}"/>
    <cellStyle name="Normal 9 6 5 2 5" xfId="17968" xr:uid="{00000000-0005-0000-0000-0000347E0000}"/>
    <cellStyle name="Normal 9 6 5 3" xfId="2607" xr:uid="{00000000-0005-0000-0000-0000357E0000}"/>
    <cellStyle name="Normal 9 6 5 3 2" xfId="6703" xr:uid="{00000000-0005-0000-0000-0000367E0000}"/>
    <cellStyle name="Normal 9 6 5 3 2 2" xfId="14895" xr:uid="{00000000-0005-0000-0000-0000377E0000}"/>
    <cellStyle name="Normal 9 6 5 3 2 2 2" xfId="31280" xr:uid="{00000000-0005-0000-0000-0000387E0000}"/>
    <cellStyle name="Normal 9 6 5 3 2 3" xfId="23088" xr:uid="{00000000-0005-0000-0000-0000397E0000}"/>
    <cellStyle name="Normal 9 6 5 3 3" xfId="10799" xr:uid="{00000000-0005-0000-0000-00003A7E0000}"/>
    <cellStyle name="Normal 9 6 5 3 3 2" xfId="27184" xr:uid="{00000000-0005-0000-0000-00003B7E0000}"/>
    <cellStyle name="Normal 9 6 5 3 4" xfId="18992" xr:uid="{00000000-0005-0000-0000-00003C7E0000}"/>
    <cellStyle name="Normal 9 6 5 4" xfId="4655" xr:uid="{00000000-0005-0000-0000-00003D7E0000}"/>
    <cellStyle name="Normal 9 6 5 4 2" xfId="12847" xr:uid="{00000000-0005-0000-0000-00003E7E0000}"/>
    <cellStyle name="Normal 9 6 5 4 2 2" xfId="29232" xr:uid="{00000000-0005-0000-0000-00003F7E0000}"/>
    <cellStyle name="Normal 9 6 5 4 3" xfId="21040" xr:uid="{00000000-0005-0000-0000-0000407E0000}"/>
    <cellStyle name="Normal 9 6 5 5" xfId="8751" xr:uid="{00000000-0005-0000-0000-0000417E0000}"/>
    <cellStyle name="Normal 9 6 5 5 2" xfId="25136" xr:uid="{00000000-0005-0000-0000-0000427E0000}"/>
    <cellStyle name="Normal 9 6 5 6" xfId="16944" xr:uid="{00000000-0005-0000-0000-0000437E0000}"/>
    <cellStyle name="Normal 9 6 6" xfId="1071" xr:uid="{00000000-0005-0000-0000-0000447E0000}"/>
    <cellStyle name="Normal 9 6 6 2" xfId="3119" xr:uid="{00000000-0005-0000-0000-0000457E0000}"/>
    <cellStyle name="Normal 9 6 6 2 2" xfId="7215" xr:uid="{00000000-0005-0000-0000-0000467E0000}"/>
    <cellStyle name="Normal 9 6 6 2 2 2" xfId="15407" xr:uid="{00000000-0005-0000-0000-0000477E0000}"/>
    <cellStyle name="Normal 9 6 6 2 2 2 2" xfId="31792" xr:uid="{00000000-0005-0000-0000-0000487E0000}"/>
    <cellStyle name="Normal 9 6 6 2 2 3" xfId="23600" xr:uid="{00000000-0005-0000-0000-0000497E0000}"/>
    <cellStyle name="Normal 9 6 6 2 3" xfId="11311" xr:uid="{00000000-0005-0000-0000-00004A7E0000}"/>
    <cellStyle name="Normal 9 6 6 2 3 2" xfId="27696" xr:uid="{00000000-0005-0000-0000-00004B7E0000}"/>
    <cellStyle name="Normal 9 6 6 2 4" xfId="19504" xr:uid="{00000000-0005-0000-0000-00004C7E0000}"/>
    <cellStyle name="Normal 9 6 6 3" xfId="5167" xr:uid="{00000000-0005-0000-0000-00004D7E0000}"/>
    <cellStyle name="Normal 9 6 6 3 2" xfId="13359" xr:uid="{00000000-0005-0000-0000-00004E7E0000}"/>
    <cellStyle name="Normal 9 6 6 3 2 2" xfId="29744" xr:uid="{00000000-0005-0000-0000-00004F7E0000}"/>
    <cellStyle name="Normal 9 6 6 3 3" xfId="21552" xr:uid="{00000000-0005-0000-0000-0000507E0000}"/>
    <cellStyle name="Normal 9 6 6 4" xfId="9263" xr:uid="{00000000-0005-0000-0000-0000517E0000}"/>
    <cellStyle name="Normal 9 6 6 4 2" xfId="25648" xr:uid="{00000000-0005-0000-0000-0000527E0000}"/>
    <cellStyle name="Normal 9 6 6 5" xfId="17456" xr:uid="{00000000-0005-0000-0000-0000537E0000}"/>
    <cellStyle name="Normal 9 6 7" xfId="2095" xr:uid="{00000000-0005-0000-0000-0000547E0000}"/>
    <cellStyle name="Normal 9 6 7 2" xfId="6191" xr:uid="{00000000-0005-0000-0000-0000557E0000}"/>
    <cellStyle name="Normal 9 6 7 2 2" xfId="14383" xr:uid="{00000000-0005-0000-0000-0000567E0000}"/>
    <cellStyle name="Normal 9 6 7 2 2 2" xfId="30768" xr:uid="{00000000-0005-0000-0000-0000577E0000}"/>
    <cellStyle name="Normal 9 6 7 2 3" xfId="22576" xr:uid="{00000000-0005-0000-0000-0000587E0000}"/>
    <cellStyle name="Normal 9 6 7 3" xfId="10287" xr:uid="{00000000-0005-0000-0000-0000597E0000}"/>
    <cellStyle name="Normal 9 6 7 3 2" xfId="26672" xr:uid="{00000000-0005-0000-0000-00005A7E0000}"/>
    <cellStyle name="Normal 9 6 7 4" xfId="18480" xr:uid="{00000000-0005-0000-0000-00005B7E0000}"/>
    <cellStyle name="Normal 9 6 8" xfId="4143" xr:uid="{00000000-0005-0000-0000-00005C7E0000}"/>
    <cellStyle name="Normal 9 6 8 2" xfId="12335" xr:uid="{00000000-0005-0000-0000-00005D7E0000}"/>
    <cellStyle name="Normal 9 6 8 2 2" xfId="28720" xr:uid="{00000000-0005-0000-0000-00005E7E0000}"/>
    <cellStyle name="Normal 9 6 8 3" xfId="20528" xr:uid="{00000000-0005-0000-0000-00005F7E0000}"/>
    <cellStyle name="Normal 9 6 9" xfId="8239" xr:uid="{00000000-0005-0000-0000-0000607E0000}"/>
    <cellStyle name="Normal 9 6 9 2" xfId="24624" xr:uid="{00000000-0005-0000-0000-0000617E0000}"/>
    <cellStyle name="Normal 9 7" xfId="79" xr:uid="{00000000-0005-0000-0000-0000627E0000}"/>
    <cellStyle name="Normal 9 7 2" xfId="207" xr:uid="{00000000-0005-0000-0000-0000637E0000}"/>
    <cellStyle name="Normal 9 7 2 2" xfId="463" xr:uid="{00000000-0005-0000-0000-0000647E0000}"/>
    <cellStyle name="Normal 9 7 2 2 2" xfId="975" xr:uid="{00000000-0005-0000-0000-0000657E0000}"/>
    <cellStyle name="Normal 9 7 2 2 2 2" xfId="1999" xr:uid="{00000000-0005-0000-0000-0000667E0000}"/>
    <cellStyle name="Normal 9 7 2 2 2 2 2" xfId="4047" xr:uid="{00000000-0005-0000-0000-0000677E0000}"/>
    <cellStyle name="Normal 9 7 2 2 2 2 2 2" xfId="8143" xr:uid="{00000000-0005-0000-0000-0000687E0000}"/>
    <cellStyle name="Normal 9 7 2 2 2 2 2 2 2" xfId="16335" xr:uid="{00000000-0005-0000-0000-0000697E0000}"/>
    <cellStyle name="Normal 9 7 2 2 2 2 2 2 2 2" xfId="32720" xr:uid="{00000000-0005-0000-0000-00006A7E0000}"/>
    <cellStyle name="Normal 9 7 2 2 2 2 2 2 3" xfId="24528" xr:uid="{00000000-0005-0000-0000-00006B7E0000}"/>
    <cellStyle name="Normal 9 7 2 2 2 2 2 3" xfId="12239" xr:uid="{00000000-0005-0000-0000-00006C7E0000}"/>
    <cellStyle name="Normal 9 7 2 2 2 2 2 3 2" xfId="28624" xr:uid="{00000000-0005-0000-0000-00006D7E0000}"/>
    <cellStyle name="Normal 9 7 2 2 2 2 2 4" xfId="20432" xr:uid="{00000000-0005-0000-0000-00006E7E0000}"/>
    <cellStyle name="Normal 9 7 2 2 2 2 3" xfId="6095" xr:uid="{00000000-0005-0000-0000-00006F7E0000}"/>
    <cellStyle name="Normal 9 7 2 2 2 2 3 2" xfId="14287" xr:uid="{00000000-0005-0000-0000-0000707E0000}"/>
    <cellStyle name="Normal 9 7 2 2 2 2 3 2 2" xfId="30672" xr:uid="{00000000-0005-0000-0000-0000717E0000}"/>
    <cellStyle name="Normal 9 7 2 2 2 2 3 3" xfId="22480" xr:uid="{00000000-0005-0000-0000-0000727E0000}"/>
    <cellStyle name="Normal 9 7 2 2 2 2 4" xfId="10191" xr:uid="{00000000-0005-0000-0000-0000737E0000}"/>
    <cellStyle name="Normal 9 7 2 2 2 2 4 2" xfId="26576" xr:uid="{00000000-0005-0000-0000-0000747E0000}"/>
    <cellStyle name="Normal 9 7 2 2 2 2 5" xfId="18384" xr:uid="{00000000-0005-0000-0000-0000757E0000}"/>
    <cellStyle name="Normal 9 7 2 2 2 3" xfId="3023" xr:uid="{00000000-0005-0000-0000-0000767E0000}"/>
    <cellStyle name="Normal 9 7 2 2 2 3 2" xfId="7119" xr:uid="{00000000-0005-0000-0000-0000777E0000}"/>
    <cellStyle name="Normal 9 7 2 2 2 3 2 2" xfId="15311" xr:uid="{00000000-0005-0000-0000-0000787E0000}"/>
    <cellStyle name="Normal 9 7 2 2 2 3 2 2 2" xfId="31696" xr:uid="{00000000-0005-0000-0000-0000797E0000}"/>
    <cellStyle name="Normal 9 7 2 2 2 3 2 3" xfId="23504" xr:uid="{00000000-0005-0000-0000-00007A7E0000}"/>
    <cellStyle name="Normal 9 7 2 2 2 3 3" xfId="11215" xr:uid="{00000000-0005-0000-0000-00007B7E0000}"/>
    <cellStyle name="Normal 9 7 2 2 2 3 3 2" xfId="27600" xr:uid="{00000000-0005-0000-0000-00007C7E0000}"/>
    <cellStyle name="Normal 9 7 2 2 2 3 4" xfId="19408" xr:uid="{00000000-0005-0000-0000-00007D7E0000}"/>
    <cellStyle name="Normal 9 7 2 2 2 4" xfId="5071" xr:uid="{00000000-0005-0000-0000-00007E7E0000}"/>
    <cellStyle name="Normal 9 7 2 2 2 4 2" xfId="13263" xr:uid="{00000000-0005-0000-0000-00007F7E0000}"/>
    <cellStyle name="Normal 9 7 2 2 2 4 2 2" xfId="29648" xr:uid="{00000000-0005-0000-0000-0000807E0000}"/>
    <cellStyle name="Normal 9 7 2 2 2 4 3" xfId="21456" xr:uid="{00000000-0005-0000-0000-0000817E0000}"/>
    <cellStyle name="Normal 9 7 2 2 2 5" xfId="9167" xr:uid="{00000000-0005-0000-0000-0000827E0000}"/>
    <cellStyle name="Normal 9 7 2 2 2 5 2" xfId="25552" xr:uid="{00000000-0005-0000-0000-0000837E0000}"/>
    <cellStyle name="Normal 9 7 2 2 2 6" xfId="17360" xr:uid="{00000000-0005-0000-0000-0000847E0000}"/>
    <cellStyle name="Normal 9 7 2 2 3" xfId="1487" xr:uid="{00000000-0005-0000-0000-0000857E0000}"/>
    <cellStyle name="Normal 9 7 2 2 3 2" xfId="3535" xr:uid="{00000000-0005-0000-0000-0000867E0000}"/>
    <cellStyle name="Normal 9 7 2 2 3 2 2" xfId="7631" xr:uid="{00000000-0005-0000-0000-0000877E0000}"/>
    <cellStyle name="Normal 9 7 2 2 3 2 2 2" xfId="15823" xr:uid="{00000000-0005-0000-0000-0000887E0000}"/>
    <cellStyle name="Normal 9 7 2 2 3 2 2 2 2" xfId="32208" xr:uid="{00000000-0005-0000-0000-0000897E0000}"/>
    <cellStyle name="Normal 9 7 2 2 3 2 2 3" xfId="24016" xr:uid="{00000000-0005-0000-0000-00008A7E0000}"/>
    <cellStyle name="Normal 9 7 2 2 3 2 3" xfId="11727" xr:uid="{00000000-0005-0000-0000-00008B7E0000}"/>
    <cellStyle name="Normal 9 7 2 2 3 2 3 2" xfId="28112" xr:uid="{00000000-0005-0000-0000-00008C7E0000}"/>
    <cellStyle name="Normal 9 7 2 2 3 2 4" xfId="19920" xr:uid="{00000000-0005-0000-0000-00008D7E0000}"/>
    <cellStyle name="Normal 9 7 2 2 3 3" xfId="5583" xr:uid="{00000000-0005-0000-0000-00008E7E0000}"/>
    <cellStyle name="Normal 9 7 2 2 3 3 2" xfId="13775" xr:uid="{00000000-0005-0000-0000-00008F7E0000}"/>
    <cellStyle name="Normal 9 7 2 2 3 3 2 2" xfId="30160" xr:uid="{00000000-0005-0000-0000-0000907E0000}"/>
    <cellStyle name="Normal 9 7 2 2 3 3 3" xfId="21968" xr:uid="{00000000-0005-0000-0000-0000917E0000}"/>
    <cellStyle name="Normal 9 7 2 2 3 4" xfId="9679" xr:uid="{00000000-0005-0000-0000-0000927E0000}"/>
    <cellStyle name="Normal 9 7 2 2 3 4 2" xfId="26064" xr:uid="{00000000-0005-0000-0000-0000937E0000}"/>
    <cellStyle name="Normal 9 7 2 2 3 5" xfId="17872" xr:uid="{00000000-0005-0000-0000-0000947E0000}"/>
    <cellStyle name="Normal 9 7 2 2 4" xfId="2511" xr:uid="{00000000-0005-0000-0000-0000957E0000}"/>
    <cellStyle name="Normal 9 7 2 2 4 2" xfId="6607" xr:uid="{00000000-0005-0000-0000-0000967E0000}"/>
    <cellStyle name="Normal 9 7 2 2 4 2 2" xfId="14799" xr:uid="{00000000-0005-0000-0000-0000977E0000}"/>
    <cellStyle name="Normal 9 7 2 2 4 2 2 2" xfId="31184" xr:uid="{00000000-0005-0000-0000-0000987E0000}"/>
    <cellStyle name="Normal 9 7 2 2 4 2 3" xfId="22992" xr:uid="{00000000-0005-0000-0000-0000997E0000}"/>
    <cellStyle name="Normal 9 7 2 2 4 3" xfId="10703" xr:uid="{00000000-0005-0000-0000-00009A7E0000}"/>
    <cellStyle name="Normal 9 7 2 2 4 3 2" xfId="27088" xr:uid="{00000000-0005-0000-0000-00009B7E0000}"/>
    <cellStyle name="Normal 9 7 2 2 4 4" xfId="18896" xr:uid="{00000000-0005-0000-0000-00009C7E0000}"/>
    <cellStyle name="Normal 9 7 2 2 5" xfId="4559" xr:uid="{00000000-0005-0000-0000-00009D7E0000}"/>
    <cellStyle name="Normal 9 7 2 2 5 2" xfId="12751" xr:uid="{00000000-0005-0000-0000-00009E7E0000}"/>
    <cellStyle name="Normal 9 7 2 2 5 2 2" xfId="29136" xr:uid="{00000000-0005-0000-0000-00009F7E0000}"/>
    <cellStyle name="Normal 9 7 2 2 5 3" xfId="20944" xr:uid="{00000000-0005-0000-0000-0000A07E0000}"/>
    <cellStyle name="Normal 9 7 2 2 6" xfId="8655" xr:uid="{00000000-0005-0000-0000-0000A17E0000}"/>
    <cellStyle name="Normal 9 7 2 2 6 2" xfId="25040" xr:uid="{00000000-0005-0000-0000-0000A27E0000}"/>
    <cellStyle name="Normal 9 7 2 2 7" xfId="16848" xr:uid="{00000000-0005-0000-0000-0000A37E0000}"/>
    <cellStyle name="Normal 9 7 2 3" xfId="719" xr:uid="{00000000-0005-0000-0000-0000A47E0000}"/>
    <cellStyle name="Normal 9 7 2 3 2" xfId="1743" xr:uid="{00000000-0005-0000-0000-0000A57E0000}"/>
    <cellStyle name="Normal 9 7 2 3 2 2" xfId="3791" xr:uid="{00000000-0005-0000-0000-0000A67E0000}"/>
    <cellStyle name="Normal 9 7 2 3 2 2 2" xfId="7887" xr:uid="{00000000-0005-0000-0000-0000A77E0000}"/>
    <cellStyle name="Normal 9 7 2 3 2 2 2 2" xfId="16079" xr:uid="{00000000-0005-0000-0000-0000A87E0000}"/>
    <cellStyle name="Normal 9 7 2 3 2 2 2 2 2" xfId="32464" xr:uid="{00000000-0005-0000-0000-0000A97E0000}"/>
    <cellStyle name="Normal 9 7 2 3 2 2 2 3" xfId="24272" xr:uid="{00000000-0005-0000-0000-0000AA7E0000}"/>
    <cellStyle name="Normal 9 7 2 3 2 2 3" xfId="11983" xr:uid="{00000000-0005-0000-0000-0000AB7E0000}"/>
    <cellStyle name="Normal 9 7 2 3 2 2 3 2" xfId="28368" xr:uid="{00000000-0005-0000-0000-0000AC7E0000}"/>
    <cellStyle name="Normal 9 7 2 3 2 2 4" xfId="20176" xr:uid="{00000000-0005-0000-0000-0000AD7E0000}"/>
    <cellStyle name="Normal 9 7 2 3 2 3" xfId="5839" xr:uid="{00000000-0005-0000-0000-0000AE7E0000}"/>
    <cellStyle name="Normal 9 7 2 3 2 3 2" xfId="14031" xr:uid="{00000000-0005-0000-0000-0000AF7E0000}"/>
    <cellStyle name="Normal 9 7 2 3 2 3 2 2" xfId="30416" xr:uid="{00000000-0005-0000-0000-0000B07E0000}"/>
    <cellStyle name="Normal 9 7 2 3 2 3 3" xfId="22224" xr:uid="{00000000-0005-0000-0000-0000B17E0000}"/>
    <cellStyle name="Normal 9 7 2 3 2 4" xfId="9935" xr:uid="{00000000-0005-0000-0000-0000B27E0000}"/>
    <cellStyle name="Normal 9 7 2 3 2 4 2" xfId="26320" xr:uid="{00000000-0005-0000-0000-0000B37E0000}"/>
    <cellStyle name="Normal 9 7 2 3 2 5" xfId="18128" xr:uid="{00000000-0005-0000-0000-0000B47E0000}"/>
    <cellStyle name="Normal 9 7 2 3 3" xfId="2767" xr:uid="{00000000-0005-0000-0000-0000B57E0000}"/>
    <cellStyle name="Normal 9 7 2 3 3 2" xfId="6863" xr:uid="{00000000-0005-0000-0000-0000B67E0000}"/>
    <cellStyle name="Normal 9 7 2 3 3 2 2" xfId="15055" xr:uid="{00000000-0005-0000-0000-0000B77E0000}"/>
    <cellStyle name="Normal 9 7 2 3 3 2 2 2" xfId="31440" xr:uid="{00000000-0005-0000-0000-0000B87E0000}"/>
    <cellStyle name="Normal 9 7 2 3 3 2 3" xfId="23248" xr:uid="{00000000-0005-0000-0000-0000B97E0000}"/>
    <cellStyle name="Normal 9 7 2 3 3 3" xfId="10959" xr:uid="{00000000-0005-0000-0000-0000BA7E0000}"/>
    <cellStyle name="Normal 9 7 2 3 3 3 2" xfId="27344" xr:uid="{00000000-0005-0000-0000-0000BB7E0000}"/>
    <cellStyle name="Normal 9 7 2 3 3 4" xfId="19152" xr:uid="{00000000-0005-0000-0000-0000BC7E0000}"/>
    <cellStyle name="Normal 9 7 2 3 4" xfId="4815" xr:uid="{00000000-0005-0000-0000-0000BD7E0000}"/>
    <cellStyle name="Normal 9 7 2 3 4 2" xfId="13007" xr:uid="{00000000-0005-0000-0000-0000BE7E0000}"/>
    <cellStyle name="Normal 9 7 2 3 4 2 2" xfId="29392" xr:uid="{00000000-0005-0000-0000-0000BF7E0000}"/>
    <cellStyle name="Normal 9 7 2 3 4 3" xfId="21200" xr:uid="{00000000-0005-0000-0000-0000C07E0000}"/>
    <cellStyle name="Normal 9 7 2 3 5" xfId="8911" xr:uid="{00000000-0005-0000-0000-0000C17E0000}"/>
    <cellStyle name="Normal 9 7 2 3 5 2" xfId="25296" xr:uid="{00000000-0005-0000-0000-0000C27E0000}"/>
    <cellStyle name="Normal 9 7 2 3 6" xfId="17104" xr:uid="{00000000-0005-0000-0000-0000C37E0000}"/>
    <cellStyle name="Normal 9 7 2 4" xfId="1231" xr:uid="{00000000-0005-0000-0000-0000C47E0000}"/>
    <cellStyle name="Normal 9 7 2 4 2" xfId="3279" xr:uid="{00000000-0005-0000-0000-0000C57E0000}"/>
    <cellStyle name="Normal 9 7 2 4 2 2" xfId="7375" xr:uid="{00000000-0005-0000-0000-0000C67E0000}"/>
    <cellStyle name="Normal 9 7 2 4 2 2 2" xfId="15567" xr:uid="{00000000-0005-0000-0000-0000C77E0000}"/>
    <cellStyle name="Normal 9 7 2 4 2 2 2 2" xfId="31952" xr:uid="{00000000-0005-0000-0000-0000C87E0000}"/>
    <cellStyle name="Normal 9 7 2 4 2 2 3" xfId="23760" xr:uid="{00000000-0005-0000-0000-0000C97E0000}"/>
    <cellStyle name="Normal 9 7 2 4 2 3" xfId="11471" xr:uid="{00000000-0005-0000-0000-0000CA7E0000}"/>
    <cellStyle name="Normal 9 7 2 4 2 3 2" xfId="27856" xr:uid="{00000000-0005-0000-0000-0000CB7E0000}"/>
    <cellStyle name="Normal 9 7 2 4 2 4" xfId="19664" xr:uid="{00000000-0005-0000-0000-0000CC7E0000}"/>
    <cellStyle name="Normal 9 7 2 4 3" xfId="5327" xr:uid="{00000000-0005-0000-0000-0000CD7E0000}"/>
    <cellStyle name="Normal 9 7 2 4 3 2" xfId="13519" xr:uid="{00000000-0005-0000-0000-0000CE7E0000}"/>
    <cellStyle name="Normal 9 7 2 4 3 2 2" xfId="29904" xr:uid="{00000000-0005-0000-0000-0000CF7E0000}"/>
    <cellStyle name="Normal 9 7 2 4 3 3" xfId="21712" xr:uid="{00000000-0005-0000-0000-0000D07E0000}"/>
    <cellStyle name="Normal 9 7 2 4 4" xfId="9423" xr:uid="{00000000-0005-0000-0000-0000D17E0000}"/>
    <cellStyle name="Normal 9 7 2 4 4 2" xfId="25808" xr:uid="{00000000-0005-0000-0000-0000D27E0000}"/>
    <cellStyle name="Normal 9 7 2 4 5" xfId="17616" xr:uid="{00000000-0005-0000-0000-0000D37E0000}"/>
    <cellStyle name="Normal 9 7 2 5" xfId="2255" xr:uid="{00000000-0005-0000-0000-0000D47E0000}"/>
    <cellStyle name="Normal 9 7 2 5 2" xfId="6351" xr:uid="{00000000-0005-0000-0000-0000D57E0000}"/>
    <cellStyle name="Normal 9 7 2 5 2 2" xfId="14543" xr:uid="{00000000-0005-0000-0000-0000D67E0000}"/>
    <cellStyle name="Normal 9 7 2 5 2 2 2" xfId="30928" xr:uid="{00000000-0005-0000-0000-0000D77E0000}"/>
    <cellStyle name="Normal 9 7 2 5 2 3" xfId="22736" xr:uid="{00000000-0005-0000-0000-0000D87E0000}"/>
    <cellStyle name="Normal 9 7 2 5 3" xfId="10447" xr:uid="{00000000-0005-0000-0000-0000D97E0000}"/>
    <cellStyle name="Normal 9 7 2 5 3 2" xfId="26832" xr:uid="{00000000-0005-0000-0000-0000DA7E0000}"/>
    <cellStyle name="Normal 9 7 2 5 4" xfId="18640" xr:uid="{00000000-0005-0000-0000-0000DB7E0000}"/>
    <cellStyle name="Normal 9 7 2 6" xfId="4303" xr:uid="{00000000-0005-0000-0000-0000DC7E0000}"/>
    <cellStyle name="Normal 9 7 2 6 2" xfId="12495" xr:uid="{00000000-0005-0000-0000-0000DD7E0000}"/>
    <cellStyle name="Normal 9 7 2 6 2 2" xfId="28880" xr:uid="{00000000-0005-0000-0000-0000DE7E0000}"/>
    <cellStyle name="Normal 9 7 2 6 3" xfId="20688" xr:uid="{00000000-0005-0000-0000-0000DF7E0000}"/>
    <cellStyle name="Normal 9 7 2 7" xfId="8399" xr:uid="{00000000-0005-0000-0000-0000E07E0000}"/>
    <cellStyle name="Normal 9 7 2 7 2" xfId="24784" xr:uid="{00000000-0005-0000-0000-0000E17E0000}"/>
    <cellStyle name="Normal 9 7 2 8" xfId="16592" xr:uid="{00000000-0005-0000-0000-0000E27E0000}"/>
    <cellStyle name="Normal 9 7 3" xfId="335" xr:uid="{00000000-0005-0000-0000-0000E37E0000}"/>
    <cellStyle name="Normal 9 7 3 2" xfId="847" xr:uid="{00000000-0005-0000-0000-0000E47E0000}"/>
    <cellStyle name="Normal 9 7 3 2 2" xfId="1871" xr:uid="{00000000-0005-0000-0000-0000E57E0000}"/>
    <cellStyle name="Normal 9 7 3 2 2 2" xfId="3919" xr:uid="{00000000-0005-0000-0000-0000E67E0000}"/>
    <cellStyle name="Normal 9 7 3 2 2 2 2" xfId="8015" xr:uid="{00000000-0005-0000-0000-0000E77E0000}"/>
    <cellStyle name="Normal 9 7 3 2 2 2 2 2" xfId="16207" xr:uid="{00000000-0005-0000-0000-0000E87E0000}"/>
    <cellStyle name="Normal 9 7 3 2 2 2 2 2 2" xfId="32592" xr:uid="{00000000-0005-0000-0000-0000E97E0000}"/>
    <cellStyle name="Normal 9 7 3 2 2 2 2 3" xfId="24400" xr:uid="{00000000-0005-0000-0000-0000EA7E0000}"/>
    <cellStyle name="Normal 9 7 3 2 2 2 3" xfId="12111" xr:uid="{00000000-0005-0000-0000-0000EB7E0000}"/>
    <cellStyle name="Normal 9 7 3 2 2 2 3 2" xfId="28496" xr:uid="{00000000-0005-0000-0000-0000EC7E0000}"/>
    <cellStyle name="Normal 9 7 3 2 2 2 4" xfId="20304" xr:uid="{00000000-0005-0000-0000-0000ED7E0000}"/>
    <cellStyle name="Normal 9 7 3 2 2 3" xfId="5967" xr:uid="{00000000-0005-0000-0000-0000EE7E0000}"/>
    <cellStyle name="Normal 9 7 3 2 2 3 2" xfId="14159" xr:uid="{00000000-0005-0000-0000-0000EF7E0000}"/>
    <cellStyle name="Normal 9 7 3 2 2 3 2 2" xfId="30544" xr:uid="{00000000-0005-0000-0000-0000F07E0000}"/>
    <cellStyle name="Normal 9 7 3 2 2 3 3" xfId="22352" xr:uid="{00000000-0005-0000-0000-0000F17E0000}"/>
    <cellStyle name="Normal 9 7 3 2 2 4" xfId="10063" xr:uid="{00000000-0005-0000-0000-0000F27E0000}"/>
    <cellStyle name="Normal 9 7 3 2 2 4 2" xfId="26448" xr:uid="{00000000-0005-0000-0000-0000F37E0000}"/>
    <cellStyle name="Normal 9 7 3 2 2 5" xfId="18256" xr:uid="{00000000-0005-0000-0000-0000F47E0000}"/>
    <cellStyle name="Normal 9 7 3 2 3" xfId="2895" xr:uid="{00000000-0005-0000-0000-0000F57E0000}"/>
    <cellStyle name="Normal 9 7 3 2 3 2" xfId="6991" xr:uid="{00000000-0005-0000-0000-0000F67E0000}"/>
    <cellStyle name="Normal 9 7 3 2 3 2 2" xfId="15183" xr:uid="{00000000-0005-0000-0000-0000F77E0000}"/>
    <cellStyle name="Normal 9 7 3 2 3 2 2 2" xfId="31568" xr:uid="{00000000-0005-0000-0000-0000F87E0000}"/>
    <cellStyle name="Normal 9 7 3 2 3 2 3" xfId="23376" xr:uid="{00000000-0005-0000-0000-0000F97E0000}"/>
    <cellStyle name="Normal 9 7 3 2 3 3" xfId="11087" xr:uid="{00000000-0005-0000-0000-0000FA7E0000}"/>
    <cellStyle name="Normal 9 7 3 2 3 3 2" xfId="27472" xr:uid="{00000000-0005-0000-0000-0000FB7E0000}"/>
    <cellStyle name="Normal 9 7 3 2 3 4" xfId="19280" xr:uid="{00000000-0005-0000-0000-0000FC7E0000}"/>
    <cellStyle name="Normal 9 7 3 2 4" xfId="4943" xr:uid="{00000000-0005-0000-0000-0000FD7E0000}"/>
    <cellStyle name="Normal 9 7 3 2 4 2" xfId="13135" xr:uid="{00000000-0005-0000-0000-0000FE7E0000}"/>
    <cellStyle name="Normal 9 7 3 2 4 2 2" xfId="29520" xr:uid="{00000000-0005-0000-0000-0000FF7E0000}"/>
    <cellStyle name="Normal 9 7 3 2 4 3" xfId="21328" xr:uid="{00000000-0005-0000-0000-0000007F0000}"/>
    <cellStyle name="Normal 9 7 3 2 5" xfId="9039" xr:uid="{00000000-0005-0000-0000-0000017F0000}"/>
    <cellStyle name="Normal 9 7 3 2 5 2" xfId="25424" xr:uid="{00000000-0005-0000-0000-0000027F0000}"/>
    <cellStyle name="Normal 9 7 3 2 6" xfId="17232" xr:uid="{00000000-0005-0000-0000-0000037F0000}"/>
    <cellStyle name="Normal 9 7 3 3" xfId="1359" xr:uid="{00000000-0005-0000-0000-0000047F0000}"/>
    <cellStyle name="Normal 9 7 3 3 2" xfId="3407" xr:uid="{00000000-0005-0000-0000-0000057F0000}"/>
    <cellStyle name="Normal 9 7 3 3 2 2" xfId="7503" xr:uid="{00000000-0005-0000-0000-0000067F0000}"/>
    <cellStyle name="Normal 9 7 3 3 2 2 2" xfId="15695" xr:uid="{00000000-0005-0000-0000-0000077F0000}"/>
    <cellStyle name="Normal 9 7 3 3 2 2 2 2" xfId="32080" xr:uid="{00000000-0005-0000-0000-0000087F0000}"/>
    <cellStyle name="Normal 9 7 3 3 2 2 3" xfId="23888" xr:uid="{00000000-0005-0000-0000-0000097F0000}"/>
    <cellStyle name="Normal 9 7 3 3 2 3" xfId="11599" xr:uid="{00000000-0005-0000-0000-00000A7F0000}"/>
    <cellStyle name="Normal 9 7 3 3 2 3 2" xfId="27984" xr:uid="{00000000-0005-0000-0000-00000B7F0000}"/>
    <cellStyle name="Normal 9 7 3 3 2 4" xfId="19792" xr:uid="{00000000-0005-0000-0000-00000C7F0000}"/>
    <cellStyle name="Normal 9 7 3 3 3" xfId="5455" xr:uid="{00000000-0005-0000-0000-00000D7F0000}"/>
    <cellStyle name="Normal 9 7 3 3 3 2" xfId="13647" xr:uid="{00000000-0005-0000-0000-00000E7F0000}"/>
    <cellStyle name="Normal 9 7 3 3 3 2 2" xfId="30032" xr:uid="{00000000-0005-0000-0000-00000F7F0000}"/>
    <cellStyle name="Normal 9 7 3 3 3 3" xfId="21840" xr:uid="{00000000-0005-0000-0000-0000107F0000}"/>
    <cellStyle name="Normal 9 7 3 3 4" xfId="9551" xr:uid="{00000000-0005-0000-0000-0000117F0000}"/>
    <cellStyle name="Normal 9 7 3 3 4 2" xfId="25936" xr:uid="{00000000-0005-0000-0000-0000127F0000}"/>
    <cellStyle name="Normal 9 7 3 3 5" xfId="17744" xr:uid="{00000000-0005-0000-0000-0000137F0000}"/>
    <cellStyle name="Normal 9 7 3 4" xfId="2383" xr:uid="{00000000-0005-0000-0000-0000147F0000}"/>
    <cellStyle name="Normal 9 7 3 4 2" xfId="6479" xr:uid="{00000000-0005-0000-0000-0000157F0000}"/>
    <cellStyle name="Normal 9 7 3 4 2 2" xfId="14671" xr:uid="{00000000-0005-0000-0000-0000167F0000}"/>
    <cellStyle name="Normal 9 7 3 4 2 2 2" xfId="31056" xr:uid="{00000000-0005-0000-0000-0000177F0000}"/>
    <cellStyle name="Normal 9 7 3 4 2 3" xfId="22864" xr:uid="{00000000-0005-0000-0000-0000187F0000}"/>
    <cellStyle name="Normal 9 7 3 4 3" xfId="10575" xr:uid="{00000000-0005-0000-0000-0000197F0000}"/>
    <cellStyle name="Normal 9 7 3 4 3 2" xfId="26960" xr:uid="{00000000-0005-0000-0000-00001A7F0000}"/>
    <cellStyle name="Normal 9 7 3 4 4" xfId="18768" xr:uid="{00000000-0005-0000-0000-00001B7F0000}"/>
    <cellStyle name="Normal 9 7 3 5" xfId="4431" xr:uid="{00000000-0005-0000-0000-00001C7F0000}"/>
    <cellStyle name="Normal 9 7 3 5 2" xfId="12623" xr:uid="{00000000-0005-0000-0000-00001D7F0000}"/>
    <cellStyle name="Normal 9 7 3 5 2 2" xfId="29008" xr:uid="{00000000-0005-0000-0000-00001E7F0000}"/>
    <cellStyle name="Normal 9 7 3 5 3" xfId="20816" xr:uid="{00000000-0005-0000-0000-00001F7F0000}"/>
    <cellStyle name="Normal 9 7 3 6" xfId="8527" xr:uid="{00000000-0005-0000-0000-0000207F0000}"/>
    <cellStyle name="Normal 9 7 3 6 2" xfId="24912" xr:uid="{00000000-0005-0000-0000-0000217F0000}"/>
    <cellStyle name="Normal 9 7 3 7" xfId="16720" xr:uid="{00000000-0005-0000-0000-0000227F0000}"/>
    <cellStyle name="Normal 9 7 4" xfId="591" xr:uid="{00000000-0005-0000-0000-0000237F0000}"/>
    <cellStyle name="Normal 9 7 4 2" xfId="1615" xr:uid="{00000000-0005-0000-0000-0000247F0000}"/>
    <cellStyle name="Normal 9 7 4 2 2" xfId="3663" xr:uid="{00000000-0005-0000-0000-0000257F0000}"/>
    <cellStyle name="Normal 9 7 4 2 2 2" xfId="7759" xr:uid="{00000000-0005-0000-0000-0000267F0000}"/>
    <cellStyle name="Normal 9 7 4 2 2 2 2" xfId="15951" xr:uid="{00000000-0005-0000-0000-0000277F0000}"/>
    <cellStyle name="Normal 9 7 4 2 2 2 2 2" xfId="32336" xr:uid="{00000000-0005-0000-0000-0000287F0000}"/>
    <cellStyle name="Normal 9 7 4 2 2 2 3" xfId="24144" xr:uid="{00000000-0005-0000-0000-0000297F0000}"/>
    <cellStyle name="Normal 9 7 4 2 2 3" xfId="11855" xr:uid="{00000000-0005-0000-0000-00002A7F0000}"/>
    <cellStyle name="Normal 9 7 4 2 2 3 2" xfId="28240" xr:uid="{00000000-0005-0000-0000-00002B7F0000}"/>
    <cellStyle name="Normal 9 7 4 2 2 4" xfId="20048" xr:uid="{00000000-0005-0000-0000-00002C7F0000}"/>
    <cellStyle name="Normal 9 7 4 2 3" xfId="5711" xr:uid="{00000000-0005-0000-0000-00002D7F0000}"/>
    <cellStyle name="Normal 9 7 4 2 3 2" xfId="13903" xr:uid="{00000000-0005-0000-0000-00002E7F0000}"/>
    <cellStyle name="Normal 9 7 4 2 3 2 2" xfId="30288" xr:uid="{00000000-0005-0000-0000-00002F7F0000}"/>
    <cellStyle name="Normal 9 7 4 2 3 3" xfId="22096" xr:uid="{00000000-0005-0000-0000-0000307F0000}"/>
    <cellStyle name="Normal 9 7 4 2 4" xfId="9807" xr:uid="{00000000-0005-0000-0000-0000317F0000}"/>
    <cellStyle name="Normal 9 7 4 2 4 2" xfId="26192" xr:uid="{00000000-0005-0000-0000-0000327F0000}"/>
    <cellStyle name="Normal 9 7 4 2 5" xfId="18000" xr:uid="{00000000-0005-0000-0000-0000337F0000}"/>
    <cellStyle name="Normal 9 7 4 3" xfId="2639" xr:uid="{00000000-0005-0000-0000-0000347F0000}"/>
    <cellStyle name="Normal 9 7 4 3 2" xfId="6735" xr:uid="{00000000-0005-0000-0000-0000357F0000}"/>
    <cellStyle name="Normal 9 7 4 3 2 2" xfId="14927" xr:uid="{00000000-0005-0000-0000-0000367F0000}"/>
    <cellStyle name="Normal 9 7 4 3 2 2 2" xfId="31312" xr:uid="{00000000-0005-0000-0000-0000377F0000}"/>
    <cellStyle name="Normal 9 7 4 3 2 3" xfId="23120" xr:uid="{00000000-0005-0000-0000-0000387F0000}"/>
    <cellStyle name="Normal 9 7 4 3 3" xfId="10831" xr:uid="{00000000-0005-0000-0000-0000397F0000}"/>
    <cellStyle name="Normal 9 7 4 3 3 2" xfId="27216" xr:uid="{00000000-0005-0000-0000-00003A7F0000}"/>
    <cellStyle name="Normal 9 7 4 3 4" xfId="19024" xr:uid="{00000000-0005-0000-0000-00003B7F0000}"/>
    <cellStyle name="Normal 9 7 4 4" xfId="4687" xr:uid="{00000000-0005-0000-0000-00003C7F0000}"/>
    <cellStyle name="Normal 9 7 4 4 2" xfId="12879" xr:uid="{00000000-0005-0000-0000-00003D7F0000}"/>
    <cellStyle name="Normal 9 7 4 4 2 2" xfId="29264" xr:uid="{00000000-0005-0000-0000-00003E7F0000}"/>
    <cellStyle name="Normal 9 7 4 4 3" xfId="21072" xr:uid="{00000000-0005-0000-0000-00003F7F0000}"/>
    <cellStyle name="Normal 9 7 4 5" xfId="8783" xr:uid="{00000000-0005-0000-0000-0000407F0000}"/>
    <cellStyle name="Normal 9 7 4 5 2" xfId="25168" xr:uid="{00000000-0005-0000-0000-0000417F0000}"/>
    <cellStyle name="Normal 9 7 4 6" xfId="16976" xr:uid="{00000000-0005-0000-0000-0000427F0000}"/>
    <cellStyle name="Normal 9 7 5" xfId="1103" xr:uid="{00000000-0005-0000-0000-0000437F0000}"/>
    <cellStyle name="Normal 9 7 5 2" xfId="3151" xr:uid="{00000000-0005-0000-0000-0000447F0000}"/>
    <cellStyle name="Normal 9 7 5 2 2" xfId="7247" xr:uid="{00000000-0005-0000-0000-0000457F0000}"/>
    <cellStyle name="Normal 9 7 5 2 2 2" xfId="15439" xr:uid="{00000000-0005-0000-0000-0000467F0000}"/>
    <cellStyle name="Normal 9 7 5 2 2 2 2" xfId="31824" xr:uid="{00000000-0005-0000-0000-0000477F0000}"/>
    <cellStyle name="Normal 9 7 5 2 2 3" xfId="23632" xr:uid="{00000000-0005-0000-0000-0000487F0000}"/>
    <cellStyle name="Normal 9 7 5 2 3" xfId="11343" xr:uid="{00000000-0005-0000-0000-0000497F0000}"/>
    <cellStyle name="Normal 9 7 5 2 3 2" xfId="27728" xr:uid="{00000000-0005-0000-0000-00004A7F0000}"/>
    <cellStyle name="Normal 9 7 5 2 4" xfId="19536" xr:uid="{00000000-0005-0000-0000-00004B7F0000}"/>
    <cellStyle name="Normal 9 7 5 3" xfId="5199" xr:uid="{00000000-0005-0000-0000-00004C7F0000}"/>
    <cellStyle name="Normal 9 7 5 3 2" xfId="13391" xr:uid="{00000000-0005-0000-0000-00004D7F0000}"/>
    <cellStyle name="Normal 9 7 5 3 2 2" xfId="29776" xr:uid="{00000000-0005-0000-0000-00004E7F0000}"/>
    <cellStyle name="Normal 9 7 5 3 3" xfId="21584" xr:uid="{00000000-0005-0000-0000-00004F7F0000}"/>
    <cellStyle name="Normal 9 7 5 4" xfId="9295" xr:uid="{00000000-0005-0000-0000-0000507F0000}"/>
    <cellStyle name="Normal 9 7 5 4 2" xfId="25680" xr:uid="{00000000-0005-0000-0000-0000517F0000}"/>
    <cellStyle name="Normal 9 7 5 5" xfId="17488" xr:uid="{00000000-0005-0000-0000-0000527F0000}"/>
    <cellStyle name="Normal 9 7 6" xfId="2127" xr:uid="{00000000-0005-0000-0000-0000537F0000}"/>
    <cellStyle name="Normal 9 7 6 2" xfId="6223" xr:uid="{00000000-0005-0000-0000-0000547F0000}"/>
    <cellStyle name="Normal 9 7 6 2 2" xfId="14415" xr:uid="{00000000-0005-0000-0000-0000557F0000}"/>
    <cellStyle name="Normal 9 7 6 2 2 2" xfId="30800" xr:uid="{00000000-0005-0000-0000-0000567F0000}"/>
    <cellStyle name="Normal 9 7 6 2 3" xfId="22608" xr:uid="{00000000-0005-0000-0000-0000577F0000}"/>
    <cellStyle name="Normal 9 7 6 3" xfId="10319" xr:uid="{00000000-0005-0000-0000-0000587F0000}"/>
    <cellStyle name="Normal 9 7 6 3 2" xfId="26704" xr:uid="{00000000-0005-0000-0000-0000597F0000}"/>
    <cellStyle name="Normal 9 7 6 4" xfId="18512" xr:uid="{00000000-0005-0000-0000-00005A7F0000}"/>
    <cellStyle name="Normal 9 7 7" xfId="4175" xr:uid="{00000000-0005-0000-0000-00005B7F0000}"/>
    <cellStyle name="Normal 9 7 7 2" xfId="12367" xr:uid="{00000000-0005-0000-0000-00005C7F0000}"/>
    <cellStyle name="Normal 9 7 7 2 2" xfId="28752" xr:uid="{00000000-0005-0000-0000-00005D7F0000}"/>
    <cellStyle name="Normal 9 7 7 3" xfId="20560" xr:uid="{00000000-0005-0000-0000-00005E7F0000}"/>
    <cellStyle name="Normal 9 7 8" xfId="8271" xr:uid="{00000000-0005-0000-0000-00005F7F0000}"/>
    <cellStyle name="Normal 9 7 8 2" xfId="24656" xr:uid="{00000000-0005-0000-0000-0000607F0000}"/>
    <cellStyle name="Normal 9 7 9" xfId="16464" xr:uid="{00000000-0005-0000-0000-0000617F0000}"/>
    <cellStyle name="Normal 9 8" xfId="143" xr:uid="{00000000-0005-0000-0000-0000627F0000}"/>
    <cellStyle name="Normal 9 8 2" xfId="399" xr:uid="{00000000-0005-0000-0000-0000637F0000}"/>
    <cellStyle name="Normal 9 8 2 2" xfId="911" xr:uid="{00000000-0005-0000-0000-0000647F0000}"/>
    <cellStyle name="Normal 9 8 2 2 2" xfId="1935" xr:uid="{00000000-0005-0000-0000-0000657F0000}"/>
    <cellStyle name="Normal 9 8 2 2 2 2" xfId="3983" xr:uid="{00000000-0005-0000-0000-0000667F0000}"/>
    <cellStyle name="Normal 9 8 2 2 2 2 2" xfId="8079" xr:uid="{00000000-0005-0000-0000-0000677F0000}"/>
    <cellStyle name="Normal 9 8 2 2 2 2 2 2" xfId="16271" xr:uid="{00000000-0005-0000-0000-0000687F0000}"/>
    <cellStyle name="Normal 9 8 2 2 2 2 2 2 2" xfId="32656" xr:uid="{00000000-0005-0000-0000-0000697F0000}"/>
    <cellStyle name="Normal 9 8 2 2 2 2 2 3" xfId="24464" xr:uid="{00000000-0005-0000-0000-00006A7F0000}"/>
    <cellStyle name="Normal 9 8 2 2 2 2 3" xfId="12175" xr:uid="{00000000-0005-0000-0000-00006B7F0000}"/>
    <cellStyle name="Normal 9 8 2 2 2 2 3 2" xfId="28560" xr:uid="{00000000-0005-0000-0000-00006C7F0000}"/>
    <cellStyle name="Normal 9 8 2 2 2 2 4" xfId="20368" xr:uid="{00000000-0005-0000-0000-00006D7F0000}"/>
    <cellStyle name="Normal 9 8 2 2 2 3" xfId="6031" xr:uid="{00000000-0005-0000-0000-00006E7F0000}"/>
    <cellStyle name="Normal 9 8 2 2 2 3 2" xfId="14223" xr:uid="{00000000-0005-0000-0000-00006F7F0000}"/>
    <cellStyle name="Normal 9 8 2 2 2 3 2 2" xfId="30608" xr:uid="{00000000-0005-0000-0000-0000707F0000}"/>
    <cellStyle name="Normal 9 8 2 2 2 3 3" xfId="22416" xr:uid="{00000000-0005-0000-0000-0000717F0000}"/>
    <cellStyle name="Normal 9 8 2 2 2 4" xfId="10127" xr:uid="{00000000-0005-0000-0000-0000727F0000}"/>
    <cellStyle name="Normal 9 8 2 2 2 4 2" xfId="26512" xr:uid="{00000000-0005-0000-0000-0000737F0000}"/>
    <cellStyle name="Normal 9 8 2 2 2 5" xfId="18320" xr:uid="{00000000-0005-0000-0000-0000747F0000}"/>
    <cellStyle name="Normal 9 8 2 2 3" xfId="2959" xr:uid="{00000000-0005-0000-0000-0000757F0000}"/>
    <cellStyle name="Normal 9 8 2 2 3 2" xfId="7055" xr:uid="{00000000-0005-0000-0000-0000767F0000}"/>
    <cellStyle name="Normal 9 8 2 2 3 2 2" xfId="15247" xr:uid="{00000000-0005-0000-0000-0000777F0000}"/>
    <cellStyle name="Normal 9 8 2 2 3 2 2 2" xfId="31632" xr:uid="{00000000-0005-0000-0000-0000787F0000}"/>
    <cellStyle name="Normal 9 8 2 2 3 2 3" xfId="23440" xr:uid="{00000000-0005-0000-0000-0000797F0000}"/>
    <cellStyle name="Normal 9 8 2 2 3 3" xfId="11151" xr:uid="{00000000-0005-0000-0000-00007A7F0000}"/>
    <cellStyle name="Normal 9 8 2 2 3 3 2" xfId="27536" xr:uid="{00000000-0005-0000-0000-00007B7F0000}"/>
    <cellStyle name="Normal 9 8 2 2 3 4" xfId="19344" xr:uid="{00000000-0005-0000-0000-00007C7F0000}"/>
    <cellStyle name="Normal 9 8 2 2 4" xfId="5007" xr:uid="{00000000-0005-0000-0000-00007D7F0000}"/>
    <cellStyle name="Normal 9 8 2 2 4 2" xfId="13199" xr:uid="{00000000-0005-0000-0000-00007E7F0000}"/>
    <cellStyle name="Normal 9 8 2 2 4 2 2" xfId="29584" xr:uid="{00000000-0005-0000-0000-00007F7F0000}"/>
    <cellStyle name="Normal 9 8 2 2 4 3" xfId="21392" xr:uid="{00000000-0005-0000-0000-0000807F0000}"/>
    <cellStyle name="Normal 9 8 2 2 5" xfId="9103" xr:uid="{00000000-0005-0000-0000-0000817F0000}"/>
    <cellStyle name="Normal 9 8 2 2 5 2" xfId="25488" xr:uid="{00000000-0005-0000-0000-0000827F0000}"/>
    <cellStyle name="Normal 9 8 2 2 6" xfId="17296" xr:uid="{00000000-0005-0000-0000-0000837F0000}"/>
    <cellStyle name="Normal 9 8 2 3" xfId="1423" xr:uid="{00000000-0005-0000-0000-0000847F0000}"/>
    <cellStyle name="Normal 9 8 2 3 2" xfId="3471" xr:uid="{00000000-0005-0000-0000-0000857F0000}"/>
    <cellStyle name="Normal 9 8 2 3 2 2" xfId="7567" xr:uid="{00000000-0005-0000-0000-0000867F0000}"/>
    <cellStyle name="Normal 9 8 2 3 2 2 2" xfId="15759" xr:uid="{00000000-0005-0000-0000-0000877F0000}"/>
    <cellStyle name="Normal 9 8 2 3 2 2 2 2" xfId="32144" xr:uid="{00000000-0005-0000-0000-0000887F0000}"/>
    <cellStyle name="Normal 9 8 2 3 2 2 3" xfId="23952" xr:uid="{00000000-0005-0000-0000-0000897F0000}"/>
    <cellStyle name="Normal 9 8 2 3 2 3" xfId="11663" xr:uid="{00000000-0005-0000-0000-00008A7F0000}"/>
    <cellStyle name="Normal 9 8 2 3 2 3 2" xfId="28048" xr:uid="{00000000-0005-0000-0000-00008B7F0000}"/>
    <cellStyle name="Normal 9 8 2 3 2 4" xfId="19856" xr:uid="{00000000-0005-0000-0000-00008C7F0000}"/>
    <cellStyle name="Normal 9 8 2 3 3" xfId="5519" xr:uid="{00000000-0005-0000-0000-00008D7F0000}"/>
    <cellStyle name="Normal 9 8 2 3 3 2" xfId="13711" xr:uid="{00000000-0005-0000-0000-00008E7F0000}"/>
    <cellStyle name="Normal 9 8 2 3 3 2 2" xfId="30096" xr:uid="{00000000-0005-0000-0000-00008F7F0000}"/>
    <cellStyle name="Normal 9 8 2 3 3 3" xfId="21904" xr:uid="{00000000-0005-0000-0000-0000907F0000}"/>
    <cellStyle name="Normal 9 8 2 3 4" xfId="9615" xr:uid="{00000000-0005-0000-0000-0000917F0000}"/>
    <cellStyle name="Normal 9 8 2 3 4 2" xfId="26000" xr:uid="{00000000-0005-0000-0000-0000927F0000}"/>
    <cellStyle name="Normal 9 8 2 3 5" xfId="17808" xr:uid="{00000000-0005-0000-0000-0000937F0000}"/>
    <cellStyle name="Normal 9 8 2 4" xfId="2447" xr:uid="{00000000-0005-0000-0000-0000947F0000}"/>
    <cellStyle name="Normal 9 8 2 4 2" xfId="6543" xr:uid="{00000000-0005-0000-0000-0000957F0000}"/>
    <cellStyle name="Normal 9 8 2 4 2 2" xfId="14735" xr:uid="{00000000-0005-0000-0000-0000967F0000}"/>
    <cellStyle name="Normal 9 8 2 4 2 2 2" xfId="31120" xr:uid="{00000000-0005-0000-0000-0000977F0000}"/>
    <cellStyle name="Normal 9 8 2 4 2 3" xfId="22928" xr:uid="{00000000-0005-0000-0000-0000987F0000}"/>
    <cellStyle name="Normal 9 8 2 4 3" xfId="10639" xr:uid="{00000000-0005-0000-0000-0000997F0000}"/>
    <cellStyle name="Normal 9 8 2 4 3 2" xfId="27024" xr:uid="{00000000-0005-0000-0000-00009A7F0000}"/>
    <cellStyle name="Normal 9 8 2 4 4" xfId="18832" xr:uid="{00000000-0005-0000-0000-00009B7F0000}"/>
    <cellStyle name="Normal 9 8 2 5" xfId="4495" xr:uid="{00000000-0005-0000-0000-00009C7F0000}"/>
    <cellStyle name="Normal 9 8 2 5 2" xfId="12687" xr:uid="{00000000-0005-0000-0000-00009D7F0000}"/>
    <cellStyle name="Normal 9 8 2 5 2 2" xfId="29072" xr:uid="{00000000-0005-0000-0000-00009E7F0000}"/>
    <cellStyle name="Normal 9 8 2 5 3" xfId="20880" xr:uid="{00000000-0005-0000-0000-00009F7F0000}"/>
    <cellStyle name="Normal 9 8 2 6" xfId="8591" xr:uid="{00000000-0005-0000-0000-0000A07F0000}"/>
    <cellStyle name="Normal 9 8 2 6 2" xfId="24976" xr:uid="{00000000-0005-0000-0000-0000A17F0000}"/>
    <cellStyle name="Normal 9 8 2 7" xfId="16784" xr:uid="{00000000-0005-0000-0000-0000A27F0000}"/>
    <cellStyle name="Normal 9 8 3" xfId="655" xr:uid="{00000000-0005-0000-0000-0000A37F0000}"/>
    <cellStyle name="Normal 9 8 3 2" xfId="1679" xr:uid="{00000000-0005-0000-0000-0000A47F0000}"/>
    <cellStyle name="Normal 9 8 3 2 2" xfId="3727" xr:uid="{00000000-0005-0000-0000-0000A57F0000}"/>
    <cellStyle name="Normal 9 8 3 2 2 2" xfId="7823" xr:uid="{00000000-0005-0000-0000-0000A67F0000}"/>
    <cellStyle name="Normal 9 8 3 2 2 2 2" xfId="16015" xr:uid="{00000000-0005-0000-0000-0000A77F0000}"/>
    <cellStyle name="Normal 9 8 3 2 2 2 2 2" xfId="32400" xr:uid="{00000000-0005-0000-0000-0000A87F0000}"/>
    <cellStyle name="Normal 9 8 3 2 2 2 3" xfId="24208" xr:uid="{00000000-0005-0000-0000-0000A97F0000}"/>
    <cellStyle name="Normal 9 8 3 2 2 3" xfId="11919" xr:uid="{00000000-0005-0000-0000-0000AA7F0000}"/>
    <cellStyle name="Normal 9 8 3 2 2 3 2" xfId="28304" xr:uid="{00000000-0005-0000-0000-0000AB7F0000}"/>
    <cellStyle name="Normal 9 8 3 2 2 4" xfId="20112" xr:uid="{00000000-0005-0000-0000-0000AC7F0000}"/>
    <cellStyle name="Normal 9 8 3 2 3" xfId="5775" xr:uid="{00000000-0005-0000-0000-0000AD7F0000}"/>
    <cellStyle name="Normal 9 8 3 2 3 2" xfId="13967" xr:uid="{00000000-0005-0000-0000-0000AE7F0000}"/>
    <cellStyle name="Normal 9 8 3 2 3 2 2" xfId="30352" xr:uid="{00000000-0005-0000-0000-0000AF7F0000}"/>
    <cellStyle name="Normal 9 8 3 2 3 3" xfId="22160" xr:uid="{00000000-0005-0000-0000-0000B07F0000}"/>
    <cellStyle name="Normal 9 8 3 2 4" xfId="9871" xr:uid="{00000000-0005-0000-0000-0000B17F0000}"/>
    <cellStyle name="Normal 9 8 3 2 4 2" xfId="26256" xr:uid="{00000000-0005-0000-0000-0000B27F0000}"/>
    <cellStyle name="Normal 9 8 3 2 5" xfId="18064" xr:uid="{00000000-0005-0000-0000-0000B37F0000}"/>
    <cellStyle name="Normal 9 8 3 3" xfId="2703" xr:uid="{00000000-0005-0000-0000-0000B47F0000}"/>
    <cellStyle name="Normal 9 8 3 3 2" xfId="6799" xr:uid="{00000000-0005-0000-0000-0000B57F0000}"/>
    <cellStyle name="Normal 9 8 3 3 2 2" xfId="14991" xr:uid="{00000000-0005-0000-0000-0000B67F0000}"/>
    <cellStyle name="Normal 9 8 3 3 2 2 2" xfId="31376" xr:uid="{00000000-0005-0000-0000-0000B77F0000}"/>
    <cellStyle name="Normal 9 8 3 3 2 3" xfId="23184" xr:uid="{00000000-0005-0000-0000-0000B87F0000}"/>
    <cellStyle name="Normal 9 8 3 3 3" xfId="10895" xr:uid="{00000000-0005-0000-0000-0000B97F0000}"/>
    <cellStyle name="Normal 9 8 3 3 3 2" xfId="27280" xr:uid="{00000000-0005-0000-0000-0000BA7F0000}"/>
    <cellStyle name="Normal 9 8 3 3 4" xfId="19088" xr:uid="{00000000-0005-0000-0000-0000BB7F0000}"/>
    <cellStyle name="Normal 9 8 3 4" xfId="4751" xr:uid="{00000000-0005-0000-0000-0000BC7F0000}"/>
    <cellStyle name="Normal 9 8 3 4 2" xfId="12943" xr:uid="{00000000-0005-0000-0000-0000BD7F0000}"/>
    <cellStyle name="Normal 9 8 3 4 2 2" xfId="29328" xr:uid="{00000000-0005-0000-0000-0000BE7F0000}"/>
    <cellStyle name="Normal 9 8 3 4 3" xfId="21136" xr:uid="{00000000-0005-0000-0000-0000BF7F0000}"/>
    <cellStyle name="Normal 9 8 3 5" xfId="8847" xr:uid="{00000000-0005-0000-0000-0000C07F0000}"/>
    <cellStyle name="Normal 9 8 3 5 2" xfId="25232" xr:uid="{00000000-0005-0000-0000-0000C17F0000}"/>
    <cellStyle name="Normal 9 8 3 6" xfId="17040" xr:uid="{00000000-0005-0000-0000-0000C27F0000}"/>
    <cellStyle name="Normal 9 8 4" xfId="1167" xr:uid="{00000000-0005-0000-0000-0000C37F0000}"/>
    <cellStyle name="Normal 9 8 4 2" xfId="3215" xr:uid="{00000000-0005-0000-0000-0000C47F0000}"/>
    <cellStyle name="Normal 9 8 4 2 2" xfId="7311" xr:uid="{00000000-0005-0000-0000-0000C57F0000}"/>
    <cellStyle name="Normal 9 8 4 2 2 2" xfId="15503" xr:uid="{00000000-0005-0000-0000-0000C67F0000}"/>
    <cellStyle name="Normal 9 8 4 2 2 2 2" xfId="31888" xr:uid="{00000000-0005-0000-0000-0000C77F0000}"/>
    <cellStyle name="Normal 9 8 4 2 2 3" xfId="23696" xr:uid="{00000000-0005-0000-0000-0000C87F0000}"/>
    <cellStyle name="Normal 9 8 4 2 3" xfId="11407" xr:uid="{00000000-0005-0000-0000-0000C97F0000}"/>
    <cellStyle name="Normal 9 8 4 2 3 2" xfId="27792" xr:uid="{00000000-0005-0000-0000-0000CA7F0000}"/>
    <cellStyle name="Normal 9 8 4 2 4" xfId="19600" xr:uid="{00000000-0005-0000-0000-0000CB7F0000}"/>
    <cellStyle name="Normal 9 8 4 3" xfId="5263" xr:uid="{00000000-0005-0000-0000-0000CC7F0000}"/>
    <cellStyle name="Normal 9 8 4 3 2" xfId="13455" xr:uid="{00000000-0005-0000-0000-0000CD7F0000}"/>
    <cellStyle name="Normal 9 8 4 3 2 2" xfId="29840" xr:uid="{00000000-0005-0000-0000-0000CE7F0000}"/>
    <cellStyle name="Normal 9 8 4 3 3" xfId="21648" xr:uid="{00000000-0005-0000-0000-0000CF7F0000}"/>
    <cellStyle name="Normal 9 8 4 4" xfId="9359" xr:uid="{00000000-0005-0000-0000-0000D07F0000}"/>
    <cellStyle name="Normal 9 8 4 4 2" xfId="25744" xr:uid="{00000000-0005-0000-0000-0000D17F0000}"/>
    <cellStyle name="Normal 9 8 4 5" xfId="17552" xr:uid="{00000000-0005-0000-0000-0000D27F0000}"/>
    <cellStyle name="Normal 9 8 5" xfId="2191" xr:uid="{00000000-0005-0000-0000-0000D37F0000}"/>
    <cellStyle name="Normal 9 8 5 2" xfId="6287" xr:uid="{00000000-0005-0000-0000-0000D47F0000}"/>
    <cellStyle name="Normal 9 8 5 2 2" xfId="14479" xr:uid="{00000000-0005-0000-0000-0000D57F0000}"/>
    <cellStyle name="Normal 9 8 5 2 2 2" xfId="30864" xr:uid="{00000000-0005-0000-0000-0000D67F0000}"/>
    <cellStyle name="Normal 9 8 5 2 3" xfId="22672" xr:uid="{00000000-0005-0000-0000-0000D77F0000}"/>
    <cellStyle name="Normal 9 8 5 3" xfId="10383" xr:uid="{00000000-0005-0000-0000-0000D87F0000}"/>
    <cellStyle name="Normal 9 8 5 3 2" xfId="26768" xr:uid="{00000000-0005-0000-0000-0000D97F0000}"/>
    <cellStyle name="Normal 9 8 5 4" xfId="18576" xr:uid="{00000000-0005-0000-0000-0000DA7F0000}"/>
    <cellStyle name="Normal 9 8 6" xfId="4239" xr:uid="{00000000-0005-0000-0000-0000DB7F0000}"/>
    <cellStyle name="Normal 9 8 6 2" xfId="12431" xr:uid="{00000000-0005-0000-0000-0000DC7F0000}"/>
    <cellStyle name="Normal 9 8 6 2 2" xfId="28816" xr:uid="{00000000-0005-0000-0000-0000DD7F0000}"/>
    <cellStyle name="Normal 9 8 6 3" xfId="20624" xr:uid="{00000000-0005-0000-0000-0000DE7F0000}"/>
    <cellStyle name="Normal 9 8 7" xfId="8335" xr:uid="{00000000-0005-0000-0000-0000DF7F0000}"/>
    <cellStyle name="Normal 9 8 7 2" xfId="24720" xr:uid="{00000000-0005-0000-0000-0000E07F0000}"/>
    <cellStyle name="Normal 9 8 8" xfId="16528" xr:uid="{00000000-0005-0000-0000-0000E17F0000}"/>
    <cellStyle name="Normal 9 9" xfId="271" xr:uid="{00000000-0005-0000-0000-0000E27F0000}"/>
    <cellStyle name="Normal 9 9 2" xfId="783" xr:uid="{00000000-0005-0000-0000-0000E37F0000}"/>
    <cellStyle name="Normal 9 9 2 2" xfId="1807" xr:uid="{00000000-0005-0000-0000-0000E47F0000}"/>
    <cellStyle name="Normal 9 9 2 2 2" xfId="3855" xr:uid="{00000000-0005-0000-0000-0000E57F0000}"/>
    <cellStyle name="Normal 9 9 2 2 2 2" xfId="7951" xr:uid="{00000000-0005-0000-0000-0000E67F0000}"/>
    <cellStyle name="Normal 9 9 2 2 2 2 2" xfId="16143" xr:uid="{00000000-0005-0000-0000-0000E77F0000}"/>
    <cellStyle name="Normal 9 9 2 2 2 2 2 2" xfId="32528" xr:uid="{00000000-0005-0000-0000-0000E87F0000}"/>
    <cellStyle name="Normal 9 9 2 2 2 2 3" xfId="24336" xr:uid="{00000000-0005-0000-0000-0000E97F0000}"/>
    <cellStyle name="Normal 9 9 2 2 2 3" xfId="12047" xr:uid="{00000000-0005-0000-0000-0000EA7F0000}"/>
    <cellStyle name="Normal 9 9 2 2 2 3 2" xfId="28432" xr:uid="{00000000-0005-0000-0000-0000EB7F0000}"/>
    <cellStyle name="Normal 9 9 2 2 2 4" xfId="20240" xr:uid="{00000000-0005-0000-0000-0000EC7F0000}"/>
    <cellStyle name="Normal 9 9 2 2 3" xfId="5903" xr:uid="{00000000-0005-0000-0000-0000ED7F0000}"/>
    <cellStyle name="Normal 9 9 2 2 3 2" xfId="14095" xr:uid="{00000000-0005-0000-0000-0000EE7F0000}"/>
    <cellStyle name="Normal 9 9 2 2 3 2 2" xfId="30480" xr:uid="{00000000-0005-0000-0000-0000EF7F0000}"/>
    <cellStyle name="Normal 9 9 2 2 3 3" xfId="22288" xr:uid="{00000000-0005-0000-0000-0000F07F0000}"/>
    <cellStyle name="Normal 9 9 2 2 4" xfId="9999" xr:uid="{00000000-0005-0000-0000-0000F17F0000}"/>
    <cellStyle name="Normal 9 9 2 2 4 2" xfId="26384" xr:uid="{00000000-0005-0000-0000-0000F27F0000}"/>
    <cellStyle name="Normal 9 9 2 2 5" xfId="18192" xr:uid="{00000000-0005-0000-0000-0000F37F0000}"/>
    <cellStyle name="Normal 9 9 2 3" xfId="2831" xr:uid="{00000000-0005-0000-0000-0000F47F0000}"/>
    <cellStyle name="Normal 9 9 2 3 2" xfId="6927" xr:uid="{00000000-0005-0000-0000-0000F57F0000}"/>
    <cellStyle name="Normal 9 9 2 3 2 2" xfId="15119" xr:uid="{00000000-0005-0000-0000-0000F67F0000}"/>
    <cellStyle name="Normal 9 9 2 3 2 2 2" xfId="31504" xr:uid="{00000000-0005-0000-0000-0000F77F0000}"/>
    <cellStyle name="Normal 9 9 2 3 2 3" xfId="23312" xr:uid="{00000000-0005-0000-0000-0000F87F0000}"/>
    <cellStyle name="Normal 9 9 2 3 3" xfId="11023" xr:uid="{00000000-0005-0000-0000-0000F97F0000}"/>
    <cellStyle name="Normal 9 9 2 3 3 2" xfId="27408" xr:uid="{00000000-0005-0000-0000-0000FA7F0000}"/>
    <cellStyle name="Normal 9 9 2 3 4" xfId="19216" xr:uid="{00000000-0005-0000-0000-0000FB7F0000}"/>
    <cellStyle name="Normal 9 9 2 4" xfId="4879" xr:uid="{00000000-0005-0000-0000-0000FC7F0000}"/>
    <cellStyle name="Normal 9 9 2 4 2" xfId="13071" xr:uid="{00000000-0005-0000-0000-0000FD7F0000}"/>
    <cellStyle name="Normal 9 9 2 4 2 2" xfId="29456" xr:uid="{00000000-0005-0000-0000-0000FE7F0000}"/>
    <cellStyle name="Normal 9 9 2 4 3" xfId="21264" xr:uid="{00000000-0005-0000-0000-0000FF7F0000}"/>
    <cellStyle name="Normal 9 9 2 5" xfId="8975" xr:uid="{00000000-0005-0000-0000-000000800000}"/>
    <cellStyle name="Normal 9 9 2 5 2" xfId="25360" xr:uid="{00000000-0005-0000-0000-000001800000}"/>
    <cellStyle name="Normal 9 9 2 6" xfId="17168" xr:uid="{00000000-0005-0000-0000-000002800000}"/>
    <cellStyle name="Normal 9 9 3" xfId="1295" xr:uid="{00000000-0005-0000-0000-000003800000}"/>
    <cellStyle name="Normal 9 9 3 2" xfId="3343" xr:uid="{00000000-0005-0000-0000-000004800000}"/>
    <cellStyle name="Normal 9 9 3 2 2" xfId="7439" xr:uid="{00000000-0005-0000-0000-000005800000}"/>
    <cellStyle name="Normal 9 9 3 2 2 2" xfId="15631" xr:uid="{00000000-0005-0000-0000-000006800000}"/>
    <cellStyle name="Normal 9 9 3 2 2 2 2" xfId="32016" xr:uid="{00000000-0005-0000-0000-000007800000}"/>
    <cellStyle name="Normal 9 9 3 2 2 3" xfId="23824" xr:uid="{00000000-0005-0000-0000-000008800000}"/>
    <cellStyle name="Normal 9 9 3 2 3" xfId="11535" xr:uid="{00000000-0005-0000-0000-000009800000}"/>
    <cellStyle name="Normal 9 9 3 2 3 2" xfId="27920" xr:uid="{00000000-0005-0000-0000-00000A800000}"/>
    <cellStyle name="Normal 9 9 3 2 4" xfId="19728" xr:uid="{00000000-0005-0000-0000-00000B800000}"/>
    <cellStyle name="Normal 9 9 3 3" xfId="5391" xr:uid="{00000000-0005-0000-0000-00000C800000}"/>
    <cellStyle name="Normal 9 9 3 3 2" xfId="13583" xr:uid="{00000000-0005-0000-0000-00000D800000}"/>
    <cellStyle name="Normal 9 9 3 3 2 2" xfId="29968" xr:uid="{00000000-0005-0000-0000-00000E800000}"/>
    <cellStyle name="Normal 9 9 3 3 3" xfId="21776" xr:uid="{00000000-0005-0000-0000-00000F800000}"/>
    <cellStyle name="Normal 9 9 3 4" xfId="9487" xr:uid="{00000000-0005-0000-0000-000010800000}"/>
    <cellStyle name="Normal 9 9 3 4 2" xfId="25872" xr:uid="{00000000-0005-0000-0000-000011800000}"/>
    <cellStyle name="Normal 9 9 3 5" xfId="17680" xr:uid="{00000000-0005-0000-0000-000012800000}"/>
    <cellStyle name="Normal 9 9 4" xfId="2319" xr:uid="{00000000-0005-0000-0000-000013800000}"/>
    <cellStyle name="Normal 9 9 4 2" xfId="6415" xr:uid="{00000000-0005-0000-0000-000014800000}"/>
    <cellStyle name="Normal 9 9 4 2 2" xfId="14607" xr:uid="{00000000-0005-0000-0000-000015800000}"/>
    <cellStyle name="Normal 9 9 4 2 2 2" xfId="30992" xr:uid="{00000000-0005-0000-0000-000016800000}"/>
    <cellStyle name="Normal 9 9 4 2 3" xfId="22800" xr:uid="{00000000-0005-0000-0000-000017800000}"/>
    <cellStyle name="Normal 9 9 4 3" xfId="10511" xr:uid="{00000000-0005-0000-0000-000018800000}"/>
    <cellStyle name="Normal 9 9 4 3 2" xfId="26896" xr:uid="{00000000-0005-0000-0000-000019800000}"/>
    <cellStyle name="Normal 9 9 4 4" xfId="18704" xr:uid="{00000000-0005-0000-0000-00001A800000}"/>
    <cellStyle name="Normal 9 9 5" xfId="4367" xr:uid="{00000000-0005-0000-0000-00001B800000}"/>
    <cellStyle name="Normal 9 9 5 2" xfId="12559" xr:uid="{00000000-0005-0000-0000-00001C800000}"/>
    <cellStyle name="Normal 9 9 5 2 2" xfId="28944" xr:uid="{00000000-0005-0000-0000-00001D800000}"/>
    <cellStyle name="Normal 9 9 5 3" xfId="20752" xr:uid="{00000000-0005-0000-0000-00001E800000}"/>
    <cellStyle name="Normal 9 9 6" xfId="8463" xr:uid="{00000000-0005-0000-0000-00001F800000}"/>
    <cellStyle name="Normal 9 9 6 2" xfId="24848" xr:uid="{00000000-0005-0000-0000-000020800000}"/>
    <cellStyle name="Normal 9 9 7" xfId="16656" xr:uid="{00000000-0005-0000-0000-000021800000}"/>
    <cellStyle name="Style 1" xfId="7" xr:uid="{00000000-0005-0000-0000-000022800000}"/>
    <cellStyle name="常规" xfId="0" builtinId="0"/>
    <cellStyle name="常规 15" xfId="32818" xr:uid="{00000000-0005-0000-0000-000023800000}"/>
    <cellStyle name="常规 16" xfId="32817" xr:uid="{00000000-0005-0000-0000-000024800000}"/>
    <cellStyle name="常规 17" xfId="32824" xr:uid="{00000000-0005-0000-0000-000025800000}"/>
    <cellStyle name="常规 18" xfId="32825" xr:uid="{00000000-0005-0000-0000-000026800000}"/>
    <cellStyle name="常规 19" xfId="32816" xr:uid="{00000000-0005-0000-0000-000027800000}"/>
    <cellStyle name="常规 2" xfId="9" xr:uid="{00000000-0005-0000-0000-000028800000}"/>
    <cellStyle name="常规 2 18" xfId="32823" xr:uid="{00000000-0005-0000-0000-000029800000}"/>
    <cellStyle name="常规 2 2" xfId="15" xr:uid="{00000000-0005-0000-0000-00002A800000}"/>
    <cellStyle name="常规 2 2 2" xfId="32790" xr:uid="{00000000-0005-0000-0000-00002B800000}"/>
    <cellStyle name="常规 2 2 3" xfId="32794" xr:uid="{00000000-0005-0000-0000-00002C800000}"/>
    <cellStyle name="常规 2 2 4" xfId="32797" xr:uid="{00000000-0005-0000-0000-00002D800000}"/>
    <cellStyle name="常规 2 3" xfId="32786" xr:uid="{00000000-0005-0000-0000-00002E800000}"/>
    <cellStyle name="常规 2 4" xfId="32791" xr:uid="{00000000-0005-0000-0000-00002F800000}"/>
    <cellStyle name="常规 2 5" xfId="32795" xr:uid="{00000000-0005-0000-0000-000030800000}"/>
    <cellStyle name="常规 2 6" xfId="32798" xr:uid="{00000000-0005-0000-0000-000031800000}"/>
    <cellStyle name="常规 2_20130419" xfId="12" xr:uid="{00000000-0005-0000-0000-000032800000}"/>
    <cellStyle name="常规 23" xfId="32820" xr:uid="{00000000-0005-0000-0000-000033800000}"/>
    <cellStyle name="常规 25" xfId="32821" xr:uid="{00000000-0005-0000-0000-000034800000}"/>
    <cellStyle name="常规 27" xfId="32819" xr:uid="{00000000-0005-0000-0000-000035800000}"/>
    <cellStyle name="常规 3" xfId="11" xr:uid="{00000000-0005-0000-0000-000036800000}"/>
    <cellStyle name="常规 3 2" xfId="16" xr:uid="{00000000-0005-0000-0000-000037800000}"/>
    <cellStyle name="常规 3 2 2" xfId="32832" xr:uid="{00000000-0005-0000-0000-000038800000}"/>
    <cellStyle name="常规 3 3" xfId="32787" xr:uid="{00000000-0005-0000-0000-000039800000}"/>
    <cellStyle name="常规 3 4" xfId="32792" xr:uid="{00000000-0005-0000-0000-00003A800000}"/>
    <cellStyle name="常规 31" xfId="32826" xr:uid="{00000000-0005-0000-0000-00003B800000}"/>
    <cellStyle name="常规 34" xfId="32822" xr:uid="{00000000-0005-0000-0000-00003C800000}"/>
    <cellStyle name="常规 4" xfId="32814" xr:uid="{00000000-0005-0000-0000-00003D800000}"/>
    <cellStyle name="常规 5" xfId="32815" xr:uid="{00000000-0005-0000-0000-00003E800000}"/>
    <cellStyle name="常规 7" xfId="32829" xr:uid="{00000000-0005-0000-0000-00003F800000}"/>
    <cellStyle name="超链接" xfId="5" builtinId="8"/>
    <cellStyle name="样式 1" xfId="4" xr:uid="{00000000-0005-0000-0000-000041800000}"/>
  </cellStyles>
  <dxfs count="409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 patternType="solid"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142875" cy="0"/>
    <xdr:sp macro="" textlink="">
      <xdr:nvSpPr>
        <xdr:cNvPr id="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768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7</xdr:col>
      <xdr:colOff>331257</xdr:colOff>
      <xdr:row>830</xdr:row>
      <xdr:rowOff>111318</xdr:rowOff>
    </xdr:from>
    <xdr:ext cx="1946780" cy="2146300"/>
    <xdr:pic>
      <xdr:nvPicPr>
        <xdr:cNvPr id="4" name="Picture 6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961590" y="152320818"/>
          <a:ext cx="1946780" cy="21463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370418</xdr:colOff>
      <xdr:row>832</xdr:row>
      <xdr:rowOff>67734</xdr:rowOff>
    </xdr:from>
    <xdr:ext cx="1317626" cy="1469447"/>
    <xdr:pic>
      <xdr:nvPicPr>
        <xdr:cNvPr id="5" name="Picture 6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39168" y="152615901"/>
          <a:ext cx="1317626" cy="1469447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218</xdr:row>
      <xdr:rowOff>0</xdr:rowOff>
    </xdr:from>
    <xdr:ext cx="142875" cy="0"/>
    <xdr:sp macro="" textlink="">
      <xdr:nvSpPr>
        <xdr:cNvPr id="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6477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218</xdr:row>
      <xdr:rowOff>0</xdr:rowOff>
    </xdr:from>
    <xdr:ext cx="142875" cy="0"/>
    <xdr:sp macro="" textlink="">
      <xdr:nvSpPr>
        <xdr:cNvPr id="10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6477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218</xdr:row>
      <xdr:rowOff>0</xdr:rowOff>
    </xdr:from>
    <xdr:ext cx="142875" cy="0"/>
    <xdr:sp macro="" textlink="">
      <xdr:nvSpPr>
        <xdr:cNvPr id="11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6477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218</xdr:row>
      <xdr:rowOff>0</xdr:rowOff>
    </xdr:from>
    <xdr:ext cx="142875" cy="0"/>
    <xdr:sp macro="" textlink="">
      <xdr:nvSpPr>
        <xdr:cNvPr id="1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6477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1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1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1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1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1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1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1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0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1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2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0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1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2952750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3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0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1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648</xdr:row>
      <xdr:rowOff>0</xdr:rowOff>
    </xdr:from>
    <xdr:ext cx="142875" cy="0"/>
    <xdr:sp macro="" textlink="">
      <xdr:nvSpPr>
        <xdr:cNvPr id="4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3019425" y="1485900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5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5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5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5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5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5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5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0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1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6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0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1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7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0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1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8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0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1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2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3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4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5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6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7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8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4</xdr:col>
      <xdr:colOff>0</xdr:colOff>
      <xdr:row>331</xdr:row>
      <xdr:rowOff>0</xdr:rowOff>
    </xdr:from>
    <xdr:ext cx="142875" cy="0"/>
    <xdr:sp macro="" textlink="">
      <xdr:nvSpPr>
        <xdr:cNvPr id="99" name="AutoShape 52" descr="d8b42dc9-c0c3-494a-8376-5a78f9bbc732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85775"/>
          <a:ext cx="14287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sa456188/AppData/Local/Box/Box%20Edit/Documents/2M1hWZ6jakewmGUX5uN_+w==/v6.0_iWork_Contract%20Upload%20For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netshare\HR\PUB\06_Staff%20namelist\wuhan2011-12-3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EMW\01%20Payroll\2012\201207\Payroll\PA%20Report_SEMW2012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20940;&#27754;&#27946;/Downloads/Onsite/Temp%20to%20Perm/2017.6.1/201706%20DVC%20ID(daisy%20&#36820;&#22238;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20940;&#27754;&#27946;/Downloads/Onsite/Temp%20to%20Perm/2017.6.1/201706%20DVC%20I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创建信息收集"/>
      <sheetName val="iproc内查找"/>
      <sheetName val="Sheet2"/>
    </sheetNames>
    <sheetDataSet>
      <sheetData sheetId="0" refreshError="1"/>
      <sheetData sheetId="1" refreshError="1"/>
      <sheetData sheetId="2">
        <row r="1">
          <cell r="A1" t="str">
            <v>Freight</v>
          </cell>
          <cell r="B1" t="str">
            <v>Insurance</v>
          </cell>
          <cell r="C1" t="str">
            <v>IT_related_cost</v>
          </cell>
          <cell r="D1" t="str">
            <v>Labor_Personnel_cost</v>
          </cell>
          <cell r="E1" t="str">
            <v>Office_related_cost</v>
          </cell>
          <cell r="F1" t="str">
            <v>Others</v>
          </cell>
          <cell r="G1" t="str">
            <v>Promotion_cost</v>
          </cell>
          <cell r="H1" t="str">
            <v>Rental_Lease</v>
          </cell>
          <cell r="I1" t="str">
            <v>Repair_maintenance</v>
          </cell>
          <cell r="J1" t="str">
            <v>SAPUse_Only</v>
          </cell>
          <cell r="K1" t="str">
            <v>Service_and_consulting_cost</v>
          </cell>
          <cell r="L1" t="str">
            <v>SFC_Research_Anticipation</v>
          </cell>
          <cell r="M1" t="str">
            <v>Training_and_internal_meeting</v>
          </cell>
          <cell r="N1" t="str">
            <v>Travel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Job_Data_Ditout_CHN"/>
    </sheetNames>
    <sheetDataSet>
      <sheetData sheetId="0" refreshError="1">
        <row r="1">
          <cell r="F1" t="str">
            <v>Alternate Character Name (A/C Name)</v>
          </cell>
          <cell r="G1" t="str">
            <v>Second Name ( Preferred  First)</v>
          </cell>
          <cell r="H1" t="str">
            <v>Employee Rcd</v>
          </cell>
          <cell r="I1" t="str">
            <v>Birthdate</v>
          </cell>
          <cell r="J1" t="str">
            <v>Age Years</v>
          </cell>
          <cell r="K1" t="str">
            <v>Supervisor ID</v>
          </cell>
          <cell r="L1" t="str">
            <v>Supervisor Last Name</v>
          </cell>
          <cell r="M1" t="str">
            <v>Supervisor First Name</v>
          </cell>
          <cell r="N1" t="str">
            <v>HR Manager ID</v>
          </cell>
          <cell r="O1" t="str">
            <v>HR Manager Last Name</v>
          </cell>
          <cell r="P1" t="str">
            <v>HR Manager First Name</v>
          </cell>
          <cell r="Q1" t="str">
            <v>Business Unit ID</v>
          </cell>
          <cell r="R1" t="str">
            <v>Business Unit</v>
          </cell>
          <cell r="S1" t="str">
            <v>Company ID</v>
          </cell>
          <cell r="T1" t="str">
            <v>Company</v>
          </cell>
          <cell r="U1" t="str">
            <v>Department ID</v>
          </cell>
          <cell r="V1" t="str">
            <v>Department</v>
          </cell>
          <cell r="W1" t="str">
            <v>Country</v>
          </cell>
          <cell r="X1" t="str">
            <v>Location Code</v>
          </cell>
          <cell r="Y1" t="str">
            <v>Location</v>
          </cell>
          <cell r="Z1" t="str">
            <v>Establishment ID</v>
          </cell>
          <cell r="AA1" t="str">
            <v>Establishment</v>
          </cell>
          <cell r="AB1" t="str">
            <v>Cost Center ID</v>
          </cell>
          <cell r="AC1" t="str">
            <v>Cost Center</v>
          </cell>
          <cell r="AD1" t="str">
            <v>HR Status</v>
          </cell>
          <cell r="AE1" t="str">
            <v>International Status</v>
          </cell>
          <cell r="AF1" t="str">
            <v>International Assignment</v>
          </cell>
          <cell r="AG1" t="str">
            <v>Job Code</v>
          </cell>
          <cell r="AH1" t="str">
            <v>Job Code Title</v>
          </cell>
          <cell r="AI1" t="str">
            <v>Job Function</v>
          </cell>
          <cell r="AJ1" t="str">
            <v>Business Title</v>
          </cell>
          <cell r="AK1" t="str">
            <v>Business Title Entry Date</v>
          </cell>
          <cell r="AL1" t="str">
            <v>Business Title (Years)</v>
          </cell>
          <cell r="AM1" t="str">
            <v>Company Seniority (Years)</v>
          </cell>
          <cell r="AN1" t="str">
            <v>Employee Class</v>
          </cell>
          <cell r="AO1" t="str">
            <v>Working hours type</v>
          </cell>
          <cell r="AP1" t="str">
            <v>Union (Y/N)</v>
          </cell>
          <cell r="AQ1" t="str">
            <v>Union Effective Date</v>
          </cell>
          <cell r="AR1" t="str">
            <v>Department Entry Date</v>
          </cell>
          <cell r="AS1" t="str">
            <v>Contract Type</v>
          </cell>
          <cell r="AT1" t="str">
            <v>Contract Category</v>
          </cell>
          <cell r="AU1" t="str">
            <v>Contract Begin Date</v>
          </cell>
          <cell r="AV1" t="str">
            <v>Contract End Date</v>
          </cell>
          <cell r="AW1" t="str">
            <v>Contract Expected End Date</v>
          </cell>
          <cell r="AX1" t="str">
            <v>Probation Date</v>
          </cell>
          <cell r="AY1" t="str">
            <v>Latest Action Date</v>
          </cell>
          <cell r="AZ1" t="str">
            <v>Latest Action</v>
          </cell>
          <cell r="BA1" t="str">
            <v>Latest Reason</v>
          </cell>
          <cell r="BB1" t="str">
            <v>Latest Sub-Reason</v>
          </cell>
          <cell r="BC1" t="str">
            <v>Standard Hours</v>
          </cell>
          <cell r="BD1" t="str">
            <v>Shift</v>
          </cell>
          <cell r="BE1" t="str">
            <v>Full/Part Time</v>
          </cell>
          <cell r="BF1" t="str">
            <v>FTE</v>
          </cell>
          <cell r="BG1" t="str">
            <v>Costing</v>
          </cell>
          <cell r="BH1" t="str">
            <v>Regular/Temporary</v>
          </cell>
          <cell r="BI1" t="str">
            <v>Job Ranking</v>
          </cell>
          <cell r="BJ1" t="str">
            <v>Category Code</v>
          </cell>
          <cell r="BK1" t="str">
            <v>Category</v>
          </cell>
          <cell r="BL1" t="str">
            <v>Basic (annual)</v>
          </cell>
          <cell r="BM1" t="str">
            <v>Basic (monthly)</v>
          </cell>
          <cell r="BN1" t="str">
            <v>Compensation Rate (annual)</v>
          </cell>
          <cell r="BO1" t="str">
            <v>Salary Index</v>
          </cell>
          <cell r="BP1" t="str">
            <v>Allowance</v>
          </cell>
          <cell r="BQ1" t="str">
            <v>Target Bonus (percent)</v>
          </cell>
          <cell r="BR1" t="str">
            <v>Target Bonus (amount)</v>
          </cell>
          <cell r="BS1" t="str">
            <v>BNSEFF (amount)</v>
          </cell>
          <cell r="BT1" t="str">
            <v>Latest AI Date</v>
          </cell>
          <cell r="BU1" t="str">
            <v>%Latest AI</v>
          </cell>
          <cell r="BV1" t="str">
            <v>Promotion Date</v>
          </cell>
          <cell r="BW1" t="str">
            <v>Payroll Code</v>
          </cell>
          <cell r="BX1" t="str">
            <v>HR Payroll</v>
          </cell>
          <cell r="BY1" t="str">
            <v>Expected Return Date</v>
          </cell>
          <cell r="BZ1" t="str">
            <v>Performance Evaluation Date</v>
          </cell>
          <cell r="CA1" t="str">
            <v>Review Rating</v>
          </cell>
          <cell r="CB1" t="str">
            <v>Gender</v>
          </cell>
          <cell r="CC1" t="str">
            <v>National ID</v>
          </cell>
          <cell r="CD1" t="str">
            <v>As of Date(Address Type: Home)</v>
          </cell>
          <cell r="CE1" t="str">
            <v>Status(Address Type: Home)</v>
          </cell>
          <cell r="CF1" t="str">
            <v>Address(Address Type: Home)</v>
          </cell>
        </row>
        <row r="2">
          <cell r="F2" t="str">
            <v>杨扬</v>
          </cell>
          <cell r="G2" t="str">
            <v>Cynthia</v>
          </cell>
          <cell r="H2">
            <v>0</v>
          </cell>
          <cell r="I2" t="str">
            <v>10/10/1982</v>
          </cell>
          <cell r="J2">
            <v>29</v>
          </cell>
          <cell r="K2" t="str">
            <v>00029316</v>
          </cell>
          <cell r="L2" t="str">
            <v>XU</v>
          </cell>
          <cell r="M2" t="str">
            <v>HaoQiang</v>
          </cell>
          <cell r="N2" t="str">
            <v>00227895</v>
          </cell>
          <cell r="O2" t="str">
            <v>ZHAO</v>
          </cell>
          <cell r="P2" t="str">
            <v>Xin</v>
          </cell>
          <cell r="Q2" t="str">
            <v>GSC</v>
          </cell>
          <cell r="R2" t="str">
            <v>Global Supply Chain</v>
          </cell>
          <cell r="S2" t="str">
            <v>091</v>
          </cell>
          <cell r="T2" t="str">
            <v>Sch Elec Low Voltage (Tianjin)</v>
          </cell>
          <cell r="U2" t="str">
            <v>CN09100020</v>
          </cell>
          <cell r="V2" t="str">
            <v>SELV - WuHan Project</v>
          </cell>
          <cell r="W2" t="str">
            <v>China</v>
          </cell>
          <cell r="X2" t="str">
            <v>CNTIA00001</v>
          </cell>
          <cell r="Y2" t="str">
            <v>SELV</v>
          </cell>
          <cell r="AB2" t="str">
            <v>SELV-P24</v>
          </cell>
          <cell r="AC2" t="str">
            <v>SELV-P24</v>
          </cell>
          <cell r="AD2" t="str">
            <v>Active</v>
          </cell>
          <cell r="AE2" t="str">
            <v>Local</v>
          </cell>
          <cell r="AG2" t="str">
            <v>LSF4</v>
          </cell>
          <cell r="AH2" t="str">
            <v>Order Processing Specialist</v>
          </cell>
          <cell r="AI2" t="str">
            <v>Customer Service Management</v>
          </cell>
          <cell r="AJ2" t="str">
            <v>Procurement Engineer</v>
          </cell>
          <cell r="AK2" t="str">
            <v>29/11/2011</v>
          </cell>
          <cell r="AL2">
            <v>0</v>
          </cell>
          <cell r="AM2">
            <v>0</v>
          </cell>
          <cell r="AN2" t="str">
            <v>Manager &amp; Engineer</v>
          </cell>
          <cell r="AO2" t="str">
            <v>Flexible</v>
          </cell>
          <cell r="AP2" t="str">
            <v>N</v>
          </cell>
          <cell r="AR2" t="str">
            <v>29/11/2011</v>
          </cell>
          <cell r="AY2" t="str">
            <v>05/12/2011</v>
          </cell>
          <cell r="AZ2" t="str">
            <v>Data Change</v>
          </cell>
          <cell r="BA2" t="str">
            <v>Job Information Change</v>
          </cell>
          <cell r="BB2" t="str">
            <v>HR Manager Change</v>
          </cell>
          <cell r="BC2">
            <v>40</v>
          </cell>
          <cell r="BD2" t="str">
            <v>Not Applicable</v>
          </cell>
          <cell r="BE2" t="str">
            <v>Full-Time</v>
          </cell>
          <cell r="BF2">
            <v>1</v>
          </cell>
          <cell r="BG2" t="str">
            <v>MBC NonDVC</v>
          </cell>
          <cell r="BH2" t="str">
            <v>Regular</v>
          </cell>
          <cell r="BJ2" t="str">
            <v>MBC</v>
          </cell>
          <cell r="BK2" t="str">
            <v>NDVC_Manufacturing Base Cost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U2">
            <v>0</v>
          </cell>
          <cell r="BW2" t="str">
            <v>CHNT1</v>
          </cell>
          <cell r="BX2" t="str">
            <v>No Payroll</v>
          </cell>
          <cell r="CB2" t="str">
            <v>F</v>
          </cell>
          <cell r="CC2" t="str">
            <v>420104198210101623</v>
          </cell>
          <cell r="CD2" t="str">
            <v>02/11/2011</v>
          </cell>
          <cell r="CE2" t="str">
            <v>Active</v>
          </cell>
          <cell r="CF2" t="str">
            <v xml:space="preserve">430070 HUBEI WUHAN 武汉市洪山区雄楚大街908号金地中心城西四1单元1702室 </v>
          </cell>
        </row>
        <row r="3">
          <cell r="F3" t="str">
            <v>许晶</v>
          </cell>
          <cell r="H3">
            <v>0</v>
          </cell>
          <cell r="I3" t="str">
            <v>24/11/1985</v>
          </cell>
          <cell r="J3">
            <v>26</v>
          </cell>
          <cell r="K3" t="str">
            <v>00029316</v>
          </cell>
          <cell r="L3" t="str">
            <v>XU</v>
          </cell>
          <cell r="M3" t="str">
            <v>HaoQiang</v>
          </cell>
          <cell r="N3" t="str">
            <v>00227895</v>
          </cell>
          <cell r="O3" t="str">
            <v>ZHAO</v>
          </cell>
          <cell r="P3" t="str">
            <v>Xin</v>
          </cell>
          <cell r="Q3" t="str">
            <v>GSC</v>
          </cell>
          <cell r="R3" t="str">
            <v>Global Supply Chain</v>
          </cell>
          <cell r="S3" t="str">
            <v>091</v>
          </cell>
          <cell r="T3" t="str">
            <v>Sch Elec Low Voltage (Tianjin)</v>
          </cell>
          <cell r="U3" t="str">
            <v>CN09100020</v>
          </cell>
          <cell r="V3" t="str">
            <v>SELV - WuHan Project</v>
          </cell>
          <cell r="W3" t="str">
            <v>China</v>
          </cell>
          <cell r="X3" t="str">
            <v>CNTIA00001</v>
          </cell>
          <cell r="Y3" t="str">
            <v>SELV</v>
          </cell>
          <cell r="AB3" t="str">
            <v>SELV-P24</v>
          </cell>
          <cell r="AC3" t="str">
            <v>SELV-P24</v>
          </cell>
          <cell r="AD3" t="str">
            <v>Active</v>
          </cell>
          <cell r="AE3" t="str">
            <v>Local</v>
          </cell>
          <cell r="AG3" t="str">
            <v>PAB4</v>
          </cell>
          <cell r="AH3" t="str">
            <v>Buyer</v>
          </cell>
          <cell r="AI3" t="str">
            <v>Direct Purchasing</v>
          </cell>
          <cell r="AJ3" t="str">
            <v>Purchasing Engineer</v>
          </cell>
          <cell r="AK3" t="str">
            <v>01/11/2011</v>
          </cell>
          <cell r="AL3">
            <v>0</v>
          </cell>
          <cell r="AM3">
            <v>0</v>
          </cell>
          <cell r="AN3" t="str">
            <v>Manager &amp; Engineer</v>
          </cell>
          <cell r="AO3" t="str">
            <v>Flexible</v>
          </cell>
          <cell r="AP3" t="str">
            <v>N</v>
          </cell>
          <cell r="AR3" t="str">
            <v>01/11/2011</v>
          </cell>
          <cell r="AY3" t="str">
            <v>05/12/2011</v>
          </cell>
          <cell r="AZ3" t="str">
            <v>Data Change</v>
          </cell>
          <cell r="BA3" t="str">
            <v>Job Information Change</v>
          </cell>
          <cell r="BB3" t="str">
            <v>HR Manager Change</v>
          </cell>
          <cell r="BC3">
            <v>40</v>
          </cell>
          <cell r="BD3" t="str">
            <v>Not Applicable</v>
          </cell>
          <cell r="BE3" t="str">
            <v>Full-Time</v>
          </cell>
          <cell r="BF3">
            <v>1</v>
          </cell>
          <cell r="BG3" t="str">
            <v>MBC NonDVC</v>
          </cell>
          <cell r="BH3" t="str">
            <v>Regular</v>
          </cell>
          <cell r="BJ3" t="str">
            <v>SFC</v>
          </cell>
          <cell r="BK3" t="str">
            <v>NDVC_Supporting Function Cost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U3">
            <v>0</v>
          </cell>
          <cell r="BW3" t="str">
            <v>CHNT1</v>
          </cell>
          <cell r="BX3" t="str">
            <v>No Payroll</v>
          </cell>
          <cell r="CB3" t="str">
            <v>F</v>
          </cell>
          <cell r="CC3" t="str">
            <v>42010419851124082X</v>
          </cell>
          <cell r="CD3" t="str">
            <v>01/11/2011</v>
          </cell>
          <cell r="CE3" t="str">
            <v>Active</v>
          </cell>
          <cell r="CF3" t="str">
            <v xml:space="preserve">430034 HUBEI WUHAN 武汉市硚口区太平洋路74-13号 </v>
          </cell>
        </row>
        <row r="4">
          <cell r="F4" t="str">
            <v>黄磊</v>
          </cell>
          <cell r="G4" t="str">
            <v>James</v>
          </cell>
          <cell r="H4">
            <v>0</v>
          </cell>
          <cell r="I4" t="str">
            <v>12/12/1981</v>
          </cell>
          <cell r="J4">
            <v>30</v>
          </cell>
          <cell r="K4" t="str">
            <v>00029316</v>
          </cell>
          <cell r="L4" t="str">
            <v>XU</v>
          </cell>
          <cell r="M4" t="str">
            <v>HaoQiang</v>
          </cell>
          <cell r="N4" t="str">
            <v>00227895</v>
          </cell>
          <cell r="O4" t="str">
            <v>ZHAO</v>
          </cell>
          <cell r="P4" t="str">
            <v>Xin</v>
          </cell>
          <cell r="Q4" t="str">
            <v>GSC</v>
          </cell>
          <cell r="R4" t="str">
            <v>Global Supply Chain</v>
          </cell>
          <cell r="S4" t="str">
            <v>091</v>
          </cell>
          <cell r="T4" t="str">
            <v>Sch Elec Low Voltage (Tianjin)</v>
          </cell>
          <cell r="U4" t="str">
            <v>CN09100020</v>
          </cell>
          <cell r="V4" t="str">
            <v>SELV - WuHan Project</v>
          </cell>
          <cell r="W4" t="str">
            <v>China</v>
          </cell>
          <cell r="X4" t="str">
            <v>CNTIA00001</v>
          </cell>
          <cell r="Y4" t="str">
            <v>SELV</v>
          </cell>
          <cell r="AB4" t="str">
            <v>SELV-P24</v>
          </cell>
          <cell r="AC4" t="str">
            <v>SELV-P24</v>
          </cell>
          <cell r="AD4" t="str">
            <v>Active</v>
          </cell>
          <cell r="AE4" t="str">
            <v>Local</v>
          </cell>
          <cell r="AG4" t="str">
            <v>IIT3</v>
          </cell>
          <cell r="AH4" t="str">
            <v>Maintenance Engineering</v>
          </cell>
          <cell r="AI4" t="str">
            <v>Maintenance</v>
          </cell>
          <cell r="AJ4" t="str">
            <v>Maintanence Engineer</v>
          </cell>
          <cell r="AK4" t="str">
            <v>01/11/2011</v>
          </cell>
          <cell r="AL4">
            <v>0</v>
          </cell>
          <cell r="AM4">
            <v>0</v>
          </cell>
          <cell r="AN4" t="str">
            <v>Manager &amp; Engineer</v>
          </cell>
          <cell r="AO4" t="str">
            <v>Flexible</v>
          </cell>
          <cell r="AP4" t="str">
            <v>N</v>
          </cell>
          <cell r="AR4" t="str">
            <v>01/11/2011</v>
          </cell>
          <cell r="AY4" t="str">
            <v>05/12/2011</v>
          </cell>
          <cell r="AZ4" t="str">
            <v>Data Change</v>
          </cell>
          <cell r="BA4" t="str">
            <v>Job Information Change</v>
          </cell>
          <cell r="BB4" t="str">
            <v>HR Manager Change</v>
          </cell>
          <cell r="BC4">
            <v>40</v>
          </cell>
          <cell r="BD4" t="str">
            <v>Not Applicable</v>
          </cell>
          <cell r="BE4" t="str">
            <v>Full-Time</v>
          </cell>
          <cell r="BF4">
            <v>1</v>
          </cell>
          <cell r="BG4" t="str">
            <v>MBC NonDVC</v>
          </cell>
          <cell r="BH4" t="str">
            <v>Regular</v>
          </cell>
          <cell r="BJ4" t="str">
            <v>MBC</v>
          </cell>
          <cell r="BK4" t="str">
            <v>NDVC_Manufacturing Base Cost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U4">
            <v>0</v>
          </cell>
          <cell r="BW4" t="str">
            <v>CHNT1</v>
          </cell>
          <cell r="BX4" t="str">
            <v>No Payroll</v>
          </cell>
          <cell r="CB4" t="str">
            <v>M</v>
          </cell>
          <cell r="CC4" t="str">
            <v>420103198112122010</v>
          </cell>
          <cell r="CD4" t="str">
            <v>01/11/2011</v>
          </cell>
          <cell r="CE4" t="str">
            <v>Active</v>
          </cell>
          <cell r="CF4" t="str">
            <v xml:space="preserve">430050 HUBEI WUHAN 武汉市汉阳区鹦鹉大道281号芳卉园10栋2单元 </v>
          </cell>
        </row>
        <row r="5">
          <cell r="F5" t="str">
            <v>梁曾臣</v>
          </cell>
          <cell r="G5" t="str">
            <v>Leon</v>
          </cell>
          <cell r="H5">
            <v>0</v>
          </cell>
          <cell r="I5" t="str">
            <v>10/08/1984</v>
          </cell>
          <cell r="J5">
            <v>27</v>
          </cell>
          <cell r="K5" t="str">
            <v>00029316</v>
          </cell>
          <cell r="L5" t="str">
            <v>XU</v>
          </cell>
          <cell r="M5" t="str">
            <v>HaoQiang</v>
          </cell>
          <cell r="N5" t="str">
            <v>00227895</v>
          </cell>
          <cell r="O5" t="str">
            <v>ZHAO</v>
          </cell>
          <cell r="P5" t="str">
            <v>Xin</v>
          </cell>
          <cell r="Q5" t="str">
            <v>GSC</v>
          </cell>
          <cell r="R5" t="str">
            <v>Global Supply Chain</v>
          </cell>
          <cell r="S5" t="str">
            <v>091</v>
          </cell>
          <cell r="T5" t="str">
            <v>Sch Elec Low Voltage (Tianjin)</v>
          </cell>
          <cell r="U5" t="str">
            <v>CN09100020</v>
          </cell>
          <cell r="V5" t="str">
            <v>SELV - WuHan Project</v>
          </cell>
          <cell r="W5" t="str">
            <v>China</v>
          </cell>
          <cell r="X5" t="str">
            <v>CNTIA00001</v>
          </cell>
          <cell r="Y5" t="str">
            <v>SELV</v>
          </cell>
          <cell r="AB5" t="str">
            <v>SELV-P24</v>
          </cell>
          <cell r="AC5" t="str">
            <v>SELV-P24</v>
          </cell>
          <cell r="AD5" t="str">
            <v>Active</v>
          </cell>
          <cell r="AE5" t="str">
            <v>Local</v>
          </cell>
          <cell r="AG5" t="str">
            <v>QCT4</v>
          </cell>
          <cell r="AH5" t="str">
            <v>Quality Control Engineer</v>
          </cell>
          <cell r="AI5" t="str">
            <v>Quality Control</v>
          </cell>
          <cell r="AJ5" t="str">
            <v>IQC Supervisor</v>
          </cell>
          <cell r="AK5" t="str">
            <v>01/11/2011</v>
          </cell>
          <cell r="AL5">
            <v>0</v>
          </cell>
          <cell r="AM5">
            <v>0</v>
          </cell>
          <cell r="AN5" t="str">
            <v>Manager &amp; Engineer</v>
          </cell>
          <cell r="AO5" t="str">
            <v>Flexible</v>
          </cell>
          <cell r="AP5" t="str">
            <v>N</v>
          </cell>
          <cell r="AR5" t="str">
            <v>01/11/2011</v>
          </cell>
          <cell r="AY5" t="str">
            <v>05/12/2011</v>
          </cell>
          <cell r="AZ5" t="str">
            <v>Data Change</v>
          </cell>
          <cell r="BA5" t="str">
            <v>Job Information Change</v>
          </cell>
          <cell r="BB5" t="str">
            <v>HR Manager Change</v>
          </cell>
          <cell r="BC5">
            <v>40</v>
          </cell>
          <cell r="BD5" t="str">
            <v>Not Applicable</v>
          </cell>
          <cell r="BE5" t="str">
            <v>Full-Time</v>
          </cell>
          <cell r="BF5">
            <v>1</v>
          </cell>
          <cell r="BG5" t="str">
            <v>MBC NonDVC</v>
          </cell>
          <cell r="BH5" t="str">
            <v>Regular</v>
          </cell>
          <cell r="BJ5" t="str">
            <v>MBC</v>
          </cell>
          <cell r="BK5" t="str">
            <v>NDVC_Manufacturing Base Cost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U5">
            <v>0</v>
          </cell>
          <cell r="BW5" t="str">
            <v>CHNT1</v>
          </cell>
          <cell r="BX5" t="str">
            <v>No Payroll</v>
          </cell>
          <cell r="CB5" t="str">
            <v>M</v>
          </cell>
          <cell r="CC5" t="str">
            <v>420104198410080054</v>
          </cell>
          <cell r="CD5" t="str">
            <v>01/11/2011</v>
          </cell>
          <cell r="CE5" t="str">
            <v>Active</v>
          </cell>
          <cell r="CF5" t="str">
            <v xml:space="preserve">430000 HUBEI WUHAN 武汉市汉阳区赫山路30号 </v>
          </cell>
        </row>
        <row r="6">
          <cell r="F6" t="str">
            <v>黄涛</v>
          </cell>
          <cell r="G6" t="str">
            <v>Cain</v>
          </cell>
          <cell r="H6">
            <v>0</v>
          </cell>
          <cell r="I6" t="str">
            <v>31/10/1981</v>
          </cell>
          <cell r="J6">
            <v>30</v>
          </cell>
          <cell r="K6" t="str">
            <v>00029316</v>
          </cell>
          <cell r="L6" t="str">
            <v>XU</v>
          </cell>
          <cell r="M6" t="str">
            <v>HaoQiang</v>
          </cell>
          <cell r="N6" t="str">
            <v>00227895</v>
          </cell>
          <cell r="O6" t="str">
            <v>ZHAO</v>
          </cell>
          <cell r="P6" t="str">
            <v>Xin</v>
          </cell>
          <cell r="Q6" t="str">
            <v>GSC</v>
          </cell>
          <cell r="R6" t="str">
            <v>Global Supply Chain</v>
          </cell>
          <cell r="S6" t="str">
            <v>091</v>
          </cell>
          <cell r="T6" t="str">
            <v>Sch Elec Low Voltage (Tianjin)</v>
          </cell>
          <cell r="U6" t="str">
            <v>CN09100020</v>
          </cell>
          <cell r="V6" t="str">
            <v>SELV - WuHan Project</v>
          </cell>
          <cell r="W6" t="str">
            <v>China</v>
          </cell>
          <cell r="X6" t="str">
            <v>CNTIA00001</v>
          </cell>
          <cell r="Y6" t="str">
            <v>SELV</v>
          </cell>
          <cell r="AB6" t="str">
            <v>SELV-P24</v>
          </cell>
          <cell r="AC6" t="str">
            <v>SELV-P24</v>
          </cell>
          <cell r="AD6" t="str">
            <v>Active</v>
          </cell>
          <cell r="AE6" t="str">
            <v>Local</v>
          </cell>
          <cell r="AG6" t="str">
            <v>QCS2</v>
          </cell>
          <cell r="AH6" t="str">
            <v>Quality Control Multi Skilled</v>
          </cell>
          <cell r="AI6" t="str">
            <v>Quality Control</v>
          </cell>
          <cell r="AJ6" t="str">
            <v>IQC Inspector</v>
          </cell>
          <cell r="AK6" t="str">
            <v>01/11/2011</v>
          </cell>
          <cell r="AL6">
            <v>0</v>
          </cell>
          <cell r="AM6">
            <v>0</v>
          </cell>
          <cell r="AN6" t="str">
            <v>Operator</v>
          </cell>
          <cell r="AO6" t="str">
            <v>Standard</v>
          </cell>
          <cell r="AP6" t="str">
            <v>N</v>
          </cell>
          <cell r="AR6" t="str">
            <v>01/11/2011</v>
          </cell>
          <cell r="AY6" t="str">
            <v>05/12/2011</v>
          </cell>
          <cell r="AZ6" t="str">
            <v>Data Change</v>
          </cell>
          <cell r="BA6" t="str">
            <v>Job Information Change</v>
          </cell>
          <cell r="BB6" t="str">
            <v>HR Manager Change</v>
          </cell>
          <cell r="BC6">
            <v>40</v>
          </cell>
          <cell r="BD6" t="str">
            <v>Not Applicable</v>
          </cell>
          <cell r="BE6" t="str">
            <v>Full-Time</v>
          </cell>
          <cell r="BF6">
            <v>1</v>
          </cell>
          <cell r="BG6" t="str">
            <v>MBC NonDVC</v>
          </cell>
          <cell r="BH6" t="str">
            <v>Regular</v>
          </cell>
          <cell r="BJ6" t="str">
            <v>NPV-4</v>
          </cell>
          <cell r="BK6" t="str">
            <v>DVC_NPV-Incoming Inspectors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U6">
            <v>0</v>
          </cell>
          <cell r="BW6" t="str">
            <v>CHNT1</v>
          </cell>
          <cell r="BX6" t="str">
            <v>No Payroll</v>
          </cell>
          <cell r="CB6" t="str">
            <v>M</v>
          </cell>
          <cell r="CC6" t="str">
            <v>420106198210313215</v>
          </cell>
          <cell r="CD6" t="str">
            <v>01/11/2011</v>
          </cell>
          <cell r="CE6" t="str">
            <v>Active</v>
          </cell>
          <cell r="CF6" t="str">
            <v xml:space="preserve">430064 HUBEI WUHAN 武汉市晒湖小区天华新村6栋5单元101室 </v>
          </cell>
        </row>
        <row r="7">
          <cell r="F7" t="str">
            <v>肖亚玲</v>
          </cell>
          <cell r="H7">
            <v>0</v>
          </cell>
          <cell r="I7" t="str">
            <v>08/02/1986</v>
          </cell>
          <cell r="J7">
            <v>25</v>
          </cell>
          <cell r="K7" t="str">
            <v>00029316</v>
          </cell>
          <cell r="L7" t="str">
            <v>XU</v>
          </cell>
          <cell r="M7" t="str">
            <v>HaoQiang</v>
          </cell>
          <cell r="N7" t="str">
            <v>00227895</v>
          </cell>
          <cell r="O7" t="str">
            <v>ZHAO</v>
          </cell>
          <cell r="P7" t="str">
            <v>Xin</v>
          </cell>
          <cell r="Q7" t="str">
            <v>GSC</v>
          </cell>
          <cell r="R7" t="str">
            <v>Global Supply Chain</v>
          </cell>
          <cell r="S7" t="str">
            <v>091</v>
          </cell>
          <cell r="T7" t="str">
            <v>Sch Elec Low Voltage (Tianjin)</v>
          </cell>
          <cell r="U7" t="str">
            <v>CN09100020</v>
          </cell>
          <cell r="V7" t="str">
            <v>SELV - WuHan Project</v>
          </cell>
          <cell r="W7" t="str">
            <v>China</v>
          </cell>
          <cell r="X7" t="str">
            <v>CNTIA00001</v>
          </cell>
          <cell r="Y7" t="str">
            <v>SELV</v>
          </cell>
          <cell r="AB7" t="str">
            <v>SELV-P24</v>
          </cell>
          <cell r="AC7" t="str">
            <v>SELV-P24</v>
          </cell>
          <cell r="AD7" t="str">
            <v>Active</v>
          </cell>
          <cell r="AE7" t="str">
            <v>Local</v>
          </cell>
          <cell r="AG7" t="str">
            <v>QCS2</v>
          </cell>
          <cell r="AH7" t="str">
            <v>Quality Control Multi Skilled</v>
          </cell>
          <cell r="AI7" t="str">
            <v>Quality Control</v>
          </cell>
          <cell r="AJ7" t="str">
            <v>IQC Inspector</v>
          </cell>
          <cell r="AK7" t="str">
            <v>01/11/2011</v>
          </cell>
          <cell r="AL7">
            <v>0</v>
          </cell>
          <cell r="AM7">
            <v>0</v>
          </cell>
          <cell r="AN7" t="str">
            <v>Operator</v>
          </cell>
          <cell r="AO7" t="str">
            <v>Standard</v>
          </cell>
          <cell r="AP7" t="str">
            <v>N</v>
          </cell>
          <cell r="AR7" t="str">
            <v>01/11/2011</v>
          </cell>
          <cell r="AY7" t="str">
            <v>05/12/2011</v>
          </cell>
          <cell r="AZ7" t="str">
            <v>Data Change</v>
          </cell>
          <cell r="BA7" t="str">
            <v>Job Information Change</v>
          </cell>
          <cell r="BB7" t="str">
            <v>HR Manager Change</v>
          </cell>
          <cell r="BC7">
            <v>40</v>
          </cell>
          <cell r="BD7" t="str">
            <v>Not Applicable</v>
          </cell>
          <cell r="BE7" t="str">
            <v>Full-Time</v>
          </cell>
          <cell r="BF7">
            <v>1</v>
          </cell>
          <cell r="BG7" t="str">
            <v>MBC NonDVC</v>
          </cell>
          <cell r="BH7" t="str">
            <v>Regular</v>
          </cell>
          <cell r="BJ7" t="str">
            <v>NPV-4</v>
          </cell>
          <cell r="BK7" t="str">
            <v>DVC_NPV-Incoming Inspectors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U7">
            <v>0</v>
          </cell>
          <cell r="BW7" t="str">
            <v>CHNT1</v>
          </cell>
          <cell r="BX7" t="str">
            <v>No Payroll</v>
          </cell>
          <cell r="CB7" t="str">
            <v>F</v>
          </cell>
          <cell r="CC7" t="str">
            <v>42022219860208578X</v>
          </cell>
          <cell r="CD7" t="str">
            <v>01/11/2011</v>
          </cell>
          <cell r="CE7" t="str">
            <v>Active</v>
          </cell>
          <cell r="CF7" t="str">
            <v xml:space="preserve">430100 HUBEI WUHAN 武汉市蔡甸区阳光星城 </v>
          </cell>
        </row>
        <row r="8">
          <cell r="F8" t="str">
            <v>朱若彤</v>
          </cell>
          <cell r="H8">
            <v>0</v>
          </cell>
          <cell r="I8" t="str">
            <v>23/09/1983</v>
          </cell>
          <cell r="J8">
            <v>28</v>
          </cell>
          <cell r="K8" t="str">
            <v>00029316</v>
          </cell>
          <cell r="L8" t="str">
            <v>XU</v>
          </cell>
          <cell r="M8" t="str">
            <v>HaoQiang</v>
          </cell>
          <cell r="N8" t="str">
            <v>00227895</v>
          </cell>
          <cell r="O8" t="str">
            <v>ZHAO</v>
          </cell>
          <cell r="P8" t="str">
            <v>Xin</v>
          </cell>
          <cell r="Q8" t="str">
            <v>GSC</v>
          </cell>
          <cell r="R8" t="str">
            <v>Global Supply Chain</v>
          </cell>
          <cell r="S8" t="str">
            <v>091</v>
          </cell>
          <cell r="T8" t="str">
            <v>Sch Elec Low Voltage (Tianjin)</v>
          </cell>
          <cell r="U8" t="str">
            <v>CN09100020</v>
          </cell>
          <cell r="V8" t="str">
            <v>SELV - WuHan Project</v>
          </cell>
          <cell r="W8" t="str">
            <v>China</v>
          </cell>
          <cell r="X8" t="str">
            <v>CNTIA00001</v>
          </cell>
          <cell r="Y8" t="str">
            <v>SELV</v>
          </cell>
          <cell r="AB8" t="str">
            <v>SELV-P24</v>
          </cell>
          <cell r="AC8" t="str">
            <v>SELV-P24</v>
          </cell>
          <cell r="AD8" t="str">
            <v>Active</v>
          </cell>
          <cell r="AE8" t="str">
            <v>Local</v>
          </cell>
          <cell r="AG8" t="str">
            <v>QCS2</v>
          </cell>
          <cell r="AH8" t="str">
            <v>Quality Control Multi Skilled</v>
          </cell>
          <cell r="AI8" t="str">
            <v>Quality Control</v>
          </cell>
          <cell r="AJ8" t="str">
            <v>IQC Inspector</v>
          </cell>
          <cell r="AK8" t="str">
            <v>01/11/2011</v>
          </cell>
          <cell r="AL8">
            <v>0</v>
          </cell>
          <cell r="AM8">
            <v>0</v>
          </cell>
          <cell r="AN8" t="str">
            <v>Operator</v>
          </cell>
          <cell r="AO8" t="str">
            <v>Standard</v>
          </cell>
          <cell r="AP8" t="str">
            <v>N</v>
          </cell>
          <cell r="AR8" t="str">
            <v>01/11/2011</v>
          </cell>
          <cell r="AY8" t="str">
            <v>05/12/2011</v>
          </cell>
          <cell r="AZ8" t="str">
            <v>Data Change</v>
          </cell>
          <cell r="BA8" t="str">
            <v>Job Information Change</v>
          </cell>
          <cell r="BB8" t="str">
            <v>HR Manager Change</v>
          </cell>
          <cell r="BC8">
            <v>40</v>
          </cell>
          <cell r="BD8" t="str">
            <v>Not Applicable</v>
          </cell>
          <cell r="BE8" t="str">
            <v>Full-Time</v>
          </cell>
          <cell r="BF8">
            <v>1</v>
          </cell>
          <cell r="BG8" t="str">
            <v>MBC NonDVC</v>
          </cell>
          <cell r="BH8" t="str">
            <v>Regular</v>
          </cell>
          <cell r="BJ8" t="str">
            <v>NPV-4</v>
          </cell>
          <cell r="BK8" t="str">
            <v>DVC_NPV-Incoming Inspectors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U8">
            <v>0</v>
          </cell>
          <cell r="BW8" t="str">
            <v>CHNT1</v>
          </cell>
          <cell r="BX8" t="str">
            <v>No Payroll</v>
          </cell>
          <cell r="CB8" t="str">
            <v>F</v>
          </cell>
          <cell r="CC8" t="str">
            <v>420116198309232741</v>
          </cell>
          <cell r="CD8" t="str">
            <v>01/11/2011</v>
          </cell>
          <cell r="CE8" t="str">
            <v>Active</v>
          </cell>
          <cell r="CF8" t="str">
            <v xml:space="preserve">432200 HUBEI WUHAN 湖北武汉黄陂区 </v>
          </cell>
        </row>
        <row r="9">
          <cell r="F9" t="str">
            <v>张筱晶</v>
          </cell>
          <cell r="G9" t="str">
            <v>Tom</v>
          </cell>
          <cell r="H9">
            <v>0</v>
          </cell>
          <cell r="I9" t="str">
            <v>04/08/1978</v>
          </cell>
          <cell r="J9">
            <v>33</v>
          </cell>
          <cell r="K9" t="str">
            <v>00029316</v>
          </cell>
          <cell r="L9" t="str">
            <v>XU</v>
          </cell>
          <cell r="M9" t="str">
            <v>HaoQiang</v>
          </cell>
          <cell r="N9" t="str">
            <v>00227895</v>
          </cell>
          <cell r="O9" t="str">
            <v>ZHAO</v>
          </cell>
          <cell r="P9" t="str">
            <v>Xin</v>
          </cell>
          <cell r="Q9" t="str">
            <v>GSC</v>
          </cell>
          <cell r="R9" t="str">
            <v>Global Supply Chain</v>
          </cell>
          <cell r="S9" t="str">
            <v>091</v>
          </cell>
          <cell r="T9" t="str">
            <v>Sch Elec Low Voltage (Tianjin)</v>
          </cell>
          <cell r="U9" t="str">
            <v>CN09100020</v>
          </cell>
          <cell r="V9" t="str">
            <v>SELV - WuHan Project</v>
          </cell>
          <cell r="W9" t="str">
            <v>China</v>
          </cell>
          <cell r="X9" t="str">
            <v>CNTIA00001</v>
          </cell>
          <cell r="Y9" t="str">
            <v>SELV</v>
          </cell>
          <cell r="AB9" t="str">
            <v>SELV-P24</v>
          </cell>
          <cell r="AC9" t="str">
            <v>SELV-P24</v>
          </cell>
          <cell r="AD9" t="str">
            <v>Active</v>
          </cell>
          <cell r="AE9" t="str">
            <v>Local</v>
          </cell>
          <cell r="AG9" t="str">
            <v>QCS2</v>
          </cell>
          <cell r="AH9" t="str">
            <v>Quality Control Multi Skilled</v>
          </cell>
          <cell r="AI9" t="str">
            <v>Quality Control</v>
          </cell>
          <cell r="AJ9" t="str">
            <v>FQC Inspector</v>
          </cell>
          <cell r="AK9" t="str">
            <v>01/11/2011</v>
          </cell>
          <cell r="AL9">
            <v>0</v>
          </cell>
          <cell r="AM9">
            <v>0</v>
          </cell>
          <cell r="AN9" t="str">
            <v>Operator</v>
          </cell>
          <cell r="AO9" t="str">
            <v>Standard</v>
          </cell>
          <cell r="AP9" t="str">
            <v>N</v>
          </cell>
          <cell r="AR9" t="str">
            <v>01/11/2011</v>
          </cell>
          <cell r="AY9" t="str">
            <v>05/12/2011</v>
          </cell>
          <cell r="AZ9" t="str">
            <v>Data Change</v>
          </cell>
          <cell r="BA9" t="str">
            <v>Job Information Change</v>
          </cell>
          <cell r="BB9" t="str">
            <v>HR Manager Change</v>
          </cell>
          <cell r="BC9">
            <v>40</v>
          </cell>
          <cell r="BD9" t="str">
            <v>Not Applicable</v>
          </cell>
          <cell r="BE9" t="str">
            <v>Full-Time</v>
          </cell>
          <cell r="BF9">
            <v>1</v>
          </cell>
          <cell r="BG9" t="str">
            <v>MBC NonDVC</v>
          </cell>
          <cell r="BH9" t="str">
            <v>Regular</v>
          </cell>
          <cell r="BJ9" t="str">
            <v>NPV-6</v>
          </cell>
          <cell r="BK9" t="str">
            <v>DVC_NPV-Others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U9">
            <v>0</v>
          </cell>
          <cell r="BW9" t="str">
            <v>CHNT1</v>
          </cell>
          <cell r="BX9" t="str">
            <v>No Payroll</v>
          </cell>
          <cell r="CB9" t="str">
            <v>F</v>
          </cell>
          <cell r="CC9" t="str">
            <v>420503197808045516</v>
          </cell>
          <cell r="CD9" t="str">
            <v>01/11/2011</v>
          </cell>
          <cell r="CE9" t="str">
            <v>Active</v>
          </cell>
          <cell r="CF9" t="str">
            <v xml:space="preserve">430030 HUBEI WUHAN 武汉市汉口汉西巷68号鑫海花园 </v>
          </cell>
        </row>
        <row r="10">
          <cell r="F10" t="str">
            <v>刘凯</v>
          </cell>
          <cell r="H10">
            <v>0</v>
          </cell>
          <cell r="I10" t="str">
            <v>13/04/1984</v>
          </cell>
          <cell r="J10">
            <v>27</v>
          </cell>
          <cell r="K10" t="str">
            <v>00029316</v>
          </cell>
          <cell r="L10" t="str">
            <v>XU</v>
          </cell>
          <cell r="M10" t="str">
            <v>HaoQiang</v>
          </cell>
          <cell r="N10" t="str">
            <v>00227895</v>
          </cell>
          <cell r="O10" t="str">
            <v>ZHAO</v>
          </cell>
          <cell r="P10" t="str">
            <v>Xin</v>
          </cell>
          <cell r="Q10" t="str">
            <v>GSC</v>
          </cell>
          <cell r="R10" t="str">
            <v>Global Supply Chain</v>
          </cell>
          <cell r="S10" t="str">
            <v>091</v>
          </cell>
          <cell r="T10" t="str">
            <v>Sch Elec Low Voltage (Tianjin)</v>
          </cell>
          <cell r="U10" t="str">
            <v>CN09100020</v>
          </cell>
          <cell r="V10" t="str">
            <v>SELV - WuHan Project</v>
          </cell>
          <cell r="W10" t="str">
            <v>China</v>
          </cell>
          <cell r="X10" t="str">
            <v>CNTIA00001</v>
          </cell>
          <cell r="Y10" t="str">
            <v>SELV</v>
          </cell>
          <cell r="AB10" t="str">
            <v>SELV-P24</v>
          </cell>
          <cell r="AC10" t="str">
            <v>SELV-P24</v>
          </cell>
          <cell r="AD10" t="str">
            <v>Active</v>
          </cell>
          <cell r="AE10" t="str">
            <v>Local</v>
          </cell>
          <cell r="AG10" t="str">
            <v>QCS2</v>
          </cell>
          <cell r="AH10" t="str">
            <v>Quality Control Multi Skilled</v>
          </cell>
          <cell r="AI10" t="str">
            <v>Quality Control</v>
          </cell>
          <cell r="AJ10" t="str">
            <v>FQC Inspector</v>
          </cell>
          <cell r="AK10" t="str">
            <v>01/11/2011</v>
          </cell>
          <cell r="AL10">
            <v>0</v>
          </cell>
          <cell r="AM10">
            <v>0</v>
          </cell>
          <cell r="AN10" t="str">
            <v>Operator</v>
          </cell>
          <cell r="AO10" t="str">
            <v>Standard</v>
          </cell>
          <cell r="AP10" t="str">
            <v>N</v>
          </cell>
          <cell r="AR10" t="str">
            <v>01/11/2011</v>
          </cell>
          <cell r="AY10" t="str">
            <v>05/12/2011</v>
          </cell>
          <cell r="AZ10" t="str">
            <v>Data Change</v>
          </cell>
          <cell r="BA10" t="str">
            <v>Job Information Change</v>
          </cell>
          <cell r="BB10" t="str">
            <v>HR Manager Change</v>
          </cell>
          <cell r="BC10">
            <v>40</v>
          </cell>
          <cell r="BD10" t="str">
            <v>Not Applicable</v>
          </cell>
          <cell r="BE10" t="str">
            <v>Full-Time</v>
          </cell>
          <cell r="BF10">
            <v>1</v>
          </cell>
          <cell r="BG10" t="str">
            <v>MBC NonDVC</v>
          </cell>
          <cell r="BH10" t="str">
            <v>Regular</v>
          </cell>
          <cell r="BJ10" t="str">
            <v>NPV-6</v>
          </cell>
          <cell r="BK10" t="str">
            <v>DVC_NPV-Others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U10">
            <v>0</v>
          </cell>
          <cell r="BW10" t="str">
            <v>CHNT1</v>
          </cell>
          <cell r="BX10" t="str">
            <v>No Payroll</v>
          </cell>
          <cell r="CB10" t="str">
            <v>M</v>
          </cell>
          <cell r="CC10" t="str">
            <v>420106198404132818</v>
          </cell>
          <cell r="CD10" t="str">
            <v>01/11/2011</v>
          </cell>
          <cell r="CE10" t="str">
            <v>Active</v>
          </cell>
          <cell r="CF10" t="str">
            <v xml:space="preserve">430000 HUBEI WUHAN 武汉市洪山区张家湾青润家园 </v>
          </cell>
        </row>
        <row r="11">
          <cell r="F11" t="str">
            <v>陈智武</v>
          </cell>
          <cell r="H11">
            <v>0</v>
          </cell>
          <cell r="I11" t="str">
            <v>31/07/1988</v>
          </cell>
          <cell r="J11">
            <v>23</v>
          </cell>
          <cell r="K11" t="str">
            <v>00029316</v>
          </cell>
          <cell r="L11" t="str">
            <v>XU</v>
          </cell>
          <cell r="M11" t="str">
            <v>HaoQiang</v>
          </cell>
          <cell r="N11" t="str">
            <v>00227895</v>
          </cell>
          <cell r="O11" t="str">
            <v>ZHAO</v>
          </cell>
          <cell r="P11" t="str">
            <v>Xin</v>
          </cell>
          <cell r="Q11" t="str">
            <v>GSC</v>
          </cell>
          <cell r="R11" t="str">
            <v>Global Supply Chain</v>
          </cell>
          <cell r="S11" t="str">
            <v>091</v>
          </cell>
          <cell r="T11" t="str">
            <v>Sch Elec Low Voltage (Tianjin)</v>
          </cell>
          <cell r="U11" t="str">
            <v>CN09100020</v>
          </cell>
          <cell r="V11" t="str">
            <v>SELV - WuHan Project</v>
          </cell>
          <cell r="W11" t="str">
            <v>China</v>
          </cell>
          <cell r="X11" t="str">
            <v>CNTIA00001</v>
          </cell>
          <cell r="Y11" t="str">
            <v>SELV</v>
          </cell>
          <cell r="AB11" t="str">
            <v>SELV-P24</v>
          </cell>
          <cell r="AC11" t="str">
            <v>SELV-P24</v>
          </cell>
          <cell r="AD11" t="str">
            <v>Active</v>
          </cell>
          <cell r="AE11" t="str">
            <v>Local</v>
          </cell>
          <cell r="AG11" t="str">
            <v>LWB1</v>
          </cell>
          <cell r="AH11" t="str">
            <v>Warehouse Operations</v>
          </cell>
          <cell r="AI11" t="str">
            <v>Warehousing</v>
          </cell>
          <cell r="AJ11" t="str">
            <v>Warehouse Keeper</v>
          </cell>
          <cell r="AK11" t="str">
            <v>01/11/2011</v>
          </cell>
          <cell r="AL11">
            <v>0</v>
          </cell>
          <cell r="AM11">
            <v>0</v>
          </cell>
          <cell r="AN11" t="str">
            <v>Operator</v>
          </cell>
          <cell r="AO11" t="str">
            <v>Standard</v>
          </cell>
          <cell r="AP11" t="str">
            <v>N</v>
          </cell>
          <cell r="AR11" t="str">
            <v>01/11/2011</v>
          </cell>
          <cell r="AY11" t="str">
            <v>05/12/2011</v>
          </cell>
          <cell r="AZ11" t="str">
            <v>Data Change</v>
          </cell>
          <cell r="BA11" t="str">
            <v>Job Information Change</v>
          </cell>
          <cell r="BB11" t="str">
            <v>HR Manager Change</v>
          </cell>
          <cell r="BC11">
            <v>40</v>
          </cell>
          <cell r="BD11" t="str">
            <v>Not Applicable</v>
          </cell>
          <cell r="BE11" t="str">
            <v>Full-Time</v>
          </cell>
          <cell r="BF11">
            <v>1</v>
          </cell>
          <cell r="BG11" t="str">
            <v>MBC NonDVC</v>
          </cell>
          <cell r="BH11" t="str">
            <v>Regular</v>
          </cell>
          <cell r="BJ11" t="str">
            <v>NPV-6</v>
          </cell>
          <cell r="BK11" t="str">
            <v>DVC_NPV-Others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U11">
            <v>0</v>
          </cell>
          <cell r="BW11" t="str">
            <v>CHNT1</v>
          </cell>
          <cell r="BX11" t="str">
            <v>No Payroll</v>
          </cell>
          <cell r="CB11" t="str">
            <v>M</v>
          </cell>
          <cell r="CC11" t="str">
            <v>42011419880731283X</v>
          </cell>
          <cell r="CD11" t="str">
            <v>01/11/2011</v>
          </cell>
          <cell r="CE11" t="str">
            <v>Active</v>
          </cell>
          <cell r="CF11" t="str">
            <v xml:space="preserve">430105 HUBEI WUHAN 武汉市蔡甸区永安街 </v>
          </cell>
        </row>
        <row r="12">
          <cell r="F12" t="str">
            <v>尹顺</v>
          </cell>
          <cell r="H12">
            <v>0</v>
          </cell>
          <cell r="I12" t="str">
            <v>02/11/1985</v>
          </cell>
          <cell r="J12">
            <v>26</v>
          </cell>
          <cell r="K12" t="str">
            <v>00029316</v>
          </cell>
          <cell r="L12" t="str">
            <v>XU</v>
          </cell>
          <cell r="M12" t="str">
            <v>HaoQiang</v>
          </cell>
          <cell r="N12" t="str">
            <v>00227895</v>
          </cell>
          <cell r="O12" t="str">
            <v>ZHAO</v>
          </cell>
          <cell r="P12" t="str">
            <v>Xin</v>
          </cell>
          <cell r="Q12" t="str">
            <v>GSC</v>
          </cell>
          <cell r="R12" t="str">
            <v>Global Supply Chain</v>
          </cell>
          <cell r="S12" t="str">
            <v>091</v>
          </cell>
          <cell r="T12" t="str">
            <v>Sch Elec Low Voltage (Tianjin)</v>
          </cell>
          <cell r="U12" t="str">
            <v>CN09100020</v>
          </cell>
          <cell r="V12" t="str">
            <v>SELV - WuHan Project</v>
          </cell>
          <cell r="W12" t="str">
            <v>China</v>
          </cell>
          <cell r="X12" t="str">
            <v>CNTIA00001</v>
          </cell>
          <cell r="Y12" t="str">
            <v>SELV</v>
          </cell>
          <cell r="AB12" t="str">
            <v>SELV-P24</v>
          </cell>
          <cell r="AC12" t="str">
            <v>SELV-P24</v>
          </cell>
          <cell r="AD12" t="str">
            <v>Active</v>
          </cell>
          <cell r="AE12" t="str">
            <v>Local</v>
          </cell>
          <cell r="AG12" t="str">
            <v>LWB1</v>
          </cell>
          <cell r="AH12" t="str">
            <v>Warehouse Operations</v>
          </cell>
          <cell r="AI12" t="str">
            <v>Warehousing</v>
          </cell>
          <cell r="AJ12" t="str">
            <v>Warehouse Keeper</v>
          </cell>
          <cell r="AK12" t="str">
            <v>01/11/2011</v>
          </cell>
          <cell r="AL12">
            <v>0</v>
          </cell>
          <cell r="AM12">
            <v>0</v>
          </cell>
          <cell r="AN12" t="str">
            <v>Operator</v>
          </cell>
          <cell r="AO12" t="str">
            <v>Standard</v>
          </cell>
          <cell r="AP12" t="str">
            <v>N</v>
          </cell>
          <cell r="AR12" t="str">
            <v>01/11/2011</v>
          </cell>
          <cell r="AY12" t="str">
            <v>05/12/2011</v>
          </cell>
          <cell r="AZ12" t="str">
            <v>Data Change</v>
          </cell>
          <cell r="BA12" t="str">
            <v>Job Information Change</v>
          </cell>
          <cell r="BB12" t="str">
            <v>HR Manager Change</v>
          </cell>
          <cell r="BC12">
            <v>40</v>
          </cell>
          <cell r="BD12" t="str">
            <v>Not Applicable</v>
          </cell>
          <cell r="BE12" t="str">
            <v>Full-Time</v>
          </cell>
          <cell r="BF12">
            <v>1</v>
          </cell>
          <cell r="BG12" t="str">
            <v>MBC NonDVC</v>
          </cell>
          <cell r="BH12" t="str">
            <v>Regular</v>
          </cell>
          <cell r="BJ12" t="str">
            <v>NPV-6</v>
          </cell>
          <cell r="BK12" t="str">
            <v>DVC_NPV-Others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U12">
            <v>0</v>
          </cell>
          <cell r="BW12" t="str">
            <v>CHNT1</v>
          </cell>
          <cell r="BX12" t="str">
            <v>No Payroll</v>
          </cell>
          <cell r="CB12" t="str">
            <v>M</v>
          </cell>
          <cell r="CC12" t="str">
            <v>420114198511021216</v>
          </cell>
          <cell r="CD12" t="str">
            <v>01/11/2011</v>
          </cell>
          <cell r="CE12" t="str">
            <v>Active</v>
          </cell>
          <cell r="CF12" t="str">
            <v xml:space="preserve">430000 HUBEI WUHAN 武汉市蔡甸区新农街汉阳街道3275号6楼2号 </v>
          </cell>
        </row>
        <row r="13">
          <cell r="F13" t="str">
            <v>邱伟</v>
          </cell>
          <cell r="H13">
            <v>0</v>
          </cell>
          <cell r="I13" t="str">
            <v>15/07/1987</v>
          </cell>
          <cell r="J13">
            <v>24</v>
          </cell>
          <cell r="K13" t="str">
            <v>00029316</v>
          </cell>
          <cell r="L13" t="str">
            <v>XU</v>
          </cell>
          <cell r="M13" t="str">
            <v>HaoQiang</v>
          </cell>
          <cell r="N13" t="str">
            <v>00227895</v>
          </cell>
          <cell r="O13" t="str">
            <v>ZHAO</v>
          </cell>
          <cell r="P13" t="str">
            <v>Xin</v>
          </cell>
          <cell r="Q13" t="str">
            <v>GSC</v>
          </cell>
          <cell r="R13" t="str">
            <v>Global Supply Chain</v>
          </cell>
          <cell r="S13" t="str">
            <v>091</v>
          </cell>
          <cell r="T13" t="str">
            <v>Sch Elec Low Voltage (Tianjin)</v>
          </cell>
          <cell r="U13" t="str">
            <v>CN09100020</v>
          </cell>
          <cell r="V13" t="str">
            <v>SELV - WuHan Project</v>
          </cell>
          <cell r="W13" t="str">
            <v>China</v>
          </cell>
          <cell r="X13" t="str">
            <v>CNTIA00001</v>
          </cell>
          <cell r="Y13" t="str">
            <v>SELV</v>
          </cell>
          <cell r="AB13" t="str">
            <v>SELV-P24</v>
          </cell>
          <cell r="AC13" t="str">
            <v>SELV-P24</v>
          </cell>
          <cell r="AD13" t="str">
            <v>Active</v>
          </cell>
          <cell r="AE13" t="str">
            <v>Local</v>
          </cell>
          <cell r="AG13" t="str">
            <v>LWB2</v>
          </cell>
          <cell r="AH13" t="str">
            <v>Warehouse Multi-skilled Operat</v>
          </cell>
          <cell r="AI13" t="str">
            <v>Warehousing</v>
          </cell>
          <cell r="AJ13" t="str">
            <v>Internal Feeder</v>
          </cell>
          <cell r="AK13" t="str">
            <v>01/11/2011</v>
          </cell>
          <cell r="AL13">
            <v>0</v>
          </cell>
          <cell r="AM13">
            <v>0</v>
          </cell>
          <cell r="AN13" t="str">
            <v>Operator</v>
          </cell>
          <cell r="AO13" t="str">
            <v>Standard</v>
          </cell>
          <cell r="AP13" t="str">
            <v>N</v>
          </cell>
          <cell r="AR13" t="str">
            <v>01/11/2011</v>
          </cell>
          <cell r="AY13" t="str">
            <v>05/12/2011</v>
          </cell>
          <cell r="AZ13" t="str">
            <v>Data Change</v>
          </cell>
          <cell r="BA13" t="str">
            <v>Job Information Change</v>
          </cell>
          <cell r="BB13" t="str">
            <v>HR Manager Change</v>
          </cell>
          <cell r="BC13">
            <v>40</v>
          </cell>
          <cell r="BD13" t="str">
            <v>Not Applicable</v>
          </cell>
          <cell r="BE13" t="str">
            <v>Full-Time</v>
          </cell>
          <cell r="BF13">
            <v>1</v>
          </cell>
          <cell r="BG13" t="str">
            <v>MBC NonDVC</v>
          </cell>
          <cell r="BH13" t="str">
            <v>Regular</v>
          </cell>
          <cell r="BJ13" t="str">
            <v>NPV-3</v>
          </cell>
          <cell r="BK13" t="str">
            <v>DVC_NPV-Feeders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U13">
            <v>0</v>
          </cell>
          <cell r="BW13" t="str">
            <v>CHNT1</v>
          </cell>
          <cell r="BX13" t="str">
            <v>No Payroll</v>
          </cell>
          <cell r="CB13" t="str">
            <v>M</v>
          </cell>
          <cell r="CC13" t="str">
            <v>420881198707157113</v>
          </cell>
          <cell r="CD13" t="str">
            <v>01/11/2011</v>
          </cell>
          <cell r="CE13" t="str">
            <v>Active</v>
          </cell>
          <cell r="CF13" t="str">
            <v xml:space="preserve">431935 HUBEI ZHONGXIANG 湖北省钟祥市张集镇沙河村四组24号 </v>
          </cell>
        </row>
        <row r="14">
          <cell r="F14" t="str">
            <v>彭小龙</v>
          </cell>
          <cell r="H14">
            <v>0</v>
          </cell>
          <cell r="I14" t="str">
            <v>08/02/1982</v>
          </cell>
          <cell r="J14">
            <v>29</v>
          </cell>
          <cell r="K14" t="str">
            <v>00029316</v>
          </cell>
          <cell r="L14" t="str">
            <v>XU</v>
          </cell>
          <cell r="M14" t="str">
            <v>HaoQiang</v>
          </cell>
          <cell r="N14" t="str">
            <v>00227895</v>
          </cell>
          <cell r="O14" t="str">
            <v>ZHAO</v>
          </cell>
          <cell r="P14" t="str">
            <v>Xin</v>
          </cell>
          <cell r="Q14" t="str">
            <v>GSC</v>
          </cell>
          <cell r="R14" t="str">
            <v>Global Supply Chain</v>
          </cell>
          <cell r="S14" t="str">
            <v>091</v>
          </cell>
          <cell r="T14" t="str">
            <v>Sch Elec Low Voltage (Tianjin)</v>
          </cell>
          <cell r="U14" t="str">
            <v>CN09100020</v>
          </cell>
          <cell r="V14" t="str">
            <v>SELV - WuHan Project</v>
          </cell>
          <cell r="W14" t="str">
            <v>China</v>
          </cell>
          <cell r="X14" t="str">
            <v>CNTIA00001</v>
          </cell>
          <cell r="Y14" t="str">
            <v>SELV</v>
          </cell>
          <cell r="AB14" t="str">
            <v>SELV-P24</v>
          </cell>
          <cell r="AC14" t="str">
            <v>SELV-P24</v>
          </cell>
          <cell r="AD14" t="str">
            <v>Active</v>
          </cell>
          <cell r="AE14" t="str">
            <v>Local</v>
          </cell>
          <cell r="AG14" t="str">
            <v>LWB2</v>
          </cell>
          <cell r="AH14" t="str">
            <v>Warehouse Multi-skilled Operat</v>
          </cell>
          <cell r="AI14" t="str">
            <v>Warehousing</v>
          </cell>
          <cell r="AJ14" t="str">
            <v>Internal Feeder</v>
          </cell>
          <cell r="AK14" t="str">
            <v>01/11/2011</v>
          </cell>
          <cell r="AL14">
            <v>0</v>
          </cell>
          <cell r="AM14">
            <v>0</v>
          </cell>
          <cell r="AN14" t="str">
            <v>Operator</v>
          </cell>
          <cell r="AO14" t="str">
            <v>Standard</v>
          </cell>
          <cell r="AP14" t="str">
            <v>N</v>
          </cell>
          <cell r="AR14" t="str">
            <v>01/11/2011</v>
          </cell>
          <cell r="AY14" t="str">
            <v>05/12/2011</v>
          </cell>
          <cell r="AZ14" t="str">
            <v>Data Change</v>
          </cell>
          <cell r="BA14" t="str">
            <v>Job Information Change</v>
          </cell>
          <cell r="BB14" t="str">
            <v>HR Manager Change</v>
          </cell>
          <cell r="BC14">
            <v>40</v>
          </cell>
          <cell r="BD14" t="str">
            <v>Not Applicable</v>
          </cell>
          <cell r="BE14" t="str">
            <v>Full-Time</v>
          </cell>
          <cell r="BF14">
            <v>1</v>
          </cell>
          <cell r="BG14" t="str">
            <v>MBC NonDVC</v>
          </cell>
          <cell r="BH14" t="str">
            <v>Regular</v>
          </cell>
          <cell r="BJ14" t="str">
            <v>NPV-3</v>
          </cell>
          <cell r="BK14" t="str">
            <v>DVC_NPV-Feeders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U14">
            <v>0</v>
          </cell>
          <cell r="BW14" t="str">
            <v>CHNT1</v>
          </cell>
          <cell r="BX14" t="str">
            <v>No Payroll</v>
          </cell>
          <cell r="CB14" t="str">
            <v>M</v>
          </cell>
          <cell r="CC14" t="str">
            <v>42012319820208333X</v>
          </cell>
          <cell r="CD14" t="str">
            <v>01/11/2011</v>
          </cell>
          <cell r="CE14" t="str">
            <v>Active</v>
          </cell>
          <cell r="CF14" t="str">
            <v xml:space="preserve">430300 HUBEI WUHAN 武汉市黄陂区前川街道解放七组 </v>
          </cell>
        </row>
        <row r="15">
          <cell r="F15" t="str">
            <v>柯金云</v>
          </cell>
          <cell r="H15">
            <v>0</v>
          </cell>
          <cell r="I15" t="str">
            <v>21/03/1986</v>
          </cell>
          <cell r="J15">
            <v>25</v>
          </cell>
          <cell r="K15" t="str">
            <v>00029316</v>
          </cell>
          <cell r="L15" t="str">
            <v>XU</v>
          </cell>
          <cell r="M15" t="str">
            <v>HaoQiang</v>
          </cell>
          <cell r="N15" t="str">
            <v>00227895</v>
          </cell>
          <cell r="O15" t="str">
            <v>ZHAO</v>
          </cell>
          <cell r="P15" t="str">
            <v>Xin</v>
          </cell>
          <cell r="Q15" t="str">
            <v>GSC</v>
          </cell>
          <cell r="R15" t="str">
            <v>Global Supply Chain</v>
          </cell>
          <cell r="S15" t="str">
            <v>091</v>
          </cell>
          <cell r="T15" t="str">
            <v>Sch Elec Low Voltage (Tianjin)</v>
          </cell>
          <cell r="U15" t="str">
            <v>CN09100020</v>
          </cell>
          <cell r="V15" t="str">
            <v>SELV - WuHan Project</v>
          </cell>
          <cell r="W15" t="str">
            <v>China</v>
          </cell>
          <cell r="X15" t="str">
            <v>CNTIA00001</v>
          </cell>
          <cell r="Y15" t="str">
            <v>SELV</v>
          </cell>
          <cell r="AB15" t="str">
            <v>SELV-P24</v>
          </cell>
          <cell r="AC15" t="str">
            <v>SELV-P24</v>
          </cell>
          <cell r="AD15" t="str">
            <v>Active</v>
          </cell>
          <cell r="AE15" t="str">
            <v>Local</v>
          </cell>
          <cell r="AG15" t="str">
            <v>IAB2</v>
          </cell>
          <cell r="AH15" t="str">
            <v>Manufacturing M-Skilled Worker</v>
          </cell>
          <cell r="AI15" t="str">
            <v>Manufacturing</v>
          </cell>
          <cell r="AJ15" t="str">
            <v>Prodcution Trainer</v>
          </cell>
          <cell r="AK15" t="str">
            <v>01/11/2011</v>
          </cell>
          <cell r="AL15">
            <v>0</v>
          </cell>
          <cell r="AM15">
            <v>0</v>
          </cell>
          <cell r="AN15" t="str">
            <v>Operator</v>
          </cell>
          <cell r="AO15" t="str">
            <v>Standard</v>
          </cell>
          <cell r="AP15" t="str">
            <v>N</v>
          </cell>
          <cell r="AR15" t="str">
            <v>01/11/2011</v>
          </cell>
          <cell r="AY15" t="str">
            <v>05/12/2011</v>
          </cell>
          <cell r="AZ15" t="str">
            <v>Data Change</v>
          </cell>
          <cell r="BA15" t="str">
            <v>Job Information Change</v>
          </cell>
          <cell r="BB15" t="str">
            <v>HR Manager Change</v>
          </cell>
          <cell r="BC15">
            <v>40</v>
          </cell>
          <cell r="BD15" t="str">
            <v>Not Applicable</v>
          </cell>
          <cell r="BE15" t="str">
            <v>Full-Time</v>
          </cell>
          <cell r="BF15">
            <v>1</v>
          </cell>
          <cell r="BG15" t="str">
            <v>MBC NonDVC</v>
          </cell>
          <cell r="BH15" t="str">
            <v>Regular</v>
          </cell>
          <cell r="BJ15" t="str">
            <v>NPV-6</v>
          </cell>
          <cell r="BK15" t="str">
            <v>DVC_NPV-Others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U15">
            <v>0</v>
          </cell>
          <cell r="BW15" t="str">
            <v>CHNT1</v>
          </cell>
          <cell r="BX15" t="str">
            <v>No Payroll</v>
          </cell>
          <cell r="CB15" t="str">
            <v>M</v>
          </cell>
          <cell r="CC15" t="str">
            <v>142201198603211437</v>
          </cell>
          <cell r="CD15" t="str">
            <v>01/11/2011</v>
          </cell>
          <cell r="CE15" t="str">
            <v>Active</v>
          </cell>
          <cell r="CF15" t="str">
            <v xml:space="preserve">436063 HUBEI WUHAN 武汉市汉口解放大道新华路 </v>
          </cell>
        </row>
        <row r="16">
          <cell r="F16" t="str">
            <v>罗春丽</v>
          </cell>
          <cell r="H16">
            <v>0</v>
          </cell>
          <cell r="I16" t="str">
            <v>13/02/1988</v>
          </cell>
          <cell r="J16">
            <v>23</v>
          </cell>
          <cell r="K16" t="str">
            <v>00029316</v>
          </cell>
          <cell r="L16" t="str">
            <v>XU</v>
          </cell>
          <cell r="M16" t="str">
            <v>HaoQiang</v>
          </cell>
          <cell r="N16" t="str">
            <v>00227895</v>
          </cell>
          <cell r="O16" t="str">
            <v>ZHAO</v>
          </cell>
          <cell r="P16" t="str">
            <v>Xin</v>
          </cell>
          <cell r="Q16" t="str">
            <v>GSC</v>
          </cell>
          <cell r="R16" t="str">
            <v>Global Supply Chain</v>
          </cell>
          <cell r="S16" t="str">
            <v>091</v>
          </cell>
          <cell r="T16" t="str">
            <v>Sch Elec Low Voltage (Tianjin)</v>
          </cell>
          <cell r="U16" t="str">
            <v>CN09100020</v>
          </cell>
          <cell r="V16" t="str">
            <v>SELV - WuHan Project</v>
          </cell>
          <cell r="W16" t="str">
            <v>China</v>
          </cell>
          <cell r="X16" t="str">
            <v>CNTIA00001</v>
          </cell>
          <cell r="Y16" t="str">
            <v>SELV</v>
          </cell>
          <cell r="AB16" t="str">
            <v>SELV-P24</v>
          </cell>
          <cell r="AC16" t="str">
            <v>SELV-P24</v>
          </cell>
          <cell r="AD16" t="str">
            <v>Active</v>
          </cell>
          <cell r="AE16" t="str">
            <v>Local</v>
          </cell>
          <cell r="AG16" t="str">
            <v>IAB2</v>
          </cell>
          <cell r="AH16" t="str">
            <v>Manufacturing M-Skilled Worker</v>
          </cell>
          <cell r="AI16" t="str">
            <v>Manufacturing</v>
          </cell>
          <cell r="AJ16" t="str">
            <v>Prodcution Trainer</v>
          </cell>
          <cell r="AK16" t="str">
            <v>01/11/2011</v>
          </cell>
          <cell r="AL16">
            <v>0</v>
          </cell>
          <cell r="AM16">
            <v>0</v>
          </cell>
          <cell r="AN16" t="str">
            <v>Operator</v>
          </cell>
          <cell r="AO16" t="str">
            <v>Standard</v>
          </cell>
          <cell r="AP16" t="str">
            <v>N</v>
          </cell>
          <cell r="AR16" t="str">
            <v>01/11/2011</v>
          </cell>
          <cell r="AY16" t="str">
            <v>05/12/2011</v>
          </cell>
          <cell r="AZ16" t="str">
            <v>Data Change</v>
          </cell>
          <cell r="BA16" t="str">
            <v>Job Information Change</v>
          </cell>
          <cell r="BB16" t="str">
            <v>HR Manager Change</v>
          </cell>
          <cell r="BC16">
            <v>40</v>
          </cell>
          <cell r="BD16" t="str">
            <v>Not Applicable</v>
          </cell>
          <cell r="BE16" t="str">
            <v>Full-Time</v>
          </cell>
          <cell r="BF16">
            <v>1</v>
          </cell>
          <cell r="BG16" t="str">
            <v>MBC NonDVC</v>
          </cell>
          <cell r="BH16" t="str">
            <v>Regular</v>
          </cell>
          <cell r="BJ16" t="str">
            <v>NPV-6</v>
          </cell>
          <cell r="BK16" t="str">
            <v>DVC_NPV-Others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U16">
            <v>0</v>
          </cell>
          <cell r="BW16" t="str">
            <v>CHNT1</v>
          </cell>
          <cell r="BX16" t="str">
            <v>No Payroll</v>
          </cell>
          <cell r="CB16" t="str">
            <v>F</v>
          </cell>
          <cell r="CC16" t="str">
            <v>421121198802137029</v>
          </cell>
          <cell r="CD16" t="str">
            <v>01/11/2011</v>
          </cell>
          <cell r="CE16" t="str">
            <v>Active</v>
          </cell>
          <cell r="CF16" t="str">
            <v xml:space="preserve">430000 HUBEI WUHAN 武汉市 </v>
          </cell>
        </row>
        <row r="17">
          <cell r="F17" t="str">
            <v>扈海兵</v>
          </cell>
          <cell r="H17">
            <v>0</v>
          </cell>
          <cell r="I17" t="str">
            <v>26/05/1987</v>
          </cell>
          <cell r="J17">
            <v>24</v>
          </cell>
          <cell r="K17" t="str">
            <v>00029316</v>
          </cell>
          <cell r="L17" t="str">
            <v>XU</v>
          </cell>
          <cell r="M17" t="str">
            <v>HaoQiang</v>
          </cell>
          <cell r="N17" t="str">
            <v>00227895</v>
          </cell>
          <cell r="O17" t="str">
            <v>ZHAO</v>
          </cell>
          <cell r="P17" t="str">
            <v>Xin</v>
          </cell>
          <cell r="Q17" t="str">
            <v>GSC</v>
          </cell>
          <cell r="R17" t="str">
            <v>Global Supply Chain</v>
          </cell>
          <cell r="S17" t="str">
            <v>091</v>
          </cell>
          <cell r="T17" t="str">
            <v>Sch Elec Low Voltage (Tianjin)</v>
          </cell>
          <cell r="U17" t="str">
            <v>CN09100020</v>
          </cell>
          <cell r="V17" t="str">
            <v>SELV - WuHan Project</v>
          </cell>
          <cell r="W17" t="str">
            <v>China</v>
          </cell>
          <cell r="X17" t="str">
            <v>CNTIA00001</v>
          </cell>
          <cell r="Y17" t="str">
            <v>SELV</v>
          </cell>
          <cell r="AB17" t="str">
            <v>SELV-P24</v>
          </cell>
          <cell r="AC17" t="str">
            <v>SELV-P24</v>
          </cell>
          <cell r="AD17" t="str">
            <v>Active</v>
          </cell>
          <cell r="AE17" t="str">
            <v>Local</v>
          </cell>
          <cell r="AG17" t="str">
            <v>IIT2</v>
          </cell>
          <cell r="AH17" t="str">
            <v>Maintenance Operations</v>
          </cell>
          <cell r="AI17" t="str">
            <v>Maintenance</v>
          </cell>
          <cell r="AJ17" t="str">
            <v>Mainteance Technician</v>
          </cell>
          <cell r="AK17" t="str">
            <v>01/11/2011</v>
          </cell>
          <cell r="AL17">
            <v>0</v>
          </cell>
          <cell r="AM17">
            <v>0</v>
          </cell>
          <cell r="AN17" t="str">
            <v>Technician</v>
          </cell>
          <cell r="AO17" t="str">
            <v>Standard</v>
          </cell>
          <cell r="AP17" t="str">
            <v>N</v>
          </cell>
          <cell r="AR17" t="str">
            <v>01/11/2011</v>
          </cell>
          <cell r="AY17" t="str">
            <v>05/12/2011</v>
          </cell>
          <cell r="AZ17" t="str">
            <v>Data Change</v>
          </cell>
          <cell r="BA17" t="str">
            <v>Job Information Change</v>
          </cell>
          <cell r="BB17" t="str">
            <v>HR Manager Change</v>
          </cell>
          <cell r="BC17">
            <v>40</v>
          </cell>
          <cell r="BD17" t="str">
            <v>Not Applicable</v>
          </cell>
          <cell r="BE17" t="str">
            <v>Full-Time</v>
          </cell>
          <cell r="BF17">
            <v>1</v>
          </cell>
          <cell r="BG17" t="str">
            <v>MBC NonDVC</v>
          </cell>
          <cell r="BH17" t="str">
            <v>Regular</v>
          </cell>
          <cell r="BJ17" t="str">
            <v>NPV-1</v>
          </cell>
          <cell r="BK17" t="str">
            <v>DVC_NPV-Setters Maintenance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U17">
            <v>0</v>
          </cell>
          <cell r="BW17" t="str">
            <v>CHNT1</v>
          </cell>
          <cell r="BX17" t="str">
            <v>No Payroll</v>
          </cell>
          <cell r="CB17" t="str">
            <v>M</v>
          </cell>
          <cell r="CC17" t="str">
            <v>420822198705265559</v>
          </cell>
          <cell r="CD17" t="str">
            <v>01/11/2011</v>
          </cell>
          <cell r="CE17" t="str">
            <v>Active</v>
          </cell>
          <cell r="CF17" t="str">
            <v xml:space="preserve">430050 HUBEI WUHAN 武汉市汉阳区龙阳大道升官渡小区 </v>
          </cell>
        </row>
        <row r="18">
          <cell r="F18" t="str">
            <v>黄岭</v>
          </cell>
          <cell r="H18">
            <v>0</v>
          </cell>
          <cell r="I18" t="str">
            <v>21/09/1984</v>
          </cell>
          <cell r="J18">
            <v>27</v>
          </cell>
          <cell r="K18" t="str">
            <v>00029316</v>
          </cell>
          <cell r="L18" t="str">
            <v>XU</v>
          </cell>
          <cell r="M18" t="str">
            <v>HaoQiang</v>
          </cell>
          <cell r="N18" t="str">
            <v>00227895</v>
          </cell>
          <cell r="O18" t="str">
            <v>ZHAO</v>
          </cell>
          <cell r="P18" t="str">
            <v>Xin</v>
          </cell>
          <cell r="Q18" t="str">
            <v>GSC</v>
          </cell>
          <cell r="R18" t="str">
            <v>Global Supply Chain</v>
          </cell>
          <cell r="S18" t="str">
            <v>091</v>
          </cell>
          <cell r="T18" t="str">
            <v>Sch Elec Low Voltage (Tianjin)</v>
          </cell>
          <cell r="U18" t="str">
            <v>CN09100020</v>
          </cell>
          <cell r="V18" t="str">
            <v>SELV - WuHan Project</v>
          </cell>
          <cell r="W18" t="str">
            <v>China</v>
          </cell>
          <cell r="X18" t="str">
            <v>CNTIA00001</v>
          </cell>
          <cell r="Y18" t="str">
            <v>SELV</v>
          </cell>
          <cell r="AB18" t="str">
            <v>SELV-P24</v>
          </cell>
          <cell r="AC18" t="str">
            <v>SELV-P24</v>
          </cell>
          <cell r="AD18" t="str">
            <v>Active</v>
          </cell>
          <cell r="AE18" t="str">
            <v>Local</v>
          </cell>
          <cell r="AG18" t="str">
            <v>IIT2</v>
          </cell>
          <cell r="AH18" t="str">
            <v>Maintenance Operations</v>
          </cell>
          <cell r="AI18" t="str">
            <v>Maintenance</v>
          </cell>
          <cell r="AJ18" t="str">
            <v>Mainteance Technician</v>
          </cell>
          <cell r="AK18" t="str">
            <v>01/11/2011</v>
          </cell>
          <cell r="AL18">
            <v>0</v>
          </cell>
          <cell r="AM18">
            <v>0</v>
          </cell>
          <cell r="AN18" t="str">
            <v>Operator</v>
          </cell>
          <cell r="AO18" t="str">
            <v>Standard</v>
          </cell>
          <cell r="AP18" t="str">
            <v>N</v>
          </cell>
          <cell r="AR18" t="str">
            <v>01/11/2011</v>
          </cell>
          <cell r="AY18" t="str">
            <v>05/12/2011</v>
          </cell>
          <cell r="AZ18" t="str">
            <v>Data Change</v>
          </cell>
          <cell r="BA18" t="str">
            <v>Job Information Change</v>
          </cell>
          <cell r="BB18" t="str">
            <v>HR Manager Change</v>
          </cell>
          <cell r="BC18">
            <v>40</v>
          </cell>
          <cell r="BD18" t="str">
            <v>Not Applicable</v>
          </cell>
          <cell r="BE18" t="str">
            <v>Full-Time</v>
          </cell>
          <cell r="BF18">
            <v>1</v>
          </cell>
          <cell r="BG18" t="str">
            <v>MBC NonDVC</v>
          </cell>
          <cell r="BH18" t="str">
            <v>Regular</v>
          </cell>
          <cell r="BJ18" t="str">
            <v>NPV-1</v>
          </cell>
          <cell r="BK18" t="str">
            <v>DVC_NPV-Setters Maintenance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U18">
            <v>0</v>
          </cell>
          <cell r="BW18" t="str">
            <v>CHNT1</v>
          </cell>
          <cell r="BX18" t="str">
            <v>No Payroll</v>
          </cell>
          <cell r="CB18" t="str">
            <v>M</v>
          </cell>
          <cell r="CC18" t="str">
            <v>420116198409210814</v>
          </cell>
          <cell r="CD18" t="str">
            <v>01/11/2011</v>
          </cell>
          <cell r="CE18" t="str">
            <v>Active</v>
          </cell>
          <cell r="CF18" t="str">
            <v xml:space="preserve">430300 HUBEI WUHAN 武汉市黄陂区长轩岭镇脉地湾村脉地湾33号 </v>
          </cell>
        </row>
        <row r="19">
          <cell r="F19" t="str">
            <v>孙小波</v>
          </cell>
          <cell r="H19">
            <v>0</v>
          </cell>
          <cell r="I19" t="str">
            <v>01/10/1981</v>
          </cell>
          <cell r="J19">
            <v>30</v>
          </cell>
          <cell r="K19" t="str">
            <v>00029316</v>
          </cell>
          <cell r="L19" t="str">
            <v>XU</v>
          </cell>
          <cell r="M19" t="str">
            <v>HaoQiang</v>
          </cell>
          <cell r="N19" t="str">
            <v>00227895</v>
          </cell>
          <cell r="O19" t="str">
            <v>ZHAO</v>
          </cell>
          <cell r="P19" t="str">
            <v>Xin</v>
          </cell>
          <cell r="Q19" t="str">
            <v>GSC</v>
          </cell>
          <cell r="R19" t="str">
            <v>Global Supply Chain</v>
          </cell>
          <cell r="S19" t="str">
            <v>091</v>
          </cell>
          <cell r="T19" t="str">
            <v>Sch Elec Low Voltage (Tianjin)</v>
          </cell>
          <cell r="U19" t="str">
            <v>CN09100020</v>
          </cell>
          <cell r="V19" t="str">
            <v>SELV - WuHan Project</v>
          </cell>
          <cell r="W19" t="str">
            <v>China</v>
          </cell>
          <cell r="X19" t="str">
            <v>CNTIA00001</v>
          </cell>
          <cell r="Y19" t="str">
            <v>SELV</v>
          </cell>
          <cell r="AB19" t="str">
            <v>SELV-P24</v>
          </cell>
          <cell r="AC19" t="str">
            <v>SELV-P24</v>
          </cell>
          <cell r="AD19" t="str">
            <v>Active</v>
          </cell>
          <cell r="AE19" t="str">
            <v>Local</v>
          </cell>
          <cell r="AG19" t="str">
            <v>IIT2</v>
          </cell>
          <cell r="AH19" t="str">
            <v>Maintenance Operations</v>
          </cell>
          <cell r="AI19" t="str">
            <v>Maintenance</v>
          </cell>
          <cell r="AJ19" t="str">
            <v>Mainteance Technician</v>
          </cell>
          <cell r="AK19" t="str">
            <v>01/11/2011</v>
          </cell>
          <cell r="AL19">
            <v>0</v>
          </cell>
          <cell r="AM19">
            <v>0</v>
          </cell>
          <cell r="AN19" t="str">
            <v>Technician</v>
          </cell>
          <cell r="AO19" t="str">
            <v>Standard</v>
          </cell>
          <cell r="AP19" t="str">
            <v>N</v>
          </cell>
          <cell r="AR19" t="str">
            <v>01/11/2011</v>
          </cell>
          <cell r="AY19" t="str">
            <v>05/12/2011</v>
          </cell>
          <cell r="AZ19" t="str">
            <v>Data Change</v>
          </cell>
          <cell r="BA19" t="str">
            <v>Job Information Change</v>
          </cell>
          <cell r="BB19" t="str">
            <v>HR Manager Change</v>
          </cell>
          <cell r="BC19">
            <v>40</v>
          </cell>
          <cell r="BD19" t="str">
            <v>Not Applicable</v>
          </cell>
          <cell r="BE19" t="str">
            <v>Full-Time</v>
          </cell>
          <cell r="BF19">
            <v>1</v>
          </cell>
          <cell r="BG19" t="str">
            <v>MBC NonDVC</v>
          </cell>
          <cell r="BH19" t="str">
            <v>Regular</v>
          </cell>
          <cell r="BJ19" t="str">
            <v>NPV-1</v>
          </cell>
          <cell r="BK19" t="str">
            <v>DVC_NPV-Setters Maintenance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U19">
            <v>0</v>
          </cell>
          <cell r="BW19" t="str">
            <v>CHNT1</v>
          </cell>
          <cell r="BX19" t="str">
            <v>No Payroll</v>
          </cell>
          <cell r="CB19" t="str">
            <v>M</v>
          </cell>
          <cell r="CC19" t="str">
            <v>420602198110011019</v>
          </cell>
          <cell r="CD19" t="str">
            <v>01/11/2011</v>
          </cell>
          <cell r="CE19" t="str">
            <v>Active</v>
          </cell>
          <cell r="CF19" t="str">
            <v xml:space="preserve">430200 HUBEI WUHAN 武汉市江夏区藏龙岛 </v>
          </cell>
        </row>
        <row r="20">
          <cell r="F20" t="str">
            <v>吴飞</v>
          </cell>
          <cell r="G20" t="str">
            <v>Jerry</v>
          </cell>
          <cell r="H20">
            <v>0</v>
          </cell>
          <cell r="I20" t="str">
            <v>10/09/1979</v>
          </cell>
          <cell r="J20">
            <v>32</v>
          </cell>
          <cell r="K20" t="str">
            <v>00029316</v>
          </cell>
          <cell r="L20" t="str">
            <v>XU</v>
          </cell>
          <cell r="M20" t="str">
            <v>HaoQiang</v>
          </cell>
          <cell r="N20" t="str">
            <v>00227895</v>
          </cell>
          <cell r="O20" t="str">
            <v>ZHAO</v>
          </cell>
          <cell r="P20" t="str">
            <v>Xin</v>
          </cell>
          <cell r="Q20" t="str">
            <v>GSC</v>
          </cell>
          <cell r="R20" t="str">
            <v>Global Supply Chain</v>
          </cell>
          <cell r="S20" t="str">
            <v>091</v>
          </cell>
          <cell r="T20" t="str">
            <v>Sch Elec Low Voltage (Tianjin)</v>
          </cell>
          <cell r="U20" t="str">
            <v>CN09100020</v>
          </cell>
          <cell r="V20" t="str">
            <v>SELV - WuHan Project</v>
          </cell>
          <cell r="W20" t="str">
            <v>China</v>
          </cell>
          <cell r="X20" t="str">
            <v>CNTIA00001</v>
          </cell>
          <cell r="Y20" t="str">
            <v>SELV</v>
          </cell>
          <cell r="AB20" t="str">
            <v>SELV-P24</v>
          </cell>
          <cell r="AC20" t="str">
            <v>SELV-P24</v>
          </cell>
          <cell r="AD20" t="str">
            <v>Active</v>
          </cell>
          <cell r="AE20" t="str">
            <v>Local</v>
          </cell>
          <cell r="AG20" t="str">
            <v>IIT5</v>
          </cell>
          <cell r="AH20" t="str">
            <v>Maintenance Supervision</v>
          </cell>
          <cell r="AI20" t="str">
            <v>Maintenance</v>
          </cell>
          <cell r="AJ20" t="str">
            <v>Maintenance Supervisor</v>
          </cell>
          <cell r="AK20" t="str">
            <v>01/12/2011</v>
          </cell>
          <cell r="AL20">
            <v>0</v>
          </cell>
          <cell r="AM20">
            <v>0</v>
          </cell>
          <cell r="AN20" t="str">
            <v>Supervisor</v>
          </cell>
          <cell r="AO20" t="str">
            <v>Standard</v>
          </cell>
          <cell r="AP20" t="str">
            <v>N</v>
          </cell>
          <cell r="AR20" t="str">
            <v>01/12/2011</v>
          </cell>
          <cell r="AY20" t="str">
            <v>05/12/2011</v>
          </cell>
          <cell r="AZ20" t="str">
            <v>Data Change</v>
          </cell>
          <cell r="BA20" t="str">
            <v>Job Information Change</v>
          </cell>
          <cell r="BB20" t="str">
            <v>HR Manager Change</v>
          </cell>
          <cell r="BC20">
            <v>40</v>
          </cell>
          <cell r="BD20" t="str">
            <v>Not Applicable</v>
          </cell>
          <cell r="BE20" t="str">
            <v>Full-Time</v>
          </cell>
          <cell r="BF20">
            <v>1</v>
          </cell>
          <cell r="BG20" t="str">
            <v>MBC NonDVC</v>
          </cell>
          <cell r="BH20" t="str">
            <v>Regular</v>
          </cell>
          <cell r="BJ20" t="str">
            <v>NPV-2</v>
          </cell>
          <cell r="BK20" t="str">
            <v>DVC_NPV-Line LeaderTeam Leader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U20">
            <v>0</v>
          </cell>
          <cell r="BW20" t="str">
            <v>CHNT1</v>
          </cell>
          <cell r="BX20" t="str">
            <v>No Payroll</v>
          </cell>
          <cell r="CB20" t="str">
            <v>M</v>
          </cell>
          <cell r="CC20" t="str">
            <v>420621197909109214</v>
          </cell>
          <cell r="CD20" t="str">
            <v>01/12/2011</v>
          </cell>
          <cell r="CE20" t="str">
            <v>Active</v>
          </cell>
          <cell r="CF20" t="str">
            <v xml:space="preserve">430000 HUBEI WUHAN 武汉市江岸区后湖大道 </v>
          </cell>
        </row>
        <row r="21">
          <cell r="F21" t="str">
            <v>龚国奇</v>
          </cell>
          <cell r="G21" t="str">
            <v>Gary</v>
          </cell>
          <cell r="H21">
            <v>0</v>
          </cell>
          <cell r="I21" t="str">
            <v>08/02/1980</v>
          </cell>
          <cell r="J21">
            <v>31</v>
          </cell>
          <cell r="K21" t="str">
            <v>00029316</v>
          </cell>
          <cell r="L21" t="str">
            <v>XU</v>
          </cell>
          <cell r="M21" t="str">
            <v>HaoQiang</v>
          </cell>
          <cell r="N21" t="str">
            <v>00227895</v>
          </cell>
          <cell r="O21" t="str">
            <v>ZHAO</v>
          </cell>
          <cell r="P21" t="str">
            <v>Xin</v>
          </cell>
          <cell r="Q21" t="str">
            <v>GSC</v>
          </cell>
          <cell r="R21" t="str">
            <v>Global Supply Chain</v>
          </cell>
          <cell r="S21" t="str">
            <v>091</v>
          </cell>
          <cell r="T21" t="str">
            <v>Sch Elec Low Voltage (Tianjin)</v>
          </cell>
          <cell r="U21" t="str">
            <v>CN09100020</v>
          </cell>
          <cell r="V21" t="str">
            <v>SELV - WuHan Project</v>
          </cell>
          <cell r="W21" t="str">
            <v>China</v>
          </cell>
          <cell r="X21" t="str">
            <v>CNTIA00001</v>
          </cell>
          <cell r="Y21" t="str">
            <v>SELV</v>
          </cell>
          <cell r="AB21" t="str">
            <v>SELV-P24</v>
          </cell>
          <cell r="AC21" t="str">
            <v>SELV-P24</v>
          </cell>
          <cell r="AD21" t="str">
            <v>Active</v>
          </cell>
          <cell r="AE21" t="str">
            <v>Local</v>
          </cell>
          <cell r="AG21" t="str">
            <v>IST4</v>
          </cell>
          <cell r="AH21" t="str">
            <v>Indus &amp; Manufact Engineering</v>
          </cell>
          <cell r="AI21" t="str">
            <v>Manufacturing Engineering</v>
          </cell>
          <cell r="AJ21" t="str">
            <v>Experienced Methods Engineer</v>
          </cell>
          <cell r="AK21" t="str">
            <v>14/11/2011</v>
          </cell>
          <cell r="AL21">
            <v>0</v>
          </cell>
          <cell r="AM21">
            <v>0</v>
          </cell>
          <cell r="AN21" t="str">
            <v>Manager &amp; Engineer</v>
          </cell>
          <cell r="AO21" t="str">
            <v>Flexible</v>
          </cell>
          <cell r="AP21" t="str">
            <v>N</v>
          </cell>
          <cell r="AR21" t="str">
            <v>14/11/2011</v>
          </cell>
          <cell r="AY21" t="str">
            <v>05/12/2011</v>
          </cell>
          <cell r="AZ21" t="str">
            <v>Data Change</v>
          </cell>
          <cell r="BA21" t="str">
            <v>Job Information Change</v>
          </cell>
          <cell r="BB21" t="str">
            <v>HR Manager Change</v>
          </cell>
          <cell r="BC21">
            <v>40</v>
          </cell>
          <cell r="BD21" t="str">
            <v>Not Applicable</v>
          </cell>
          <cell r="BE21" t="str">
            <v>Full-Time</v>
          </cell>
          <cell r="BF21">
            <v>1</v>
          </cell>
          <cell r="BG21" t="str">
            <v>MBC NonDVC</v>
          </cell>
          <cell r="BH21" t="str">
            <v>Regular</v>
          </cell>
          <cell r="BJ21" t="str">
            <v>MBC</v>
          </cell>
          <cell r="BK21" t="str">
            <v>NDVC_Manufacturing Base Cost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U21">
            <v>0</v>
          </cell>
          <cell r="BW21" t="str">
            <v>CHNT1</v>
          </cell>
          <cell r="BX21" t="str">
            <v>No Payroll</v>
          </cell>
          <cell r="CB21" t="str">
            <v>F</v>
          </cell>
          <cell r="CC21" t="str">
            <v>420116198002083032</v>
          </cell>
          <cell r="CD21" t="str">
            <v>14/11/2011</v>
          </cell>
          <cell r="CE21" t="str">
            <v>Active</v>
          </cell>
          <cell r="CF21" t="str">
            <v xml:space="preserve">430000 HUBEI WUHAN 武汉市洪山东湖高新技术开发区雄楚大街908号 </v>
          </cell>
        </row>
        <row r="22">
          <cell r="F22" t="str">
            <v>游迦越</v>
          </cell>
          <cell r="G22" t="str">
            <v>Tovey</v>
          </cell>
          <cell r="H22">
            <v>0</v>
          </cell>
          <cell r="I22" t="str">
            <v>19/04/1987</v>
          </cell>
          <cell r="J22">
            <v>24</v>
          </cell>
          <cell r="K22" t="str">
            <v>00029316</v>
          </cell>
          <cell r="L22" t="str">
            <v>XU</v>
          </cell>
          <cell r="M22" t="str">
            <v>HaoQiang</v>
          </cell>
          <cell r="N22" t="str">
            <v>00227895</v>
          </cell>
          <cell r="O22" t="str">
            <v>ZHAO</v>
          </cell>
          <cell r="P22" t="str">
            <v>Xin</v>
          </cell>
          <cell r="Q22" t="str">
            <v>GSC</v>
          </cell>
          <cell r="R22" t="str">
            <v>Global Supply Chain</v>
          </cell>
          <cell r="S22" t="str">
            <v>091</v>
          </cell>
          <cell r="T22" t="str">
            <v>Sch Elec Low Voltage (Tianjin)</v>
          </cell>
          <cell r="U22" t="str">
            <v>CN09100020</v>
          </cell>
          <cell r="V22" t="str">
            <v>SELV - WuHan Project</v>
          </cell>
          <cell r="W22" t="str">
            <v>China</v>
          </cell>
          <cell r="X22" t="str">
            <v>CNTIA00001</v>
          </cell>
          <cell r="Y22" t="str">
            <v>SELV</v>
          </cell>
          <cell r="AB22" t="str">
            <v>SELV-P24</v>
          </cell>
          <cell r="AC22" t="str">
            <v>SELV-P24</v>
          </cell>
          <cell r="AD22" t="str">
            <v>Active</v>
          </cell>
          <cell r="AE22" t="str">
            <v>Local</v>
          </cell>
          <cell r="AG22" t="str">
            <v>FCF4</v>
          </cell>
          <cell r="AH22" t="str">
            <v>Financial Analyst</v>
          </cell>
          <cell r="AI22" t="str">
            <v>Controlling</v>
          </cell>
          <cell r="AJ22" t="str">
            <v>Finance Analyst</v>
          </cell>
          <cell r="AK22" t="str">
            <v>01/12/2011</v>
          </cell>
          <cell r="AL22">
            <v>0</v>
          </cell>
          <cell r="AM22">
            <v>0</v>
          </cell>
          <cell r="AN22" t="str">
            <v>Manager &amp; Engineer</v>
          </cell>
          <cell r="AO22" t="str">
            <v>Flexible</v>
          </cell>
          <cell r="AP22" t="str">
            <v>N</v>
          </cell>
          <cell r="AR22" t="str">
            <v>01/12/2011</v>
          </cell>
          <cell r="AY22" t="str">
            <v>05/12/2011</v>
          </cell>
          <cell r="AZ22" t="str">
            <v>Data Change</v>
          </cell>
          <cell r="BA22" t="str">
            <v>Job Information Change</v>
          </cell>
          <cell r="BB22" t="str">
            <v>HR Manager Change</v>
          </cell>
          <cell r="BC22">
            <v>40</v>
          </cell>
          <cell r="BD22" t="str">
            <v>Not Applicable</v>
          </cell>
          <cell r="BE22" t="str">
            <v>Full-Time</v>
          </cell>
          <cell r="BF22">
            <v>1</v>
          </cell>
          <cell r="BG22" t="str">
            <v>MBC NonDVC</v>
          </cell>
          <cell r="BH22" t="str">
            <v>Regular</v>
          </cell>
          <cell r="BJ22" t="str">
            <v>SFC</v>
          </cell>
          <cell r="BK22" t="str">
            <v>NDVC_Supporting Function Cost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U22">
            <v>0</v>
          </cell>
          <cell r="BW22" t="str">
            <v>CHNT1</v>
          </cell>
          <cell r="BX22" t="str">
            <v>No Payroll</v>
          </cell>
          <cell r="CB22" t="str">
            <v>F</v>
          </cell>
          <cell r="CC22" t="str">
            <v>42060619870419302X</v>
          </cell>
          <cell r="CD22" t="str">
            <v>01/11/2011</v>
          </cell>
          <cell r="CE22" t="str">
            <v>Active</v>
          </cell>
          <cell r="CF22" t="str">
            <v xml:space="preserve">430030 HUBEI WUHAN 武汉市硚口区地质村1-2-9 </v>
          </cell>
        </row>
        <row r="23">
          <cell r="F23" t="str">
            <v>王丹</v>
          </cell>
          <cell r="G23" t="str">
            <v>Wanda</v>
          </cell>
          <cell r="H23">
            <v>0</v>
          </cell>
          <cell r="I23" t="str">
            <v>24/09/1984</v>
          </cell>
          <cell r="J23">
            <v>27</v>
          </cell>
          <cell r="K23" t="str">
            <v>00029316</v>
          </cell>
          <cell r="L23" t="str">
            <v>XU</v>
          </cell>
          <cell r="M23" t="str">
            <v>HaoQiang</v>
          </cell>
          <cell r="N23" t="str">
            <v>00227895</v>
          </cell>
          <cell r="O23" t="str">
            <v>ZHAO</v>
          </cell>
          <cell r="P23" t="str">
            <v>Xin</v>
          </cell>
          <cell r="Q23" t="str">
            <v>GSC</v>
          </cell>
          <cell r="R23" t="str">
            <v>Global Supply Chain</v>
          </cell>
          <cell r="S23" t="str">
            <v>091</v>
          </cell>
          <cell r="T23" t="str">
            <v>Sch Elec Low Voltage (Tianjin)</v>
          </cell>
          <cell r="U23" t="str">
            <v>CN09100020</v>
          </cell>
          <cell r="V23" t="str">
            <v>SELV - WuHan Project</v>
          </cell>
          <cell r="W23" t="str">
            <v>China</v>
          </cell>
          <cell r="X23" t="str">
            <v>CNTIA00001</v>
          </cell>
          <cell r="Y23" t="str">
            <v>SELV</v>
          </cell>
          <cell r="AB23" t="str">
            <v>SELV-P24</v>
          </cell>
          <cell r="AC23" t="str">
            <v>SELV-P24</v>
          </cell>
          <cell r="AD23" t="str">
            <v>Active</v>
          </cell>
          <cell r="AE23" t="str">
            <v>Local</v>
          </cell>
          <cell r="AG23" t="str">
            <v>IAB2</v>
          </cell>
          <cell r="AH23" t="str">
            <v>Manufacturing M-Skilled Worker</v>
          </cell>
          <cell r="AI23" t="str">
            <v>Manufacturing</v>
          </cell>
          <cell r="AJ23" t="str">
            <v>Prodcution Trainer</v>
          </cell>
          <cell r="AK23" t="str">
            <v>14/11/2011</v>
          </cell>
          <cell r="AL23">
            <v>0</v>
          </cell>
          <cell r="AM23">
            <v>0</v>
          </cell>
          <cell r="AN23" t="str">
            <v>Operator</v>
          </cell>
          <cell r="AO23" t="str">
            <v>Standard</v>
          </cell>
          <cell r="AP23" t="str">
            <v>N</v>
          </cell>
          <cell r="AR23" t="str">
            <v>14/11/2011</v>
          </cell>
          <cell r="AY23" t="str">
            <v>05/12/2011</v>
          </cell>
          <cell r="AZ23" t="str">
            <v>Data Change</v>
          </cell>
          <cell r="BA23" t="str">
            <v>Job Information Change</v>
          </cell>
          <cell r="BB23" t="str">
            <v>HR Manager Change</v>
          </cell>
          <cell r="BC23">
            <v>40</v>
          </cell>
          <cell r="BD23" t="str">
            <v>Not Applicable</v>
          </cell>
          <cell r="BE23" t="str">
            <v>Full-Time</v>
          </cell>
          <cell r="BF23">
            <v>1</v>
          </cell>
          <cell r="BG23" t="str">
            <v>MBC NonDVC</v>
          </cell>
          <cell r="BH23" t="str">
            <v>Regular</v>
          </cell>
          <cell r="BJ23" t="str">
            <v>NPV-6</v>
          </cell>
          <cell r="BK23" t="str">
            <v>DVC_NPV-Others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U23">
            <v>0</v>
          </cell>
          <cell r="BW23" t="str">
            <v>CHNT1</v>
          </cell>
          <cell r="BX23" t="str">
            <v>No Payroll</v>
          </cell>
          <cell r="CB23" t="str">
            <v>F</v>
          </cell>
          <cell r="CC23" t="str">
            <v>421087198409242729</v>
          </cell>
          <cell r="CD23" t="str">
            <v>14/11/2011</v>
          </cell>
          <cell r="CE23" t="str">
            <v>Active</v>
          </cell>
          <cell r="CF23" t="str">
            <v xml:space="preserve">430223 HUBEI WUHAN 武汉市庙山开发区庙山社区 </v>
          </cell>
        </row>
        <row r="24">
          <cell r="F24" t="str">
            <v>王慧静</v>
          </cell>
          <cell r="G24" t="str">
            <v>Hattie</v>
          </cell>
          <cell r="H24">
            <v>0</v>
          </cell>
          <cell r="I24" t="str">
            <v>20/01/1987</v>
          </cell>
          <cell r="J24">
            <v>24</v>
          </cell>
          <cell r="K24" t="str">
            <v>00029316</v>
          </cell>
          <cell r="L24" t="str">
            <v>XU</v>
          </cell>
          <cell r="M24" t="str">
            <v>HaoQiang</v>
          </cell>
          <cell r="N24" t="str">
            <v>00227895</v>
          </cell>
          <cell r="O24" t="str">
            <v>ZHAO</v>
          </cell>
          <cell r="P24" t="str">
            <v>Xin</v>
          </cell>
          <cell r="Q24" t="str">
            <v>GSC</v>
          </cell>
          <cell r="R24" t="str">
            <v>Global Supply Chain</v>
          </cell>
          <cell r="S24" t="str">
            <v>091</v>
          </cell>
          <cell r="T24" t="str">
            <v>Sch Elec Low Voltage (Tianjin)</v>
          </cell>
          <cell r="U24" t="str">
            <v>CN09100020</v>
          </cell>
          <cell r="V24" t="str">
            <v>SELV - WuHan Project</v>
          </cell>
          <cell r="W24" t="str">
            <v>China</v>
          </cell>
          <cell r="X24" t="str">
            <v>CNTIA00001</v>
          </cell>
          <cell r="Y24" t="str">
            <v>SELV</v>
          </cell>
          <cell r="AB24" t="str">
            <v>SELV-P24</v>
          </cell>
          <cell r="AC24" t="str">
            <v>SELV-P24</v>
          </cell>
          <cell r="AD24" t="str">
            <v>Active</v>
          </cell>
          <cell r="AE24" t="str">
            <v>Local</v>
          </cell>
          <cell r="AG24" t="str">
            <v>IAB2</v>
          </cell>
          <cell r="AH24" t="str">
            <v>Manufacturing M-Skilled Worker</v>
          </cell>
          <cell r="AI24" t="str">
            <v>Manufacturing</v>
          </cell>
          <cell r="AJ24" t="str">
            <v>Prodcution Trainer</v>
          </cell>
          <cell r="AK24" t="str">
            <v>14/11/2011</v>
          </cell>
          <cell r="AL24">
            <v>0</v>
          </cell>
          <cell r="AM24">
            <v>0</v>
          </cell>
          <cell r="AN24" t="str">
            <v>Operator</v>
          </cell>
          <cell r="AO24" t="str">
            <v>Standard</v>
          </cell>
          <cell r="AP24" t="str">
            <v>N</v>
          </cell>
          <cell r="AR24" t="str">
            <v>14/11/2011</v>
          </cell>
          <cell r="AY24" t="str">
            <v>05/12/2011</v>
          </cell>
          <cell r="AZ24" t="str">
            <v>Data Change</v>
          </cell>
          <cell r="BA24" t="str">
            <v>Job Information Change</v>
          </cell>
          <cell r="BB24" t="str">
            <v>HR Manager Change</v>
          </cell>
          <cell r="BC24">
            <v>40</v>
          </cell>
          <cell r="BD24" t="str">
            <v>Not Applicable</v>
          </cell>
          <cell r="BE24" t="str">
            <v>Full-Time</v>
          </cell>
          <cell r="BF24">
            <v>1</v>
          </cell>
          <cell r="BG24" t="str">
            <v>MBC NonDVC</v>
          </cell>
          <cell r="BH24" t="str">
            <v>Regular</v>
          </cell>
          <cell r="BJ24" t="str">
            <v>NPV-6</v>
          </cell>
          <cell r="BK24" t="str">
            <v>DVC_NPV-Others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U24">
            <v>0</v>
          </cell>
          <cell r="BW24" t="str">
            <v>CHNT1</v>
          </cell>
          <cell r="BX24" t="str">
            <v>No Payroll</v>
          </cell>
          <cell r="CB24" t="str">
            <v>F</v>
          </cell>
          <cell r="CC24" t="str">
            <v>430481198701206164</v>
          </cell>
          <cell r="CD24" t="str">
            <v>14/11/2011</v>
          </cell>
          <cell r="CE24" t="str">
            <v>Active</v>
          </cell>
          <cell r="CF24" t="str">
            <v xml:space="preserve">430200 HUBEI WUHAN 武汉市江夏区经济技术开发区阳光海岸 </v>
          </cell>
        </row>
        <row r="25">
          <cell r="F25" t="str">
            <v>刘涛涛</v>
          </cell>
          <cell r="G25" t="str">
            <v>Yearn</v>
          </cell>
          <cell r="H25">
            <v>0</v>
          </cell>
          <cell r="I25" t="str">
            <v>14/11/1981</v>
          </cell>
          <cell r="J25">
            <v>30</v>
          </cell>
          <cell r="K25" t="str">
            <v>00029316</v>
          </cell>
          <cell r="L25" t="str">
            <v>XU</v>
          </cell>
          <cell r="M25" t="str">
            <v>HaoQiang</v>
          </cell>
          <cell r="N25" t="str">
            <v>00227895</v>
          </cell>
          <cell r="O25" t="str">
            <v>ZHAO</v>
          </cell>
          <cell r="P25" t="str">
            <v>Xin</v>
          </cell>
          <cell r="Q25" t="str">
            <v>GSC</v>
          </cell>
          <cell r="R25" t="str">
            <v>Global Supply Chain</v>
          </cell>
          <cell r="S25" t="str">
            <v>091</v>
          </cell>
          <cell r="T25" t="str">
            <v>Sch Elec Low Voltage (Tianjin)</v>
          </cell>
          <cell r="U25" t="str">
            <v>CN09100020</v>
          </cell>
          <cell r="V25" t="str">
            <v>SELV - WuHan Project</v>
          </cell>
          <cell r="W25" t="str">
            <v>China</v>
          </cell>
          <cell r="X25" t="str">
            <v>CNTIA00001</v>
          </cell>
          <cell r="Y25" t="str">
            <v>SELV</v>
          </cell>
          <cell r="AB25" t="str">
            <v>SELV-P24</v>
          </cell>
          <cell r="AC25" t="str">
            <v>SELV-P24</v>
          </cell>
          <cell r="AD25" t="str">
            <v>Active</v>
          </cell>
          <cell r="AE25" t="str">
            <v>Local</v>
          </cell>
          <cell r="AG25" t="str">
            <v>IIT2</v>
          </cell>
          <cell r="AH25" t="str">
            <v>Maintenance Operations</v>
          </cell>
          <cell r="AI25" t="str">
            <v>Maintenance</v>
          </cell>
          <cell r="AJ25" t="str">
            <v>Mainteance Technician</v>
          </cell>
          <cell r="AK25" t="str">
            <v>14/11/2011</v>
          </cell>
          <cell r="AL25">
            <v>0</v>
          </cell>
          <cell r="AM25">
            <v>0</v>
          </cell>
          <cell r="AN25" t="str">
            <v>Technician</v>
          </cell>
          <cell r="AO25" t="str">
            <v>Standard</v>
          </cell>
          <cell r="AP25" t="str">
            <v>N</v>
          </cell>
          <cell r="AR25" t="str">
            <v>14/11/2011</v>
          </cell>
          <cell r="AY25" t="str">
            <v>05/12/2011</v>
          </cell>
          <cell r="AZ25" t="str">
            <v>Data Change</v>
          </cell>
          <cell r="BA25" t="str">
            <v>Job Information Change</v>
          </cell>
          <cell r="BB25" t="str">
            <v>HR Manager Change</v>
          </cell>
          <cell r="BC25">
            <v>40</v>
          </cell>
          <cell r="BD25" t="str">
            <v>Not Applicable</v>
          </cell>
          <cell r="BE25" t="str">
            <v>Full-Time</v>
          </cell>
          <cell r="BF25">
            <v>1</v>
          </cell>
          <cell r="BG25" t="str">
            <v>MBC NonDVC</v>
          </cell>
          <cell r="BH25" t="str">
            <v>Regular</v>
          </cell>
          <cell r="BJ25" t="str">
            <v>NPV-1</v>
          </cell>
          <cell r="BK25" t="str">
            <v>DVC_NPV-Setters Maintenance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U25">
            <v>0</v>
          </cell>
          <cell r="BW25" t="str">
            <v>CHNT1</v>
          </cell>
          <cell r="BX25" t="str">
            <v>No Payroll</v>
          </cell>
          <cell r="CB25" t="str">
            <v>M</v>
          </cell>
          <cell r="CC25" t="str">
            <v>42900619811114763X</v>
          </cell>
          <cell r="CD25" t="str">
            <v>14/11/2011</v>
          </cell>
          <cell r="CE25" t="str">
            <v>Active</v>
          </cell>
          <cell r="CF25" t="str">
            <v xml:space="preserve">433000 HUBEI WUHAN 武汉市东湖开发区南湖社区56栋301室 </v>
          </cell>
        </row>
        <row r="26">
          <cell r="F26" t="str">
            <v>邹发</v>
          </cell>
          <cell r="G26" t="str">
            <v>Jossie</v>
          </cell>
          <cell r="H26">
            <v>0</v>
          </cell>
          <cell r="I26" t="str">
            <v>11/07/1984</v>
          </cell>
          <cell r="J26">
            <v>27</v>
          </cell>
          <cell r="K26" t="str">
            <v>00029316</v>
          </cell>
          <cell r="L26" t="str">
            <v>XU</v>
          </cell>
          <cell r="M26" t="str">
            <v>HaoQiang</v>
          </cell>
          <cell r="N26" t="str">
            <v>00227895</v>
          </cell>
          <cell r="O26" t="str">
            <v>ZHAO</v>
          </cell>
          <cell r="P26" t="str">
            <v>Xin</v>
          </cell>
          <cell r="Q26" t="str">
            <v>GSC</v>
          </cell>
          <cell r="R26" t="str">
            <v>Global Supply Chain</v>
          </cell>
          <cell r="S26" t="str">
            <v>091</v>
          </cell>
          <cell r="T26" t="str">
            <v>Sch Elec Low Voltage (Tianjin)</v>
          </cell>
          <cell r="U26" t="str">
            <v>CN09100020</v>
          </cell>
          <cell r="V26" t="str">
            <v>SELV - WuHan Project</v>
          </cell>
          <cell r="W26" t="str">
            <v>China</v>
          </cell>
          <cell r="X26" t="str">
            <v>CNTIA00001</v>
          </cell>
          <cell r="Y26" t="str">
            <v>SELV</v>
          </cell>
          <cell r="AB26" t="str">
            <v>SELV-P24</v>
          </cell>
          <cell r="AC26" t="str">
            <v>SELV-P24</v>
          </cell>
          <cell r="AD26" t="str">
            <v>Active</v>
          </cell>
          <cell r="AE26" t="str">
            <v>Local</v>
          </cell>
          <cell r="AG26" t="str">
            <v>IFB4</v>
          </cell>
          <cell r="AH26" t="str">
            <v>Material Flow Analysis</v>
          </cell>
          <cell r="AI26" t="str">
            <v>Manufacturing Supply Chain</v>
          </cell>
          <cell r="AJ26" t="str">
            <v>Logistic Specialist</v>
          </cell>
          <cell r="AK26" t="str">
            <v>14/11/2011</v>
          </cell>
          <cell r="AL26">
            <v>0</v>
          </cell>
          <cell r="AM26">
            <v>0</v>
          </cell>
          <cell r="AN26" t="str">
            <v>Operator</v>
          </cell>
          <cell r="AO26" t="str">
            <v>Standard</v>
          </cell>
          <cell r="AP26" t="str">
            <v>N</v>
          </cell>
          <cell r="AR26" t="str">
            <v>14/11/2011</v>
          </cell>
          <cell r="AY26" t="str">
            <v>05/12/2011</v>
          </cell>
          <cell r="AZ26" t="str">
            <v>Data Change</v>
          </cell>
          <cell r="BA26" t="str">
            <v>Job Information Change</v>
          </cell>
          <cell r="BB26" t="str">
            <v>HR Manager Change</v>
          </cell>
          <cell r="BC26">
            <v>40</v>
          </cell>
          <cell r="BD26" t="str">
            <v>Not Applicable</v>
          </cell>
          <cell r="BE26" t="str">
            <v>Full-Time</v>
          </cell>
          <cell r="BF26">
            <v>1</v>
          </cell>
          <cell r="BG26" t="str">
            <v>MBC NonDVC</v>
          </cell>
          <cell r="BH26" t="str">
            <v>Regular</v>
          </cell>
          <cell r="BJ26" t="str">
            <v>MBC</v>
          </cell>
          <cell r="BK26" t="str">
            <v>NDVC_Manufacturing Base Cost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U26">
            <v>0</v>
          </cell>
          <cell r="BW26" t="str">
            <v>CHNT1</v>
          </cell>
          <cell r="BX26" t="str">
            <v>No Payroll</v>
          </cell>
          <cell r="CB26" t="str">
            <v>F</v>
          </cell>
          <cell r="CC26" t="str">
            <v>420101198407117523</v>
          </cell>
          <cell r="CD26" t="str">
            <v>14/11/2011</v>
          </cell>
          <cell r="CE26" t="str">
            <v>Active</v>
          </cell>
          <cell r="CF26" t="str">
            <v xml:space="preserve">430056 HUBEI WUHAN 武汉市经济技术开发区建华社区电塔小区113号 </v>
          </cell>
        </row>
        <row r="27">
          <cell r="F27" t="str">
            <v>卢胜林</v>
          </cell>
          <cell r="G27" t="str">
            <v>Raymond</v>
          </cell>
          <cell r="H27">
            <v>0</v>
          </cell>
          <cell r="I27" t="str">
            <v>25/10/1987</v>
          </cell>
          <cell r="J27">
            <v>24</v>
          </cell>
          <cell r="K27" t="str">
            <v>00029316</v>
          </cell>
          <cell r="L27" t="str">
            <v>XU</v>
          </cell>
          <cell r="M27" t="str">
            <v>HaoQiang</v>
          </cell>
          <cell r="N27" t="str">
            <v>00227895</v>
          </cell>
          <cell r="O27" t="str">
            <v>ZHAO</v>
          </cell>
          <cell r="P27" t="str">
            <v>Xin</v>
          </cell>
          <cell r="Q27" t="str">
            <v>GSC</v>
          </cell>
          <cell r="R27" t="str">
            <v>Global Supply Chain</v>
          </cell>
          <cell r="S27" t="str">
            <v>091</v>
          </cell>
          <cell r="T27" t="str">
            <v>Sch Elec Low Voltage (Tianjin)</v>
          </cell>
          <cell r="U27" t="str">
            <v>CN09100020</v>
          </cell>
          <cell r="V27" t="str">
            <v>SELV - WuHan Project</v>
          </cell>
          <cell r="W27" t="str">
            <v>China</v>
          </cell>
          <cell r="X27" t="str">
            <v>CNTIA00001</v>
          </cell>
          <cell r="Y27" t="str">
            <v>SELV</v>
          </cell>
          <cell r="AB27" t="str">
            <v>SELV-P24</v>
          </cell>
          <cell r="AC27" t="str">
            <v>SELV-P24</v>
          </cell>
          <cell r="AD27" t="str">
            <v>Active</v>
          </cell>
          <cell r="AE27" t="str">
            <v>Local</v>
          </cell>
          <cell r="AG27" t="str">
            <v>QCS2</v>
          </cell>
          <cell r="AH27" t="str">
            <v>Quality Control Multi Skilled</v>
          </cell>
          <cell r="AI27" t="str">
            <v>Quality Control</v>
          </cell>
          <cell r="AJ27" t="str">
            <v>FQC Inspector</v>
          </cell>
          <cell r="AK27" t="str">
            <v>14/11/2011</v>
          </cell>
          <cell r="AL27">
            <v>0</v>
          </cell>
          <cell r="AM27">
            <v>0</v>
          </cell>
          <cell r="AN27" t="str">
            <v>Operator</v>
          </cell>
          <cell r="AO27" t="str">
            <v>Standard</v>
          </cell>
          <cell r="AP27" t="str">
            <v>N</v>
          </cell>
          <cell r="AR27" t="str">
            <v>14/11/2011</v>
          </cell>
          <cell r="AY27" t="str">
            <v>05/12/2011</v>
          </cell>
          <cell r="AZ27" t="str">
            <v>Data Change</v>
          </cell>
          <cell r="BA27" t="str">
            <v>Job Information Change</v>
          </cell>
          <cell r="BB27" t="str">
            <v>HR Manager Change</v>
          </cell>
          <cell r="BC27">
            <v>40</v>
          </cell>
          <cell r="BD27" t="str">
            <v>Not Applicable</v>
          </cell>
          <cell r="BE27" t="str">
            <v>Full-Time</v>
          </cell>
          <cell r="BF27">
            <v>1</v>
          </cell>
          <cell r="BG27" t="str">
            <v>MBC NonDVC</v>
          </cell>
          <cell r="BH27" t="str">
            <v>Regular</v>
          </cell>
          <cell r="BJ27" t="str">
            <v>NPV-6</v>
          </cell>
          <cell r="BK27" t="str">
            <v>DVC_NPV-Others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U27">
            <v>0</v>
          </cell>
          <cell r="BW27" t="str">
            <v>CHNT1</v>
          </cell>
          <cell r="BX27" t="str">
            <v>No Payroll</v>
          </cell>
          <cell r="CB27" t="str">
            <v>M</v>
          </cell>
          <cell r="CC27" t="str">
            <v>42112219871025681X</v>
          </cell>
          <cell r="CD27" t="str">
            <v>14/11/2011</v>
          </cell>
          <cell r="CE27" t="str">
            <v>Active</v>
          </cell>
          <cell r="CF27" t="str">
            <v xml:space="preserve">430051 HUBEI WUHAN 武汉市王家湾 </v>
          </cell>
        </row>
        <row r="28">
          <cell r="F28" t="str">
            <v>杜艳</v>
          </cell>
          <cell r="G28" t="str">
            <v>Helen</v>
          </cell>
          <cell r="H28">
            <v>0</v>
          </cell>
          <cell r="I28" t="str">
            <v>03/06/1983</v>
          </cell>
          <cell r="J28">
            <v>28</v>
          </cell>
          <cell r="K28" t="str">
            <v>00029316</v>
          </cell>
          <cell r="L28" t="str">
            <v>XU</v>
          </cell>
          <cell r="M28" t="str">
            <v>HaoQiang</v>
          </cell>
          <cell r="N28" t="str">
            <v>00227895</v>
          </cell>
          <cell r="O28" t="str">
            <v>ZHAO</v>
          </cell>
          <cell r="P28" t="str">
            <v>Xin</v>
          </cell>
          <cell r="Q28" t="str">
            <v>GSC</v>
          </cell>
          <cell r="R28" t="str">
            <v>Global Supply Chain</v>
          </cell>
          <cell r="S28" t="str">
            <v>091</v>
          </cell>
          <cell r="T28" t="str">
            <v>Sch Elec Low Voltage (Tianjin)</v>
          </cell>
          <cell r="U28" t="str">
            <v>CN09100020</v>
          </cell>
          <cell r="V28" t="str">
            <v>SELV - WuHan Project</v>
          </cell>
          <cell r="W28" t="str">
            <v>China</v>
          </cell>
          <cell r="X28" t="str">
            <v>CNTIA00001</v>
          </cell>
          <cell r="Y28" t="str">
            <v>SELV</v>
          </cell>
          <cell r="AB28" t="str">
            <v>SELV-P24</v>
          </cell>
          <cell r="AC28" t="str">
            <v>SELV-P24</v>
          </cell>
          <cell r="AD28" t="str">
            <v>Active</v>
          </cell>
          <cell r="AE28" t="str">
            <v>Local</v>
          </cell>
          <cell r="AG28" t="str">
            <v>QCT4</v>
          </cell>
          <cell r="AH28" t="str">
            <v>Quality Control Engineer</v>
          </cell>
          <cell r="AI28" t="str">
            <v>Quality Control</v>
          </cell>
          <cell r="AJ28" t="str">
            <v>FQC Engineer</v>
          </cell>
          <cell r="AK28" t="str">
            <v>05/12/2011</v>
          </cell>
          <cell r="AL28">
            <v>0</v>
          </cell>
          <cell r="AM28">
            <v>0</v>
          </cell>
          <cell r="AN28" t="str">
            <v>Manager &amp; Engineer</v>
          </cell>
          <cell r="AO28" t="str">
            <v>Flexible</v>
          </cell>
          <cell r="AP28" t="str">
            <v>N</v>
          </cell>
          <cell r="AR28" t="str">
            <v>05/12/2011</v>
          </cell>
          <cell r="AY28" t="str">
            <v>05/12/2011</v>
          </cell>
          <cell r="AZ28" t="str">
            <v>Hire</v>
          </cell>
          <cell r="BA28" t="str">
            <v>New Position</v>
          </cell>
          <cell r="BB28" t="str">
            <v>Within Budget</v>
          </cell>
          <cell r="BC28">
            <v>40</v>
          </cell>
          <cell r="BD28" t="str">
            <v>Not Applicable</v>
          </cell>
          <cell r="BE28" t="str">
            <v>Full-Time</v>
          </cell>
          <cell r="BF28">
            <v>1</v>
          </cell>
          <cell r="BG28" t="str">
            <v>MBC NonDVC</v>
          </cell>
          <cell r="BH28" t="str">
            <v>Regular</v>
          </cell>
          <cell r="BJ28" t="str">
            <v>MBC</v>
          </cell>
          <cell r="BK28" t="str">
            <v>NDVC_Manufacturing Base Cost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U28">
            <v>0</v>
          </cell>
          <cell r="BW28" t="str">
            <v>CHNT1</v>
          </cell>
          <cell r="BX28" t="str">
            <v>No Payroll</v>
          </cell>
          <cell r="CB28" t="str">
            <v>F</v>
          </cell>
          <cell r="CC28" t="str">
            <v>420583198306033765</v>
          </cell>
          <cell r="CD28" t="str">
            <v>21/11/2011</v>
          </cell>
          <cell r="CE28" t="str">
            <v>Active</v>
          </cell>
          <cell r="CF28" t="str">
            <v xml:space="preserve">430052 HUBEI WUHAN Room 1506, Building 43, H Area, JingXiuLongCheng </v>
          </cell>
        </row>
        <row r="29">
          <cell r="F29" t="str">
            <v>李聪</v>
          </cell>
          <cell r="G29" t="str">
            <v>Cage</v>
          </cell>
          <cell r="H29">
            <v>0</v>
          </cell>
          <cell r="I29" t="str">
            <v>20/08/1987</v>
          </cell>
          <cell r="J29">
            <v>24</v>
          </cell>
          <cell r="K29" t="str">
            <v>00029316</v>
          </cell>
          <cell r="L29" t="str">
            <v>XU</v>
          </cell>
          <cell r="M29" t="str">
            <v>HaoQiang</v>
          </cell>
          <cell r="N29" t="str">
            <v>00227895</v>
          </cell>
          <cell r="O29" t="str">
            <v>ZHAO</v>
          </cell>
          <cell r="P29" t="str">
            <v>Xin</v>
          </cell>
          <cell r="Q29" t="str">
            <v>GSC</v>
          </cell>
          <cell r="R29" t="str">
            <v>Global Supply Chain</v>
          </cell>
          <cell r="S29" t="str">
            <v>091</v>
          </cell>
          <cell r="T29" t="str">
            <v>Sch Elec Low Voltage (Tianjin)</v>
          </cell>
          <cell r="U29" t="str">
            <v>CN09100020</v>
          </cell>
          <cell r="V29" t="str">
            <v>SELV - WuHan Project</v>
          </cell>
          <cell r="W29" t="str">
            <v>China</v>
          </cell>
          <cell r="X29" t="str">
            <v>CNTIA00001</v>
          </cell>
          <cell r="Y29" t="str">
            <v>SELV</v>
          </cell>
          <cell r="AB29" t="str">
            <v>SELV-P24</v>
          </cell>
          <cell r="AC29" t="str">
            <v>SELV-P24</v>
          </cell>
          <cell r="AD29" t="str">
            <v>Active</v>
          </cell>
          <cell r="AE29" t="str">
            <v>Local</v>
          </cell>
          <cell r="AG29" t="str">
            <v>IIT3</v>
          </cell>
          <cell r="AH29" t="str">
            <v>Maintenance Engineering</v>
          </cell>
          <cell r="AI29" t="str">
            <v>Maintenance</v>
          </cell>
          <cell r="AJ29" t="str">
            <v>Maintanence Engineer</v>
          </cell>
          <cell r="AK29" t="str">
            <v>21/11/2011</v>
          </cell>
          <cell r="AL29">
            <v>0</v>
          </cell>
          <cell r="AM29">
            <v>0</v>
          </cell>
          <cell r="AN29" t="str">
            <v>Manager &amp; Engineer</v>
          </cell>
          <cell r="AO29" t="str">
            <v>Flexible</v>
          </cell>
          <cell r="AP29" t="str">
            <v>N</v>
          </cell>
          <cell r="AR29" t="str">
            <v>21/11/2011</v>
          </cell>
          <cell r="AY29" t="str">
            <v>05/12/2011</v>
          </cell>
          <cell r="AZ29" t="str">
            <v>Data Change</v>
          </cell>
          <cell r="BA29" t="str">
            <v>Job Information Change</v>
          </cell>
          <cell r="BB29" t="str">
            <v>HR Manager Change</v>
          </cell>
          <cell r="BC29">
            <v>40</v>
          </cell>
          <cell r="BD29" t="str">
            <v>Not Applicable</v>
          </cell>
          <cell r="BE29" t="str">
            <v>Full-Time</v>
          </cell>
          <cell r="BF29">
            <v>1</v>
          </cell>
          <cell r="BG29" t="str">
            <v>MBC NonDVC</v>
          </cell>
          <cell r="BH29" t="str">
            <v>Regular</v>
          </cell>
          <cell r="BJ29" t="str">
            <v>MBC</v>
          </cell>
          <cell r="BK29" t="str">
            <v>NDVC_Manufacturing Base Cost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U29">
            <v>0</v>
          </cell>
          <cell r="BW29" t="str">
            <v>CHNT1</v>
          </cell>
          <cell r="BX29" t="str">
            <v>No Payroll</v>
          </cell>
          <cell r="CB29" t="str">
            <v>M</v>
          </cell>
          <cell r="CC29" t="str">
            <v>42108319870820193X</v>
          </cell>
          <cell r="CD29" t="str">
            <v>21/11/2011</v>
          </cell>
          <cell r="CE29" t="str">
            <v>Active</v>
          </cell>
          <cell r="CF29" t="str">
            <v xml:space="preserve">430060 HUBEI WUHAN WuChang Public Security Bureau Residential District </v>
          </cell>
        </row>
        <row r="30">
          <cell r="F30" t="str">
            <v>严欣</v>
          </cell>
          <cell r="G30" t="str">
            <v>Kidd</v>
          </cell>
          <cell r="H30">
            <v>0</v>
          </cell>
          <cell r="I30" t="str">
            <v>15/06/1981</v>
          </cell>
          <cell r="J30">
            <v>30</v>
          </cell>
          <cell r="K30" t="str">
            <v>00029316</v>
          </cell>
          <cell r="L30" t="str">
            <v>XU</v>
          </cell>
          <cell r="M30" t="str">
            <v>HaoQiang</v>
          </cell>
          <cell r="N30" t="str">
            <v>00227895</v>
          </cell>
          <cell r="O30" t="str">
            <v>ZHAO</v>
          </cell>
          <cell r="P30" t="str">
            <v>Xin</v>
          </cell>
          <cell r="Q30" t="str">
            <v>GSC</v>
          </cell>
          <cell r="R30" t="str">
            <v>Global Supply Chain</v>
          </cell>
          <cell r="S30" t="str">
            <v>091</v>
          </cell>
          <cell r="T30" t="str">
            <v>Sch Elec Low Voltage (Tianjin)</v>
          </cell>
          <cell r="U30" t="str">
            <v>CN09100020</v>
          </cell>
          <cell r="V30" t="str">
            <v>SELV - WuHan Project</v>
          </cell>
          <cell r="W30" t="str">
            <v>China</v>
          </cell>
          <cell r="X30" t="str">
            <v>CNTIA00001</v>
          </cell>
          <cell r="Y30" t="str">
            <v>SELV</v>
          </cell>
          <cell r="AB30" t="str">
            <v>SELV-P24</v>
          </cell>
          <cell r="AC30" t="str">
            <v>SELV-P24</v>
          </cell>
          <cell r="AD30" t="str">
            <v>Active</v>
          </cell>
          <cell r="AE30" t="str">
            <v>Local</v>
          </cell>
          <cell r="AG30" t="str">
            <v>SET5</v>
          </cell>
          <cell r="AH30" t="str">
            <v>Product Application Leader</v>
          </cell>
          <cell r="AI30" t="str">
            <v>Product Application Eng</v>
          </cell>
          <cell r="AJ30" t="str">
            <v>Production Manager</v>
          </cell>
          <cell r="AK30" t="str">
            <v>19/12/2011</v>
          </cell>
          <cell r="AL30">
            <v>0</v>
          </cell>
          <cell r="AM30">
            <v>0</v>
          </cell>
          <cell r="AN30" t="str">
            <v>Manager &amp; Engineer</v>
          </cell>
          <cell r="AO30" t="str">
            <v>Flexible</v>
          </cell>
          <cell r="AP30" t="str">
            <v>N</v>
          </cell>
          <cell r="AR30" t="str">
            <v>19/12/2011</v>
          </cell>
          <cell r="AY30" t="str">
            <v>19/12/2011</v>
          </cell>
          <cell r="AZ30" t="str">
            <v>Hire</v>
          </cell>
          <cell r="BA30" t="str">
            <v>New Position</v>
          </cell>
          <cell r="BB30" t="str">
            <v>Within Budget</v>
          </cell>
          <cell r="BC30">
            <v>40</v>
          </cell>
          <cell r="BD30" t="str">
            <v>Not Applicable</v>
          </cell>
          <cell r="BE30" t="str">
            <v>Full-Time</v>
          </cell>
          <cell r="BF30">
            <v>1</v>
          </cell>
          <cell r="BG30" t="str">
            <v>MBC NonDVC</v>
          </cell>
          <cell r="BH30" t="str">
            <v>Regular</v>
          </cell>
          <cell r="BJ30" t="str">
            <v>MBC</v>
          </cell>
          <cell r="BK30" t="str">
            <v>NDVC_Manufacturing Base Cost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U30">
            <v>0</v>
          </cell>
          <cell r="BW30" t="str">
            <v>CHNT1</v>
          </cell>
          <cell r="BX30" t="str">
            <v>No Payroll</v>
          </cell>
          <cell r="CB30" t="str">
            <v>M</v>
          </cell>
          <cell r="CC30" t="str">
            <v>420103198106153216</v>
          </cell>
          <cell r="CD30" t="str">
            <v>21/11/2011</v>
          </cell>
          <cell r="CE30" t="str">
            <v>Active</v>
          </cell>
          <cell r="CF30" t="str">
            <v xml:space="preserve">430000 HUBEI WUHAN RenXiangLi, WUHAN </v>
          </cell>
        </row>
        <row r="31">
          <cell r="F31" t="str">
            <v>赵欣</v>
          </cell>
          <cell r="G31" t="str">
            <v>Susan</v>
          </cell>
          <cell r="H31">
            <v>0</v>
          </cell>
          <cell r="I31" t="str">
            <v>05/11/1976</v>
          </cell>
          <cell r="J31">
            <v>35</v>
          </cell>
          <cell r="K31" t="str">
            <v>00029316</v>
          </cell>
          <cell r="L31" t="str">
            <v>XU</v>
          </cell>
          <cell r="M31" t="str">
            <v>HaoQiang</v>
          </cell>
          <cell r="N31" t="str">
            <v>00007121</v>
          </cell>
          <cell r="O31" t="str">
            <v>LI</v>
          </cell>
          <cell r="P31" t="str">
            <v>Ning</v>
          </cell>
          <cell r="Q31" t="str">
            <v>GSC</v>
          </cell>
          <cell r="R31" t="str">
            <v>Global Supply Chain</v>
          </cell>
          <cell r="S31" t="str">
            <v>091</v>
          </cell>
          <cell r="T31" t="str">
            <v>Sch Elec Low Voltage (Tianjin)</v>
          </cell>
          <cell r="U31" t="str">
            <v>CN09100020</v>
          </cell>
          <cell r="V31" t="str">
            <v>SELV - WuHan Project</v>
          </cell>
          <cell r="W31" t="str">
            <v>China</v>
          </cell>
          <cell r="X31" t="str">
            <v>CNTIA00001</v>
          </cell>
          <cell r="Y31" t="str">
            <v>SELV</v>
          </cell>
          <cell r="AB31" t="str">
            <v>SELV-P24</v>
          </cell>
          <cell r="AC31" t="str">
            <v>SELV-P24</v>
          </cell>
          <cell r="AD31" t="str">
            <v>Active</v>
          </cell>
          <cell r="AE31" t="str">
            <v>Local</v>
          </cell>
          <cell r="AG31" t="str">
            <v>HMG5</v>
          </cell>
          <cell r="AH31" t="str">
            <v>HR Manager</v>
          </cell>
          <cell r="AI31" t="str">
            <v>HR Management</v>
          </cell>
          <cell r="AJ31" t="str">
            <v>HR Manager</v>
          </cell>
          <cell r="AK31" t="str">
            <v>05/12/2011</v>
          </cell>
          <cell r="AL31">
            <v>0</v>
          </cell>
          <cell r="AM31">
            <v>0</v>
          </cell>
          <cell r="AN31" t="str">
            <v>Manager &amp; Engineer</v>
          </cell>
          <cell r="AO31" t="str">
            <v>Flexible</v>
          </cell>
          <cell r="AP31" t="str">
            <v>N</v>
          </cell>
          <cell r="AR31" t="str">
            <v>05/12/2011</v>
          </cell>
          <cell r="AY31" t="str">
            <v>05/12/2011</v>
          </cell>
          <cell r="AZ31" t="str">
            <v>Hire</v>
          </cell>
          <cell r="BA31" t="str">
            <v>New Position</v>
          </cell>
          <cell r="BB31" t="str">
            <v>Within Budget</v>
          </cell>
          <cell r="BC31">
            <v>40</v>
          </cell>
          <cell r="BD31" t="str">
            <v>Not Applicable</v>
          </cell>
          <cell r="BE31" t="str">
            <v>Full-Time</v>
          </cell>
          <cell r="BF31">
            <v>1</v>
          </cell>
          <cell r="BG31" t="str">
            <v>MBC NonDVC</v>
          </cell>
          <cell r="BH31" t="str">
            <v>Regular</v>
          </cell>
          <cell r="BJ31" t="str">
            <v>SFC</v>
          </cell>
          <cell r="BK31" t="str">
            <v>NDVC_Supporting Function Cost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U31">
            <v>0</v>
          </cell>
          <cell r="BW31" t="str">
            <v>CHNT1</v>
          </cell>
          <cell r="BX31" t="str">
            <v>No Payroll</v>
          </cell>
          <cell r="CB31" t="str">
            <v>F</v>
          </cell>
          <cell r="CC31" t="str">
            <v>430603197611053026</v>
          </cell>
          <cell r="CD31" t="str">
            <v>21/11/2011</v>
          </cell>
          <cell r="CE31" t="str">
            <v>Active</v>
          </cell>
          <cell r="CF31" t="str">
            <v xml:space="preserve">430064 HUBEI WUHAN Room 601, Building 26, SongHua Yuan, NanHu Garden </v>
          </cell>
        </row>
        <row r="32">
          <cell r="F32" t="str">
            <v>吴桂宣</v>
          </cell>
          <cell r="G32" t="str">
            <v>Ann</v>
          </cell>
          <cell r="H32">
            <v>0</v>
          </cell>
          <cell r="I32" t="str">
            <v>26/08/1981</v>
          </cell>
          <cell r="J32">
            <v>30</v>
          </cell>
          <cell r="K32" t="str">
            <v>00029316</v>
          </cell>
          <cell r="L32" t="str">
            <v>XU</v>
          </cell>
          <cell r="M32" t="str">
            <v>HaoQiang</v>
          </cell>
          <cell r="N32" t="str">
            <v>00227895</v>
          </cell>
          <cell r="O32" t="str">
            <v>ZHAO</v>
          </cell>
          <cell r="P32" t="str">
            <v>Xin</v>
          </cell>
          <cell r="Q32" t="str">
            <v>GSC</v>
          </cell>
          <cell r="R32" t="str">
            <v>Global Supply Chain</v>
          </cell>
          <cell r="S32" t="str">
            <v>091</v>
          </cell>
          <cell r="T32" t="str">
            <v>Sch Elec Low Voltage (Tianjin)</v>
          </cell>
          <cell r="U32" t="str">
            <v>CN09100020</v>
          </cell>
          <cell r="V32" t="str">
            <v>SELV - WuHan Project</v>
          </cell>
          <cell r="W32" t="str">
            <v>China</v>
          </cell>
          <cell r="X32" t="str">
            <v>CNTIA00001</v>
          </cell>
          <cell r="Y32" t="str">
            <v>SELV</v>
          </cell>
          <cell r="AB32" t="str">
            <v>SELV-P24</v>
          </cell>
          <cell r="AC32" t="str">
            <v>SELV-P24</v>
          </cell>
          <cell r="AD32" t="str">
            <v>Active</v>
          </cell>
          <cell r="AE32" t="str">
            <v>Local</v>
          </cell>
          <cell r="AG32" t="str">
            <v>LSF4</v>
          </cell>
          <cell r="AH32" t="str">
            <v>Order Processing Specialist</v>
          </cell>
          <cell r="AI32" t="str">
            <v>Customer Service Management</v>
          </cell>
          <cell r="AJ32" t="str">
            <v>Procurement Engineer</v>
          </cell>
          <cell r="AK32" t="str">
            <v>25/11/2011</v>
          </cell>
          <cell r="AL32">
            <v>0</v>
          </cell>
          <cell r="AM32">
            <v>0</v>
          </cell>
          <cell r="AN32" t="str">
            <v>Manager &amp; Engineer</v>
          </cell>
          <cell r="AO32" t="str">
            <v>Flexible</v>
          </cell>
          <cell r="AP32" t="str">
            <v>N</v>
          </cell>
          <cell r="AR32" t="str">
            <v>25/11/2011</v>
          </cell>
          <cell r="AY32" t="str">
            <v>05/12/2011</v>
          </cell>
          <cell r="AZ32" t="str">
            <v>Data Change</v>
          </cell>
          <cell r="BA32" t="str">
            <v>Job Information Change</v>
          </cell>
          <cell r="BB32" t="str">
            <v>HR Manager Change</v>
          </cell>
          <cell r="BC32">
            <v>40</v>
          </cell>
          <cell r="BD32" t="str">
            <v>Not Applicable</v>
          </cell>
          <cell r="BE32" t="str">
            <v>Full-Time</v>
          </cell>
          <cell r="BF32">
            <v>1</v>
          </cell>
          <cell r="BG32" t="str">
            <v>MBC NonDVC</v>
          </cell>
          <cell r="BH32" t="str">
            <v>Regular</v>
          </cell>
          <cell r="BJ32" t="str">
            <v>MBC</v>
          </cell>
          <cell r="BK32" t="str">
            <v>NDVC_Manufacturing Base Cost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U32">
            <v>0</v>
          </cell>
          <cell r="BW32" t="str">
            <v>CHNT1</v>
          </cell>
          <cell r="BX32" t="str">
            <v>No Payroll</v>
          </cell>
          <cell r="CB32" t="str">
            <v>F</v>
          </cell>
          <cell r="CC32" t="str">
            <v>420115198108264740</v>
          </cell>
        </row>
        <row r="33">
          <cell r="G33" t="str">
            <v>Cavin</v>
          </cell>
          <cell r="H33">
            <v>0</v>
          </cell>
          <cell r="I33" t="str">
            <v>08/02/1976</v>
          </cell>
          <cell r="J33">
            <v>35</v>
          </cell>
          <cell r="K33" t="str">
            <v>00029316</v>
          </cell>
          <cell r="L33" t="str">
            <v>XU</v>
          </cell>
          <cell r="M33" t="str">
            <v>HaoQiang</v>
          </cell>
          <cell r="N33" t="str">
            <v>00227895</v>
          </cell>
          <cell r="O33" t="str">
            <v>ZHAO</v>
          </cell>
          <cell r="P33" t="str">
            <v>Xin</v>
          </cell>
          <cell r="Q33" t="str">
            <v>GSC</v>
          </cell>
          <cell r="R33" t="str">
            <v>Global Supply Chain</v>
          </cell>
          <cell r="S33" t="str">
            <v>091</v>
          </cell>
          <cell r="T33" t="str">
            <v>Sch Elec Low Voltage (Tianjin)</v>
          </cell>
          <cell r="U33" t="str">
            <v>CN09100020</v>
          </cell>
          <cell r="V33" t="str">
            <v>SELV - WuHan Project</v>
          </cell>
          <cell r="W33" t="str">
            <v>China</v>
          </cell>
          <cell r="X33" t="str">
            <v>CNTIA00001</v>
          </cell>
          <cell r="Y33" t="str">
            <v>SELV</v>
          </cell>
          <cell r="AB33" t="str">
            <v>SELV-P24</v>
          </cell>
          <cell r="AC33" t="str">
            <v>SELV-P24</v>
          </cell>
          <cell r="AD33" t="str">
            <v>Active</v>
          </cell>
          <cell r="AE33" t="str">
            <v>Local</v>
          </cell>
          <cell r="AG33" t="str">
            <v>IIT5</v>
          </cell>
          <cell r="AH33" t="str">
            <v>Maintenance Supervision</v>
          </cell>
          <cell r="AI33" t="str">
            <v>Maintenance</v>
          </cell>
          <cell r="AJ33" t="str">
            <v>Method &amp; Maintainace Manager</v>
          </cell>
          <cell r="AK33" t="str">
            <v>26/12/2011</v>
          </cell>
          <cell r="AL33">
            <v>0</v>
          </cell>
          <cell r="AM33">
            <v>0</v>
          </cell>
          <cell r="AN33" t="str">
            <v>Manager &amp; Engineer</v>
          </cell>
          <cell r="AO33" t="str">
            <v>Flexible</v>
          </cell>
          <cell r="AP33" t="str">
            <v>N</v>
          </cell>
          <cell r="AR33" t="str">
            <v>26/12/2011</v>
          </cell>
          <cell r="AY33" t="str">
            <v>26/12/2011</v>
          </cell>
          <cell r="AZ33" t="str">
            <v>Hire</v>
          </cell>
          <cell r="BA33" t="str">
            <v>New Position</v>
          </cell>
          <cell r="BB33" t="str">
            <v>Within Budget</v>
          </cell>
          <cell r="BC33">
            <v>40</v>
          </cell>
          <cell r="BD33" t="str">
            <v>Not Applicable</v>
          </cell>
          <cell r="BE33" t="str">
            <v>Full-Time</v>
          </cell>
          <cell r="BF33">
            <v>1</v>
          </cell>
          <cell r="BG33" t="str">
            <v>MBC NonDVC</v>
          </cell>
          <cell r="BH33" t="str">
            <v>Regular</v>
          </cell>
          <cell r="BJ33" t="str">
            <v>MBC</v>
          </cell>
          <cell r="BK33" t="str">
            <v>NDVC_Manufacturing Base Cost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U33">
            <v>0</v>
          </cell>
          <cell r="BW33" t="str">
            <v>CHNT1</v>
          </cell>
          <cell r="BX33" t="str">
            <v>No Payroll</v>
          </cell>
          <cell r="CB33" t="str">
            <v>M</v>
          </cell>
          <cell r="CC33" t="str">
            <v>420106197602084015</v>
          </cell>
          <cell r="CD33" t="str">
            <v>05/12/2011</v>
          </cell>
          <cell r="CE33" t="str">
            <v>Active</v>
          </cell>
          <cell r="CF33" t="str">
            <v xml:space="preserve">430070 HUBEI WUHAN Rom 601, Building 89-1, Wuguo Apartment, Wuluo Road 586 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New Hire &amp; Transfer In"/>
      <sheetName val="Movement"/>
      <sheetName val="Terminate &amp; Transfer Out"/>
      <sheetName val="Payroll Watchout"/>
    </sheetNames>
    <sheetDataSet>
      <sheetData sheetId="0" refreshError="1"/>
      <sheetData sheetId="1" refreshError="1">
        <row r="5">
          <cell r="A5">
            <v>243729</v>
          </cell>
          <cell r="B5" t="str">
            <v>袁凌</v>
          </cell>
          <cell r="D5" t="str">
            <v>Permanent</v>
          </cell>
          <cell r="E5">
            <v>41099</v>
          </cell>
          <cell r="G5" t="str">
            <v>Facility Technician</v>
          </cell>
          <cell r="I5" t="str">
            <v>SWHM-LHEA9</v>
          </cell>
          <cell r="J5">
            <v>2400</v>
          </cell>
          <cell r="K5">
            <v>0.15</v>
          </cell>
          <cell r="L5">
            <v>2400</v>
          </cell>
          <cell r="M5">
            <v>2400</v>
          </cell>
          <cell r="N5">
            <v>2400</v>
          </cell>
          <cell r="P5" t="str">
            <v>420106198606140015</v>
          </cell>
          <cell r="V5" t="str">
            <v>6222023202013660120</v>
          </cell>
          <cell r="W5" t="str">
            <v>工行武汉市街道口支行</v>
          </cell>
        </row>
        <row r="6">
          <cell r="A6">
            <v>243838</v>
          </cell>
          <cell r="B6" t="str">
            <v>徐媛媛</v>
          </cell>
          <cell r="D6" t="str">
            <v>Permanent</v>
          </cell>
          <cell r="E6">
            <v>41091</v>
          </cell>
          <cell r="G6" t="str">
            <v xml:space="preserve">Production coordinator </v>
          </cell>
          <cell r="I6" t="str">
            <v>SWHM-LHEA9</v>
          </cell>
          <cell r="J6">
            <v>1550</v>
          </cell>
          <cell r="K6">
            <v>0.15</v>
          </cell>
          <cell r="L6">
            <v>1901.8</v>
          </cell>
          <cell r="M6">
            <v>1921.4</v>
          </cell>
          <cell r="N6">
            <v>1550</v>
          </cell>
          <cell r="O6" t="str">
            <v>T600030</v>
          </cell>
          <cell r="P6" t="str">
            <v>420606199106252020</v>
          </cell>
          <cell r="V6" t="str">
            <v>6222023202046680046</v>
          </cell>
          <cell r="W6" t="str">
            <v>工行武汉市关东支行</v>
          </cell>
        </row>
        <row r="7">
          <cell r="A7">
            <v>243845</v>
          </cell>
          <cell r="B7" t="str">
            <v>雷媛</v>
          </cell>
          <cell r="D7" t="str">
            <v>Permanent</v>
          </cell>
          <cell r="E7">
            <v>41091</v>
          </cell>
          <cell r="G7" t="str">
            <v>NPP buyer and clerk</v>
          </cell>
          <cell r="I7" t="str">
            <v>SWHM-LHEA9</v>
          </cell>
          <cell r="J7">
            <v>1550</v>
          </cell>
          <cell r="K7">
            <v>0.15</v>
          </cell>
          <cell r="L7">
            <v>1901.8</v>
          </cell>
          <cell r="M7">
            <v>1921.4</v>
          </cell>
          <cell r="N7">
            <v>1550</v>
          </cell>
          <cell r="O7" t="str">
            <v>T600037</v>
          </cell>
          <cell r="P7" t="str">
            <v>420117198908247546</v>
          </cell>
          <cell r="V7" t="str">
            <v>6212263202000226273</v>
          </cell>
          <cell r="W7" t="str">
            <v>工行江汉北路支行</v>
          </cell>
        </row>
        <row r="8">
          <cell r="A8">
            <v>243773</v>
          </cell>
          <cell r="B8" t="str">
            <v>姜文婷</v>
          </cell>
          <cell r="D8" t="str">
            <v>Permanent</v>
          </cell>
          <cell r="E8">
            <v>41091</v>
          </cell>
          <cell r="G8" t="str">
            <v>Lineleader</v>
          </cell>
          <cell r="I8" t="str">
            <v>SWHM-LHEA9</v>
          </cell>
          <cell r="J8">
            <v>1600</v>
          </cell>
          <cell r="K8">
            <v>0.15</v>
          </cell>
          <cell r="L8">
            <v>1901.8</v>
          </cell>
          <cell r="M8">
            <v>1921.4</v>
          </cell>
          <cell r="N8">
            <v>1600</v>
          </cell>
          <cell r="O8" t="str">
            <v>T600012</v>
          </cell>
          <cell r="P8" t="str">
            <v>420684198911074567</v>
          </cell>
          <cell r="V8" t="str">
            <v>6222023202031040701</v>
          </cell>
          <cell r="W8" t="str">
            <v>工行武汉</v>
          </cell>
        </row>
        <row r="9">
          <cell r="A9">
            <v>243769</v>
          </cell>
          <cell r="B9" t="str">
            <v>张梦姣</v>
          </cell>
          <cell r="D9" t="str">
            <v>Permanent</v>
          </cell>
          <cell r="E9">
            <v>41091</v>
          </cell>
          <cell r="G9" t="str">
            <v>Lineleader</v>
          </cell>
          <cell r="I9" t="str">
            <v>SWHM-LHEA9</v>
          </cell>
          <cell r="J9">
            <v>1600</v>
          </cell>
          <cell r="K9">
            <v>0.15</v>
          </cell>
          <cell r="L9">
            <v>1901.8</v>
          </cell>
          <cell r="M9">
            <v>1921.4</v>
          </cell>
          <cell r="N9">
            <v>1600</v>
          </cell>
          <cell r="O9" t="str">
            <v>T600007</v>
          </cell>
          <cell r="P9" t="str">
            <v>420921199007194822</v>
          </cell>
          <cell r="V9" t="str">
            <v>6212253202000240581</v>
          </cell>
          <cell r="W9" t="str">
            <v>工行武汉</v>
          </cell>
        </row>
        <row r="10">
          <cell r="A10">
            <v>243767</v>
          </cell>
          <cell r="B10" t="str">
            <v>王成成</v>
          </cell>
          <cell r="D10" t="str">
            <v>Permanent</v>
          </cell>
          <cell r="E10">
            <v>41091</v>
          </cell>
          <cell r="G10" t="str">
            <v>Lineleader</v>
          </cell>
          <cell r="I10" t="str">
            <v>SWHM-LHEA9</v>
          </cell>
          <cell r="J10">
            <v>1600</v>
          </cell>
          <cell r="K10">
            <v>0.15</v>
          </cell>
          <cell r="L10">
            <v>1901.8</v>
          </cell>
          <cell r="M10">
            <v>1921.4</v>
          </cell>
          <cell r="N10">
            <v>1600</v>
          </cell>
          <cell r="O10" t="str">
            <v>T600002</v>
          </cell>
          <cell r="P10" t="str">
            <v>420302199004150021</v>
          </cell>
          <cell r="V10" t="str">
            <v>6222023202046721576</v>
          </cell>
          <cell r="W10" t="str">
            <v>工行武汉鲁巷支行</v>
          </cell>
        </row>
        <row r="11">
          <cell r="A11">
            <v>243772</v>
          </cell>
          <cell r="B11" t="str">
            <v>刘翠</v>
          </cell>
          <cell r="D11" t="str">
            <v>Permanent</v>
          </cell>
          <cell r="E11">
            <v>41091</v>
          </cell>
          <cell r="G11" t="str">
            <v>Welding expert (technical)</v>
          </cell>
          <cell r="I11" t="str">
            <v>SWHM-LHEA9</v>
          </cell>
          <cell r="J11">
            <v>1550</v>
          </cell>
          <cell r="K11">
            <v>0.15</v>
          </cell>
          <cell r="L11">
            <v>1901.8</v>
          </cell>
          <cell r="M11">
            <v>1921.4</v>
          </cell>
          <cell r="N11">
            <v>1550</v>
          </cell>
          <cell r="O11" t="str">
            <v>T600011</v>
          </cell>
          <cell r="P11" t="str">
            <v>429001198902084426</v>
          </cell>
          <cell r="V11" t="str">
            <v>6222023202046223854</v>
          </cell>
          <cell r="W11" t="str">
            <v>工行武汉软件园支行</v>
          </cell>
        </row>
        <row r="12">
          <cell r="A12">
            <v>243836</v>
          </cell>
          <cell r="B12" t="str">
            <v>蔡英</v>
          </cell>
          <cell r="D12" t="str">
            <v>Permanent</v>
          </cell>
          <cell r="E12">
            <v>41091</v>
          </cell>
          <cell r="G12" t="str">
            <v>Welding expert (technical)</v>
          </cell>
          <cell r="I12" t="str">
            <v>SWHM-LHEA9</v>
          </cell>
          <cell r="J12">
            <v>1550</v>
          </cell>
          <cell r="K12">
            <v>0.15</v>
          </cell>
          <cell r="L12">
            <v>1901.8</v>
          </cell>
          <cell r="M12">
            <v>1921.4</v>
          </cell>
          <cell r="N12">
            <v>1550</v>
          </cell>
          <cell r="O12" t="str">
            <v>T600026</v>
          </cell>
          <cell r="P12" t="str">
            <v>421221198911202964</v>
          </cell>
          <cell r="V12" t="str">
            <v>6222023202046223334</v>
          </cell>
          <cell r="W12" t="str">
            <v>工行武汉软件园支行</v>
          </cell>
        </row>
        <row r="13">
          <cell r="A13">
            <v>243775</v>
          </cell>
          <cell r="B13" t="str">
            <v>顾敏</v>
          </cell>
          <cell r="D13" t="str">
            <v>Permanent</v>
          </cell>
          <cell r="E13">
            <v>41091</v>
          </cell>
          <cell r="G13" t="str">
            <v>Welding expert (technical)</v>
          </cell>
          <cell r="I13" t="str">
            <v>SWHM-LHEA9</v>
          </cell>
          <cell r="J13">
            <v>1550</v>
          </cell>
          <cell r="K13">
            <v>0.15</v>
          </cell>
          <cell r="L13">
            <v>1901.8</v>
          </cell>
          <cell r="M13">
            <v>1921.4</v>
          </cell>
          <cell r="N13">
            <v>1550</v>
          </cell>
          <cell r="O13" t="str">
            <v>T600014</v>
          </cell>
          <cell r="P13" t="str">
            <v>420684198912039042</v>
          </cell>
          <cell r="V13" t="str">
            <v>6222023202046726138</v>
          </cell>
          <cell r="W13" t="str">
            <v>工行武汉</v>
          </cell>
        </row>
        <row r="14">
          <cell r="A14">
            <v>243835</v>
          </cell>
          <cell r="B14" t="str">
            <v>罗珍</v>
          </cell>
          <cell r="D14" t="str">
            <v>Permanent</v>
          </cell>
          <cell r="E14">
            <v>41091</v>
          </cell>
          <cell r="G14" t="str">
            <v>Trainer</v>
          </cell>
          <cell r="I14" t="str">
            <v>SWHM-LHEA9</v>
          </cell>
          <cell r="J14">
            <v>1500</v>
          </cell>
          <cell r="K14">
            <v>0.15</v>
          </cell>
          <cell r="L14">
            <v>1901.8</v>
          </cell>
          <cell r="M14">
            <v>1921.4</v>
          </cell>
          <cell r="N14">
            <v>1500</v>
          </cell>
          <cell r="O14" t="str">
            <v>T600021</v>
          </cell>
          <cell r="P14" t="str">
            <v>421302199008241685</v>
          </cell>
          <cell r="V14" t="str">
            <v>6222023202046223870</v>
          </cell>
          <cell r="W14" t="str">
            <v>工行武汉黄金山支行</v>
          </cell>
        </row>
        <row r="15">
          <cell r="A15">
            <v>243837</v>
          </cell>
          <cell r="B15" t="str">
            <v>楚燕</v>
          </cell>
          <cell r="D15" t="str">
            <v>Permanent</v>
          </cell>
          <cell r="E15">
            <v>41091</v>
          </cell>
          <cell r="G15" t="str">
            <v>Trainer</v>
          </cell>
          <cell r="I15" t="str">
            <v>SWHM-LHEA9</v>
          </cell>
          <cell r="J15">
            <v>1500</v>
          </cell>
          <cell r="K15">
            <v>0.15</v>
          </cell>
          <cell r="L15">
            <v>1901.8</v>
          </cell>
          <cell r="M15">
            <v>1921.4</v>
          </cell>
          <cell r="N15">
            <v>1500</v>
          </cell>
          <cell r="O15" t="str">
            <v>T600029</v>
          </cell>
          <cell r="P15" t="str">
            <v>140222198706053021</v>
          </cell>
          <cell r="V15" t="str">
            <v>6212263202000167477</v>
          </cell>
          <cell r="W15" t="str">
            <v>工行武汉广布屯支行</v>
          </cell>
        </row>
        <row r="16">
          <cell r="A16">
            <v>243842</v>
          </cell>
          <cell r="B16" t="str">
            <v>黄薇</v>
          </cell>
          <cell r="D16" t="str">
            <v>Permanent</v>
          </cell>
          <cell r="E16">
            <v>41091</v>
          </cell>
          <cell r="G16" t="str">
            <v>Thermal expert(technical)</v>
          </cell>
          <cell r="I16" t="str">
            <v>SWHM-LHEA9</v>
          </cell>
          <cell r="J16">
            <v>1650</v>
          </cell>
          <cell r="K16">
            <v>0.15</v>
          </cell>
          <cell r="L16">
            <v>1901.8</v>
          </cell>
          <cell r="M16">
            <v>1921.4</v>
          </cell>
          <cell r="N16">
            <v>1650</v>
          </cell>
          <cell r="O16" t="str">
            <v>T600036</v>
          </cell>
          <cell r="P16" t="str">
            <v>429004199111170401</v>
          </cell>
          <cell r="V16" t="str">
            <v>6212263202000166255</v>
          </cell>
          <cell r="W16" t="str">
            <v>工行武汉科技支行</v>
          </cell>
        </row>
        <row r="17">
          <cell r="A17">
            <v>243841</v>
          </cell>
          <cell r="B17" t="str">
            <v>鲁文思</v>
          </cell>
          <cell r="D17" t="str">
            <v>Permanent</v>
          </cell>
          <cell r="E17">
            <v>41091</v>
          </cell>
          <cell r="G17" t="str">
            <v>Trainer</v>
          </cell>
          <cell r="I17" t="str">
            <v>SWHM-LHEA9</v>
          </cell>
          <cell r="J17">
            <v>1500</v>
          </cell>
          <cell r="K17">
            <v>0.15</v>
          </cell>
          <cell r="L17">
            <v>1901.8</v>
          </cell>
          <cell r="M17">
            <v>1921.4</v>
          </cell>
          <cell r="N17">
            <v>1500</v>
          </cell>
          <cell r="O17" t="str">
            <v>T600035</v>
          </cell>
          <cell r="P17" t="str">
            <v>429006199109101549</v>
          </cell>
          <cell r="V17" t="str">
            <v>6212253202000116757</v>
          </cell>
          <cell r="W17" t="str">
            <v>工行武汉</v>
          </cell>
        </row>
        <row r="18">
          <cell r="A18">
            <v>243834</v>
          </cell>
          <cell r="B18" t="str">
            <v>殷林珍</v>
          </cell>
          <cell r="D18" t="str">
            <v>Permanent</v>
          </cell>
          <cell r="E18">
            <v>41091</v>
          </cell>
          <cell r="G18" t="str">
            <v>U cell leader</v>
          </cell>
          <cell r="I18" t="str">
            <v>SWHM-LHEA9</v>
          </cell>
          <cell r="J18">
            <v>1400</v>
          </cell>
          <cell r="K18">
            <v>0.15</v>
          </cell>
          <cell r="L18">
            <v>1901.8</v>
          </cell>
          <cell r="M18">
            <v>1921.4</v>
          </cell>
          <cell r="N18">
            <v>1400</v>
          </cell>
          <cell r="O18" t="str">
            <v>T600015</v>
          </cell>
          <cell r="P18" t="str">
            <v>421127198901235044</v>
          </cell>
          <cell r="V18" t="str">
            <v>6222023202038305966</v>
          </cell>
          <cell r="W18" t="str">
            <v>工行武汉</v>
          </cell>
        </row>
        <row r="19">
          <cell r="A19">
            <v>243771</v>
          </cell>
          <cell r="B19" t="str">
            <v>张媛</v>
          </cell>
          <cell r="D19" t="str">
            <v>Permanent</v>
          </cell>
          <cell r="E19">
            <v>41091</v>
          </cell>
          <cell r="G19" t="str">
            <v>U cell leader</v>
          </cell>
          <cell r="I19" t="str">
            <v>SWHM-LHEA9</v>
          </cell>
          <cell r="J19">
            <v>1400</v>
          </cell>
          <cell r="K19">
            <v>0.15</v>
          </cell>
          <cell r="L19">
            <v>1901.8</v>
          </cell>
          <cell r="M19">
            <v>1921.4</v>
          </cell>
          <cell r="N19">
            <v>1400</v>
          </cell>
          <cell r="O19" t="str">
            <v>T600010</v>
          </cell>
          <cell r="P19" t="str">
            <v>420116199102100105</v>
          </cell>
          <cell r="V19" t="str">
            <v>6222023202046735170</v>
          </cell>
          <cell r="W19" t="str">
            <v>工行武汉</v>
          </cell>
        </row>
        <row r="20">
          <cell r="A20">
            <v>243839</v>
          </cell>
          <cell r="B20" t="str">
            <v>程帅</v>
          </cell>
          <cell r="D20" t="str">
            <v>Permanent</v>
          </cell>
          <cell r="E20">
            <v>41091</v>
          </cell>
          <cell r="G20" t="str">
            <v>Internal feeder</v>
          </cell>
          <cell r="I20" t="str">
            <v>SWHM-LHEA9</v>
          </cell>
          <cell r="J20">
            <v>1500</v>
          </cell>
          <cell r="K20">
            <v>0.15</v>
          </cell>
          <cell r="L20">
            <v>1901.8</v>
          </cell>
          <cell r="M20">
            <v>1921.4</v>
          </cell>
          <cell r="N20">
            <v>1500</v>
          </cell>
          <cell r="O20" t="str">
            <v>T600033</v>
          </cell>
          <cell r="P20" t="str">
            <v>420621199006184538</v>
          </cell>
          <cell r="V20" t="str">
            <v>6222023202046725965</v>
          </cell>
          <cell r="W20" t="str">
            <v>工行武汉黄金山支行</v>
          </cell>
        </row>
        <row r="21">
          <cell r="A21">
            <v>243840</v>
          </cell>
          <cell r="B21" t="str">
            <v>李衡</v>
          </cell>
          <cell r="D21" t="str">
            <v>Permanent</v>
          </cell>
          <cell r="E21">
            <v>41091</v>
          </cell>
          <cell r="G21" t="str">
            <v>Internal feeder</v>
          </cell>
          <cell r="I21" t="str">
            <v>SWHM-LHEA9</v>
          </cell>
          <cell r="J21">
            <v>1500</v>
          </cell>
          <cell r="K21">
            <v>0.15</v>
          </cell>
          <cell r="L21">
            <v>1901.8</v>
          </cell>
          <cell r="M21">
            <v>1921.4</v>
          </cell>
          <cell r="N21">
            <v>1500</v>
          </cell>
          <cell r="O21" t="str">
            <v>T600034</v>
          </cell>
          <cell r="P21" t="str">
            <v>420111199011206615</v>
          </cell>
          <cell r="V21" t="str">
            <v>622023202046726500</v>
          </cell>
          <cell r="W21" t="str">
            <v>工行武汉黄金山支行</v>
          </cell>
        </row>
        <row r="22">
          <cell r="A22">
            <v>243847</v>
          </cell>
          <cell r="B22" t="str">
            <v>戴玲</v>
          </cell>
          <cell r="D22" t="str">
            <v>Permanent</v>
          </cell>
          <cell r="E22">
            <v>41091</v>
          </cell>
          <cell r="G22" t="str">
            <v>Setter</v>
          </cell>
          <cell r="I22" t="str">
            <v>SWHM-LHEA9</v>
          </cell>
          <cell r="J22">
            <v>1500</v>
          </cell>
          <cell r="K22">
            <v>0.15</v>
          </cell>
          <cell r="L22">
            <v>1901.8</v>
          </cell>
          <cell r="M22">
            <v>1921.4</v>
          </cell>
          <cell r="N22">
            <v>1500</v>
          </cell>
          <cell r="O22" t="str">
            <v>T600046</v>
          </cell>
          <cell r="P22" t="str">
            <v>421023199110214208</v>
          </cell>
          <cell r="V22" t="str">
            <v>6222023202041533794</v>
          </cell>
          <cell r="W22" t="str">
            <v>工行东湖开发区支行</v>
          </cell>
        </row>
        <row r="23">
          <cell r="A23">
            <v>243846</v>
          </cell>
          <cell r="B23" t="str">
            <v>沈培</v>
          </cell>
          <cell r="D23" t="str">
            <v>Permanent</v>
          </cell>
          <cell r="E23">
            <v>41091</v>
          </cell>
          <cell r="G23" t="str">
            <v>Setter</v>
          </cell>
          <cell r="I23" t="str">
            <v>SWHM-LHEA9</v>
          </cell>
          <cell r="J23">
            <v>1500</v>
          </cell>
          <cell r="K23">
            <v>0.15</v>
          </cell>
          <cell r="L23">
            <v>1901.8</v>
          </cell>
          <cell r="M23">
            <v>1921.4</v>
          </cell>
          <cell r="N23">
            <v>1500</v>
          </cell>
          <cell r="O23" t="str">
            <v>T600041</v>
          </cell>
          <cell r="P23" t="str">
            <v>422201199105171825</v>
          </cell>
          <cell r="V23" t="str">
            <v>6222023202046565312</v>
          </cell>
          <cell r="W23" t="str">
            <v>工行武汉黄金山支行</v>
          </cell>
        </row>
        <row r="24">
          <cell r="A24">
            <v>243853</v>
          </cell>
          <cell r="B24" t="str">
            <v>郑璐云</v>
          </cell>
          <cell r="D24" t="str">
            <v>Permanent</v>
          </cell>
          <cell r="E24">
            <v>41091</v>
          </cell>
          <cell r="G24" t="str">
            <v xml:space="preserve">IQC Inspector  </v>
          </cell>
          <cell r="I24" t="str">
            <v>SWHM-LHEA9</v>
          </cell>
          <cell r="J24">
            <v>1400</v>
          </cell>
          <cell r="K24">
            <v>0.15</v>
          </cell>
          <cell r="L24">
            <v>1901.8</v>
          </cell>
          <cell r="M24">
            <v>1921.4</v>
          </cell>
          <cell r="N24">
            <v>1400</v>
          </cell>
          <cell r="O24" t="str">
            <v>T600005</v>
          </cell>
          <cell r="P24" t="str">
            <v>420582198912151669</v>
          </cell>
          <cell r="V24" t="str">
            <v>6222023202046726096</v>
          </cell>
          <cell r="W24" t="str">
            <v>工行武汉黄金山支行</v>
          </cell>
        </row>
        <row r="25">
          <cell r="A25">
            <v>243854</v>
          </cell>
          <cell r="B25" t="str">
            <v>刘树娟</v>
          </cell>
          <cell r="D25" t="str">
            <v>Permanent</v>
          </cell>
          <cell r="E25">
            <v>41091</v>
          </cell>
          <cell r="G25" t="str">
            <v xml:space="preserve">IQC Inspector  </v>
          </cell>
          <cell r="I25" t="str">
            <v>SWHM-LHEA9</v>
          </cell>
          <cell r="J25">
            <v>1400</v>
          </cell>
          <cell r="K25">
            <v>0.15</v>
          </cell>
          <cell r="L25">
            <v>1901.8</v>
          </cell>
          <cell r="M25">
            <v>1921.4</v>
          </cell>
          <cell r="N25">
            <v>1400</v>
          </cell>
          <cell r="O25" t="str">
            <v>T600019</v>
          </cell>
          <cell r="P25" t="str">
            <v>230225199001232025</v>
          </cell>
          <cell r="V25" t="str">
            <v>6222023202046726591</v>
          </cell>
          <cell r="W25" t="str">
            <v>工行武汉黄金山支行</v>
          </cell>
        </row>
        <row r="26">
          <cell r="A26">
            <v>243855</v>
          </cell>
          <cell r="B26" t="str">
            <v>胡凤珠</v>
          </cell>
          <cell r="D26" t="str">
            <v>Permanent</v>
          </cell>
          <cell r="E26">
            <v>41091</v>
          </cell>
          <cell r="G26" t="str">
            <v>BOM Clerk</v>
          </cell>
          <cell r="I26" t="str">
            <v>SWHM-LHEA9</v>
          </cell>
          <cell r="J26">
            <v>1550</v>
          </cell>
          <cell r="K26">
            <v>0.15</v>
          </cell>
          <cell r="L26">
            <v>1901.8</v>
          </cell>
          <cell r="M26">
            <v>1921.4</v>
          </cell>
          <cell r="N26">
            <v>1550</v>
          </cell>
          <cell r="O26" t="str">
            <v>T600006</v>
          </cell>
          <cell r="P26" t="str">
            <v>420107199108281545</v>
          </cell>
          <cell r="V26" t="str">
            <v>6222023202043540748</v>
          </cell>
          <cell r="W26" t="str">
            <v>工行洪山支行珞珈山支行</v>
          </cell>
        </row>
        <row r="27">
          <cell r="A27">
            <v>243856</v>
          </cell>
          <cell r="B27" t="str">
            <v>邱志</v>
          </cell>
          <cell r="D27" t="str">
            <v>Permanent</v>
          </cell>
          <cell r="E27">
            <v>41091</v>
          </cell>
          <cell r="G27" t="str">
            <v>Maintenance
Technician</v>
          </cell>
          <cell r="I27" t="str">
            <v>SWHM-LHEA9</v>
          </cell>
          <cell r="J27">
            <v>1600</v>
          </cell>
          <cell r="K27">
            <v>0.15</v>
          </cell>
          <cell r="L27">
            <v>1901.8</v>
          </cell>
          <cell r="M27">
            <v>1921.4</v>
          </cell>
          <cell r="N27">
            <v>1600</v>
          </cell>
          <cell r="O27" t="str">
            <v>T600025</v>
          </cell>
          <cell r="P27" t="str">
            <v>421123198907167614</v>
          </cell>
          <cell r="V27" t="str">
            <v>6222023202016933466</v>
          </cell>
          <cell r="W27" t="str">
            <v>工行武汉黄金山支行</v>
          </cell>
        </row>
        <row r="28">
          <cell r="A28">
            <v>243848</v>
          </cell>
          <cell r="B28" t="str">
            <v>金云</v>
          </cell>
          <cell r="D28" t="str">
            <v>Permanent</v>
          </cell>
          <cell r="E28">
            <v>41091</v>
          </cell>
          <cell r="G28" t="str">
            <v xml:space="preserve">Thermal adjustor </v>
          </cell>
          <cell r="I28" t="str">
            <v>SWHM-LHEA9</v>
          </cell>
          <cell r="J28">
            <v>1400</v>
          </cell>
          <cell r="K28">
            <v>0.15</v>
          </cell>
          <cell r="L28">
            <v>1901.8</v>
          </cell>
          <cell r="M28">
            <v>1921.4</v>
          </cell>
          <cell r="N28">
            <v>1400</v>
          </cell>
          <cell r="O28" t="str">
            <v>T600047</v>
          </cell>
          <cell r="P28" t="str">
            <v>422202199112167548</v>
          </cell>
          <cell r="V28" t="str">
            <v>6222023202046734785</v>
          </cell>
          <cell r="W28" t="str">
            <v>工行武汉关东支行</v>
          </cell>
        </row>
        <row r="29">
          <cell r="A29">
            <v>243851</v>
          </cell>
          <cell r="B29" t="str">
            <v>舒翠平</v>
          </cell>
          <cell r="D29" t="str">
            <v>Permanent</v>
          </cell>
          <cell r="E29">
            <v>41091</v>
          </cell>
          <cell r="G29" t="str">
            <v>U cell leader</v>
          </cell>
          <cell r="I29" t="str">
            <v>SWHM-LHEA9</v>
          </cell>
          <cell r="J29">
            <v>1400</v>
          </cell>
          <cell r="K29">
            <v>0.15</v>
          </cell>
          <cell r="L29">
            <v>1901.8</v>
          </cell>
          <cell r="M29">
            <v>1921.4</v>
          </cell>
          <cell r="N29">
            <v>1400</v>
          </cell>
          <cell r="O29" t="str">
            <v>T600079</v>
          </cell>
          <cell r="P29" t="str">
            <v>421121198708282027</v>
          </cell>
          <cell r="V29" t="str">
            <v>6222023202046223961</v>
          </cell>
          <cell r="W29" t="str">
            <v>工行武汉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>
        <row r="2">
          <cell r="A2" t="str">
            <v>10570711</v>
          </cell>
        </row>
        <row r="3">
          <cell r="A3" t="str">
            <v>10570678</v>
          </cell>
        </row>
        <row r="4">
          <cell r="A4" t="str">
            <v>10570760</v>
          </cell>
        </row>
        <row r="5">
          <cell r="A5" t="str">
            <v>10570733</v>
          </cell>
        </row>
        <row r="6">
          <cell r="A6" t="str">
            <v>10570734</v>
          </cell>
        </row>
        <row r="7">
          <cell r="A7" t="str">
            <v>10570713</v>
          </cell>
        </row>
        <row r="8">
          <cell r="A8" t="str">
            <v>10570714</v>
          </cell>
        </row>
        <row r="9">
          <cell r="A9" t="str">
            <v>10570666</v>
          </cell>
        </row>
        <row r="10">
          <cell r="A10" t="str">
            <v>10570650</v>
          </cell>
        </row>
        <row r="11">
          <cell r="A11" t="str">
            <v>10570728</v>
          </cell>
        </row>
        <row r="12">
          <cell r="A12" t="str">
            <v>10570743</v>
          </cell>
        </row>
        <row r="13">
          <cell r="A13" t="str">
            <v>10570680</v>
          </cell>
        </row>
        <row r="14">
          <cell r="A14" t="str">
            <v>10570761</v>
          </cell>
        </row>
        <row r="15">
          <cell r="A15" t="str">
            <v>10570682</v>
          </cell>
        </row>
        <row r="17">
          <cell r="A17" t="str">
            <v>10570670</v>
          </cell>
        </row>
        <row r="18">
          <cell r="A18" t="str">
            <v>10570700</v>
          </cell>
        </row>
        <row r="19">
          <cell r="A19" t="str">
            <v>10570762</v>
          </cell>
        </row>
        <row r="20">
          <cell r="A20" t="str">
            <v>10570744</v>
          </cell>
        </row>
        <row r="21">
          <cell r="A21" t="str">
            <v>10570677</v>
          </cell>
        </row>
        <row r="22">
          <cell r="A22" t="str">
            <v>10570745</v>
          </cell>
        </row>
        <row r="23">
          <cell r="A23" t="str">
            <v>10570701</v>
          </cell>
        </row>
        <row r="24">
          <cell r="A24" t="str">
            <v>10570684</v>
          </cell>
        </row>
        <row r="25">
          <cell r="A25" t="str">
            <v>10570686</v>
          </cell>
        </row>
        <row r="26">
          <cell r="A26" t="str">
            <v>10570729</v>
          </cell>
        </row>
        <row r="27">
          <cell r="A27" t="str">
            <v>10570746</v>
          </cell>
        </row>
        <row r="28">
          <cell r="A28" t="str">
            <v>10570654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>
        <row r="8">
          <cell r="B8" t="str">
            <v>SESA465016</v>
          </cell>
        </row>
        <row r="10">
          <cell r="B10" t="str">
            <v>SESA465017</v>
          </cell>
        </row>
        <row r="11">
          <cell r="B11" t="str">
            <v>SESA465018</v>
          </cell>
        </row>
        <row r="12">
          <cell r="B12" t="str">
            <v>SESA464736</v>
          </cell>
        </row>
        <row r="13">
          <cell r="B13" t="str">
            <v>SESA465026</v>
          </cell>
        </row>
        <row r="14">
          <cell r="B14" t="str">
            <v>SESA464737</v>
          </cell>
        </row>
        <row r="15">
          <cell r="B15" t="str">
            <v>SESA465027</v>
          </cell>
        </row>
        <row r="16">
          <cell r="B16" t="str">
            <v>SESA465034</v>
          </cell>
        </row>
        <row r="17">
          <cell r="B17" t="str">
            <v>SESA464738</v>
          </cell>
        </row>
        <row r="18">
          <cell r="B18" t="str">
            <v>SESA465028</v>
          </cell>
        </row>
        <row r="19">
          <cell r="B19" t="str">
            <v>SESA464739</v>
          </cell>
        </row>
        <row r="20">
          <cell r="B20" t="str">
            <v>SESA464740</v>
          </cell>
        </row>
        <row r="21">
          <cell r="B21" t="str">
            <v>SESA464741</v>
          </cell>
        </row>
        <row r="22">
          <cell r="B22" t="str">
            <v>SESA464742</v>
          </cell>
        </row>
        <row r="23">
          <cell r="B23" t="str">
            <v>SESA464743</v>
          </cell>
        </row>
        <row r="25">
          <cell r="B25" t="str">
            <v>SESA464745</v>
          </cell>
        </row>
        <row r="26">
          <cell r="B26" t="str">
            <v>SESA464746</v>
          </cell>
        </row>
        <row r="28">
          <cell r="B28" t="str">
            <v>SESA464747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hulin-alex.cai@schneider-electric.com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1398397296@qq.com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mailto:2857085628@qq.com" TargetMode="External"/><Relationship Id="rId7" Type="http://schemas.openxmlformats.org/officeDocument/2006/relationships/hyperlink" Target="mailto:790649797@qq.com" TargetMode="External"/><Relationship Id="rId12" Type="http://schemas.openxmlformats.org/officeDocument/2006/relationships/hyperlink" Target="mailto:shuqiao.wang@kedgebs.com" TargetMode="External"/><Relationship Id="rId2" Type="http://schemas.openxmlformats.org/officeDocument/2006/relationships/hyperlink" Target="mailto:vistama@Foxmail.com" TargetMode="External"/><Relationship Id="rId1" Type="http://schemas.openxmlformats.org/officeDocument/2006/relationships/hyperlink" Target="mailto:1011542561@qq.com" TargetMode="External"/><Relationship Id="rId6" Type="http://schemas.openxmlformats.org/officeDocument/2006/relationships/hyperlink" Target="mailto:jiancheng_lv@126.com" TargetMode="External"/><Relationship Id="rId11" Type="http://schemas.openxmlformats.org/officeDocument/2006/relationships/hyperlink" Target="mailto:YXZ820@student.bham.ac.uk" TargetMode="External"/><Relationship Id="rId5" Type="http://schemas.openxmlformats.org/officeDocument/2006/relationships/hyperlink" Target="mailto:zhangcong94@foxmail.com" TargetMode="External"/><Relationship Id="rId15" Type="http://schemas.openxmlformats.org/officeDocument/2006/relationships/comments" Target="../comments2.xml"/><Relationship Id="rId10" Type="http://schemas.openxmlformats.org/officeDocument/2006/relationships/hyperlink" Target="mailto:398917129@qq.com" TargetMode="External"/><Relationship Id="rId4" Type="http://schemas.openxmlformats.org/officeDocument/2006/relationships/hyperlink" Target="mailto:sherry_wxx@163.com" TargetMode="External"/><Relationship Id="rId9" Type="http://schemas.openxmlformats.org/officeDocument/2006/relationships/hyperlink" Target="mailto:13723075636@qq.com" TargetMode="External"/><Relationship Id="rId1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U828"/>
  <sheetViews>
    <sheetView tabSelected="1" zoomScaleNormal="100" workbookViewId="0">
      <pane xSplit="5" ySplit="1" topLeftCell="AD618" activePane="bottomRight" state="frozen"/>
      <selection pane="topRight" activeCell="F1" sqref="F1"/>
      <selection pane="bottomLeft" activeCell="A2" sqref="A2"/>
      <selection pane="bottomRight" activeCell="AE659" sqref="AE659"/>
    </sheetView>
  </sheetViews>
  <sheetFormatPr defaultColWidth="9" defaultRowHeight="14.4"/>
  <cols>
    <col min="1" max="1" width="6.77734375" style="157" customWidth="1"/>
    <col min="2" max="2" width="10.21875" style="157" customWidth="1"/>
    <col min="3" max="3" width="12.33203125" style="122" customWidth="1"/>
    <col min="4" max="4" width="12.77734375" style="157" customWidth="1"/>
    <col min="5" max="5" width="12.6640625" style="4" customWidth="1"/>
    <col min="6" max="6" width="14.44140625" style="4" customWidth="1"/>
    <col min="7" max="7" width="8" style="4" customWidth="1"/>
    <col min="8" max="8" width="21.21875" style="4" customWidth="1"/>
    <col min="9" max="9" width="4.6640625" style="4" customWidth="1"/>
    <col min="10" max="10" width="10.33203125" style="665" customWidth="1"/>
    <col min="11" max="11" width="7.33203125" style="666" customWidth="1"/>
    <col min="12" max="14" width="10.33203125" style="665" customWidth="1"/>
    <col min="15" max="15" width="12.33203125" style="665" customWidth="1"/>
    <col min="16" max="16" width="7.6640625" style="666" customWidth="1"/>
    <col min="17" max="17" width="11.6640625" style="665" customWidth="1"/>
    <col min="18" max="18" width="13.44140625" style="665" customWidth="1"/>
    <col min="19" max="19" width="14.6640625" style="665" customWidth="1"/>
    <col min="20" max="20" width="15.88671875" style="4" customWidth="1"/>
    <col min="21" max="21" width="12" style="4" customWidth="1"/>
    <col min="22" max="22" width="15.109375" style="4" customWidth="1"/>
    <col min="23" max="23" width="17" style="4" customWidth="1"/>
    <col min="24" max="24" width="14.33203125" style="667" customWidth="1"/>
    <col min="25" max="25" width="9" style="4" customWidth="1"/>
    <col min="26" max="26" width="12.21875" style="4" customWidth="1"/>
    <col min="27" max="27" width="23.109375" style="4" customWidth="1"/>
    <col min="28" max="30" width="9" style="4" customWidth="1"/>
    <col min="31" max="31" width="10.33203125" style="665" customWidth="1"/>
    <col min="32" max="32" width="15.33203125" style="4" customWidth="1"/>
    <col min="33" max="33" width="9" style="4" customWidth="1"/>
    <col min="34" max="34" width="28.77734375" style="4" customWidth="1"/>
    <col min="35" max="35" width="16.109375" style="4" customWidth="1"/>
    <col min="36" max="36" width="17.6640625" style="122" customWidth="1"/>
    <col min="37" max="37" width="43.33203125" style="4" customWidth="1"/>
    <col min="38" max="38" width="43.77734375" style="4" customWidth="1"/>
    <col min="39" max="39" width="36.33203125" style="4" customWidth="1"/>
    <col min="40" max="40" width="20.88671875" style="122" customWidth="1"/>
    <col min="41" max="42" width="9" style="4" customWidth="1"/>
    <col min="43" max="43" width="20.33203125" style="4" customWidth="1"/>
    <col min="44" max="44" width="9.77734375" style="157" customWidth="1"/>
    <col min="45" max="45" width="9" style="4" customWidth="1"/>
    <col min="46" max="46" width="29.21875" style="582" customWidth="1"/>
    <col min="47" max="47" width="13.33203125" style="582" customWidth="1"/>
    <col min="48" max="16384" width="9" style="582"/>
  </cols>
  <sheetData>
    <row r="1" spans="1:47" ht="38.4" customHeight="1">
      <c r="A1" s="502" t="s">
        <v>6511</v>
      </c>
      <c r="B1" s="432" t="s">
        <v>0</v>
      </c>
      <c r="C1" s="433" t="s">
        <v>4249</v>
      </c>
      <c r="D1" s="433" t="s">
        <v>20327</v>
      </c>
      <c r="E1" s="433" t="s">
        <v>20395</v>
      </c>
      <c r="F1" s="433" t="s">
        <v>1</v>
      </c>
      <c r="G1" s="433" t="s">
        <v>2</v>
      </c>
      <c r="H1" s="433" t="s">
        <v>3</v>
      </c>
      <c r="I1" s="433" t="s">
        <v>4</v>
      </c>
      <c r="J1" s="434" t="s">
        <v>5</v>
      </c>
      <c r="K1" s="435" t="s">
        <v>6</v>
      </c>
      <c r="L1" s="434" t="s">
        <v>7</v>
      </c>
      <c r="M1" s="434" t="s">
        <v>4250</v>
      </c>
      <c r="N1" s="434" t="s">
        <v>8</v>
      </c>
      <c r="O1" s="434" t="s">
        <v>10980</v>
      </c>
      <c r="P1" s="435" t="s">
        <v>10</v>
      </c>
      <c r="Q1" s="434" t="s">
        <v>11</v>
      </c>
      <c r="R1" s="434" t="s">
        <v>12</v>
      </c>
      <c r="S1" s="436" t="s">
        <v>8115</v>
      </c>
      <c r="T1" s="433" t="s">
        <v>13</v>
      </c>
      <c r="U1" s="433" t="s">
        <v>4238</v>
      </c>
      <c r="V1" s="433" t="s">
        <v>15</v>
      </c>
      <c r="W1" s="433" t="s">
        <v>4239</v>
      </c>
      <c r="X1" s="433" t="s">
        <v>16</v>
      </c>
      <c r="Y1" s="433" t="s">
        <v>4241</v>
      </c>
      <c r="Z1" s="433" t="s">
        <v>17</v>
      </c>
      <c r="AA1" s="433" t="s">
        <v>17570</v>
      </c>
      <c r="AB1" s="433" t="s">
        <v>18</v>
      </c>
      <c r="AC1" s="433" t="s">
        <v>19</v>
      </c>
      <c r="AD1" s="433" t="s">
        <v>20</v>
      </c>
      <c r="AE1" s="434" t="s">
        <v>21</v>
      </c>
      <c r="AF1" s="433" t="s">
        <v>22</v>
      </c>
      <c r="AG1" s="433" t="s">
        <v>23</v>
      </c>
      <c r="AH1" s="433" t="s">
        <v>24</v>
      </c>
      <c r="AI1" s="433" t="s">
        <v>25</v>
      </c>
      <c r="AJ1" s="433" t="s">
        <v>26</v>
      </c>
      <c r="AK1" s="433" t="s">
        <v>27</v>
      </c>
      <c r="AL1" s="433" t="s">
        <v>28</v>
      </c>
      <c r="AM1" s="433" t="s">
        <v>29</v>
      </c>
      <c r="AN1" s="433" t="s">
        <v>30</v>
      </c>
      <c r="AO1" s="433" t="s">
        <v>31</v>
      </c>
      <c r="AP1" s="433" t="s">
        <v>32</v>
      </c>
      <c r="AQ1" s="433" t="s">
        <v>4517</v>
      </c>
      <c r="AR1" s="437" t="s">
        <v>33</v>
      </c>
      <c r="AS1" s="433" t="s">
        <v>34</v>
      </c>
    </row>
    <row r="2" spans="1:47" s="584" customFormat="1" ht="15.75" customHeight="1">
      <c r="A2" s="152">
        <v>1</v>
      </c>
      <c r="B2" s="152" t="s">
        <v>7563</v>
      </c>
      <c r="C2" s="580" t="s">
        <v>7556</v>
      </c>
      <c r="D2" s="151">
        <v>810148</v>
      </c>
      <c r="E2" s="37" t="s">
        <v>7559</v>
      </c>
      <c r="F2" s="580" t="s">
        <v>7560</v>
      </c>
      <c r="G2" s="580" t="s">
        <v>7476</v>
      </c>
      <c r="H2" s="115" t="s">
        <v>7553</v>
      </c>
      <c r="I2" s="580" t="str">
        <f t="shared" ref="I2:I64" si="0">IF(MOD(IF(LEN(H2)=18,MID(H2,17,1),RIGHT(H2,1)),2)=0,"F","M")</f>
        <v>F</v>
      </c>
      <c r="J2" s="35">
        <f t="shared" ref="J2:J64" si="1">DATE(IF(LEN(H2)=18,MID(H2,7,4),1900+MID(H2,7,2)),IF(LEN(H2)=18,MID(H2,11,2),MID(H2,9,2)),IF(LEN(H2)=18,MID(H2,13,2),MID(H2,11,2)))</f>
        <v>27804</v>
      </c>
      <c r="K2" s="36">
        <f t="shared" ref="K2:K64" ca="1" si="2">(NOW()-J2)/365</f>
        <v>42.491706988203966</v>
      </c>
      <c r="L2" s="35">
        <v>34947</v>
      </c>
      <c r="M2" s="35">
        <v>34947</v>
      </c>
      <c r="N2" s="35">
        <v>35038</v>
      </c>
      <c r="O2" s="35">
        <v>42887</v>
      </c>
      <c r="P2" s="36">
        <f t="shared" ref="P2:P64" ca="1" si="3">((NOW()-N2))/365</f>
        <v>22.672528906012182</v>
      </c>
      <c r="Q2" s="35">
        <v>2958465</v>
      </c>
      <c r="R2" s="35">
        <v>2958465</v>
      </c>
      <c r="S2" s="35"/>
      <c r="T2" s="35" t="s">
        <v>36</v>
      </c>
      <c r="U2" s="35" t="s">
        <v>203</v>
      </c>
      <c r="V2" s="548" t="s">
        <v>18785</v>
      </c>
      <c r="W2" s="35" t="s">
        <v>204</v>
      </c>
      <c r="X2" s="35" t="s">
        <v>205</v>
      </c>
      <c r="Y2" s="580" t="s">
        <v>7554</v>
      </c>
      <c r="Z2" s="580"/>
      <c r="AA2" s="580" t="s">
        <v>7555</v>
      </c>
      <c r="AB2" s="580" t="s">
        <v>41</v>
      </c>
      <c r="AC2" s="580" t="s">
        <v>6487</v>
      </c>
      <c r="AD2" s="580" t="s">
        <v>43</v>
      </c>
      <c r="AE2" s="580"/>
      <c r="AF2" s="580"/>
      <c r="AG2" s="553" t="s">
        <v>7611</v>
      </c>
      <c r="AH2" s="537" t="s">
        <v>7592</v>
      </c>
      <c r="AI2" s="537" t="s">
        <v>7591</v>
      </c>
      <c r="AJ2" s="152" t="s">
        <v>9178</v>
      </c>
      <c r="AK2" s="583" t="s">
        <v>7562</v>
      </c>
      <c r="AL2" s="580" t="s">
        <v>7558</v>
      </c>
      <c r="AM2" s="580" t="s">
        <v>7572</v>
      </c>
      <c r="AN2" s="580" t="s">
        <v>7561</v>
      </c>
      <c r="AO2" s="115"/>
      <c r="AP2" s="580"/>
      <c r="AQ2" s="580"/>
      <c r="AR2" s="152" t="s">
        <v>7517</v>
      </c>
      <c r="AS2" s="580" t="s">
        <v>48</v>
      </c>
    </row>
    <row r="3" spans="1:47" s="584" customFormat="1" ht="15.75" customHeight="1">
      <c r="A3" s="152">
        <v>2</v>
      </c>
      <c r="B3" s="152" t="s">
        <v>119</v>
      </c>
      <c r="C3" s="580" t="s">
        <v>4948</v>
      </c>
      <c r="D3" s="151">
        <v>871165</v>
      </c>
      <c r="E3" s="580" t="s">
        <v>120</v>
      </c>
      <c r="F3" s="580" t="s">
        <v>121</v>
      </c>
      <c r="G3" s="580" t="s">
        <v>35</v>
      </c>
      <c r="H3" s="115" t="s">
        <v>122</v>
      </c>
      <c r="I3" s="580" t="str">
        <f t="shared" si="0"/>
        <v>M</v>
      </c>
      <c r="J3" s="35">
        <f t="shared" si="1"/>
        <v>29919</v>
      </c>
      <c r="K3" s="36">
        <f t="shared" ca="1" si="2"/>
        <v>36.697186440258761</v>
      </c>
      <c r="L3" s="35">
        <v>37949</v>
      </c>
      <c r="M3" s="35">
        <v>40070</v>
      </c>
      <c r="N3" s="35">
        <f>M3</f>
        <v>40070</v>
      </c>
      <c r="O3" s="35">
        <v>42461</v>
      </c>
      <c r="P3" s="36">
        <f t="shared" ca="1" si="3"/>
        <v>8.8862275361491694</v>
      </c>
      <c r="Q3" s="35">
        <v>2958465</v>
      </c>
      <c r="R3" s="35">
        <f>Q3</f>
        <v>2958465</v>
      </c>
      <c r="S3" s="35"/>
      <c r="T3" s="580" t="s">
        <v>99</v>
      </c>
      <c r="U3" s="580" t="s">
        <v>123</v>
      </c>
      <c r="V3" s="407" t="s">
        <v>13155</v>
      </c>
      <c r="W3" s="580" t="s">
        <v>125</v>
      </c>
      <c r="X3" s="580" t="s">
        <v>126</v>
      </c>
      <c r="Y3" s="580" t="s">
        <v>4609</v>
      </c>
      <c r="Z3" s="580"/>
      <c r="AA3" s="580" t="s">
        <v>4608</v>
      </c>
      <c r="AB3" s="580" t="s">
        <v>41</v>
      </c>
      <c r="AC3" s="580" t="s">
        <v>42</v>
      </c>
      <c r="AD3" s="580" t="s">
        <v>43</v>
      </c>
      <c r="AE3" s="35"/>
      <c r="AF3" s="580"/>
      <c r="AG3" s="580" t="s">
        <v>44</v>
      </c>
      <c r="AH3" s="580"/>
      <c r="AI3" s="580"/>
      <c r="AJ3" s="115" t="s">
        <v>3668</v>
      </c>
      <c r="AK3" s="580"/>
      <c r="AL3" s="580"/>
      <c r="AM3" s="580" t="s">
        <v>47</v>
      </c>
      <c r="AN3" s="115" t="s">
        <v>127</v>
      </c>
      <c r="AO3" s="580"/>
      <c r="AP3" s="580"/>
      <c r="AQ3" s="580"/>
      <c r="AR3" s="152" t="s">
        <v>2896</v>
      </c>
      <c r="AS3" s="580" t="s">
        <v>48</v>
      </c>
    </row>
    <row r="4" spans="1:47" s="585" customFormat="1" ht="15.75" customHeight="1">
      <c r="A4" s="152">
        <v>3</v>
      </c>
      <c r="B4" s="152" t="s">
        <v>1166</v>
      </c>
      <c r="C4" s="580" t="s">
        <v>1167</v>
      </c>
      <c r="D4" s="151">
        <v>116879</v>
      </c>
      <c r="E4" s="580" t="s">
        <v>1168</v>
      </c>
      <c r="F4" s="580" t="s">
        <v>3541</v>
      </c>
      <c r="G4" s="669" t="s">
        <v>35</v>
      </c>
      <c r="H4" s="115" t="s">
        <v>1169</v>
      </c>
      <c r="I4" s="580" t="str">
        <f t="shared" si="0"/>
        <v>F</v>
      </c>
      <c r="J4" s="35">
        <f t="shared" si="1"/>
        <v>27683</v>
      </c>
      <c r="K4" s="36">
        <f t="shared" ca="1" si="2"/>
        <v>42.823213837519035</v>
      </c>
      <c r="L4" s="35">
        <v>39262</v>
      </c>
      <c r="M4" s="35">
        <v>40238</v>
      </c>
      <c r="N4" s="35">
        <v>40238</v>
      </c>
      <c r="O4" s="35">
        <v>42522</v>
      </c>
      <c r="P4" s="36">
        <f t="shared" ca="1" si="3"/>
        <v>8.4259535635464307</v>
      </c>
      <c r="Q4" s="35">
        <v>42735</v>
      </c>
      <c r="R4" s="35">
        <v>42735</v>
      </c>
      <c r="S4" s="35">
        <v>2958465</v>
      </c>
      <c r="T4" s="580" t="s">
        <v>36</v>
      </c>
      <c r="U4" s="580" t="s">
        <v>73</v>
      </c>
      <c r="V4" s="580" t="s">
        <v>5338</v>
      </c>
      <c r="W4" s="580" t="s">
        <v>74</v>
      </c>
      <c r="X4" s="580" t="s">
        <v>75</v>
      </c>
      <c r="Y4" s="580" t="s">
        <v>10977</v>
      </c>
      <c r="Z4" s="580"/>
      <c r="AA4" s="580" t="s">
        <v>4514</v>
      </c>
      <c r="AB4" s="580" t="s">
        <v>41</v>
      </c>
      <c r="AC4" s="580" t="s">
        <v>42</v>
      </c>
      <c r="AD4" s="580" t="s">
        <v>43</v>
      </c>
      <c r="AE4" s="35"/>
      <c r="AF4" s="580"/>
      <c r="AG4" s="580" t="s">
        <v>293</v>
      </c>
      <c r="AH4" s="580" t="s">
        <v>1170</v>
      </c>
      <c r="AI4" s="580"/>
      <c r="AJ4" s="151" t="s">
        <v>1171</v>
      </c>
      <c r="AK4" s="580" t="s">
        <v>1172</v>
      </c>
      <c r="AL4" s="580" t="s">
        <v>1172</v>
      </c>
      <c r="AM4" s="580" t="s">
        <v>3387</v>
      </c>
      <c r="AN4" s="580" t="s">
        <v>3386</v>
      </c>
      <c r="AO4" s="580"/>
      <c r="AP4" s="580"/>
      <c r="AQ4" s="580"/>
      <c r="AR4" s="152" t="s">
        <v>2992</v>
      </c>
      <c r="AS4" s="580" t="s">
        <v>48</v>
      </c>
      <c r="AT4" s="584"/>
      <c r="AU4" s="584"/>
    </row>
    <row r="5" spans="1:47" s="584" customFormat="1" ht="15.75" customHeight="1">
      <c r="A5" s="152">
        <v>4</v>
      </c>
      <c r="B5" s="152" t="s">
        <v>3315</v>
      </c>
      <c r="C5" s="580" t="s">
        <v>3316</v>
      </c>
      <c r="D5" s="151">
        <v>222345</v>
      </c>
      <c r="E5" s="553" t="s">
        <v>3314</v>
      </c>
      <c r="F5" s="40" t="s">
        <v>3651</v>
      </c>
      <c r="G5" s="580" t="s">
        <v>35</v>
      </c>
      <c r="H5" s="111" t="s">
        <v>3317</v>
      </c>
      <c r="I5" s="580" t="str">
        <f t="shared" si="0"/>
        <v>M</v>
      </c>
      <c r="J5" s="35">
        <f t="shared" si="1"/>
        <v>29782</v>
      </c>
      <c r="K5" s="36">
        <f t="shared" ca="1" si="2"/>
        <v>37.072528906012181</v>
      </c>
      <c r="L5" s="538">
        <v>38719</v>
      </c>
      <c r="M5" s="538">
        <v>40812</v>
      </c>
      <c r="N5" s="538">
        <v>40812</v>
      </c>
      <c r="O5" s="538">
        <v>42186</v>
      </c>
      <c r="P5" s="36">
        <f t="shared" ca="1" si="3"/>
        <v>6.8533508238204028</v>
      </c>
      <c r="Q5" s="538">
        <v>2958465</v>
      </c>
      <c r="R5" s="538">
        <v>2958465</v>
      </c>
      <c r="S5" s="538"/>
      <c r="T5" s="580" t="s">
        <v>36</v>
      </c>
      <c r="U5" s="580" t="s">
        <v>52</v>
      </c>
      <c r="V5" s="580" t="s">
        <v>50</v>
      </c>
      <c r="W5" s="580" t="s">
        <v>53</v>
      </c>
      <c r="X5" s="580" t="s">
        <v>54</v>
      </c>
      <c r="Y5" s="580" t="s">
        <v>64</v>
      </c>
      <c r="Z5" s="580"/>
      <c r="AA5" s="580" t="s">
        <v>19688</v>
      </c>
      <c r="AB5" s="580" t="s">
        <v>654</v>
      </c>
      <c r="AC5" s="580" t="s">
        <v>42</v>
      </c>
      <c r="AD5" s="580" t="s">
        <v>43</v>
      </c>
      <c r="AE5" s="586"/>
      <c r="AF5" s="586"/>
      <c r="AG5" s="538" t="s">
        <v>80</v>
      </c>
      <c r="AH5" s="537" t="s">
        <v>81</v>
      </c>
      <c r="AI5" s="537" t="s">
        <v>3400</v>
      </c>
      <c r="AJ5" s="54" t="s">
        <v>3401</v>
      </c>
      <c r="AK5" s="553" t="s">
        <v>3403</v>
      </c>
      <c r="AL5" s="112" t="s">
        <v>3402</v>
      </c>
      <c r="AM5" s="580" t="s">
        <v>3398</v>
      </c>
      <c r="AN5" s="580" t="s">
        <v>3399</v>
      </c>
      <c r="AO5" s="42"/>
      <c r="AP5" s="580"/>
      <c r="AQ5" s="580"/>
      <c r="AR5" s="54" t="s">
        <v>3396</v>
      </c>
      <c r="AS5" s="580" t="s">
        <v>48</v>
      </c>
    </row>
    <row r="6" spans="1:47" s="584" customFormat="1" ht="15.75" customHeight="1">
      <c r="A6" s="152">
        <v>5</v>
      </c>
      <c r="B6" s="152" t="s">
        <v>7696</v>
      </c>
      <c r="C6" s="580" t="s">
        <v>49</v>
      </c>
      <c r="D6" s="151">
        <v>226964</v>
      </c>
      <c r="E6" s="580" t="s">
        <v>3312</v>
      </c>
      <c r="F6" s="580" t="s">
        <v>50</v>
      </c>
      <c r="G6" s="580" t="s">
        <v>35</v>
      </c>
      <c r="H6" s="580" t="s">
        <v>51</v>
      </c>
      <c r="I6" s="580" t="str">
        <f t="shared" si="0"/>
        <v>M</v>
      </c>
      <c r="J6" s="35">
        <f t="shared" si="1"/>
        <v>29932</v>
      </c>
      <c r="K6" s="36">
        <f t="shared" ca="1" si="2"/>
        <v>36.661570001902597</v>
      </c>
      <c r="L6" s="35">
        <v>38169</v>
      </c>
      <c r="M6" s="35">
        <v>40848</v>
      </c>
      <c r="N6" s="35">
        <f t="shared" ref="N6:N11" si="4">M6</f>
        <v>40848</v>
      </c>
      <c r="O6" s="35">
        <v>42522</v>
      </c>
      <c r="P6" s="36">
        <f t="shared" ca="1" si="3"/>
        <v>6.7547206868341014</v>
      </c>
      <c r="Q6" s="35">
        <v>43100</v>
      </c>
      <c r="R6" s="35">
        <f t="shared" ref="R6:R11" si="5">Q6</f>
        <v>43100</v>
      </c>
      <c r="S6" s="35">
        <v>2958465</v>
      </c>
      <c r="T6" s="580" t="s">
        <v>36</v>
      </c>
      <c r="U6" s="580" t="s">
        <v>52</v>
      </c>
      <c r="V6" s="114" t="s">
        <v>7690</v>
      </c>
      <c r="W6" s="580" t="s">
        <v>53</v>
      </c>
      <c r="X6" s="580" t="s">
        <v>4403</v>
      </c>
      <c r="Y6" s="580" t="s">
        <v>6265</v>
      </c>
      <c r="Z6" s="580"/>
      <c r="AA6" s="580" t="s">
        <v>6266</v>
      </c>
      <c r="AB6" s="580" t="s">
        <v>41</v>
      </c>
      <c r="AC6" s="580" t="s">
        <v>42</v>
      </c>
      <c r="AD6" s="580" t="s">
        <v>43</v>
      </c>
      <c r="AE6" s="35"/>
      <c r="AF6" s="580"/>
      <c r="AG6" s="580" t="s">
        <v>44</v>
      </c>
      <c r="AH6" s="580" t="s">
        <v>55</v>
      </c>
      <c r="AI6" s="580" t="s">
        <v>46</v>
      </c>
      <c r="AJ6" s="115" t="s">
        <v>56</v>
      </c>
      <c r="AK6" s="580" t="str">
        <f>VLOOKUP(E6,[2]Sheet1!$F$1:$CF$65536,79,FALSE)</f>
        <v xml:space="preserve">430050 HUBEI WUHAN 武汉市汉阳区鹦鹉大道281号芳卉园10栋2单元 </v>
      </c>
      <c r="AL6" s="580"/>
      <c r="AM6" s="580" t="s">
        <v>47</v>
      </c>
      <c r="AN6" s="580" t="s">
        <v>57</v>
      </c>
      <c r="AO6" s="580"/>
      <c r="AP6" s="580"/>
      <c r="AQ6" s="580"/>
      <c r="AR6" s="152" t="s">
        <v>2894</v>
      </c>
      <c r="AS6" s="580" t="s">
        <v>48</v>
      </c>
    </row>
    <row r="7" spans="1:47" s="584" customFormat="1" ht="15.75" customHeight="1">
      <c r="A7" s="152">
        <v>6</v>
      </c>
      <c r="B7" s="152" t="s">
        <v>128</v>
      </c>
      <c r="C7" s="580" t="s">
        <v>129</v>
      </c>
      <c r="D7" s="151">
        <v>227019</v>
      </c>
      <c r="E7" s="580" t="s">
        <v>130</v>
      </c>
      <c r="F7" s="580" t="s">
        <v>131</v>
      </c>
      <c r="G7" s="114" t="s">
        <v>35</v>
      </c>
      <c r="H7" s="580" t="s">
        <v>133</v>
      </c>
      <c r="I7" s="580" t="str">
        <f t="shared" si="0"/>
        <v>M</v>
      </c>
      <c r="J7" s="35">
        <f t="shared" si="1"/>
        <v>30255</v>
      </c>
      <c r="K7" s="36">
        <f t="shared" ca="1" si="2"/>
        <v>35.776638495053277</v>
      </c>
      <c r="L7" s="35">
        <v>38285</v>
      </c>
      <c r="M7" s="35">
        <v>40848</v>
      </c>
      <c r="N7" s="35">
        <f t="shared" si="4"/>
        <v>40848</v>
      </c>
      <c r="O7" s="35">
        <v>42705</v>
      </c>
      <c r="P7" s="36">
        <f t="shared" ca="1" si="3"/>
        <v>6.7547206868341014</v>
      </c>
      <c r="Q7" s="35">
        <v>43100</v>
      </c>
      <c r="R7" s="35">
        <f t="shared" si="5"/>
        <v>43100</v>
      </c>
      <c r="S7" s="35">
        <v>2958465</v>
      </c>
      <c r="T7" s="580" t="s">
        <v>36</v>
      </c>
      <c r="U7" s="580" t="s">
        <v>16122</v>
      </c>
      <c r="V7" s="580" t="s">
        <v>8837</v>
      </c>
      <c r="W7" s="580" t="s">
        <v>38</v>
      </c>
      <c r="X7" s="580" t="s">
        <v>5502</v>
      </c>
      <c r="Y7" s="580" t="s">
        <v>5503</v>
      </c>
      <c r="Z7" s="580"/>
      <c r="AA7" s="580" t="s">
        <v>5501</v>
      </c>
      <c r="AB7" s="580" t="s">
        <v>5504</v>
      </c>
      <c r="AC7" s="580" t="s">
        <v>42</v>
      </c>
      <c r="AD7" s="580" t="s">
        <v>43</v>
      </c>
      <c r="AE7" s="35"/>
      <c r="AF7" s="580"/>
      <c r="AG7" s="580" t="s">
        <v>137</v>
      </c>
      <c r="AH7" s="580"/>
      <c r="AI7" s="580"/>
      <c r="AJ7" s="115" t="s">
        <v>4188</v>
      </c>
      <c r="AK7" s="580"/>
      <c r="AL7" s="580"/>
      <c r="AM7" s="580" t="s">
        <v>47</v>
      </c>
      <c r="AN7" s="580" t="s">
        <v>138</v>
      </c>
      <c r="AO7" s="580"/>
      <c r="AP7" s="580"/>
      <c r="AQ7" s="580"/>
      <c r="AR7" s="152" t="s">
        <v>2897</v>
      </c>
      <c r="AS7" s="580" t="s">
        <v>48</v>
      </c>
    </row>
    <row r="8" spans="1:47" s="584" customFormat="1" ht="15.75" customHeight="1">
      <c r="A8" s="152">
        <v>7</v>
      </c>
      <c r="B8" s="152" t="s">
        <v>148</v>
      </c>
      <c r="C8" s="114" t="s">
        <v>149</v>
      </c>
      <c r="D8" s="451">
        <v>227026</v>
      </c>
      <c r="E8" s="580" t="s">
        <v>5507</v>
      </c>
      <c r="F8" s="114" t="s">
        <v>150</v>
      </c>
      <c r="G8" s="114" t="s">
        <v>35</v>
      </c>
      <c r="H8" s="114" t="s">
        <v>151</v>
      </c>
      <c r="I8" s="580" t="str">
        <f t="shared" si="0"/>
        <v>M</v>
      </c>
      <c r="J8" s="35">
        <f t="shared" si="1"/>
        <v>30785</v>
      </c>
      <c r="K8" s="36">
        <f t="shared" ca="1" si="2"/>
        <v>34.324583700532735</v>
      </c>
      <c r="L8" s="47">
        <v>38815</v>
      </c>
      <c r="M8" s="47">
        <v>40848</v>
      </c>
      <c r="N8" s="47">
        <f t="shared" si="4"/>
        <v>40848</v>
      </c>
      <c r="O8" s="47">
        <v>42705</v>
      </c>
      <c r="P8" s="36">
        <f t="shared" ca="1" si="3"/>
        <v>6.7547206868341014</v>
      </c>
      <c r="Q8" s="47">
        <v>43100</v>
      </c>
      <c r="R8" s="47">
        <f t="shared" si="5"/>
        <v>43100</v>
      </c>
      <c r="S8" s="35">
        <v>2958465</v>
      </c>
      <c r="T8" s="114" t="s">
        <v>36</v>
      </c>
      <c r="U8" s="580" t="s">
        <v>16122</v>
      </c>
      <c r="V8" s="580" t="s">
        <v>8837</v>
      </c>
      <c r="W8" s="114" t="s">
        <v>38</v>
      </c>
      <c r="X8" s="114" t="s">
        <v>39</v>
      </c>
      <c r="Y8" s="580" t="s">
        <v>259</v>
      </c>
      <c r="Z8" s="114"/>
      <c r="AA8" s="114" t="s">
        <v>5506</v>
      </c>
      <c r="AB8" s="580" t="s">
        <v>654</v>
      </c>
      <c r="AC8" s="114" t="s">
        <v>42</v>
      </c>
      <c r="AD8" s="114" t="s">
        <v>43</v>
      </c>
      <c r="AE8" s="47"/>
      <c r="AF8" s="114"/>
      <c r="AG8" s="114" t="s">
        <v>137</v>
      </c>
      <c r="AH8" s="114"/>
      <c r="AI8" s="114"/>
      <c r="AJ8" s="109" t="s">
        <v>152</v>
      </c>
      <c r="AK8" s="114"/>
      <c r="AL8" s="114"/>
      <c r="AM8" s="580" t="s">
        <v>47</v>
      </c>
      <c r="AN8" s="114" t="s">
        <v>153</v>
      </c>
      <c r="AO8" s="114"/>
      <c r="AP8" s="114"/>
      <c r="AQ8" s="114"/>
      <c r="AR8" s="158" t="s">
        <v>2899</v>
      </c>
      <c r="AS8" s="114" t="s">
        <v>48</v>
      </c>
      <c r="AT8" s="585"/>
      <c r="AU8" s="585"/>
    </row>
    <row r="9" spans="1:47" s="584" customFormat="1" ht="15.75" customHeight="1">
      <c r="A9" s="152">
        <v>8</v>
      </c>
      <c r="B9" s="152" t="s">
        <v>7618</v>
      </c>
      <c r="C9" s="580" t="s">
        <v>11134</v>
      </c>
      <c r="D9" s="151">
        <v>227042</v>
      </c>
      <c r="E9" s="580" t="s">
        <v>154</v>
      </c>
      <c r="F9" s="580" t="s">
        <v>155</v>
      </c>
      <c r="G9" s="580" t="s">
        <v>132</v>
      </c>
      <c r="H9" s="580" t="s">
        <v>156</v>
      </c>
      <c r="I9" s="580" t="str">
        <f t="shared" si="0"/>
        <v>M</v>
      </c>
      <c r="J9" s="35">
        <f t="shared" si="1"/>
        <v>31973</v>
      </c>
      <c r="K9" s="36">
        <f t="shared" ca="1" si="2"/>
        <v>31.069789179984788</v>
      </c>
      <c r="L9" s="35">
        <v>40003</v>
      </c>
      <c r="M9" s="35">
        <v>40848</v>
      </c>
      <c r="N9" s="35">
        <f t="shared" si="4"/>
        <v>40848</v>
      </c>
      <c r="O9" s="35">
        <v>41730</v>
      </c>
      <c r="P9" s="36">
        <f t="shared" ca="1" si="3"/>
        <v>6.7547206868341014</v>
      </c>
      <c r="Q9" s="35">
        <v>43100</v>
      </c>
      <c r="R9" s="35">
        <f t="shared" si="5"/>
        <v>43100</v>
      </c>
      <c r="S9" s="35">
        <v>2958465</v>
      </c>
      <c r="T9" s="580" t="s">
        <v>36</v>
      </c>
      <c r="U9" s="580" t="s">
        <v>73</v>
      </c>
      <c r="V9" s="580" t="s">
        <v>7699</v>
      </c>
      <c r="W9" s="580" t="s">
        <v>74</v>
      </c>
      <c r="X9" s="580" t="s">
        <v>134</v>
      </c>
      <c r="Y9" s="580" t="s">
        <v>157</v>
      </c>
      <c r="Z9" s="580"/>
      <c r="AA9" s="580" t="s">
        <v>158</v>
      </c>
      <c r="AB9" s="580" t="s">
        <v>136</v>
      </c>
      <c r="AC9" s="580" t="s">
        <v>42</v>
      </c>
      <c r="AD9" s="580" t="s">
        <v>43</v>
      </c>
      <c r="AE9" s="35"/>
      <c r="AF9" s="580"/>
      <c r="AG9" s="580" t="s">
        <v>137</v>
      </c>
      <c r="AH9" s="580"/>
      <c r="AI9" s="580"/>
      <c r="AJ9" s="151">
        <v>18672799356</v>
      </c>
      <c r="AK9" s="580"/>
      <c r="AL9" s="580"/>
      <c r="AM9" s="580" t="s">
        <v>47</v>
      </c>
      <c r="AN9" s="580" t="s">
        <v>159</v>
      </c>
      <c r="AO9" s="580"/>
      <c r="AP9" s="580" t="s">
        <v>139</v>
      </c>
      <c r="AQ9" s="580" t="s">
        <v>2787</v>
      </c>
      <c r="AR9" s="152" t="s">
        <v>2900</v>
      </c>
      <c r="AS9" s="580" t="s">
        <v>48</v>
      </c>
      <c r="AT9" s="584" t="s">
        <v>18853</v>
      </c>
    </row>
    <row r="10" spans="1:47" s="584" customFormat="1" ht="15.75" customHeight="1">
      <c r="A10" s="152">
        <v>9</v>
      </c>
      <c r="B10" s="152" t="s">
        <v>171</v>
      </c>
      <c r="C10" s="580" t="s">
        <v>172</v>
      </c>
      <c r="D10" s="151">
        <v>227630</v>
      </c>
      <c r="E10" s="580" t="s">
        <v>5511</v>
      </c>
      <c r="F10" s="580" t="s">
        <v>3475</v>
      </c>
      <c r="G10" s="580" t="s">
        <v>132</v>
      </c>
      <c r="H10" s="115" t="s">
        <v>173</v>
      </c>
      <c r="I10" s="580" t="str">
        <f t="shared" si="0"/>
        <v>F</v>
      </c>
      <c r="J10" s="35">
        <f t="shared" si="1"/>
        <v>31797</v>
      </c>
      <c r="K10" s="36">
        <f t="shared" ca="1" si="2"/>
        <v>31.551980960806706</v>
      </c>
      <c r="L10" s="35">
        <v>39827</v>
      </c>
      <c r="M10" s="35">
        <v>40861</v>
      </c>
      <c r="N10" s="35">
        <f t="shared" si="4"/>
        <v>40861</v>
      </c>
      <c r="O10" s="35">
        <v>42705</v>
      </c>
      <c r="P10" s="36">
        <f t="shared" ca="1" si="3"/>
        <v>6.7191042484779366</v>
      </c>
      <c r="Q10" s="35">
        <v>43100</v>
      </c>
      <c r="R10" s="35">
        <f t="shared" si="5"/>
        <v>43100</v>
      </c>
      <c r="S10" s="35">
        <v>2958465</v>
      </c>
      <c r="T10" s="580" t="s">
        <v>36</v>
      </c>
      <c r="U10" s="580" t="s">
        <v>167</v>
      </c>
      <c r="V10" s="580" t="s">
        <v>5336</v>
      </c>
      <c r="W10" s="580" t="s">
        <v>169</v>
      </c>
      <c r="X10" s="580" t="s">
        <v>134</v>
      </c>
      <c r="Y10" s="580" t="s">
        <v>4519</v>
      </c>
      <c r="Z10" s="580"/>
      <c r="AA10" s="580" t="s">
        <v>5510</v>
      </c>
      <c r="AB10" s="580" t="s">
        <v>136</v>
      </c>
      <c r="AC10" s="580" t="s">
        <v>42</v>
      </c>
      <c r="AD10" s="580" t="s">
        <v>43</v>
      </c>
      <c r="AE10" s="35"/>
      <c r="AF10" s="580"/>
      <c r="AG10" s="580" t="s">
        <v>137</v>
      </c>
      <c r="AH10" s="580"/>
      <c r="AI10" s="580"/>
      <c r="AJ10" s="115" t="s">
        <v>4949</v>
      </c>
      <c r="AK10" s="580"/>
      <c r="AL10" s="580"/>
      <c r="AM10" s="580" t="s">
        <v>47</v>
      </c>
      <c r="AN10" s="580" t="s">
        <v>174</v>
      </c>
      <c r="AO10" s="580"/>
      <c r="AP10" s="580" t="s">
        <v>139</v>
      </c>
      <c r="AQ10" s="580" t="s">
        <v>2794</v>
      </c>
      <c r="AR10" s="152" t="s">
        <v>2902</v>
      </c>
      <c r="AS10" s="580" t="s">
        <v>48</v>
      </c>
    </row>
    <row r="11" spans="1:47" s="584" customFormat="1" ht="15.75" customHeight="1">
      <c r="A11" s="152">
        <v>10</v>
      </c>
      <c r="B11" s="152" t="s">
        <v>65</v>
      </c>
      <c r="C11" s="114" t="s">
        <v>8574</v>
      </c>
      <c r="D11" s="451">
        <v>227885</v>
      </c>
      <c r="E11" s="580" t="s">
        <v>66</v>
      </c>
      <c r="F11" s="114" t="s">
        <v>67</v>
      </c>
      <c r="G11" s="114" t="s">
        <v>35</v>
      </c>
      <c r="H11" s="114" t="s">
        <v>68</v>
      </c>
      <c r="I11" s="580" t="str">
        <f t="shared" si="0"/>
        <v>M</v>
      </c>
      <c r="J11" s="35">
        <f t="shared" si="1"/>
        <v>32009</v>
      </c>
      <c r="K11" s="36">
        <f t="shared" ca="1" si="2"/>
        <v>30.971159042998487</v>
      </c>
      <c r="L11" s="47">
        <v>39630</v>
      </c>
      <c r="M11" s="47">
        <v>40868</v>
      </c>
      <c r="N11" s="47">
        <f t="shared" si="4"/>
        <v>40868</v>
      </c>
      <c r="O11" s="47">
        <v>42005</v>
      </c>
      <c r="P11" s="36">
        <f t="shared" ca="1" si="3"/>
        <v>6.699926166286156</v>
      </c>
      <c r="Q11" s="47">
        <v>43100</v>
      </c>
      <c r="R11" s="47">
        <f t="shared" si="5"/>
        <v>43100</v>
      </c>
      <c r="S11" s="35">
        <v>43094</v>
      </c>
      <c r="T11" s="114" t="s">
        <v>36</v>
      </c>
      <c r="U11" s="580" t="s">
        <v>167</v>
      </c>
      <c r="V11" s="114" t="s">
        <v>7690</v>
      </c>
      <c r="W11" s="580" t="s">
        <v>169</v>
      </c>
      <c r="X11" s="580" t="s">
        <v>435</v>
      </c>
      <c r="Y11" s="580" t="s">
        <v>807</v>
      </c>
      <c r="Z11" s="114"/>
      <c r="AA11" s="580" t="s">
        <v>5337</v>
      </c>
      <c r="AB11" s="580" t="s">
        <v>41</v>
      </c>
      <c r="AC11" s="114" t="s">
        <v>42</v>
      </c>
      <c r="AD11" s="114" t="s">
        <v>43</v>
      </c>
      <c r="AE11" s="47"/>
      <c r="AF11" s="114"/>
      <c r="AG11" s="114" t="s">
        <v>44</v>
      </c>
      <c r="AH11" s="114" t="s">
        <v>70</v>
      </c>
      <c r="AI11" s="114" t="s">
        <v>71</v>
      </c>
      <c r="AJ11" s="109" t="s">
        <v>5339</v>
      </c>
      <c r="AK11" s="114" t="str">
        <f>VLOOKUP(E11,[2]Sheet1!$F$1:$CF$65536,79,FALSE)</f>
        <v xml:space="preserve">430060 HUBEI WUHAN WuChang Public Security Bureau Residential District </v>
      </c>
      <c r="AL11" s="114"/>
      <c r="AM11" s="580" t="s">
        <v>47</v>
      </c>
      <c r="AN11" s="114" t="s">
        <v>72</v>
      </c>
      <c r="AO11" s="114"/>
      <c r="AP11" s="114"/>
      <c r="AQ11" s="114"/>
      <c r="AR11" s="158" t="s">
        <v>2895</v>
      </c>
      <c r="AS11" s="114" t="s">
        <v>48</v>
      </c>
      <c r="AT11" s="585"/>
      <c r="AU11" s="585"/>
    </row>
    <row r="12" spans="1:47" s="584" customFormat="1" ht="15.75" customHeight="1">
      <c r="A12" s="152">
        <v>11</v>
      </c>
      <c r="B12" s="539" t="s">
        <v>9037</v>
      </c>
      <c r="C12" s="539" t="s">
        <v>11127</v>
      </c>
      <c r="D12" s="539">
        <v>227994</v>
      </c>
      <c r="E12" s="553" t="s">
        <v>9038</v>
      </c>
      <c r="F12" s="40" t="s">
        <v>9039</v>
      </c>
      <c r="G12" s="580" t="s">
        <v>4212</v>
      </c>
      <c r="H12" s="173" t="s">
        <v>9040</v>
      </c>
      <c r="I12" s="580" t="str">
        <f t="shared" si="0"/>
        <v>M</v>
      </c>
      <c r="J12" s="587">
        <f t="shared" si="1"/>
        <v>30710</v>
      </c>
      <c r="K12" s="36">
        <f t="shared" ca="1" si="2"/>
        <v>34.530063152587523</v>
      </c>
      <c r="L12" s="538">
        <v>39643</v>
      </c>
      <c r="M12" s="538">
        <v>40896</v>
      </c>
      <c r="N12" s="538">
        <v>40896</v>
      </c>
      <c r="O12" s="538">
        <v>43009</v>
      </c>
      <c r="P12" s="36">
        <f t="shared" ca="1" si="3"/>
        <v>6.6232138375190326</v>
      </c>
      <c r="Q12" s="35">
        <v>2958465</v>
      </c>
      <c r="R12" s="35">
        <v>2958465</v>
      </c>
      <c r="S12" s="35"/>
      <c r="T12" s="580" t="s">
        <v>36</v>
      </c>
      <c r="U12" s="580" t="s">
        <v>16122</v>
      </c>
      <c r="V12" s="580" t="s">
        <v>8596</v>
      </c>
      <c r="W12" s="580" t="s">
        <v>38</v>
      </c>
      <c r="X12" s="580" t="s">
        <v>39</v>
      </c>
      <c r="Y12" s="580" t="s">
        <v>4577</v>
      </c>
      <c r="Z12" s="580"/>
      <c r="AA12" s="580" t="s">
        <v>11133</v>
      </c>
      <c r="AB12" s="580" t="s">
        <v>654</v>
      </c>
      <c r="AC12" s="580" t="s">
        <v>42</v>
      </c>
      <c r="AD12" s="580" t="s">
        <v>43</v>
      </c>
      <c r="AE12" s="35"/>
      <c r="AF12" s="40"/>
      <c r="AG12" s="553" t="s">
        <v>7611</v>
      </c>
      <c r="AH12" s="553" t="s">
        <v>9045</v>
      </c>
      <c r="AI12" s="553" t="s">
        <v>9046</v>
      </c>
      <c r="AJ12" s="231" t="s">
        <v>9161</v>
      </c>
      <c r="AK12" s="537" t="s">
        <v>9174</v>
      </c>
      <c r="AL12" s="112" t="s">
        <v>9047</v>
      </c>
      <c r="AM12" s="580" t="s">
        <v>9048</v>
      </c>
      <c r="AN12" s="580" t="s">
        <v>9049</v>
      </c>
      <c r="AO12" s="112"/>
      <c r="AP12" s="580"/>
      <c r="AQ12" s="580"/>
      <c r="AR12" s="151" t="s">
        <v>8113</v>
      </c>
      <c r="AS12" s="40" t="s">
        <v>4223</v>
      </c>
    </row>
    <row r="13" spans="1:47" s="584" customFormat="1" ht="15.75" customHeight="1">
      <c r="A13" s="152">
        <v>12</v>
      </c>
      <c r="B13" s="152" t="s">
        <v>91</v>
      </c>
      <c r="C13" s="580" t="s">
        <v>92</v>
      </c>
      <c r="D13" s="151">
        <v>230842</v>
      </c>
      <c r="E13" s="580" t="s">
        <v>93</v>
      </c>
      <c r="F13" s="580" t="s">
        <v>94</v>
      </c>
      <c r="G13" s="580" t="s">
        <v>35</v>
      </c>
      <c r="H13" s="115" t="s">
        <v>95</v>
      </c>
      <c r="I13" s="580" t="str">
        <f t="shared" si="0"/>
        <v>M</v>
      </c>
      <c r="J13" s="35">
        <f t="shared" si="1"/>
        <v>30735</v>
      </c>
      <c r="K13" s="36">
        <f t="shared" ca="1" si="2"/>
        <v>34.461570001902594</v>
      </c>
      <c r="L13" s="35">
        <v>38899</v>
      </c>
      <c r="M13" s="35">
        <v>40954</v>
      </c>
      <c r="N13" s="35">
        <f>M13</f>
        <v>40954</v>
      </c>
      <c r="O13" s="35">
        <f>M13</f>
        <v>40954</v>
      </c>
      <c r="P13" s="36">
        <f t="shared" ca="1" si="3"/>
        <v>6.4643097279299919</v>
      </c>
      <c r="Q13" s="35">
        <v>43190</v>
      </c>
      <c r="R13" s="35">
        <f t="shared" ref="R13:R22" si="6">Q13</f>
        <v>43190</v>
      </c>
      <c r="S13" s="35">
        <v>2958465</v>
      </c>
      <c r="T13" s="580" t="s">
        <v>58</v>
      </c>
      <c r="U13" s="580" t="s">
        <v>59</v>
      </c>
      <c r="V13" s="580" t="s">
        <v>18781</v>
      </c>
      <c r="W13" s="580" t="s">
        <v>60</v>
      </c>
      <c r="X13" s="580" t="s">
        <v>61</v>
      </c>
      <c r="Y13" s="580" t="s">
        <v>62</v>
      </c>
      <c r="Z13" s="580"/>
      <c r="AA13" s="580" t="s">
        <v>17625</v>
      </c>
      <c r="AB13" s="580" t="s">
        <v>654</v>
      </c>
      <c r="AC13" s="580" t="s">
        <v>42</v>
      </c>
      <c r="AD13" s="580" t="s">
        <v>43</v>
      </c>
      <c r="AE13" s="35"/>
      <c r="AF13" s="580"/>
      <c r="AG13" s="580" t="s">
        <v>44</v>
      </c>
      <c r="AH13" s="580" t="s">
        <v>96</v>
      </c>
      <c r="AI13" s="580" t="s">
        <v>97</v>
      </c>
      <c r="AJ13" s="115" t="s">
        <v>98</v>
      </c>
      <c r="AK13" s="580" t="e">
        <f>VLOOKUP(E13,[2]Sheet1!$F$1:$CF$65536,79,FALSE)</f>
        <v>#N/A</v>
      </c>
      <c r="AL13" s="580"/>
      <c r="AM13" s="580" t="s">
        <v>1322</v>
      </c>
      <c r="AN13" s="580" t="s">
        <v>14053</v>
      </c>
      <c r="AO13" s="580"/>
      <c r="AP13" s="580"/>
      <c r="AQ13" s="580"/>
      <c r="AR13" s="151" t="s">
        <v>4975</v>
      </c>
      <c r="AS13" s="580" t="s">
        <v>48</v>
      </c>
    </row>
    <row r="14" spans="1:47" s="584" customFormat="1" ht="15.75" customHeight="1">
      <c r="A14" s="152">
        <v>13</v>
      </c>
      <c r="B14" s="152" t="s">
        <v>7076</v>
      </c>
      <c r="C14" s="580" t="s">
        <v>105</v>
      </c>
      <c r="D14" s="151">
        <v>234279</v>
      </c>
      <c r="E14" s="580" t="s">
        <v>106</v>
      </c>
      <c r="F14" s="580" t="s">
        <v>107</v>
      </c>
      <c r="G14" s="580" t="s">
        <v>35</v>
      </c>
      <c r="H14" s="115" t="s">
        <v>108</v>
      </c>
      <c r="I14" s="580" t="str">
        <f t="shared" si="0"/>
        <v>M</v>
      </c>
      <c r="J14" s="35">
        <f t="shared" si="1"/>
        <v>29034</v>
      </c>
      <c r="K14" s="36">
        <f t="shared" ca="1" si="2"/>
        <v>39.121843974505332</v>
      </c>
      <c r="L14" s="35">
        <v>37064</v>
      </c>
      <c r="M14" s="35">
        <v>41004</v>
      </c>
      <c r="N14" s="35">
        <f>M14</f>
        <v>41004</v>
      </c>
      <c r="O14" s="35">
        <v>43191</v>
      </c>
      <c r="P14" s="36">
        <f t="shared" ca="1" si="3"/>
        <v>6.3273234265601284</v>
      </c>
      <c r="Q14" s="35">
        <v>43190</v>
      </c>
      <c r="R14" s="35">
        <f t="shared" si="6"/>
        <v>43190</v>
      </c>
      <c r="S14" s="35">
        <v>2958465</v>
      </c>
      <c r="T14" s="580" t="s">
        <v>36</v>
      </c>
      <c r="U14" s="580" t="s">
        <v>16122</v>
      </c>
      <c r="V14" s="580" t="s">
        <v>8596</v>
      </c>
      <c r="W14" s="580" t="s">
        <v>3395</v>
      </c>
      <c r="X14" s="580" t="s">
        <v>2515</v>
      </c>
      <c r="Y14" s="580" t="s">
        <v>109</v>
      </c>
      <c r="Z14" s="580"/>
      <c r="AA14" s="580" t="s">
        <v>17334</v>
      </c>
      <c r="AB14" s="580" t="s">
        <v>5504</v>
      </c>
      <c r="AC14" s="580" t="s">
        <v>42</v>
      </c>
      <c r="AD14" s="580" t="s">
        <v>43</v>
      </c>
      <c r="AE14" s="35"/>
      <c r="AF14" s="580"/>
      <c r="AG14" s="580" t="s">
        <v>44</v>
      </c>
      <c r="AH14" s="580"/>
      <c r="AI14" s="580"/>
      <c r="AJ14" s="115" t="s">
        <v>110</v>
      </c>
      <c r="AK14" s="580"/>
      <c r="AL14" s="580"/>
      <c r="AM14" s="580" t="s">
        <v>47</v>
      </c>
      <c r="AN14" s="115" t="s">
        <v>111</v>
      </c>
      <c r="AO14" s="580"/>
      <c r="AP14" s="580"/>
      <c r="AQ14" s="580"/>
      <c r="AR14" s="151" t="s">
        <v>3309</v>
      </c>
      <c r="AS14" s="580" t="s">
        <v>48</v>
      </c>
    </row>
    <row r="15" spans="1:47" s="584" customFormat="1" ht="15.75" customHeight="1">
      <c r="A15" s="152">
        <v>14</v>
      </c>
      <c r="B15" s="152" t="s">
        <v>182</v>
      </c>
      <c r="C15" s="580" t="s">
        <v>183</v>
      </c>
      <c r="D15" s="151">
        <v>238873</v>
      </c>
      <c r="E15" s="580" t="s">
        <v>184</v>
      </c>
      <c r="F15" s="580" t="s">
        <v>3477</v>
      </c>
      <c r="G15" s="580" t="s">
        <v>132</v>
      </c>
      <c r="H15" s="115" t="s">
        <v>185</v>
      </c>
      <c r="I15" s="580" t="str">
        <f t="shared" si="0"/>
        <v>F</v>
      </c>
      <c r="J15" s="35">
        <f t="shared" si="1"/>
        <v>25102</v>
      </c>
      <c r="K15" s="36">
        <f t="shared" ca="1" si="2"/>
        <v>49.894446714231364</v>
      </c>
      <c r="L15" s="35">
        <v>32112</v>
      </c>
      <c r="M15" s="35">
        <v>41043</v>
      </c>
      <c r="N15" s="35">
        <f>M15</f>
        <v>41043</v>
      </c>
      <c r="O15" s="35">
        <v>41043</v>
      </c>
      <c r="P15" s="36">
        <f t="shared" ca="1" si="3"/>
        <v>6.2204741114916358</v>
      </c>
      <c r="Q15" s="35">
        <v>43281</v>
      </c>
      <c r="R15" s="35">
        <f t="shared" si="6"/>
        <v>43281</v>
      </c>
      <c r="S15" s="35"/>
      <c r="T15" s="580" t="s">
        <v>36</v>
      </c>
      <c r="U15" s="580" t="s">
        <v>167</v>
      </c>
      <c r="V15" s="580" t="s">
        <v>5336</v>
      </c>
      <c r="W15" s="580" t="s">
        <v>169</v>
      </c>
      <c r="X15" s="580" t="s">
        <v>134</v>
      </c>
      <c r="Y15" s="580" t="s">
        <v>170</v>
      </c>
      <c r="Z15" s="580"/>
      <c r="AA15" s="580" t="s">
        <v>186</v>
      </c>
      <c r="AB15" s="580" t="s">
        <v>136</v>
      </c>
      <c r="AC15" s="580" t="s">
        <v>42</v>
      </c>
      <c r="AD15" s="580" t="s">
        <v>43</v>
      </c>
      <c r="AE15" s="35"/>
      <c r="AF15" s="580"/>
      <c r="AG15" s="580"/>
      <c r="AH15" s="580"/>
      <c r="AI15" s="580"/>
      <c r="AJ15" s="115" t="s">
        <v>187</v>
      </c>
      <c r="AK15" s="580"/>
      <c r="AL15" s="580"/>
      <c r="AM15" s="580" t="s">
        <v>47</v>
      </c>
      <c r="AN15" s="115" t="s">
        <v>188</v>
      </c>
      <c r="AO15" s="580"/>
      <c r="AP15" s="580" t="s">
        <v>139</v>
      </c>
      <c r="AQ15" s="580" t="s">
        <v>2794</v>
      </c>
      <c r="AR15" s="152" t="s">
        <v>2904</v>
      </c>
      <c r="AS15" s="580" t="s">
        <v>48</v>
      </c>
    </row>
    <row r="16" spans="1:47" s="584" customFormat="1" ht="15.75" customHeight="1">
      <c r="A16" s="152">
        <v>15</v>
      </c>
      <c r="B16" s="152" t="s">
        <v>7524</v>
      </c>
      <c r="C16" s="580" t="s">
        <v>190</v>
      </c>
      <c r="D16" s="151">
        <v>240959</v>
      </c>
      <c r="E16" s="580" t="s">
        <v>191</v>
      </c>
      <c r="F16" s="580" t="s">
        <v>3478</v>
      </c>
      <c r="G16" s="580" t="s">
        <v>132</v>
      </c>
      <c r="H16" s="115" t="s">
        <v>192</v>
      </c>
      <c r="I16" s="580" t="str">
        <f t="shared" si="0"/>
        <v>M</v>
      </c>
      <c r="J16" s="35">
        <f t="shared" si="1"/>
        <v>31262</v>
      </c>
      <c r="K16" s="36">
        <f t="shared" ca="1" si="2"/>
        <v>33.017734385464237</v>
      </c>
      <c r="L16" s="35">
        <v>39630</v>
      </c>
      <c r="M16" s="35">
        <v>41071</v>
      </c>
      <c r="N16" s="35">
        <f>M16</f>
        <v>41071</v>
      </c>
      <c r="O16" s="35">
        <v>43191</v>
      </c>
      <c r="P16" s="36">
        <f t="shared" ca="1" si="3"/>
        <v>6.1437617827245123</v>
      </c>
      <c r="Q16" s="35">
        <v>43281</v>
      </c>
      <c r="R16" s="35">
        <f t="shared" si="6"/>
        <v>43281</v>
      </c>
      <c r="S16" s="35"/>
      <c r="T16" s="580" t="s">
        <v>36</v>
      </c>
      <c r="U16" s="580" t="s">
        <v>52</v>
      </c>
      <c r="V16" s="580" t="s">
        <v>50</v>
      </c>
      <c r="W16" s="580" t="s">
        <v>53</v>
      </c>
      <c r="X16" s="580" t="s">
        <v>134</v>
      </c>
      <c r="Y16" s="580" t="s">
        <v>164</v>
      </c>
      <c r="Z16" s="580"/>
      <c r="AA16" s="580" t="s">
        <v>17767</v>
      </c>
      <c r="AB16" s="580" t="s">
        <v>136</v>
      </c>
      <c r="AC16" s="580" t="s">
        <v>42</v>
      </c>
      <c r="AD16" s="580" t="s">
        <v>43</v>
      </c>
      <c r="AE16" s="35"/>
      <c r="AF16" s="580"/>
      <c r="AG16" s="580" t="s">
        <v>137</v>
      </c>
      <c r="AH16" s="580" t="s">
        <v>193</v>
      </c>
      <c r="AI16" s="580" t="s">
        <v>194</v>
      </c>
      <c r="AJ16" s="115" t="s">
        <v>195</v>
      </c>
      <c r="AK16" s="580"/>
      <c r="AL16" s="580"/>
      <c r="AM16" s="580" t="s">
        <v>47</v>
      </c>
      <c r="AN16" s="115" t="s">
        <v>196</v>
      </c>
      <c r="AO16" s="580"/>
      <c r="AP16" s="580" t="s">
        <v>139</v>
      </c>
      <c r="AQ16" s="580" t="s">
        <v>2788</v>
      </c>
      <c r="AR16" s="152" t="s">
        <v>2905</v>
      </c>
      <c r="AS16" s="580" t="s">
        <v>48</v>
      </c>
    </row>
    <row r="17" spans="1:47" s="584" customFormat="1" ht="15.75" customHeight="1">
      <c r="A17" s="152">
        <v>16</v>
      </c>
      <c r="B17" s="152" t="s">
        <v>2548</v>
      </c>
      <c r="C17" s="580" t="s">
        <v>8443</v>
      </c>
      <c r="D17" s="151">
        <v>242947</v>
      </c>
      <c r="E17" s="580" t="s">
        <v>197</v>
      </c>
      <c r="F17" s="580" t="s">
        <v>3479</v>
      </c>
      <c r="G17" s="580" t="s">
        <v>132</v>
      </c>
      <c r="H17" s="115" t="s">
        <v>198</v>
      </c>
      <c r="I17" s="580" t="str">
        <f t="shared" si="0"/>
        <v>M</v>
      </c>
      <c r="J17" s="35">
        <f t="shared" si="1"/>
        <v>30960</v>
      </c>
      <c r="K17" s="36">
        <f t="shared" ca="1" si="2"/>
        <v>33.845131645738213</v>
      </c>
      <c r="L17" s="35">
        <v>39029</v>
      </c>
      <c r="M17" s="35">
        <v>41085</v>
      </c>
      <c r="N17" s="35">
        <f>M17</f>
        <v>41085</v>
      </c>
      <c r="O17" s="35">
        <v>42552</v>
      </c>
      <c r="P17" s="36">
        <f t="shared" ca="1" si="3"/>
        <v>6.1054056183409511</v>
      </c>
      <c r="Q17" s="35">
        <v>43281</v>
      </c>
      <c r="R17" s="35">
        <f t="shared" si="6"/>
        <v>43281</v>
      </c>
      <c r="S17" s="35"/>
      <c r="T17" s="580" t="s">
        <v>36</v>
      </c>
      <c r="U17" s="580" t="s">
        <v>7219</v>
      </c>
      <c r="V17" s="580" t="s">
        <v>7181</v>
      </c>
      <c r="W17" s="580" t="s">
        <v>180</v>
      </c>
      <c r="X17" s="580" t="s">
        <v>134</v>
      </c>
      <c r="Y17" s="580" t="s">
        <v>4573</v>
      </c>
      <c r="Z17" s="580"/>
      <c r="AA17" s="580" t="s">
        <v>4574</v>
      </c>
      <c r="AB17" s="580" t="s">
        <v>136</v>
      </c>
      <c r="AC17" s="580" t="s">
        <v>42</v>
      </c>
      <c r="AD17" s="580" t="s">
        <v>43</v>
      </c>
      <c r="AE17" s="35"/>
      <c r="AF17" s="580"/>
      <c r="AG17" s="580" t="s">
        <v>137</v>
      </c>
      <c r="AH17" s="580" t="s">
        <v>199</v>
      </c>
      <c r="AI17" s="580" t="s">
        <v>200</v>
      </c>
      <c r="AJ17" s="115" t="s">
        <v>201</v>
      </c>
      <c r="AK17" s="580" t="s">
        <v>202</v>
      </c>
      <c r="AL17" s="580"/>
      <c r="AM17" s="580" t="s">
        <v>3410</v>
      </c>
      <c r="AN17" s="115" t="s">
        <v>3666</v>
      </c>
      <c r="AO17" s="580"/>
      <c r="AP17" s="580" t="s">
        <v>139</v>
      </c>
      <c r="AQ17" s="580" t="s">
        <v>2782</v>
      </c>
      <c r="AR17" s="152" t="s">
        <v>17524</v>
      </c>
      <c r="AS17" s="580" t="s">
        <v>48</v>
      </c>
    </row>
    <row r="18" spans="1:47" s="584" customFormat="1" ht="15.75" customHeight="1">
      <c r="A18" s="152">
        <v>17</v>
      </c>
      <c r="B18" s="152" t="s">
        <v>207</v>
      </c>
      <c r="C18" s="580" t="s">
        <v>208</v>
      </c>
      <c r="D18" s="151">
        <v>243772</v>
      </c>
      <c r="E18" s="580" t="s">
        <v>209</v>
      </c>
      <c r="F18" s="580" t="s">
        <v>210</v>
      </c>
      <c r="G18" s="580" t="s">
        <v>35</v>
      </c>
      <c r="H18" s="580" t="s">
        <v>211</v>
      </c>
      <c r="I18" s="580" t="str">
        <f t="shared" si="0"/>
        <v>F</v>
      </c>
      <c r="J18" s="35">
        <f t="shared" si="1"/>
        <v>32547</v>
      </c>
      <c r="K18" s="36">
        <f t="shared" ca="1" si="2"/>
        <v>29.497186440258758</v>
      </c>
      <c r="L18" s="35">
        <v>40955</v>
      </c>
      <c r="M18" s="35">
        <v>40955</v>
      </c>
      <c r="N18" s="35">
        <v>41091</v>
      </c>
      <c r="O18" s="35">
        <v>42491</v>
      </c>
      <c r="P18" s="36">
        <f t="shared" ca="1" si="3"/>
        <v>6.0889672621765669</v>
      </c>
      <c r="Q18" s="35">
        <v>43281</v>
      </c>
      <c r="R18" s="35">
        <f t="shared" si="6"/>
        <v>43281</v>
      </c>
      <c r="S18" s="35"/>
      <c r="T18" s="580" t="s">
        <v>36</v>
      </c>
      <c r="U18" s="580" t="s">
        <v>52</v>
      </c>
      <c r="V18" s="580" t="s">
        <v>50</v>
      </c>
      <c r="W18" s="580" t="s">
        <v>53</v>
      </c>
      <c r="X18" s="580" t="s">
        <v>4403</v>
      </c>
      <c r="Y18" s="580" t="s">
        <v>4389</v>
      </c>
      <c r="Z18" s="580"/>
      <c r="AA18" s="580" t="s">
        <v>4388</v>
      </c>
      <c r="AB18" s="580" t="s">
        <v>654</v>
      </c>
      <c r="AC18" s="580" t="s">
        <v>42</v>
      </c>
      <c r="AD18" s="580" t="s">
        <v>43</v>
      </c>
      <c r="AE18" s="35"/>
      <c r="AF18" s="580"/>
      <c r="AG18" s="580" t="s">
        <v>137</v>
      </c>
      <c r="AH18" s="580" t="s">
        <v>213</v>
      </c>
      <c r="AI18" s="580" t="s">
        <v>214</v>
      </c>
      <c r="AJ18" s="115" t="s">
        <v>215</v>
      </c>
      <c r="AK18" s="580" t="s">
        <v>216</v>
      </c>
      <c r="AL18" s="580"/>
      <c r="AM18" s="580" t="str">
        <f>VLOOKUP(D18,'[3]New Hire &amp; Transfer In'!$A$5:$W$29,23,FALSE)</f>
        <v>工行武汉软件园支行</v>
      </c>
      <c r="AN18" s="115" t="s">
        <v>217</v>
      </c>
      <c r="AO18" s="580" t="s">
        <v>218</v>
      </c>
      <c r="AP18" s="580"/>
      <c r="AQ18" s="580"/>
      <c r="AR18" s="152" t="s">
        <v>2906</v>
      </c>
      <c r="AS18" s="580" t="s">
        <v>48</v>
      </c>
    </row>
    <row r="19" spans="1:47" s="584" customFormat="1" ht="15.75" customHeight="1">
      <c r="A19" s="152">
        <v>18</v>
      </c>
      <c r="B19" s="151" t="s">
        <v>7172</v>
      </c>
      <c r="C19" s="580" t="s">
        <v>219</v>
      </c>
      <c r="D19" s="151">
        <v>243773</v>
      </c>
      <c r="E19" s="580" t="s">
        <v>5509</v>
      </c>
      <c r="F19" s="580" t="s">
        <v>3480</v>
      </c>
      <c r="G19" s="580" t="s">
        <v>35</v>
      </c>
      <c r="H19" s="580" t="s">
        <v>220</v>
      </c>
      <c r="I19" s="580" t="str">
        <f t="shared" si="0"/>
        <v>F</v>
      </c>
      <c r="J19" s="35">
        <f t="shared" si="1"/>
        <v>32819</v>
      </c>
      <c r="K19" s="36">
        <f t="shared" ca="1" si="2"/>
        <v>28.751980960806705</v>
      </c>
      <c r="L19" s="35">
        <v>40955</v>
      </c>
      <c r="M19" s="35">
        <v>40955</v>
      </c>
      <c r="N19" s="35">
        <v>41091</v>
      </c>
      <c r="O19" s="538">
        <v>42705</v>
      </c>
      <c r="P19" s="36">
        <f t="shared" ca="1" si="3"/>
        <v>6.0889672621765669</v>
      </c>
      <c r="Q19" s="35">
        <v>43281</v>
      </c>
      <c r="R19" s="35">
        <f t="shared" si="6"/>
        <v>43281</v>
      </c>
      <c r="S19" s="35"/>
      <c r="T19" s="580" t="s">
        <v>36</v>
      </c>
      <c r="U19" s="580" t="s">
        <v>52</v>
      </c>
      <c r="V19" s="580" t="s">
        <v>50</v>
      </c>
      <c r="W19" s="580" t="s">
        <v>53</v>
      </c>
      <c r="X19" s="580" t="s">
        <v>4403</v>
      </c>
      <c r="Y19" s="580" t="s">
        <v>5508</v>
      </c>
      <c r="Z19" s="580"/>
      <c r="AA19" s="580" t="s">
        <v>4388</v>
      </c>
      <c r="AB19" s="580" t="s">
        <v>654</v>
      </c>
      <c r="AC19" s="580" t="s">
        <v>42</v>
      </c>
      <c r="AD19" s="580" t="s">
        <v>43</v>
      </c>
      <c r="AE19" s="35"/>
      <c r="AF19" s="580"/>
      <c r="AG19" s="580" t="s">
        <v>137</v>
      </c>
      <c r="AH19" s="580" t="s">
        <v>213</v>
      </c>
      <c r="AI19" s="580" t="s">
        <v>214</v>
      </c>
      <c r="AJ19" s="115" t="s">
        <v>5327</v>
      </c>
      <c r="AK19" s="580" t="s">
        <v>221</v>
      </c>
      <c r="AL19" s="580"/>
      <c r="AM19" s="580" t="str">
        <f>VLOOKUP(D19,'[3]New Hire &amp; Transfer In'!$A$5:$W$29,23,FALSE)</f>
        <v>工行武汉</v>
      </c>
      <c r="AN19" s="115" t="s">
        <v>222</v>
      </c>
      <c r="AO19" s="580" t="s">
        <v>223</v>
      </c>
      <c r="AP19" s="580"/>
      <c r="AQ19" s="580"/>
      <c r="AR19" s="152" t="s">
        <v>2907</v>
      </c>
      <c r="AS19" s="580" t="s">
        <v>48</v>
      </c>
    </row>
    <row r="20" spans="1:47" s="584" customFormat="1" ht="15.75" customHeight="1">
      <c r="A20" s="152">
        <v>19</v>
      </c>
      <c r="B20" s="152" t="s">
        <v>225</v>
      </c>
      <c r="C20" s="580" t="s">
        <v>226</v>
      </c>
      <c r="D20" s="151">
        <v>243839</v>
      </c>
      <c r="E20" s="580" t="s">
        <v>227</v>
      </c>
      <c r="F20" s="580" t="s">
        <v>228</v>
      </c>
      <c r="G20" s="580" t="s">
        <v>132</v>
      </c>
      <c r="H20" s="580" t="s">
        <v>229</v>
      </c>
      <c r="I20" s="580" t="str">
        <f t="shared" si="0"/>
        <v>M</v>
      </c>
      <c r="J20" s="35">
        <f t="shared" si="1"/>
        <v>33042</v>
      </c>
      <c r="K20" s="36">
        <f t="shared" ca="1" si="2"/>
        <v>28.141022056697114</v>
      </c>
      <c r="L20" s="35">
        <v>40960</v>
      </c>
      <c r="M20" s="35">
        <v>40960</v>
      </c>
      <c r="N20" s="35">
        <v>41091</v>
      </c>
      <c r="O20" s="538">
        <v>42522</v>
      </c>
      <c r="P20" s="36">
        <f t="shared" ca="1" si="3"/>
        <v>6.0889672621765669</v>
      </c>
      <c r="Q20" s="35">
        <v>43281</v>
      </c>
      <c r="R20" s="35">
        <f t="shared" si="6"/>
        <v>43281</v>
      </c>
      <c r="S20" s="35"/>
      <c r="T20" s="580" t="s">
        <v>36</v>
      </c>
      <c r="U20" s="580" t="s">
        <v>167</v>
      </c>
      <c r="V20" s="580" t="s">
        <v>5336</v>
      </c>
      <c r="W20" s="580" t="s">
        <v>169</v>
      </c>
      <c r="X20" s="580" t="s">
        <v>134</v>
      </c>
      <c r="Y20" s="580" t="s">
        <v>4519</v>
      </c>
      <c r="Z20" s="580"/>
      <c r="AA20" s="580" t="s">
        <v>4520</v>
      </c>
      <c r="AB20" s="580" t="s">
        <v>136</v>
      </c>
      <c r="AC20" s="580" t="s">
        <v>42</v>
      </c>
      <c r="AD20" s="580" t="s">
        <v>43</v>
      </c>
      <c r="AE20" s="35"/>
      <c r="AF20" s="580"/>
      <c r="AG20" s="580" t="s">
        <v>137</v>
      </c>
      <c r="AH20" s="580" t="s">
        <v>213</v>
      </c>
      <c r="AI20" s="580" t="s">
        <v>214</v>
      </c>
      <c r="AJ20" s="115" t="s">
        <v>230</v>
      </c>
      <c r="AK20" s="580" t="s">
        <v>231</v>
      </c>
      <c r="AL20" s="580"/>
      <c r="AM20" s="580" t="str">
        <f>VLOOKUP(D20,'[3]New Hire &amp; Transfer In'!$A$5:$W$29,23,FALSE)</f>
        <v>工行武汉黄金山支行</v>
      </c>
      <c r="AN20" s="580" t="s">
        <v>232</v>
      </c>
      <c r="AO20" s="580" t="s">
        <v>233</v>
      </c>
      <c r="AP20" s="580" t="s">
        <v>139</v>
      </c>
      <c r="AQ20" s="580" t="s">
        <v>2794</v>
      </c>
      <c r="AR20" s="152" t="s">
        <v>2909</v>
      </c>
      <c r="AS20" s="580" t="s">
        <v>48</v>
      </c>
    </row>
    <row r="21" spans="1:47" s="584" customFormat="1" ht="15.75" customHeight="1">
      <c r="A21" s="152">
        <v>20</v>
      </c>
      <c r="B21" s="152" t="s">
        <v>234</v>
      </c>
      <c r="C21" s="580" t="s">
        <v>235</v>
      </c>
      <c r="D21" s="151">
        <v>243853</v>
      </c>
      <c r="E21" s="580" t="s">
        <v>236</v>
      </c>
      <c r="F21" s="580" t="s">
        <v>3481</v>
      </c>
      <c r="G21" s="580" t="s">
        <v>132</v>
      </c>
      <c r="H21" s="580" t="s">
        <v>237</v>
      </c>
      <c r="I21" s="580" t="str">
        <f t="shared" si="0"/>
        <v>F</v>
      </c>
      <c r="J21" s="35">
        <f t="shared" si="1"/>
        <v>32857</v>
      </c>
      <c r="K21" s="36">
        <f t="shared" ca="1" si="2"/>
        <v>28.647871371765607</v>
      </c>
      <c r="L21" s="35">
        <v>40955</v>
      </c>
      <c r="M21" s="35">
        <v>40955</v>
      </c>
      <c r="N21" s="35">
        <v>41091</v>
      </c>
      <c r="O21" s="538">
        <v>42125</v>
      </c>
      <c r="P21" s="36">
        <f t="shared" ca="1" si="3"/>
        <v>6.0889672621765669</v>
      </c>
      <c r="Q21" s="35">
        <v>43281</v>
      </c>
      <c r="R21" s="35">
        <f t="shared" si="6"/>
        <v>43281</v>
      </c>
      <c r="S21" s="35"/>
      <c r="T21" s="580" t="s">
        <v>36</v>
      </c>
      <c r="U21" s="580" t="s">
        <v>16122</v>
      </c>
      <c r="V21" s="580" t="s">
        <v>8837</v>
      </c>
      <c r="W21" s="580" t="s">
        <v>38</v>
      </c>
      <c r="X21" s="580" t="s">
        <v>134</v>
      </c>
      <c r="Y21" s="580" t="s">
        <v>145</v>
      </c>
      <c r="Z21" s="580"/>
      <c r="AA21" s="580" t="s">
        <v>2781</v>
      </c>
      <c r="AB21" s="580" t="s">
        <v>136</v>
      </c>
      <c r="AC21" s="580" t="s">
        <v>42</v>
      </c>
      <c r="AD21" s="580" t="s">
        <v>43</v>
      </c>
      <c r="AE21" s="35"/>
      <c r="AF21" s="580"/>
      <c r="AG21" s="580" t="s">
        <v>137</v>
      </c>
      <c r="AH21" s="580" t="s">
        <v>206</v>
      </c>
      <c r="AI21" s="580" t="s">
        <v>194</v>
      </c>
      <c r="AJ21" s="115" t="s">
        <v>238</v>
      </c>
      <c r="AK21" s="580" t="s">
        <v>239</v>
      </c>
      <c r="AL21" s="580"/>
      <c r="AM21" s="580" t="str">
        <f>VLOOKUP(D21,'[3]New Hire &amp; Transfer In'!$A$5:$W$29,23,FALSE)</f>
        <v>工行武汉黄金山支行</v>
      </c>
      <c r="AN21" s="580" t="s">
        <v>240</v>
      </c>
      <c r="AO21" s="580" t="s">
        <v>241</v>
      </c>
      <c r="AP21" s="580" t="s">
        <v>139</v>
      </c>
      <c r="AQ21" s="580" t="s">
        <v>2782</v>
      </c>
      <c r="AR21" s="151" t="s">
        <v>3308</v>
      </c>
      <c r="AS21" s="580" t="s">
        <v>48</v>
      </c>
    </row>
    <row r="22" spans="1:47" s="584" customFormat="1" ht="15.75" customHeight="1">
      <c r="A22" s="152">
        <v>21</v>
      </c>
      <c r="B22" s="152" t="s">
        <v>249</v>
      </c>
      <c r="C22" s="580" t="s">
        <v>250</v>
      </c>
      <c r="D22" s="151">
        <v>247395</v>
      </c>
      <c r="E22" s="580" t="s">
        <v>251</v>
      </c>
      <c r="F22" s="580" t="s">
        <v>252</v>
      </c>
      <c r="G22" s="580" t="s">
        <v>35</v>
      </c>
      <c r="H22" s="115" t="s">
        <v>253</v>
      </c>
      <c r="I22" s="580" t="str">
        <f t="shared" si="0"/>
        <v>F</v>
      </c>
      <c r="J22" s="35">
        <f t="shared" si="1"/>
        <v>30322</v>
      </c>
      <c r="K22" s="36">
        <f t="shared" ca="1" si="2"/>
        <v>35.59307685121766</v>
      </c>
      <c r="L22" s="35">
        <f>J22+365*22</f>
        <v>38352</v>
      </c>
      <c r="M22" s="35">
        <v>41176</v>
      </c>
      <c r="N22" s="35">
        <f>M22</f>
        <v>41176</v>
      </c>
      <c r="O22" s="35">
        <v>42401</v>
      </c>
      <c r="P22" s="36">
        <f t="shared" ca="1" si="3"/>
        <v>5.8560905498478002</v>
      </c>
      <c r="Q22" s="35">
        <v>43373</v>
      </c>
      <c r="R22" s="35">
        <f t="shared" si="6"/>
        <v>43373</v>
      </c>
      <c r="S22" s="35"/>
      <c r="T22" s="580" t="s">
        <v>58</v>
      </c>
      <c r="U22" s="580" t="s">
        <v>59</v>
      </c>
      <c r="V22" s="580" t="s">
        <v>18782</v>
      </c>
      <c r="W22" s="580" t="s">
        <v>60</v>
      </c>
      <c r="X22" s="580" t="s">
        <v>4237</v>
      </c>
      <c r="Y22" s="49" t="s">
        <v>6701</v>
      </c>
      <c r="Z22" s="580"/>
      <c r="AA22" s="580" t="s">
        <v>244</v>
      </c>
      <c r="AB22" s="580" t="s">
        <v>654</v>
      </c>
      <c r="AC22" s="580" t="s">
        <v>42</v>
      </c>
      <c r="AD22" s="580" t="s">
        <v>43</v>
      </c>
      <c r="AE22" s="35"/>
      <c r="AF22" s="580"/>
      <c r="AG22" s="580" t="s">
        <v>44</v>
      </c>
      <c r="AH22" s="580"/>
      <c r="AI22" s="580"/>
      <c r="AJ22" s="115" t="s">
        <v>254</v>
      </c>
      <c r="AK22" s="580"/>
      <c r="AL22" s="580"/>
      <c r="AM22" s="580" t="s">
        <v>248</v>
      </c>
      <c r="AN22" s="580" t="s">
        <v>255</v>
      </c>
      <c r="AO22" s="580"/>
      <c r="AP22" s="580"/>
      <c r="AQ22" s="580"/>
      <c r="AR22" s="152" t="s">
        <v>2912</v>
      </c>
      <c r="AS22" s="580" t="s">
        <v>48</v>
      </c>
    </row>
    <row r="23" spans="1:47" s="584" customFormat="1" ht="15.75" customHeight="1">
      <c r="A23" s="152">
        <v>22</v>
      </c>
      <c r="B23" s="152" t="s">
        <v>264</v>
      </c>
      <c r="C23" s="580" t="s">
        <v>265</v>
      </c>
      <c r="D23" s="152">
        <v>188002</v>
      </c>
      <c r="E23" s="580" t="s">
        <v>266</v>
      </c>
      <c r="F23" s="580" t="s">
        <v>3483</v>
      </c>
      <c r="G23" s="580" t="s">
        <v>35</v>
      </c>
      <c r="H23" s="580" t="s">
        <v>267</v>
      </c>
      <c r="I23" s="580" t="str">
        <f t="shared" si="0"/>
        <v>M</v>
      </c>
      <c r="J23" s="35">
        <f t="shared" si="1"/>
        <v>31368</v>
      </c>
      <c r="K23" s="36">
        <f t="shared" ca="1" si="2"/>
        <v>32.727323426560126</v>
      </c>
      <c r="L23" s="35">
        <f>J23+365*22</f>
        <v>39398</v>
      </c>
      <c r="M23" s="35">
        <v>40494</v>
      </c>
      <c r="N23" s="35">
        <v>41183</v>
      </c>
      <c r="O23" s="35">
        <v>41760</v>
      </c>
      <c r="P23" s="36">
        <f t="shared" ca="1" si="3"/>
        <v>5.8369124676560196</v>
      </c>
      <c r="Q23" s="35">
        <v>2958465</v>
      </c>
      <c r="R23" s="35">
        <v>2958465</v>
      </c>
      <c r="S23" s="35"/>
      <c r="T23" s="580" t="s">
        <v>36</v>
      </c>
      <c r="U23" s="580" t="s">
        <v>16122</v>
      </c>
      <c r="V23" s="580" t="s">
        <v>8596</v>
      </c>
      <c r="W23" s="580" t="s">
        <v>3395</v>
      </c>
      <c r="X23" s="580" t="s">
        <v>2515</v>
      </c>
      <c r="Y23" s="580" t="s">
        <v>109</v>
      </c>
      <c r="Z23" s="580"/>
      <c r="AA23" s="580" t="s">
        <v>268</v>
      </c>
      <c r="AB23" s="580" t="s">
        <v>654</v>
      </c>
      <c r="AC23" s="580" t="s">
        <v>42</v>
      </c>
      <c r="AD23" s="580" t="s">
        <v>43</v>
      </c>
      <c r="AE23" s="35"/>
      <c r="AF23" s="580"/>
      <c r="AG23" s="580" t="s">
        <v>44</v>
      </c>
      <c r="AH23" s="580"/>
      <c r="AI23" s="580"/>
      <c r="AJ23" s="115" t="s">
        <v>4269</v>
      </c>
      <c r="AK23" s="553" t="s">
        <v>4274</v>
      </c>
      <c r="AL23" s="580"/>
      <c r="AM23" s="580" t="s">
        <v>269</v>
      </c>
      <c r="AN23" s="580" t="s">
        <v>270</v>
      </c>
      <c r="AO23" s="580"/>
      <c r="AP23" s="580"/>
      <c r="AQ23" s="580"/>
      <c r="AR23" s="152" t="s">
        <v>17399</v>
      </c>
      <c r="AS23" s="580" t="s">
        <v>48</v>
      </c>
    </row>
    <row r="24" spans="1:47" s="584" customFormat="1" ht="15.75" customHeight="1">
      <c r="A24" s="152">
        <v>23</v>
      </c>
      <c r="B24" s="152" t="s">
        <v>2547</v>
      </c>
      <c r="C24" s="580" t="s">
        <v>19970</v>
      </c>
      <c r="D24" s="151">
        <v>249654</v>
      </c>
      <c r="E24" s="580" t="s">
        <v>271</v>
      </c>
      <c r="F24" s="580" t="s">
        <v>272</v>
      </c>
      <c r="G24" s="580" t="s">
        <v>35</v>
      </c>
      <c r="H24" s="580" t="s">
        <v>273</v>
      </c>
      <c r="I24" s="580" t="str">
        <f t="shared" si="0"/>
        <v>M</v>
      </c>
      <c r="J24" s="35">
        <f t="shared" si="1"/>
        <v>32679</v>
      </c>
      <c r="K24" s="36">
        <f t="shared" ca="1" si="2"/>
        <v>29.135542604642321</v>
      </c>
      <c r="L24" s="35">
        <v>40973</v>
      </c>
      <c r="M24" s="35">
        <v>40973</v>
      </c>
      <c r="N24" s="35">
        <v>41183</v>
      </c>
      <c r="O24" s="35">
        <v>43191</v>
      </c>
      <c r="P24" s="36">
        <f t="shared" ca="1" si="3"/>
        <v>5.8369124676560196</v>
      </c>
      <c r="Q24" s="35">
        <v>43373</v>
      </c>
      <c r="R24" s="35">
        <v>43373</v>
      </c>
      <c r="S24" s="35"/>
      <c r="T24" s="580" t="s">
        <v>36</v>
      </c>
      <c r="U24" s="580" t="s">
        <v>52</v>
      </c>
      <c r="V24" s="580" t="s">
        <v>50</v>
      </c>
      <c r="W24" s="580" t="s">
        <v>53</v>
      </c>
      <c r="X24" s="580" t="s">
        <v>54</v>
      </c>
      <c r="Y24" s="580" t="s">
        <v>69</v>
      </c>
      <c r="Z24" s="580"/>
      <c r="AA24" s="580" t="s">
        <v>17345</v>
      </c>
      <c r="AB24" s="580" t="s">
        <v>654</v>
      </c>
      <c r="AC24" s="580" t="s">
        <v>42</v>
      </c>
      <c r="AD24" s="580" t="s">
        <v>43</v>
      </c>
      <c r="AE24" s="35"/>
      <c r="AF24" s="580"/>
      <c r="AG24" s="580" t="s">
        <v>44</v>
      </c>
      <c r="AH24" s="580" t="s">
        <v>274</v>
      </c>
      <c r="AI24" s="580" t="s">
        <v>275</v>
      </c>
      <c r="AJ24" s="580" t="s">
        <v>276</v>
      </c>
      <c r="AK24" s="580"/>
      <c r="AL24" s="580"/>
      <c r="AM24" s="580" t="s">
        <v>277</v>
      </c>
      <c r="AN24" s="580" t="s">
        <v>278</v>
      </c>
      <c r="AO24" s="580" t="s">
        <v>279</v>
      </c>
      <c r="AP24" s="580"/>
      <c r="AQ24" s="580"/>
      <c r="AR24" s="151" t="s">
        <v>17860</v>
      </c>
      <c r="AS24" s="580" t="s">
        <v>48</v>
      </c>
    </row>
    <row r="25" spans="1:47" s="584" customFormat="1" ht="15.75" customHeight="1">
      <c r="A25" s="152">
        <v>24</v>
      </c>
      <c r="B25" s="152" t="s">
        <v>280</v>
      </c>
      <c r="C25" s="580" t="s">
        <v>281</v>
      </c>
      <c r="D25" s="151">
        <v>249656</v>
      </c>
      <c r="E25" s="580" t="s">
        <v>5514</v>
      </c>
      <c r="F25" s="580" t="s">
        <v>3484</v>
      </c>
      <c r="G25" s="580" t="s">
        <v>132</v>
      </c>
      <c r="H25" s="580" t="s">
        <v>282</v>
      </c>
      <c r="I25" s="580" t="str">
        <f t="shared" si="0"/>
        <v>M</v>
      </c>
      <c r="J25" s="35">
        <f t="shared" si="1"/>
        <v>32367</v>
      </c>
      <c r="K25" s="36">
        <f t="shared" ca="1" si="2"/>
        <v>29.990337125190266</v>
      </c>
      <c r="L25" s="35">
        <v>41008</v>
      </c>
      <c r="M25" s="35">
        <v>41008</v>
      </c>
      <c r="N25" s="35">
        <v>41183</v>
      </c>
      <c r="O25" s="35">
        <v>42705</v>
      </c>
      <c r="P25" s="36">
        <f t="shared" ca="1" si="3"/>
        <v>5.8369124676560196</v>
      </c>
      <c r="Q25" s="35">
        <v>43373</v>
      </c>
      <c r="R25" s="35">
        <v>43373</v>
      </c>
      <c r="S25" s="35"/>
      <c r="T25" s="580" t="s">
        <v>36</v>
      </c>
      <c r="U25" s="580" t="s">
        <v>73</v>
      </c>
      <c r="V25" s="580" t="s">
        <v>7699</v>
      </c>
      <c r="W25" s="580" t="s">
        <v>74</v>
      </c>
      <c r="X25" s="580" t="s">
        <v>134</v>
      </c>
      <c r="Y25" s="580" t="s">
        <v>5513</v>
      </c>
      <c r="Z25" s="580"/>
      <c r="AA25" s="580" t="s">
        <v>5512</v>
      </c>
      <c r="AB25" s="580" t="s">
        <v>136</v>
      </c>
      <c r="AC25" s="580" t="s">
        <v>42</v>
      </c>
      <c r="AD25" s="580" t="s">
        <v>43</v>
      </c>
      <c r="AE25" s="35"/>
      <c r="AF25" s="580"/>
      <c r="AG25" s="580" t="s">
        <v>44</v>
      </c>
      <c r="AH25" s="580" t="s">
        <v>283</v>
      </c>
      <c r="AI25" s="580" t="s">
        <v>284</v>
      </c>
      <c r="AJ25" s="115" t="s">
        <v>285</v>
      </c>
      <c r="AK25" s="580"/>
      <c r="AL25" s="580"/>
      <c r="AM25" s="580" t="s">
        <v>286</v>
      </c>
      <c r="AN25" s="580" t="s">
        <v>287</v>
      </c>
      <c r="AO25" s="580" t="s">
        <v>288</v>
      </c>
      <c r="AP25" s="580" t="s">
        <v>139</v>
      </c>
      <c r="AQ25" s="580" t="s">
        <v>2787</v>
      </c>
      <c r="AR25" s="152" t="s">
        <v>2914</v>
      </c>
      <c r="AS25" s="580" t="s">
        <v>48</v>
      </c>
    </row>
    <row r="26" spans="1:47" s="584" customFormat="1" ht="15.75" customHeight="1">
      <c r="A26" s="152">
        <v>25</v>
      </c>
      <c r="B26" s="152" t="s">
        <v>289</v>
      </c>
      <c r="C26" s="580" t="s">
        <v>290</v>
      </c>
      <c r="D26" s="151">
        <v>249673</v>
      </c>
      <c r="E26" s="580" t="s">
        <v>291</v>
      </c>
      <c r="F26" s="580" t="s">
        <v>3485</v>
      </c>
      <c r="G26" s="580" t="s">
        <v>132</v>
      </c>
      <c r="H26" s="580" t="s">
        <v>292</v>
      </c>
      <c r="I26" s="580" t="str">
        <f t="shared" si="0"/>
        <v>M</v>
      </c>
      <c r="J26" s="35">
        <f t="shared" si="1"/>
        <v>31951</v>
      </c>
      <c r="K26" s="36">
        <f t="shared" ca="1" si="2"/>
        <v>31.130063152587525</v>
      </c>
      <c r="L26" s="35">
        <v>41036</v>
      </c>
      <c r="M26" s="35">
        <v>41036</v>
      </c>
      <c r="N26" s="35">
        <v>41183</v>
      </c>
      <c r="O26" s="35">
        <v>42125</v>
      </c>
      <c r="P26" s="36">
        <f t="shared" ca="1" si="3"/>
        <v>5.8369124676560196</v>
      </c>
      <c r="Q26" s="35">
        <v>43373</v>
      </c>
      <c r="R26" s="35">
        <v>43373</v>
      </c>
      <c r="S26" s="35"/>
      <c r="T26" s="580" t="s">
        <v>36</v>
      </c>
      <c r="U26" s="580" t="s">
        <v>73</v>
      </c>
      <c r="V26" s="580" t="s">
        <v>7699</v>
      </c>
      <c r="W26" s="580" t="s">
        <v>74</v>
      </c>
      <c r="X26" s="580" t="s">
        <v>134</v>
      </c>
      <c r="Y26" s="580" t="s">
        <v>157</v>
      </c>
      <c r="Z26" s="580"/>
      <c r="AA26" s="580" t="s">
        <v>158</v>
      </c>
      <c r="AB26" s="580" t="s">
        <v>136</v>
      </c>
      <c r="AC26" s="580" t="s">
        <v>42</v>
      </c>
      <c r="AD26" s="580" t="s">
        <v>43</v>
      </c>
      <c r="AE26" s="35"/>
      <c r="AF26" s="580"/>
      <c r="AG26" s="588" t="s">
        <v>293</v>
      </c>
      <c r="AH26" s="580" t="s">
        <v>294</v>
      </c>
      <c r="AI26" s="580"/>
      <c r="AJ26" s="115" t="s">
        <v>295</v>
      </c>
      <c r="AK26" s="580"/>
      <c r="AL26" s="580"/>
      <c r="AM26" s="580" t="s">
        <v>296</v>
      </c>
      <c r="AN26" s="580" t="s">
        <v>297</v>
      </c>
      <c r="AO26" s="580" t="s">
        <v>298</v>
      </c>
      <c r="AP26" s="580" t="s">
        <v>139</v>
      </c>
      <c r="AQ26" s="580" t="s">
        <v>2787</v>
      </c>
      <c r="AR26" s="152" t="s">
        <v>2915</v>
      </c>
      <c r="AS26" s="580" t="s">
        <v>48</v>
      </c>
    </row>
    <row r="27" spans="1:47" s="584" customFormat="1" ht="15.75" customHeight="1">
      <c r="A27" s="152">
        <v>26</v>
      </c>
      <c r="B27" s="152" t="s">
        <v>365</v>
      </c>
      <c r="C27" s="580" t="s">
        <v>366</v>
      </c>
      <c r="D27" s="151">
        <v>249704</v>
      </c>
      <c r="E27" s="580" t="s">
        <v>367</v>
      </c>
      <c r="F27" s="580" t="s">
        <v>3490</v>
      </c>
      <c r="G27" s="580" t="s">
        <v>132</v>
      </c>
      <c r="H27" s="115" t="s">
        <v>368</v>
      </c>
      <c r="I27" s="580" t="str">
        <f t="shared" si="0"/>
        <v>F</v>
      </c>
      <c r="J27" s="35">
        <f t="shared" si="1"/>
        <v>30677</v>
      </c>
      <c r="K27" s="36">
        <f t="shared" ca="1" si="2"/>
        <v>34.620474111491639</v>
      </c>
      <c r="L27" s="35">
        <v>41060</v>
      </c>
      <c r="M27" s="35">
        <v>41060</v>
      </c>
      <c r="N27" s="35">
        <v>41183</v>
      </c>
      <c r="O27" s="35">
        <v>41183</v>
      </c>
      <c r="P27" s="36">
        <f t="shared" ca="1" si="3"/>
        <v>5.8369124676560196</v>
      </c>
      <c r="Q27" s="35">
        <v>43373</v>
      </c>
      <c r="R27" s="35">
        <v>43373</v>
      </c>
      <c r="S27" s="35"/>
      <c r="T27" s="580" t="s">
        <v>36</v>
      </c>
      <c r="U27" s="580" t="s">
        <v>167</v>
      </c>
      <c r="V27" s="580" t="s">
        <v>5336</v>
      </c>
      <c r="W27" s="580" t="s">
        <v>169</v>
      </c>
      <c r="X27" s="580" t="s">
        <v>134</v>
      </c>
      <c r="Y27" s="580" t="s">
        <v>212</v>
      </c>
      <c r="Z27" s="580"/>
      <c r="AA27" s="580" t="s">
        <v>362</v>
      </c>
      <c r="AB27" s="580" t="s">
        <v>136</v>
      </c>
      <c r="AC27" s="580" t="s">
        <v>42</v>
      </c>
      <c r="AD27" s="580" t="s">
        <v>43</v>
      </c>
      <c r="AE27" s="35"/>
      <c r="AF27" s="580"/>
      <c r="AG27" s="580" t="s">
        <v>351</v>
      </c>
      <c r="AH27" s="580"/>
      <c r="AI27" s="580"/>
      <c r="AJ27" s="115" t="s">
        <v>369</v>
      </c>
      <c r="AK27" s="580"/>
      <c r="AL27" s="580"/>
      <c r="AM27" s="580" t="s">
        <v>370</v>
      </c>
      <c r="AN27" s="580" t="s">
        <v>371</v>
      </c>
      <c r="AO27" s="580" t="s">
        <v>372</v>
      </c>
      <c r="AP27" s="580" t="s">
        <v>189</v>
      </c>
      <c r="AQ27" s="580"/>
      <c r="AR27" s="152" t="s">
        <v>12201</v>
      </c>
      <c r="AS27" s="580" t="s">
        <v>48</v>
      </c>
    </row>
    <row r="28" spans="1:47" s="584" customFormat="1" ht="15.75" customHeight="1">
      <c r="A28" s="152">
        <v>27</v>
      </c>
      <c r="B28" s="152" t="s">
        <v>358</v>
      </c>
      <c r="C28" s="580" t="s">
        <v>359</v>
      </c>
      <c r="D28" s="151">
        <v>249706</v>
      </c>
      <c r="E28" s="580" t="s">
        <v>360</v>
      </c>
      <c r="F28" s="580" t="s">
        <v>3489</v>
      </c>
      <c r="G28" s="580" t="s">
        <v>132</v>
      </c>
      <c r="H28" s="580" t="s">
        <v>361</v>
      </c>
      <c r="I28" s="580" t="str">
        <f t="shared" si="0"/>
        <v>F</v>
      </c>
      <c r="J28" s="35">
        <f t="shared" si="1"/>
        <v>32201</v>
      </c>
      <c r="K28" s="36">
        <f t="shared" ca="1" si="2"/>
        <v>30.445131645738211</v>
      </c>
      <c r="L28" s="35">
        <v>41051</v>
      </c>
      <c r="M28" s="35">
        <v>41051</v>
      </c>
      <c r="N28" s="35">
        <v>41183</v>
      </c>
      <c r="O28" s="35">
        <v>41821</v>
      </c>
      <c r="P28" s="36">
        <f t="shared" ca="1" si="3"/>
        <v>5.8369124676560196</v>
      </c>
      <c r="Q28" s="35">
        <v>43373</v>
      </c>
      <c r="R28" s="35">
        <v>43373</v>
      </c>
      <c r="S28" s="35"/>
      <c r="T28" s="580" t="s">
        <v>36</v>
      </c>
      <c r="U28" s="580" t="s">
        <v>167</v>
      </c>
      <c r="V28" s="580" t="s">
        <v>5336</v>
      </c>
      <c r="W28" s="580" t="s">
        <v>169</v>
      </c>
      <c r="X28" s="580" t="s">
        <v>134</v>
      </c>
      <c r="Y28" s="580" t="s">
        <v>212</v>
      </c>
      <c r="Z28" s="580"/>
      <c r="AA28" s="580" t="s">
        <v>362</v>
      </c>
      <c r="AB28" s="580" t="s">
        <v>136</v>
      </c>
      <c r="AC28" s="580" t="s">
        <v>42</v>
      </c>
      <c r="AD28" s="580" t="s">
        <v>43</v>
      </c>
      <c r="AE28" s="35"/>
      <c r="AF28" s="580"/>
      <c r="AG28" s="580"/>
      <c r="AH28" s="580"/>
      <c r="AI28" s="580"/>
      <c r="AJ28" s="115" t="s">
        <v>363</v>
      </c>
      <c r="AK28" s="580"/>
      <c r="AL28" s="580"/>
      <c r="AM28" s="580" t="s">
        <v>2530</v>
      </c>
      <c r="AN28" s="580" t="s">
        <v>2551</v>
      </c>
      <c r="AO28" s="580" t="s">
        <v>364</v>
      </c>
      <c r="AP28" s="580" t="s">
        <v>189</v>
      </c>
      <c r="AQ28" s="580"/>
      <c r="AR28" s="152" t="s">
        <v>2919</v>
      </c>
      <c r="AS28" s="580" t="s">
        <v>48</v>
      </c>
    </row>
    <row r="29" spans="1:47" s="584" customFormat="1" ht="15.75" customHeight="1">
      <c r="A29" s="152">
        <v>28</v>
      </c>
      <c r="B29" s="152" t="s">
        <v>329</v>
      </c>
      <c r="C29" s="580" t="s">
        <v>330</v>
      </c>
      <c r="D29" s="151">
        <v>249707</v>
      </c>
      <c r="E29" s="580" t="s">
        <v>331</v>
      </c>
      <c r="F29" s="580" t="s">
        <v>3487</v>
      </c>
      <c r="G29" s="580" t="s">
        <v>132</v>
      </c>
      <c r="H29" s="580" t="s">
        <v>332</v>
      </c>
      <c r="I29" s="580" t="str">
        <f t="shared" si="0"/>
        <v>F</v>
      </c>
      <c r="J29" s="35">
        <f t="shared" si="1"/>
        <v>28465</v>
      </c>
      <c r="K29" s="36">
        <f t="shared" ca="1" si="2"/>
        <v>40.680748084094375</v>
      </c>
      <c r="L29" s="35">
        <v>41009</v>
      </c>
      <c r="M29" s="35">
        <v>41009</v>
      </c>
      <c r="N29" s="35">
        <v>41183</v>
      </c>
      <c r="O29" s="35">
        <v>42186</v>
      </c>
      <c r="P29" s="36">
        <f t="shared" ca="1" si="3"/>
        <v>5.8369124676560196</v>
      </c>
      <c r="Q29" s="35">
        <v>43373</v>
      </c>
      <c r="R29" s="35">
        <v>43373</v>
      </c>
      <c r="S29" s="35"/>
      <c r="T29" s="580" t="s">
        <v>36</v>
      </c>
      <c r="U29" s="580" t="s">
        <v>167</v>
      </c>
      <c r="V29" s="580" t="s">
        <v>5336</v>
      </c>
      <c r="W29" s="580" t="s">
        <v>169</v>
      </c>
      <c r="X29" s="580" t="s">
        <v>134</v>
      </c>
      <c r="Y29" s="580" t="s">
        <v>170</v>
      </c>
      <c r="Z29" s="580"/>
      <c r="AA29" s="580" t="s">
        <v>3388</v>
      </c>
      <c r="AB29" s="580" t="s">
        <v>136</v>
      </c>
      <c r="AC29" s="580" t="s">
        <v>42</v>
      </c>
      <c r="AD29" s="580" t="s">
        <v>43</v>
      </c>
      <c r="AE29" s="35"/>
      <c r="AF29" s="580"/>
      <c r="AG29" s="580" t="s">
        <v>137</v>
      </c>
      <c r="AH29" s="580" t="s">
        <v>333</v>
      </c>
      <c r="AI29" s="580" t="s">
        <v>334</v>
      </c>
      <c r="AJ29" s="115" t="s">
        <v>5376</v>
      </c>
      <c r="AK29" s="580"/>
      <c r="AL29" s="580"/>
      <c r="AM29" s="580" t="s">
        <v>335</v>
      </c>
      <c r="AN29" s="580" t="s">
        <v>336</v>
      </c>
      <c r="AO29" s="580" t="s">
        <v>337</v>
      </c>
      <c r="AP29" s="580" t="s">
        <v>139</v>
      </c>
      <c r="AQ29" s="580" t="s">
        <v>2794</v>
      </c>
      <c r="AR29" s="152" t="s">
        <v>2918</v>
      </c>
      <c r="AS29" s="580" t="s">
        <v>48</v>
      </c>
    </row>
    <row r="30" spans="1:47" s="584" customFormat="1" ht="15.75" customHeight="1">
      <c r="A30" s="152">
        <v>29</v>
      </c>
      <c r="B30" s="152" t="s">
        <v>373</v>
      </c>
      <c r="C30" s="580" t="s">
        <v>374</v>
      </c>
      <c r="D30" s="151">
        <v>249719</v>
      </c>
      <c r="E30" s="580" t="s">
        <v>375</v>
      </c>
      <c r="F30" s="580" t="s">
        <v>376</v>
      </c>
      <c r="G30" s="580" t="s">
        <v>132</v>
      </c>
      <c r="H30" s="580" t="s">
        <v>377</v>
      </c>
      <c r="I30" s="580" t="str">
        <f t="shared" si="0"/>
        <v>F</v>
      </c>
      <c r="J30" s="35">
        <f t="shared" si="1"/>
        <v>31597</v>
      </c>
      <c r="K30" s="36">
        <f t="shared" ca="1" si="2"/>
        <v>32.099926166286153</v>
      </c>
      <c r="L30" s="35">
        <v>40995</v>
      </c>
      <c r="M30" s="35">
        <v>40995</v>
      </c>
      <c r="N30" s="35">
        <v>41183</v>
      </c>
      <c r="O30" s="35">
        <v>41730</v>
      </c>
      <c r="P30" s="36">
        <f t="shared" ca="1" si="3"/>
        <v>5.8369124676560196</v>
      </c>
      <c r="Q30" s="35">
        <v>43373</v>
      </c>
      <c r="R30" s="35">
        <v>43373</v>
      </c>
      <c r="S30" s="35"/>
      <c r="T30" s="580" t="s">
        <v>36</v>
      </c>
      <c r="U30" s="580" t="s">
        <v>167</v>
      </c>
      <c r="V30" s="580" t="s">
        <v>5336</v>
      </c>
      <c r="W30" s="580" t="s">
        <v>169</v>
      </c>
      <c r="X30" s="580" t="s">
        <v>134</v>
      </c>
      <c r="Y30" s="580" t="s">
        <v>212</v>
      </c>
      <c r="Z30" s="580"/>
      <c r="AA30" s="580" t="s">
        <v>362</v>
      </c>
      <c r="AB30" s="580" t="s">
        <v>136</v>
      </c>
      <c r="AC30" s="580" t="s">
        <v>42</v>
      </c>
      <c r="AD30" s="580" t="s">
        <v>43</v>
      </c>
      <c r="AE30" s="35"/>
      <c r="AF30" s="40"/>
      <c r="AG30" s="580" t="s">
        <v>293</v>
      </c>
      <c r="AH30" s="580"/>
      <c r="AI30" s="580"/>
      <c r="AJ30" s="580" t="s">
        <v>378</v>
      </c>
      <c r="AK30" s="580"/>
      <c r="AL30" s="580"/>
      <c r="AM30" s="580" t="s">
        <v>379</v>
      </c>
      <c r="AN30" s="580" t="s">
        <v>380</v>
      </c>
      <c r="AO30" s="580" t="s">
        <v>381</v>
      </c>
      <c r="AP30" s="580" t="s">
        <v>189</v>
      </c>
      <c r="AQ30" s="580"/>
      <c r="AR30" s="152" t="s">
        <v>3304</v>
      </c>
      <c r="AS30" s="580" t="s">
        <v>48</v>
      </c>
      <c r="AU30" s="589" t="s">
        <v>14274</v>
      </c>
    </row>
    <row r="31" spans="1:47" s="584" customFormat="1" ht="15.75" customHeight="1">
      <c r="A31" s="152">
        <v>30</v>
      </c>
      <c r="B31" s="152" t="s">
        <v>312</v>
      </c>
      <c r="C31" s="580" t="s">
        <v>313</v>
      </c>
      <c r="D31" s="151">
        <v>249774</v>
      </c>
      <c r="E31" s="580" t="s">
        <v>314</v>
      </c>
      <c r="F31" s="580" t="s">
        <v>315</v>
      </c>
      <c r="G31" s="580" t="s">
        <v>4212</v>
      </c>
      <c r="H31" s="580" t="s">
        <v>316</v>
      </c>
      <c r="I31" s="580" t="str">
        <f t="shared" si="0"/>
        <v>F</v>
      </c>
      <c r="J31" s="35">
        <f t="shared" si="1"/>
        <v>33162</v>
      </c>
      <c r="K31" s="36">
        <f t="shared" ca="1" si="2"/>
        <v>27.812254933409445</v>
      </c>
      <c r="L31" s="35">
        <v>40989</v>
      </c>
      <c r="M31" s="35">
        <v>40989</v>
      </c>
      <c r="N31" s="35">
        <v>41183</v>
      </c>
      <c r="O31" s="35">
        <v>43191</v>
      </c>
      <c r="P31" s="36">
        <f t="shared" ca="1" si="3"/>
        <v>5.8369124676560196</v>
      </c>
      <c r="Q31" s="35">
        <v>43373</v>
      </c>
      <c r="R31" s="35">
        <v>43373</v>
      </c>
      <c r="S31" s="35"/>
      <c r="T31" s="580" t="s">
        <v>36</v>
      </c>
      <c r="U31" s="580" t="s">
        <v>73</v>
      </c>
      <c r="V31" s="580" t="s">
        <v>4771</v>
      </c>
      <c r="W31" s="580" t="s">
        <v>74</v>
      </c>
      <c r="X31" s="580" t="s">
        <v>75</v>
      </c>
      <c r="Y31" s="580" t="s">
        <v>18096</v>
      </c>
      <c r="Z31" s="580"/>
      <c r="AA31" s="580" t="s">
        <v>17335</v>
      </c>
      <c r="AB31" s="580" t="s">
        <v>17336</v>
      </c>
      <c r="AC31" s="580" t="s">
        <v>42</v>
      </c>
      <c r="AD31" s="580" t="s">
        <v>43</v>
      </c>
      <c r="AE31" s="35"/>
      <c r="AF31" s="580"/>
      <c r="AG31" s="580" t="s">
        <v>306</v>
      </c>
      <c r="AH31" s="580" t="s">
        <v>317</v>
      </c>
      <c r="AI31" s="580" t="s">
        <v>318</v>
      </c>
      <c r="AJ31" s="152">
        <v>18519316365</v>
      </c>
      <c r="AK31" s="580"/>
      <c r="AL31" s="580"/>
      <c r="AM31" s="580" t="s">
        <v>1842</v>
      </c>
      <c r="AN31" s="580" t="s">
        <v>3750</v>
      </c>
      <c r="AO31" s="580" t="s">
        <v>319</v>
      </c>
      <c r="AP31" s="580"/>
      <c r="AQ31" s="580"/>
      <c r="AR31" s="152" t="s">
        <v>11168</v>
      </c>
      <c r="AS31" s="580" t="s">
        <v>48</v>
      </c>
    </row>
    <row r="32" spans="1:47" s="584" customFormat="1" ht="15.75" customHeight="1">
      <c r="A32" s="152">
        <v>31</v>
      </c>
      <c r="B32" s="152" t="s">
        <v>347</v>
      </c>
      <c r="C32" s="580" t="s">
        <v>348</v>
      </c>
      <c r="D32" s="151">
        <v>249778</v>
      </c>
      <c r="E32" s="580" t="s">
        <v>349</v>
      </c>
      <c r="F32" s="580" t="s">
        <v>3488</v>
      </c>
      <c r="G32" s="580" t="s">
        <v>132</v>
      </c>
      <c r="H32" s="580" t="s">
        <v>350</v>
      </c>
      <c r="I32" s="580" t="str">
        <f t="shared" si="0"/>
        <v>F</v>
      </c>
      <c r="J32" s="35">
        <f t="shared" si="1"/>
        <v>29771</v>
      </c>
      <c r="K32" s="36">
        <f t="shared" ca="1" si="2"/>
        <v>37.102665892313553</v>
      </c>
      <c r="L32" s="35">
        <v>41036</v>
      </c>
      <c r="M32" s="35">
        <v>41036</v>
      </c>
      <c r="N32" s="35">
        <v>41183</v>
      </c>
      <c r="O32" s="35">
        <v>43009</v>
      </c>
      <c r="P32" s="36">
        <f t="shared" ca="1" si="3"/>
        <v>5.8369124676560196</v>
      </c>
      <c r="Q32" s="35">
        <v>43373</v>
      </c>
      <c r="R32" s="35">
        <v>43373</v>
      </c>
      <c r="S32" s="35"/>
      <c r="T32" s="580" t="s">
        <v>36</v>
      </c>
      <c r="U32" s="580" t="s">
        <v>167</v>
      </c>
      <c r="V32" s="580" t="s">
        <v>5336</v>
      </c>
      <c r="W32" s="580" t="s">
        <v>169</v>
      </c>
      <c r="X32" s="580" t="s">
        <v>134</v>
      </c>
      <c r="Y32" s="580" t="s">
        <v>212</v>
      </c>
      <c r="Z32" s="580"/>
      <c r="AA32" s="580" t="s">
        <v>362</v>
      </c>
      <c r="AB32" s="580" t="s">
        <v>136</v>
      </c>
      <c r="AC32" s="580" t="s">
        <v>42</v>
      </c>
      <c r="AD32" s="580" t="s">
        <v>43</v>
      </c>
      <c r="AE32" s="35"/>
      <c r="AF32" s="580"/>
      <c r="AG32" s="588" t="s">
        <v>351</v>
      </c>
      <c r="AH32" s="580" t="s">
        <v>352</v>
      </c>
      <c r="AI32" s="580"/>
      <c r="AJ32" s="115" t="s">
        <v>3665</v>
      </c>
      <c r="AK32" s="580"/>
      <c r="AL32" s="580"/>
      <c r="AM32" s="580" t="s">
        <v>353</v>
      </c>
      <c r="AN32" s="580" t="s">
        <v>354</v>
      </c>
      <c r="AO32" s="580" t="s">
        <v>355</v>
      </c>
      <c r="AP32" s="580" t="s">
        <v>189</v>
      </c>
      <c r="AQ32" s="580"/>
      <c r="AR32" s="152" t="s">
        <v>9123</v>
      </c>
      <c r="AS32" s="580" t="s">
        <v>48</v>
      </c>
    </row>
    <row r="33" spans="1:46" s="584" customFormat="1" ht="15.75" customHeight="1">
      <c r="A33" s="152">
        <v>32</v>
      </c>
      <c r="B33" s="152" t="s">
        <v>338</v>
      </c>
      <c r="C33" s="580" t="s">
        <v>339</v>
      </c>
      <c r="D33" s="151">
        <v>249789</v>
      </c>
      <c r="E33" s="580" t="s">
        <v>340</v>
      </c>
      <c r="F33" s="580" t="s">
        <v>341</v>
      </c>
      <c r="G33" s="580" t="s">
        <v>132</v>
      </c>
      <c r="H33" s="580" t="s">
        <v>342</v>
      </c>
      <c r="I33" s="580" t="str">
        <f t="shared" si="0"/>
        <v>M</v>
      </c>
      <c r="J33" s="35">
        <f t="shared" si="1"/>
        <v>33197</v>
      </c>
      <c r="K33" s="36">
        <f t="shared" ca="1" si="2"/>
        <v>27.71636452245054</v>
      </c>
      <c r="L33" s="35">
        <v>41012</v>
      </c>
      <c r="M33" s="35">
        <v>41012</v>
      </c>
      <c r="N33" s="35">
        <v>41183</v>
      </c>
      <c r="O33" s="35">
        <v>41821</v>
      </c>
      <c r="P33" s="36">
        <f t="shared" ca="1" si="3"/>
        <v>5.8369124676560196</v>
      </c>
      <c r="Q33" s="35">
        <v>43373</v>
      </c>
      <c r="R33" s="35">
        <v>43373</v>
      </c>
      <c r="S33" s="35"/>
      <c r="T33" s="580" t="s">
        <v>36</v>
      </c>
      <c r="U33" s="580" t="s">
        <v>167</v>
      </c>
      <c r="V33" s="580" t="s">
        <v>5336</v>
      </c>
      <c r="W33" s="580" t="s">
        <v>169</v>
      </c>
      <c r="X33" s="580" t="s">
        <v>134</v>
      </c>
      <c r="Y33" s="580" t="s">
        <v>170</v>
      </c>
      <c r="Z33" s="580"/>
      <c r="AA33" s="580" t="s">
        <v>186</v>
      </c>
      <c r="AB33" s="580" t="s">
        <v>136</v>
      </c>
      <c r="AC33" s="580" t="s">
        <v>42</v>
      </c>
      <c r="AD33" s="580" t="s">
        <v>43</v>
      </c>
      <c r="AE33" s="35"/>
      <c r="AF33" s="580"/>
      <c r="AG33" s="580" t="s">
        <v>137</v>
      </c>
      <c r="AH33" s="580" t="s">
        <v>343</v>
      </c>
      <c r="AI33" s="580" t="s">
        <v>344</v>
      </c>
      <c r="AJ33" s="580" t="s">
        <v>345</v>
      </c>
      <c r="AK33" s="580"/>
      <c r="AL33" s="580"/>
      <c r="AM33" s="580" t="s">
        <v>4276</v>
      </c>
      <c r="AN33" s="580" t="s">
        <v>4275</v>
      </c>
      <c r="AO33" s="580" t="s">
        <v>346</v>
      </c>
      <c r="AP33" s="580" t="s">
        <v>139</v>
      </c>
      <c r="AQ33" s="580" t="s">
        <v>2794</v>
      </c>
      <c r="AR33" s="152" t="s">
        <v>9122</v>
      </c>
      <c r="AS33" s="580" t="s">
        <v>48</v>
      </c>
    </row>
    <row r="34" spans="1:46" s="584" customFormat="1" ht="15.75" customHeight="1">
      <c r="A34" s="152">
        <v>33</v>
      </c>
      <c r="B34" s="152" t="s">
        <v>2546</v>
      </c>
      <c r="C34" s="580" t="s">
        <v>256</v>
      </c>
      <c r="D34" s="151">
        <v>248240</v>
      </c>
      <c r="E34" s="580" t="s">
        <v>257</v>
      </c>
      <c r="F34" s="580" t="s">
        <v>3482</v>
      </c>
      <c r="G34" s="580" t="s">
        <v>35</v>
      </c>
      <c r="H34" s="115" t="s">
        <v>258</v>
      </c>
      <c r="I34" s="580" t="str">
        <f t="shared" si="0"/>
        <v>F</v>
      </c>
      <c r="J34" s="35">
        <f t="shared" si="1"/>
        <v>29897</v>
      </c>
      <c r="K34" s="36">
        <f t="shared" ca="1" si="2"/>
        <v>36.757460412861498</v>
      </c>
      <c r="L34" s="35">
        <f>J34+365*22</f>
        <v>37927</v>
      </c>
      <c r="M34" s="35">
        <v>41190</v>
      </c>
      <c r="N34" s="35">
        <f>M34</f>
        <v>41190</v>
      </c>
      <c r="O34" s="538">
        <v>43221</v>
      </c>
      <c r="P34" s="36">
        <f t="shared" ca="1" si="3"/>
        <v>5.817734385464238</v>
      </c>
      <c r="Q34" s="35">
        <v>43465</v>
      </c>
      <c r="R34" s="35">
        <v>43465</v>
      </c>
      <c r="S34" s="35"/>
      <c r="T34" s="580" t="s">
        <v>36</v>
      </c>
      <c r="U34" s="580" t="s">
        <v>16122</v>
      </c>
      <c r="V34" s="580" t="s">
        <v>8837</v>
      </c>
      <c r="W34" s="580" t="s">
        <v>3395</v>
      </c>
      <c r="X34" s="580" t="s">
        <v>19384</v>
      </c>
      <c r="Y34" s="580" t="s">
        <v>109</v>
      </c>
      <c r="Z34" s="580"/>
      <c r="AA34" s="580" t="s">
        <v>18784</v>
      </c>
      <c r="AB34" s="580" t="s">
        <v>654</v>
      </c>
      <c r="AC34" s="580" t="s">
        <v>42</v>
      </c>
      <c r="AD34" s="580" t="s">
        <v>43</v>
      </c>
      <c r="AE34" s="35"/>
      <c r="AF34" s="580"/>
      <c r="AG34" s="580" t="s">
        <v>44</v>
      </c>
      <c r="AH34" s="580" t="s">
        <v>260</v>
      </c>
      <c r="AI34" s="580" t="s">
        <v>261</v>
      </c>
      <c r="AJ34" s="115" t="s">
        <v>2866</v>
      </c>
      <c r="AK34" s="580"/>
      <c r="AL34" s="580"/>
      <c r="AM34" s="580" t="s">
        <v>262</v>
      </c>
      <c r="AN34" s="580" t="s">
        <v>263</v>
      </c>
      <c r="AO34" s="580"/>
      <c r="AP34" s="580"/>
      <c r="AQ34" s="580"/>
      <c r="AR34" s="152" t="s">
        <v>2913</v>
      </c>
      <c r="AS34" s="580" t="s">
        <v>48</v>
      </c>
    </row>
    <row r="35" spans="1:46" s="584" customFormat="1" ht="15.75" customHeight="1">
      <c r="A35" s="152">
        <v>34</v>
      </c>
      <c r="B35" s="152" t="s">
        <v>382</v>
      </c>
      <c r="C35" s="580" t="s">
        <v>383</v>
      </c>
      <c r="D35" s="151">
        <v>250281</v>
      </c>
      <c r="E35" s="580" t="s">
        <v>384</v>
      </c>
      <c r="F35" s="580" t="s">
        <v>385</v>
      </c>
      <c r="G35" s="580" t="s">
        <v>132</v>
      </c>
      <c r="H35" s="580" t="s">
        <v>386</v>
      </c>
      <c r="I35" s="580" t="str">
        <f t="shared" si="0"/>
        <v>M</v>
      </c>
      <c r="J35" s="35">
        <f t="shared" si="1"/>
        <v>30589</v>
      </c>
      <c r="K35" s="36">
        <f t="shared" ca="1" si="2"/>
        <v>34.861570001902592</v>
      </c>
      <c r="L35" s="35">
        <f>J35+365*22</f>
        <v>38619</v>
      </c>
      <c r="M35" s="35">
        <v>41214</v>
      </c>
      <c r="N35" s="35">
        <f>M35</f>
        <v>41214</v>
      </c>
      <c r="O35" s="35">
        <v>41214</v>
      </c>
      <c r="P35" s="36">
        <f t="shared" ca="1" si="3"/>
        <v>5.7519809608067041</v>
      </c>
      <c r="Q35" s="35">
        <v>43465</v>
      </c>
      <c r="R35" s="35">
        <v>43465</v>
      </c>
      <c r="S35" s="35"/>
      <c r="T35" s="580" t="s">
        <v>36</v>
      </c>
      <c r="U35" s="580" t="s">
        <v>52</v>
      </c>
      <c r="V35" s="580" t="s">
        <v>50</v>
      </c>
      <c r="W35" s="580" t="s">
        <v>53</v>
      </c>
      <c r="X35" s="580" t="s">
        <v>134</v>
      </c>
      <c r="Y35" s="580" t="s">
        <v>164</v>
      </c>
      <c r="Z35" s="580"/>
      <c r="AA35" s="580" t="s">
        <v>17767</v>
      </c>
      <c r="AB35" s="580" t="s">
        <v>136</v>
      </c>
      <c r="AC35" s="580" t="s">
        <v>42</v>
      </c>
      <c r="AD35" s="580" t="s">
        <v>43</v>
      </c>
      <c r="AE35" s="35"/>
      <c r="AF35" s="580"/>
      <c r="AG35" s="580" t="s">
        <v>137</v>
      </c>
      <c r="AH35" s="580" t="s">
        <v>387</v>
      </c>
      <c r="AI35" s="580"/>
      <c r="AJ35" s="115" t="s">
        <v>388</v>
      </c>
      <c r="AK35" s="580"/>
      <c r="AL35" s="580"/>
      <c r="AM35" s="580" t="s">
        <v>389</v>
      </c>
      <c r="AN35" s="580" t="s">
        <v>390</v>
      </c>
      <c r="AO35" s="580"/>
      <c r="AP35" s="580" t="s">
        <v>139</v>
      </c>
      <c r="AQ35" s="580" t="s">
        <v>2788</v>
      </c>
      <c r="AR35" s="152" t="s">
        <v>2920</v>
      </c>
      <c r="AS35" s="580" t="s">
        <v>48</v>
      </c>
    </row>
    <row r="36" spans="1:46" s="584" customFormat="1" ht="15.75" customHeight="1">
      <c r="A36" s="152">
        <v>35</v>
      </c>
      <c r="B36" s="152" t="s">
        <v>392</v>
      </c>
      <c r="C36" s="580" t="s">
        <v>393</v>
      </c>
      <c r="D36" s="151">
        <v>253768</v>
      </c>
      <c r="E36" s="580" t="s">
        <v>394</v>
      </c>
      <c r="F36" s="580" t="s">
        <v>3491</v>
      </c>
      <c r="G36" s="580" t="s">
        <v>35</v>
      </c>
      <c r="H36" s="580" t="s">
        <v>395</v>
      </c>
      <c r="I36" s="580" t="str">
        <f t="shared" si="0"/>
        <v>F</v>
      </c>
      <c r="J36" s="35">
        <f t="shared" si="1"/>
        <v>31627</v>
      </c>
      <c r="K36" s="36">
        <f t="shared" ca="1" si="2"/>
        <v>32.017734385464237</v>
      </c>
      <c r="L36" s="35">
        <f>J36+365*22</f>
        <v>39657</v>
      </c>
      <c r="M36" s="35">
        <v>41291</v>
      </c>
      <c r="N36" s="35">
        <v>41291</v>
      </c>
      <c r="O36" s="35">
        <v>41291</v>
      </c>
      <c r="P36" s="36">
        <f t="shared" ca="1" si="3"/>
        <v>5.5410220566971153</v>
      </c>
      <c r="Q36" s="35">
        <v>43555</v>
      </c>
      <c r="R36" s="35">
        <v>43555</v>
      </c>
      <c r="S36" s="35"/>
      <c r="T36" s="580" t="s">
        <v>58</v>
      </c>
      <c r="U36" s="580" t="s">
        <v>59</v>
      </c>
      <c r="V36" s="580" t="s">
        <v>18782</v>
      </c>
      <c r="W36" s="580" t="s">
        <v>60</v>
      </c>
      <c r="X36" s="580" t="s">
        <v>61</v>
      </c>
      <c r="Y36" s="580" t="s">
        <v>62</v>
      </c>
      <c r="Z36" s="580"/>
      <c r="AA36" s="580" t="s">
        <v>244</v>
      </c>
      <c r="AB36" s="580" t="s">
        <v>654</v>
      </c>
      <c r="AC36" s="580" t="s">
        <v>42</v>
      </c>
      <c r="AD36" s="580" t="s">
        <v>43</v>
      </c>
      <c r="AE36" s="35"/>
      <c r="AF36" s="580"/>
      <c r="AG36" s="580"/>
      <c r="AH36" s="580"/>
      <c r="AI36" s="580"/>
      <c r="AJ36" s="115" t="s">
        <v>4270</v>
      </c>
      <c r="AK36" s="580" t="s">
        <v>396</v>
      </c>
      <c r="AL36" s="580"/>
      <c r="AM36" s="580" t="s">
        <v>397</v>
      </c>
      <c r="AN36" s="580" t="s">
        <v>398</v>
      </c>
      <c r="AO36" s="580"/>
      <c r="AP36" s="580"/>
      <c r="AQ36" s="580"/>
      <c r="AR36" s="152" t="s">
        <v>2921</v>
      </c>
      <c r="AS36" s="580" t="s">
        <v>48</v>
      </c>
    </row>
    <row r="37" spans="1:46" s="584" customFormat="1" ht="15.75" customHeight="1">
      <c r="A37" s="152">
        <v>36</v>
      </c>
      <c r="B37" s="152" t="s">
        <v>410</v>
      </c>
      <c r="C37" s="580" t="s">
        <v>411</v>
      </c>
      <c r="D37" s="151">
        <v>255901</v>
      </c>
      <c r="E37" s="580" t="s">
        <v>412</v>
      </c>
      <c r="F37" s="580" t="s">
        <v>413</v>
      </c>
      <c r="G37" s="580" t="s">
        <v>132</v>
      </c>
      <c r="H37" s="115" t="s">
        <v>414</v>
      </c>
      <c r="I37" s="580" t="str">
        <f t="shared" si="0"/>
        <v>M</v>
      </c>
      <c r="J37" s="35">
        <f t="shared" si="1"/>
        <v>33381</v>
      </c>
      <c r="K37" s="36">
        <f t="shared" ca="1" si="2"/>
        <v>27.212254933409444</v>
      </c>
      <c r="L37" s="35">
        <v>41081</v>
      </c>
      <c r="M37" s="35">
        <v>41081</v>
      </c>
      <c r="N37" s="35">
        <v>41306</v>
      </c>
      <c r="O37" s="35">
        <v>42887</v>
      </c>
      <c r="P37" s="36">
        <f t="shared" ca="1" si="3"/>
        <v>5.4999261662861558</v>
      </c>
      <c r="Q37" s="35">
        <v>43555</v>
      </c>
      <c r="R37" s="35">
        <v>43555</v>
      </c>
      <c r="S37" s="35"/>
      <c r="T37" s="580" t="s">
        <v>36</v>
      </c>
      <c r="U37" s="580" t="s">
        <v>73</v>
      </c>
      <c r="V37" s="580" t="s">
        <v>7699</v>
      </c>
      <c r="W37" s="580" t="s">
        <v>74</v>
      </c>
      <c r="X37" s="580" t="s">
        <v>134</v>
      </c>
      <c r="Y37" s="580" t="s">
        <v>157</v>
      </c>
      <c r="Z37" s="580"/>
      <c r="AA37" s="580" t="s">
        <v>7703</v>
      </c>
      <c r="AB37" s="580" t="s">
        <v>136</v>
      </c>
      <c r="AC37" s="580" t="s">
        <v>42</v>
      </c>
      <c r="AD37" s="580" t="s">
        <v>43</v>
      </c>
      <c r="AE37" s="35"/>
      <c r="AF37" s="580"/>
      <c r="AG37" s="580" t="s">
        <v>137</v>
      </c>
      <c r="AH37" s="580" t="s">
        <v>415</v>
      </c>
      <c r="AI37" s="580" t="s">
        <v>416</v>
      </c>
      <c r="AJ37" s="115" t="s">
        <v>417</v>
      </c>
      <c r="AK37" s="580" t="s">
        <v>418</v>
      </c>
      <c r="AL37" s="580"/>
      <c r="AM37" s="580" t="s">
        <v>397</v>
      </c>
      <c r="AN37" s="580" t="s">
        <v>419</v>
      </c>
      <c r="AO37" s="580" t="s">
        <v>420</v>
      </c>
      <c r="AP37" s="580" t="s">
        <v>139</v>
      </c>
      <c r="AQ37" s="334" t="s">
        <v>2787</v>
      </c>
      <c r="AR37" s="152" t="s">
        <v>2922</v>
      </c>
      <c r="AS37" s="580" t="s">
        <v>48</v>
      </c>
    </row>
    <row r="38" spans="1:46" s="584" customFormat="1" ht="15.75" customHeight="1">
      <c r="A38" s="152">
        <v>37</v>
      </c>
      <c r="B38" s="152" t="s">
        <v>436</v>
      </c>
      <c r="C38" s="580" t="s">
        <v>437</v>
      </c>
      <c r="D38" s="151">
        <v>259637</v>
      </c>
      <c r="E38" s="580" t="s">
        <v>438</v>
      </c>
      <c r="F38" s="580" t="s">
        <v>3492</v>
      </c>
      <c r="G38" s="580" t="s">
        <v>132</v>
      </c>
      <c r="H38" s="580" t="s">
        <v>439</v>
      </c>
      <c r="I38" s="580" t="str">
        <f t="shared" si="0"/>
        <v>M</v>
      </c>
      <c r="J38" s="35">
        <f t="shared" si="1"/>
        <v>30287</v>
      </c>
      <c r="K38" s="36">
        <f t="shared" ca="1" si="2"/>
        <v>35.688967262176568</v>
      </c>
      <c r="L38" s="35">
        <v>38661</v>
      </c>
      <c r="M38" s="35">
        <v>41379</v>
      </c>
      <c r="N38" s="35">
        <v>41379</v>
      </c>
      <c r="O38" s="35">
        <v>42186</v>
      </c>
      <c r="P38" s="36">
        <f t="shared" ca="1" si="3"/>
        <v>5.2999261662861565</v>
      </c>
      <c r="Q38" s="35">
        <v>43646</v>
      </c>
      <c r="R38" s="35">
        <v>43646</v>
      </c>
      <c r="S38" s="35"/>
      <c r="T38" s="580" t="s">
        <v>36</v>
      </c>
      <c r="U38" s="580" t="s">
        <v>52</v>
      </c>
      <c r="V38" s="580" t="s">
        <v>50</v>
      </c>
      <c r="W38" s="580" t="s">
        <v>53</v>
      </c>
      <c r="X38" s="580" t="s">
        <v>134</v>
      </c>
      <c r="Y38" s="580" t="s">
        <v>164</v>
      </c>
      <c r="Z38" s="580"/>
      <c r="AA38" s="580" t="s">
        <v>17767</v>
      </c>
      <c r="AB38" s="580" t="s">
        <v>136</v>
      </c>
      <c r="AC38" s="580" t="s">
        <v>42</v>
      </c>
      <c r="AD38" s="580" t="s">
        <v>43</v>
      </c>
      <c r="AE38" s="35"/>
      <c r="AF38" s="580"/>
      <c r="AG38" s="580" t="s">
        <v>306</v>
      </c>
      <c r="AH38" s="580" t="s">
        <v>440</v>
      </c>
      <c r="AI38" s="580" t="s">
        <v>104</v>
      </c>
      <c r="AJ38" s="151">
        <v>18519317533</v>
      </c>
      <c r="AK38" s="580" t="s">
        <v>441</v>
      </c>
      <c r="AL38" s="580"/>
      <c r="AM38" s="580" t="s">
        <v>3865</v>
      </c>
      <c r="AN38" s="580" t="s">
        <v>2516</v>
      </c>
      <c r="AO38" s="580"/>
      <c r="AP38" s="580" t="s">
        <v>139</v>
      </c>
      <c r="AQ38" s="580" t="s">
        <v>2788</v>
      </c>
      <c r="AR38" s="151" t="s">
        <v>11479</v>
      </c>
      <c r="AS38" s="580" t="s">
        <v>48</v>
      </c>
    </row>
    <row r="39" spans="1:46" s="584" customFormat="1" ht="15.75" customHeight="1">
      <c r="A39" s="152">
        <v>38</v>
      </c>
      <c r="B39" s="152" t="s">
        <v>442</v>
      </c>
      <c r="C39" s="580" t="s">
        <v>443</v>
      </c>
      <c r="D39" s="151">
        <v>260265</v>
      </c>
      <c r="E39" s="580" t="s">
        <v>444</v>
      </c>
      <c r="F39" s="580" t="s">
        <v>445</v>
      </c>
      <c r="G39" s="580" t="s">
        <v>132</v>
      </c>
      <c r="H39" s="580" t="s">
        <v>446</v>
      </c>
      <c r="I39" s="580" t="str">
        <f t="shared" si="0"/>
        <v>M</v>
      </c>
      <c r="J39" s="35">
        <f t="shared" si="1"/>
        <v>32866</v>
      </c>
      <c r="K39" s="36">
        <f t="shared" ca="1" si="2"/>
        <v>28.623213837519032</v>
      </c>
      <c r="L39" s="35">
        <v>39692</v>
      </c>
      <c r="M39" s="35">
        <v>41389</v>
      </c>
      <c r="N39" s="35">
        <v>41389</v>
      </c>
      <c r="O39" s="35">
        <v>41389</v>
      </c>
      <c r="P39" s="36">
        <f t="shared" ca="1" si="3"/>
        <v>5.2725289060121838</v>
      </c>
      <c r="Q39" s="35">
        <v>43646</v>
      </c>
      <c r="R39" s="35">
        <v>43646</v>
      </c>
      <c r="S39" s="35"/>
      <c r="T39" s="580" t="s">
        <v>36</v>
      </c>
      <c r="U39" s="580" t="s">
        <v>16122</v>
      </c>
      <c r="V39" s="580" t="s">
        <v>8837</v>
      </c>
      <c r="W39" s="580" t="s">
        <v>38</v>
      </c>
      <c r="X39" s="580" t="s">
        <v>134</v>
      </c>
      <c r="Y39" s="580" t="s">
        <v>145</v>
      </c>
      <c r="Z39" s="580"/>
      <c r="AA39" s="580" t="s">
        <v>4708</v>
      </c>
      <c r="AB39" s="580" t="s">
        <v>136</v>
      </c>
      <c r="AC39" s="580" t="s">
        <v>42</v>
      </c>
      <c r="AD39" s="580" t="s">
        <v>43</v>
      </c>
      <c r="AE39" s="35"/>
      <c r="AF39" s="580"/>
      <c r="AG39" s="580" t="s">
        <v>306</v>
      </c>
      <c r="AH39" s="580" t="s">
        <v>447</v>
      </c>
      <c r="AI39" s="580" t="s">
        <v>300</v>
      </c>
      <c r="AJ39" s="115" t="s">
        <v>448</v>
      </c>
      <c r="AK39" s="580" t="s">
        <v>449</v>
      </c>
      <c r="AL39" s="580"/>
      <c r="AM39" s="580" t="s">
        <v>422</v>
      </c>
      <c r="AN39" s="580" t="s">
        <v>450</v>
      </c>
      <c r="AO39" s="580"/>
      <c r="AP39" s="580" t="s">
        <v>139</v>
      </c>
      <c r="AQ39" s="580" t="s">
        <v>2780</v>
      </c>
      <c r="AR39" s="152" t="s">
        <v>2924</v>
      </c>
      <c r="AS39" s="580" t="s">
        <v>48</v>
      </c>
    </row>
    <row r="40" spans="1:46" s="584" customFormat="1" ht="15.75" customHeight="1">
      <c r="A40" s="152">
        <v>39</v>
      </c>
      <c r="B40" s="152" t="s">
        <v>452</v>
      </c>
      <c r="C40" s="580" t="s">
        <v>453</v>
      </c>
      <c r="D40" s="151">
        <v>260327</v>
      </c>
      <c r="E40" s="580" t="s">
        <v>454</v>
      </c>
      <c r="F40" s="580" t="s">
        <v>3493</v>
      </c>
      <c r="G40" s="580" t="s">
        <v>132</v>
      </c>
      <c r="H40" s="580" t="s">
        <v>455</v>
      </c>
      <c r="I40" s="580" t="str">
        <f t="shared" si="0"/>
        <v>F</v>
      </c>
      <c r="J40" s="35">
        <f t="shared" si="1"/>
        <v>26717</v>
      </c>
      <c r="K40" s="36">
        <f t="shared" ca="1" si="2"/>
        <v>45.469789179984787</v>
      </c>
      <c r="L40" s="35">
        <v>41130</v>
      </c>
      <c r="M40" s="35">
        <v>41130</v>
      </c>
      <c r="N40" s="35">
        <v>41395</v>
      </c>
      <c r="O40" s="35">
        <v>41821</v>
      </c>
      <c r="P40" s="36">
        <f t="shared" ca="1" si="3"/>
        <v>5.2560905498477997</v>
      </c>
      <c r="Q40" s="35">
        <v>43646</v>
      </c>
      <c r="R40" s="35">
        <v>43646</v>
      </c>
      <c r="S40" s="35"/>
      <c r="T40" s="580" t="s">
        <v>36</v>
      </c>
      <c r="U40" s="580" t="s">
        <v>167</v>
      </c>
      <c r="V40" s="580" t="s">
        <v>5336</v>
      </c>
      <c r="W40" s="580" t="s">
        <v>169</v>
      </c>
      <c r="X40" s="580" t="s">
        <v>134</v>
      </c>
      <c r="Y40" s="580" t="s">
        <v>212</v>
      </c>
      <c r="Z40" s="580"/>
      <c r="AA40" s="580" t="s">
        <v>362</v>
      </c>
      <c r="AB40" s="580" t="s">
        <v>136</v>
      </c>
      <c r="AC40" s="580" t="s">
        <v>42</v>
      </c>
      <c r="AD40" s="580" t="s">
        <v>43</v>
      </c>
      <c r="AE40" s="35"/>
      <c r="AF40" s="580"/>
      <c r="AG40" s="580" t="s">
        <v>293</v>
      </c>
      <c r="AH40" s="580" t="s">
        <v>456</v>
      </c>
      <c r="AI40" s="580"/>
      <c r="AJ40" s="115" t="s">
        <v>457</v>
      </c>
      <c r="AK40" s="580" t="s">
        <v>458</v>
      </c>
      <c r="AL40" s="580"/>
      <c r="AM40" s="580" t="s">
        <v>8031</v>
      </c>
      <c r="AN40" s="580" t="s">
        <v>8032</v>
      </c>
      <c r="AO40" s="580" t="s">
        <v>459</v>
      </c>
      <c r="AP40" s="580" t="s">
        <v>189</v>
      </c>
      <c r="AQ40" s="580"/>
      <c r="AR40" s="152" t="s">
        <v>2925</v>
      </c>
      <c r="AS40" s="580" t="s">
        <v>48</v>
      </c>
    </row>
    <row r="41" spans="1:46" s="584" customFormat="1" ht="15.75" customHeight="1">
      <c r="A41" s="152">
        <v>40</v>
      </c>
      <c r="B41" s="152" t="s">
        <v>469</v>
      </c>
      <c r="C41" s="580" t="s">
        <v>470</v>
      </c>
      <c r="D41" s="151">
        <v>260333</v>
      </c>
      <c r="E41" s="580" t="s">
        <v>471</v>
      </c>
      <c r="F41" s="580" t="s">
        <v>472</v>
      </c>
      <c r="G41" s="580" t="s">
        <v>132</v>
      </c>
      <c r="H41" s="580" t="s">
        <v>473</v>
      </c>
      <c r="I41" s="580" t="str">
        <f t="shared" si="0"/>
        <v>F</v>
      </c>
      <c r="J41" s="35">
        <f t="shared" si="1"/>
        <v>32764</v>
      </c>
      <c r="K41" s="36">
        <f t="shared" ca="1" si="2"/>
        <v>28.902665892313554</v>
      </c>
      <c r="L41" s="35">
        <v>41143</v>
      </c>
      <c r="M41" s="35">
        <v>41143</v>
      </c>
      <c r="N41" s="35">
        <v>41395</v>
      </c>
      <c r="O41" s="538">
        <v>42522</v>
      </c>
      <c r="P41" s="36">
        <f t="shared" ca="1" si="3"/>
        <v>5.2560905498477997</v>
      </c>
      <c r="Q41" s="35">
        <v>43646</v>
      </c>
      <c r="R41" s="35">
        <v>43646</v>
      </c>
      <c r="S41" s="35"/>
      <c r="T41" s="580" t="s">
        <v>36</v>
      </c>
      <c r="U41" s="580" t="s">
        <v>52</v>
      </c>
      <c r="V41" s="580" t="s">
        <v>50</v>
      </c>
      <c r="W41" s="580" t="s">
        <v>53</v>
      </c>
      <c r="X41" s="580" t="s">
        <v>134</v>
      </c>
      <c r="Y41" s="580" t="s">
        <v>4515</v>
      </c>
      <c r="Z41" s="580"/>
      <c r="AA41" s="580" t="s">
        <v>4516</v>
      </c>
      <c r="AB41" s="580" t="s">
        <v>136</v>
      </c>
      <c r="AC41" s="580" t="s">
        <v>42</v>
      </c>
      <c r="AD41" s="580" t="s">
        <v>43</v>
      </c>
      <c r="AE41" s="35"/>
      <c r="AF41" s="580"/>
      <c r="AG41" s="580" t="s">
        <v>351</v>
      </c>
      <c r="AH41" s="580" t="s">
        <v>474</v>
      </c>
      <c r="AI41" s="580"/>
      <c r="AJ41" s="151">
        <v>18519317535</v>
      </c>
      <c r="AK41" s="580" t="s">
        <v>475</v>
      </c>
      <c r="AL41" s="580"/>
      <c r="AM41" s="580" t="s">
        <v>467</v>
      </c>
      <c r="AN41" s="580" t="s">
        <v>476</v>
      </c>
      <c r="AO41" s="580" t="s">
        <v>477</v>
      </c>
      <c r="AP41" s="580" t="s">
        <v>139</v>
      </c>
      <c r="AQ41" s="580" t="s">
        <v>2788</v>
      </c>
      <c r="AR41" s="152" t="s">
        <v>2927</v>
      </c>
      <c r="AS41" s="580" t="s">
        <v>48</v>
      </c>
    </row>
    <row r="42" spans="1:46" s="584" customFormat="1" ht="15.75" customHeight="1">
      <c r="A42" s="152">
        <v>41</v>
      </c>
      <c r="B42" s="152" t="s">
        <v>487</v>
      </c>
      <c r="C42" s="580" t="s">
        <v>488</v>
      </c>
      <c r="D42" s="151">
        <v>260343</v>
      </c>
      <c r="E42" s="580" t="s">
        <v>489</v>
      </c>
      <c r="F42" s="580" t="s">
        <v>3495</v>
      </c>
      <c r="G42" s="580" t="s">
        <v>132</v>
      </c>
      <c r="H42" s="580" t="s">
        <v>490</v>
      </c>
      <c r="I42" s="580" t="str">
        <f t="shared" si="0"/>
        <v>F</v>
      </c>
      <c r="J42" s="35">
        <f t="shared" si="1"/>
        <v>27317</v>
      </c>
      <c r="K42" s="36">
        <f t="shared" ca="1" si="2"/>
        <v>43.825953563546427</v>
      </c>
      <c r="L42" s="35">
        <v>41179</v>
      </c>
      <c r="M42" s="35">
        <v>41179</v>
      </c>
      <c r="N42" s="35">
        <v>41395</v>
      </c>
      <c r="O42" s="35">
        <v>41791</v>
      </c>
      <c r="P42" s="36">
        <f t="shared" ca="1" si="3"/>
        <v>5.2560905498477997</v>
      </c>
      <c r="Q42" s="35">
        <v>43646</v>
      </c>
      <c r="R42" s="35">
        <v>43646</v>
      </c>
      <c r="S42" s="35"/>
      <c r="T42" s="580" t="s">
        <v>36</v>
      </c>
      <c r="U42" s="580" t="s">
        <v>167</v>
      </c>
      <c r="V42" s="580" t="s">
        <v>5336</v>
      </c>
      <c r="W42" s="580" t="s">
        <v>169</v>
      </c>
      <c r="X42" s="580" t="s">
        <v>134</v>
      </c>
      <c r="Y42" s="580" t="s">
        <v>170</v>
      </c>
      <c r="Z42" s="580"/>
      <c r="AA42" s="580" t="s">
        <v>186</v>
      </c>
      <c r="AB42" s="580" t="s">
        <v>136</v>
      </c>
      <c r="AC42" s="580" t="s">
        <v>42</v>
      </c>
      <c r="AD42" s="580" t="s">
        <v>43</v>
      </c>
      <c r="AE42" s="35"/>
      <c r="AF42" s="580"/>
      <c r="AG42" s="580" t="s">
        <v>293</v>
      </c>
      <c r="AH42" s="580"/>
      <c r="AI42" s="580"/>
      <c r="AJ42" s="115" t="s">
        <v>491</v>
      </c>
      <c r="AK42" s="580" t="s">
        <v>492</v>
      </c>
      <c r="AL42" s="580"/>
      <c r="AM42" s="580" t="s">
        <v>422</v>
      </c>
      <c r="AN42" s="580" t="s">
        <v>493</v>
      </c>
      <c r="AO42" s="580" t="s">
        <v>494</v>
      </c>
      <c r="AP42" s="580" t="s">
        <v>139</v>
      </c>
      <c r="AQ42" s="580" t="s">
        <v>2794</v>
      </c>
      <c r="AR42" s="152" t="s">
        <v>11477</v>
      </c>
      <c r="AS42" s="580" t="s">
        <v>48</v>
      </c>
    </row>
    <row r="43" spans="1:46" s="584" customFormat="1" ht="15.75" customHeight="1">
      <c r="A43" s="152">
        <v>42</v>
      </c>
      <c r="B43" s="152" t="s">
        <v>460</v>
      </c>
      <c r="C43" s="580" t="s">
        <v>461</v>
      </c>
      <c r="D43" s="151">
        <v>260416</v>
      </c>
      <c r="E43" s="580" t="s">
        <v>462</v>
      </c>
      <c r="F43" s="580" t="s">
        <v>3494</v>
      </c>
      <c r="G43" s="580" t="s">
        <v>132</v>
      </c>
      <c r="H43" s="580" t="s">
        <v>463</v>
      </c>
      <c r="I43" s="580" t="str">
        <f t="shared" si="0"/>
        <v>F</v>
      </c>
      <c r="J43" s="35">
        <f t="shared" si="1"/>
        <v>30710</v>
      </c>
      <c r="K43" s="36">
        <f t="shared" ca="1" si="2"/>
        <v>34.530063152587523</v>
      </c>
      <c r="L43" s="35">
        <v>41134</v>
      </c>
      <c r="M43" s="35">
        <v>41134</v>
      </c>
      <c r="N43" s="35">
        <v>41395</v>
      </c>
      <c r="O43" s="35">
        <v>42186</v>
      </c>
      <c r="P43" s="36">
        <f t="shared" ca="1" si="3"/>
        <v>5.2560905498477997</v>
      </c>
      <c r="Q43" s="35">
        <v>43646</v>
      </c>
      <c r="R43" s="35">
        <v>43646</v>
      </c>
      <c r="S43" s="35"/>
      <c r="T43" s="580" t="s">
        <v>36</v>
      </c>
      <c r="U43" s="580" t="s">
        <v>167</v>
      </c>
      <c r="V43" s="580" t="s">
        <v>5336</v>
      </c>
      <c r="W43" s="580" t="s">
        <v>169</v>
      </c>
      <c r="X43" s="580" t="s">
        <v>134</v>
      </c>
      <c r="Y43" s="580" t="s">
        <v>212</v>
      </c>
      <c r="Z43" s="580"/>
      <c r="AA43" s="580" t="s">
        <v>299</v>
      </c>
      <c r="AB43" s="580" t="s">
        <v>136</v>
      </c>
      <c r="AC43" s="580" t="s">
        <v>42</v>
      </c>
      <c r="AD43" s="580" t="s">
        <v>43</v>
      </c>
      <c r="AE43" s="35"/>
      <c r="AF43" s="580"/>
      <c r="AG43" s="580" t="s">
        <v>293</v>
      </c>
      <c r="AH43" s="580" t="s">
        <v>464</v>
      </c>
      <c r="AI43" s="580"/>
      <c r="AJ43" s="115" t="s">
        <v>465</v>
      </c>
      <c r="AK43" s="580" t="s">
        <v>466</v>
      </c>
      <c r="AL43" s="580"/>
      <c r="AM43" s="580" t="s">
        <v>467</v>
      </c>
      <c r="AN43" s="580" t="s">
        <v>10966</v>
      </c>
      <c r="AO43" s="580" t="s">
        <v>468</v>
      </c>
      <c r="AP43" s="580" t="s">
        <v>189</v>
      </c>
      <c r="AQ43" s="580"/>
      <c r="AR43" s="152" t="s">
        <v>2926</v>
      </c>
      <c r="AS43" s="580" t="s">
        <v>48</v>
      </c>
    </row>
    <row r="44" spans="1:46" s="584" customFormat="1" ht="15.75" customHeight="1">
      <c r="A44" s="152">
        <v>43</v>
      </c>
      <c r="B44" s="152" t="s">
        <v>478</v>
      </c>
      <c r="C44" s="580" t="s">
        <v>479</v>
      </c>
      <c r="D44" s="151">
        <v>260417</v>
      </c>
      <c r="E44" s="580" t="s">
        <v>480</v>
      </c>
      <c r="F44" s="580" t="s">
        <v>481</v>
      </c>
      <c r="G44" s="580" t="s">
        <v>132</v>
      </c>
      <c r="H44" s="580" t="s">
        <v>482</v>
      </c>
      <c r="I44" s="580" t="str">
        <f t="shared" si="0"/>
        <v>F</v>
      </c>
      <c r="J44" s="35">
        <f t="shared" si="1"/>
        <v>30272</v>
      </c>
      <c r="K44" s="36">
        <f t="shared" ca="1" si="2"/>
        <v>35.730063152587526</v>
      </c>
      <c r="L44" s="35">
        <v>41148</v>
      </c>
      <c r="M44" s="35">
        <v>41148</v>
      </c>
      <c r="N44" s="35">
        <v>41395</v>
      </c>
      <c r="O44" s="35">
        <v>41395</v>
      </c>
      <c r="P44" s="36">
        <f t="shared" ca="1" si="3"/>
        <v>5.2560905498477997</v>
      </c>
      <c r="Q44" s="35">
        <v>43646</v>
      </c>
      <c r="R44" s="35">
        <v>43646</v>
      </c>
      <c r="S44" s="35"/>
      <c r="T44" s="580" t="s">
        <v>36</v>
      </c>
      <c r="U44" s="580" t="s">
        <v>167</v>
      </c>
      <c r="V44" s="580" t="s">
        <v>5336</v>
      </c>
      <c r="W44" s="580" t="s">
        <v>169</v>
      </c>
      <c r="X44" s="580" t="s">
        <v>134</v>
      </c>
      <c r="Y44" s="580" t="s">
        <v>310</v>
      </c>
      <c r="Z44" s="580"/>
      <c r="AA44" s="580" t="s">
        <v>311</v>
      </c>
      <c r="AB44" s="580" t="s">
        <v>136</v>
      </c>
      <c r="AC44" s="580" t="s">
        <v>42</v>
      </c>
      <c r="AD44" s="580" t="s">
        <v>43</v>
      </c>
      <c r="AE44" s="35"/>
      <c r="AF44" s="580"/>
      <c r="AG44" s="580" t="s">
        <v>293</v>
      </c>
      <c r="AH44" s="580" t="s">
        <v>483</v>
      </c>
      <c r="AI44" s="580"/>
      <c r="AJ44" s="115" t="s">
        <v>484</v>
      </c>
      <c r="AK44" s="580" t="s">
        <v>485</v>
      </c>
      <c r="AL44" s="580"/>
      <c r="AM44" s="580" t="s">
        <v>2564</v>
      </c>
      <c r="AN44" s="580" t="s">
        <v>2563</v>
      </c>
      <c r="AO44" s="580" t="s">
        <v>486</v>
      </c>
      <c r="AP44" s="580" t="s">
        <v>189</v>
      </c>
      <c r="AQ44" s="580"/>
      <c r="AR44" s="152" t="s">
        <v>16680</v>
      </c>
      <c r="AS44" s="580" t="s">
        <v>48</v>
      </c>
      <c r="AT44" s="590"/>
    </row>
    <row r="45" spans="1:46" s="584" customFormat="1" ht="15.75" customHeight="1">
      <c r="A45" s="152">
        <v>44</v>
      </c>
      <c r="B45" s="152" t="s">
        <v>497</v>
      </c>
      <c r="C45" s="580" t="s">
        <v>498</v>
      </c>
      <c r="D45" s="151">
        <v>261948</v>
      </c>
      <c r="E45" s="580" t="s">
        <v>499</v>
      </c>
      <c r="F45" s="580" t="s">
        <v>500</v>
      </c>
      <c r="G45" s="580" t="s">
        <v>132</v>
      </c>
      <c r="H45" s="580" t="s">
        <v>501</v>
      </c>
      <c r="I45" s="580" t="str">
        <f t="shared" si="0"/>
        <v>M</v>
      </c>
      <c r="J45" s="35">
        <f t="shared" si="1"/>
        <v>32194</v>
      </c>
      <c r="K45" s="36">
        <f t="shared" ca="1" si="2"/>
        <v>30.46430972792999</v>
      </c>
      <c r="L45" s="35">
        <v>40299</v>
      </c>
      <c r="M45" s="35">
        <v>41416</v>
      </c>
      <c r="N45" s="35">
        <v>41416</v>
      </c>
      <c r="O45" s="35">
        <v>41416</v>
      </c>
      <c r="P45" s="36">
        <f t="shared" ca="1" si="3"/>
        <v>5.1985563032724578</v>
      </c>
      <c r="Q45" s="35">
        <v>43646</v>
      </c>
      <c r="R45" s="35">
        <v>43646</v>
      </c>
      <c r="S45" s="35"/>
      <c r="T45" s="580" t="s">
        <v>36</v>
      </c>
      <c r="U45" s="580" t="s">
        <v>73</v>
      </c>
      <c r="V45" s="580" t="s">
        <v>4771</v>
      </c>
      <c r="W45" s="580" t="s">
        <v>74</v>
      </c>
      <c r="X45" s="580" t="s">
        <v>134</v>
      </c>
      <c r="Y45" s="580" t="s">
        <v>404</v>
      </c>
      <c r="Z45" s="580"/>
      <c r="AA45" s="580" t="s">
        <v>405</v>
      </c>
      <c r="AB45" s="580" t="s">
        <v>136</v>
      </c>
      <c r="AC45" s="580" t="s">
        <v>42</v>
      </c>
      <c r="AD45" s="580" t="s">
        <v>43</v>
      </c>
      <c r="AE45" s="35"/>
      <c r="AF45" s="580"/>
      <c r="AG45" s="580" t="s">
        <v>137</v>
      </c>
      <c r="AH45" s="580" t="s">
        <v>387</v>
      </c>
      <c r="AI45" s="580" t="s">
        <v>502</v>
      </c>
      <c r="AJ45" s="115" t="s">
        <v>503</v>
      </c>
      <c r="AK45" s="580" t="s">
        <v>504</v>
      </c>
      <c r="AL45" s="580"/>
      <c r="AM45" s="580" t="s">
        <v>505</v>
      </c>
      <c r="AN45" s="580" t="s">
        <v>506</v>
      </c>
      <c r="AO45" s="580"/>
      <c r="AP45" s="580" t="s">
        <v>139</v>
      </c>
      <c r="AQ45" s="580" t="s">
        <v>2787</v>
      </c>
      <c r="AR45" s="152" t="s">
        <v>2928</v>
      </c>
      <c r="AS45" s="580" t="s">
        <v>48</v>
      </c>
    </row>
    <row r="46" spans="1:46" s="584" customFormat="1" ht="15.75" customHeight="1">
      <c r="A46" s="152">
        <v>45</v>
      </c>
      <c r="B46" s="152" t="s">
        <v>507</v>
      </c>
      <c r="C46" s="580" t="s">
        <v>508</v>
      </c>
      <c r="D46" s="151">
        <v>261797</v>
      </c>
      <c r="E46" s="580" t="s">
        <v>509</v>
      </c>
      <c r="F46" s="580" t="s">
        <v>3496</v>
      </c>
      <c r="G46" s="580" t="s">
        <v>132</v>
      </c>
      <c r="H46" s="580" t="s">
        <v>510</v>
      </c>
      <c r="I46" s="580" t="str">
        <f t="shared" si="0"/>
        <v>F</v>
      </c>
      <c r="J46" s="35">
        <f t="shared" si="1"/>
        <v>26334</v>
      </c>
      <c r="K46" s="36">
        <f t="shared" ca="1" si="2"/>
        <v>46.519104248477937</v>
      </c>
      <c r="L46" s="35">
        <v>41163</v>
      </c>
      <c r="M46" s="35">
        <v>41163</v>
      </c>
      <c r="N46" s="35">
        <v>41426</v>
      </c>
      <c r="O46" s="35">
        <v>41913</v>
      </c>
      <c r="P46" s="36">
        <f t="shared" ca="1" si="3"/>
        <v>5.1711590429984851</v>
      </c>
      <c r="Q46" s="35">
        <v>43646</v>
      </c>
      <c r="R46" s="35">
        <v>43646</v>
      </c>
      <c r="S46" s="35"/>
      <c r="T46" s="580" t="s">
        <v>36</v>
      </c>
      <c r="U46" s="580" t="s">
        <v>167</v>
      </c>
      <c r="V46" s="580" t="s">
        <v>5336</v>
      </c>
      <c r="W46" s="580" t="s">
        <v>169</v>
      </c>
      <c r="X46" s="580" t="s">
        <v>134</v>
      </c>
      <c r="Y46" s="580" t="s">
        <v>14118</v>
      </c>
      <c r="Z46" s="580"/>
      <c r="AA46" s="580" t="s">
        <v>311</v>
      </c>
      <c r="AB46" s="580" t="s">
        <v>136</v>
      </c>
      <c r="AC46" s="580" t="s">
        <v>42</v>
      </c>
      <c r="AD46" s="580" t="s">
        <v>43</v>
      </c>
      <c r="AE46" s="35"/>
      <c r="AF46" s="580"/>
      <c r="AG46" s="580" t="s">
        <v>351</v>
      </c>
      <c r="AH46" s="580" t="s">
        <v>474</v>
      </c>
      <c r="AI46" s="580"/>
      <c r="AJ46" s="115" t="s">
        <v>511</v>
      </c>
      <c r="AK46" s="580" t="s">
        <v>512</v>
      </c>
      <c r="AL46" s="580"/>
      <c r="AM46" s="580" t="s">
        <v>2711</v>
      </c>
      <c r="AN46" s="580" t="s">
        <v>2712</v>
      </c>
      <c r="AO46" s="580" t="s">
        <v>513</v>
      </c>
      <c r="AP46" s="580" t="s">
        <v>189</v>
      </c>
      <c r="AQ46" s="580"/>
      <c r="AR46" s="152" t="s">
        <v>2929</v>
      </c>
      <c r="AS46" s="580" t="s">
        <v>48</v>
      </c>
    </row>
    <row r="47" spans="1:46" s="584" customFormat="1" ht="15.75" customHeight="1">
      <c r="A47" s="152">
        <v>46</v>
      </c>
      <c r="B47" s="152" t="s">
        <v>515</v>
      </c>
      <c r="C47" s="580" t="s">
        <v>516</v>
      </c>
      <c r="D47" s="151">
        <v>261801</v>
      </c>
      <c r="E47" s="580" t="s">
        <v>517</v>
      </c>
      <c r="F47" s="580" t="s">
        <v>3497</v>
      </c>
      <c r="G47" s="580" t="s">
        <v>132</v>
      </c>
      <c r="H47" s="580" t="s">
        <v>518</v>
      </c>
      <c r="I47" s="580" t="str">
        <f t="shared" si="0"/>
        <v>F</v>
      </c>
      <c r="J47" s="35">
        <f t="shared" si="1"/>
        <v>26553</v>
      </c>
      <c r="K47" s="36">
        <f t="shared" ca="1" si="2"/>
        <v>45.919104248477936</v>
      </c>
      <c r="L47" s="35">
        <v>41179</v>
      </c>
      <c r="M47" s="35">
        <v>41179</v>
      </c>
      <c r="N47" s="35">
        <v>41426</v>
      </c>
      <c r="O47" s="35">
        <v>41913</v>
      </c>
      <c r="P47" s="36">
        <f t="shared" ca="1" si="3"/>
        <v>5.1711590429984851</v>
      </c>
      <c r="Q47" s="35">
        <v>43646</v>
      </c>
      <c r="R47" s="35">
        <v>43646</v>
      </c>
      <c r="S47" s="35"/>
      <c r="T47" s="580" t="s">
        <v>36</v>
      </c>
      <c r="U47" s="580" t="s">
        <v>167</v>
      </c>
      <c r="V47" s="580" t="s">
        <v>5336</v>
      </c>
      <c r="W47" s="580" t="s">
        <v>169</v>
      </c>
      <c r="X47" s="580" t="s">
        <v>134</v>
      </c>
      <c r="Y47" s="580" t="s">
        <v>14118</v>
      </c>
      <c r="Z47" s="580"/>
      <c r="AA47" s="580" t="s">
        <v>311</v>
      </c>
      <c r="AB47" s="580" t="s">
        <v>136</v>
      </c>
      <c r="AC47" s="580" t="s">
        <v>42</v>
      </c>
      <c r="AD47" s="580" t="s">
        <v>43</v>
      </c>
      <c r="AE47" s="35"/>
      <c r="AF47" s="580"/>
      <c r="AG47" s="580" t="s">
        <v>293</v>
      </c>
      <c r="AH47" s="580"/>
      <c r="AI47" s="580"/>
      <c r="AJ47" s="115" t="s">
        <v>519</v>
      </c>
      <c r="AK47" s="580" t="s">
        <v>514</v>
      </c>
      <c r="AL47" s="580"/>
      <c r="AM47" s="580" t="s">
        <v>505</v>
      </c>
      <c r="AN47" s="580" t="s">
        <v>520</v>
      </c>
      <c r="AO47" s="580" t="s">
        <v>521</v>
      </c>
      <c r="AP47" s="580" t="s">
        <v>189</v>
      </c>
      <c r="AQ47" s="580"/>
      <c r="AR47" s="152" t="s">
        <v>2930</v>
      </c>
      <c r="AS47" s="580" t="s">
        <v>48</v>
      </c>
    </row>
    <row r="48" spans="1:46" s="584" customFormat="1" ht="15.75" customHeight="1">
      <c r="A48" s="152">
        <v>47</v>
      </c>
      <c r="B48" s="152" t="s">
        <v>522</v>
      </c>
      <c r="C48" s="580" t="s">
        <v>523</v>
      </c>
      <c r="D48" s="151">
        <v>261803</v>
      </c>
      <c r="E48" s="580" t="s">
        <v>524</v>
      </c>
      <c r="F48" s="580" t="s">
        <v>3498</v>
      </c>
      <c r="G48" s="580" t="s">
        <v>132</v>
      </c>
      <c r="H48" s="580" t="s">
        <v>525</v>
      </c>
      <c r="I48" s="580" t="str">
        <f t="shared" si="0"/>
        <v>F</v>
      </c>
      <c r="J48" s="35">
        <f t="shared" si="1"/>
        <v>29948</v>
      </c>
      <c r="K48" s="36">
        <f t="shared" ca="1" si="2"/>
        <v>36.617734385464239</v>
      </c>
      <c r="L48" s="35">
        <v>41193</v>
      </c>
      <c r="M48" s="35">
        <v>41193</v>
      </c>
      <c r="N48" s="35">
        <v>41426</v>
      </c>
      <c r="O48" s="35">
        <v>42005</v>
      </c>
      <c r="P48" s="36">
        <f t="shared" ca="1" si="3"/>
        <v>5.1711590429984851</v>
      </c>
      <c r="Q48" s="35">
        <v>43646</v>
      </c>
      <c r="R48" s="35">
        <v>43646</v>
      </c>
      <c r="S48" s="35"/>
      <c r="T48" s="580" t="s">
        <v>36</v>
      </c>
      <c r="U48" s="580" t="s">
        <v>16122</v>
      </c>
      <c r="V48" s="580" t="s">
        <v>8837</v>
      </c>
      <c r="W48" s="580" t="s">
        <v>38</v>
      </c>
      <c r="X48" s="580" t="s">
        <v>134</v>
      </c>
      <c r="Y48" s="580" t="s">
        <v>145</v>
      </c>
      <c r="Z48" s="580"/>
      <c r="AA48" s="580" t="s">
        <v>146</v>
      </c>
      <c r="AB48" s="580" t="s">
        <v>136</v>
      </c>
      <c r="AC48" s="580" t="s">
        <v>42</v>
      </c>
      <c r="AD48" s="580" t="s">
        <v>43</v>
      </c>
      <c r="AE48" s="35"/>
      <c r="AF48" s="580"/>
      <c r="AG48" s="580" t="s">
        <v>351</v>
      </c>
      <c r="AH48" s="580"/>
      <c r="AI48" s="580"/>
      <c r="AJ48" s="115" t="s">
        <v>526</v>
      </c>
      <c r="AK48" s="580" t="s">
        <v>527</v>
      </c>
      <c r="AL48" s="580"/>
      <c r="AM48" s="580" t="s">
        <v>505</v>
      </c>
      <c r="AN48" s="580" t="s">
        <v>528</v>
      </c>
      <c r="AO48" s="580" t="s">
        <v>529</v>
      </c>
      <c r="AP48" s="580" t="s">
        <v>139</v>
      </c>
      <c r="AQ48" s="580" t="s">
        <v>2780</v>
      </c>
      <c r="AR48" s="152" t="s">
        <v>2931</v>
      </c>
      <c r="AS48" s="580" t="s">
        <v>48</v>
      </c>
    </row>
    <row r="49" spans="1:47" s="584" customFormat="1" ht="15.75" customHeight="1">
      <c r="A49" s="152">
        <v>48</v>
      </c>
      <c r="B49" s="152" t="s">
        <v>530</v>
      </c>
      <c r="C49" s="580" t="s">
        <v>17405</v>
      </c>
      <c r="D49" s="151">
        <v>261804</v>
      </c>
      <c r="E49" s="580" t="s">
        <v>531</v>
      </c>
      <c r="F49" s="580" t="s">
        <v>3499</v>
      </c>
      <c r="G49" s="580" t="s">
        <v>35</v>
      </c>
      <c r="H49" s="580" t="s">
        <v>532</v>
      </c>
      <c r="I49" s="580" t="str">
        <f t="shared" si="0"/>
        <v>M</v>
      </c>
      <c r="J49" s="35">
        <f t="shared" si="1"/>
        <v>33028</v>
      </c>
      <c r="K49" s="36">
        <f t="shared" ca="1" si="2"/>
        <v>28.179378221080675</v>
      </c>
      <c r="L49" s="35">
        <v>41193</v>
      </c>
      <c r="M49" s="35">
        <v>41193</v>
      </c>
      <c r="N49" s="35">
        <v>41426</v>
      </c>
      <c r="O49" s="35">
        <v>43191</v>
      </c>
      <c r="P49" s="36">
        <f t="shared" ca="1" si="3"/>
        <v>5.1711590429984851</v>
      </c>
      <c r="Q49" s="35">
        <v>43646</v>
      </c>
      <c r="R49" s="35">
        <v>43646</v>
      </c>
      <c r="S49" s="35"/>
      <c r="T49" s="580" t="s">
        <v>36</v>
      </c>
      <c r="U49" s="580" t="s">
        <v>52</v>
      </c>
      <c r="V49" s="580" t="s">
        <v>50</v>
      </c>
      <c r="W49" s="580" t="s">
        <v>53</v>
      </c>
      <c r="X49" s="580" t="s">
        <v>54</v>
      </c>
      <c r="Y49" s="580" t="s">
        <v>17337</v>
      </c>
      <c r="Z49" s="580"/>
      <c r="AA49" s="580" t="s">
        <v>17338</v>
      </c>
      <c r="AB49" s="580" t="s">
        <v>17336</v>
      </c>
      <c r="AC49" s="580" t="s">
        <v>42</v>
      </c>
      <c r="AD49" s="580" t="s">
        <v>43</v>
      </c>
      <c r="AE49" s="35"/>
      <c r="AF49" s="580"/>
      <c r="AG49" s="580" t="s">
        <v>137</v>
      </c>
      <c r="AH49" s="580" t="s">
        <v>213</v>
      </c>
      <c r="AI49" s="580" t="s">
        <v>421</v>
      </c>
      <c r="AJ49" s="115" t="s">
        <v>533</v>
      </c>
      <c r="AK49" s="580" t="s">
        <v>534</v>
      </c>
      <c r="AL49" s="580"/>
      <c r="AM49" s="580" t="s">
        <v>7296</v>
      </c>
      <c r="AN49" s="580" t="s">
        <v>7297</v>
      </c>
      <c r="AO49" s="580" t="s">
        <v>535</v>
      </c>
      <c r="AP49" s="580"/>
      <c r="AQ49" s="580"/>
      <c r="AR49" s="152" t="s">
        <v>17409</v>
      </c>
      <c r="AS49" s="580" t="s">
        <v>48</v>
      </c>
      <c r="AT49" s="591" t="s">
        <v>5890</v>
      </c>
    </row>
    <row r="50" spans="1:47" s="584" customFormat="1" ht="15.75" customHeight="1">
      <c r="A50" s="152">
        <v>49</v>
      </c>
      <c r="B50" s="152" t="s">
        <v>547</v>
      </c>
      <c r="C50" s="580" t="s">
        <v>548</v>
      </c>
      <c r="D50" s="151">
        <v>262203</v>
      </c>
      <c r="E50" s="580" t="s">
        <v>549</v>
      </c>
      <c r="F50" s="580" t="s">
        <v>550</v>
      </c>
      <c r="G50" s="580" t="s">
        <v>132</v>
      </c>
      <c r="H50" s="580" t="s">
        <v>551</v>
      </c>
      <c r="I50" s="580" t="str">
        <f t="shared" si="0"/>
        <v>F</v>
      </c>
      <c r="J50" s="35">
        <f t="shared" si="1"/>
        <v>26425</v>
      </c>
      <c r="K50" s="36">
        <f t="shared" ca="1" si="2"/>
        <v>46.269789179984784</v>
      </c>
      <c r="L50" s="35">
        <v>41215</v>
      </c>
      <c r="M50" s="35">
        <v>41215</v>
      </c>
      <c r="N50" s="35">
        <v>41426</v>
      </c>
      <c r="O50" s="35">
        <v>41426</v>
      </c>
      <c r="P50" s="36">
        <f t="shared" ca="1" si="3"/>
        <v>5.1711590429984851</v>
      </c>
      <c r="Q50" s="35">
        <v>43646</v>
      </c>
      <c r="R50" s="35">
        <v>43646</v>
      </c>
      <c r="S50" s="35"/>
      <c r="T50" s="580" t="s">
        <v>36</v>
      </c>
      <c r="U50" s="580" t="s">
        <v>167</v>
      </c>
      <c r="V50" s="580" t="s">
        <v>5336</v>
      </c>
      <c r="W50" s="580" t="s">
        <v>169</v>
      </c>
      <c r="X50" s="580" t="s">
        <v>134</v>
      </c>
      <c r="Y50" s="580" t="s">
        <v>4193</v>
      </c>
      <c r="Z50" s="580"/>
      <c r="AA50" s="580" t="s">
        <v>362</v>
      </c>
      <c r="AB50" s="580" t="s">
        <v>136</v>
      </c>
      <c r="AC50" s="580" t="s">
        <v>42</v>
      </c>
      <c r="AD50" s="580" t="s">
        <v>43</v>
      </c>
      <c r="AE50" s="35"/>
      <c r="AF50" s="580"/>
      <c r="AG50" s="580" t="s">
        <v>137</v>
      </c>
      <c r="AH50" s="580" t="s">
        <v>552</v>
      </c>
      <c r="AI50" s="580"/>
      <c r="AJ50" s="115" t="s">
        <v>553</v>
      </c>
      <c r="AK50" s="580" t="s">
        <v>554</v>
      </c>
      <c r="AL50" s="580"/>
      <c r="AM50" s="580" t="s">
        <v>467</v>
      </c>
      <c r="AN50" s="580" t="s">
        <v>555</v>
      </c>
      <c r="AO50" s="580" t="s">
        <v>556</v>
      </c>
      <c r="AP50" s="580" t="s">
        <v>189</v>
      </c>
      <c r="AQ50" s="580"/>
      <c r="AR50" s="152" t="s">
        <v>2933</v>
      </c>
      <c r="AS50" s="580" t="s">
        <v>48</v>
      </c>
    </row>
    <row r="51" spans="1:47" s="584" customFormat="1" ht="15.75" customHeight="1">
      <c r="A51" s="152">
        <v>50</v>
      </c>
      <c r="B51" s="152" t="s">
        <v>557</v>
      </c>
      <c r="C51" s="580" t="s">
        <v>558</v>
      </c>
      <c r="D51" s="151">
        <v>262324</v>
      </c>
      <c r="E51" s="580" t="s">
        <v>559</v>
      </c>
      <c r="F51" s="580" t="s">
        <v>3500</v>
      </c>
      <c r="G51" s="580" t="s">
        <v>132</v>
      </c>
      <c r="H51" s="580" t="s">
        <v>560</v>
      </c>
      <c r="I51" s="580" t="str">
        <f t="shared" si="0"/>
        <v>F</v>
      </c>
      <c r="J51" s="35">
        <f t="shared" si="1"/>
        <v>29498</v>
      </c>
      <c r="K51" s="36">
        <f t="shared" ca="1" si="2"/>
        <v>37.850611097793006</v>
      </c>
      <c r="L51" s="35">
        <v>41229</v>
      </c>
      <c r="M51" s="35">
        <v>41229</v>
      </c>
      <c r="N51" s="35">
        <v>41426</v>
      </c>
      <c r="O51" s="35">
        <v>41791</v>
      </c>
      <c r="P51" s="36">
        <f t="shared" ca="1" si="3"/>
        <v>5.1711590429984851</v>
      </c>
      <c r="Q51" s="35">
        <v>43646</v>
      </c>
      <c r="R51" s="35">
        <v>43646</v>
      </c>
      <c r="S51" s="35"/>
      <c r="T51" s="580" t="s">
        <v>36</v>
      </c>
      <c r="U51" s="580" t="s">
        <v>167</v>
      </c>
      <c r="V51" s="580" t="s">
        <v>5336</v>
      </c>
      <c r="W51" s="580" t="s">
        <v>169</v>
      </c>
      <c r="X51" s="580" t="s">
        <v>134</v>
      </c>
      <c r="Y51" s="580" t="s">
        <v>212</v>
      </c>
      <c r="Z51" s="580"/>
      <c r="AA51" s="580" t="s">
        <v>362</v>
      </c>
      <c r="AB51" s="580" t="s">
        <v>136</v>
      </c>
      <c r="AC51" s="580" t="s">
        <v>42</v>
      </c>
      <c r="AD51" s="580" t="s">
        <v>43</v>
      </c>
      <c r="AE51" s="35"/>
      <c r="AF51" s="580"/>
      <c r="AG51" s="580" t="s">
        <v>306</v>
      </c>
      <c r="AH51" s="580" t="s">
        <v>561</v>
      </c>
      <c r="AI51" s="580" t="s">
        <v>90</v>
      </c>
      <c r="AJ51" s="115" t="s">
        <v>562</v>
      </c>
      <c r="AK51" s="580" t="s">
        <v>563</v>
      </c>
      <c r="AL51" s="580"/>
      <c r="AM51" s="580" t="s">
        <v>467</v>
      </c>
      <c r="AN51" s="580" t="s">
        <v>564</v>
      </c>
      <c r="AO51" s="580" t="s">
        <v>565</v>
      </c>
      <c r="AP51" s="580" t="s">
        <v>189</v>
      </c>
      <c r="AQ51" s="580"/>
      <c r="AR51" s="152" t="s">
        <v>2934</v>
      </c>
      <c r="AS51" s="580" t="s">
        <v>48</v>
      </c>
    </row>
    <row r="52" spans="1:47" s="584" customFormat="1" ht="15.75" customHeight="1">
      <c r="A52" s="152">
        <v>51</v>
      </c>
      <c r="B52" s="152" t="s">
        <v>566</v>
      </c>
      <c r="C52" s="580" t="s">
        <v>567</v>
      </c>
      <c r="D52" s="151">
        <v>262325</v>
      </c>
      <c r="E52" s="580" t="s">
        <v>568</v>
      </c>
      <c r="F52" s="580" t="s">
        <v>569</v>
      </c>
      <c r="G52" s="580" t="s">
        <v>132</v>
      </c>
      <c r="H52" s="580" t="s">
        <v>570</v>
      </c>
      <c r="I52" s="580" t="str">
        <f t="shared" si="0"/>
        <v>M</v>
      </c>
      <c r="J52" s="35">
        <f t="shared" si="1"/>
        <v>33490</v>
      </c>
      <c r="K52" s="36">
        <f t="shared" ca="1" si="2"/>
        <v>26.913624796423143</v>
      </c>
      <c r="L52" s="35">
        <v>41207</v>
      </c>
      <c r="M52" s="35">
        <v>41207</v>
      </c>
      <c r="N52" s="35">
        <v>41426</v>
      </c>
      <c r="O52" s="35">
        <v>41426</v>
      </c>
      <c r="P52" s="36">
        <f t="shared" ca="1" si="3"/>
        <v>5.1711590429984851</v>
      </c>
      <c r="Q52" s="35">
        <v>43646</v>
      </c>
      <c r="R52" s="35">
        <v>43646</v>
      </c>
      <c r="S52" s="35"/>
      <c r="T52" s="580" t="s">
        <v>36</v>
      </c>
      <c r="U52" s="580" t="s">
        <v>73</v>
      </c>
      <c r="V52" s="580" t="s">
        <v>18786</v>
      </c>
      <c r="W52" s="580" t="s">
        <v>74</v>
      </c>
      <c r="X52" s="580" t="s">
        <v>134</v>
      </c>
      <c r="Y52" s="580" t="s">
        <v>404</v>
      </c>
      <c r="Z52" s="580"/>
      <c r="AA52" s="580" t="s">
        <v>405</v>
      </c>
      <c r="AB52" s="580" t="s">
        <v>136</v>
      </c>
      <c r="AC52" s="580" t="s">
        <v>42</v>
      </c>
      <c r="AD52" s="580" t="s">
        <v>43</v>
      </c>
      <c r="AE52" s="35"/>
      <c r="AF52" s="580"/>
      <c r="AG52" s="580" t="s">
        <v>137</v>
      </c>
      <c r="AH52" s="580" t="s">
        <v>571</v>
      </c>
      <c r="AI52" s="580" t="s">
        <v>572</v>
      </c>
      <c r="AJ52" s="115" t="s">
        <v>573</v>
      </c>
      <c r="AK52" s="580" t="s">
        <v>574</v>
      </c>
      <c r="AL52" s="580"/>
      <c r="AM52" s="580" t="s">
        <v>575</v>
      </c>
      <c r="AN52" s="580" t="s">
        <v>576</v>
      </c>
      <c r="AO52" s="580" t="s">
        <v>577</v>
      </c>
      <c r="AP52" s="580" t="s">
        <v>139</v>
      </c>
      <c r="AQ52" s="580" t="s">
        <v>2787</v>
      </c>
      <c r="AR52" s="152" t="s">
        <v>2935</v>
      </c>
      <c r="AS52" s="580" t="s">
        <v>48</v>
      </c>
    </row>
    <row r="53" spans="1:47" s="584" customFormat="1" ht="15.75" customHeight="1">
      <c r="A53" s="152">
        <v>52</v>
      </c>
      <c r="B53" s="152" t="s">
        <v>578</v>
      </c>
      <c r="C53" s="580" t="s">
        <v>579</v>
      </c>
      <c r="D53" s="151">
        <v>263666</v>
      </c>
      <c r="E53" s="580" t="s">
        <v>580</v>
      </c>
      <c r="F53" s="580" t="s">
        <v>3501</v>
      </c>
      <c r="G53" s="580" t="s">
        <v>132</v>
      </c>
      <c r="H53" s="580" t="s">
        <v>581</v>
      </c>
      <c r="I53" s="580" t="str">
        <f t="shared" si="0"/>
        <v>M</v>
      </c>
      <c r="J53" s="35">
        <f t="shared" si="1"/>
        <v>31875</v>
      </c>
      <c r="K53" s="36">
        <f t="shared" ca="1" si="2"/>
        <v>31.338282330669717</v>
      </c>
      <c r="L53" s="35">
        <v>39995</v>
      </c>
      <c r="M53" s="35">
        <v>41444</v>
      </c>
      <c r="N53" s="35">
        <v>41444</v>
      </c>
      <c r="O53" s="35">
        <v>42583</v>
      </c>
      <c r="P53" s="36">
        <f t="shared" ca="1" si="3"/>
        <v>5.1218439745053344</v>
      </c>
      <c r="Q53" s="35">
        <v>43738</v>
      </c>
      <c r="R53" s="35">
        <v>43738</v>
      </c>
      <c r="S53" s="35"/>
      <c r="T53" s="580" t="s">
        <v>36</v>
      </c>
      <c r="U53" s="580" t="s">
        <v>16122</v>
      </c>
      <c r="V53" s="580" t="s">
        <v>8837</v>
      </c>
      <c r="W53" s="580" t="s">
        <v>38</v>
      </c>
      <c r="X53" s="580" t="s">
        <v>134</v>
      </c>
      <c r="Y53" s="580" t="s">
        <v>145</v>
      </c>
      <c r="Z53" s="580"/>
      <c r="AA53" s="580" t="s">
        <v>4708</v>
      </c>
      <c r="AB53" s="580" t="s">
        <v>136</v>
      </c>
      <c r="AC53" s="580" t="s">
        <v>42</v>
      </c>
      <c r="AD53" s="580" t="s">
        <v>43</v>
      </c>
      <c r="AE53" s="35"/>
      <c r="AF53" s="580"/>
      <c r="AG53" s="580" t="s">
        <v>137</v>
      </c>
      <c r="AH53" s="580" t="s">
        <v>391</v>
      </c>
      <c r="AI53" s="580" t="s">
        <v>451</v>
      </c>
      <c r="AJ53" s="115" t="s">
        <v>582</v>
      </c>
      <c r="AK53" s="580" t="s">
        <v>583</v>
      </c>
      <c r="AL53" s="580"/>
      <c r="AM53" s="580" t="s">
        <v>584</v>
      </c>
      <c r="AN53" s="580" t="s">
        <v>585</v>
      </c>
      <c r="AO53" s="580"/>
      <c r="AP53" s="580" t="s">
        <v>139</v>
      </c>
      <c r="AQ53" s="580" t="s">
        <v>2780</v>
      </c>
      <c r="AR53" s="152" t="s">
        <v>2936</v>
      </c>
      <c r="AS53" s="580" t="s">
        <v>48</v>
      </c>
    </row>
    <row r="54" spans="1:47" s="584" customFormat="1" ht="15.75" customHeight="1">
      <c r="A54" s="152">
        <v>53</v>
      </c>
      <c r="B54" s="152" t="s">
        <v>586</v>
      </c>
      <c r="C54" s="580" t="s">
        <v>587</v>
      </c>
      <c r="D54" s="151">
        <v>264009</v>
      </c>
      <c r="E54" s="580" t="s">
        <v>588</v>
      </c>
      <c r="F54" s="580" t="s">
        <v>3502</v>
      </c>
      <c r="G54" s="580" t="s">
        <v>132</v>
      </c>
      <c r="H54" s="580" t="s">
        <v>589</v>
      </c>
      <c r="I54" s="580" t="str">
        <f t="shared" si="0"/>
        <v>F</v>
      </c>
      <c r="J54" s="35">
        <f t="shared" si="1"/>
        <v>27135</v>
      </c>
      <c r="K54" s="36">
        <f t="shared" ca="1" si="2"/>
        <v>44.324583700532735</v>
      </c>
      <c r="L54" s="35">
        <v>41213</v>
      </c>
      <c r="M54" s="35">
        <v>41213</v>
      </c>
      <c r="N54" s="35">
        <v>41456</v>
      </c>
      <c r="O54" s="538">
        <v>42370</v>
      </c>
      <c r="P54" s="36">
        <f t="shared" ca="1" si="3"/>
        <v>5.0889672621765669</v>
      </c>
      <c r="Q54" s="35">
        <v>43738</v>
      </c>
      <c r="R54" s="35">
        <v>43738</v>
      </c>
      <c r="S54" s="35"/>
      <c r="T54" s="580" t="s">
        <v>36</v>
      </c>
      <c r="U54" s="580" t="s">
        <v>167</v>
      </c>
      <c r="V54" s="580" t="s">
        <v>5336</v>
      </c>
      <c r="W54" s="580" t="s">
        <v>169</v>
      </c>
      <c r="X54" s="580" t="s">
        <v>134</v>
      </c>
      <c r="Y54" s="580" t="s">
        <v>14118</v>
      </c>
      <c r="Z54" s="580"/>
      <c r="AA54" s="580" t="s">
        <v>4571</v>
      </c>
      <c r="AB54" s="580" t="s">
        <v>136</v>
      </c>
      <c r="AC54" s="580" t="s">
        <v>42</v>
      </c>
      <c r="AD54" s="580" t="s">
        <v>43</v>
      </c>
      <c r="AE54" s="35"/>
      <c r="AF54" s="580"/>
      <c r="AG54" s="580" t="s">
        <v>293</v>
      </c>
      <c r="AH54" s="580" t="s">
        <v>590</v>
      </c>
      <c r="AI54" s="580"/>
      <c r="AJ54" s="115" t="s">
        <v>591</v>
      </c>
      <c r="AK54" s="580" t="s">
        <v>592</v>
      </c>
      <c r="AL54" s="580"/>
      <c r="AM54" s="580" t="s">
        <v>422</v>
      </c>
      <c r="AN54" s="580" t="s">
        <v>593</v>
      </c>
      <c r="AO54" s="580" t="s">
        <v>594</v>
      </c>
      <c r="AP54" s="580" t="s">
        <v>189</v>
      </c>
      <c r="AQ54" s="580"/>
      <c r="AR54" s="152" t="s">
        <v>2937</v>
      </c>
      <c r="AS54" s="580" t="s">
        <v>48</v>
      </c>
    </row>
    <row r="55" spans="1:47" s="584" customFormat="1" ht="15.75" customHeight="1">
      <c r="A55" s="152">
        <v>54</v>
      </c>
      <c r="B55" s="152" t="s">
        <v>595</v>
      </c>
      <c r="C55" s="580" t="s">
        <v>596</v>
      </c>
      <c r="D55" s="151">
        <v>264103</v>
      </c>
      <c r="E55" s="580" t="s">
        <v>597</v>
      </c>
      <c r="F55" s="580" t="s">
        <v>3503</v>
      </c>
      <c r="G55" s="580" t="s">
        <v>132</v>
      </c>
      <c r="H55" s="580" t="s">
        <v>598</v>
      </c>
      <c r="I55" s="580" t="str">
        <f t="shared" si="0"/>
        <v>F</v>
      </c>
      <c r="J55" s="35">
        <f t="shared" si="1"/>
        <v>32012</v>
      </c>
      <c r="K55" s="36">
        <f t="shared" ca="1" si="2"/>
        <v>30.962939864916294</v>
      </c>
      <c r="L55" s="35">
        <v>41204</v>
      </c>
      <c r="M55" s="35">
        <v>41204</v>
      </c>
      <c r="N55" s="35">
        <v>41456</v>
      </c>
      <c r="O55" s="35">
        <v>42552</v>
      </c>
      <c r="P55" s="36">
        <f t="shared" ca="1" si="3"/>
        <v>5.0889672621765669</v>
      </c>
      <c r="Q55" s="35">
        <v>43738</v>
      </c>
      <c r="R55" s="35">
        <v>43738</v>
      </c>
      <c r="S55" s="35"/>
      <c r="T55" s="580" t="s">
        <v>36</v>
      </c>
      <c r="U55" s="580" t="s">
        <v>167</v>
      </c>
      <c r="V55" s="580" t="s">
        <v>5336</v>
      </c>
      <c r="W55" s="580" t="s">
        <v>169</v>
      </c>
      <c r="X55" s="580" t="s">
        <v>134</v>
      </c>
      <c r="Y55" s="580" t="s">
        <v>4581</v>
      </c>
      <c r="Z55" s="580"/>
      <c r="AA55" s="580" t="s">
        <v>6699</v>
      </c>
      <c r="AB55" s="580" t="s">
        <v>136</v>
      </c>
      <c r="AC55" s="580" t="s">
        <v>42</v>
      </c>
      <c r="AD55" s="580" t="s">
        <v>43</v>
      </c>
      <c r="AE55" s="35"/>
      <c r="AF55" s="580"/>
      <c r="AG55" s="580" t="s">
        <v>137</v>
      </c>
      <c r="AH55" s="580" t="s">
        <v>45</v>
      </c>
      <c r="AI55" s="580" t="s">
        <v>104</v>
      </c>
      <c r="AJ55" s="115" t="s">
        <v>599</v>
      </c>
      <c r="AK55" s="580" t="s">
        <v>600</v>
      </c>
      <c r="AL55" s="580"/>
      <c r="AM55" s="580" t="s">
        <v>422</v>
      </c>
      <c r="AN55" s="580" t="s">
        <v>601</v>
      </c>
      <c r="AO55" s="580" t="s">
        <v>602</v>
      </c>
      <c r="AP55" s="580" t="s">
        <v>139</v>
      </c>
      <c r="AQ55" s="580" t="s">
        <v>2782</v>
      </c>
      <c r="AR55" s="152" t="s">
        <v>2938</v>
      </c>
      <c r="AS55" s="580" t="s">
        <v>48</v>
      </c>
      <c r="AT55" s="590"/>
      <c r="AU55" s="590"/>
    </row>
    <row r="56" spans="1:47" s="584" customFormat="1" ht="15.75" customHeight="1">
      <c r="A56" s="152">
        <v>55</v>
      </c>
      <c r="B56" s="152" t="s">
        <v>621</v>
      </c>
      <c r="C56" s="580" t="s">
        <v>622</v>
      </c>
      <c r="D56" s="151">
        <v>264122</v>
      </c>
      <c r="E56" s="580" t="s">
        <v>623</v>
      </c>
      <c r="F56" s="580" t="s">
        <v>3506</v>
      </c>
      <c r="G56" s="580" t="s">
        <v>132</v>
      </c>
      <c r="H56" s="580" t="s">
        <v>624</v>
      </c>
      <c r="I56" s="580" t="str">
        <f t="shared" si="0"/>
        <v>M</v>
      </c>
      <c r="J56" s="35">
        <f t="shared" si="1"/>
        <v>34589</v>
      </c>
      <c r="K56" s="36">
        <f t="shared" ca="1" si="2"/>
        <v>23.902665892313554</v>
      </c>
      <c r="L56" s="35">
        <v>41159</v>
      </c>
      <c r="M56" s="35">
        <v>41159</v>
      </c>
      <c r="N56" s="35">
        <v>41456</v>
      </c>
      <c r="O56" s="35">
        <v>42887</v>
      </c>
      <c r="P56" s="36">
        <f t="shared" ca="1" si="3"/>
        <v>5.0889672621765669</v>
      </c>
      <c r="Q56" s="35">
        <v>43738</v>
      </c>
      <c r="R56" s="35">
        <v>43738</v>
      </c>
      <c r="S56" s="35"/>
      <c r="T56" s="580" t="s">
        <v>36</v>
      </c>
      <c r="U56" s="580" t="s">
        <v>52</v>
      </c>
      <c r="V56" s="580" t="s">
        <v>50</v>
      </c>
      <c r="W56" s="580" t="s">
        <v>53</v>
      </c>
      <c r="X56" s="580" t="s">
        <v>134</v>
      </c>
      <c r="Y56" s="580" t="s">
        <v>164</v>
      </c>
      <c r="Z56" s="580"/>
      <c r="AA56" s="580" t="s">
        <v>165</v>
      </c>
      <c r="AB56" s="580" t="s">
        <v>136</v>
      </c>
      <c r="AC56" s="580" t="s">
        <v>42</v>
      </c>
      <c r="AD56" s="580" t="s">
        <v>43</v>
      </c>
      <c r="AE56" s="35"/>
      <c r="AF56" s="580"/>
      <c r="AG56" s="580" t="s">
        <v>306</v>
      </c>
      <c r="AH56" s="580" t="s">
        <v>619</v>
      </c>
      <c r="AI56" s="580" t="s">
        <v>626</v>
      </c>
      <c r="AJ56" s="151">
        <v>18871572464</v>
      </c>
      <c r="AK56" s="580" t="s">
        <v>627</v>
      </c>
      <c r="AL56" s="580"/>
      <c r="AM56" s="580" t="s">
        <v>422</v>
      </c>
      <c r="AN56" s="580" t="s">
        <v>628</v>
      </c>
      <c r="AO56" s="580" t="s">
        <v>629</v>
      </c>
      <c r="AP56" s="580" t="s">
        <v>7700</v>
      </c>
      <c r="AQ56" s="580" t="s">
        <v>4518</v>
      </c>
      <c r="AR56" s="151" t="s">
        <v>5088</v>
      </c>
      <c r="AS56" s="580" t="s">
        <v>48</v>
      </c>
    </row>
    <row r="57" spans="1:47" s="584" customFormat="1" ht="15.75" customHeight="1">
      <c r="A57" s="152">
        <v>56</v>
      </c>
      <c r="B57" s="152" t="s">
        <v>639</v>
      </c>
      <c r="C57" s="580" t="s">
        <v>640</v>
      </c>
      <c r="D57" s="151">
        <v>264218</v>
      </c>
      <c r="E57" s="580" t="s">
        <v>641</v>
      </c>
      <c r="F57" s="580" t="s">
        <v>3507</v>
      </c>
      <c r="G57" s="580" t="s">
        <v>132</v>
      </c>
      <c r="H57" s="580" t="s">
        <v>642</v>
      </c>
      <c r="I57" s="580" t="str">
        <f t="shared" si="0"/>
        <v>F</v>
      </c>
      <c r="J57" s="35">
        <f t="shared" si="1"/>
        <v>27041</v>
      </c>
      <c r="K57" s="36">
        <f t="shared" ca="1" si="2"/>
        <v>44.582117947108074</v>
      </c>
      <c r="L57" s="35">
        <v>41242</v>
      </c>
      <c r="M57" s="35">
        <v>41242</v>
      </c>
      <c r="N57" s="35">
        <v>41456</v>
      </c>
      <c r="O57" s="35">
        <v>41456</v>
      </c>
      <c r="P57" s="36">
        <f t="shared" ca="1" si="3"/>
        <v>5.0889672621765669</v>
      </c>
      <c r="Q57" s="35">
        <v>43738</v>
      </c>
      <c r="R57" s="35">
        <v>43738</v>
      </c>
      <c r="S57" s="35"/>
      <c r="T57" s="580" t="s">
        <v>36</v>
      </c>
      <c r="U57" s="580" t="s">
        <v>167</v>
      </c>
      <c r="V57" s="580" t="s">
        <v>5336</v>
      </c>
      <c r="W57" s="580" t="s">
        <v>169</v>
      </c>
      <c r="X57" s="580" t="s">
        <v>134</v>
      </c>
      <c r="Y57" s="580" t="s">
        <v>310</v>
      </c>
      <c r="Z57" s="580"/>
      <c r="AA57" s="580" t="s">
        <v>311</v>
      </c>
      <c r="AB57" s="580" t="s">
        <v>136</v>
      </c>
      <c r="AC57" s="580" t="s">
        <v>42</v>
      </c>
      <c r="AD57" s="580" t="s">
        <v>43</v>
      </c>
      <c r="AE57" s="35"/>
      <c r="AF57" s="580"/>
      <c r="AG57" s="580" t="s">
        <v>643</v>
      </c>
      <c r="AH57" s="580"/>
      <c r="AI57" s="580"/>
      <c r="AJ57" s="115" t="s">
        <v>644</v>
      </c>
      <c r="AK57" s="580" t="s">
        <v>645</v>
      </c>
      <c r="AL57" s="580"/>
      <c r="AM57" s="580" t="s">
        <v>422</v>
      </c>
      <c r="AN57" s="580" t="s">
        <v>646</v>
      </c>
      <c r="AO57" s="580" t="s">
        <v>647</v>
      </c>
      <c r="AP57" s="580" t="s">
        <v>189</v>
      </c>
      <c r="AQ57" s="580"/>
      <c r="AR57" s="152" t="s">
        <v>2940</v>
      </c>
      <c r="AS57" s="580" t="s">
        <v>48</v>
      </c>
      <c r="AT57" s="590"/>
    </row>
    <row r="58" spans="1:47" s="584" customFormat="1" ht="15.75" customHeight="1">
      <c r="A58" s="152">
        <v>57</v>
      </c>
      <c r="B58" s="152" t="s">
        <v>603</v>
      </c>
      <c r="C58" s="580" t="s">
        <v>604</v>
      </c>
      <c r="D58" s="151">
        <v>264220</v>
      </c>
      <c r="E58" s="580" t="s">
        <v>605</v>
      </c>
      <c r="F58" s="580" t="s">
        <v>3504</v>
      </c>
      <c r="G58" s="580" t="s">
        <v>132</v>
      </c>
      <c r="H58" s="580" t="s">
        <v>606</v>
      </c>
      <c r="I58" s="580" t="str">
        <f t="shared" si="0"/>
        <v>F</v>
      </c>
      <c r="J58" s="35">
        <f t="shared" si="1"/>
        <v>28863</v>
      </c>
      <c r="K58" s="36">
        <f t="shared" ca="1" si="2"/>
        <v>39.590337125190267</v>
      </c>
      <c r="L58" s="35">
        <v>41347</v>
      </c>
      <c r="M58" s="35">
        <v>41347</v>
      </c>
      <c r="N58" s="35">
        <v>41456</v>
      </c>
      <c r="O58" s="35">
        <v>41456</v>
      </c>
      <c r="P58" s="36">
        <f t="shared" ca="1" si="3"/>
        <v>5.0889672621765669</v>
      </c>
      <c r="Q58" s="35">
        <v>43738</v>
      </c>
      <c r="R58" s="35">
        <v>43738</v>
      </c>
      <c r="S58" s="35"/>
      <c r="T58" s="580" t="s">
        <v>36</v>
      </c>
      <c r="U58" s="580" t="s">
        <v>167</v>
      </c>
      <c r="V58" s="580" t="s">
        <v>5336</v>
      </c>
      <c r="W58" s="580" t="s">
        <v>169</v>
      </c>
      <c r="X58" s="580" t="s">
        <v>134</v>
      </c>
      <c r="Y58" s="580" t="s">
        <v>310</v>
      </c>
      <c r="Z58" s="580"/>
      <c r="AA58" s="580" t="s">
        <v>311</v>
      </c>
      <c r="AB58" s="580" t="s">
        <v>136</v>
      </c>
      <c r="AC58" s="580" t="s">
        <v>42</v>
      </c>
      <c r="AD58" s="580" t="s">
        <v>43</v>
      </c>
      <c r="AE58" s="35"/>
      <c r="AF58" s="580"/>
      <c r="AG58" s="580"/>
      <c r="AH58" s="580"/>
      <c r="AI58" s="580"/>
      <c r="AJ58" s="580" t="s">
        <v>607</v>
      </c>
      <c r="AK58" s="580" t="s">
        <v>608</v>
      </c>
      <c r="AL58" s="580"/>
      <c r="AM58" s="580" t="s">
        <v>422</v>
      </c>
      <c r="AN58" s="580" t="s">
        <v>609</v>
      </c>
      <c r="AO58" s="580" t="s">
        <v>610</v>
      </c>
      <c r="AP58" s="580" t="s">
        <v>189</v>
      </c>
      <c r="AQ58" s="580"/>
      <c r="AR58" s="152" t="s">
        <v>2939</v>
      </c>
      <c r="AS58" s="580" t="s">
        <v>48</v>
      </c>
    </row>
    <row r="59" spans="1:47" s="584" customFormat="1" ht="15.75" customHeight="1">
      <c r="A59" s="152">
        <v>58</v>
      </c>
      <c r="B59" s="152" t="s">
        <v>648</v>
      </c>
      <c r="C59" s="580" t="s">
        <v>649</v>
      </c>
      <c r="D59" s="151">
        <v>265267</v>
      </c>
      <c r="E59" s="580" t="s">
        <v>650</v>
      </c>
      <c r="F59" s="580" t="s">
        <v>651</v>
      </c>
      <c r="G59" s="580" t="s">
        <v>35</v>
      </c>
      <c r="H59" s="580" t="s">
        <v>652</v>
      </c>
      <c r="I59" s="580" t="str">
        <f t="shared" si="0"/>
        <v>M</v>
      </c>
      <c r="J59" s="35">
        <f t="shared" si="1"/>
        <v>31493</v>
      </c>
      <c r="K59" s="36">
        <f t="shared" ca="1" si="2"/>
        <v>32.384857673135471</v>
      </c>
      <c r="L59" s="35">
        <v>39644</v>
      </c>
      <c r="M59" s="35">
        <v>41471</v>
      </c>
      <c r="N59" s="35">
        <v>41471</v>
      </c>
      <c r="O59" s="35">
        <v>42856</v>
      </c>
      <c r="P59" s="36">
        <f t="shared" ca="1" si="3"/>
        <v>5.0478713717656083</v>
      </c>
      <c r="Q59" s="35">
        <v>43738</v>
      </c>
      <c r="R59" s="35">
        <v>43738</v>
      </c>
      <c r="S59" s="35"/>
      <c r="T59" s="580" t="s">
        <v>36</v>
      </c>
      <c r="U59" s="580" t="s">
        <v>52</v>
      </c>
      <c r="V59" s="580" t="s">
        <v>6882</v>
      </c>
      <c r="W59" s="580" t="s">
        <v>53</v>
      </c>
      <c r="X59" s="580" t="s">
        <v>54</v>
      </c>
      <c r="Y59" s="580" t="s">
        <v>145</v>
      </c>
      <c r="Z59" s="580"/>
      <c r="AA59" s="580" t="s">
        <v>7698</v>
      </c>
      <c r="AB59" s="580" t="s">
        <v>654</v>
      </c>
      <c r="AC59" s="580" t="s">
        <v>42</v>
      </c>
      <c r="AD59" s="580" t="s">
        <v>43</v>
      </c>
      <c r="AE59" s="35"/>
      <c r="AF59" s="580"/>
      <c r="AG59" s="580" t="s">
        <v>44</v>
      </c>
      <c r="AH59" s="580" t="s">
        <v>655</v>
      </c>
      <c r="AI59" s="580" t="s">
        <v>656</v>
      </c>
      <c r="AJ59" s="115" t="s">
        <v>657</v>
      </c>
      <c r="AK59" s="580" t="s">
        <v>658</v>
      </c>
      <c r="AL59" s="580"/>
      <c r="AM59" s="580" t="s">
        <v>14270</v>
      </c>
      <c r="AN59" s="580" t="s">
        <v>14271</v>
      </c>
      <c r="AO59" s="580"/>
      <c r="AP59" s="580"/>
      <c r="AQ59" s="580"/>
      <c r="AR59" s="151" t="s">
        <v>4570</v>
      </c>
      <c r="AS59" s="580" t="s">
        <v>48</v>
      </c>
    </row>
    <row r="60" spans="1:47" s="584" customFormat="1" ht="15.75" customHeight="1">
      <c r="A60" s="152">
        <v>59</v>
      </c>
      <c r="B60" s="152" t="s">
        <v>662</v>
      </c>
      <c r="C60" s="580" t="s">
        <v>663</v>
      </c>
      <c r="D60" s="151">
        <v>266258</v>
      </c>
      <c r="E60" s="580" t="s">
        <v>664</v>
      </c>
      <c r="F60" s="580" t="s">
        <v>3508</v>
      </c>
      <c r="G60" s="580" t="s">
        <v>132</v>
      </c>
      <c r="H60" s="580" t="s">
        <v>665</v>
      </c>
      <c r="I60" s="580" t="str">
        <f t="shared" si="0"/>
        <v>F</v>
      </c>
      <c r="J60" s="35">
        <f t="shared" si="1"/>
        <v>25950</v>
      </c>
      <c r="K60" s="36">
        <f t="shared" ca="1" si="2"/>
        <v>47.571159042998488</v>
      </c>
      <c r="L60" s="35">
        <v>41324</v>
      </c>
      <c r="M60" s="35">
        <v>41324</v>
      </c>
      <c r="N60" s="35">
        <v>41487</v>
      </c>
      <c r="O60" s="35">
        <v>41487</v>
      </c>
      <c r="P60" s="36">
        <f t="shared" ca="1" si="3"/>
        <v>5.0040357553272523</v>
      </c>
      <c r="Q60" s="35">
        <v>43738</v>
      </c>
      <c r="R60" s="35">
        <v>43738</v>
      </c>
      <c r="S60" s="35"/>
      <c r="T60" s="580" t="s">
        <v>36</v>
      </c>
      <c r="U60" s="580" t="s">
        <v>167</v>
      </c>
      <c r="V60" s="580" t="s">
        <v>5336</v>
      </c>
      <c r="W60" s="580" t="s">
        <v>169</v>
      </c>
      <c r="X60" s="580" t="s">
        <v>134</v>
      </c>
      <c r="Y60" s="580" t="s">
        <v>310</v>
      </c>
      <c r="Z60" s="580"/>
      <c r="AA60" s="580" t="s">
        <v>311</v>
      </c>
      <c r="AB60" s="580" t="s">
        <v>136</v>
      </c>
      <c r="AC60" s="580" t="s">
        <v>42</v>
      </c>
      <c r="AD60" s="580" t="s">
        <v>43</v>
      </c>
      <c r="AE60" s="35"/>
      <c r="AF60" s="580"/>
      <c r="AG60" s="580"/>
      <c r="AH60" s="580"/>
      <c r="AI60" s="580"/>
      <c r="AJ60" s="115" t="s">
        <v>666</v>
      </c>
      <c r="AK60" s="580" t="s">
        <v>667</v>
      </c>
      <c r="AL60" s="580"/>
      <c r="AM60" s="580" t="s">
        <v>422</v>
      </c>
      <c r="AN60" s="580" t="s">
        <v>668</v>
      </c>
      <c r="AO60" s="580" t="s">
        <v>669</v>
      </c>
      <c r="AP60" s="580" t="s">
        <v>189</v>
      </c>
      <c r="AQ60" s="580"/>
      <c r="AR60" s="152" t="s">
        <v>2941</v>
      </c>
      <c r="AS60" s="580" t="s">
        <v>48</v>
      </c>
    </row>
    <row r="61" spans="1:47" s="584" customFormat="1" ht="15.75" customHeight="1">
      <c r="A61" s="152">
        <v>60</v>
      </c>
      <c r="B61" s="152" t="s">
        <v>670</v>
      </c>
      <c r="C61" s="580" t="s">
        <v>671</v>
      </c>
      <c r="D61" s="151">
        <v>266926</v>
      </c>
      <c r="E61" s="580" t="s">
        <v>672</v>
      </c>
      <c r="F61" s="580" t="s">
        <v>673</v>
      </c>
      <c r="G61" s="580" t="s">
        <v>132</v>
      </c>
      <c r="H61" s="580" t="s">
        <v>674</v>
      </c>
      <c r="I61" s="580" t="str">
        <f t="shared" si="0"/>
        <v>F</v>
      </c>
      <c r="J61" s="35">
        <f t="shared" si="1"/>
        <v>31529</v>
      </c>
      <c r="K61" s="36">
        <f t="shared" ca="1" si="2"/>
        <v>32.28622753614917</v>
      </c>
      <c r="L61" s="35">
        <v>41328</v>
      </c>
      <c r="M61" s="35">
        <v>41328</v>
      </c>
      <c r="N61" s="35">
        <v>41487</v>
      </c>
      <c r="O61" s="35">
        <v>43040</v>
      </c>
      <c r="P61" s="36">
        <f t="shared" ca="1" si="3"/>
        <v>5.0040357553272523</v>
      </c>
      <c r="Q61" s="35">
        <v>43738</v>
      </c>
      <c r="R61" s="35">
        <v>43738</v>
      </c>
      <c r="S61" s="35"/>
      <c r="T61" s="580" t="s">
        <v>36</v>
      </c>
      <c r="U61" s="580" t="s">
        <v>167</v>
      </c>
      <c r="V61" s="580" t="s">
        <v>5336</v>
      </c>
      <c r="W61" s="580" t="s">
        <v>169</v>
      </c>
      <c r="X61" s="580" t="s">
        <v>134</v>
      </c>
      <c r="Y61" s="580" t="s">
        <v>212</v>
      </c>
      <c r="Z61" s="580"/>
      <c r="AA61" s="580" t="s">
        <v>362</v>
      </c>
      <c r="AB61" s="580" t="s">
        <v>136</v>
      </c>
      <c r="AC61" s="580" t="s">
        <v>42</v>
      </c>
      <c r="AD61" s="580" t="s">
        <v>43</v>
      </c>
      <c r="AE61" s="35"/>
      <c r="AF61" s="580"/>
      <c r="AG61" s="580"/>
      <c r="AH61" s="580"/>
      <c r="AI61" s="580"/>
      <c r="AJ61" s="115" t="s">
        <v>675</v>
      </c>
      <c r="AK61" s="580" t="s">
        <v>676</v>
      </c>
      <c r="AL61" s="580"/>
      <c r="AM61" s="580" t="s">
        <v>422</v>
      </c>
      <c r="AN61" s="580" t="s">
        <v>677</v>
      </c>
      <c r="AO61" s="580" t="s">
        <v>678</v>
      </c>
      <c r="AP61" s="580" t="s">
        <v>11142</v>
      </c>
      <c r="AQ61" s="580"/>
      <c r="AR61" s="152" t="s">
        <v>2942</v>
      </c>
      <c r="AS61" s="580" t="s">
        <v>48</v>
      </c>
    </row>
    <row r="62" spans="1:47" s="584" customFormat="1" ht="15.75" customHeight="1">
      <c r="A62" s="152">
        <v>61</v>
      </c>
      <c r="B62" s="152" t="s">
        <v>679</v>
      </c>
      <c r="C62" s="580" t="s">
        <v>680</v>
      </c>
      <c r="D62" s="151">
        <v>266927</v>
      </c>
      <c r="E62" s="580" t="s">
        <v>681</v>
      </c>
      <c r="F62" s="580" t="s">
        <v>682</v>
      </c>
      <c r="G62" s="580" t="s">
        <v>132</v>
      </c>
      <c r="H62" s="580" t="s">
        <v>683</v>
      </c>
      <c r="I62" s="580" t="str">
        <f t="shared" si="0"/>
        <v>F</v>
      </c>
      <c r="J62" s="35">
        <f t="shared" si="1"/>
        <v>25032</v>
      </c>
      <c r="K62" s="36">
        <f t="shared" ca="1" si="2"/>
        <v>50.086227536149167</v>
      </c>
      <c r="L62" s="35">
        <v>41328</v>
      </c>
      <c r="M62" s="35">
        <v>41328</v>
      </c>
      <c r="N62" s="35">
        <v>41487</v>
      </c>
      <c r="O62" s="35">
        <v>41487</v>
      </c>
      <c r="P62" s="36">
        <f t="shared" ca="1" si="3"/>
        <v>5.0040357553272523</v>
      </c>
      <c r="Q62" s="35">
        <v>43738</v>
      </c>
      <c r="R62" s="35">
        <v>43738</v>
      </c>
      <c r="S62" s="35"/>
      <c r="T62" s="580" t="s">
        <v>36</v>
      </c>
      <c r="U62" s="580" t="s">
        <v>167</v>
      </c>
      <c r="V62" s="580" t="s">
        <v>5336</v>
      </c>
      <c r="W62" s="580" t="s">
        <v>169</v>
      </c>
      <c r="X62" s="580" t="s">
        <v>134</v>
      </c>
      <c r="Y62" s="580" t="s">
        <v>310</v>
      </c>
      <c r="Z62" s="580"/>
      <c r="AA62" s="580" t="s">
        <v>311</v>
      </c>
      <c r="AB62" s="580" t="s">
        <v>136</v>
      </c>
      <c r="AC62" s="580" t="s">
        <v>42</v>
      </c>
      <c r="AD62" s="580" t="s">
        <v>43</v>
      </c>
      <c r="AE62" s="35"/>
      <c r="AF62" s="580"/>
      <c r="AG62" s="580"/>
      <c r="AH62" s="580"/>
      <c r="AI62" s="580"/>
      <c r="AJ62" s="115" t="s">
        <v>684</v>
      </c>
      <c r="AK62" s="580" t="s">
        <v>685</v>
      </c>
      <c r="AL62" s="580"/>
      <c r="AM62" s="580" t="s">
        <v>467</v>
      </c>
      <c r="AN62" s="580" t="s">
        <v>686</v>
      </c>
      <c r="AO62" s="580" t="s">
        <v>687</v>
      </c>
      <c r="AP62" s="580" t="s">
        <v>189</v>
      </c>
      <c r="AQ62" s="580"/>
      <c r="AR62" s="152" t="s">
        <v>2943</v>
      </c>
      <c r="AS62" s="580" t="s">
        <v>48</v>
      </c>
    </row>
    <row r="63" spans="1:47" s="584" customFormat="1" ht="15.75" customHeight="1">
      <c r="A63" s="152">
        <v>62</v>
      </c>
      <c r="B63" s="152" t="s">
        <v>688</v>
      </c>
      <c r="C63" s="580" t="s">
        <v>689</v>
      </c>
      <c r="D63" s="151">
        <v>272442</v>
      </c>
      <c r="E63" s="580" t="s">
        <v>690</v>
      </c>
      <c r="F63" s="580" t="s">
        <v>3509</v>
      </c>
      <c r="G63" s="580" t="s">
        <v>132</v>
      </c>
      <c r="H63" s="580" t="s">
        <v>691</v>
      </c>
      <c r="I63" s="580" t="str">
        <f t="shared" si="0"/>
        <v>F</v>
      </c>
      <c r="J63" s="35">
        <f t="shared" si="1"/>
        <v>26580</v>
      </c>
      <c r="K63" s="36">
        <f t="shared" ca="1" si="2"/>
        <v>45.845131645738213</v>
      </c>
      <c r="L63" s="35">
        <v>41331</v>
      </c>
      <c r="M63" s="35">
        <v>41331</v>
      </c>
      <c r="N63" s="35">
        <v>41487</v>
      </c>
      <c r="O63" s="35">
        <v>41487</v>
      </c>
      <c r="P63" s="36">
        <f t="shared" ca="1" si="3"/>
        <v>5.0040357553272523</v>
      </c>
      <c r="Q63" s="35">
        <v>43738</v>
      </c>
      <c r="R63" s="35">
        <v>43738</v>
      </c>
      <c r="S63" s="35"/>
      <c r="T63" s="580" t="s">
        <v>36</v>
      </c>
      <c r="U63" s="580" t="s">
        <v>167</v>
      </c>
      <c r="V63" s="580" t="s">
        <v>5336</v>
      </c>
      <c r="W63" s="580" t="s">
        <v>169</v>
      </c>
      <c r="X63" s="580" t="s">
        <v>134</v>
      </c>
      <c r="Y63" s="580" t="s">
        <v>310</v>
      </c>
      <c r="Z63" s="580"/>
      <c r="AA63" s="580" t="s">
        <v>311</v>
      </c>
      <c r="AB63" s="580" t="s">
        <v>136</v>
      </c>
      <c r="AC63" s="580" t="s">
        <v>42</v>
      </c>
      <c r="AD63" s="580" t="s">
        <v>43</v>
      </c>
      <c r="AE63" s="35"/>
      <c r="AF63" s="580"/>
      <c r="AG63" s="580"/>
      <c r="AH63" s="580"/>
      <c r="AI63" s="580"/>
      <c r="AJ63" s="115" t="s">
        <v>692</v>
      </c>
      <c r="AK63" s="580" t="s">
        <v>693</v>
      </c>
      <c r="AL63" s="580"/>
      <c r="AM63" s="580" t="s">
        <v>422</v>
      </c>
      <c r="AN63" s="580" t="s">
        <v>694</v>
      </c>
      <c r="AO63" s="580" t="s">
        <v>695</v>
      </c>
      <c r="AP63" s="580" t="s">
        <v>189</v>
      </c>
      <c r="AQ63" s="580"/>
      <c r="AR63" s="152" t="s">
        <v>2944</v>
      </c>
      <c r="AS63" s="580" t="s">
        <v>48</v>
      </c>
    </row>
    <row r="64" spans="1:47" s="584" customFormat="1" ht="15.75" customHeight="1">
      <c r="A64" s="152">
        <v>63</v>
      </c>
      <c r="B64" s="152" t="s">
        <v>696</v>
      </c>
      <c r="C64" s="580" t="s">
        <v>697</v>
      </c>
      <c r="D64" s="151">
        <v>272444</v>
      </c>
      <c r="E64" s="580" t="s">
        <v>698</v>
      </c>
      <c r="F64" s="580" t="s">
        <v>699</v>
      </c>
      <c r="G64" s="580" t="s">
        <v>132</v>
      </c>
      <c r="H64" s="580" t="s">
        <v>700</v>
      </c>
      <c r="I64" s="580" t="str">
        <f t="shared" si="0"/>
        <v>F</v>
      </c>
      <c r="J64" s="35">
        <f t="shared" si="1"/>
        <v>28698</v>
      </c>
      <c r="K64" s="36">
        <f t="shared" ca="1" si="2"/>
        <v>40.042391919710816</v>
      </c>
      <c r="L64" s="35">
        <v>41333</v>
      </c>
      <c r="M64" s="35">
        <v>41333</v>
      </c>
      <c r="N64" s="35">
        <v>41487</v>
      </c>
      <c r="O64" s="35">
        <v>41487</v>
      </c>
      <c r="P64" s="36">
        <f t="shared" ca="1" si="3"/>
        <v>5.0040357553272523</v>
      </c>
      <c r="Q64" s="35">
        <v>43738</v>
      </c>
      <c r="R64" s="35">
        <v>43738</v>
      </c>
      <c r="S64" s="35"/>
      <c r="T64" s="580" t="s">
        <v>36</v>
      </c>
      <c r="U64" s="580" t="s">
        <v>167</v>
      </c>
      <c r="V64" s="580" t="s">
        <v>5336</v>
      </c>
      <c r="W64" s="580" t="s">
        <v>169</v>
      </c>
      <c r="X64" s="580" t="s">
        <v>134</v>
      </c>
      <c r="Y64" s="580" t="s">
        <v>310</v>
      </c>
      <c r="Z64" s="580"/>
      <c r="AA64" s="580" t="s">
        <v>311</v>
      </c>
      <c r="AB64" s="580" t="s">
        <v>136</v>
      </c>
      <c r="AC64" s="580" t="s">
        <v>42</v>
      </c>
      <c r="AD64" s="580" t="s">
        <v>43</v>
      </c>
      <c r="AE64" s="35"/>
      <c r="AF64" s="580"/>
      <c r="AG64" s="580"/>
      <c r="AH64" s="580"/>
      <c r="AI64" s="580"/>
      <c r="AJ64" s="115" t="s">
        <v>701</v>
      </c>
      <c r="AK64" s="580" t="s">
        <v>702</v>
      </c>
      <c r="AL64" s="580"/>
      <c r="AM64" s="580" t="s">
        <v>422</v>
      </c>
      <c r="AN64" s="580" t="s">
        <v>703</v>
      </c>
      <c r="AO64" s="580" t="s">
        <v>704</v>
      </c>
      <c r="AP64" s="580" t="s">
        <v>189</v>
      </c>
      <c r="AQ64" s="580"/>
      <c r="AR64" s="152" t="s">
        <v>2945</v>
      </c>
      <c r="AS64" s="580" t="s">
        <v>48</v>
      </c>
    </row>
    <row r="65" spans="1:47" s="584" customFormat="1" ht="15.75" customHeight="1">
      <c r="A65" s="152">
        <v>64</v>
      </c>
      <c r="B65" s="152" t="s">
        <v>705</v>
      </c>
      <c r="C65" s="580" t="s">
        <v>706</v>
      </c>
      <c r="D65" s="151">
        <v>272445</v>
      </c>
      <c r="E65" s="580" t="s">
        <v>707</v>
      </c>
      <c r="F65" s="580" t="s">
        <v>3510</v>
      </c>
      <c r="G65" s="580" t="s">
        <v>132</v>
      </c>
      <c r="H65" s="580" t="s">
        <v>708</v>
      </c>
      <c r="I65" s="580" t="str">
        <f t="shared" ref="I65:I126" si="7">IF(MOD(IF(LEN(H65)=18,MID(H65,17,1),RIGHT(H65,1)),2)=0,"F","M")</f>
        <v>F</v>
      </c>
      <c r="J65" s="35">
        <f t="shared" ref="J65:J126" si="8">DATE(IF(LEN(H65)=18,MID(H65,7,4),1900+MID(H65,7,2)),IF(LEN(H65)=18,MID(H65,11,2),MID(H65,9,2)),IF(LEN(H65)=18,MID(H65,13,2),MID(H65,11,2)))</f>
        <v>25610</v>
      </c>
      <c r="K65" s="36">
        <f t="shared" ref="K65:K126" ca="1" si="9">(NOW()-J65)/365</f>
        <v>48.502665892313551</v>
      </c>
      <c r="L65" s="35">
        <v>41333</v>
      </c>
      <c r="M65" s="35">
        <v>41333</v>
      </c>
      <c r="N65" s="35">
        <v>41487</v>
      </c>
      <c r="O65" s="35">
        <v>41487</v>
      </c>
      <c r="P65" s="36">
        <f t="shared" ref="P65:P126" ca="1" si="10">((NOW()-N65))/365</f>
        <v>5.0040357553272523</v>
      </c>
      <c r="Q65" s="35">
        <v>43738</v>
      </c>
      <c r="R65" s="35">
        <v>43738</v>
      </c>
      <c r="S65" s="35"/>
      <c r="T65" s="580" t="s">
        <v>36</v>
      </c>
      <c r="U65" s="580" t="s">
        <v>167</v>
      </c>
      <c r="V65" s="580" t="s">
        <v>5336</v>
      </c>
      <c r="W65" s="580" t="s">
        <v>169</v>
      </c>
      <c r="X65" s="580" t="s">
        <v>134</v>
      </c>
      <c r="Y65" s="580" t="s">
        <v>310</v>
      </c>
      <c r="Z65" s="580"/>
      <c r="AA65" s="580" t="s">
        <v>311</v>
      </c>
      <c r="AB65" s="580" t="s">
        <v>136</v>
      </c>
      <c r="AC65" s="580" t="s">
        <v>42</v>
      </c>
      <c r="AD65" s="580" t="s">
        <v>43</v>
      </c>
      <c r="AE65" s="35"/>
      <c r="AF65" s="580"/>
      <c r="AG65" s="580"/>
      <c r="AH65" s="580"/>
      <c r="AI65" s="580"/>
      <c r="AJ65" s="115" t="s">
        <v>709</v>
      </c>
      <c r="AK65" s="580" t="s">
        <v>702</v>
      </c>
      <c r="AL65" s="580"/>
      <c r="AM65" s="580" t="s">
        <v>422</v>
      </c>
      <c r="AN65" s="580" t="s">
        <v>710</v>
      </c>
      <c r="AO65" s="580" t="s">
        <v>711</v>
      </c>
      <c r="AP65" s="580" t="s">
        <v>189</v>
      </c>
      <c r="AQ65" s="580"/>
      <c r="AR65" s="152" t="s">
        <v>2946</v>
      </c>
      <c r="AS65" s="580" t="s">
        <v>48</v>
      </c>
    </row>
    <row r="66" spans="1:47" s="584" customFormat="1" ht="15.75" customHeight="1">
      <c r="A66" s="152">
        <v>65</v>
      </c>
      <c r="B66" s="152" t="s">
        <v>712</v>
      </c>
      <c r="C66" s="580" t="s">
        <v>713</v>
      </c>
      <c r="D66" s="151">
        <v>272446</v>
      </c>
      <c r="E66" s="580" t="s">
        <v>714</v>
      </c>
      <c r="F66" s="580" t="s">
        <v>3511</v>
      </c>
      <c r="G66" s="580" t="s">
        <v>132</v>
      </c>
      <c r="H66" s="580" t="s">
        <v>715</v>
      </c>
      <c r="I66" s="580" t="str">
        <f t="shared" si="7"/>
        <v>F</v>
      </c>
      <c r="J66" s="35">
        <f t="shared" si="8"/>
        <v>30095</v>
      </c>
      <c r="K66" s="36">
        <f t="shared" ca="1" si="9"/>
        <v>36.21499465943684</v>
      </c>
      <c r="L66" s="35">
        <v>41333</v>
      </c>
      <c r="M66" s="35">
        <v>41333</v>
      </c>
      <c r="N66" s="35">
        <v>41487</v>
      </c>
      <c r="O66" s="35">
        <v>43221</v>
      </c>
      <c r="P66" s="36">
        <f t="shared" ca="1" si="10"/>
        <v>5.0040357553272523</v>
      </c>
      <c r="Q66" s="35">
        <v>43738</v>
      </c>
      <c r="R66" s="35">
        <v>43738</v>
      </c>
      <c r="S66" s="35"/>
      <c r="T66" s="580" t="s">
        <v>36</v>
      </c>
      <c r="U66" s="580" t="s">
        <v>167</v>
      </c>
      <c r="V66" s="580" t="s">
        <v>5336</v>
      </c>
      <c r="W66" s="580" t="s">
        <v>169</v>
      </c>
      <c r="X66" s="580" t="s">
        <v>134</v>
      </c>
      <c r="Y66" s="580" t="s">
        <v>4195</v>
      </c>
      <c r="Z66" s="580"/>
      <c r="AA66" s="580" t="s">
        <v>18780</v>
      </c>
      <c r="AB66" s="580" t="s">
        <v>136</v>
      </c>
      <c r="AC66" s="580" t="s">
        <v>42</v>
      </c>
      <c r="AD66" s="580" t="s">
        <v>43</v>
      </c>
      <c r="AE66" s="35"/>
      <c r="AF66" s="580"/>
      <c r="AG66" s="580"/>
      <c r="AH66" s="580"/>
      <c r="AI66" s="580"/>
      <c r="AJ66" s="115" t="s">
        <v>716</v>
      </c>
      <c r="AK66" s="580" t="s">
        <v>702</v>
      </c>
      <c r="AL66" s="580"/>
      <c r="AM66" s="580" t="s">
        <v>422</v>
      </c>
      <c r="AN66" s="580" t="s">
        <v>717</v>
      </c>
      <c r="AO66" s="580" t="s">
        <v>718</v>
      </c>
      <c r="AP66" s="580" t="s">
        <v>189</v>
      </c>
      <c r="AQ66" s="580"/>
      <c r="AR66" s="152" t="s">
        <v>2947</v>
      </c>
      <c r="AS66" s="580" t="s">
        <v>48</v>
      </c>
    </row>
    <row r="67" spans="1:47" s="584" customFormat="1" ht="15.75" customHeight="1">
      <c r="A67" s="152">
        <v>66</v>
      </c>
      <c r="B67" s="152" t="s">
        <v>719</v>
      </c>
      <c r="C67" s="580" t="s">
        <v>720</v>
      </c>
      <c r="D67" s="151">
        <v>272451</v>
      </c>
      <c r="E67" s="580" t="s">
        <v>721</v>
      </c>
      <c r="F67" s="580" t="s">
        <v>3512</v>
      </c>
      <c r="G67" s="580" t="s">
        <v>132</v>
      </c>
      <c r="H67" s="580" t="s">
        <v>722</v>
      </c>
      <c r="I67" s="580" t="str">
        <f t="shared" si="7"/>
        <v>F</v>
      </c>
      <c r="J67" s="35">
        <f t="shared" si="8"/>
        <v>26339</v>
      </c>
      <c r="K67" s="36">
        <f t="shared" ca="1" si="9"/>
        <v>46.505405618340951</v>
      </c>
      <c r="L67" s="35">
        <v>41333</v>
      </c>
      <c r="M67" s="35">
        <v>41333</v>
      </c>
      <c r="N67" s="35">
        <v>41487</v>
      </c>
      <c r="O67" s="35">
        <v>41487</v>
      </c>
      <c r="P67" s="36">
        <f t="shared" ca="1" si="10"/>
        <v>5.0040357553272523</v>
      </c>
      <c r="Q67" s="35">
        <v>43738</v>
      </c>
      <c r="R67" s="35">
        <v>43738</v>
      </c>
      <c r="S67" s="35"/>
      <c r="T67" s="580" t="s">
        <v>36</v>
      </c>
      <c r="U67" s="580" t="s">
        <v>167</v>
      </c>
      <c r="V67" s="580" t="s">
        <v>5336</v>
      </c>
      <c r="W67" s="580" t="s">
        <v>169</v>
      </c>
      <c r="X67" s="580" t="s">
        <v>134</v>
      </c>
      <c r="Y67" s="580" t="s">
        <v>310</v>
      </c>
      <c r="Z67" s="580"/>
      <c r="AA67" s="580" t="s">
        <v>311</v>
      </c>
      <c r="AB67" s="580" t="s">
        <v>136</v>
      </c>
      <c r="AC67" s="580" t="s">
        <v>42</v>
      </c>
      <c r="AD67" s="580" t="s">
        <v>43</v>
      </c>
      <c r="AE67" s="35"/>
      <c r="AF67" s="580"/>
      <c r="AG67" s="580"/>
      <c r="AH67" s="580"/>
      <c r="AI67" s="580"/>
      <c r="AJ67" s="115" t="s">
        <v>723</v>
      </c>
      <c r="AK67" s="580" t="s">
        <v>702</v>
      </c>
      <c r="AL67" s="580"/>
      <c r="AM67" s="580" t="s">
        <v>422</v>
      </c>
      <c r="AN67" s="580" t="s">
        <v>724</v>
      </c>
      <c r="AO67" s="580" t="s">
        <v>725</v>
      </c>
      <c r="AP67" s="580" t="s">
        <v>189</v>
      </c>
      <c r="AQ67" s="580"/>
      <c r="AR67" s="152" t="s">
        <v>2948</v>
      </c>
      <c r="AS67" s="580" t="s">
        <v>48</v>
      </c>
      <c r="AT67" s="590"/>
    </row>
    <row r="68" spans="1:47" s="584" customFormat="1" ht="15.75" customHeight="1">
      <c r="A68" s="152">
        <v>67</v>
      </c>
      <c r="B68" s="152" t="s">
        <v>726</v>
      </c>
      <c r="C68" s="580" t="s">
        <v>727</v>
      </c>
      <c r="D68" s="151">
        <v>272454</v>
      </c>
      <c r="E68" s="580" t="s">
        <v>728</v>
      </c>
      <c r="F68" s="580" t="s">
        <v>3513</v>
      </c>
      <c r="G68" s="580" t="s">
        <v>132</v>
      </c>
      <c r="H68" s="580" t="s">
        <v>729</v>
      </c>
      <c r="I68" s="580" t="str">
        <f t="shared" si="7"/>
        <v>F</v>
      </c>
      <c r="J68" s="35">
        <f t="shared" si="8"/>
        <v>32682</v>
      </c>
      <c r="K68" s="36">
        <f t="shared" ca="1" si="9"/>
        <v>29.127323426560128</v>
      </c>
      <c r="L68" s="35">
        <v>41333</v>
      </c>
      <c r="M68" s="35">
        <v>41333</v>
      </c>
      <c r="N68" s="35">
        <v>41487</v>
      </c>
      <c r="O68" s="431">
        <v>43282</v>
      </c>
      <c r="P68" s="36">
        <f t="shared" ca="1" si="10"/>
        <v>5.0040357553272523</v>
      </c>
      <c r="Q68" s="35">
        <v>43738</v>
      </c>
      <c r="R68" s="35">
        <v>43738</v>
      </c>
      <c r="S68" s="35"/>
      <c r="T68" s="580" t="s">
        <v>36</v>
      </c>
      <c r="U68" s="580" t="s">
        <v>167</v>
      </c>
      <c r="V68" s="580" t="s">
        <v>5336</v>
      </c>
      <c r="W68" s="580" t="s">
        <v>169</v>
      </c>
      <c r="X68" s="580" t="s">
        <v>134</v>
      </c>
      <c r="Y68" s="580" t="s">
        <v>20105</v>
      </c>
      <c r="Z68" s="580"/>
      <c r="AA68" s="334" t="s">
        <v>186</v>
      </c>
      <c r="AB68" s="580" t="s">
        <v>136</v>
      </c>
      <c r="AC68" s="580" t="s">
        <v>42</v>
      </c>
      <c r="AD68" s="580" t="s">
        <v>43</v>
      </c>
      <c r="AE68" s="35"/>
      <c r="AF68" s="580"/>
      <c r="AG68" s="580"/>
      <c r="AH68" s="580" t="s">
        <v>306</v>
      </c>
      <c r="AI68" s="580"/>
      <c r="AJ68" s="151">
        <v>18908656447</v>
      </c>
      <c r="AK68" s="580" t="s">
        <v>730</v>
      </c>
      <c r="AL68" s="580"/>
      <c r="AM68" s="580" t="s">
        <v>422</v>
      </c>
      <c r="AN68" s="580" t="s">
        <v>731</v>
      </c>
      <c r="AO68" s="580" t="s">
        <v>732</v>
      </c>
      <c r="AP68" s="580" t="s">
        <v>4233</v>
      </c>
      <c r="AQ68" s="580" t="s">
        <v>2794</v>
      </c>
      <c r="AR68" s="151" t="s">
        <v>3206</v>
      </c>
      <c r="AS68" s="580" t="s">
        <v>48</v>
      </c>
    </row>
    <row r="69" spans="1:47" s="584" customFormat="1" ht="15.75" customHeight="1">
      <c r="A69" s="152">
        <v>68</v>
      </c>
      <c r="B69" s="152" t="s">
        <v>734</v>
      </c>
      <c r="C69" s="580" t="s">
        <v>735</v>
      </c>
      <c r="D69" s="151">
        <v>272538</v>
      </c>
      <c r="E69" s="580" t="s">
        <v>736</v>
      </c>
      <c r="F69" s="580" t="s">
        <v>3514</v>
      </c>
      <c r="G69" s="580" t="s">
        <v>132</v>
      </c>
      <c r="H69" s="580" t="s">
        <v>737</v>
      </c>
      <c r="I69" s="580" t="str">
        <f t="shared" si="7"/>
        <v>F</v>
      </c>
      <c r="J69" s="35">
        <f t="shared" si="8"/>
        <v>26502</v>
      </c>
      <c r="K69" s="36">
        <f t="shared" ca="1" si="9"/>
        <v>46.058830275875195</v>
      </c>
      <c r="L69" s="35">
        <v>41340</v>
      </c>
      <c r="M69" s="35">
        <v>41340</v>
      </c>
      <c r="N69" s="35">
        <v>41487</v>
      </c>
      <c r="O69" s="35">
        <v>41730</v>
      </c>
      <c r="P69" s="36">
        <f t="shared" ca="1" si="10"/>
        <v>5.0040357553272523</v>
      </c>
      <c r="Q69" s="35">
        <v>43738</v>
      </c>
      <c r="R69" s="35">
        <v>43738</v>
      </c>
      <c r="S69" s="35"/>
      <c r="T69" s="580" t="s">
        <v>36</v>
      </c>
      <c r="U69" s="580" t="s">
        <v>73</v>
      </c>
      <c r="V69" s="580" t="s">
        <v>18786</v>
      </c>
      <c r="W69" s="580" t="s">
        <v>74</v>
      </c>
      <c r="X69" s="580" t="s">
        <v>134</v>
      </c>
      <c r="Y69" s="580" t="s">
        <v>404</v>
      </c>
      <c r="Z69" s="580"/>
      <c r="AA69" s="580" t="s">
        <v>738</v>
      </c>
      <c r="AB69" s="580" t="s">
        <v>136</v>
      </c>
      <c r="AC69" s="580" t="s">
        <v>42</v>
      </c>
      <c r="AD69" s="580" t="s">
        <v>43</v>
      </c>
      <c r="AE69" s="35"/>
      <c r="AF69" s="580"/>
      <c r="AG69" s="580"/>
      <c r="AH69" s="580"/>
      <c r="AI69" s="580"/>
      <c r="AJ69" s="151" t="s">
        <v>739</v>
      </c>
      <c r="AK69" s="580" t="s">
        <v>740</v>
      </c>
      <c r="AL69" s="580"/>
      <c r="AM69" s="580" t="s">
        <v>422</v>
      </c>
      <c r="AN69" s="580" t="s">
        <v>741</v>
      </c>
      <c r="AO69" s="580" t="s">
        <v>742</v>
      </c>
      <c r="AP69" s="580" t="s">
        <v>139</v>
      </c>
      <c r="AQ69" s="580" t="s">
        <v>2795</v>
      </c>
      <c r="AR69" s="152" t="s">
        <v>7300</v>
      </c>
      <c r="AS69" s="580" t="s">
        <v>48</v>
      </c>
    </row>
    <row r="70" spans="1:47" s="584" customFormat="1" ht="15.75" customHeight="1">
      <c r="A70" s="152">
        <v>69</v>
      </c>
      <c r="B70" s="152" t="s">
        <v>743</v>
      </c>
      <c r="C70" s="580" t="s">
        <v>744</v>
      </c>
      <c r="D70" s="151">
        <v>272542</v>
      </c>
      <c r="E70" s="580" t="s">
        <v>745</v>
      </c>
      <c r="F70" s="580" t="s">
        <v>3515</v>
      </c>
      <c r="G70" s="580" t="s">
        <v>132</v>
      </c>
      <c r="H70" s="580" t="s">
        <v>746</v>
      </c>
      <c r="I70" s="580" t="str">
        <f t="shared" si="7"/>
        <v>F</v>
      </c>
      <c r="J70" s="35">
        <f t="shared" si="8"/>
        <v>28146</v>
      </c>
      <c r="K70" s="36">
        <f t="shared" ca="1" si="9"/>
        <v>41.554720686834102</v>
      </c>
      <c r="L70" s="35">
        <v>41351</v>
      </c>
      <c r="M70" s="35">
        <v>41351</v>
      </c>
      <c r="N70" s="35">
        <v>41487</v>
      </c>
      <c r="O70" s="35">
        <v>41487</v>
      </c>
      <c r="P70" s="36">
        <f t="shared" ca="1" si="10"/>
        <v>5.0040357553272523</v>
      </c>
      <c r="Q70" s="35">
        <v>43738</v>
      </c>
      <c r="R70" s="35">
        <v>43738</v>
      </c>
      <c r="S70" s="35"/>
      <c r="T70" s="580" t="s">
        <v>36</v>
      </c>
      <c r="U70" s="580" t="s">
        <v>167</v>
      </c>
      <c r="V70" s="580" t="s">
        <v>5336</v>
      </c>
      <c r="W70" s="580" t="s">
        <v>169</v>
      </c>
      <c r="X70" s="580" t="s">
        <v>134</v>
      </c>
      <c r="Y70" s="580" t="s">
        <v>310</v>
      </c>
      <c r="Z70" s="580"/>
      <c r="AA70" s="580" t="s">
        <v>311</v>
      </c>
      <c r="AB70" s="580" t="s">
        <v>136</v>
      </c>
      <c r="AC70" s="580" t="s">
        <v>42</v>
      </c>
      <c r="AD70" s="580" t="s">
        <v>43</v>
      </c>
      <c r="AE70" s="35"/>
      <c r="AF70" s="580"/>
      <c r="AG70" s="580"/>
      <c r="AH70" s="580"/>
      <c r="AI70" s="580"/>
      <c r="AJ70" s="152" t="s">
        <v>747</v>
      </c>
      <c r="AK70" s="580" t="s">
        <v>748</v>
      </c>
      <c r="AL70" s="580"/>
      <c r="AM70" s="580" t="s">
        <v>422</v>
      </c>
      <c r="AN70" s="580" t="s">
        <v>749</v>
      </c>
      <c r="AO70" s="580" t="s">
        <v>750</v>
      </c>
      <c r="AP70" s="580" t="s">
        <v>189</v>
      </c>
      <c r="AQ70" s="580"/>
      <c r="AR70" s="152" t="s">
        <v>2949</v>
      </c>
      <c r="AS70" s="580" t="s">
        <v>48</v>
      </c>
    </row>
    <row r="71" spans="1:47" s="584" customFormat="1" ht="15.75" customHeight="1">
      <c r="A71" s="152">
        <v>70</v>
      </c>
      <c r="B71" s="152" t="s">
        <v>751</v>
      </c>
      <c r="C71" s="580" t="s">
        <v>752</v>
      </c>
      <c r="D71" s="151">
        <v>272543</v>
      </c>
      <c r="E71" s="580" t="s">
        <v>753</v>
      </c>
      <c r="F71" s="580" t="s">
        <v>3516</v>
      </c>
      <c r="G71" s="580" t="s">
        <v>132</v>
      </c>
      <c r="H71" s="580" t="s">
        <v>754</v>
      </c>
      <c r="I71" s="580" t="str">
        <f t="shared" si="7"/>
        <v>F</v>
      </c>
      <c r="J71" s="35">
        <f t="shared" si="8"/>
        <v>31933</v>
      </c>
      <c r="K71" s="36">
        <f t="shared" ca="1" si="9"/>
        <v>31.179378221080675</v>
      </c>
      <c r="L71" s="35">
        <v>41352</v>
      </c>
      <c r="M71" s="35">
        <v>41352</v>
      </c>
      <c r="N71" s="35">
        <v>41487</v>
      </c>
      <c r="O71" s="35">
        <v>41913</v>
      </c>
      <c r="P71" s="36">
        <f t="shared" ca="1" si="10"/>
        <v>5.0040357553272523</v>
      </c>
      <c r="Q71" s="35">
        <v>43738</v>
      </c>
      <c r="R71" s="35">
        <v>43738</v>
      </c>
      <c r="S71" s="35"/>
      <c r="T71" s="580" t="s">
        <v>36</v>
      </c>
      <c r="U71" s="580" t="s">
        <v>167</v>
      </c>
      <c r="V71" s="580" t="s">
        <v>5336</v>
      </c>
      <c r="W71" s="580" t="s">
        <v>169</v>
      </c>
      <c r="X71" s="580" t="s">
        <v>134</v>
      </c>
      <c r="Y71" s="580" t="s">
        <v>212</v>
      </c>
      <c r="Z71" s="580"/>
      <c r="AA71" s="580" t="s">
        <v>625</v>
      </c>
      <c r="AB71" s="580" t="s">
        <v>136</v>
      </c>
      <c r="AC71" s="580" t="s">
        <v>42</v>
      </c>
      <c r="AD71" s="580" t="s">
        <v>43</v>
      </c>
      <c r="AE71" s="35"/>
      <c r="AF71" s="580"/>
      <c r="AG71" s="580"/>
      <c r="AH71" s="580"/>
      <c r="AI71" s="580"/>
      <c r="AJ71" s="151" t="s">
        <v>755</v>
      </c>
      <c r="AK71" s="580" t="s">
        <v>730</v>
      </c>
      <c r="AL71" s="580"/>
      <c r="AM71" s="580" t="s">
        <v>422</v>
      </c>
      <c r="AN71" s="580" t="s">
        <v>756</v>
      </c>
      <c r="AO71" s="580" t="s">
        <v>757</v>
      </c>
      <c r="AP71" s="580" t="s">
        <v>139</v>
      </c>
      <c r="AQ71" s="580" t="s">
        <v>4254</v>
      </c>
      <c r="AR71" s="152" t="s">
        <v>2950</v>
      </c>
      <c r="AS71" s="580" t="s">
        <v>48</v>
      </c>
    </row>
    <row r="72" spans="1:47" s="584" customFormat="1" ht="15.75" customHeight="1">
      <c r="A72" s="152">
        <v>71</v>
      </c>
      <c r="B72" s="152" t="s">
        <v>758</v>
      </c>
      <c r="C72" s="580" t="s">
        <v>759</v>
      </c>
      <c r="D72" s="151">
        <v>272549</v>
      </c>
      <c r="E72" s="580" t="s">
        <v>760</v>
      </c>
      <c r="F72" s="580" t="s">
        <v>761</v>
      </c>
      <c r="G72" s="580" t="s">
        <v>132</v>
      </c>
      <c r="H72" s="580" t="s">
        <v>762</v>
      </c>
      <c r="I72" s="580" t="str">
        <f t="shared" si="7"/>
        <v>F</v>
      </c>
      <c r="J72" s="35">
        <f t="shared" si="8"/>
        <v>32981</v>
      </c>
      <c r="K72" s="36">
        <f t="shared" ca="1" si="9"/>
        <v>28.308145344368349</v>
      </c>
      <c r="L72" s="35">
        <v>41352</v>
      </c>
      <c r="M72" s="35">
        <v>41352</v>
      </c>
      <c r="N72" s="35">
        <v>41487</v>
      </c>
      <c r="O72" s="35">
        <v>41487</v>
      </c>
      <c r="P72" s="36">
        <f t="shared" ca="1" si="10"/>
        <v>5.0040357553272523</v>
      </c>
      <c r="Q72" s="35">
        <v>43738</v>
      </c>
      <c r="R72" s="35">
        <v>43738</v>
      </c>
      <c r="S72" s="35"/>
      <c r="T72" s="580" t="s">
        <v>36</v>
      </c>
      <c r="U72" s="580" t="s">
        <v>167</v>
      </c>
      <c r="V72" s="580" t="s">
        <v>5336</v>
      </c>
      <c r="W72" s="580" t="s">
        <v>169</v>
      </c>
      <c r="X72" s="580" t="s">
        <v>134</v>
      </c>
      <c r="Y72" s="580" t="s">
        <v>310</v>
      </c>
      <c r="Z72" s="580"/>
      <c r="AA72" s="580" t="s">
        <v>311</v>
      </c>
      <c r="AB72" s="580" t="s">
        <v>136</v>
      </c>
      <c r="AC72" s="580" t="s">
        <v>42</v>
      </c>
      <c r="AD72" s="580" t="s">
        <v>43</v>
      </c>
      <c r="AE72" s="35"/>
      <c r="AF72" s="580"/>
      <c r="AG72" s="580"/>
      <c r="AH72" s="580"/>
      <c r="AI72" s="580"/>
      <c r="AJ72" s="151" t="s">
        <v>763</v>
      </c>
      <c r="AK72" s="580" t="s">
        <v>764</v>
      </c>
      <c r="AL72" s="580"/>
      <c r="AM72" s="580" t="s">
        <v>422</v>
      </c>
      <c r="AN72" s="580" t="s">
        <v>765</v>
      </c>
      <c r="AO72" s="580" t="s">
        <v>766</v>
      </c>
      <c r="AP72" s="580" t="s">
        <v>189</v>
      </c>
      <c r="AQ72" s="580"/>
      <c r="AR72" s="152" t="s">
        <v>12959</v>
      </c>
      <c r="AS72" s="580" t="s">
        <v>48</v>
      </c>
    </row>
    <row r="73" spans="1:47" s="584" customFormat="1" ht="15.75" customHeight="1">
      <c r="A73" s="152">
        <v>72</v>
      </c>
      <c r="B73" s="152" t="s">
        <v>767</v>
      </c>
      <c r="C73" s="580" t="s">
        <v>768</v>
      </c>
      <c r="D73" s="151">
        <v>272560</v>
      </c>
      <c r="E73" s="580" t="s">
        <v>769</v>
      </c>
      <c r="F73" s="580" t="s">
        <v>3517</v>
      </c>
      <c r="G73" s="580" t="s">
        <v>132</v>
      </c>
      <c r="H73" s="580" t="s">
        <v>770</v>
      </c>
      <c r="I73" s="580" t="str">
        <f t="shared" si="7"/>
        <v>M</v>
      </c>
      <c r="J73" s="35">
        <f t="shared" si="8"/>
        <v>31621</v>
      </c>
      <c r="K73" s="36">
        <f t="shared" ca="1" si="9"/>
        <v>32.034172741628623</v>
      </c>
      <c r="L73" s="35">
        <v>41348</v>
      </c>
      <c r="M73" s="35">
        <v>41348</v>
      </c>
      <c r="N73" s="35">
        <v>41487</v>
      </c>
      <c r="O73" s="35">
        <v>41487</v>
      </c>
      <c r="P73" s="36">
        <f t="shared" ca="1" si="10"/>
        <v>5.0040357553272523</v>
      </c>
      <c r="Q73" s="35">
        <v>43738</v>
      </c>
      <c r="R73" s="35">
        <v>43738</v>
      </c>
      <c r="S73" s="35"/>
      <c r="T73" s="580" t="s">
        <v>36</v>
      </c>
      <c r="U73" s="580" t="s">
        <v>73</v>
      </c>
      <c r="V73" s="580" t="s">
        <v>18786</v>
      </c>
      <c r="W73" s="580" t="s">
        <v>74</v>
      </c>
      <c r="X73" s="580" t="s">
        <v>134</v>
      </c>
      <c r="Y73" s="580" t="s">
        <v>404</v>
      </c>
      <c r="Z73" s="580"/>
      <c r="AA73" s="580" t="s">
        <v>405</v>
      </c>
      <c r="AB73" s="580" t="s">
        <v>136</v>
      </c>
      <c r="AC73" s="580" t="s">
        <v>42</v>
      </c>
      <c r="AD73" s="580" t="s">
        <v>43</v>
      </c>
      <c r="AE73" s="35"/>
      <c r="AF73" s="580"/>
      <c r="AG73" s="580"/>
      <c r="AH73" s="580"/>
      <c r="AI73" s="580"/>
      <c r="AJ73" s="151" t="s">
        <v>771</v>
      </c>
      <c r="AK73" s="580" t="s">
        <v>772</v>
      </c>
      <c r="AL73" s="580"/>
      <c r="AM73" s="580" t="s">
        <v>773</v>
      </c>
      <c r="AN73" s="580" t="s">
        <v>774</v>
      </c>
      <c r="AO73" s="580" t="s">
        <v>775</v>
      </c>
      <c r="AP73" s="580" t="s">
        <v>139</v>
      </c>
      <c r="AQ73" s="580" t="s">
        <v>2787</v>
      </c>
      <c r="AR73" s="152" t="s">
        <v>2951</v>
      </c>
      <c r="AS73" s="580" t="s">
        <v>48</v>
      </c>
    </row>
    <row r="74" spans="1:47" s="584" customFormat="1" ht="15.75" customHeight="1">
      <c r="A74" s="152">
        <v>73</v>
      </c>
      <c r="B74" s="152" t="s">
        <v>776</v>
      </c>
      <c r="C74" s="580" t="s">
        <v>777</v>
      </c>
      <c r="D74" s="151">
        <v>266829</v>
      </c>
      <c r="E74" s="580" t="s">
        <v>778</v>
      </c>
      <c r="F74" s="580" t="s">
        <v>779</v>
      </c>
      <c r="G74" s="580" t="s">
        <v>35</v>
      </c>
      <c r="H74" s="580" t="s">
        <v>780</v>
      </c>
      <c r="I74" s="580" t="str">
        <f t="shared" si="7"/>
        <v>M</v>
      </c>
      <c r="J74" s="35">
        <f t="shared" si="8"/>
        <v>30546</v>
      </c>
      <c r="K74" s="36">
        <f t="shared" ca="1" si="9"/>
        <v>34.97937822108068</v>
      </c>
      <c r="L74" s="35">
        <v>39279</v>
      </c>
      <c r="M74" s="35">
        <v>41498</v>
      </c>
      <c r="N74" s="35">
        <v>41498</v>
      </c>
      <c r="O74" s="35">
        <v>43221</v>
      </c>
      <c r="P74" s="36">
        <f t="shared" ca="1" si="10"/>
        <v>4.9738987690258822</v>
      </c>
      <c r="Q74" s="35">
        <v>43738</v>
      </c>
      <c r="R74" s="35">
        <v>43738</v>
      </c>
      <c r="S74" s="35"/>
      <c r="T74" s="580" t="s">
        <v>36</v>
      </c>
      <c r="U74" s="580" t="s">
        <v>16122</v>
      </c>
      <c r="V74" s="580" t="s">
        <v>11462</v>
      </c>
      <c r="W74" s="580" t="s">
        <v>38</v>
      </c>
      <c r="X74" s="580" t="s">
        <v>19383</v>
      </c>
      <c r="Y74" s="580" t="s">
        <v>1678</v>
      </c>
      <c r="Z74" s="580"/>
      <c r="AA74" s="580" t="s">
        <v>40</v>
      </c>
      <c r="AB74" s="580" t="s">
        <v>18858</v>
      </c>
      <c r="AC74" s="580" t="s">
        <v>42</v>
      </c>
      <c r="AD74" s="580" t="s">
        <v>43</v>
      </c>
      <c r="AE74" s="35"/>
      <c r="AF74" s="580"/>
      <c r="AG74" s="580" t="s">
        <v>44</v>
      </c>
      <c r="AH74" s="580" t="s">
        <v>55</v>
      </c>
      <c r="AI74" s="580" t="s">
        <v>781</v>
      </c>
      <c r="AJ74" s="151" t="s">
        <v>782</v>
      </c>
      <c r="AK74" s="580" t="s">
        <v>783</v>
      </c>
      <c r="AL74" s="580"/>
      <c r="AM74" s="580" t="s">
        <v>784</v>
      </c>
      <c r="AN74" s="580" t="s">
        <v>785</v>
      </c>
      <c r="AO74" s="580"/>
      <c r="AP74" s="580"/>
      <c r="AQ74" s="580"/>
      <c r="AR74" s="151" t="s">
        <v>3307</v>
      </c>
      <c r="AS74" s="580" t="s">
        <v>48</v>
      </c>
      <c r="AT74" s="590"/>
      <c r="AU74" s="590"/>
    </row>
    <row r="75" spans="1:47" s="584" customFormat="1" ht="15.75" customHeight="1">
      <c r="A75" s="152">
        <v>74</v>
      </c>
      <c r="B75" s="152" t="s">
        <v>786</v>
      </c>
      <c r="C75" s="580" t="s">
        <v>787</v>
      </c>
      <c r="D75" s="151">
        <v>273054</v>
      </c>
      <c r="E75" s="580" t="s">
        <v>788</v>
      </c>
      <c r="F75" s="580" t="s">
        <v>789</v>
      </c>
      <c r="G75" s="580" t="s">
        <v>132</v>
      </c>
      <c r="H75" s="580" t="s">
        <v>790</v>
      </c>
      <c r="I75" s="580" t="str">
        <f t="shared" si="7"/>
        <v>M</v>
      </c>
      <c r="J75" s="35">
        <f t="shared" si="8"/>
        <v>31844</v>
      </c>
      <c r="K75" s="36">
        <f t="shared" ca="1" si="9"/>
        <v>31.423213837519032</v>
      </c>
      <c r="L75" s="35">
        <v>40148</v>
      </c>
      <c r="M75" s="35">
        <v>41505</v>
      </c>
      <c r="N75" s="35">
        <v>41505</v>
      </c>
      <c r="O75" s="35">
        <v>43191</v>
      </c>
      <c r="P75" s="36">
        <f t="shared" ca="1" si="10"/>
        <v>4.9547206868341016</v>
      </c>
      <c r="Q75" s="35">
        <v>43738</v>
      </c>
      <c r="R75" s="35">
        <v>43738</v>
      </c>
      <c r="S75" s="35"/>
      <c r="T75" s="580" t="s">
        <v>36</v>
      </c>
      <c r="U75" s="580" t="s">
        <v>52</v>
      </c>
      <c r="V75" s="580" t="s">
        <v>50</v>
      </c>
      <c r="W75" s="580" t="s">
        <v>53</v>
      </c>
      <c r="X75" s="580" t="s">
        <v>134</v>
      </c>
      <c r="Y75" s="580" t="s">
        <v>164</v>
      </c>
      <c r="Z75" s="580"/>
      <c r="AA75" s="580" t="s">
        <v>17768</v>
      </c>
      <c r="AB75" s="580" t="s">
        <v>136</v>
      </c>
      <c r="AC75" s="580" t="s">
        <v>42</v>
      </c>
      <c r="AD75" s="580" t="s">
        <v>43</v>
      </c>
      <c r="AE75" s="35"/>
      <c r="AF75" s="580"/>
      <c r="AG75" s="580" t="s">
        <v>306</v>
      </c>
      <c r="AH75" s="580" t="s">
        <v>791</v>
      </c>
      <c r="AI75" s="580" t="s">
        <v>792</v>
      </c>
      <c r="AJ75" s="151" t="s">
        <v>793</v>
      </c>
      <c r="AK75" s="580" t="s">
        <v>794</v>
      </c>
      <c r="AL75" s="580"/>
      <c r="AM75" s="580" t="s">
        <v>422</v>
      </c>
      <c r="AN75" s="580" t="s">
        <v>795</v>
      </c>
      <c r="AO75" s="580"/>
      <c r="AP75" s="580" t="s">
        <v>139</v>
      </c>
      <c r="AQ75" s="580" t="s">
        <v>2788</v>
      </c>
      <c r="AR75" s="151" t="s">
        <v>16488</v>
      </c>
      <c r="AS75" s="580" t="s">
        <v>48</v>
      </c>
    </row>
    <row r="76" spans="1:47" s="584" customFormat="1" ht="15.75" customHeight="1">
      <c r="A76" s="152">
        <v>75</v>
      </c>
      <c r="B76" s="152" t="s">
        <v>796</v>
      </c>
      <c r="C76" s="580" t="s">
        <v>797</v>
      </c>
      <c r="D76" s="151">
        <v>273216</v>
      </c>
      <c r="E76" s="580" t="s">
        <v>798</v>
      </c>
      <c r="F76" s="580" t="s">
        <v>3518</v>
      </c>
      <c r="G76" s="580" t="s">
        <v>132</v>
      </c>
      <c r="H76" s="580" t="s">
        <v>799</v>
      </c>
      <c r="I76" s="580" t="str">
        <f t="shared" si="7"/>
        <v>M</v>
      </c>
      <c r="J76" s="35">
        <f t="shared" si="8"/>
        <v>30063</v>
      </c>
      <c r="K76" s="36">
        <f t="shared" ca="1" si="9"/>
        <v>36.302665892313556</v>
      </c>
      <c r="L76" s="35">
        <v>38047</v>
      </c>
      <c r="M76" s="35">
        <v>41507</v>
      </c>
      <c r="N76" s="35">
        <v>41507</v>
      </c>
      <c r="O76" s="35">
        <v>41974</v>
      </c>
      <c r="P76" s="36">
        <f t="shared" ca="1" si="10"/>
        <v>4.9492412347793069</v>
      </c>
      <c r="Q76" s="35">
        <v>43738</v>
      </c>
      <c r="R76" s="35">
        <v>43738</v>
      </c>
      <c r="S76" s="35"/>
      <c r="T76" s="580" t="s">
        <v>36</v>
      </c>
      <c r="U76" s="580" t="s">
        <v>52</v>
      </c>
      <c r="V76" s="580" t="s">
        <v>50</v>
      </c>
      <c r="W76" s="580" t="s">
        <v>53</v>
      </c>
      <c r="X76" s="580" t="s">
        <v>134</v>
      </c>
      <c r="Y76" s="580" t="s">
        <v>164</v>
      </c>
      <c r="Z76" s="580"/>
      <c r="AA76" s="580" t="s">
        <v>17768</v>
      </c>
      <c r="AB76" s="580" t="s">
        <v>136</v>
      </c>
      <c r="AC76" s="580" t="s">
        <v>42</v>
      </c>
      <c r="AD76" s="580" t="s">
        <v>43</v>
      </c>
      <c r="AE76" s="35"/>
      <c r="AF76" s="580"/>
      <c r="AG76" s="580" t="s">
        <v>306</v>
      </c>
      <c r="AH76" s="580" t="s">
        <v>800</v>
      </c>
      <c r="AI76" s="580" t="s">
        <v>300</v>
      </c>
      <c r="AJ76" s="151" t="s">
        <v>801</v>
      </c>
      <c r="AK76" s="580" t="s">
        <v>802</v>
      </c>
      <c r="AL76" s="580"/>
      <c r="AM76" s="580" t="s">
        <v>422</v>
      </c>
      <c r="AN76" s="580" t="s">
        <v>803</v>
      </c>
      <c r="AO76" s="580"/>
      <c r="AP76" s="580" t="s">
        <v>139</v>
      </c>
      <c r="AQ76" s="580" t="s">
        <v>2788</v>
      </c>
      <c r="AR76" s="152" t="s">
        <v>2953</v>
      </c>
      <c r="AS76" s="580" t="s">
        <v>48</v>
      </c>
      <c r="AT76" s="590"/>
    </row>
    <row r="77" spans="1:47" s="584" customFormat="1" ht="15.75" customHeight="1">
      <c r="A77" s="152">
        <v>76</v>
      </c>
      <c r="B77" s="152" t="s">
        <v>7177</v>
      </c>
      <c r="C77" s="580" t="s">
        <v>804</v>
      </c>
      <c r="D77" s="151">
        <v>272937</v>
      </c>
      <c r="E77" s="580" t="s">
        <v>805</v>
      </c>
      <c r="F77" s="580" t="s">
        <v>168</v>
      </c>
      <c r="G77" s="580" t="s">
        <v>35</v>
      </c>
      <c r="H77" s="580" t="s">
        <v>806</v>
      </c>
      <c r="I77" s="580" t="str">
        <f t="shared" si="7"/>
        <v>M</v>
      </c>
      <c r="J77" s="35">
        <f t="shared" si="8"/>
        <v>27498</v>
      </c>
      <c r="K77" s="36">
        <f t="shared" ca="1" si="9"/>
        <v>43.330063152587527</v>
      </c>
      <c r="L77" s="35">
        <v>35612</v>
      </c>
      <c r="M77" s="35">
        <v>41514</v>
      </c>
      <c r="N77" s="35">
        <v>41514</v>
      </c>
      <c r="O77" s="35">
        <v>41514</v>
      </c>
      <c r="P77" s="36">
        <f t="shared" ca="1" si="10"/>
        <v>4.9300631525875263</v>
      </c>
      <c r="Q77" s="35">
        <v>43738</v>
      </c>
      <c r="R77" s="35">
        <v>43738</v>
      </c>
      <c r="S77" s="35"/>
      <c r="T77" s="580" t="s">
        <v>36</v>
      </c>
      <c r="U77" s="580" t="s">
        <v>73</v>
      </c>
      <c r="V77" s="114" t="s">
        <v>7690</v>
      </c>
      <c r="W77" s="580" t="s">
        <v>74</v>
      </c>
      <c r="X77" s="580" t="s">
        <v>75</v>
      </c>
      <c r="Y77" s="580" t="s">
        <v>18095</v>
      </c>
      <c r="Z77" s="580"/>
      <c r="AA77" s="580" t="s">
        <v>1215</v>
      </c>
      <c r="AB77" s="580" t="s">
        <v>41</v>
      </c>
      <c r="AC77" s="580" t="s">
        <v>42</v>
      </c>
      <c r="AD77" s="580" t="s">
        <v>43</v>
      </c>
      <c r="AE77" s="35"/>
      <c r="AF77" s="580"/>
      <c r="AG77" s="580" t="s">
        <v>808</v>
      </c>
      <c r="AH77" s="580" t="s">
        <v>809</v>
      </c>
      <c r="AI77" s="580" t="s">
        <v>810</v>
      </c>
      <c r="AJ77" s="151" t="s">
        <v>811</v>
      </c>
      <c r="AK77" s="580" t="s">
        <v>812</v>
      </c>
      <c r="AL77" s="580"/>
      <c r="AM77" s="580" t="s">
        <v>813</v>
      </c>
      <c r="AN77" s="580" t="s">
        <v>2631</v>
      </c>
      <c r="AO77" s="580"/>
      <c r="AP77" s="580"/>
      <c r="AQ77" s="580"/>
      <c r="AR77" s="152" t="s">
        <v>2954</v>
      </c>
      <c r="AS77" s="580" t="s">
        <v>48</v>
      </c>
      <c r="AT77" s="590"/>
    </row>
    <row r="78" spans="1:47" s="584" customFormat="1" ht="15.75" customHeight="1">
      <c r="A78" s="152">
        <v>77</v>
      </c>
      <c r="B78" s="152" t="s">
        <v>963</v>
      </c>
      <c r="C78" s="580" t="s">
        <v>964</v>
      </c>
      <c r="D78" s="151">
        <v>249714</v>
      </c>
      <c r="E78" s="580" t="s">
        <v>965</v>
      </c>
      <c r="F78" s="580" t="s">
        <v>966</v>
      </c>
      <c r="G78" s="580" t="s">
        <v>132</v>
      </c>
      <c r="H78" s="580" t="s">
        <v>967</v>
      </c>
      <c r="I78" s="580" t="str">
        <f t="shared" si="7"/>
        <v>F</v>
      </c>
      <c r="J78" s="35">
        <f t="shared" si="8"/>
        <v>33662</v>
      </c>
      <c r="K78" s="36">
        <f t="shared" ca="1" si="9"/>
        <v>26.442391919710815</v>
      </c>
      <c r="L78" s="35">
        <v>41446</v>
      </c>
      <c r="M78" s="35">
        <v>41446</v>
      </c>
      <c r="N78" s="35">
        <v>41518</v>
      </c>
      <c r="O78" s="35">
        <v>41518</v>
      </c>
      <c r="P78" s="36">
        <f t="shared" ca="1" si="10"/>
        <v>4.9191042484779368</v>
      </c>
      <c r="Q78" s="35">
        <v>43738</v>
      </c>
      <c r="R78" s="35">
        <v>43738</v>
      </c>
      <c r="S78" s="35"/>
      <c r="T78" s="580" t="s">
        <v>36</v>
      </c>
      <c r="U78" s="580" t="s">
        <v>167</v>
      </c>
      <c r="V78" s="580" t="s">
        <v>5336</v>
      </c>
      <c r="W78" s="580" t="s">
        <v>169</v>
      </c>
      <c r="X78" s="580" t="s">
        <v>134</v>
      </c>
      <c r="Y78" s="580" t="s">
        <v>212</v>
      </c>
      <c r="Z78" s="580"/>
      <c r="AA78" s="580" t="s">
        <v>299</v>
      </c>
      <c r="AB78" s="580" t="s">
        <v>136</v>
      </c>
      <c r="AC78" s="580" t="s">
        <v>42</v>
      </c>
      <c r="AD78" s="580" t="s">
        <v>43</v>
      </c>
      <c r="AE78" s="35"/>
      <c r="AF78" s="580"/>
      <c r="AG78" s="580" t="s">
        <v>306</v>
      </c>
      <c r="AH78" s="580" t="s">
        <v>968</v>
      </c>
      <c r="AI78" s="580" t="s">
        <v>969</v>
      </c>
      <c r="AJ78" s="151" t="s">
        <v>970</v>
      </c>
      <c r="AK78" s="580" t="s">
        <v>971</v>
      </c>
      <c r="AL78" s="580"/>
      <c r="AM78" s="580" t="s">
        <v>47</v>
      </c>
      <c r="AN78" s="580" t="s">
        <v>972</v>
      </c>
      <c r="AO78" s="580" t="s">
        <v>973</v>
      </c>
      <c r="AP78" s="580" t="s">
        <v>189</v>
      </c>
      <c r="AQ78" s="580"/>
      <c r="AR78" s="151" t="s">
        <v>4950</v>
      </c>
      <c r="AS78" s="580" t="s">
        <v>48</v>
      </c>
    </row>
    <row r="79" spans="1:47" s="584" customFormat="1" ht="15.75" customHeight="1">
      <c r="A79" s="152">
        <v>78</v>
      </c>
      <c r="B79" s="152" t="s">
        <v>814</v>
      </c>
      <c r="C79" s="580" t="s">
        <v>815</v>
      </c>
      <c r="D79" s="151">
        <v>275735</v>
      </c>
      <c r="E79" s="580" t="s">
        <v>816</v>
      </c>
      <c r="F79" s="580" t="s">
        <v>3519</v>
      </c>
      <c r="G79" s="580" t="s">
        <v>132</v>
      </c>
      <c r="H79" s="580" t="s">
        <v>817</v>
      </c>
      <c r="I79" s="580" t="str">
        <f t="shared" si="7"/>
        <v>M</v>
      </c>
      <c r="J79" s="35">
        <f t="shared" si="8"/>
        <v>25356</v>
      </c>
      <c r="K79" s="36">
        <f t="shared" ca="1" si="9"/>
        <v>49.198556303272454</v>
      </c>
      <c r="L79" s="35">
        <v>41328</v>
      </c>
      <c r="M79" s="35">
        <v>41328</v>
      </c>
      <c r="N79" s="35">
        <v>41518</v>
      </c>
      <c r="O79" s="35">
        <v>41518</v>
      </c>
      <c r="P79" s="36">
        <f t="shared" ca="1" si="10"/>
        <v>4.9191042484779368</v>
      </c>
      <c r="Q79" s="35">
        <v>43738</v>
      </c>
      <c r="R79" s="35">
        <v>43738</v>
      </c>
      <c r="S79" s="35"/>
      <c r="T79" s="580" t="s">
        <v>36</v>
      </c>
      <c r="U79" s="580" t="s">
        <v>167</v>
      </c>
      <c r="V79" s="580" t="s">
        <v>5336</v>
      </c>
      <c r="W79" s="580" t="s">
        <v>169</v>
      </c>
      <c r="X79" s="580" t="s">
        <v>134</v>
      </c>
      <c r="Y79" s="580" t="s">
        <v>310</v>
      </c>
      <c r="Z79" s="580"/>
      <c r="AA79" s="580" t="s">
        <v>311</v>
      </c>
      <c r="AB79" s="580" t="s">
        <v>136</v>
      </c>
      <c r="AC79" s="580" t="s">
        <v>42</v>
      </c>
      <c r="AD79" s="580" t="s">
        <v>43</v>
      </c>
      <c r="AE79" s="35"/>
      <c r="AF79" s="580"/>
      <c r="AG79" s="580"/>
      <c r="AH79" s="580"/>
      <c r="AI79" s="580"/>
      <c r="AJ79" s="151" t="s">
        <v>818</v>
      </c>
      <c r="AK79" s="580" t="s">
        <v>819</v>
      </c>
      <c r="AL79" s="580"/>
      <c r="AM79" s="580" t="s">
        <v>47</v>
      </c>
      <c r="AN79" s="580" t="s">
        <v>820</v>
      </c>
      <c r="AO79" s="580" t="s">
        <v>821</v>
      </c>
      <c r="AP79" s="580" t="s">
        <v>189</v>
      </c>
      <c r="AQ79" s="580"/>
      <c r="AR79" s="152" t="s">
        <v>2955</v>
      </c>
      <c r="AS79" s="580" t="s">
        <v>48</v>
      </c>
    </row>
    <row r="80" spans="1:47" s="584" customFormat="1" ht="15.75" customHeight="1">
      <c r="A80" s="152">
        <v>79</v>
      </c>
      <c r="B80" s="152" t="s">
        <v>822</v>
      </c>
      <c r="C80" s="580" t="s">
        <v>823</v>
      </c>
      <c r="D80" s="151">
        <v>275737</v>
      </c>
      <c r="E80" s="580" t="s">
        <v>824</v>
      </c>
      <c r="F80" s="580" t="s">
        <v>3520</v>
      </c>
      <c r="G80" s="580" t="s">
        <v>132</v>
      </c>
      <c r="H80" s="580" t="s">
        <v>825</v>
      </c>
      <c r="I80" s="580" t="str">
        <f t="shared" si="7"/>
        <v>F</v>
      </c>
      <c r="J80" s="35">
        <f t="shared" si="8"/>
        <v>26909</v>
      </c>
      <c r="K80" s="36">
        <f t="shared" ca="1" si="9"/>
        <v>44.943761782724515</v>
      </c>
      <c r="L80" s="35">
        <v>41328</v>
      </c>
      <c r="M80" s="35">
        <v>41328</v>
      </c>
      <c r="N80" s="35">
        <v>41518</v>
      </c>
      <c r="O80" s="35">
        <v>41791</v>
      </c>
      <c r="P80" s="36">
        <f t="shared" ca="1" si="10"/>
        <v>4.9191042484779368</v>
      </c>
      <c r="Q80" s="35">
        <v>43738</v>
      </c>
      <c r="R80" s="35">
        <v>43738</v>
      </c>
      <c r="S80" s="35"/>
      <c r="T80" s="580" t="s">
        <v>36</v>
      </c>
      <c r="U80" s="580" t="s">
        <v>167</v>
      </c>
      <c r="V80" s="580" t="s">
        <v>5336</v>
      </c>
      <c r="W80" s="580" t="s">
        <v>169</v>
      </c>
      <c r="X80" s="580" t="s">
        <v>134</v>
      </c>
      <c r="Y80" s="580" t="s">
        <v>212</v>
      </c>
      <c r="Z80" s="580"/>
      <c r="AA80" s="580" t="s">
        <v>362</v>
      </c>
      <c r="AB80" s="580" t="s">
        <v>136</v>
      </c>
      <c r="AC80" s="580" t="s">
        <v>42</v>
      </c>
      <c r="AD80" s="580" t="s">
        <v>43</v>
      </c>
      <c r="AE80" s="35"/>
      <c r="AF80" s="580"/>
      <c r="AG80" s="580"/>
      <c r="AH80" s="580"/>
      <c r="AI80" s="580"/>
      <c r="AJ80" s="151">
        <v>13628641279</v>
      </c>
      <c r="AK80" s="580" t="s">
        <v>826</v>
      </c>
      <c r="AL80" s="580"/>
      <c r="AM80" s="580" t="s">
        <v>47</v>
      </c>
      <c r="AN80" s="580" t="s">
        <v>827</v>
      </c>
      <c r="AO80" s="580" t="s">
        <v>828</v>
      </c>
      <c r="AP80" s="580" t="s">
        <v>189</v>
      </c>
      <c r="AQ80" s="580"/>
      <c r="AR80" s="152" t="s">
        <v>2956</v>
      </c>
      <c r="AS80" s="580" t="s">
        <v>48</v>
      </c>
    </row>
    <row r="81" spans="1:47" s="584" customFormat="1" ht="15.75" customHeight="1">
      <c r="A81" s="152">
        <v>80</v>
      </c>
      <c r="B81" s="152" t="s">
        <v>829</v>
      </c>
      <c r="C81" s="580" t="s">
        <v>830</v>
      </c>
      <c r="D81" s="151">
        <v>275747</v>
      </c>
      <c r="E81" s="580" t="s">
        <v>831</v>
      </c>
      <c r="F81" s="580" t="s">
        <v>3521</v>
      </c>
      <c r="G81" s="580" t="s">
        <v>132</v>
      </c>
      <c r="H81" s="580" t="s">
        <v>832</v>
      </c>
      <c r="I81" s="580" t="str">
        <f t="shared" si="7"/>
        <v>F</v>
      </c>
      <c r="J81" s="35">
        <f t="shared" si="8"/>
        <v>26837</v>
      </c>
      <c r="K81" s="36">
        <f t="shared" ca="1" si="9"/>
        <v>45.141022056697118</v>
      </c>
      <c r="L81" s="35">
        <v>41333</v>
      </c>
      <c r="M81" s="35">
        <v>41333</v>
      </c>
      <c r="N81" s="35">
        <v>41518</v>
      </c>
      <c r="O81" s="35">
        <v>41518</v>
      </c>
      <c r="P81" s="36">
        <f t="shared" ca="1" si="10"/>
        <v>4.9191042484779368</v>
      </c>
      <c r="Q81" s="35">
        <v>43738</v>
      </c>
      <c r="R81" s="35">
        <v>43738</v>
      </c>
      <c r="S81" s="35"/>
      <c r="T81" s="580" t="s">
        <v>36</v>
      </c>
      <c r="U81" s="580" t="s">
        <v>167</v>
      </c>
      <c r="V81" s="580" t="s">
        <v>5336</v>
      </c>
      <c r="W81" s="580" t="s">
        <v>169</v>
      </c>
      <c r="X81" s="580" t="s">
        <v>134</v>
      </c>
      <c r="Y81" s="580" t="s">
        <v>310</v>
      </c>
      <c r="Z81" s="580"/>
      <c r="AA81" s="580" t="s">
        <v>311</v>
      </c>
      <c r="AB81" s="580" t="s">
        <v>136</v>
      </c>
      <c r="AC81" s="580" t="s">
        <v>42</v>
      </c>
      <c r="AD81" s="580" t="s">
        <v>43</v>
      </c>
      <c r="AE81" s="35"/>
      <c r="AF81" s="580"/>
      <c r="AG81" s="580"/>
      <c r="AH81" s="580"/>
      <c r="AI81" s="580"/>
      <c r="AJ81" s="151" t="s">
        <v>833</v>
      </c>
      <c r="AK81" s="580" t="s">
        <v>702</v>
      </c>
      <c r="AL81" s="580"/>
      <c r="AM81" s="580" t="s">
        <v>47</v>
      </c>
      <c r="AN81" s="580" t="s">
        <v>834</v>
      </c>
      <c r="AO81" s="580" t="s">
        <v>835</v>
      </c>
      <c r="AP81" s="580" t="s">
        <v>189</v>
      </c>
      <c r="AQ81" s="580"/>
      <c r="AR81" s="152" t="s">
        <v>17402</v>
      </c>
      <c r="AS81" s="580" t="s">
        <v>48</v>
      </c>
      <c r="AT81" s="590"/>
      <c r="AU81" s="590"/>
    </row>
    <row r="82" spans="1:47" s="584" customFormat="1" ht="15.75" customHeight="1">
      <c r="A82" s="152">
        <v>81</v>
      </c>
      <c r="B82" s="152" t="s">
        <v>836</v>
      </c>
      <c r="C82" s="580" t="s">
        <v>837</v>
      </c>
      <c r="D82" s="151">
        <v>275751</v>
      </c>
      <c r="E82" s="580" t="s">
        <v>838</v>
      </c>
      <c r="F82" s="580" t="s">
        <v>3522</v>
      </c>
      <c r="G82" s="580" t="s">
        <v>132</v>
      </c>
      <c r="H82" s="580" t="s">
        <v>839</v>
      </c>
      <c r="I82" s="580" t="str">
        <f t="shared" si="7"/>
        <v>F</v>
      </c>
      <c r="J82" s="35">
        <f t="shared" si="8"/>
        <v>26194</v>
      </c>
      <c r="K82" s="36">
        <f t="shared" ca="1" si="9"/>
        <v>46.90266589231355</v>
      </c>
      <c r="L82" s="35">
        <v>41334</v>
      </c>
      <c r="M82" s="35">
        <v>41334</v>
      </c>
      <c r="N82" s="35">
        <v>41518</v>
      </c>
      <c r="O82" s="35">
        <v>41518</v>
      </c>
      <c r="P82" s="36">
        <f t="shared" ca="1" si="10"/>
        <v>4.9191042484779368</v>
      </c>
      <c r="Q82" s="35">
        <v>43738</v>
      </c>
      <c r="R82" s="35">
        <v>43738</v>
      </c>
      <c r="S82" s="35"/>
      <c r="T82" s="580" t="s">
        <v>36</v>
      </c>
      <c r="U82" s="580" t="s">
        <v>167</v>
      </c>
      <c r="V82" s="580" t="s">
        <v>5336</v>
      </c>
      <c r="W82" s="580" t="s">
        <v>169</v>
      </c>
      <c r="X82" s="580" t="s">
        <v>134</v>
      </c>
      <c r="Y82" s="580" t="s">
        <v>310</v>
      </c>
      <c r="Z82" s="580"/>
      <c r="AA82" s="580" t="s">
        <v>311</v>
      </c>
      <c r="AB82" s="580" t="s">
        <v>136</v>
      </c>
      <c r="AC82" s="580" t="s">
        <v>42</v>
      </c>
      <c r="AD82" s="580" t="s">
        <v>43</v>
      </c>
      <c r="AE82" s="35"/>
      <c r="AF82" s="580"/>
      <c r="AG82" s="580" t="s">
        <v>351</v>
      </c>
      <c r="AH82" s="580" t="s">
        <v>840</v>
      </c>
      <c r="AI82" s="580"/>
      <c r="AJ82" s="151" t="s">
        <v>841</v>
      </c>
      <c r="AK82" s="580" t="s">
        <v>842</v>
      </c>
      <c r="AL82" s="580"/>
      <c r="AM82" s="580" t="s">
        <v>47</v>
      </c>
      <c r="AN82" s="580" t="s">
        <v>843</v>
      </c>
      <c r="AO82" s="580" t="s">
        <v>844</v>
      </c>
      <c r="AP82" s="580" t="s">
        <v>189</v>
      </c>
      <c r="AQ82" s="580"/>
      <c r="AR82" s="152" t="s">
        <v>2958</v>
      </c>
      <c r="AS82" s="580" t="s">
        <v>48</v>
      </c>
    </row>
    <row r="83" spans="1:47" s="584" customFormat="1" ht="15.75" customHeight="1">
      <c r="A83" s="152">
        <v>82</v>
      </c>
      <c r="B83" s="152" t="s">
        <v>845</v>
      </c>
      <c r="C83" s="580" t="s">
        <v>846</v>
      </c>
      <c r="D83" s="151">
        <v>275754</v>
      </c>
      <c r="E83" s="580" t="s">
        <v>847</v>
      </c>
      <c r="F83" s="580" t="s">
        <v>848</v>
      </c>
      <c r="G83" s="580" t="s">
        <v>132</v>
      </c>
      <c r="H83" s="580" t="s">
        <v>849</v>
      </c>
      <c r="I83" s="580" t="str">
        <f t="shared" si="7"/>
        <v>F</v>
      </c>
      <c r="J83" s="35">
        <f t="shared" si="8"/>
        <v>29515</v>
      </c>
      <c r="K83" s="36">
        <f t="shared" ca="1" si="9"/>
        <v>37.804035755327249</v>
      </c>
      <c r="L83" s="35">
        <v>41337</v>
      </c>
      <c r="M83" s="35">
        <v>41337</v>
      </c>
      <c r="N83" s="35">
        <v>41518</v>
      </c>
      <c r="O83" s="35">
        <v>42917</v>
      </c>
      <c r="P83" s="36">
        <f t="shared" ca="1" si="10"/>
        <v>4.9191042484779368</v>
      </c>
      <c r="Q83" s="35">
        <v>43738</v>
      </c>
      <c r="R83" s="35">
        <v>43738</v>
      </c>
      <c r="S83" s="35"/>
      <c r="T83" s="580" t="s">
        <v>36</v>
      </c>
      <c r="U83" s="580" t="s">
        <v>167</v>
      </c>
      <c r="V83" s="580" t="s">
        <v>5336</v>
      </c>
      <c r="W83" s="580" t="s">
        <v>169</v>
      </c>
      <c r="X83" s="580" t="s">
        <v>134</v>
      </c>
      <c r="Y83" s="580" t="s">
        <v>7704</v>
      </c>
      <c r="Z83" s="580"/>
      <c r="AA83" s="580" t="s">
        <v>311</v>
      </c>
      <c r="AB83" s="580" t="s">
        <v>136</v>
      </c>
      <c r="AC83" s="580" t="s">
        <v>42</v>
      </c>
      <c r="AD83" s="580" t="s">
        <v>43</v>
      </c>
      <c r="AE83" s="35"/>
      <c r="AF83" s="580"/>
      <c r="AG83" s="580" t="s">
        <v>306</v>
      </c>
      <c r="AH83" s="580"/>
      <c r="AI83" s="580"/>
      <c r="AJ83" s="151" t="s">
        <v>850</v>
      </c>
      <c r="AK83" s="580"/>
      <c r="AL83" s="580"/>
      <c r="AM83" s="580" t="s">
        <v>4289</v>
      </c>
      <c r="AN83" s="580" t="s">
        <v>4288</v>
      </c>
      <c r="AO83" s="580" t="s">
        <v>851</v>
      </c>
      <c r="AP83" s="580" t="s">
        <v>189</v>
      </c>
      <c r="AQ83" s="580"/>
      <c r="AR83" s="152" t="s">
        <v>2959</v>
      </c>
      <c r="AS83" s="580" t="s">
        <v>48</v>
      </c>
    </row>
    <row r="84" spans="1:47" s="584" customFormat="1" ht="15.75" customHeight="1">
      <c r="A84" s="152">
        <v>83</v>
      </c>
      <c r="B84" s="152" t="s">
        <v>860</v>
      </c>
      <c r="C84" s="580" t="s">
        <v>861</v>
      </c>
      <c r="D84" s="151">
        <v>275805</v>
      </c>
      <c r="E84" s="580" t="s">
        <v>862</v>
      </c>
      <c r="F84" s="580" t="s">
        <v>3523</v>
      </c>
      <c r="G84" s="580" t="s">
        <v>132</v>
      </c>
      <c r="H84" s="580" t="s">
        <v>863</v>
      </c>
      <c r="I84" s="580" t="str">
        <f t="shared" si="7"/>
        <v>F</v>
      </c>
      <c r="J84" s="35">
        <f t="shared" si="8"/>
        <v>32824</v>
      </c>
      <c r="K84" s="36">
        <f t="shared" ca="1" si="9"/>
        <v>28.738282330669719</v>
      </c>
      <c r="L84" s="35">
        <v>41338</v>
      </c>
      <c r="M84" s="35">
        <v>41338</v>
      </c>
      <c r="N84" s="35">
        <v>41518</v>
      </c>
      <c r="O84" s="35">
        <v>41518</v>
      </c>
      <c r="P84" s="36">
        <f t="shared" ca="1" si="10"/>
        <v>4.9191042484779368</v>
      </c>
      <c r="Q84" s="35">
        <v>43738</v>
      </c>
      <c r="R84" s="35">
        <v>43738</v>
      </c>
      <c r="S84" s="35"/>
      <c r="T84" s="580" t="s">
        <v>36</v>
      </c>
      <c r="U84" s="580" t="s">
        <v>167</v>
      </c>
      <c r="V84" s="580" t="s">
        <v>5336</v>
      </c>
      <c r="W84" s="580" t="s">
        <v>169</v>
      </c>
      <c r="X84" s="580" t="s">
        <v>134</v>
      </c>
      <c r="Y84" s="580" t="s">
        <v>310</v>
      </c>
      <c r="Z84" s="580"/>
      <c r="AA84" s="580" t="s">
        <v>311</v>
      </c>
      <c r="AB84" s="580" t="s">
        <v>136</v>
      </c>
      <c r="AC84" s="580" t="s">
        <v>42</v>
      </c>
      <c r="AD84" s="580" t="s">
        <v>43</v>
      </c>
      <c r="AE84" s="35"/>
      <c r="AF84" s="580"/>
      <c r="AG84" s="580" t="s">
        <v>351</v>
      </c>
      <c r="AH84" s="580" t="s">
        <v>864</v>
      </c>
      <c r="AI84" s="580" t="s">
        <v>351</v>
      </c>
      <c r="AJ84" s="151" t="s">
        <v>865</v>
      </c>
      <c r="AK84" s="580" t="s">
        <v>866</v>
      </c>
      <c r="AL84" s="580"/>
      <c r="AM84" s="580" t="s">
        <v>47</v>
      </c>
      <c r="AN84" s="580" t="s">
        <v>867</v>
      </c>
      <c r="AO84" s="580" t="s">
        <v>868</v>
      </c>
      <c r="AP84" s="580" t="s">
        <v>189</v>
      </c>
      <c r="AQ84" s="580"/>
      <c r="AR84" s="152" t="s">
        <v>2961</v>
      </c>
      <c r="AS84" s="580" t="s">
        <v>48</v>
      </c>
    </row>
    <row r="85" spans="1:47" s="584" customFormat="1" ht="15.75" customHeight="1">
      <c r="A85" s="152">
        <v>84</v>
      </c>
      <c r="B85" s="152" t="s">
        <v>877</v>
      </c>
      <c r="C85" s="580" t="s">
        <v>878</v>
      </c>
      <c r="D85" s="151">
        <v>275809</v>
      </c>
      <c r="E85" s="580" t="s">
        <v>879</v>
      </c>
      <c r="F85" s="580" t="s">
        <v>3525</v>
      </c>
      <c r="G85" s="580" t="s">
        <v>132</v>
      </c>
      <c r="H85" s="580" t="s">
        <v>880</v>
      </c>
      <c r="I85" s="580" t="str">
        <f t="shared" si="7"/>
        <v>F</v>
      </c>
      <c r="J85" s="35">
        <f t="shared" si="8"/>
        <v>28842</v>
      </c>
      <c r="K85" s="36">
        <f t="shared" ca="1" si="9"/>
        <v>39.647871371765611</v>
      </c>
      <c r="L85" s="35">
        <v>41339</v>
      </c>
      <c r="M85" s="35">
        <v>41339</v>
      </c>
      <c r="N85" s="35">
        <v>41518</v>
      </c>
      <c r="O85" s="35">
        <v>41518</v>
      </c>
      <c r="P85" s="36">
        <f t="shared" ca="1" si="10"/>
        <v>4.9191042484779368</v>
      </c>
      <c r="Q85" s="35">
        <v>43738</v>
      </c>
      <c r="R85" s="35">
        <v>43738</v>
      </c>
      <c r="S85" s="35"/>
      <c r="T85" s="580" t="s">
        <v>36</v>
      </c>
      <c r="U85" s="580" t="s">
        <v>167</v>
      </c>
      <c r="V85" s="580" t="s">
        <v>5336</v>
      </c>
      <c r="W85" s="580" t="s">
        <v>169</v>
      </c>
      <c r="X85" s="580" t="s">
        <v>134</v>
      </c>
      <c r="Y85" s="580" t="s">
        <v>310</v>
      </c>
      <c r="Z85" s="580"/>
      <c r="AA85" s="580" t="s">
        <v>311</v>
      </c>
      <c r="AB85" s="580" t="s">
        <v>136</v>
      </c>
      <c r="AC85" s="580" t="s">
        <v>42</v>
      </c>
      <c r="AD85" s="580" t="s">
        <v>43</v>
      </c>
      <c r="AE85" s="35"/>
      <c r="AF85" s="580"/>
      <c r="AG85" s="580" t="s">
        <v>351</v>
      </c>
      <c r="AH85" s="580" t="s">
        <v>881</v>
      </c>
      <c r="AI85" s="580"/>
      <c r="AJ85" s="151" t="s">
        <v>882</v>
      </c>
      <c r="AK85" s="580" t="s">
        <v>883</v>
      </c>
      <c r="AL85" s="580"/>
      <c r="AM85" s="580" t="s">
        <v>4282</v>
      </c>
      <c r="AN85" s="580" t="s">
        <v>4281</v>
      </c>
      <c r="AO85" s="580" t="s">
        <v>884</v>
      </c>
      <c r="AP85" s="580" t="s">
        <v>189</v>
      </c>
      <c r="AQ85" s="580"/>
      <c r="AR85" s="152" t="s">
        <v>2962</v>
      </c>
      <c r="AS85" s="580" t="s">
        <v>48</v>
      </c>
    </row>
    <row r="86" spans="1:47" s="584" customFormat="1" ht="15.75" customHeight="1">
      <c r="A86" s="152">
        <v>85</v>
      </c>
      <c r="B86" s="152" t="s">
        <v>885</v>
      </c>
      <c r="C86" s="580" t="s">
        <v>886</v>
      </c>
      <c r="D86" s="151">
        <v>275815</v>
      </c>
      <c r="E86" s="580" t="s">
        <v>887</v>
      </c>
      <c r="F86" s="580" t="s">
        <v>888</v>
      </c>
      <c r="G86" s="580" t="s">
        <v>132</v>
      </c>
      <c r="H86" s="580" t="s">
        <v>889</v>
      </c>
      <c r="I86" s="580" t="str">
        <f t="shared" si="7"/>
        <v>F</v>
      </c>
      <c r="J86" s="35">
        <f t="shared" si="8"/>
        <v>27747</v>
      </c>
      <c r="K86" s="36">
        <f t="shared" ca="1" si="9"/>
        <v>42.647871371765611</v>
      </c>
      <c r="L86" s="35">
        <v>41344</v>
      </c>
      <c r="M86" s="35">
        <v>41344</v>
      </c>
      <c r="N86" s="35">
        <v>41518</v>
      </c>
      <c r="O86" s="538">
        <v>41944</v>
      </c>
      <c r="P86" s="36">
        <f t="shared" ca="1" si="10"/>
        <v>4.9191042484779368</v>
      </c>
      <c r="Q86" s="35">
        <v>43738</v>
      </c>
      <c r="R86" s="35">
        <v>43738</v>
      </c>
      <c r="S86" s="35"/>
      <c r="T86" s="580" t="s">
        <v>36</v>
      </c>
      <c r="U86" s="580" t="s">
        <v>167</v>
      </c>
      <c r="V86" s="580" t="s">
        <v>5336</v>
      </c>
      <c r="W86" s="580" t="s">
        <v>169</v>
      </c>
      <c r="X86" s="580" t="s">
        <v>134</v>
      </c>
      <c r="Y86" s="580" t="s">
        <v>212</v>
      </c>
      <c r="Z86" s="580"/>
      <c r="AA86" s="580" t="s">
        <v>362</v>
      </c>
      <c r="AB86" s="580" t="s">
        <v>136</v>
      </c>
      <c r="AC86" s="580" t="s">
        <v>42</v>
      </c>
      <c r="AD86" s="580" t="s">
        <v>43</v>
      </c>
      <c r="AE86" s="35"/>
      <c r="AF86" s="580"/>
      <c r="AG86" s="580"/>
      <c r="AH86" s="580"/>
      <c r="AI86" s="580"/>
      <c r="AJ86" s="151" t="s">
        <v>890</v>
      </c>
      <c r="AK86" s="580" t="s">
        <v>891</v>
      </c>
      <c r="AL86" s="580"/>
      <c r="AM86" s="580" t="s">
        <v>47</v>
      </c>
      <c r="AN86" s="580" t="s">
        <v>892</v>
      </c>
      <c r="AO86" s="580" t="s">
        <v>893</v>
      </c>
      <c r="AP86" s="580" t="s">
        <v>189</v>
      </c>
      <c r="AQ86" s="580"/>
      <c r="AR86" s="152" t="s">
        <v>2963</v>
      </c>
      <c r="AS86" s="580" t="s">
        <v>48</v>
      </c>
    </row>
    <row r="87" spans="1:47" s="584" customFormat="1" ht="15.75" customHeight="1">
      <c r="A87" s="152">
        <v>86</v>
      </c>
      <c r="B87" s="152" t="s">
        <v>894</v>
      </c>
      <c r="C87" s="580" t="s">
        <v>895</v>
      </c>
      <c r="D87" s="151">
        <v>275816</v>
      </c>
      <c r="E87" s="580" t="s">
        <v>896</v>
      </c>
      <c r="F87" s="580" t="s">
        <v>897</v>
      </c>
      <c r="G87" s="580" t="s">
        <v>132</v>
      </c>
      <c r="H87" s="580" t="s">
        <v>898</v>
      </c>
      <c r="I87" s="580" t="str">
        <f t="shared" si="7"/>
        <v>F</v>
      </c>
      <c r="J87" s="35">
        <f t="shared" si="8"/>
        <v>34762</v>
      </c>
      <c r="K87" s="36">
        <f t="shared" ca="1" si="9"/>
        <v>23.428693289573829</v>
      </c>
      <c r="L87" s="35">
        <v>41346</v>
      </c>
      <c r="M87" s="35">
        <v>41346</v>
      </c>
      <c r="N87" s="35">
        <v>41518</v>
      </c>
      <c r="O87" s="35">
        <v>41730</v>
      </c>
      <c r="P87" s="36">
        <f t="shared" ca="1" si="10"/>
        <v>4.9191042484779368</v>
      </c>
      <c r="Q87" s="35">
        <v>43738</v>
      </c>
      <c r="R87" s="35">
        <v>43738</v>
      </c>
      <c r="S87" s="35"/>
      <c r="T87" s="580" t="s">
        <v>36</v>
      </c>
      <c r="U87" s="580" t="s">
        <v>167</v>
      </c>
      <c r="V87" s="580" t="s">
        <v>5336</v>
      </c>
      <c r="W87" s="580" t="s">
        <v>169</v>
      </c>
      <c r="X87" s="580" t="s">
        <v>134</v>
      </c>
      <c r="Y87" s="580" t="s">
        <v>212</v>
      </c>
      <c r="Z87" s="580"/>
      <c r="AA87" s="580" t="s">
        <v>299</v>
      </c>
      <c r="AB87" s="580" t="s">
        <v>136</v>
      </c>
      <c r="AC87" s="580" t="s">
        <v>42</v>
      </c>
      <c r="AD87" s="580" t="s">
        <v>43</v>
      </c>
      <c r="AE87" s="35"/>
      <c r="AF87" s="580"/>
      <c r="AG87" s="580" t="s">
        <v>306</v>
      </c>
      <c r="AH87" s="580" t="s">
        <v>899</v>
      </c>
      <c r="AI87" s="580" t="s">
        <v>90</v>
      </c>
      <c r="AJ87" s="151" t="s">
        <v>900</v>
      </c>
      <c r="AK87" s="580" t="s">
        <v>901</v>
      </c>
      <c r="AL87" s="580"/>
      <c r="AM87" s="580" t="s">
        <v>47</v>
      </c>
      <c r="AN87" s="580" t="s">
        <v>902</v>
      </c>
      <c r="AO87" s="580" t="s">
        <v>903</v>
      </c>
      <c r="AP87" s="580" t="s">
        <v>189</v>
      </c>
      <c r="AQ87" s="580"/>
      <c r="AR87" s="152" t="s">
        <v>2964</v>
      </c>
      <c r="AS87" s="580" t="s">
        <v>48</v>
      </c>
    </row>
    <row r="88" spans="1:47" s="584" customFormat="1" ht="15.75" customHeight="1">
      <c r="A88" s="152">
        <v>87</v>
      </c>
      <c r="B88" s="152" t="s">
        <v>904</v>
      </c>
      <c r="C88" s="580" t="s">
        <v>905</v>
      </c>
      <c r="D88" s="151">
        <v>275817</v>
      </c>
      <c r="E88" s="580" t="s">
        <v>906</v>
      </c>
      <c r="F88" s="580" t="s">
        <v>907</v>
      </c>
      <c r="G88" s="580" t="s">
        <v>132</v>
      </c>
      <c r="H88" s="580" t="s">
        <v>908</v>
      </c>
      <c r="I88" s="580" t="str">
        <f t="shared" si="7"/>
        <v>F</v>
      </c>
      <c r="J88" s="35">
        <f t="shared" si="8"/>
        <v>30775</v>
      </c>
      <c r="K88" s="36">
        <f t="shared" ca="1" si="9"/>
        <v>34.351980960806706</v>
      </c>
      <c r="L88" s="35">
        <v>41346</v>
      </c>
      <c r="M88" s="35">
        <v>41346</v>
      </c>
      <c r="N88" s="35">
        <v>41518</v>
      </c>
      <c r="O88" s="35">
        <v>41913</v>
      </c>
      <c r="P88" s="36">
        <f t="shared" ca="1" si="10"/>
        <v>4.9191042484779368</v>
      </c>
      <c r="Q88" s="35">
        <v>43738</v>
      </c>
      <c r="R88" s="35">
        <v>43738</v>
      </c>
      <c r="S88" s="35"/>
      <c r="T88" s="580" t="s">
        <v>36</v>
      </c>
      <c r="U88" s="580" t="s">
        <v>167</v>
      </c>
      <c r="V88" s="580" t="s">
        <v>5336</v>
      </c>
      <c r="W88" s="580" t="s">
        <v>169</v>
      </c>
      <c r="X88" s="580" t="s">
        <v>134</v>
      </c>
      <c r="Y88" s="580" t="s">
        <v>212</v>
      </c>
      <c r="Z88" s="580"/>
      <c r="AA88" s="580" t="s">
        <v>362</v>
      </c>
      <c r="AB88" s="580" t="s">
        <v>136</v>
      </c>
      <c r="AC88" s="580" t="s">
        <v>42</v>
      </c>
      <c r="AD88" s="580" t="s">
        <v>43</v>
      </c>
      <c r="AE88" s="35"/>
      <c r="AF88" s="580"/>
      <c r="AG88" s="580"/>
      <c r="AH88" s="580"/>
      <c r="AI88" s="580"/>
      <c r="AJ88" s="151" t="s">
        <v>909</v>
      </c>
      <c r="AK88" s="580" t="s">
        <v>910</v>
      </c>
      <c r="AL88" s="580"/>
      <c r="AM88" s="580" t="s">
        <v>47</v>
      </c>
      <c r="AN88" s="580" t="s">
        <v>911</v>
      </c>
      <c r="AO88" s="580" t="s">
        <v>912</v>
      </c>
      <c r="AP88" s="580" t="s">
        <v>189</v>
      </c>
      <c r="AQ88" s="580"/>
      <c r="AR88" s="152" t="s">
        <v>2965</v>
      </c>
      <c r="AS88" s="580" t="s">
        <v>48</v>
      </c>
    </row>
    <row r="89" spans="1:47" s="584" customFormat="1" ht="15.75" customHeight="1">
      <c r="A89" s="152">
        <v>88</v>
      </c>
      <c r="B89" s="152" t="s">
        <v>914</v>
      </c>
      <c r="C89" s="580" t="s">
        <v>915</v>
      </c>
      <c r="D89" s="151">
        <v>275821</v>
      </c>
      <c r="E89" s="580" t="s">
        <v>916</v>
      </c>
      <c r="F89" s="580" t="s">
        <v>3526</v>
      </c>
      <c r="G89" s="580" t="s">
        <v>132</v>
      </c>
      <c r="H89" s="580" t="s">
        <v>917</v>
      </c>
      <c r="I89" s="580" t="str">
        <f t="shared" si="7"/>
        <v>M</v>
      </c>
      <c r="J89" s="35">
        <f t="shared" si="8"/>
        <v>31275</v>
      </c>
      <c r="K89" s="36">
        <f t="shared" ca="1" si="9"/>
        <v>32.982117947108073</v>
      </c>
      <c r="L89" s="35">
        <v>41348</v>
      </c>
      <c r="M89" s="35">
        <v>41348</v>
      </c>
      <c r="N89" s="35">
        <v>41518</v>
      </c>
      <c r="O89" s="35">
        <v>42491</v>
      </c>
      <c r="P89" s="36">
        <f t="shared" ca="1" si="10"/>
        <v>4.9191042484779368</v>
      </c>
      <c r="Q89" s="35">
        <v>43738</v>
      </c>
      <c r="R89" s="35">
        <v>43738</v>
      </c>
      <c r="S89" s="35"/>
      <c r="T89" s="580" t="s">
        <v>36</v>
      </c>
      <c r="U89" s="580" t="s">
        <v>167</v>
      </c>
      <c r="V89" s="580" t="s">
        <v>5336</v>
      </c>
      <c r="W89" s="580" t="s">
        <v>169</v>
      </c>
      <c r="X89" s="580" t="s">
        <v>134</v>
      </c>
      <c r="Y89" s="580" t="s">
        <v>14118</v>
      </c>
      <c r="Z89" s="580"/>
      <c r="AA89" s="580" t="s">
        <v>4384</v>
      </c>
      <c r="AB89" s="580" t="s">
        <v>136</v>
      </c>
      <c r="AC89" s="580" t="s">
        <v>42</v>
      </c>
      <c r="AD89" s="580" t="s">
        <v>43</v>
      </c>
      <c r="AE89" s="35"/>
      <c r="AF89" s="580"/>
      <c r="AG89" s="580"/>
      <c r="AH89" s="580"/>
      <c r="AI89" s="580"/>
      <c r="AJ89" s="152" t="s">
        <v>918</v>
      </c>
      <c r="AK89" s="580" t="s">
        <v>919</v>
      </c>
      <c r="AL89" s="580"/>
      <c r="AM89" s="580" t="s">
        <v>2562</v>
      </c>
      <c r="AN89" s="580" t="s">
        <v>2561</v>
      </c>
      <c r="AO89" s="580" t="s">
        <v>920</v>
      </c>
      <c r="AP89" s="580" t="s">
        <v>189</v>
      </c>
      <c r="AQ89" s="580"/>
      <c r="AR89" s="151" t="s">
        <v>11128</v>
      </c>
      <c r="AS89" s="580" t="s">
        <v>48</v>
      </c>
    </row>
    <row r="90" spans="1:47" s="584" customFormat="1" ht="15.75" customHeight="1">
      <c r="A90" s="152">
        <v>89</v>
      </c>
      <c r="B90" s="152" t="s">
        <v>921</v>
      </c>
      <c r="C90" s="580" t="s">
        <v>922</v>
      </c>
      <c r="D90" s="151">
        <v>275846</v>
      </c>
      <c r="E90" s="580" t="s">
        <v>923</v>
      </c>
      <c r="F90" s="580" t="s">
        <v>3527</v>
      </c>
      <c r="G90" s="580" t="s">
        <v>132</v>
      </c>
      <c r="H90" s="580" t="s">
        <v>924</v>
      </c>
      <c r="I90" s="580" t="str">
        <f t="shared" si="7"/>
        <v>F</v>
      </c>
      <c r="J90" s="35">
        <f t="shared" si="8"/>
        <v>27317</v>
      </c>
      <c r="K90" s="36">
        <f t="shared" ca="1" si="9"/>
        <v>43.825953563546427</v>
      </c>
      <c r="L90" s="35">
        <v>41351</v>
      </c>
      <c r="M90" s="35">
        <v>41351</v>
      </c>
      <c r="N90" s="35">
        <v>41518</v>
      </c>
      <c r="O90" s="35">
        <v>41518</v>
      </c>
      <c r="P90" s="36">
        <f t="shared" ca="1" si="10"/>
        <v>4.9191042484779368</v>
      </c>
      <c r="Q90" s="35">
        <v>43738</v>
      </c>
      <c r="R90" s="35">
        <v>43738</v>
      </c>
      <c r="S90" s="35"/>
      <c r="T90" s="580" t="s">
        <v>36</v>
      </c>
      <c r="U90" s="580" t="s">
        <v>167</v>
      </c>
      <c r="V90" s="580" t="s">
        <v>5336</v>
      </c>
      <c r="W90" s="580" t="s">
        <v>169</v>
      </c>
      <c r="X90" s="580" t="s">
        <v>134</v>
      </c>
      <c r="Y90" s="580" t="s">
        <v>310</v>
      </c>
      <c r="Z90" s="580"/>
      <c r="AA90" s="580" t="s">
        <v>311</v>
      </c>
      <c r="AB90" s="580" t="s">
        <v>136</v>
      </c>
      <c r="AC90" s="580" t="s">
        <v>42</v>
      </c>
      <c r="AD90" s="580" t="s">
        <v>43</v>
      </c>
      <c r="AE90" s="35"/>
      <c r="AF90" s="580"/>
      <c r="AG90" s="580"/>
      <c r="AH90" s="580"/>
      <c r="AI90" s="580"/>
      <c r="AJ90" s="152" t="s">
        <v>925</v>
      </c>
      <c r="AK90" s="580" t="s">
        <v>926</v>
      </c>
      <c r="AL90" s="580"/>
      <c r="AM90" s="580" t="s">
        <v>47</v>
      </c>
      <c r="AN90" s="580" t="s">
        <v>927</v>
      </c>
      <c r="AO90" s="580" t="s">
        <v>928</v>
      </c>
      <c r="AP90" s="580" t="s">
        <v>189</v>
      </c>
      <c r="AQ90" s="580"/>
      <c r="AR90" s="152" t="s">
        <v>2966</v>
      </c>
      <c r="AS90" s="580" t="s">
        <v>48</v>
      </c>
    </row>
    <row r="91" spans="1:47" s="584" customFormat="1" ht="15.75" customHeight="1">
      <c r="A91" s="152">
        <v>90</v>
      </c>
      <c r="B91" s="152" t="s">
        <v>974</v>
      </c>
      <c r="C91" s="580" t="s">
        <v>975</v>
      </c>
      <c r="D91" s="151">
        <v>275875</v>
      </c>
      <c r="E91" s="580" t="s">
        <v>976</v>
      </c>
      <c r="F91" s="580" t="s">
        <v>977</v>
      </c>
      <c r="G91" s="580" t="s">
        <v>132</v>
      </c>
      <c r="H91" s="580" t="s">
        <v>978</v>
      </c>
      <c r="I91" s="580" t="str">
        <f t="shared" si="7"/>
        <v>F</v>
      </c>
      <c r="J91" s="35">
        <f t="shared" si="8"/>
        <v>33012</v>
      </c>
      <c r="K91" s="36">
        <f t="shared" ca="1" si="9"/>
        <v>28.223213837519033</v>
      </c>
      <c r="L91" s="35">
        <v>41338</v>
      </c>
      <c r="M91" s="35">
        <v>41338</v>
      </c>
      <c r="N91" s="35">
        <v>41518</v>
      </c>
      <c r="O91" s="35">
        <v>41518</v>
      </c>
      <c r="P91" s="36">
        <f t="shared" ca="1" si="10"/>
        <v>4.9191042484779368</v>
      </c>
      <c r="Q91" s="35">
        <v>43738</v>
      </c>
      <c r="R91" s="35">
        <v>43738</v>
      </c>
      <c r="S91" s="35"/>
      <c r="T91" s="580" t="s">
        <v>36</v>
      </c>
      <c r="U91" s="580" t="s">
        <v>16122</v>
      </c>
      <c r="V91" s="580" t="s">
        <v>8837</v>
      </c>
      <c r="W91" s="580" t="s">
        <v>38</v>
      </c>
      <c r="X91" s="580" t="s">
        <v>134</v>
      </c>
      <c r="Y91" s="580" t="s">
        <v>135</v>
      </c>
      <c r="Z91" s="580"/>
      <c r="AA91" s="580" t="s">
        <v>140</v>
      </c>
      <c r="AB91" s="580" t="s">
        <v>136</v>
      </c>
      <c r="AC91" s="580" t="s">
        <v>42</v>
      </c>
      <c r="AD91" s="580" t="s">
        <v>43</v>
      </c>
      <c r="AE91" s="35"/>
      <c r="AF91" s="580"/>
      <c r="AG91" s="580" t="s">
        <v>293</v>
      </c>
      <c r="AH91" s="580" t="s">
        <v>979</v>
      </c>
      <c r="AI91" s="580"/>
      <c r="AJ91" s="151" t="s">
        <v>980</v>
      </c>
      <c r="AK91" s="580" t="s">
        <v>981</v>
      </c>
      <c r="AL91" s="580"/>
      <c r="AM91" s="580" t="s">
        <v>1189</v>
      </c>
      <c r="AN91" s="580" t="s">
        <v>982</v>
      </c>
      <c r="AO91" s="580" t="s">
        <v>983</v>
      </c>
      <c r="AP91" s="580" t="s">
        <v>139</v>
      </c>
      <c r="AQ91" s="580" t="s">
        <v>2793</v>
      </c>
      <c r="AR91" s="152" t="s">
        <v>2972</v>
      </c>
      <c r="AS91" s="580" t="s">
        <v>48</v>
      </c>
    </row>
    <row r="92" spans="1:47" s="584" customFormat="1" ht="15.75" customHeight="1">
      <c r="A92" s="152">
        <v>91</v>
      </c>
      <c r="B92" s="152" t="s">
        <v>952</v>
      </c>
      <c r="C92" s="580" t="s">
        <v>953</v>
      </c>
      <c r="D92" s="151">
        <v>275882</v>
      </c>
      <c r="E92" s="580" t="s">
        <v>954</v>
      </c>
      <c r="F92" s="580" t="s">
        <v>955</v>
      </c>
      <c r="G92" s="580" t="s">
        <v>132</v>
      </c>
      <c r="H92" s="580" t="s">
        <v>956</v>
      </c>
      <c r="I92" s="580" t="str">
        <f t="shared" si="7"/>
        <v>F</v>
      </c>
      <c r="J92" s="35">
        <f t="shared" si="8"/>
        <v>28931</v>
      </c>
      <c r="K92" s="36">
        <f t="shared" ca="1" si="9"/>
        <v>39.40403575532725</v>
      </c>
      <c r="L92" s="35">
        <v>41389</v>
      </c>
      <c r="M92" s="35">
        <v>41389</v>
      </c>
      <c r="N92" s="35">
        <v>41518</v>
      </c>
      <c r="O92" s="35">
        <v>42583</v>
      </c>
      <c r="P92" s="36">
        <f t="shared" ca="1" si="10"/>
        <v>4.9191042484779368</v>
      </c>
      <c r="Q92" s="35">
        <v>43738</v>
      </c>
      <c r="R92" s="35">
        <v>43738</v>
      </c>
      <c r="S92" s="35"/>
      <c r="T92" s="580" t="s">
        <v>36</v>
      </c>
      <c r="U92" s="580" t="s">
        <v>16122</v>
      </c>
      <c r="V92" s="580" t="s">
        <v>8837</v>
      </c>
      <c r="W92" s="580" t="s">
        <v>38</v>
      </c>
      <c r="X92" s="580" t="s">
        <v>134</v>
      </c>
      <c r="Y92" s="580" t="s">
        <v>4709</v>
      </c>
      <c r="Z92" s="580"/>
      <c r="AA92" s="580" t="s">
        <v>4710</v>
      </c>
      <c r="AB92" s="580" t="s">
        <v>136</v>
      </c>
      <c r="AC92" s="580" t="s">
        <v>42</v>
      </c>
      <c r="AD92" s="580" t="s">
        <v>43</v>
      </c>
      <c r="AE92" s="35"/>
      <c r="AF92" s="580"/>
      <c r="AG92" s="580" t="s">
        <v>293</v>
      </c>
      <c r="AH92" s="580" t="s">
        <v>957</v>
      </c>
      <c r="AI92" s="580"/>
      <c r="AJ92" s="151" t="s">
        <v>958</v>
      </c>
      <c r="AK92" s="580" t="s">
        <v>959</v>
      </c>
      <c r="AL92" s="580"/>
      <c r="AM92" s="580" t="s">
        <v>47</v>
      </c>
      <c r="AN92" s="580" t="s">
        <v>960</v>
      </c>
      <c r="AO92" s="580" t="s">
        <v>961</v>
      </c>
      <c r="AP92" s="580" t="s">
        <v>139</v>
      </c>
      <c r="AQ92" s="580" t="s">
        <v>2780</v>
      </c>
      <c r="AR92" s="152" t="s">
        <v>2971</v>
      </c>
      <c r="AS92" s="580" t="s">
        <v>48</v>
      </c>
      <c r="AT92" s="590"/>
      <c r="AU92" s="590"/>
    </row>
    <row r="93" spans="1:47" s="584" customFormat="1" ht="15.75" customHeight="1">
      <c r="A93" s="152">
        <v>92</v>
      </c>
      <c r="B93" s="152" t="s">
        <v>8912</v>
      </c>
      <c r="C93" s="580" t="s">
        <v>8913</v>
      </c>
      <c r="D93" s="151">
        <v>275886</v>
      </c>
      <c r="E93" s="580" t="s">
        <v>946</v>
      </c>
      <c r="F93" s="580" t="s">
        <v>3529</v>
      </c>
      <c r="G93" s="580" t="s">
        <v>4212</v>
      </c>
      <c r="H93" s="580" t="s">
        <v>947</v>
      </c>
      <c r="I93" s="580" t="str">
        <f t="shared" si="7"/>
        <v>F</v>
      </c>
      <c r="J93" s="35">
        <f t="shared" si="8"/>
        <v>30478</v>
      </c>
      <c r="K93" s="36">
        <f t="shared" ca="1" si="9"/>
        <v>35.165679590943689</v>
      </c>
      <c r="L93" s="35">
        <v>41388</v>
      </c>
      <c r="M93" s="35">
        <v>41388</v>
      </c>
      <c r="N93" s="35">
        <v>41518</v>
      </c>
      <c r="O93" s="35">
        <v>42948</v>
      </c>
      <c r="P93" s="36">
        <f t="shared" ca="1" si="10"/>
        <v>4.9191042484779368</v>
      </c>
      <c r="Q93" s="35">
        <v>43738</v>
      </c>
      <c r="R93" s="35">
        <v>43738</v>
      </c>
      <c r="S93" s="35"/>
      <c r="T93" s="580" t="s">
        <v>36</v>
      </c>
      <c r="U93" s="580" t="s">
        <v>73</v>
      </c>
      <c r="V93" s="580" t="s">
        <v>168</v>
      </c>
      <c r="W93" s="580" t="s">
        <v>74</v>
      </c>
      <c r="X93" s="580" t="s">
        <v>75</v>
      </c>
      <c r="Y93" s="580" t="s">
        <v>18096</v>
      </c>
      <c r="Z93" s="580"/>
      <c r="AA93" s="580" t="s">
        <v>17571</v>
      </c>
      <c r="AB93" s="580" t="s">
        <v>654</v>
      </c>
      <c r="AC93" s="580" t="s">
        <v>42</v>
      </c>
      <c r="AD93" s="580" t="s">
        <v>43</v>
      </c>
      <c r="AE93" s="35"/>
      <c r="AF93" s="580"/>
      <c r="AG93" s="580"/>
      <c r="AH93" s="580"/>
      <c r="AI93" s="580"/>
      <c r="AJ93" s="151" t="s">
        <v>948</v>
      </c>
      <c r="AK93" s="580" t="s">
        <v>949</v>
      </c>
      <c r="AL93" s="580"/>
      <c r="AM93" s="580" t="s">
        <v>47</v>
      </c>
      <c r="AN93" s="580" t="s">
        <v>950</v>
      </c>
      <c r="AO93" s="580" t="s">
        <v>951</v>
      </c>
      <c r="AP93" s="580"/>
      <c r="AQ93" s="580"/>
      <c r="AR93" s="152" t="s">
        <v>2970</v>
      </c>
      <c r="AS93" s="580" t="s">
        <v>48</v>
      </c>
      <c r="AT93" s="590"/>
      <c r="AU93" s="590"/>
    </row>
    <row r="94" spans="1:47" s="584" customFormat="1" ht="15.75" customHeight="1">
      <c r="A94" s="152">
        <v>93</v>
      </c>
      <c r="B94" s="152" t="s">
        <v>939</v>
      </c>
      <c r="C94" s="580" t="s">
        <v>11163</v>
      </c>
      <c r="D94" s="151">
        <v>275887</v>
      </c>
      <c r="E94" s="580" t="s">
        <v>940</v>
      </c>
      <c r="F94" s="580" t="s">
        <v>3528</v>
      </c>
      <c r="G94" s="580" t="s">
        <v>132</v>
      </c>
      <c r="H94" s="580" t="s">
        <v>941</v>
      </c>
      <c r="I94" s="580" t="str">
        <f t="shared" si="7"/>
        <v>F</v>
      </c>
      <c r="J94" s="35">
        <f t="shared" si="8"/>
        <v>32094</v>
      </c>
      <c r="K94" s="36">
        <f t="shared" ca="1" si="9"/>
        <v>30.738282330669719</v>
      </c>
      <c r="L94" s="35">
        <v>41383</v>
      </c>
      <c r="M94" s="35">
        <v>41383</v>
      </c>
      <c r="N94" s="35">
        <v>41518</v>
      </c>
      <c r="O94" s="35">
        <v>41518</v>
      </c>
      <c r="P94" s="36">
        <f t="shared" ca="1" si="10"/>
        <v>4.9191042484779368</v>
      </c>
      <c r="Q94" s="35">
        <v>43738</v>
      </c>
      <c r="R94" s="35">
        <v>43738</v>
      </c>
      <c r="S94" s="35"/>
      <c r="T94" s="580" t="s">
        <v>36</v>
      </c>
      <c r="U94" s="580" t="s">
        <v>167</v>
      </c>
      <c r="V94" s="580" t="s">
        <v>5336</v>
      </c>
      <c r="W94" s="580" t="s">
        <v>169</v>
      </c>
      <c r="X94" s="580" t="s">
        <v>134</v>
      </c>
      <c r="Y94" s="580" t="s">
        <v>310</v>
      </c>
      <c r="Z94" s="580"/>
      <c r="AA94" s="580" t="s">
        <v>311</v>
      </c>
      <c r="AB94" s="580" t="s">
        <v>136</v>
      </c>
      <c r="AC94" s="580" t="s">
        <v>42</v>
      </c>
      <c r="AD94" s="580" t="s">
        <v>43</v>
      </c>
      <c r="AE94" s="35"/>
      <c r="AF94" s="580"/>
      <c r="AG94" s="580"/>
      <c r="AH94" s="580"/>
      <c r="AI94" s="580"/>
      <c r="AJ94" s="151" t="s">
        <v>942</v>
      </c>
      <c r="AK94" s="580" t="s">
        <v>943</v>
      </c>
      <c r="AL94" s="580"/>
      <c r="AM94" s="580" t="s">
        <v>47</v>
      </c>
      <c r="AN94" s="580" t="s">
        <v>944</v>
      </c>
      <c r="AO94" s="580" t="s">
        <v>945</v>
      </c>
      <c r="AP94" s="580" t="s">
        <v>189</v>
      </c>
      <c r="AQ94" s="580"/>
      <c r="AR94" s="152" t="s">
        <v>2969</v>
      </c>
      <c r="AS94" s="580" t="s">
        <v>48</v>
      </c>
    </row>
    <row r="95" spans="1:47" s="584" customFormat="1" ht="15.75" customHeight="1">
      <c r="A95" s="152">
        <v>94</v>
      </c>
      <c r="B95" s="152" t="s">
        <v>930</v>
      </c>
      <c r="C95" s="580" t="s">
        <v>931</v>
      </c>
      <c r="D95" s="151">
        <v>275902</v>
      </c>
      <c r="E95" s="580" t="s">
        <v>932</v>
      </c>
      <c r="F95" s="580" t="s">
        <v>933</v>
      </c>
      <c r="G95" s="580" t="s">
        <v>132</v>
      </c>
      <c r="H95" s="580" t="s">
        <v>934</v>
      </c>
      <c r="I95" s="580" t="str">
        <f t="shared" si="7"/>
        <v>F</v>
      </c>
      <c r="J95" s="35">
        <f t="shared" si="8"/>
        <v>32681</v>
      </c>
      <c r="K95" s="36">
        <f t="shared" ca="1" si="9"/>
        <v>29.130063152587525</v>
      </c>
      <c r="L95" s="35">
        <v>41366</v>
      </c>
      <c r="M95" s="35">
        <v>41366</v>
      </c>
      <c r="N95" s="35">
        <v>41518</v>
      </c>
      <c r="O95" s="35">
        <v>42370</v>
      </c>
      <c r="P95" s="36">
        <f t="shared" ca="1" si="10"/>
        <v>4.9191042484779368</v>
      </c>
      <c r="Q95" s="35">
        <v>43738</v>
      </c>
      <c r="R95" s="35">
        <v>43738</v>
      </c>
      <c r="S95" s="35"/>
      <c r="T95" s="580" t="s">
        <v>36</v>
      </c>
      <c r="U95" s="580" t="s">
        <v>167</v>
      </c>
      <c r="V95" s="580" t="s">
        <v>5336</v>
      </c>
      <c r="W95" s="580" t="s">
        <v>169</v>
      </c>
      <c r="X95" s="580" t="s">
        <v>134</v>
      </c>
      <c r="Y95" s="580" t="s">
        <v>212</v>
      </c>
      <c r="Z95" s="580"/>
      <c r="AA95" s="580" t="s">
        <v>362</v>
      </c>
      <c r="AB95" s="580" t="s">
        <v>136</v>
      </c>
      <c r="AC95" s="580" t="s">
        <v>42</v>
      </c>
      <c r="AD95" s="580" t="s">
        <v>43</v>
      </c>
      <c r="AE95" s="35"/>
      <c r="AF95" s="580"/>
      <c r="AG95" s="580"/>
      <c r="AH95" s="580"/>
      <c r="AI95" s="580"/>
      <c r="AJ95" s="151" t="s">
        <v>935</v>
      </c>
      <c r="AK95" s="580" t="s">
        <v>936</v>
      </c>
      <c r="AL95" s="580"/>
      <c r="AM95" s="580" t="s">
        <v>47</v>
      </c>
      <c r="AN95" s="580" t="s">
        <v>937</v>
      </c>
      <c r="AO95" s="580" t="s">
        <v>938</v>
      </c>
      <c r="AP95" s="580" t="s">
        <v>189</v>
      </c>
      <c r="AQ95" s="580"/>
      <c r="AR95" s="152" t="s">
        <v>2968</v>
      </c>
      <c r="AS95" s="580" t="s">
        <v>48</v>
      </c>
    </row>
    <row r="96" spans="1:47" s="584" customFormat="1" ht="15.75" customHeight="1">
      <c r="A96" s="152">
        <v>95</v>
      </c>
      <c r="B96" s="152" t="s">
        <v>3313</v>
      </c>
      <c r="C96" s="580" t="s">
        <v>984</v>
      </c>
      <c r="D96" s="151">
        <v>276559</v>
      </c>
      <c r="E96" s="580" t="s">
        <v>985</v>
      </c>
      <c r="F96" s="580" t="s">
        <v>986</v>
      </c>
      <c r="G96" s="580" t="s">
        <v>35</v>
      </c>
      <c r="H96" s="580" t="s">
        <v>987</v>
      </c>
      <c r="I96" s="580" t="str">
        <f t="shared" si="7"/>
        <v>F</v>
      </c>
      <c r="J96" s="35">
        <f t="shared" si="8"/>
        <v>31996</v>
      </c>
      <c r="K96" s="36">
        <f t="shared" ca="1" si="9"/>
        <v>31.006775481354648</v>
      </c>
      <c r="L96" s="35">
        <v>40378</v>
      </c>
      <c r="M96" s="35">
        <v>41541</v>
      </c>
      <c r="N96" s="35">
        <v>41541</v>
      </c>
      <c r="O96" s="35">
        <v>42522</v>
      </c>
      <c r="P96" s="36">
        <f t="shared" ca="1" si="10"/>
        <v>4.8560905498478002</v>
      </c>
      <c r="Q96" s="35">
        <v>43738</v>
      </c>
      <c r="R96" s="35">
        <v>43738</v>
      </c>
      <c r="S96" s="35"/>
      <c r="T96" s="580" t="s">
        <v>36</v>
      </c>
      <c r="U96" s="580" t="s">
        <v>16122</v>
      </c>
      <c r="V96" s="580" t="s">
        <v>8837</v>
      </c>
      <c r="W96" s="580" t="s">
        <v>38</v>
      </c>
      <c r="X96" s="580" t="s">
        <v>39</v>
      </c>
      <c r="Y96" s="580" t="s">
        <v>4524</v>
      </c>
      <c r="Z96" s="580"/>
      <c r="AA96" s="580" t="s">
        <v>4525</v>
      </c>
      <c r="AB96" s="580" t="s">
        <v>654</v>
      </c>
      <c r="AC96" s="580" t="s">
        <v>42</v>
      </c>
      <c r="AD96" s="580" t="s">
        <v>43</v>
      </c>
      <c r="AE96" s="35"/>
      <c r="AF96" s="580"/>
      <c r="AG96" s="580" t="s">
        <v>44</v>
      </c>
      <c r="AH96" s="580" t="s">
        <v>655</v>
      </c>
      <c r="AI96" s="580" t="s">
        <v>97</v>
      </c>
      <c r="AJ96" s="151">
        <v>18672911577</v>
      </c>
      <c r="AK96" s="580" t="s">
        <v>988</v>
      </c>
      <c r="AL96" s="580"/>
      <c r="AM96" s="580" t="s">
        <v>989</v>
      </c>
      <c r="AN96" s="580" t="s">
        <v>990</v>
      </c>
      <c r="AO96" s="580"/>
      <c r="AP96" s="580"/>
      <c r="AQ96" s="580"/>
      <c r="AR96" s="152" t="s">
        <v>2973</v>
      </c>
      <c r="AS96" s="580" t="s">
        <v>48</v>
      </c>
    </row>
    <row r="97" spans="1:47" s="584" customFormat="1" ht="15.75" customHeight="1">
      <c r="A97" s="152">
        <v>96</v>
      </c>
      <c r="B97" s="151" t="s">
        <v>4210</v>
      </c>
      <c r="C97" s="580" t="s">
        <v>4219</v>
      </c>
      <c r="D97" s="151">
        <v>275906</v>
      </c>
      <c r="E97" s="553" t="s">
        <v>6919</v>
      </c>
      <c r="F97" s="40" t="s">
        <v>4211</v>
      </c>
      <c r="G97" s="580" t="s">
        <v>4212</v>
      </c>
      <c r="H97" s="173" t="s">
        <v>4213</v>
      </c>
      <c r="I97" s="580" t="str">
        <f t="shared" si="7"/>
        <v>F</v>
      </c>
      <c r="J97" s="35">
        <f t="shared" si="8"/>
        <v>29987</v>
      </c>
      <c r="K97" s="36">
        <f t="shared" ca="1" si="9"/>
        <v>36.510885070395744</v>
      </c>
      <c r="L97" s="538">
        <v>37803</v>
      </c>
      <c r="M97" s="538">
        <v>41547</v>
      </c>
      <c r="N97" s="538">
        <v>41547</v>
      </c>
      <c r="O97" s="538">
        <v>42979</v>
      </c>
      <c r="P97" s="36">
        <f t="shared" ca="1" si="10"/>
        <v>4.839652193683416</v>
      </c>
      <c r="Q97" s="538">
        <v>43465</v>
      </c>
      <c r="R97" s="538">
        <v>43465</v>
      </c>
      <c r="S97" s="538"/>
      <c r="T97" s="580" t="s">
        <v>36</v>
      </c>
      <c r="U97" s="580" t="s">
        <v>112</v>
      </c>
      <c r="V97" s="580" t="s">
        <v>1713</v>
      </c>
      <c r="W97" s="580" t="s">
        <v>113</v>
      </c>
      <c r="X97" s="580" t="s">
        <v>114</v>
      </c>
      <c r="Y97" s="580" t="s">
        <v>13809</v>
      </c>
      <c r="Z97" s="580"/>
      <c r="AA97" s="580" t="s">
        <v>8423</v>
      </c>
      <c r="AB97" s="580" t="s">
        <v>654</v>
      </c>
      <c r="AC97" s="580" t="s">
        <v>42</v>
      </c>
      <c r="AD97" s="580" t="s">
        <v>43</v>
      </c>
      <c r="AE97" s="35"/>
      <c r="AF97" s="40"/>
      <c r="AG97" s="553" t="s">
        <v>7611</v>
      </c>
      <c r="AH97" s="537" t="s">
        <v>4215</v>
      </c>
      <c r="AI97" s="537" t="s">
        <v>4216</v>
      </c>
      <c r="AJ97" s="54" t="s">
        <v>19680</v>
      </c>
      <c r="AK97" s="553" t="s">
        <v>4220</v>
      </c>
      <c r="AL97" s="553" t="s">
        <v>4217</v>
      </c>
      <c r="AM97" s="580" t="s">
        <v>4221</v>
      </c>
      <c r="AN97" s="580" t="s">
        <v>4222</v>
      </c>
      <c r="AO97" s="42"/>
      <c r="AP97" s="580"/>
      <c r="AQ97" s="592"/>
      <c r="AR97" s="54" t="s">
        <v>4224</v>
      </c>
      <c r="AS97" s="580" t="s">
        <v>48</v>
      </c>
      <c r="AT97" s="74"/>
      <c r="AU97" s="74"/>
    </row>
    <row r="98" spans="1:47" s="584" customFormat="1" ht="15.75" customHeight="1">
      <c r="A98" s="152">
        <v>97</v>
      </c>
      <c r="B98" s="152" t="s">
        <v>991</v>
      </c>
      <c r="C98" s="116" t="s">
        <v>992</v>
      </c>
      <c r="D98" s="449">
        <v>277629</v>
      </c>
      <c r="E98" s="16" t="s">
        <v>993</v>
      </c>
      <c r="F98" s="116" t="s">
        <v>3530</v>
      </c>
      <c r="G98" s="580" t="s">
        <v>132</v>
      </c>
      <c r="H98" s="15" t="s">
        <v>994</v>
      </c>
      <c r="I98" s="580" t="str">
        <f t="shared" si="7"/>
        <v>F</v>
      </c>
      <c r="J98" s="35">
        <f t="shared" si="8"/>
        <v>30955</v>
      </c>
      <c r="K98" s="36">
        <f t="shared" ca="1" si="9"/>
        <v>33.858830275875199</v>
      </c>
      <c r="L98" s="17">
        <v>41352</v>
      </c>
      <c r="M98" s="17">
        <v>41352</v>
      </c>
      <c r="N98" s="35">
        <v>41548</v>
      </c>
      <c r="O98" s="17">
        <v>41791</v>
      </c>
      <c r="P98" s="36">
        <f t="shared" ca="1" si="10"/>
        <v>4.8369124676560196</v>
      </c>
      <c r="Q98" s="35">
        <v>42735</v>
      </c>
      <c r="R98" s="35">
        <v>42735</v>
      </c>
      <c r="S98" s="35">
        <v>43830</v>
      </c>
      <c r="T98" s="580" t="s">
        <v>36</v>
      </c>
      <c r="U98" s="580" t="s">
        <v>167</v>
      </c>
      <c r="V98" s="580" t="s">
        <v>5336</v>
      </c>
      <c r="W98" s="580" t="s">
        <v>169</v>
      </c>
      <c r="X98" s="580" t="s">
        <v>134</v>
      </c>
      <c r="Y98" s="580" t="s">
        <v>212</v>
      </c>
      <c r="Z98" s="580"/>
      <c r="AA98" s="580" t="s">
        <v>362</v>
      </c>
      <c r="AB98" s="580" t="s">
        <v>136</v>
      </c>
      <c r="AC98" s="580" t="s">
        <v>42</v>
      </c>
      <c r="AD98" s="580" t="s">
        <v>43</v>
      </c>
      <c r="AE98" s="35"/>
      <c r="AF98" s="580"/>
      <c r="AG98" s="1"/>
      <c r="AH98" s="2"/>
      <c r="AI98" s="1"/>
      <c r="AJ98" s="228" t="s">
        <v>995</v>
      </c>
      <c r="AK98" s="16" t="s">
        <v>730</v>
      </c>
      <c r="AL98" s="580"/>
      <c r="AM98" s="580" t="s">
        <v>47</v>
      </c>
      <c r="AN98" s="580" t="s">
        <v>996</v>
      </c>
      <c r="AO98" s="15" t="s">
        <v>997</v>
      </c>
      <c r="AP98" s="580" t="s">
        <v>189</v>
      </c>
      <c r="AQ98" s="580"/>
      <c r="AR98" s="152" t="s">
        <v>2974</v>
      </c>
      <c r="AS98" s="580" t="s">
        <v>48</v>
      </c>
    </row>
    <row r="99" spans="1:47" s="584" customFormat="1" ht="15.75" customHeight="1">
      <c r="A99" s="152">
        <v>98</v>
      </c>
      <c r="B99" s="152" t="s">
        <v>998</v>
      </c>
      <c r="C99" s="116" t="s">
        <v>999</v>
      </c>
      <c r="D99" s="449">
        <v>277632</v>
      </c>
      <c r="E99" s="15" t="s">
        <v>375</v>
      </c>
      <c r="F99" s="116" t="s">
        <v>376</v>
      </c>
      <c r="G99" s="580" t="s">
        <v>132</v>
      </c>
      <c r="H99" s="15" t="s">
        <v>1000</v>
      </c>
      <c r="I99" s="580" t="str">
        <f t="shared" si="7"/>
        <v>F</v>
      </c>
      <c r="J99" s="35">
        <f t="shared" si="8"/>
        <v>30979</v>
      </c>
      <c r="K99" s="36">
        <f t="shared" ca="1" si="9"/>
        <v>33.793076851217663</v>
      </c>
      <c r="L99" s="14">
        <v>41359</v>
      </c>
      <c r="M99" s="14">
        <v>41359</v>
      </c>
      <c r="N99" s="35">
        <v>41548</v>
      </c>
      <c r="O99" s="14">
        <v>43009</v>
      </c>
      <c r="P99" s="36">
        <f t="shared" ca="1" si="10"/>
        <v>4.8369124676560196</v>
      </c>
      <c r="Q99" s="35">
        <v>42735</v>
      </c>
      <c r="R99" s="35">
        <v>42735</v>
      </c>
      <c r="S99" s="35">
        <v>43830</v>
      </c>
      <c r="T99" s="580" t="s">
        <v>36</v>
      </c>
      <c r="U99" s="580" t="s">
        <v>73</v>
      </c>
      <c r="V99" s="580" t="s">
        <v>18786</v>
      </c>
      <c r="W99" s="580" t="s">
        <v>74</v>
      </c>
      <c r="X99" s="580" t="s">
        <v>134</v>
      </c>
      <c r="Y99" s="580" t="s">
        <v>404</v>
      </c>
      <c r="Z99" s="580"/>
      <c r="AA99" s="580" t="s">
        <v>10973</v>
      </c>
      <c r="AB99" s="580" t="s">
        <v>136</v>
      </c>
      <c r="AC99" s="580" t="s">
        <v>42</v>
      </c>
      <c r="AD99" s="580" t="s">
        <v>43</v>
      </c>
      <c r="AE99" s="35"/>
      <c r="AF99" s="580"/>
      <c r="AG99" s="110"/>
      <c r="AH99" s="110"/>
      <c r="AI99" s="110"/>
      <c r="AJ99" s="229" t="s">
        <v>1001</v>
      </c>
      <c r="AK99" s="15" t="s">
        <v>1002</v>
      </c>
      <c r="AL99" s="580"/>
      <c r="AM99" s="580" t="s">
        <v>47</v>
      </c>
      <c r="AN99" s="580" t="s">
        <v>1003</v>
      </c>
      <c r="AO99" s="15" t="s">
        <v>1004</v>
      </c>
      <c r="AP99" s="580" t="s">
        <v>139</v>
      </c>
      <c r="AQ99" s="580" t="s">
        <v>2787</v>
      </c>
      <c r="AR99" s="151" t="s">
        <v>4454</v>
      </c>
      <c r="AS99" s="580" t="s">
        <v>48</v>
      </c>
    </row>
    <row r="100" spans="1:47" s="584" customFormat="1" ht="15.75" customHeight="1">
      <c r="A100" s="152">
        <v>99</v>
      </c>
      <c r="B100" s="152" t="s">
        <v>1005</v>
      </c>
      <c r="C100" s="116" t="s">
        <v>1006</v>
      </c>
      <c r="D100" s="449">
        <v>277636</v>
      </c>
      <c r="E100" s="18" t="s">
        <v>1007</v>
      </c>
      <c r="F100" s="116" t="s">
        <v>1008</v>
      </c>
      <c r="G100" s="580" t="s">
        <v>132</v>
      </c>
      <c r="H100" s="15" t="s">
        <v>1009</v>
      </c>
      <c r="I100" s="580" t="str">
        <f t="shared" si="7"/>
        <v>F</v>
      </c>
      <c r="J100" s="35">
        <f t="shared" si="8"/>
        <v>29295</v>
      </c>
      <c r="K100" s="36">
        <f t="shared" ca="1" si="9"/>
        <v>38.40677548135465</v>
      </c>
      <c r="L100" s="17">
        <v>41374</v>
      </c>
      <c r="M100" s="17">
        <v>41374</v>
      </c>
      <c r="N100" s="35">
        <v>41548</v>
      </c>
      <c r="O100" s="17">
        <v>41374</v>
      </c>
      <c r="P100" s="36">
        <f t="shared" ca="1" si="10"/>
        <v>4.8369124676560196</v>
      </c>
      <c r="Q100" s="35">
        <v>42735</v>
      </c>
      <c r="R100" s="35">
        <v>42735</v>
      </c>
      <c r="S100" s="35">
        <v>43830</v>
      </c>
      <c r="T100" s="580" t="s">
        <v>36</v>
      </c>
      <c r="U100" s="580" t="s">
        <v>167</v>
      </c>
      <c r="V100" s="580" t="s">
        <v>5336</v>
      </c>
      <c r="W100" s="580" t="s">
        <v>169</v>
      </c>
      <c r="X100" s="580" t="s">
        <v>134</v>
      </c>
      <c r="Y100" s="580" t="s">
        <v>310</v>
      </c>
      <c r="Z100" s="580"/>
      <c r="AA100" s="580" t="s">
        <v>311</v>
      </c>
      <c r="AB100" s="580" t="s">
        <v>136</v>
      </c>
      <c r="AC100" s="580" t="s">
        <v>42</v>
      </c>
      <c r="AD100" s="580" t="s">
        <v>43</v>
      </c>
      <c r="AE100" s="35"/>
      <c r="AF100" s="580"/>
      <c r="AG100" s="1"/>
      <c r="AH100" s="110"/>
      <c r="AI100" s="1"/>
      <c r="AJ100" s="230" t="s">
        <v>1010</v>
      </c>
      <c r="AK100" s="16" t="s">
        <v>1011</v>
      </c>
      <c r="AL100" s="580"/>
      <c r="AM100" s="580" t="s">
        <v>47</v>
      </c>
      <c r="AN100" s="580" t="s">
        <v>1012</v>
      </c>
      <c r="AO100" s="15" t="s">
        <v>1013</v>
      </c>
      <c r="AP100" s="580" t="s">
        <v>189</v>
      </c>
      <c r="AQ100" s="580"/>
      <c r="AR100" s="152" t="s">
        <v>2975</v>
      </c>
      <c r="AS100" s="580" t="s">
        <v>48</v>
      </c>
    </row>
    <row r="101" spans="1:47" s="584" customFormat="1" ht="15.75" customHeight="1">
      <c r="A101" s="152">
        <v>100</v>
      </c>
      <c r="B101" s="152" t="s">
        <v>1015</v>
      </c>
      <c r="C101" s="116" t="s">
        <v>1016</v>
      </c>
      <c r="D101" s="449">
        <v>277639</v>
      </c>
      <c r="E101" s="18" t="s">
        <v>1017</v>
      </c>
      <c r="F101" s="116" t="s">
        <v>3531</v>
      </c>
      <c r="G101" s="580" t="s">
        <v>132</v>
      </c>
      <c r="H101" s="15" t="s">
        <v>1018</v>
      </c>
      <c r="I101" s="580" t="str">
        <f t="shared" si="7"/>
        <v>F</v>
      </c>
      <c r="J101" s="35">
        <f t="shared" si="8"/>
        <v>27343</v>
      </c>
      <c r="K101" s="36">
        <f t="shared" ca="1" si="9"/>
        <v>43.754720686834098</v>
      </c>
      <c r="L101" s="17">
        <v>41375</v>
      </c>
      <c r="M101" s="17">
        <v>41375</v>
      </c>
      <c r="N101" s="35">
        <v>41548</v>
      </c>
      <c r="O101" s="35">
        <v>42370</v>
      </c>
      <c r="P101" s="36">
        <f t="shared" ca="1" si="10"/>
        <v>4.8369124676560196</v>
      </c>
      <c r="Q101" s="35">
        <v>42735</v>
      </c>
      <c r="R101" s="35">
        <v>42735</v>
      </c>
      <c r="S101" s="35">
        <v>43830</v>
      </c>
      <c r="T101" s="580" t="s">
        <v>36</v>
      </c>
      <c r="U101" s="580" t="s">
        <v>167</v>
      </c>
      <c r="V101" s="580" t="s">
        <v>5336</v>
      </c>
      <c r="W101" s="580" t="s">
        <v>169</v>
      </c>
      <c r="X101" s="580" t="s">
        <v>134</v>
      </c>
      <c r="Y101" s="580" t="s">
        <v>14118</v>
      </c>
      <c r="Z101" s="580"/>
      <c r="AA101" s="580" t="s">
        <v>4571</v>
      </c>
      <c r="AB101" s="580" t="s">
        <v>136</v>
      </c>
      <c r="AC101" s="580" t="s">
        <v>42</v>
      </c>
      <c r="AD101" s="580" t="s">
        <v>43</v>
      </c>
      <c r="AE101" s="35"/>
      <c r="AF101" s="580"/>
      <c r="AG101" s="1"/>
      <c r="AH101" s="110"/>
      <c r="AI101" s="1"/>
      <c r="AJ101" s="230" t="s">
        <v>1019</v>
      </c>
      <c r="AK101" s="16" t="s">
        <v>1020</v>
      </c>
      <c r="AL101" s="580"/>
      <c r="AM101" s="580" t="s">
        <v>47</v>
      </c>
      <c r="AN101" s="580" t="s">
        <v>1021</v>
      </c>
      <c r="AO101" s="15" t="s">
        <v>1022</v>
      </c>
      <c r="AP101" s="580" t="s">
        <v>189</v>
      </c>
      <c r="AQ101" s="580"/>
      <c r="AR101" s="152" t="s">
        <v>2976</v>
      </c>
      <c r="AS101" s="580" t="s">
        <v>48</v>
      </c>
      <c r="AT101" s="590"/>
      <c r="AU101" s="590"/>
    </row>
    <row r="102" spans="1:47" s="584" customFormat="1" ht="15.75" customHeight="1">
      <c r="A102" s="152">
        <v>101</v>
      </c>
      <c r="B102" s="152" t="s">
        <v>1023</v>
      </c>
      <c r="C102" s="116" t="s">
        <v>1024</v>
      </c>
      <c r="D102" s="449">
        <v>277644</v>
      </c>
      <c r="E102" s="18" t="s">
        <v>1025</v>
      </c>
      <c r="F102" s="116" t="s">
        <v>3532</v>
      </c>
      <c r="G102" s="580" t="s">
        <v>132</v>
      </c>
      <c r="H102" s="15" t="s">
        <v>1026</v>
      </c>
      <c r="I102" s="580" t="str">
        <f t="shared" si="7"/>
        <v>F</v>
      </c>
      <c r="J102" s="35">
        <f t="shared" si="8"/>
        <v>28105</v>
      </c>
      <c r="K102" s="36">
        <f t="shared" ca="1" si="9"/>
        <v>41.667049453957389</v>
      </c>
      <c r="L102" s="17">
        <v>41379</v>
      </c>
      <c r="M102" s="17">
        <v>41379</v>
      </c>
      <c r="N102" s="35">
        <v>41548</v>
      </c>
      <c r="O102" s="538">
        <v>42491</v>
      </c>
      <c r="P102" s="36">
        <f t="shared" ca="1" si="10"/>
        <v>4.8369124676560196</v>
      </c>
      <c r="Q102" s="35">
        <v>42735</v>
      </c>
      <c r="R102" s="35">
        <v>42735</v>
      </c>
      <c r="S102" s="35">
        <v>43830</v>
      </c>
      <c r="T102" s="580" t="s">
        <v>36</v>
      </c>
      <c r="U102" s="580" t="s">
        <v>167</v>
      </c>
      <c r="V102" s="580" t="s">
        <v>5336</v>
      </c>
      <c r="W102" s="580" t="s">
        <v>169</v>
      </c>
      <c r="X102" s="580" t="s">
        <v>134</v>
      </c>
      <c r="Y102" s="580" t="s">
        <v>4193</v>
      </c>
      <c r="Z102" s="580"/>
      <c r="AA102" s="580" t="s">
        <v>4385</v>
      </c>
      <c r="AB102" s="580" t="s">
        <v>136</v>
      </c>
      <c r="AC102" s="580" t="s">
        <v>42</v>
      </c>
      <c r="AD102" s="580" t="s">
        <v>43</v>
      </c>
      <c r="AE102" s="35"/>
      <c r="AF102" s="580"/>
      <c r="AG102" s="1"/>
      <c r="AH102" s="110"/>
      <c r="AI102" s="1"/>
      <c r="AJ102" s="230" t="s">
        <v>1027</v>
      </c>
      <c r="AK102" s="16" t="s">
        <v>1028</v>
      </c>
      <c r="AL102" s="580"/>
      <c r="AM102" s="580" t="s">
        <v>47</v>
      </c>
      <c r="AN102" s="580" t="s">
        <v>1029</v>
      </c>
      <c r="AO102" s="15" t="s">
        <v>1030</v>
      </c>
      <c r="AP102" s="580" t="s">
        <v>189</v>
      </c>
      <c r="AQ102" s="580"/>
      <c r="AR102" s="152" t="s">
        <v>2977</v>
      </c>
      <c r="AS102" s="580" t="s">
        <v>48</v>
      </c>
    </row>
    <row r="103" spans="1:47" s="584" customFormat="1" ht="15.75" customHeight="1">
      <c r="A103" s="152">
        <v>102</v>
      </c>
      <c r="B103" s="152" t="s">
        <v>1031</v>
      </c>
      <c r="C103" s="116" t="s">
        <v>1032</v>
      </c>
      <c r="D103" s="449">
        <v>277646</v>
      </c>
      <c r="E103" s="18" t="s">
        <v>1033</v>
      </c>
      <c r="F103" s="116" t="s">
        <v>1034</v>
      </c>
      <c r="G103" s="580" t="s">
        <v>132</v>
      </c>
      <c r="H103" s="15" t="s">
        <v>1035</v>
      </c>
      <c r="I103" s="580" t="str">
        <f t="shared" si="7"/>
        <v>F</v>
      </c>
      <c r="J103" s="35">
        <f t="shared" si="8"/>
        <v>31972</v>
      </c>
      <c r="K103" s="36">
        <f t="shared" ca="1" si="9"/>
        <v>31.072528906012185</v>
      </c>
      <c r="L103" s="17">
        <v>41379</v>
      </c>
      <c r="M103" s="17">
        <v>41379</v>
      </c>
      <c r="N103" s="35">
        <v>41548</v>
      </c>
      <c r="O103" s="17">
        <v>43221</v>
      </c>
      <c r="P103" s="36">
        <f t="shared" ca="1" si="10"/>
        <v>4.8369124676560196</v>
      </c>
      <c r="Q103" s="35">
        <v>42735</v>
      </c>
      <c r="R103" s="35">
        <v>42735</v>
      </c>
      <c r="S103" s="35">
        <v>43830</v>
      </c>
      <c r="T103" s="580" t="s">
        <v>36</v>
      </c>
      <c r="U103" s="580" t="s">
        <v>52</v>
      </c>
      <c r="V103" s="580" t="s">
        <v>50</v>
      </c>
      <c r="W103" s="580" t="s">
        <v>18779</v>
      </c>
      <c r="X103" s="580" t="s">
        <v>134</v>
      </c>
      <c r="Y103" s="580" t="s">
        <v>17626</v>
      </c>
      <c r="Z103" s="580"/>
      <c r="AA103" s="580" t="s">
        <v>17622</v>
      </c>
      <c r="AB103" s="580" t="s">
        <v>136</v>
      </c>
      <c r="AC103" s="580" t="s">
        <v>42</v>
      </c>
      <c r="AD103" s="580" t="s">
        <v>43</v>
      </c>
      <c r="AE103" s="35"/>
      <c r="AF103" s="580"/>
      <c r="AG103" s="1" t="s">
        <v>137</v>
      </c>
      <c r="AH103" s="110"/>
      <c r="AI103" s="1" t="s">
        <v>659</v>
      </c>
      <c r="AJ103" s="230" t="s">
        <v>1036</v>
      </c>
      <c r="AK103" s="16" t="s">
        <v>1037</v>
      </c>
      <c r="AL103" s="580"/>
      <c r="AM103" s="580" t="s">
        <v>47</v>
      </c>
      <c r="AN103" s="580" t="s">
        <v>1038</v>
      </c>
      <c r="AO103" s="15" t="s">
        <v>1039</v>
      </c>
      <c r="AP103" s="580" t="s">
        <v>17627</v>
      </c>
      <c r="AQ103" s="580" t="s">
        <v>18859</v>
      </c>
      <c r="AR103" s="152" t="s">
        <v>2978</v>
      </c>
      <c r="AS103" s="580" t="s">
        <v>48</v>
      </c>
    </row>
    <row r="104" spans="1:47" s="584" customFormat="1" ht="15.75" customHeight="1">
      <c r="A104" s="152">
        <v>103</v>
      </c>
      <c r="B104" s="152" t="s">
        <v>1040</v>
      </c>
      <c r="C104" s="116" t="s">
        <v>1041</v>
      </c>
      <c r="D104" s="449">
        <v>277651</v>
      </c>
      <c r="E104" s="18" t="s">
        <v>1042</v>
      </c>
      <c r="F104" s="116" t="s">
        <v>1043</v>
      </c>
      <c r="G104" s="580" t="s">
        <v>132</v>
      </c>
      <c r="H104" s="15" t="s">
        <v>1044</v>
      </c>
      <c r="I104" s="580" t="str">
        <f t="shared" si="7"/>
        <v>F</v>
      </c>
      <c r="J104" s="35">
        <f t="shared" si="8"/>
        <v>31056</v>
      </c>
      <c r="K104" s="36">
        <f t="shared" ca="1" si="9"/>
        <v>33.582117947108074</v>
      </c>
      <c r="L104" s="17">
        <v>41380</v>
      </c>
      <c r="M104" s="17">
        <v>41380</v>
      </c>
      <c r="N104" s="35">
        <v>41548</v>
      </c>
      <c r="O104" s="17">
        <v>43040</v>
      </c>
      <c r="P104" s="36">
        <f t="shared" ca="1" si="10"/>
        <v>4.8369124676560196</v>
      </c>
      <c r="Q104" s="35">
        <v>42735</v>
      </c>
      <c r="R104" s="35">
        <v>42735</v>
      </c>
      <c r="S104" s="35">
        <v>43830</v>
      </c>
      <c r="T104" s="580" t="s">
        <v>36</v>
      </c>
      <c r="U104" s="580" t="s">
        <v>167</v>
      </c>
      <c r="V104" s="580" t="s">
        <v>5336</v>
      </c>
      <c r="W104" s="580" t="s">
        <v>169</v>
      </c>
      <c r="X104" s="580" t="s">
        <v>134</v>
      </c>
      <c r="Y104" s="580" t="s">
        <v>11131</v>
      </c>
      <c r="Z104" s="580"/>
      <c r="AA104" s="580" t="s">
        <v>186</v>
      </c>
      <c r="AB104" s="580" t="s">
        <v>136</v>
      </c>
      <c r="AC104" s="580" t="s">
        <v>42</v>
      </c>
      <c r="AD104" s="580" t="s">
        <v>43</v>
      </c>
      <c r="AE104" s="35"/>
      <c r="AF104" s="580"/>
      <c r="AG104" s="1"/>
      <c r="AH104" s="110"/>
      <c r="AI104" s="1"/>
      <c r="AJ104" s="230" t="s">
        <v>1045</v>
      </c>
      <c r="AK104" s="16" t="s">
        <v>1046</v>
      </c>
      <c r="AL104" s="580"/>
      <c r="AM104" s="580" t="s">
        <v>47</v>
      </c>
      <c r="AN104" s="580" t="s">
        <v>1047</v>
      </c>
      <c r="AO104" s="15" t="s">
        <v>1048</v>
      </c>
      <c r="AP104" s="580" t="s">
        <v>11132</v>
      </c>
      <c r="AQ104" s="580" t="s">
        <v>2794</v>
      </c>
      <c r="AR104" s="152" t="s">
        <v>2979</v>
      </c>
      <c r="AS104" s="580" t="s">
        <v>48</v>
      </c>
    </row>
    <row r="105" spans="1:47" s="584" customFormat="1" ht="15.75" customHeight="1">
      <c r="A105" s="152">
        <v>104</v>
      </c>
      <c r="B105" s="152" t="s">
        <v>1049</v>
      </c>
      <c r="C105" s="116" t="s">
        <v>1050</v>
      </c>
      <c r="D105" s="449">
        <v>277653</v>
      </c>
      <c r="E105" s="18" t="s">
        <v>1051</v>
      </c>
      <c r="F105" s="116" t="s">
        <v>3533</v>
      </c>
      <c r="G105" s="580" t="s">
        <v>132</v>
      </c>
      <c r="H105" s="15" t="s">
        <v>1052</v>
      </c>
      <c r="I105" s="580" t="str">
        <f t="shared" si="7"/>
        <v>F</v>
      </c>
      <c r="J105" s="35">
        <f t="shared" si="8"/>
        <v>28874</v>
      </c>
      <c r="K105" s="36">
        <f t="shared" ca="1" si="9"/>
        <v>39.560200138888895</v>
      </c>
      <c r="L105" s="17">
        <v>41381</v>
      </c>
      <c r="M105" s="17">
        <v>41381</v>
      </c>
      <c r="N105" s="35">
        <v>41548</v>
      </c>
      <c r="O105" s="17">
        <v>41381</v>
      </c>
      <c r="P105" s="36">
        <f t="shared" ca="1" si="10"/>
        <v>4.8369124676560196</v>
      </c>
      <c r="Q105" s="35">
        <v>42735</v>
      </c>
      <c r="R105" s="35">
        <v>42735</v>
      </c>
      <c r="S105" s="35">
        <v>43830</v>
      </c>
      <c r="T105" s="580" t="s">
        <v>36</v>
      </c>
      <c r="U105" s="580" t="s">
        <v>167</v>
      </c>
      <c r="V105" s="580" t="s">
        <v>5336</v>
      </c>
      <c r="W105" s="580" t="s">
        <v>169</v>
      </c>
      <c r="X105" s="580" t="s">
        <v>134</v>
      </c>
      <c r="Y105" s="580" t="s">
        <v>310</v>
      </c>
      <c r="Z105" s="580"/>
      <c r="AA105" s="580" t="s">
        <v>311</v>
      </c>
      <c r="AB105" s="580" t="s">
        <v>136</v>
      </c>
      <c r="AC105" s="580" t="s">
        <v>42</v>
      </c>
      <c r="AD105" s="580" t="s">
        <v>43</v>
      </c>
      <c r="AE105" s="35"/>
      <c r="AF105" s="580"/>
      <c r="AG105" s="1" t="s">
        <v>351</v>
      </c>
      <c r="AH105" s="1" t="s">
        <v>1053</v>
      </c>
      <c r="AI105" s="110"/>
      <c r="AJ105" s="230" t="s">
        <v>1054</v>
      </c>
      <c r="AK105" s="16" t="s">
        <v>1055</v>
      </c>
      <c r="AL105" s="580"/>
      <c r="AM105" s="580" t="s">
        <v>47</v>
      </c>
      <c r="AN105" s="580" t="s">
        <v>1056</v>
      </c>
      <c r="AO105" s="15" t="s">
        <v>1057</v>
      </c>
      <c r="AP105" s="580" t="s">
        <v>189</v>
      </c>
      <c r="AQ105" s="580"/>
      <c r="AR105" s="152" t="s">
        <v>2980</v>
      </c>
      <c r="AS105" s="580" t="s">
        <v>48</v>
      </c>
    </row>
    <row r="106" spans="1:47" s="584" customFormat="1" ht="15.75" customHeight="1">
      <c r="A106" s="152">
        <v>105</v>
      </c>
      <c r="B106" s="152" t="s">
        <v>1059</v>
      </c>
      <c r="C106" s="116" t="s">
        <v>1060</v>
      </c>
      <c r="D106" s="449">
        <v>277691</v>
      </c>
      <c r="E106" s="18" t="s">
        <v>1061</v>
      </c>
      <c r="F106" s="116" t="s">
        <v>1062</v>
      </c>
      <c r="G106" s="580" t="s">
        <v>132</v>
      </c>
      <c r="H106" s="15" t="s">
        <v>1063</v>
      </c>
      <c r="I106" s="580" t="str">
        <f t="shared" si="7"/>
        <v>F</v>
      </c>
      <c r="J106" s="35">
        <f t="shared" si="8"/>
        <v>31710</v>
      </c>
      <c r="K106" s="36">
        <f t="shared" ca="1" si="9"/>
        <v>31.790337125190266</v>
      </c>
      <c r="L106" s="17">
        <v>41390</v>
      </c>
      <c r="M106" s="17">
        <v>41390</v>
      </c>
      <c r="N106" s="35">
        <v>41548</v>
      </c>
      <c r="O106" s="538">
        <v>42979</v>
      </c>
      <c r="P106" s="36">
        <f t="shared" ca="1" si="10"/>
        <v>4.8369124676560196</v>
      </c>
      <c r="Q106" s="35">
        <v>42735</v>
      </c>
      <c r="R106" s="35">
        <v>42735</v>
      </c>
      <c r="S106" s="35">
        <v>43830</v>
      </c>
      <c r="T106" s="580" t="s">
        <v>36</v>
      </c>
      <c r="U106" s="580" t="s">
        <v>167</v>
      </c>
      <c r="V106" s="580" t="s">
        <v>5336</v>
      </c>
      <c r="W106" s="580" t="s">
        <v>169</v>
      </c>
      <c r="X106" s="580" t="s">
        <v>134</v>
      </c>
      <c r="Y106" s="580" t="s">
        <v>170</v>
      </c>
      <c r="Z106" s="580"/>
      <c r="AA106" s="580" t="s">
        <v>186</v>
      </c>
      <c r="AB106" s="580" t="s">
        <v>136</v>
      </c>
      <c r="AC106" s="580" t="s">
        <v>42</v>
      </c>
      <c r="AD106" s="580" t="s">
        <v>43</v>
      </c>
      <c r="AE106" s="35"/>
      <c r="AF106" s="580"/>
      <c r="AG106" s="1"/>
      <c r="AH106" s="3"/>
      <c r="AI106" s="2"/>
      <c r="AJ106" s="230" t="s">
        <v>1064</v>
      </c>
      <c r="AK106" s="16" t="s">
        <v>1065</v>
      </c>
      <c r="AL106" s="580"/>
      <c r="AM106" s="580" t="s">
        <v>47</v>
      </c>
      <c r="AN106" s="580" t="s">
        <v>1066</v>
      </c>
      <c r="AO106" s="15" t="s">
        <v>1067</v>
      </c>
      <c r="AP106" s="580" t="s">
        <v>4233</v>
      </c>
      <c r="AQ106" s="580" t="s">
        <v>2794</v>
      </c>
      <c r="AR106" s="152" t="s">
        <v>2981</v>
      </c>
      <c r="AS106" s="580" t="s">
        <v>48</v>
      </c>
    </row>
    <row r="107" spans="1:47" s="584" customFormat="1" ht="15.75" customHeight="1">
      <c r="A107" s="152">
        <v>106</v>
      </c>
      <c r="B107" s="152" t="s">
        <v>1068</v>
      </c>
      <c r="C107" s="116" t="s">
        <v>1069</v>
      </c>
      <c r="D107" s="449">
        <v>277695</v>
      </c>
      <c r="E107" s="15" t="s">
        <v>1070</v>
      </c>
      <c r="F107" s="116" t="s">
        <v>1071</v>
      </c>
      <c r="G107" s="580" t="s">
        <v>132</v>
      </c>
      <c r="H107" s="15" t="s">
        <v>1072</v>
      </c>
      <c r="I107" s="580" t="str">
        <f t="shared" si="7"/>
        <v>F</v>
      </c>
      <c r="J107" s="35">
        <f t="shared" si="8"/>
        <v>30897</v>
      </c>
      <c r="K107" s="36">
        <f t="shared" ca="1" si="9"/>
        <v>34.017734385464237</v>
      </c>
      <c r="L107" s="14">
        <v>41401</v>
      </c>
      <c r="M107" s="14">
        <v>41401</v>
      </c>
      <c r="N107" s="35">
        <v>41548</v>
      </c>
      <c r="O107" s="14">
        <v>43221</v>
      </c>
      <c r="P107" s="36">
        <f t="shared" ca="1" si="10"/>
        <v>4.8369124676560196</v>
      </c>
      <c r="Q107" s="35">
        <v>42735</v>
      </c>
      <c r="R107" s="35">
        <v>42735</v>
      </c>
      <c r="S107" s="35">
        <v>43830</v>
      </c>
      <c r="T107" s="580" t="s">
        <v>36</v>
      </c>
      <c r="U107" s="580" t="s">
        <v>167</v>
      </c>
      <c r="V107" s="580" t="s">
        <v>5336</v>
      </c>
      <c r="W107" s="580" t="s">
        <v>169</v>
      </c>
      <c r="X107" s="580" t="s">
        <v>134</v>
      </c>
      <c r="Y107" s="580" t="s">
        <v>212</v>
      </c>
      <c r="Z107" s="580"/>
      <c r="AA107" s="580" t="s">
        <v>17623</v>
      </c>
      <c r="AB107" s="580" t="s">
        <v>136</v>
      </c>
      <c r="AC107" s="580" t="s">
        <v>42</v>
      </c>
      <c r="AD107" s="580" t="s">
        <v>43</v>
      </c>
      <c r="AE107" s="35"/>
      <c r="AF107" s="580"/>
      <c r="AG107" s="110"/>
      <c r="AH107" s="110"/>
      <c r="AI107" s="110"/>
      <c r="AJ107" s="230" t="s">
        <v>1073</v>
      </c>
      <c r="AK107" s="15" t="s">
        <v>1074</v>
      </c>
      <c r="AL107" s="580"/>
      <c r="AM107" s="580" t="s">
        <v>47</v>
      </c>
      <c r="AN107" s="580" t="s">
        <v>1075</v>
      </c>
      <c r="AO107" s="15" t="s">
        <v>1076</v>
      </c>
      <c r="AP107" s="580" t="s">
        <v>189</v>
      </c>
      <c r="AQ107" s="580"/>
      <c r="AR107" s="152" t="s">
        <v>2982</v>
      </c>
      <c r="AS107" s="580" t="s">
        <v>48</v>
      </c>
      <c r="AT107" s="590"/>
    </row>
    <row r="108" spans="1:47" s="584" customFormat="1" ht="15.75" customHeight="1">
      <c r="A108" s="152">
        <v>107</v>
      </c>
      <c r="B108" s="152" t="s">
        <v>1077</v>
      </c>
      <c r="C108" s="116" t="s">
        <v>1078</v>
      </c>
      <c r="D108" s="449">
        <v>277702</v>
      </c>
      <c r="E108" s="15" t="s">
        <v>1079</v>
      </c>
      <c r="F108" s="116" t="s">
        <v>3534</v>
      </c>
      <c r="G108" s="580" t="s">
        <v>132</v>
      </c>
      <c r="H108" s="15" t="s">
        <v>1080</v>
      </c>
      <c r="I108" s="580" t="str">
        <f t="shared" si="7"/>
        <v>F</v>
      </c>
      <c r="J108" s="35">
        <f t="shared" si="8"/>
        <v>28162</v>
      </c>
      <c r="K108" s="36">
        <f t="shared" ca="1" si="9"/>
        <v>41.510885070395744</v>
      </c>
      <c r="L108" s="14">
        <v>41402</v>
      </c>
      <c r="M108" s="14">
        <v>41402</v>
      </c>
      <c r="N108" s="35">
        <v>41548</v>
      </c>
      <c r="O108" s="14">
        <v>41402</v>
      </c>
      <c r="P108" s="36">
        <f t="shared" ca="1" si="10"/>
        <v>4.8369124676560196</v>
      </c>
      <c r="Q108" s="35">
        <v>42735</v>
      </c>
      <c r="R108" s="35">
        <v>42735</v>
      </c>
      <c r="S108" s="35">
        <v>43830</v>
      </c>
      <c r="T108" s="580" t="s">
        <v>36</v>
      </c>
      <c r="U108" s="580" t="s">
        <v>167</v>
      </c>
      <c r="V108" s="580" t="s">
        <v>5336</v>
      </c>
      <c r="W108" s="580" t="s">
        <v>169</v>
      </c>
      <c r="X108" s="580" t="s">
        <v>134</v>
      </c>
      <c r="Y108" s="580" t="s">
        <v>4193</v>
      </c>
      <c r="Z108" s="580"/>
      <c r="AA108" s="580" t="s">
        <v>362</v>
      </c>
      <c r="AB108" s="580" t="s">
        <v>136</v>
      </c>
      <c r="AC108" s="580" t="s">
        <v>42</v>
      </c>
      <c r="AD108" s="580" t="s">
        <v>43</v>
      </c>
      <c r="AE108" s="35"/>
      <c r="AF108" s="580"/>
      <c r="AG108" s="110"/>
      <c r="AH108" s="110"/>
      <c r="AI108" s="110"/>
      <c r="AJ108" s="230" t="s">
        <v>1081</v>
      </c>
      <c r="AK108" s="15" t="s">
        <v>1082</v>
      </c>
      <c r="AL108" s="580"/>
      <c r="AM108" s="580" t="s">
        <v>47</v>
      </c>
      <c r="AN108" s="580" t="s">
        <v>1083</v>
      </c>
      <c r="AO108" s="15" t="s">
        <v>1084</v>
      </c>
      <c r="AP108" s="580" t="s">
        <v>189</v>
      </c>
      <c r="AQ108" s="580"/>
      <c r="AR108" s="152" t="s">
        <v>2983</v>
      </c>
      <c r="AS108" s="580" t="s">
        <v>48</v>
      </c>
    </row>
    <row r="109" spans="1:47" s="584" customFormat="1" ht="15.75" customHeight="1">
      <c r="A109" s="152">
        <v>108</v>
      </c>
      <c r="B109" s="152" t="s">
        <v>1085</v>
      </c>
      <c r="C109" s="116" t="s">
        <v>1086</v>
      </c>
      <c r="D109" s="449">
        <v>277705</v>
      </c>
      <c r="E109" s="16" t="s">
        <v>1087</v>
      </c>
      <c r="F109" s="116" t="s">
        <v>3535</v>
      </c>
      <c r="G109" s="580" t="s">
        <v>132</v>
      </c>
      <c r="H109" s="15" t="s">
        <v>1088</v>
      </c>
      <c r="I109" s="580" t="str">
        <f t="shared" si="7"/>
        <v>F</v>
      </c>
      <c r="J109" s="35">
        <f t="shared" si="8"/>
        <v>27375</v>
      </c>
      <c r="K109" s="36">
        <f t="shared" ca="1" si="9"/>
        <v>43.667049453957389</v>
      </c>
      <c r="L109" s="17">
        <v>41410</v>
      </c>
      <c r="M109" s="17">
        <v>41410</v>
      </c>
      <c r="N109" s="35">
        <v>41548</v>
      </c>
      <c r="O109" s="17">
        <v>41410</v>
      </c>
      <c r="P109" s="36">
        <f t="shared" ca="1" si="10"/>
        <v>4.8369124676560196</v>
      </c>
      <c r="Q109" s="35">
        <v>42735</v>
      </c>
      <c r="R109" s="35">
        <v>42735</v>
      </c>
      <c r="S109" s="35">
        <v>43830</v>
      </c>
      <c r="T109" s="580" t="s">
        <v>36</v>
      </c>
      <c r="U109" s="580" t="s">
        <v>167</v>
      </c>
      <c r="V109" s="580" t="s">
        <v>5336</v>
      </c>
      <c r="W109" s="580" t="s">
        <v>169</v>
      </c>
      <c r="X109" s="580" t="s">
        <v>134</v>
      </c>
      <c r="Y109" s="580" t="s">
        <v>310</v>
      </c>
      <c r="Z109" s="580"/>
      <c r="AA109" s="580" t="s">
        <v>311</v>
      </c>
      <c r="AB109" s="580" t="s">
        <v>136</v>
      </c>
      <c r="AC109" s="580" t="s">
        <v>42</v>
      </c>
      <c r="AD109" s="580" t="s">
        <v>43</v>
      </c>
      <c r="AE109" s="35"/>
      <c r="AF109" s="580"/>
      <c r="AG109" s="1" t="s">
        <v>351</v>
      </c>
      <c r="AH109" s="110"/>
      <c r="AI109" s="1"/>
      <c r="AJ109" s="230" t="s">
        <v>1089</v>
      </c>
      <c r="AK109" s="16" t="s">
        <v>1090</v>
      </c>
      <c r="AL109" s="580"/>
      <c r="AM109" s="580" t="s">
        <v>47</v>
      </c>
      <c r="AN109" s="580" t="s">
        <v>1091</v>
      </c>
      <c r="AO109" s="15" t="s">
        <v>1092</v>
      </c>
      <c r="AP109" s="580" t="s">
        <v>189</v>
      </c>
      <c r="AQ109" s="580"/>
      <c r="AR109" s="152" t="s">
        <v>2984</v>
      </c>
      <c r="AS109" s="580" t="s">
        <v>48</v>
      </c>
    </row>
    <row r="110" spans="1:47" s="584" customFormat="1" ht="15.75" customHeight="1">
      <c r="A110" s="152">
        <v>109</v>
      </c>
      <c r="B110" s="152" t="s">
        <v>1093</v>
      </c>
      <c r="C110" s="116" t="s">
        <v>1094</v>
      </c>
      <c r="D110" s="449">
        <v>277706</v>
      </c>
      <c r="E110" s="16" t="s">
        <v>1095</v>
      </c>
      <c r="F110" s="116" t="s">
        <v>3536</v>
      </c>
      <c r="G110" s="580" t="s">
        <v>132</v>
      </c>
      <c r="H110" s="15" t="s">
        <v>1096</v>
      </c>
      <c r="I110" s="580" t="str">
        <f t="shared" si="7"/>
        <v>F</v>
      </c>
      <c r="J110" s="35">
        <f t="shared" si="8"/>
        <v>25815</v>
      </c>
      <c r="K110" s="36">
        <f t="shared" ca="1" si="9"/>
        <v>47.941022056697115</v>
      </c>
      <c r="L110" s="17">
        <v>41411</v>
      </c>
      <c r="M110" s="17">
        <v>41411</v>
      </c>
      <c r="N110" s="35">
        <v>41548</v>
      </c>
      <c r="O110" s="35">
        <v>41913</v>
      </c>
      <c r="P110" s="36">
        <f t="shared" ca="1" si="10"/>
        <v>4.8369124676560196</v>
      </c>
      <c r="Q110" s="35">
        <v>42735</v>
      </c>
      <c r="R110" s="35">
        <v>42735</v>
      </c>
      <c r="S110" s="35">
        <v>43830</v>
      </c>
      <c r="T110" s="580" t="s">
        <v>36</v>
      </c>
      <c r="U110" s="580" t="s">
        <v>167</v>
      </c>
      <c r="V110" s="580" t="s">
        <v>5336</v>
      </c>
      <c r="W110" s="580" t="s">
        <v>169</v>
      </c>
      <c r="X110" s="580" t="s">
        <v>134</v>
      </c>
      <c r="Y110" s="580" t="s">
        <v>212</v>
      </c>
      <c r="Z110" s="580"/>
      <c r="AA110" s="580" t="s">
        <v>362</v>
      </c>
      <c r="AB110" s="580" t="s">
        <v>136</v>
      </c>
      <c r="AC110" s="580" t="s">
        <v>42</v>
      </c>
      <c r="AD110" s="580" t="s">
        <v>43</v>
      </c>
      <c r="AE110" s="35"/>
      <c r="AF110" s="580"/>
      <c r="AG110" s="1" t="s">
        <v>351</v>
      </c>
      <c r="AH110" s="110" t="s">
        <v>1097</v>
      </c>
      <c r="AI110" s="1"/>
      <c r="AJ110" s="230" t="s">
        <v>1098</v>
      </c>
      <c r="AK110" s="16" t="s">
        <v>1099</v>
      </c>
      <c r="AL110" s="580"/>
      <c r="AM110" s="580" t="s">
        <v>47</v>
      </c>
      <c r="AN110" s="580" t="s">
        <v>1100</v>
      </c>
      <c r="AO110" s="15" t="s">
        <v>1101</v>
      </c>
      <c r="AP110" s="580" t="s">
        <v>189</v>
      </c>
      <c r="AQ110" s="580"/>
      <c r="AR110" s="152" t="s">
        <v>2985</v>
      </c>
      <c r="AS110" s="580" t="s">
        <v>48</v>
      </c>
    </row>
    <row r="111" spans="1:47" s="584" customFormat="1" ht="15.75" customHeight="1">
      <c r="A111" s="152">
        <v>110</v>
      </c>
      <c r="B111" s="152" t="s">
        <v>1109</v>
      </c>
      <c r="C111" s="116" t="s">
        <v>1110</v>
      </c>
      <c r="D111" s="449">
        <v>277709</v>
      </c>
      <c r="E111" s="15" t="s">
        <v>1111</v>
      </c>
      <c r="F111" s="116" t="s">
        <v>3538</v>
      </c>
      <c r="G111" s="580" t="s">
        <v>132</v>
      </c>
      <c r="H111" s="15" t="s">
        <v>1112</v>
      </c>
      <c r="I111" s="580" t="str">
        <f t="shared" si="7"/>
        <v>F</v>
      </c>
      <c r="J111" s="35">
        <f t="shared" si="8"/>
        <v>31309</v>
      </c>
      <c r="K111" s="36">
        <f t="shared" ca="1" si="9"/>
        <v>32.888967262176564</v>
      </c>
      <c r="L111" s="14">
        <v>41416</v>
      </c>
      <c r="M111" s="14">
        <v>41416</v>
      </c>
      <c r="N111" s="35">
        <v>41548</v>
      </c>
      <c r="O111" s="35">
        <v>42917</v>
      </c>
      <c r="P111" s="36">
        <f t="shared" ca="1" si="10"/>
        <v>4.8369124676560196</v>
      </c>
      <c r="Q111" s="35">
        <v>42735</v>
      </c>
      <c r="R111" s="35">
        <v>42735</v>
      </c>
      <c r="S111" s="35">
        <v>43830</v>
      </c>
      <c r="T111" s="580" t="s">
        <v>36</v>
      </c>
      <c r="U111" s="580" t="s">
        <v>167</v>
      </c>
      <c r="V111" s="580" t="s">
        <v>5336</v>
      </c>
      <c r="W111" s="580" t="s">
        <v>169</v>
      </c>
      <c r="X111" s="580" t="s">
        <v>134</v>
      </c>
      <c r="Y111" s="580" t="s">
        <v>7704</v>
      </c>
      <c r="Z111" s="580"/>
      <c r="AA111" s="580" t="s">
        <v>311</v>
      </c>
      <c r="AB111" s="580" t="s">
        <v>136</v>
      </c>
      <c r="AC111" s="580" t="s">
        <v>42</v>
      </c>
      <c r="AD111" s="580" t="s">
        <v>43</v>
      </c>
      <c r="AE111" s="35"/>
      <c r="AF111" s="580"/>
      <c r="AG111" s="110" t="s">
        <v>351</v>
      </c>
      <c r="AH111" s="110" t="s">
        <v>1113</v>
      </c>
      <c r="AI111" s="110"/>
      <c r="AJ111" s="230" t="s">
        <v>1114</v>
      </c>
      <c r="AK111" s="15" t="s">
        <v>1115</v>
      </c>
      <c r="AL111" s="580"/>
      <c r="AM111" s="580" t="s">
        <v>47</v>
      </c>
      <c r="AN111" s="580" t="s">
        <v>1116</v>
      </c>
      <c r="AO111" s="15" t="s">
        <v>1117</v>
      </c>
      <c r="AP111" s="580" t="s">
        <v>189</v>
      </c>
      <c r="AQ111" s="580"/>
      <c r="AR111" s="152" t="s">
        <v>2987</v>
      </c>
      <c r="AS111" s="580" t="s">
        <v>48</v>
      </c>
    </row>
    <row r="112" spans="1:47" s="584" customFormat="1" ht="15.75" customHeight="1">
      <c r="A112" s="152">
        <v>111</v>
      </c>
      <c r="B112" s="152" t="s">
        <v>1118</v>
      </c>
      <c r="C112" s="116" t="s">
        <v>1119</v>
      </c>
      <c r="D112" s="449">
        <v>277711</v>
      </c>
      <c r="E112" s="15" t="s">
        <v>1120</v>
      </c>
      <c r="F112" s="116" t="s">
        <v>1121</v>
      </c>
      <c r="G112" s="580" t="s">
        <v>132</v>
      </c>
      <c r="H112" s="15" t="s">
        <v>1122</v>
      </c>
      <c r="I112" s="580" t="str">
        <f t="shared" si="7"/>
        <v>F</v>
      </c>
      <c r="J112" s="35">
        <f t="shared" si="8"/>
        <v>26574</v>
      </c>
      <c r="K112" s="36">
        <f t="shared" ca="1" si="9"/>
        <v>45.861570001902592</v>
      </c>
      <c r="L112" s="14">
        <v>41416</v>
      </c>
      <c r="M112" s="14">
        <v>41416</v>
      </c>
      <c r="N112" s="35">
        <v>41548</v>
      </c>
      <c r="O112" s="14">
        <v>41416</v>
      </c>
      <c r="P112" s="36">
        <f t="shared" ca="1" si="10"/>
        <v>4.8369124676560196</v>
      </c>
      <c r="Q112" s="35">
        <v>42735</v>
      </c>
      <c r="R112" s="35">
        <v>42735</v>
      </c>
      <c r="S112" s="35">
        <v>43830</v>
      </c>
      <c r="T112" s="580" t="s">
        <v>36</v>
      </c>
      <c r="U112" s="580" t="s">
        <v>167</v>
      </c>
      <c r="V112" s="580" t="s">
        <v>5336</v>
      </c>
      <c r="W112" s="580" t="s">
        <v>169</v>
      </c>
      <c r="X112" s="580" t="s">
        <v>134</v>
      </c>
      <c r="Y112" s="580" t="s">
        <v>310</v>
      </c>
      <c r="Z112" s="580"/>
      <c r="AA112" s="580" t="s">
        <v>311</v>
      </c>
      <c r="AB112" s="580" t="s">
        <v>136</v>
      </c>
      <c r="AC112" s="580" t="s">
        <v>42</v>
      </c>
      <c r="AD112" s="580" t="s">
        <v>43</v>
      </c>
      <c r="AE112" s="35"/>
      <c r="AF112" s="580"/>
      <c r="AG112" s="110"/>
      <c r="AH112" s="110"/>
      <c r="AI112" s="110"/>
      <c r="AJ112" s="230" t="s">
        <v>1123</v>
      </c>
      <c r="AK112" s="15" t="s">
        <v>1124</v>
      </c>
      <c r="AL112" s="580"/>
      <c r="AM112" s="580" t="s">
        <v>47</v>
      </c>
      <c r="AN112" s="580" t="s">
        <v>1125</v>
      </c>
      <c r="AO112" s="15" t="s">
        <v>1126</v>
      </c>
      <c r="AP112" s="580" t="s">
        <v>189</v>
      </c>
      <c r="AQ112" s="580"/>
      <c r="AR112" s="152" t="s">
        <v>2988</v>
      </c>
      <c r="AS112" s="580" t="s">
        <v>48</v>
      </c>
    </row>
    <row r="113" spans="1:46" s="584" customFormat="1" ht="15.75" customHeight="1">
      <c r="A113" s="152">
        <v>112</v>
      </c>
      <c r="B113" s="152" t="s">
        <v>1127</v>
      </c>
      <c r="C113" s="116" t="s">
        <v>1128</v>
      </c>
      <c r="D113" s="449">
        <v>277746</v>
      </c>
      <c r="E113" s="16" t="s">
        <v>1129</v>
      </c>
      <c r="F113" s="116" t="s">
        <v>3539</v>
      </c>
      <c r="G113" s="580" t="s">
        <v>132</v>
      </c>
      <c r="H113" s="15" t="s">
        <v>1130</v>
      </c>
      <c r="I113" s="580" t="str">
        <f t="shared" si="7"/>
        <v>F</v>
      </c>
      <c r="J113" s="35">
        <f t="shared" si="8"/>
        <v>27108</v>
      </c>
      <c r="K113" s="36">
        <f t="shared" ca="1" si="9"/>
        <v>44.398556303272457</v>
      </c>
      <c r="L113" s="17">
        <v>41423</v>
      </c>
      <c r="M113" s="17">
        <v>41423</v>
      </c>
      <c r="N113" s="35">
        <v>41548</v>
      </c>
      <c r="O113" s="17">
        <v>41423</v>
      </c>
      <c r="P113" s="36">
        <f t="shared" ca="1" si="10"/>
        <v>4.8369124676560196</v>
      </c>
      <c r="Q113" s="35">
        <v>42735</v>
      </c>
      <c r="R113" s="35">
        <v>42735</v>
      </c>
      <c r="S113" s="35">
        <v>43830</v>
      </c>
      <c r="T113" s="580" t="s">
        <v>36</v>
      </c>
      <c r="U113" s="580" t="s">
        <v>167</v>
      </c>
      <c r="V113" s="580" t="s">
        <v>5336</v>
      </c>
      <c r="W113" s="580" t="s">
        <v>169</v>
      </c>
      <c r="X113" s="580" t="s">
        <v>134</v>
      </c>
      <c r="Y113" s="580" t="s">
        <v>310</v>
      </c>
      <c r="Z113" s="580"/>
      <c r="AA113" s="580" t="s">
        <v>311</v>
      </c>
      <c r="AB113" s="580" t="s">
        <v>136</v>
      </c>
      <c r="AC113" s="580" t="s">
        <v>42</v>
      </c>
      <c r="AD113" s="580" t="s">
        <v>43</v>
      </c>
      <c r="AE113" s="35"/>
      <c r="AF113" s="580"/>
      <c r="AG113" s="1" t="s">
        <v>351</v>
      </c>
      <c r="AH113" s="1" t="s">
        <v>1053</v>
      </c>
      <c r="AI113" s="110"/>
      <c r="AJ113" s="230" t="s">
        <v>1131</v>
      </c>
      <c r="AK113" s="16" t="s">
        <v>1132</v>
      </c>
      <c r="AL113" s="580"/>
      <c r="AM113" s="580" t="s">
        <v>47</v>
      </c>
      <c r="AN113" s="580" t="s">
        <v>1133</v>
      </c>
      <c r="AO113" s="15" t="s">
        <v>1134</v>
      </c>
      <c r="AP113" s="580" t="s">
        <v>189</v>
      </c>
      <c r="AQ113" s="580"/>
      <c r="AR113" s="152" t="s">
        <v>2989</v>
      </c>
      <c r="AS113" s="580" t="s">
        <v>48</v>
      </c>
    </row>
    <row r="114" spans="1:46" s="584" customFormat="1" ht="15.75" customHeight="1">
      <c r="A114" s="152">
        <v>113</v>
      </c>
      <c r="B114" s="152" t="s">
        <v>1136</v>
      </c>
      <c r="C114" s="116" t="s">
        <v>1137</v>
      </c>
      <c r="D114" s="449">
        <v>277755</v>
      </c>
      <c r="E114" s="15" t="s">
        <v>1138</v>
      </c>
      <c r="F114" s="116" t="s">
        <v>1139</v>
      </c>
      <c r="G114" s="580" t="s">
        <v>132</v>
      </c>
      <c r="H114" s="15" t="s">
        <v>1140</v>
      </c>
      <c r="I114" s="580" t="str">
        <f t="shared" si="7"/>
        <v>M</v>
      </c>
      <c r="J114" s="35">
        <f t="shared" si="8"/>
        <v>31726</v>
      </c>
      <c r="K114" s="36">
        <f t="shared" ca="1" si="9"/>
        <v>31.746501508751908</v>
      </c>
      <c r="L114" s="14">
        <v>41438</v>
      </c>
      <c r="M114" s="14">
        <v>41438</v>
      </c>
      <c r="N114" s="35">
        <v>41548</v>
      </c>
      <c r="O114" s="14">
        <v>42430</v>
      </c>
      <c r="P114" s="36">
        <f t="shared" ca="1" si="10"/>
        <v>4.8369124676560196</v>
      </c>
      <c r="Q114" s="35">
        <v>42735</v>
      </c>
      <c r="R114" s="35">
        <v>42735</v>
      </c>
      <c r="S114" s="35">
        <v>43830</v>
      </c>
      <c r="T114" s="580" t="s">
        <v>36</v>
      </c>
      <c r="U114" s="580" t="s">
        <v>167</v>
      </c>
      <c r="V114" s="580" t="s">
        <v>5336</v>
      </c>
      <c r="W114" s="580" t="s">
        <v>169</v>
      </c>
      <c r="X114" s="580" t="s">
        <v>134</v>
      </c>
      <c r="Y114" s="580" t="s">
        <v>310</v>
      </c>
      <c r="Z114" s="580"/>
      <c r="AA114" s="580" t="s">
        <v>4255</v>
      </c>
      <c r="AB114" s="580" t="s">
        <v>136</v>
      </c>
      <c r="AC114" s="580" t="s">
        <v>42</v>
      </c>
      <c r="AD114" s="580" t="s">
        <v>43</v>
      </c>
      <c r="AE114" s="35"/>
      <c r="AF114" s="580"/>
      <c r="AG114" s="110"/>
      <c r="AH114" s="110"/>
      <c r="AI114" s="110"/>
      <c r="AJ114" s="230" t="s">
        <v>1141</v>
      </c>
      <c r="AK114" s="15" t="s">
        <v>1142</v>
      </c>
      <c r="AL114" s="580"/>
      <c r="AM114" s="580" t="s">
        <v>1578</v>
      </c>
      <c r="AN114" s="580" t="s">
        <v>2594</v>
      </c>
      <c r="AO114" s="15" t="s">
        <v>1143</v>
      </c>
      <c r="AP114" s="580" t="s">
        <v>4256</v>
      </c>
      <c r="AQ114" s="580" t="s">
        <v>4254</v>
      </c>
      <c r="AR114" s="152" t="s">
        <v>9124</v>
      </c>
      <c r="AS114" s="580" t="s">
        <v>48</v>
      </c>
    </row>
    <row r="115" spans="1:46" s="584" customFormat="1" ht="15.75" customHeight="1">
      <c r="A115" s="152">
        <v>114</v>
      </c>
      <c r="B115" s="152" t="s">
        <v>1148</v>
      </c>
      <c r="C115" s="580" t="s">
        <v>11070</v>
      </c>
      <c r="D115" s="151">
        <v>278401</v>
      </c>
      <c r="E115" s="580" t="s">
        <v>1149</v>
      </c>
      <c r="F115" s="580" t="s">
        <v>3540</v>
      </c>
      <c r="G115" s="580" t="s">
        <v>132</v>
      </c>
      <c r="H115" s="115" t="s">
        <v>1150</v>
      </c>
      <c r="I115" s="580" t="str">
        <f t="shared" si="7"/>
        <v>M</v>
      </c>
      <c r="J115" s="35">
        <f t="shared" si="8"/>
        <v>33005</v>
      </c>
      <c r="K115" s="36">
        <f t="shared" ca="1" si="9"/>
        <v>28.242391919710812</v>
      </c>
      <c r="L115" s="35">
        <v>39980</v>
      </c>
      <c r="M115" s="35">
        <v>41575</v>
      </c>
      <c r="N115" s="35">
        <v>41575</v>
      </c>
      <c r="O115" s="35">
        <v>43009</v>
      </c>
      <c r="P115" s="36">
        <f t="shared" ca="1" si="10"/>
        <v>4.7629398649162935</v>
      </c>
      <c r="Q115" s="35">
        <v>42735</v>
      </c>
      <c r="R115" s="35">
        <v>42735</v>
      </c>
      <c r="S115" s="35">
        <v>43830</v>
      </c>
      <c r="T115" s="580" t="s">
        <v>36</v>
      </c>
      <c r="U115" s="580" t="s">
        <v>167</v>
      </c>
      <c r="V115" s="580" t="s">
        <v>5336</v>
      </c>
      <c r="W115" s="580" t="s">
        <v>169</v>
      </c>
      <c r="X115" s="580" t="s">
        <v>134</v>
      </c>
      <c r="Y115" s="580" t="s">
        <v>10978</v>
      </c>
      <c r="Z115" s="580"/>
      <c r="AA115" s="580" t="s">
        <v>10974</v>
      </c>
      <c r="AB115" s="580" t="s">
        <v>136</v>
      </c>
      <c r="AC115" s="580" t="s">
        <v>42</v>
      </c>
      <c r="AD115" s="580" t="s">
        <v>43</v>
      </c>
      <c r="AE115" s="35"/>
      <c r="AF115" s="580"/>
      <c r="AG115" s="580" t="s">
        <v>137</v>
      </c>
      <c r="AH115" s="580" t="s">
        <v>1151</v>
      </c>
      <c r="AI115" s="580" t="s">
        <v>1152</v>
      </c>
      <c r="AJ115" s="151" t="s">
        <v>1153</v>
      </c>
      <c r="AK115" s="580" t="s">
        <v>1154</v>
      </c>
      <c r="AL115" s="580" t="s">
        <v>1155</v>
      </c>
      <c r="AM115" s="580" t="s">
        <v>47</v>
      </c>
      <c r="AN115" s="580" t="s">
        <v>1156</v>
      </c>
      <c r="AO115" s="580"/>
      <c r="AP115" s="580" t="s">
        <v>139</v>
      </c>
      <c r="AQ115" s="334" t="s">
        <v>10975</v>
      </c>
      <c r="AR115" s="152" t="s">
        <v>2990</v>
      </c>
      <c r="AS115" s="580" t="s">
        <v>48</v>
      </c>
    </row>
    <row r="116" spans="1:46" s="584" customFormat="1" ht="15.75" customHeight="1">
      <c r="A116" s="152">
        <v>115</v>
      </c>
      <c r="B116" s="152" t="s">
        <v>1157</v>
      </c>
      <c r="C116" s="580" t="s">
        <v>1158</v>
      </c>
      <c r="D116" s="151">
        <v>279441</v>
      </c>
      <c r="E116" s="580" t="s">
        <v>1159</v>
      </c>
      <c r="F116" s="580" t="s">
        <v>1160</v>
      </c>
      <c r="G116" s="580" t="s">
        <v>4513</v>
      </c>
      <c r="H116" s="115" t="s">
        <v>1161</v>
      </c>
      <c r="I116" s="580" t="str">
        <f t="shared" si="7"/>
        <v>M</v>
      </c>
      <c r="J116" s="35">
        <f t="shared" si="8"/>
        <v>31139</v>
      </c>
      <c r="K116" s="36">
        <f t="shared" ca="1" si="9"/>
        <v>33.354720686834099</v>
      </c>
      <c r="L116" s="35">
        <v>39630</v>
      </c>
      <c r="M116" s="35">
        <v>41596</v>
      </c>
      <c r="N116" s="35">
        <v>41596</v>
      </c>
      <c r="O116" s="35">
        <v>41596</v>
      </c>
      <c r="P116" s="36">
        <f t="shared" ca="1" si="10"/>
        <v>4.7054056183409507</v>
      </c>
      <c r="Q116" s="35">
        <v>42735</v>
      </c>
      <c r="R116" s="35">
        <v>42735</v>
      </c>
      <c r="S116" s="35">
        <v>43830</v>
      </c>
      <c r="T116" s="580" t="s">
        <v>36</v>
      </c>
      <c r="U116" s="580" t="s">
        <v>52</v>
      </c>
      <c r="V116" s="580" t="s">
        <v>50</v>
      </c>
      <c r="W116" s="580" t="s">
        <v>53</v>
      </c>
      <c r="X116" s="580" t="s">
        <v>54</v>
      </c>
      <c r="Y116" s="580" t="s">
        <v>64</v>
      </c>
      <c r="Z116" s="580"/>
      <c r="AA116" s="580" t="s">
        <v>653</v>
      </c>
      <c r="AB116" s="580" t="s">
        <v>654</v>
      </c>
      <c r="AC116" s="580" t="s">
        <v>42</v>
      </c>
      <c r="AD116" s="580" t="s">
        <v>43</v>
      </c>
      <c r="AE116" s="35"/>
      <c r="AF116" s="580"/>
      <c r="AG116" s="580" t="s">
        <v>44</v>
      </c>
      <c r="AH116" s="580" t="s">
        <v>655</v>
      </c>
      <c r="AI116" s="580" t="s">
        <v>1162</v>
      </c>
      <c r="AJ116" s="151" t="s">
        <v>1163</v>
      </c>
      <c r="AK116" s="580" t="s">
        <v>1164</v>
      </c>
      <c r="AL116" s="580" t="s">
        <v>1164</v>
      </c>
      <c r="AM116" s="580" t="s">
        <v>47</v>
      </c>
      <c r="AN116" s="580" t="s">
        <v>1165</v>
      </c>
      <c r="AO116" s="580"/>
      <c r="AP116" s="580"/>
      <c r="AQ116" s="580"/>
      <c r="AR116" s="152" t="s">
        <v>2991</v>
      </c>
      <c r="AS116" s="580" t="s">
        <v>48</v>
      </c>
      <c r="AT116" s="590"/>
    </row>
    <row r="117" spans="1:46" s="584" customFormat="1" ht="15.75" customHeight="1">
      <c r="A117" s="152">
        <v>116</v>
      </c>
      <c r="B117" s="152" t="s">
        <v>1173</v>
      </c>
      <c r="C117" s="580" t="s">
        <v>1174</v>
      </c>
      <c r="D117" s="151">
        <v>281790</v>
      </c>
      <c r="E117" s="112" t="s">
        <v>1175</v>
      </c>
      <c r="F117" s="580" t="s">
        <v>1176</v>
      </c>
      <c r="G117" s="580" t="s">
        <v>132</v>
      </c>
      <c r="H117" s="115" t="s">
        <v>1177</v>
      </c>
      <c r="I117" s="580" t="str">
        <f t="shared" si="7"/>
        <v>F</v>
      </c>
      <c r="J117" s="35">
        <f t="shared" si="8"/>
        <v>29831</v>
      </c>
      <c r="K117" s="36">
        <f t="shared" ca="1" si="9"/>
        <v>36.938282330669715</v>
      </c>
      <c r="L117" s="35">
        <v>41397</v>
      </c>
      <c r="M117" s="35">
        <v>41397</v>
      </c>
      <c r="N117" s="35">
        <v>41640</v>
      </c>
      <c r="O117" s="35">
        <v>43132</v>
      </c>
      <c r="P117" s="36">
        <f t="shared" ca="1" si="10"/>
        <v>4.5848576731354713</v>
      </c>
      <c r="Q117" s="35">
        <v>42735</v>
      </c>
      <c r="R117" s="35">
        <v>42735</v>
      </c>
      <c r="S117" s="35">
        <v>43830</v>
      </c>
      <c r="T117" s="580" t="s">
        <v>36</v>
      </c>
      <c r="U117" s="580" t="s">
        <v>167</v>
      </c>
      <c r="V117" s="580" t="s">
        <v>5336</v>
      </c>
      <c r="W117" s="580" t="s">
        <v>169</v>
      </c>
      <c r="X117" s="580" t="s">
        <v>134</v>
      </c>
      <c r="Y117" s="580" t="s">
        <v>14118</v>
      </c>
      <c r="Z117" s="580"/>
      <c r="AA117" s="580" t="s">
        <v>14117</v>
      </c>
      <c r="AB117" s="580" t="s">
        <v>136</v>
      </c>
      <c r="AC117" s="580" t="s">
        <v>42</v>
      </c>
      <c r="AD117" s="580" t="s">
        <v>43</v>
      </c>
      <c r="AE117" s="35"/>
      <c r="AF117" s="580"/>
      <c r="AG117" s="537"/>
      <c r="AH117" s="42"/>
      <c r="AI117" s="537"/>
      <c r="AJ117" s="151" t="s">
        <v>1178</v>
      </c>
      <c r="AK117" s="580" t="s">
        <v>1179</v>
      </c>
      <c r="AL117" s="580"/>
      <c r="AM117" s="580" t="s">
        <v>47</v>
      </c>
      <c r="AN117" s="580" t="s">
        <v>1180</v>
      </c>
      <c r="AO117" s="553" t="s">
        <v>1181</v>
      </c>
      <c r="AP117" s="580" t="s">
        <v>189</v>
      </c>
      <c r="AQ117" s="580"/>
      <c r="AR117" s="152" t="s">
        <v>2993</v>
      </c>
      <c r="AS117" s="580" t="s">
        <v>48</v>
      </c>
    </row>
    <row r="118" spans="1:46" s="584" customFormat="1" ht="15.75" customHeight="1">
      <c r="A118" s="152">
        <v>117</v>
      </c>
      <c r="B118" s="152" t="s">
        <v>1182</v>
      </c>
      <c r="C118" s="580" t="s">
        <v>7298</v>
      </c>
      <c r="D118" s="151">
        <v>281847</v>
      </c>
      <c r="E118" s="37" t="s">
        <v>1183</v>
      </c>
      <c r="F118" s="580" t="s">
        <v>3542</v>
      </c>
      <c r="G118" s="580" t="s">
        <v>132</v>
      </c>
      <c r="H118" s="115" t="s">
        <v>1184</v>
      </c>
      <c r="I118" s="580" t="str">
        <f t="shared" si="7"/>
        <v>F</v>
      </c>
      <c r="J118" s="35">
        <f t="shared" si="8"/>
        <v>31781</v>
      </c>
      <c r="K118" s="36">
        <f t="shared" ca="1" si="9"/>
        <v>31.59581657724506</v>
      </c>
      <c r="L118" s="35">
        <v>41339</v>
      </c>
      <c r="M118" s="35">
        <v>41339</v>
      </c>
      <c r="N118" s="35">
        <v>41640</v>
      </c>
      <c r="O118" s="35">
        <v>42856</v>
      </c>
      <c r="P118" s="36">
        <f t="shared" ca="1" si="10"/>
        <v>4.5848576731354713</v>
      </c>
      <c r="Q118" s="35">
        <v>42735</v>
      </c>
      <c r="R118" s="35">
        <v>42735</v>
      </c>
      <c r="S118" s="35">
        <v>43830</v>
      </c>
      <c r="T118" s="580" t="s">
        <v>36</v>
      </c>
      <c r="U118" s="580" t="s">
        <v>16122</v>
      </c>
      <c r="V118" s="580" t="s">
        <v>8837</v>
      </c>
      <c r="W118" s="580" t="s">
        <v>38</v>
      </c>
      <c r="X118" s="580" t="s">
        <v>134</v>
      </c>
      <c r="Y118" s="580" t="s">
        <v>145</v>
      </c>
      <c r="Z118" s="580"/>
      <c r="AA118" s="580" t="s">
        <v>146</v>
      </c>
      <c r="AB118" s="580" t="s">
        <v>136</v>
      </c>
      <c r="AC118" s="580" t="s">
        <v>42</v>
      </c>
      <c r="AD118" s="580" t="s">
        <v>43</v>
      </c>
      <c r="AE118" s="35"/>
      <c r="AF118" s="51"/>
      <c r="AG118" s="553" t="s">
        <v>4005</v>
      </c>
      <c r="AH118" s="537" t="s">
        <v>1185</v>
      </c>
      <c r="AI118" s="537" t="s">
        <v>1186</v>
      </c>
      <c r="AJ118" s="151" t="s">
        <v>1187</v>
      </c>
      <c r="AK118" s="580" t="s">
        <v>1188</v>
      </c>
      <c r="AL118" s="580"/>
      <c r="AM118" s="580" t="s">
        <v>1189</v>
      </c>
      <c r="AN118" s="580" t="s">
        <v>1190</v>
      </c>
      <c r="AO118" s="553" t="s">
        <v>7160</v>
      </c>
      <c r="AP118" s="580" t="s">
        <v>4233</v>
      </c>
      <c r="AQ118" s="580" t="s">
        <v>2780</v>
      </c>
      <c r="AR118" s="152" t="s">
        <v>2994</v>
      </c>
      <c r="AS118" s="580" t="s">
        <v>48</v>
      </c>
    </row>
    <row r="119" spans="1:46" s="584" customFormat="1" ht="15.75" customHeight="1">
      <c r="A119" s="152">
        <v>118</v>
      </c>
      <c r="B119" s="152" t="s">
        <v>1191</v>
      </c>
      <c r="C119" s="580" t="s">
        <v>1192</v>
      </c>
      <c r="D119" s="151">
        <v>281863</v>
      </c>
      <c r="E119" s="553" t="s">
        <v>1193</v>
      </c>
      <c r="F119" s="580" t="s">
        <v>1194</v>
      </c>
      <c r="G119" s="580" t="s">
        <v>132</v>
      </c>
      <c r="H119" s="553" t="s">
        <v>1195</v>
      </c>
      <c r="I119" s="580" t="str">
        <f t="shared" si="7"/>
        <v>M</v>
      </c>
      <c r="J119" s="35">
        <f t="shared" si="8"/>
        <v>32747</v>
      </c>
      <c r="K119" s="36">
        <f t="shared" ca="1" si="9"/>
        <v>28.949241234779308</v>
      </c>
      <c r="L119" s="19">
        <v>41381</v>
      </c>
      <c r="M119" s="19">
        <v>41381</v>
      </c>
      <c r="N119" s="35">
        <v>41640</v>
      </c>
      <c r="O119" s="35">
        <v>41640</v>
      </c>
      <c r="P119" s="36">
        <f t="shared" ca="1" si="10"/>
        <v>4.5848576731354713</v>
      </c>
      <c r="Q119" s="35">
        <v>42735</v>
      </c>
      <c r="R119" s="35">
        <v>42735</v>
      </c>
      <c r="S119" s="35">
        <v>43830</v>
      </c>
      <c r="T119" s="580" t="s">
        <v>36</v>
      </c>
      <c r="U119" s="580" t="s">
        <v>73</v>
      </c>
      <c r="V119" s="580" t="s">
        <v>18786</v>
      </c>
      <c r="W119" s="580" t="s">
        <v>74</v>
      </c>
      <c r="X119" s="580" t="s">
        <v>134</v>
      </c>
      <c r="Y119" s="580" t="s">
        <v>404</v>
      </c>
      <c r="Z119" s="580" t="s">
        <v>1196</v>
      </c>
      <c r="AA119" s="580" t="s">
        <v>738</v>
      </c>
      <c r="AB119" s="580" t="s">
        <v>136</v>
      </c>
      <c r="AC119" s="580" t="s">
        <v>42</v>
      </c>
      <c r="AD119" s="580" t="s">
        <v>43</v>
      </c>
      <c r="AE119" s="35"/>
      <c r="AF119" s="580"/>
      <c r="AG119" s="553" t="s">
        <v>137</v>
      </c>
      <c r="AH119" s="553" t="s">
        <v>1197</v>
      </c>
      <c r="AI119" s="553" t="s">
        <v>344</v>
      </c>
      <c r="AJ119" s="173" t="s">
        <v>1198</v>
      </c>
      <c r="AK119" s="553" t="s">
        <v>1199</v>
      </c>
      <c r="AL119" s="553" t="s">
        <v>1200</v>
      </c>
      <c r="AM119" s="580" t="s">
        <v>47</v>
      </c>
      <c r="AN119" s="580" t="s">
        <v>1201</v>
      </c>
      <c r="AO119" s="553" t="s">
        <v>1202</v>
      </c>
      <c r="AP119" s="580" t="s">
        <v>139</v>
      </c>
      <c r="AQ119" s="580" t="s">
        <v>2795</v>
      </c>
      <c r="AR119" s="151" t="s">
        <v>4196</v>
      </c>
      <c r="AS119" s="580" t="s">
        <v>48</v>
      </c>
    </row>
    <row r="120" spans="1:46" s="584" customFormat="1" ht="15.75" customHeight="1">
      <c r="A120" s="152">
        <v>119</v>
      </c>
      <c r="B120" s="152" t="s">
        <v>1204</v>
      </c>
      <c r="C120" s="580" t="s">
        <v>1205</v>
      </c>
      <c r="D120" s="151">
        <v>281995</v>
      </c>
      <c r="E120" s="580" t="s">
        <v>1206</v>
      </c>
      <c r="F120" s="580" t="s">
        <v>1207</v>
      </c>
      <c r="G120" s="580" t="s">
        <v>35</v>
      </c>
      <c r="H120" s="115" t="s">
        <v>1208</v>
      </c>
      <c r="I120" s="580" t="str">
        <f t="shared" si="7"/>
        <v>M</v>
      </c>
      <c r="J120" s="35">
        <f t="shared" si="8"/>
        <v>31063</v>
      </c>
      <c r="K120" s="36">
        <f t="shared" ca="1" si="9"/>
        <v>33.562939864916295</v>
      </c>
      <c r="L120" s="35">
        <v>39630</v>
      </c>
      <c r="M120" s="35">
        <v>41645</v>
      </c>
      <c r="N120" s="35">
        <v>41645</v>
      </c>
      <c r="O120" s="35">
        <v>43191</v>
      </c>
      <c r="P120" s="36">
        <f t="shared" ca="1" si="10"/>
        <v>4.5711590429984845</v>
      </c>
      <c r="Q120" s="35">
        <v>42825</v>
      </c>
      <c r="R120" s="35">
        <v>42825</v>
      </c>
      <c r="S120" s="35">
        <v>43921</v>
      </c>
      <c r="T120" s="580" t="s">
        <v>36</v>
      </c>
      <c r="U120" s="580" t="s">
        <v>52</v>
      </c>
      <c r="V120" s="580" t="s">
        <v>50</v>
      </c>
      <c r="W120" s="580" t="s">
        <v>53</v>
      </c>
      <c r="X120" s="580" t="s">
        <v>54</v>
      </c>
      <c r="Y120" s="580" t="s">
        <v>69</v>
      </c>
      <c r="Z120" s="580"/>
      <c r="AA120" s="580" t="s">
        <v>17345</v>
      </c>
      <c r="AB120" s="580" t="s">
        <v>654</v>
      </c>
      <c r="AC120" s="580" t="s">
        <v>42</v>
      </c>
      <c r="AD120" s="580" t="s">
        <v>43</v>
      </c>
      <c r="AE120" s="35"/>
      <c r="AF120" s="580"/>
      <c r="AG120" s="580" t="s">
        <v>44</v>
      </c>
      <c r="AH120" s="580" t="s">
        <v>1210</v>
      </c>
      <c r="AI120" s="580" t="s">
        <v>46</v>
      </c>
      <c r="AJ120" s="151" t="s">
        <v>1211</v>
      </c>
      <c r="AK120" s="580" t="s">
        <v>1212</v>
      </c>
      <c r="AL120" s="580" t="s">
        <v>1212</v>
      </c>
      <c r="AM120" s="580" t="s">
        <v>1213</v>
      </c>
      <c r="AN120" s="580" t="s">
        <v>1214</v>
      </c>
      <c r="AO120" s="580"/>
      <c r="AP120" s="580"/>
      <c r="AQ120" s="580"/>
      <c r="AR120" s="152" t="s">
        <v>13158</v>
      </c>
      <c r="AS120" s="580" t="s">
        <v>48</v>
      </c>
    </row>
    <row r="121" spans="1:46" s="584" customFormat="1" ht="15.75" customHeight="1">
      <c r="A121" s="152">
        <v>120</v>
      </c>
      <c r="B121" s="152" t="s">
        <v>1216</v>
      </c>
      <c r="C121" s="580" t="s">
        <v>1217</v>
      </c>
      <c r="D121" s="151">
        <v>282954</v>
      </c>
      <c r="E121" s="553" t="s">
        <v>1218</v>
      </c>
      <c r="F121" s="580" t="s">
        <v>1219</v>
      </c>
      <c r="G121" s="580" t="s">
        <v>132</v>
      </c>
      <c r="H121" s="553" t="s">
        <v>1220</v>
      </c>
      <c r="I121" s="580" t="str">
        <f t="shared" si="7"/>
        <v>M</v>
      </c>
      <c r="J121" s="35">
        <f t="shared" si="8"/>
        <v>32026</v>
      </c>
      <c r="K121" s="36">
        <f t="shared" ca="1" si="9"/>
        <v>30.924583700532732</v>
      </c>
      <c r="L121" s="19">
        <v>41464</v>
      </c>
      <c r="M121" s="19">
        <v>41464</v>
      </c>
      <c r="N121" s="35">
        <v>41671</v>
      </c>
      <c r="O121" s="35">
        <v>41730</v>
      </c>
      <c r="P121" s="36">
        <f t="shared" ca="1" si="10"/>
        <v>4.4999261662861558</v>
      </c>
      <c r="Q121" s="35">
        <v>42825</v>
      </c>
      <c r="R121" s="35">
        <v>42825</v>
      </c>
      <c r="S121" s="35">
        <v>43921</v>
      </c>
      <c r="T121" s="580" t="s">
        <v>36</v>
      </c>
      <c r="U121" s="580" t="s">
        <v>73</v>
      </c>
      <c r="V121" s="580" t="s">
        <v>18786</v>
      </c>
      <c r="W121" s="580" t="s">
        <v>74</v>
      </c>
      <c r="X121" s="580" t="s">
        <v>134</v>
      </c>
      <c r="Y121" s="580" t="s">
        <v>404</v>
      </c>
      <c r="Z121" s="580"/>
      <c r="AA121" s="553" t="s">
        <v>405</v>
      </c>
      <c r="AB121" s="580" t="s">
        <v>136</v>
      </c>
      <c r="AC121" s="580" t="s">
        <v>42</v>
      </c>
      <c r="AD121" s="580" t="s">
        <v>43</v>
      </c>
      <c r="AE121" s="35"/>
      <c r="AF121" s="580"/>
      <c r="AG121" s="553" t="s">
        <v>293</v>
      </c>
      <c r="AH121" s="553" t="s">
        <v>1221</v>
      </c>
      <c r="AI121" s="580"/>
      <c r="AJ121" s="173" t="s">
        <v>1222</v>
      </c>
      <c r="AK121" s="553" t="s">
        <v>1223</v>
      </c>
      <c r="AL121" s="553" t="s">
        <v>1223</v>
      </c>
      <c r="AM121" s="580" t="s">
        <v>47</v>
      </c>
      <c r="AN121" s="580" t="s">
        <v>1224</v>
      </c>
      <c r="AO121" s="553" t="s">
        <v>1225</v>
      </c>
      <c r="AP121" s="580" t="s">
        <v>139</v>
      </c>
      <c r="AQ121" s="580" t="s">
        <v>2787</v>
      </c>
      <c r="AR121" s="152" t="s">
        <v>2996</v>
      </c>
      <c r="AS121" s="580" t="s">
        <v>48</v>
      </c>
    </row>
    <row r="122" spans="1:46" s="584" customFormat="1" ht="15.75" customHeight="1">
      <c r="A122" s="152">
        <v>121</v>
      </c>
      <c r="B122" s="152" t="s">
        <v>1235</v>
      </c>
      <c r="C122" s="580" t="s">
        <v>1236</v>
      </c>
      <c r="D122" s="151">
        <v>285840</v>
      </c>
      <c r="E122" s="580" t="s">
        <v>5524</v>
      </c>
      <c r="F122" s="580" t="s">
        <v>1237</v>
      </c>
      <c r="G122" s="580" t="s">
        <v>132</v>
      </c>
      <c r="H122" s="111" t="s">
        <v>1238</v>
      </c>
      <c r="I122" s="580" t="str">
        <f t="shared" si="7"/>
        <v>M</v>
      </c>
      <c r="J122" s="35">
        <f t="shared" si="8"/>
        <v>33510</v>
      </c>
      <c r="K122" s="36">
        <f t="shared" ca="1" si="9"/>
        <v>26.858830275875196</v>
      </c>
      <c r="L122" s="19">
        <v>39910</v>
      </c>
      <c r="M122" s="19">
        <v>41712</v>
      </c>
      <c r="N122" s="19">
        <v>41712</v>
      </c>
      <c r="O122" s="19">
        <v>42705</v>
      </c>
      <c r="P122" s="36">
        <f t="shared" ca="1" si="10"/>
        <v>4.3875973991628685</v>
      </c>
      <c r="Q122" s="35">
        <v>42825</v>
      </c>
      <c r="R122" s="35">
        <v>42825</v>
      </c>
      <c r="S122" s="35">
        <v>43921</v>
      </c>
      <c r="T122" s="580" t="s">
        <v>36</v>
      </c>
      <c r="U122" s="580" t="s">
        <v>73</v>
      </c>
      <c r="V122" s="580" t="s">
        <v>18786</v>
      </c>
      <c r="W122" s="580" t="s">
        <v>74</v>
      </c>
      <c r="X122" s="580" t="s">
        <v>134</v>
      </c>
      <c r="Y122" s="580" t="s">
        <v>157</v>
      </c>
      <c r="Z122" s="40"/>
      <c r="AA122" s="40" t="s">
        <v>5522</v>
      </c>
      <c r="AB122" s="580" t="s">
        <v>136</v>
      </c>
      <c r="AC122" s="580" t="s">
        <v>42</v>
      </c>
      <c r="AD122" s="580" t="s">
        <v>43</v>
      </c>
      <c r="AE122" s="35"/>
      <c r="AF122" s="40"/>
      <c r="AG122" s="553" t="s">
        <v>137</v>
      </c>
      <c r="AH122" s="40" t="s">
        <v>1239</v>
      </c>
      <c r="AI122" s="40" t="s">
        <v>810</v>
      </c>
      <c r="AJ122" s="151" t="s">
        <v>1240</v>
      </c>
      <c r="AK122" s="40" t="s">
        <v>1241</v>
      </c>
      <c r="AL122" s="40" t="s">
        <v>1241</v>
      </c>
      <c r="AM122" s="580" t="s">
        <v>47</v>
      </c>
      <c r="AN122" s="580" t="s">
        <v>1242</v>
      </c>
      <c r="AO122" s="40"/>
      <c r="AP122" s="580" t="s">
        <v>139</v>
      </c>
      <c r="AQ122" s="334" t="s">
        <v>2787</v>
      </c>
      <c r="AR122" s="152" t="s">
        <v>2998</v>
      </c>
      <c r="AS122" s="580" t="s">
        <v>48</v>
      </c>
    </row>
    <row r="123" spans="1:46" s="584" customFormat="1" ht="15.75" customHeight="1">
      <c r="A123" s="152">
        <v>122</v>
      </c>
      <c r="B123" s="152" t="s">
        <v>1244</v>
      </c>
      <c r="C123" s="580" t="s">
        <v>1245</v>
      </c>
      <c r="D123" s="151">
        <v>286254</v>
      </c>
      <c r="E123" s="112" t="s">
        <v>1246</v>
      </c>
      <c r="F123" s="580" t="s">
        <v>3543</v>
      </c>
      <c r="G123" s="580" t="s">
        <v>132</v>
      </c>
      <c r="H123" s="553" t="s">
        <v>1247</v>
      </c>
      <c r="I123" s="580" t="str">
        <f t="shared" si="7"/>
        <v>F</v>
      </c>
      <c r="J123" s="35">
        <f t="shared" si="8"/>
        <v>33639</v>
      </c>
      <c r="K123" s="36">
        <f t="shared" ca="1" si="9"/>
        <v>26.505405618340951</v>
      </c>
      <c r="L123" s="19">
        <v>41372</v>
      </c>
      <c r="M123" s="19">
        <v>41372</v>
      </c>
      <c r="N123" s="538">
        <v>41730</v>
      </c>
      <c r="O123" s="538">
        <v>42948</v>
      </c>
      <c r="P123" s="36">
        <f t="shared" ca="1" si="10"/>
        <v>4.3382823306697178</v>
      </c>
      <c r="Q123" s="35">
        <v>42825</v>
      </c>
      <c r="R123" s="35">
        <v>42825</v>
      </c>
      <c r="S123" s="35">
        <v>43921</v>
      </c>
      <c r="T123" s="580" t="s">
        <v>36</v>
      </c>
      <c r="U123" s="580" t="s">
        <v>16122</v>
      </c>
      <c r="V123" s="580" t="s">
        <v>8837</v>
      </c>
      <c r="W123" s="580" t="s">
        <v>38</v>
      </c>
      <c r="X123" s="580" t="s">
        <v>134</v>
      </c>
      <c r="Y123" s="580" t="s">
        <v>145</v>
      </c>
      <c r="Z123" s="40"/>
      <c r="AA123" s="580" t="s">
        <v>20175</v>
      </c>
      <c r="AB123" s="580" t="s">
        <v>136</v>
      </c>
      <c r="AC123" s="580" t="s">
        <v>42</v>
      </c>
      <c r="AD123" s="580" t="s">
        <v>43</v>
      </c>
      <c r="AE123" s="35"/>
      <c r="AF123" s="40"/>
      <c r="AG123" s="537" t="s">
        <v>306</v>
      </c>
      <c r="AH123" s="553" t="s">
        <v>1248</v>
      </c>
      <c r="AI123" s="537" t="s">
        <v>1249</v>
      </c>
      <c r="AJ123" s="173" t="s">
        <v>10970</v>
      </c>
      <c r="AK123" s="537" t="s">
        <v>1250</v>
      </c>
      <c r="AL123" s="42"/>
      <c r="AM123" s="580" t="s">
        <v>47</v>
      </c>
      <c r="AN123" s="580" t="s">
        <v>1251</v>
      </c>
      <c r="AO123" s="553" t="s">
        <v>1252</v>
      </c>
      <c r="AP123" s="580" t="s">
        <v>139</v>
      </c>
      <c r="AQ123" s="580" t="s">
        <v>2780</v>
      </c>
      <c r="AR123" s="152" t="s">
        <v>3000</v>
      </c>
      <c r="AS123" s="580" t="s">
        <v>48</v>
      </c>
    </row>
    <row r="124" spans="1:46" s="584" customFormat="1" ht="15.75" customHeight="1">
      <c r="A124" s="152">
        <v>123</v>
      </c>
      <c r="B124" s="152" t="s">
        <v>1253</v>
      </c>
      <c r="C124" s="580" t="s">
        <v>1254</v>
      </c>
      <c r="D124" s="151">
        <v>286256</v>
      </c>
      <c r="E124" s="112" t="s">
        <v>1255</v>
      </c>
      <c r="F124" s="580" t="s">
        <v>3544</v>
      </c>
      <c r="G124" s="580" t="s">
        <v>132</v>
      </c>
      <c r="H124" s="553" t="s">
        <v>1256</v>
      </c>
      <c r="I124" s="580" t="str">
        <f t="shared" si="7"/>
        <v>F</v>
      </c>
      <c r="J124" s="35">
        <f t="shared" si="8"/>
        <v>25774</v>
      </c>
      <c r="K124" s="36">
        <f t="shared" ca="1" si="9"/>
        <v>48.053350823820402</v>
      </c>
      <c r="L124" s="19">
        <v>41383</v>
      </c>
      <c r="M124" s="19">
        <v>41383</v>
      </c>
      <c r="N124" s="538">
        <v>41730</v>
      </c>
      <c r="O124" s="538">
        <v>41730</v>
      </c>
      <c r="P124" s="36">
        <f t="shared" ca="1" si="10"/>
        <v>4.3382823306697178</v>
      </c>
      <c r="Q124" s="35">
        <v>42825</v>
      </c>
      <c r="R124" s="35">
        <v>42825</v>
      </c>
      <c r="S124" s="35">
        <v>43921</v>
      </c>
      <c r="T124" s="580" t="s">
        <v>36</v>
      </c>
      <c r="U124" s="580" t="s">
        <v>167</v>
      </c>
      <c r="V124" s="580" t="s">
        <v>5336</v>
      </c>
      <c r="W124" s="580" t="s">
        <v>169</v>
      </c>
      <c r="X124" s="580" t="s">
        <v>134</v>
      </c>
      <c r="Y124" s="580" t="s">
        <v>310</v>
      </c>
      <c r="Z124" s="40"/>
      <c r="AA124" s="40" t="s">
        <v>311</v>
      </c>
      <c r="AB124" s="580" t="s">
        <v>136</v>
      </c>
      <c r="AC124" s="580" t="s">
        <v>42</v>
      </c>
      <c r="AD124" s="580" t="s">
        <v>43</v>
      </c>
      <c r="AE124" s="35"/>
      <c r="AF124" s="40"/>
      <c r="AG124" s="537"/>
      <c r="AH124" s="553"/>
      <c r="AI124" s="537"/>
      <c r="AJ124" s="173" t="s">
        <v>1257</v>
      </c>
      <c r="AK124" s="537" t="s">
        <v>943</v>
      </c>
      <c r="AL124" s="42"/>
      <c r="AM124" s="580" t="s">
        <v>47</v>
      </c>
      <c r="AN124" s="580" t="s">
        <v>3866</v>
      </c>
      <c r="AO124" s="553" t="s">
        <v>1258</v>
      </c>
      <c r="AP124" s="580" t="s">
        <v>189</v>
      </c>
      <c r="AQ124" s="580"/>
      <c r="AR124" s="152" t="s">
        <v>3001</v>
      </c>
      <c r="AS124" s="580" t="s">
        <v>48</v>
      </c>
    </row>
    <row r="125" spans="1:46" s="584" customFormat="1" ht="15.75" customHeight="1">
      <c r="A125" s="152">
        <v>124</v>
      </c>
      <c r="B125" s="152" t="s">
        <v>2549</v>
      </c>
      <c r="C125" s="580" t="s">
        <v>1259</v>
      </c>
      <c r="D125" s="151">
        <v>286257</v>
      </c>
      <c r="E125" s="112" t="s">
        <v>1260</v>
      </c>
      <c r="F125" s="580" t="s">
        <v>3545</v>
      </c>
      <c r="G125" s="580" t="s">
        <v>132</v>
      </c>
      <c r="H125" s="553" t="s">
        <v>1261</v>
      </c>
      <c r="I125" s="580" t="str">
        <f t="shared" si="7"/>
        <v>F</v>
      </c>
      <c r="J125" s="35">
        <f t="shared" si="8"/>
        <v>29990</v>
      </c>
      <c r="K125" s="36">
        <f t="shared" ca="1" si="9"/>
        <v>36.502665892313551</v>
      </c>
      <c r="L125" s="19">
        <v>41387</v>
      </c>
      <c r="M125" s="19">
        <v>41387</v>
      </c>
      <c r="N125" s="538">
        <v>41730</v>
      </c>
      <c r="O125" s="538">
        <v>41730</v>
      </c>
      <c r="P125" s="36">
        <f t="shared" ca="1" si="10"/>
        <v>4.3382823306697178</v>
      </c>
      <c r="Q125" s="35">
        <v>42825</v>
      </c>
      <c r="R125" s="35">
        <v>42825</v>
      </c>
      <c r="S125" s="35">
        <v>43921</v>
      </c>
      <c r="T125" s="580" t="s">
        <v>36</v>
      </c>
      <c r="U125" s="580" t="s">
        <v>167</v>
      </c>
      <c r="V125" s="580" t="s">
        <v>5336</v>
      </c>
      <c r="W125" s="580" t="s">
        <v>169</v>
      </c>
      <c r="X125" s="580" t="s">
        <v>134</v>
      </c>
      <c r="Y125" s="580" t="s">
        <v>310</v>
      </c>
      <c r="Z125" s="40"/>
      <c r="AA125" s="40" t="s">
        <v>311</v>
      </c>
      <c r="AB125" s="580" t="s">
        <v>136</v>
      </c>
      <c r="AC125" s="580" t="s">
        <v>42</v>
      </c>
      <c r="AD125" s="580" t="s">
        <v>43</v>
      </c>
      <c r="AE125" s="35"/>
      <c r="AF125" s="40"/>
      <c r="AG125" s="537" t="s">
        <v>306</v>
      </c>
      <c r="AH125" s="537" t="s">
        <v>1262</v>
      </c>
      <c r="AI125" s="537" t="s">
        <v>969</v>
      </c>
      <c r="AJ125" s="173" t="s">
        <v>1263</v>
      </c>
      <c r="AK125" s="537" t="s">
        <v>1264</v>
      </c>
      <c r="AL125" s="42"/>
      <c r="AM125" s="580" t="s">
        <v>47</v>
      </c>
      <c r="AN125" s="580" t="s">
        <v>3867</v>
      </c>
      <c r="AO125" s="553" t="s">
        <v>1265</v>
      </c>
      <c r="AP125" s="580" t="s">
        <v>189</v>
      </c>
      <c r="AQ125" s="580"/>
      <c r="AR125" s="152" t="s">
        <v>3002</v>
      </c>
      <c r="AS125" s="580" t="s">
        <v>48</v>
      </c>
    </row>
    <row r="126" spans="1:46" s="584" customFormat="1" ht="15.75" customHeight="1">
      <c r="A126" s="152">
        <v>125</v>
      </c>
      <c r="B126" s="152" t="s">
        <v>1266</v>
      </c>
      <c r="C126" s="580" t="s">
        <v>1267</v>
      </c>
      <c r="D126" s="151">
        <v>286258</v>
      </c>
      <c r="E126" s="112" t="s">
        <v>5517</v>
      </c>
      <c r="F126" s="580" t="s">
        <v>3546</v>
      </c>
      <c r="G126" s="580" t="s">
        <v>132</v>
      </c>
      <c r="H126" s="553" t="s">
        <v>1268</v>
      </c>
      <c r="I126" s="580" t="str">
        <f t="shared" si="7"/>
        <v>F</v>
      </c>
      <c r="J126" s="35">
        <f t="shared" si="8"/>
        <v>27926</v>
      </c>
      <c r="K126" s="36">
        <f t="shared" ca="1" si="9"/>
        <v>42.157460412861496</v>
      </c>
      <c r="L126" s="19">
        <v>41400</v>
      </c>
      <c r="M126" s="19">
        <v>41400</v>
      </c>
      <c r="N126" s="538">
        <v>41730</v>
      </c>
      <c r="O126" s="538">
        <v>42705</v>
      </c>
      <c r="P126" s="36">
        <f t="shared" ca="1" si="10"/>
        <v>4.3382823306697178</v>
      </c>
      <c r="Q126" s="35">
        <v>42825</v>
      </c>
      <c r="R126" s="35">
        <v>42825</v>
      </c>
      <c r="S126" s="35">
        <v>43921</v>
      </c>
      <c r="T126" s="580" t="s">
        <v>36</v>
      </c>
      <c r="U126" s="580" t="s">
        <v>167</v>
      </c>
      <c r="V126" s="580" t="s">
        <v>5336</v>
      </c>
      <c r="W126" s="580" t="s">
        <v>169</v>
      </c>
      <c r="X126" s="580" t="s">
        <v>134</v>
      </c>
      <c r="Y126" s="580" t="s">
        <v>5516</v>
      </c>
      <c r="Z126" s="40"/>
      <c r="AA126" s="40" t="s">
        <v>5515</v>
      </c>
      <c r="AB126" s="580" t="s">
        <v>136</v>
      </c>
      <c r="AC126" s="580" t="s">
        <v>42</v>
      </c>
      <c r="AD126" s="580" t="s">
        <v>43</v>
      </c>
      <c r="AE126" s="35"/>
      <c r="AF126" s="40"/>
      <c r="AG126" s="537" t="s">
        <v>351</v>
      </c>
      <c r="AH126" s="537" t="s">
        <v>1269</v>
      </c>
      <c r="AI126" s="537"/>
      <c r="AJ126" s="54" t="s">
        <v>1270</v>
      </c>
      <c r="AK126" s="537" t="s">
        <v>1271</v>
      </c>
      <c r="AL126" s="42"/>
      <c r="AM126" s="580" t="s">
        <v>47</v>
      </c>
      <c r="AN126" s="580" t="s">
        <v>3868</v>
      </c>
      <c r="AO126" s="553" t="s">
        <v>1272</v>
      </c>
      <c r="AP126" s="580" t="s">
        <v>189</v>
      </c>
      <c r="AQ126" s="580"/>
      <c r="AR126" s="152" t="s">
        <v>3003</v>
      </c>
      <c r="AS126" s="580" t="s">
        <v>48</v>
      </c>
    </row>
    <row r="127" spans="1:46" s="584" customFormat="1" ht="15.75" customHeight="1">
      <c r="A127" s="152">
        <v>126</v>
      </c>
      <c r="B127" s="152" t="s">
        <v>1273</v>
      </c>
      <c r="C127" s="580" t="s">
        <v>1274</v>
      </c>
      <c r="D127" s="151">
        <v>286259</v>
      </c>
      <c r="E127" s="112" t="s">
        <v>1275</v>
      </c>
      <c r="F127" s="580" t="s">
        <v>3547</v>
      </c>
      <c r="G127" s="580" t="s">
        <v>132</v>
      </c>
      <c r="H127" s="553" t="s">
        <v>1276</v>
      </c>
      <c r="I127" s="580" t="str">
        <f t="shared" ref="I127:I188" si="11">IF(MOD(IF(LEN(H127)=18,MID(H127,17,1),RIGHT(H127,1)),2)=0,"F","M")</f>
        <v>F</v>
      </c>
      <c r="J127" s="35">
        <f t="shared" ref="J127:J188" si="12">DATE(IF(LEN(H127)=18,MID(H127,7,4),1900+MID(H127,7,2)),IF(LEN(H127)=18,MID(H127,11,2),MID(H127,9,2)),IF(LEN(H127)=18,MID(H127,13,2),MID(H127,11,2)))</f>
        <v>28018</v>
      </c>
      <c r="K127" s="36">
        <f t="shared" ref="K127:K188" ca="1" si="13">(NOW()-J127)/365</f>
        <v>41.90540561834095</v>
      </c>
      <c r="L127" s="19">
        <v>41400</v>
      </c>
      <c r="M127" s="19">
        <v>41400</v>
      </c>
      <c r="N127" s="538">
        <v>41730</v>
      </c>
      <c r="O127" s="538">
        <v>41730</v>
      </c>
      <c r="P127" s="36">
        <f t="shared" ref="P127:P188" ca="1" si="14">((NOW()-N127))/365</f>
        <v>4.3382823306697178</v>
      </c>
      <c r="Q127" s="35">
        <v>42825</v>
      </c>
      <c r="R127" s="35">
        <v>42825</v>
      </c>
      <c r="S127" s="35">
        <v>43921</v>
      </c>
      <c r="T127" s="580" t="s">
        <v>36</v>
      </c>
      <c r="U127" s="580" t="s">
        <v>167</v>
      </c>
      <c r="V127" s="580" t="s">
        <v>5336</v>
      </c>
      <c r="W127" s="580" t="s">
        <v>169</v>
      </c>
      <c r="X127" s="580" t="s">
        <v>134</v>
      </c>
      <c r="Y127" s="580" t="s">
        <v>310</v>
      </c>
      <c r="Z127" s="40"/>
      <c r="AA127" s="40" t="s">
        <v>311</v>
      </c>
      <c r="AB127" s="580" t="s">
        <v>136</v>
      </c>
      <c r="AC127" s="580" t="s">
        <v>42</v>
      </c>
      <c r="AD127" s="580" t="s">
        <v>43</v>
      </c>
      <c r="AE127" s="35"/>
      <c r="AF127" s="40"/>
      <c r="AG127" s="537"/>
      <c r="AH127" s="553"/>
      <c r="AI127" s="537"/>
      <c r="AJ127" s="173" t="s">
        <v>1277</v>
      </c>
      <c r="AK127" s="537" t="s">
        <v>1278</v>
      </c>
      <c r="AL127" s="42"/>
      <c r="AM127" s="580" t="s">
        <v>47</v>
      </c>
      <c r="AN127" s="580" t="s">
        <v>3869</v>
      </c>
      <c r="AO127" s="553" t="s">
        <v>1279</v>
      </c>
      <c r="AP127" s="580" t="s">
        <v>189</v>
      </c>
      <c r="AQ127" s="580"/>
      <c r="AR127" s="152" t="s">
        <v>3004</v>
      </c>
      <c r="AS127" s="580" t="s">
        <v>48</v>
      </c>
      <c r="AT127" s="590"/>
    </row>
    <row r="128" spans="1:46" s="584" customFormat="1" ht="15.75" customHeight="1">
      <c r="A128" s="152">
        <v>127</v>
      </c>
      <c r="B128" s="152" t="s">
        <v>7179</v>
      </c>
      <c r="C128" s="580" t="s">
        <v>15227</v>
      </c>
      <c r="D128" s="151">
        <v>286262</v>
      </c>
      <c r="E128" s="553" t="s">
        <v>1280</v>
      </c>
      <c r="F128" s="580" t="s">
        <v>3548</v>
      </c>
      <c r="G128" s="580" t="s">
        <v>132</v>
      </c>
      <c r="H128" s="553" t="s">
        <v>1281</v>
      </c>
      <c r="I128" s="580" t="str">
        <f t="shared" si="11"/>
        <v>F</v>
      </c>
      <c r="J128" s="35">
        <f t="shared" si="12"/>
        <v>27403</v>
      </c>
      <c r="K128" s="36">
        <f t="shared" ca="1" si="13"/>
        <v>43.590337125190267</v>
      </c>
      <c r="L128" s="538">
        <v>41403</v>
      </c>
      <c r="M128" s="538">
        <v>41403</v>
      </c>
      <c r="N128" s="538">
        <v>41730</v>
      </c>
      <c r="O128" s="538">
        <v>41944</v>
      </c>
      <c r="P128" s="36">
        <f t="shared" ca="1" si="14"/>
        <v>4.3382823306697178</v>
      </c>
      <c r="Q128" s="35">
        <v>42825</v>
      </c>
      <c r="R128" s="35">
        <v>42825</v>
      </c>
      <c r="S128" s="35">
        <v>43921</v>
      </c>
      <c r="T128" s="580" t="s">
        <v>36</v>
      </c>
      <c r="U128" s="580" t="s">
        <v>167</v>
      </c>
      <c r="V128" s="580" t="s">
        <v>5336</v>
      </c>
      <c r="W128" s="580" t="s">
        <v>169</v>
      </c>
      <c r="X128" s="580" t="s">
        <v>134</v>
      </c>
      <c r="Y128" s="580" t="s">
        <v>14118</v>
      </c>
      <c r="Z128" s="40"/>
      <c r="AA128" s="580" t="s">
        <v>311</v>
      </c>
      <c r="AB128" s="580" t="s">
        <v>136</v>
      </c>
      <c r="AC128" s="580" t="s">
        <v>42</v>
      </c>
      <c r="AD128" s="580" t="s">
        <v>43</v>
      </c>
      <c r="AE128" s="35"/>
      <c r="AF128" s="40"/>
      <c r="AG128" s="553"/>
      <c r="AH128" s="553"/>
      <c r="AI128" s="553"/>
      <c r="AJ128" s="173" t="s">
        <v>1282</v>
      </c>
      <c r="AK128" s="553" t="s">
        <v>1283</v>
      </c>
      <c r="AL128" s="42"/>
      <c r="AM128" s="580" t="s">
        <v>47</v>
      </c>
      <c r="AN128" s="580" t="s">
        <v>1284</v>
      </c>
      <c r="AO128" s="553" t="s">
        <v>1285</v>
      </c>
      <c r="AP128" s="580" t="s">
        <v>189</v>
      </c>
      <c r="AQ128" s="580"/>
      <c r="AR128" s="152" t="s">
        <v>3005</v>
      </c>
      <c r="AS128" s="580" t="s">
        <v>48</v>
      </c>
    </row>
    <row r="129" spans="1:47" s="584" customFormat="1" ht="15.75" customHeight="1">
      <c r="A129" s="152">
        <v>128</v>
      </c>
      <c r="B129" s="152" t="s">
        <v>1286</v>
      </c>
      <c r="C129" s="580" t="s">
        <v>1287</v>
      </c>
      <c r="D129" s="151">
        <v>286263</v>
      </c>
      <c r="E129" s="537" t="s">
        <v>1288</v>
      </c>
      <c r="F129" s="580" t="s">
        <v>3549</v>
      </c>
      <c r="G129" s="580" t="s">
        <v>132</v>
      </c>
      <c r="H129" s="553" t="s">
        <v>1289</v>
      </c>
      <c r="I129" s="580" t="str">
        <f t="shared" si="11"/>
        <v>F</v>
      </c>
      <c r="J129" s="35">
        <f t="shared" si="12"/>
        <v>28295</v>
      </c>
      <c r="K129" s="36">
        <f t="shared" ca="1" si="13"/>
        <v>41.146501508751911</v>
      </c>
      <c r="L129" s="19">
        <v>41409</v>
      </c>
      <c r="M129" s="19">
        <v>41409</v>
      </c>
      <c r="N129" s="538">
        <v>41730</v>
      </c>
      <c r="O129" s="538">
        <v>42917</v>
      </c>
      <c r="P129" s="36">
        <f t="shared" ca="1" si="14"/>
        <v>4.3382823306697178</v>
      </c>
      <c r="Q129" s="35">
        <v>42825</v>
      </c>
      <c r="R129" s="35">
        <v>42825</v>
      </c>
      <c r="S129" s="35">
        <v>43921</v>
      </c>
      <c r="T129" s="580" t="s">
        <v>36</v>
      </c>
      <c r="U129" s="580" t="s">
        <v>167</v>
      </c>
      <c r="V129" s="580" t="s">
        <v>5336</v>
      </c>
      <c r="W129" s="580" t="s">
        <v>169</v>
      </c>
      <c r="X129" s="580" t="s">
        <v>134</v>
      </c>
      <c r="Y129" s="580" t="s">
        <v>212</v>
      </c>
      <c r="Z129" s="40"/>
      <c r="AA129" s="40" t="s">
        <v>4385</v>
      </c>
      <c r="AB129" s="580" t="s">
        <v>136</v>
      </c>
      <c r="AC129" s="580" t="s">
        <v>42</v>
      </c>
      <c r="AD129" s="580" t="s">
        <v>43</v>
      </c>
      <c r="AE129" s="35"/>
      <c r="AF129" s="40"/>
      <c r="AG129" s="537" t="s">
        <v>137</v>
      </c>
      <c r="AH129" s="553" t="s">
        <v>495</v>
      </c>
      <c r="AI129" s="537"/>
      <c r="AJ129" s="54" t="s">
        <v>1290</v>
      </c>
      <c r="AK129" s="537" t="s">
        <v>1291</v>
      </c>
      <c r="AL129" s="42"/>
      <c r="AM129" s="580" t="s">
        <v>47</v>
      </c>
      <c r="AN129" s="580" t="s">
        <v>1292</v>
      </c>
      <c r="AO129" s="553" t="s">
        <v>1293</v>
      </c>
      <c r="AP129" s="580" t="s">
        <v>8016</v>
      </c>
      <c r="AQ129" s="580"/>
      <c r="AR129" s="152" t="s">
        <v>3006</v>
      </c>
      <c r="AS129" s="580" t="s">
        <v>48</v>
      </c>
    </row>
    <row r="130" spans="1:47" s="584" customFormat="1" ht="15.75" customHeight="1">
      <c r="A130" s="152">
        <v>129</v>
      </c>
      <c r="B130" s="152" t="s">
        <v>1294</v>
      </c>
      <c r="C130" s="580" t="s">
        <v>1295</v>
      </c>
      <c r="D130" s="151">
        <v>286267</v>
      </c>
      <c r="E130" s="537" t="s">
        <v>1296</v>
      </c>
      <c r="F130" s="580" t="s">
        <v>3550</v>
      </c>
      <c r="G130" s="580" t="s">
        <v>132</v>
      </c>
      <c r="H130" s="553" t="s">
        <v>1297</v>
      </c>
      <c r="I130" s="580" t="str">
        <f t="shared" si="11"/>
        <v>F</v>
      </c>
      <c r="J130" s="35">
        <f t="shared" si="12"/>
        <v>33624</v>
      </c>
      <c r="K130" s="36">
        <f t="shared" ca="1" si="13"/>
        <v>26.546501508751909</v>
      </c>
      <c r="L130" s="19">
        <v>41410</v>
      </c>
      <c r="M130" s="19">
        <v>41410</v>
      </c>
      <c r="N130" s="538">
        <v>41730</v>
      </c>
      <c r="O130" s="538">
        <v>43252</v>
      </c>
      <c r="P130" s="36">
        <f t="shared" ca="1" si="14"/>
        <v>4.3382823306697178</v>
      </c>
      <c r="Q130" s="35">
        <v>42825</v>
      </c>
      <c r="R130" s="35">
        <v>42825</v>
      </c>
      <c r="S130" s="35">
        <v>43921</v>
      </c>
      <c r="T130" s="580" t="s">
        <v>36</v>
      </c>
      <c r="U130" s="580" t="s">
        <v>18298</v>
      </c>
      <c r="V130" s="580" t="s">
        <v>11462</v>
      </c>
      <c r="W130" s="580" t="s">
        <v>38</v>
      </c>
      <c r="X130" s="580" t="s">
        <v>134</v>
      </c>
      <c r="Y130" s="580" t="s">
        <v>135</v>
      </c>
      <c r="Z130" s="40"/>
      <c r="AA130" s="40" t="s">
        <v>140</v>
      </c>
      <c r="AB130" s="580" t="s">
        <v>136</v>
      </c>
      <c r="AC130" s="580" t="s">
        <v>42</v>
      </c>
      <c r="AD130" s="580" t="s">
        <v>43</v>
      </c>
      <c r="AE130" s="35"/>
      <c r="AF130" s="40"/>
      <c r="AG130" s="537" t="s">
        <v>293</v>
      </c>
      <c r="AH130" s="553"/>
      <c r="AI130" s="537"/>
      <c r="AJ130" s="173" t="s">
        <v>1298</v>
      </c>
      <c r="AK130" s="537" t="s">
        <v>1299</v>
      </c>
      <c r="AL130" s="42"/>
      <c r="AM130" s="580" t="s">
        <v>47</v>
      </c>
      <c r="AN130" s="580" t="s">
        <v>1300</v>
      </c>
      <c r="AO130" s="553" t="s">
        <v>1301</v>
      </c>
      <c r="AP130" s="580" t="s">
        <v>4233</v>
      </c>
      <c r="AQ130" s="580" t="s">
        <v>2793</v>
      </c>
      <c r="AR130" s="152" t="s">
        <v>3007</v>
      </c>
      <c r="AS130" s="580" t="s">
        <v>48</v>
      </c>
    </row>
    <row r="131" spans="1:47" s="584" customFormat="1" ht="15.75" customHeight="1">
      <c r="A131" s="152">
        <v>130</v>
      </c>
      <c r="B131" s="151" t="s">
        <v>7170</v>
      </c>
      <c r="C131" s="580" t="s">
        <v>1302</v>
      </c>
      <c r="D131" s="151">
        <v>286270</v>
      </c>
      <c r="E131" s="553" t="s">
        <v>1303</v>
      </c>
      <c r="F131" s="580" t="s">
        <v>3551</v>
      </c>
      <c r="G131" s="580" t="s">
        <v>132</v>
      </c>
      <c r="H131" s="553" t="s">
        <v>1304</v>
      </c>
      <c r="I131" s="580" t="str">
        <f t="shared" si="11"/>
        <v>F</v>
      </c>
      <c r="J131" s="35">
        <f t="shared" si="12"/>
        <v>27626</v>
      </c>
      <c r="K131" s="36">
        <f t="shared" ca="1" si="13"/>
        <v>42.97937822108068</v>
      </c>
      <c r="L131" s="538">
        <v>41443</v>
      </c>
      <c r="M131" s="538">
        <v>41443</v>
      </c>
      <c r="N131" s="538">
        <v>41730</v>
      </c>
      <c r="O131" s="538">
        <v>41730</v>
      </c>
      <c r="P131" s="36">
        <f t="shared" ca="1" si="14"/>
        <v>4.3382823306697178</v>
      </c>
      <c r="Q131" s="35">
        <v>42825</v>
      </c>
      <c r="R131" s="35">
        <v>42825</v>
      </c>
      <c r="S131" s="35">
        <v>43921</v>
      </c>
      <c r="T131" s="580" t="s">
        <v>36</v>
      </c>
      <c r="U131" s="580" t="s">
        <v>167</v>
      </c>
      <c r="V131" s="580" t="s">
        <v>5336</v>
      </c>
      <c r="W131" s="580" t="s">
        <v>169</v>
      </c>
      <c r="X131" s="580" t="s">
        <v>134</v>
      </c>
      <c r="Y131" s="580" t="s">
        <v>310</v>
      </c>
      <c r="Z131" s="40"/>
      <c r="AA131" s="40" t="s">
        <v>311</v>
      </c>
      <c r="AB131" s="580" t="s">
        <v>136</v>
      </c>
      <c r="AC131" s="580" t="s">
        <v>42</v>
      </c>
      <c r="AD131" s="580" t="s">
        <v>43</v>
      </c>
      <c r="AE131" s="35"/>
      <c r="AF131" s="40"/>
      <c r="AG131" s="553"/>
      <c r="AH131" s="553"/>
      <c r="AI131" s="553"/>
      <c r="AJ131" s="173" t="s">
        <v>1305</v>
      </c>
      <c r="AK131" s="553" t="s">
        <v>1306</v>
      </c>
      <c r="AL131" s="42"/>
      <c r="AM131" s="580" t="s">
        <v>47</v>
      </c>
      <c r="AN131" s="580" t="s">
        <v>1307</v>
      </c>
      <c r="AO131" s="553" t="s">
        <v>1308</v>
      </c>
      <c r="AP131" s="580" t="s">
        <v>189</v>
      </c>
      <c r="AQ131" s="580"/>
      <c r="AR131" s="152" t="s">
        <v>3008</v>
      </c>
      <c r="AS131" s="580" t="s">
        <v>48</v>
      </c>
    </row>
    <row r="132" spans="1:47" s="584" customFormat="1" ht="15.75" customHeight="1">
      <c r="A132" s="152">
        <v>131</v>
      </c>
      <c r="B132" s="152" t="s">
        <v>1313</v>
      </c>
      <c r="C132" s="580" t="s">
        <v>1314</v>
      </c>
      <c r="D132" s="151">
        <v>288330</v>
      </c>
      <c r="E132" s="580" t="s">
        <v>1315</v>
      </c>
      <c r="F132" s="580" t="s">
        <v>1316</v>
      </c>
      <c r="G132" s="580" t="s">
        <v>35</v>
      </c>
      <c r="H132" s="111" t="s">
        <v>1317</v>
      </c>
      <c r="I132" s="580" t="str">
        <f t="shared" si="11"/>
        <v>M</v>
      </c>
      <c r="J132" s="35">
        <f t="shared" si="12"/>
        <v>29863</v>
      </c>
      <c r="K132" s="36">
        <f t="shared" ca="1" si="13"/>
        <v>36.850611097793006</v>
      </c>
      <c r="L132" s="19">
        <v>37530</v>
      </c>
      <c r="M132" s="19">
        <v>41743</v>
      </c>
      <c r="N132" s="19">
        <v>41743</v>
      </c>
      <c r="O132" s="19">
        <v>41743</v>
      </c>
      <c r="P132" s="36">
        <f t="shared" ca="1" si="14"/>
        <v>4.3026658923135539</v>
      </c>
      <c r="Q132" s="35">
        <v>42916</v>
      </c>
      <c r="R132" s="35">
        <v>42916</v>
      </c>
      <c r="S132" s="35">
        <v>44012</v>
      </c>
      <c r="T132" s="580" t="s">
        <v>36</v>
      </c>
      <c r="U132" s="580" t="s">
        <v>52</v>
      </c>
      <c r="V132" s="580" t="s">
        <v>50</v>
      </c>
      <c r="W132" s="580" t="s">
        <v>53</v>
      </c>
      <c r="X132" s="580" t="s">
        <v>54</v>
      </c>
      <c r="Y132" s="580" t="s">
        <v>69</v>
      </c>
      <c r="Z132" s="40"/>
      <c r="AA132" s="40" t="s">
        <v>1209</v>
      </c>
      <c r="AB132" s="580" t="s">
        <v>654</v>
      </c>
      <c r="AC132" s="580" t="s">
        <v>42</v>
      </c>
      <c r="AD132" s="580" t="s">
        <v>43</v>
      </c>
      <c r="AE132" s="35"/>
      <c r="AF132" s="40"/>
      <c r="AG132" s="40" t="s">
        <v>44</v>
      </c>
      <c r="AH132" s="40" t="s">
        <v>76</v>
      </c>
      <c r="AI132" s="40" t="s">
        <v>1318</v>
      </c>
      <c r="AJ132" s="151" t="s">
        <v>1319</v>
      </c>
      <c r="AK132" s="40" t="s">
        <v>1320</v>
      </c>
      <c r="AL132" s="40" t="s">
        <v>1321</v>
      </c>
      <c r="AM132" s="580" t="s">
        <v>1322</v>
      </c>
      <c r="AN132" s="580" t="s">
        <v>1323</v>
      </c>
      <c r="AO132" s="40"/>
      <c r="AP132" s="40"/>
      <c r="AQ132" s="580"/>
      <c r="AR132" s="152" t="s">
        <v>3011</v>
      </c>
      <c r="AS132" s="40" t="s">
        <v>48</v>
      </c>
    </row>
    <row r="133" spans="1:47" s="584" customFormat="1" ht="15.75" customHeight="1">
      <c r="A133" s="152">
        <v>132</v>
      </c>
      <c r="B133" s="152" t="s">
        <v>1324</v>
      </c>
      <c r="C133" s="580" t="s">
        <v>1325</v>
      </c>
      <c r="D133" s="151">
        <v>289477</v>
      </c>
      <c r="E133" s="37" t="s">
        <v>1326</v>
      </c>
      <c r="F133" s="580" t="s">
        <v>3552</v>
      </c>
      <c r="G133" s="580" t="s">
        <v>132</v>
      </c>
      <c r="H133" s="553" t="s">
        <v>1327</v>
      </c>
      <c r="I133" s="580" t="str">
        <f t="shared" si="11"/>
        <v>F</v>
      </c>
      <c r="J133" s="35">
        <f t="shared" si="12"/>
        <v>26296</v>
      </c>
      <c r="K133" s="36">
        <f t="shared" ca="1" si="13"/>
        <v>46.623213837519032</v>
      </c>
      <c r="L133" s="538">
        <v>41333</v>
      </c>
      <c r="M133" s="538">
        <v>41333</v>
      </c>
      <c r="N133" s="538">
        <v>41760</v>
      </c>
      <c r="O133" s="538">
        <v>41760</v>
      </c>
      <c r="P133" s="36">
        <f t="shared" ca="1" si="14"/>
        <v>4.2560905498477997</v>
      </c>
      <c r="Q133" s="35">
        <v>42916</v>
      </c>
      <c r="R133" s="35">
        <v>42916</v>
      </c>
      <c r="S133" s="35">
        <v>44012</v>
      </c>
      <c r="T133" s="580" t="s">
        <v>36</v>
      </c>
      <c r="U133" s="580" t="s">
        <v>167</v>
      </c>
      <c r="V133" s="580" t="s">
        <v>5336</v>
      </c>
      <c r="W133" s="580" t="s">
        <v>169</v>
      </c>
      <c r="X133" s="580" t="s">
        <v>134</v>
      </c>
      <c r="Y133" s="580" t="s">
        <v>310</v>
      </c>
      <c r="Z133" s="42"/>
      <c r="AA133" s="40" t="s">
        <v>311</v>
      </c>
      <c r="AB133" s="580" t="s">
        <v>136</v>
      </c>
      <c r="AC133" s="580" t="s">
        <v>42</v>
      </c>
      <c r="AD133" s="580" t="s">
        <v>43</v>
      </c>
      <c r="AE133" s="42"/>
      <c r="AF133" s="42"/>
      <c r="AG133" s="538"/>
      <c r="AH133" s="538"/>
      <c r="AI133" s="538"/>
      <c r="AJ133" s="173" t="s">
        <v>1328</v>
      </c>
      <c r="AK133" s="37" t="s">
        <v>702</v>
      </c>
      <c r="AL133" s="42"/>
      <c r="AM133" s="580" t="s">
        <v>47</v>
      </c>
      <c r="AN133" s="580" t="s">
        <v>3870</v>
      </c>
      <c r="AO133" s="553" t="s">
        <v>1329</v>
      </c>
      <c r="AP133" s="580" t="s">
        <v>189</v>
      </c>
      <c r="AQ133" s="580"/>
      <c r="AR133" s="152" t="s">
        <v>3012</v>
      </c>
      <c r="AS133" s="40" t="s">
        <v>48</v>
      </c>
    </row>
    <row r="134" spans="1:47" s="584" customFormat="1" ht="15.75" customHeight="1">
      <c r="A134" s="152">
        <v>133</v>
      </c>
      <c r="B134" s="152" t="s">
        <v>1340</v>
      </c>
      <c r="C134" s="580" t="s">
        <v>1341</v>
      </c>
      <c r="D134" s="151">
        <v>289482</v>
      </c>
      <c r="E134" s="553" t="s">
        <v>1342</v>
      </c>
      <c r="F134" s="580" t="s">
        <v>3553</v>
      </c>
      <c r="G134" s="580" t="s">
        <v>132</v>
      </c>
      <c r="H134" s="553" t="s">
        <v>1343</v>
      </c>
      <c r="I134" s="580" t="str">
        <f t="shared" si="11"/>
        <v>F</v>
      </c>
      <c r="J134" s="35">
        <f t="shared" si="12"/>
        <v>31836</v>
      </c>
      <c r="K134" s="36">
        <f t="shared" ca="1" si="13"/>
        <v>31.445131645738211</v>
      </c>
      <c r="L134" s="538">
        <v>41416</v>
      </c>
      <c r="M134" s="538">
        <v>41416</v>
      </c>
      <c r="N134" s="538">
        <v>41760</v>
      </c>
      <c r="O134" s="538">
        <v>43252</v>
      </c>
      <c r="P134" s="36">
        <f t="shared" ca="1" si="14"/>
        <v>4.2560905498477997</v>
      </c>
      <c r="Q134" s="35">
        <v>42916</v>
      </c>
      <c r="R134" s="35">
        <v>42916</v>
      </c>
      <c r="S134" s="35">
        <v>44012</v>
      </c>
      <c r="T134" s="580" t="s">
        <v>36</v>
      </c>
      <c r="U134" s="580" t="s">
        <v>18298</v>
      </c>
      <c r="V134" s="580" t="s">
        <v>11462</v>
      </c>
      <c r="W134" s="580" t="s">
        <v>38</v>
      </c>
      <c r="X134" s="580" t="s">
        <v>134</v>
      </c>
      <c r="Y134" s="580" t="s">
        <v>135</v>
      </c>
      <c r="Z134" s="42"/>
      <c r="AA134" s="40" t="s">
        <v>140</v>
      </c>
      <c r="AB134" s="580" t="s">
        <v>136</v>
      </c>
      <c r="AC134" s="580" t="s">
        <v>42</v>
      </c>
      <c r="AD134" s="580" t="s">
        <v>43</v>
      </c>
      <c r="AE134" s="42"/>
      <c r="AF134" s="42"/>
      <c r="AG134" s="553"/>
      <c r="AH134" s="553"/>
      <c r="AI134" s="553"/>
      <c r="AJ134" s="173" t="s">
        <v>1344</v>
      </c>
      <c r="AK134" s="553" t="s">
        <v>1345</v>
      </c>
      <c r="AL134" s="42"/>
      <c r="AM134" s="580" t="s">
        <v>8035</v>
      </c>
      <c r="AN134" s="580" t="s">
        <v>8033</v>
      </c>
      <c r="AO134" s="553" t="s">
        <v>1346</v>
      </c>
      <c r="AP134" s="580" t="s">
        <v>139</v>
      </c>
      <c r="AQ134" s="580" t="s">
        <v>2793</v>
      </c>
      <c r="AR134" s="152" t="s">
        <v>3014</v>
      </c>
      <c r="AS134" s="40" t="s">
        <v>48</v>
      </c>
    </row>
    <row r="135" spans="1:47" s="584" customFormat="1" ht="15.75" customHeight="1">
      <c r="A135" s="152">
        <v>134</v>
      </c>
      <c r="B135" s="152" t="s">
        <v>1348</v>
      </c>
      <c r="C135" s="580" t="s">
        <v>1349</v>
      </c>
      <c r="D135" s="151">
        <v>289487</v>
      </c>
      <c r="E135" s="553" t="s">
        <v>1350</v>
      </c>
      <c r="F135" s="580" t="s">
        <v>1351</v>
      </c>
      <c r="G135" s="580" t="s">
        <v>132</v>
      </c>
      <c r="H135" s="553" t="s">
        <v>1352</v>
      </c>
      <c r="I135" s="580" t="str">
        <f t="shared" si="11"/>
        <v>F</v>
      </c>
      <c r="J135" s="35">
        <f t="shared" si="12"/>
        <v>29908</v>
      </c>
      <c r="K135" s="36">
        <f t="shared" ca="1" si="13"/>
        <v>36.727323426560126</v>
      </c>
      <c r="L135" s="538">
        <v>41424</v>
      </c>
      <c r="M135" s="538">
        <v>41424</v>
      </c>
      <c r="N135" s="538">
        <v>41760</v>
      </c>
      <c r="O135" s="538">
        <v>41913</v>
      </c>
      <c r="P135" s="36">
        <f t="shared" ca="1" si="14"/>
        <v>4.2560905498477997</v>
      </c>
      <c r="Q135" s="35">
        <v>42916</v>
      </c>
      <c r="R135" s="35">
        <v>42916</v>
      </c>
      <c r="S135" s="35">
        <v>44012</v>
      </c>
      <c r="T135" s="580" t="s">
        <v>36</v>
      </c>
      <c r="U135" s="580" t="s">
        <v>167</v>
      </c>
      <c r="V135" s="580" t="s">
        <v>5336</v>
      </c>
      <c r="W135" s="580" t="s">
        <v>169</v>
      </c>
      <c r="X135" s="580" t="s">
        <v>134</v>
      </c>
      <c r="Y135" s="580" t="s">
        <v>14118</v>
      </c>
      <c r="Z135" s="42"/>
      <c r="AA135" s="580" t="s">
        <v>311</v>
      </c>
      <c r="AB135" s="580" t="s">
        <v>136</v>
      </c>
      <c r="AC135" s="580" t="s">
        <v>42</v>
      </c>
      <c r="AD135" s="580" t="s">
        <v>43</v>
      </c>
      <c r="AE135" s="42"/>
      <c r="AF135" s="42"/>
      <c r="AG135" s="553"/>
      <c r="AH135" s="553"/>
      <c r="AI135" s="553"/>
      <c r="AJ135" s="173" t="s">
        <v>1353</v>
      </c>
      <c r="AK135" s="553" t="s">
        <v>1354</v>
      </c>
      <c r="AL135" s="42"/>
      <c r="AM135" s="580" t="s">
        <v>47</v>
      </c>
      <c r="AN135" s="580" t="s">
        <v>3871</v>
      </c>
      <c r="AO135" s="553" t="s">
        <v>1355</v>
      </c>
      <c r="AP135" s="580" t="s">
        <v>189</v>
      </c>
      <c r="AQ135" s="580"/>
      <c r="AR135" s="152" t="s">
        <v>3015</v>
      </c>
      <c r="AS135" s="40" t="s">
        <v>48</v>
      </c>
    </row>
    <row r="136" spans="1:47" s="584" customFormat="1" ht="15.75" customHeight="1">
      <c r="A136" s="152">
        <v>135</v>
      </c>
      <c r="B136" s="152" t="s">
        <v>1356</v>
      </c>
      <c r="C136" s="580" t="s">
        <v>1357</v>
      </c>
      <c r="D136" s="151">
        <v>289488</v>
      </c>
      <c r="E136" s="553" t="s">
        <v>1358</v>
      </c>
      <c r="F136" s="580" t="s">
        <v>3554</v>
      </c>
      <c r="G136" s="580" t="s">
        <v>132</v>
      </c>
      <c r="H136" s="553" t="s">
        <v>1359</v>
      </c>
      <c r="I136" s="580" t="str">
        <f t="shared" si="11"/>
        <v>F</v>
      </c>
      <c r="J136" s="35">
        <f t="shared" si="12"/>
        <v>25899</v>
      </c>
      <c r="K136" s="36">
        <f t="shared" ca="1" si="13"/>
        <v>47.710885070395747</v>
      </c>
      <c r="L136" s="538">
        <v>41429</v>
      </c>
      <c r="M136" s="538">
        <v>41429</v>
      </c>
      <c r="N136" s="538">
        <v>41760</v>
      </c>
      <c r="O136" s="538">
        <v>41760</v>
      </c>
      <c r="P136" s="36">
        <f t="shared" ca="1" si="14"/>
        <v>4.2560905498477997</v>
      </c>
      <c r="Q136" s="35">
        <v>42916</v>
      </c>
      <c r="R136" s="35">
        <v>42916</v>
      </c>
      <c r="S136" s="35">
        <v>44012</v>
      </c>
      <c r="T136" s="580" t="s">
        <v>36</v>
      </c>
      <c r="U136" s="580" t="s">
        <v>167</v>
      </c>
      <c r="V136" s="580" t="s">
        <v>5336</v>
      </c>
      <c r="W136" s="580" t="s">
        <v>169</v>
      </c>
      <c r="X136" s="580" t="s">
        <v>134</v>
      </c>
      <c r="Y136" s="580" t="s">
        <v>310</v>
      </c>
      <c r="Z136" s="42"/>
      <c r="AA136" s="40" t="s">
        <v>311</v>
      </c>
      <c r="AB136" s="580" t="s">
        <v>136</v>
      </c>
      <c r="AC136" s="580" t="s">
        <v>42</v>
      </c>
      <c r="AD136" s="580" t="s">
        <v>43</v>
      </c>
      <c r="AE136" s="42"/>
      <c r="AF136" s="42"/>
      <c r="AG136" s="553"/>
      <c r="AH136" s="553"/>
      <c r="AI136" s="553"/>
      <c r="AJ136" s="173" t="s">
        <v>1360</v>
      </c>
      <c r="AK136" s="553" t="s">
        <v>764</v>
      </c>
      <c r="AL136" s="42"/>
      <c r="AM136" s="580" t="s">
        <v>47</v>
      </c>
      <c r="AN136" s="580" t="s">
        <v>1361</v>
      </c>
      <c r="AO136" s="553" t="s">
        <v>1362</v>
      </c>
      <c r="AP136" s="580" t="s">
        <v>189</v>
      </c>
      <c r="AQ136" s="580"/>
      <c r="AR136" s="152" t="s">
        <v>3016</v>
      </c>
      <c r="AS136" s="40" t="s">
        <v>48</v>
      </c>
    </row>
    <row r="137" spans="1:47" s="584" customFormat="1" ht="15.75" customHeight="1">
      <c r="A137" s="152">
        <v>136</v>
      </c>
      <c r="B137" s="152" t="s">
        <v>1363</v>
      </c>
      <c r="C137" s="580" t="s">
        <v>1364</v>
      </c>
      <c r="D137" s="151">
        <v>289490</v>
      </c>
      <c r="E137" s="553" t="s">
        <v>1365</v>
      </c>
      <c r="F137" s="580" t="s">
        <v>3555</v>
      </c>
      <c r="G137" s="580" t="s">
        <v>132</v>
      </c>
      <c r="H137" s="553" t="s">
        <v>1366</v>
      </c>
      <c r="I137" s="580" t="str">
        <f t="shared" si="11"/>
        <v>F</v>
      </c>
      <c r="J137" s="35">
        <f t="shared" si="12"/>
        <v>27567</v>
      </c>
      <c r="K137" s="36">
        <f t="shared" ca="1" si="13"/>
        <v>43.141022056697118</v>
      </c>
      <c r="L137" s="538">
        <v>41432</v>
      </c>
      <c r="M137" s="538">
        <v>41432</v>
      </c>
      <c r="N137" s="538">
        <v>41760</v>
      </c>
      <c r="O137" s="538">
        <v>41974</v>
      </c>
      <c r="P137" s="36">
        <f t="shared" ca="1" si="14"/>
        <v>4.2560905498477997</v>
      </c>
      <c r="Q137" s="35">
        <v>42916</v>
      </c>
      <c r="R137" s="35">
        <v>42916</v>
      </c>
      <c r="S137" s="35">
        <v>44012</v>
      </c>
      <c r="T137" s="580" t="s">
        <v>36</v>
      </c>
      <c r="U137" s="580" t="s">
        <v>167</v>
      </c>
      <c r="V137" s="580" t="s">
        <v>5336</v>
      </c>
      <c r="W137" s="580" t="s">
        <v>169</v>
      </c>
      <c r="X137" s="580" t="s">
        <v>134</v>
      </c>
      <c r="Y137" s="580" t="s">
        <v>4193</v>
      </c>
      <c r="Z137" s="42"/>
      <c r="AA137" s="40" t="s">
        <v>362</v>
      </c>
      <c r="AB137" s="580" t="s">
        <v>136</v>
      </c>
      <c r="AC137" s="580" t="s">
        <v>42</v>
      </c>
      <c r="AD137" s="580" t="s">
        <v>43</v>
      </c>
      <c r="AE137" s="42"/>
      <c r="AF137" s="42"/>
      <c r="AG137" s="553" t="s">
        <v>351</v>
      </c>
      <c r="AH137" s="553" t="s">
        <v>1367</v>
      </c>
      <c r="AI137" s="553"/>
      <c r="AJ137" s="173" t="s">
        <v>1368</v>
      </c>
      <c r="AK137" s="553" t="s">
        <v>1369</v>
      </c>
      <c r="AL137" s="42"/>
      <c r="AM137" s="580" t="s">
        <v>47</v>
      </c>
      <c r="AN137" s="580" t="s">
        <v>1370</v>
      </c>
      <c r="AO137" s="553" t="s">
        <v>1371</v>
      </c>
      <c r="AP137" s="580" t="s">
        <v>189</v>
      </c>
      <c r="AQ137" s="580"/>
      <c r="AR137" s="152" t="s">
        <v>3017</v>
      </c>
      <c r="AS137" s="40" t="s">
        <v>48</v>
      </c>
    </row>
    <row r="138" spans="1:47" s="584" customFormat="1" ht="15.75" customHeight="1">
      <c r="A138" s="152">
        <v>137</v>
      </c>
      <c r="B138" s="152" t="s">
        <v>1372</v>
      </c>
      <c r="C138" s="580" t="s">
        <v>1373</v>
      </c>
      <c r="D138" s="151">
        <v>289491</v>
      </c>
      <c r="E138" s="553" t="s">
        <v>1374</v>
      </c>
      <c r="F138" s="580" t="s">
        <v>1375</v>
      </c>
      <c r="G138" s="580" t="s">
        <v>132</v>
      </c>
      <c r="H138" s="553" t="s">
        <v>1376</v>
      </c>
      <c r="I138" s="580" t="str">
        <f t="shared" si="11"/>
        <v>F</v>
      </c>
      <c r="J138" s="35">
        <f t="shared" si="12"/>
        <v>32383</v>
      </c>
      <c r="K138" s="36">
        <f t="shared" ca="1" si="13"/>
        <v>29.946501508751911</v>
      </c>
      <c r="L138" s="538">
        <v>41432</v>
      </c>
      <c r="M138" s="538">
        <v>41432</v>
      </c>
      <c r="N138" s="538">
        <v>41760</v>
      </c>
      <c r="O138" s="538">
        <v>41760</v>
      </c>
      <c r="P138" s="36">
        <f t="shared" ca="1" si="14"/>
        <v>4.2560905498477997</v>
      </c>
      <c r="Q138" s="35">
        <v>42916</v>
      </c>
      <c r="R138" s="35">
        <v>42916</v>
      </c>
      <c r="S138" s="35">
        <v>44012</v>
      </c>
      <c r="T138" s="580" t="s">
        <v>36</v>
      </c>
      <c r="U138" s="580" t="s">
        <v>167</v>
      </c>
      <c r="V138" s="580" t="s">
        <v>5336</v>
      </c>
      <c r="W138" s="580" t="s">
        <v>169</v>
      </c>
      <c r="X138" s="580" t="s">
        <v>134</v>
      </c>
      <c r="Y138" s="580" t="s">
        <v>310</v>
      </c>
      <c r="Z138" s="42"/>
      <c r="AA138" s="40" t="s">
        <v>311</v>
      </c>
      <c r="AB138" s="580" t="s">
        <v>136</v>
      </c>
      <c r="AC138" s="580" t="s">
        <v>42</v>
      </c>
      <c r="AD138" s="580" t="s">
        <v>43</v>
      </c>
      <c r="AE138" s="35"/>
      <c r="AF138" s="40"/>
      <c r="AG138" s="553"/>
      <c r="AH138" s="553"/>
      <c r="AI138" s="553"/>
      <c r="AJ138" s="173">
        <v>15972054027</v>
      </c>
      <c r="AK138" s="553" t="s">
        <v>1309</v>
      </c>
      <c r="AL138" s="42"/>
      <c r="AM138" s="580" t="s">
        <v>6924</v>
      </c>
      <c r="AN138" s="580" t="s">
        <v>6923</v>
      </c>
      <c r="AO138" s="553" t="s">
        <v>1377</v>
      </c>
      <c r="AP138" s="580" t="s">
        <v>189</v>
      </c>
      <c r="AQ138" s="580"/>
      <c r="AR138" s="152" t="s">
        <v>3018</v>
      </c>
      <c r="AS138" s="40" t="s">
        <v>48</v>
      </c>
    </row>
    <row r="139" spans="1:47" s="584" customFormat="1" ht="15.75" customHeight="1">
      <c r="A139" s="152">
        <v>138</v>
      </c>
      <c r="B139" s="152" t="s">
        <v>1385</v>
      </c>
      <c r="C139" s="580" t="s">
        <v>1386</v>
      </c>
      <c r="D139" s="151">
        <v>289494</v>
      </c>
      <c r="E139" s="553" t="s">
        <v>1387</v>
      </c>
      <c r="F139" s="580" t="s">
        <v>3557</v>
      </c>
      <c r="G139" s="580" t="s">
        <v>132</v>
      </c>
      <c r="H139" s="553" t="s">
        <v>1388</v>
      </c>
      <c r="I139" s="580" t="str">
        <f t="shared" si="11"/>
        <v>M</v>
      </c>
      <c r="J139" s="35">
        <f t="shared" si="12"/>
        <v>34895</v>
      </c>
      <c r="K139" s="36">
        <f t="shared" ca="1" si="13"/>
        <v>23.064309727929992</v>
      </c>
      <c r="L139" s="538">
        <v>41449</v>
      </c>
      <c r="M139" s="538">
        <v>41449</v>
      </c>
      <c r="N139" s="538">
        <v>41760</v>
      </c>
      <c r="O139" s="538">
        <v>42339</v>
      </c>
      <c r="P139" s="36">
        <f t="shared" ca="1" si="14"/>
        <v>4.2560905498477997</v>
      </c>
      <c r="Q139" s="35">
        <v>42916</v>
      </c>
      <c r="R139" s="35">
        <v>42916</v>
      </c>
      <c r="S139" s="35">
        <v>44012</v>
      </c>
      <c r="T139" s="580" t="s">
        <v>36</v>
      </c>
      <c r="U139" s="580" t="s">
        <v>167</v>
      </c>
      <c r="V139" s="580" t="s">
        <v>5336</v>
      </c>
      <c r="W139" s="580" t="s">
        <v>169</v>
      </c>
      <c r="X139" s="580" t="s">
        <v>134</v>
      </c>
      <c r="Y139" s="580" t="s">
        <v>4194</v>
      </c>
      <c r="Z139" s="42"/>
      <c r="AA139" s="40" t="s">
        <v>362</v>
      </c>
      <c r="AB139" s="580" t="s">
        <v>136</v>
      </c>
      <c r="AC139" s="580" t="s">
        <v>42</v>
      </c>
      <c r="AD139" s="580" t="s">
        <v>43</v>
      </c>
      <c r="AE139" s="42"/>
      <c r="AF139" s="42"/>
      <c r="AG139" s="553" t="s">
        <v>306</v>
      </c>
      <c r="AH139" s="553" t="s">
        <v>571</v>
      </c>
      <c r="AI139" s="553" t="s">
        <v>104</v>
      </c>
      <c r="AJ139" s="173" t="s">
        <v>1389</v>
      </c>
      <c r="AK139" s="553" t="s">
        <v>1390</v>
      </c>
      <c r="AL139" s="42"/>
      <c r="AM139" s="580" t="s">
        <v>47</v>
      </c>
      <c r="AN139" s="580" t="s">
        <v>1391</v>
      </c>
      <c r="AO139" s="553" t="s">
        <v>1392</v>
      </c>
      <c r="AP139" s="580" t="s">
        <v>189</v>
      </c>
      <c r="AQ139" s="580"/>
      <c r="AR139" s="152" t="s">
        <v>12965</v>
      </c>
      <c r="AS139" s="40" t="s">
        <v>48</v>
      </c>
    </row>
    <row r="140" spans="1:47" s="584" customFormat="1" ht="15.75" customHeight="1">
      <c r="A140" s="152">
        <v>139</v>
      </c>
      <c r="B140" s="152" t="s">
        <v>1393</v>
      </c>
      <c r="C140" s="580" t="s">
        <v>1394</v>
      </c>
      <c r="D140" s="151">
        <v>289496</v>
      </c>
      <c r="E140" s="553" t="s">
        <v>1395</v>
      </c>
      <c r="F140" s="580" t="s">
        <v>1396</v>
      </c>
      <c r="G140" s="580" t="s">
        <v>132</v>
      </c>
      <c r="H140" s="553" t="s">
        <v>1397</v>
      </c>
      <c r="I140" s="580" t="str">
        <f t="shared" si="11"/>
        <v>F</v>
      </c>
      <c r="J140" s="35">
        <f t="shared" si="12"/>
        <v>28400</v>
      </c>
      <c r="K140" s="36">
        <f t="shared" ca="1" si="13"/>
        <v>40.858830275875199</v>
      </c>
      <c r="L140" s="538">
        <v>41457</v>
      </c>
      <c r="M140" s="538">
        <v>41457</v>
      </c>
      <c r="N140" s="538">
        <v>41760</v>
      </c>
      <c r="O140" s="538">
        <v>41760</v>
      </c>
      <c r="P140" s="36">
        <f t="shared" ca="1" si="14"/>
        <v>4.2560905498477997</v>
      </c>
      <c r="Q140" s="35">
        <v>42916</v>
      </c>
      <c r="R140" s="35">
        <v>42916</v>
      </c>
      <c r="S140" s="35">
        <v>44012</v>
      </c>
      <c r="T140" s="580" t="s">
        <v>36</v>
      </c>
      <c r="U140" s="580" t="s">
        <v>167</v>
      </c>
      <c r="V140" s="580" t="s">
        <v>5336</v>
      </c>
      <c r="W140" s="580" t="s">
        <v>169</v>
      </c>
      <c r="X140" s="580" t="s">
        <v>134</v>
      </c>
      <c r="Y140" s="580" t="s">
        <v>310</v>
      </c>
      <c r="Z140" s="42"/>
      <c r="AA140" s="40" t="s">
        <v>311</v>
      </c>
      <c r="AB140" s="580" t="s">
        <v>136</v>
      </c>
      <c r="AC140" s="580" t="s">
        <v>42</v>
      </c>
      <c r="AD140" s="580" t="s">
        <v>43</v>
      </c>
      <c r="AE140" s="42"/>
      <c r="AF140" s="42"/>
      <c r="AG140" s="537" t="s">
        <v>306</v>
      </c>
      <c r="AH140" s="537" t="s">
        <v>1398</v>
      </c>
      <c r="AI140" s="537"/>
      <c r="AJ140" s="173" t="s">
        <v>1399</v>
      </c>
      <c r="AK140" s="553" t="s">
        <v>1400</v>
      </c>
      <c r="AL140" s="42"/>
      <c r="AM140" s="580" t="s">
        <v>47</v>
      </c>
      <c r="AN140" s="580" t="s">
        <v>1401</v>
      </c>
      <c r="AO140" s="553" t="s">
        <v>1402</v>
      </c>
      <c r="AP140" s="580" t="s">
        <v>189</v>
      </c>
      <c r="AQ140" s="580"/>
      <c r="AR140" s="152" t="s">
        <v>3020</v>
      </c>
      <c r="AS140" s="40" t="s">
        <v>48</v>
      </c>
    </row>
    <row r="141" spans="1:47" s="584" customFormat="1" ht="15.75" customHeight="1">
      <c r="A141" s="152">
        <v>140</v>
      </c>
      <c r="B141" s="152" t="s">
        <v>1403</v>
      </c>
      <c r="C141" s="580" t="s">
        <v>1404</v>
      </c>
      <c r="D141" s="151">
        <v>289498</v>
      </c>
      <c r="E141" s="553" t="s">
        <v>1405</v>
      </c>
      <c r="F141" s="580" t="s">
        <v>3558</v>
      </c>
      <c r="G141" s="580" t="s">
        <v>132</v>
      </c>
      <c r="H141" s="553" t="s">
        <v>1406</v>
      </c>
      <c r="I141" s="580" t="str">
        <f t="shared" si="11"/>
        <v>F</v>
      </c>
      <c r="J141" s="35">
        <f t="shared" si="12"/>
        <v>27137</v>
      </c>
      <c r="K141" s="36">
        <f t="shared" ca="1" si="13"/>
        <v>44.319104248477935</v>
      </c>
      <c r="L141" s="538">
        <v>41458</v>
      </c>
      <c r="M141" s="538">
        <v>41458</v>
      </c>
      <c r="N141" s="538">
        <v>41760</v>
      </c>
      <c r="O141" s="538">
        <v>41944</v>
      </c>
      <c r="P141" s="36">
        <f t="shared" ca="1" si="14"/>
        <v>4.2560905498477997</v>
      </c>
      <c r="Q141" s="35">
        <v>42916</v>
      </c>
      <c r="R141" s="35">
        <v>42916</v>
      </c>
      <c r="S141" s="35">
        <v>44012</v>
      </c>
      <c r="T141" s="580" t="s">
        <v>36</v>
      </c>
      <c r="U141" s="580" t="s">
        <v>167</v>
      </c>
      <c r="V141" s="580" t="s">
        <v>5336</v>
      </c>
      <c r="W141" s="580" t="s">
        <v>169</v>
      </c>
      <c r="X141" s="580" t="s">
        <v>134</v>
      </c>
      <c r="Y141" s="580" t="s">
        <v>212</v>
      </c>
      <c r="Z141" s="42"/>
      <c r="AA141" s="40" t="s">
        <v>362</v>
      </c>
      <c r="AB141" s="580" t="s">
        <v>136</v>
      </c>
      <c r="AC141" s="580" t="s">
        <v>42</v>
      </c>
      <c r="AD141" s="580" t="s">
        <v>43</v>
      </c>
      <c r="AE141" s="42"/>
      <c r="AF141" s="42"/>
      <c r="AG141" s="537" t="s">
        <v>306</v>
      </c>
      <c r="AH141" s="537"/>
      <c r="AI141" s="537"/>
      <c r="AJ141" s="173" t="s">
        <v>1407</v>
      </c>
      <c r="AK141" s="553" t="s">
        <v>1408</v>
      </c>
      <c r="AL141" s="42"/>
      <c r="AM141" s="580" t="s">
        <v>47</v>
      </c>
      <c r="AN141" s="580" t="s">
        <v>1409</v>
      </c>
      <c r="AO141" s="553" t="s">
        <v>1410</v>
      </c>
      <c r="AP141" s="580" t="s">
        <v>189</v>
      </c>
      <c r="AQ141" s="580"/>
      <c r="AR141" s="152" t="s">
        <v>3021</v>
      </c>
      <c r="AS141" s="40" t="s">
        <v>48</v>
      </c>
    </row>
    <row r="142" spans="1:47" s="584" customFormat="1" ht="15.75" customHeight="1">
      <c r="A142" s="152">
        <v>141</v>
      </c>
      <c r="B142" s="152" t="s">
        <v>1411</v>
      </c>
      <c r="C142" s="580" t="s">
        <v>1412</v>
      </c>
      <c r="D142" s="151">
        <v>289504</v>
      </c>
      <c r="E142" s="37" t="s">
        <v>1413</v>
      </c>
      <c r="F142" s="580" t="s">
        <v>1414</v>
      </c>
      <c r="G142" s="580" t="s">
        <v>132</v>
      </c>
      <c r="H142" s="553" t="s">
        <v>1415</v>
      </c>
      <c r="I142" s="580" t="str">
        <f t="shared" si="11"/>
        <v>F</v>
      </c>
      <c r="J142" s="35">
        <f t="shared" si="12"/>
        <v>32036</v>
      </c>
      <c r="K142" s="36">
        <f t="shared" ca="1" si="13"/>
        <v>30.897186440258761</v>
      </c>
      <c r="L142" s="538">
        <v>41598</v>
      </c>
      <c r="M142" s="538">
        <v>41598</v>
      </c>
      <c r="N142" s="538">
        <v>41760</v>
      </c>
      <c r="O142" s="538">
        <v>41760</v>
      </c>
      <c r="P142" s="36">
        <f t="shared" ca="1" si="14"/>
        <v>4.2560905498477997</v>
      </c>
      <c r="Q142" s="35">
        <v>42916</v>
      </c>
      <c r="R142" s="35">
        <v>42916</v>
      </c>
      <c r="S142" s="35">
        <v>44012</v>
      </c>
      <c r="T142" s="580" t="s">
        <v>36</v>
      </c>
      <c r="U142" s="580" t="s">
        <v>167</v>
      </c>
      <c r="V142" s="580" t="s">
        <v>5336</v>
      </c>
      <c r="W142" s="580" t="s">
        <v>169</v>
      </c>
      <c r="X142" s="580" t="s">
        <v>134</v>
      </c>
      <c r="Y142" s="580" t="s">
        <v>212</v>
      </c>
      <c r="Z142" s="42"/>
      <c r="AA142" s="580" t="s">
        <v>299</v>
      </c>
      <c r="AB142" s="580" t="s">
        <v>136</v>
      </c>
      <c r="AC142" s="580" t="s">
        <v>42</v>
      </c>
      <c r="AD142" s="580" t="s">
        <v>43</v>
      </c>
      <c r="AE142" s="42"/>
      <c r="AF142" s="42"/>
      <c r="AG142" s="538" t="s">
        <v>306</v>
      </c>
      <c r="AH142" s="538" t="s">
        <v>1416</v>
      </c>
      <c r="AI142" s="538"/>
      <c r="AJ142" s="231" t="s">
        <v>1417</v>
      </c>
      <c r="AK142" s="112" t="s">
        <v>1418</v>
      </c>
      <c r="AL142" s="112"/>
      <c r="AM142" s="580" t="s">
        <v>47</v>
      </c>
      <c r="AN142" s="580" t="s">
        <v>1419</v>
      </c>
      <c r="AO142" s="112" t="s">
        <v>1420</v>
      </c>
      <c r="AP142" s="580" t="s">
        <v>189</v>
      </c>
      <c r="AQ142" s="580"/>
      <c r="AR142" s="152" t="s">
        <v>3022</v>
      </c>
      <c r="AS142" s="40" t="s">
        <v>48</v>
      </c>
    </row>
    <row r="143" spans="1:47" s="584" customFormat="1" ht="15.75" customHeight="1">
      <c r="A143" s="152">
        <v>142</v>
      </c>
      <c r="B143" s="151" t="s">
        <v>4575</v>
      </c>
      <c r="C143" s="580" t="s">
        <v>4583</v>
      </c>
      <c r="D143" s="151">
        <v>299068</v>
      </c>
      <c r="E143" s="553" t="s">
        <v>6929</v>
      </c>
      <c r="F143" s="40" t="s">
        <v>4576</v>
      </c>
      <c r="G143" s="580" t="s">
        <v>4212</v>
      </c>
      <c r="H143" s="173" t="s">
        <v>5217</v>
      </c>
      <c r="I143" s="580" t="str">
        <f t="shared" si="11"/>
        <v>M</v>
      </c>
      <c r="J143" s="35">
        <f t="shared" si="12"/>
        <v>30233</v>
      </c>
      <c r="K143" s="36">
        <f t="shared" ca="1" si="13"/>
        <v>35.83691246765602</v>
      </c>
      <c r="L143" s="538">
        <v>38938</v>
      </c>
      <c r="M143" s="538">
        <v>41774</v>
      </c>
      <c r="N143" s="538">
        <v>41774</v>
      </c>
      <c r="O143" s="538">
        <v>42552</v>
      </c>
      <c r="P143" s="36">
        <f t="shared" ca="1" si="14"/>
        <v>4.2177343854642384</v>
      </c>
      <c r="Q143" s="538">
        <v>42916</v>
      </c>
      <c r="R143" s="538">
        <v>42916</v>
      </c>
      <c r="S143" s="538">
        <v>44012</v>
      </c>
      <c r="T143" s="580" t="s">
        <v>36</v>
      </c>
      <c r="U143" s="580" t="s">
        <v>16122</v>
      </c>
      <c r="V143" s="580" t="s">
        <v>8837</v>
      </c>
      <c r="W143" s="580" t="s">
        <v>38</v>
      </c>
      <c r="X143" s="580" t="s">
        <v>39</v>
      </c>
      <c r="Y143" s="580" t="s">
        <v>4577</v>
      </c>
      <c r="Z143" s="580"/>
      <c r="AA143" s="580" t="s">
        <v>4578</v>
      </c>
      <c r="AB143" s="580" t="s">
        <v>654</v>
      </c>
      <c r="AC143" s="580" t="s">
        <v>42</v>
      </c>
      <c r="AD143" s="580" t="s">
        <v>43</v>
      </c>
      <c r="AE143" s="35"/>
      <c r="AF143" s="40"/>
      <c r="AG143" s="553" t="s">
        <v>7611</v>
      </c>
      <c r="AH143" s="537" t="s">
        <v>4610</v>
      </c>
      <c r="AI143" s="537" t="s">
        <v>4611</v>
      </c>
      <c r="AJ143" s="54" t="s">
        <v>4612</v>
      </c>
      <c r="AK143" s="553" t="s">
        <v>4613</v>
      </c>
      <c r="AL143" s="553" t="s">
        <v>4614</v>
      </c>
      <c r="AM143" s="580" t="s">
        <v>4622</v>
      </c>
      <c r="AN143" s="580" t="s">
        <v>4822</v>
      </c>
      <c r="AO143" s="42"/>
      <c r="AP143" s="580"/>
      <c r="AQ143" s="592"/>
      <c r="AR143" s="54" t="s">
        <v>4582</v>
      </c>
      <c r="AS143" s="580" t="s">
        <v>48</v>
      </c>
      <c r="AT143" s="74"/>
      <c r="AU143" s="74"/>
    </row>
    <row r="144" spans="1:47" s="584" customFormat="1" ht="15.75" customHeight="1">
      <c r="A144" s="152">
        <v>143</v>
      </c>
      <c r="B144" s="152" t="s">
        <v>1424</v>
      </c>
      <c r="C144" s="580" t="s">
        <v>1425</v>
      </c>
      <c r="D144" s="151">
        <v>80300100</v>
      </c>
      <c r="E144" s="553" t="s">
        <v>1426</v>
      </c>
      <c r="F144" s="580" t="s">
        <v>1427</v>
      </c>
      <c r="G144" s="580" t="s">
        <v>132</v>
      </c>
      <c r="H144" s="553" t="s">
        <v>1428</v>
      </c>
      <c r="I144" s="580" t="str">
        <f t="shared" si="11"/>
        <v>M</v>
      </c>
      <c r="J144" s="35">
        <f t="shared" si="12"/>
        <v>32835</v>
      </c>
      <c r="K144" s="36">
        <f t="shared" ca="1" si="13"/>
        <v>28.708145344368347</v>
      </c>
      <c r="L144" s="538">
        <v>41365</v>
      </c>
      <c r="M144" s="538">
        <v>41365</v>
      </c>
      <c r="N144" s="538">
        <v>41791</v>
      </c>
      <c r="O144" s="538">
        <v>41974</v>
      </c>
      <c r="P144" s="36">
        <f t="shared" ca="1" si="14"/>
        <v>4.1711590429984851</v>
      </c>
      <c r="Q144" s="35">
        <v>42916</v>
      </c>
      <c r="R144" s="35">
        <v>42916</v>
      </c>
      <c r="S144" s="35">
        <v>44012</v>
      </c>
      <c r="T144" s="580" t="s">
        <v>36</v>
      </c>
      <c r="U144" s="580" t="s">
        <v>73</v>
      </c>
      <c r="V144" s="580" t="s">
        <v>18786</v>
      </c>
      <c r="W144" s="580" t="s">
        <v>74</v>
      </c>
      <c r="X144" s="580" t="s">
        <v>134</v>
      </c>
      <c r="Y144" s="580" t="s">
        <v>404</v>
      </c>
      <c r="Z144" s="580"/>
      <c r="AA144" s="580" t="s">
        <v>738</v>
      </c>
      <c r="AB144" s="580" t="s">
        <v>136</v>
      </c>
      <c r="AC144" s="580" t="s">
        <v>42</v>
      </c>
      <c r="AD144" s="580" t="s">
        <v>43</v>
      </c>
      <c r="AE144" s="42"/>
      <c r="AF144" s="42"/>
      <c r="AG144" s="537" t="s">
        <v>351</v>
      </c>
      <c r="AH144" s="553"/>
      <c r="AI144" s="42"/>
      <c r="AJ144" s="173" t="s">
        <v>1429</v>
      </c>
      <c r="AK144" s="537" t="s">
        <v>1430</v>
      </c>
      <c r="AL144" s="42"/>
      <c r="AM144" s="580" t="s">
        <v>47</v>
      </c>
      <c r="AN144" s="580" t="s">
        <v>1431</v>
      </c>
      <c r="AO144" s="553" t="s">
        <v>1432</v>
      </c>
      <c r="AP144" s="580" t="s">
        <v>139</v>
      </c>
      <c r="AQ144" s="580" t="s">
        <v>2795</v>
      </c>
      <c r="AR144" s="152" t="s">
        <v>3023</v>
      </c>
      <c r="AS144" s="580" t="s">
        <v>48</v>
      </c>
    </row>
    <row r="145" spans="1:47" s="584" customFormat="1" ht="15.75" customHeight="1">
      <c r="A145" s="152">
        <v>144</v>
      </c>
      <c r="B145" s="152" t="s">
        <v>1434</v>
      </c>
      <c r="C145" s="580" t="s">
        <v>1435</v>
      </c>
      <c r="D145" s="151">
        <v>80300106</v>
      </c>
      <c r="E145" s="553" t="s">
        <v>1436</v>
      </c>
      <c r="F145" s="580" t="s">
        <v>3560</v>
      </c>
      <c r="G145" s="580" t="s">
        <v>132</v>
      </c>
      <c r="H145" s="553" t="s">
        <v>1437</v>
      </c>
      <c r="I145" s="580" t="str">
        <f t="shared" si="11"/>
        <v>F</v>
      </c>
      <c r="J145" s="35">
        <f t="shared" si="12"/>
        <v>29049</v>
      </c>
      <c r="K145" s="36">
        <f t="shared" ca="1" si="13"/>
        <v>39.080748084094374</v>
      </c>
      <c r="L145" s="538">
        <v>41451</v>
      </c>
      <c r="M145" s="538">
        <v>41451</v>
      </c>
      <c r="N145" s="538">
        <v>41791</v>
      </c>
      <c r="O145" s="538">
        <v>42583</v>
      </c>
      <c r="P145" s="36">
        <f t="shared" ca="1" si="14"/>
        <v>4.1711590429984851</v>
      </c>
      <c r="Q145" s="35">
        <v>42916</v>
      </c>
      <c r="R145" s="35">
        <v>42916</v>
      </c>
      <c r="S145" s="35">
        <v>44012</v>
      </c>
      <c r="T145" s="580" t="s">
        <v>36</v>
      </c>
      <c r="U145" s="580" t="s">
        <v>167</v>
      </c>
      <c r="V145" s="580" t="s">
        <v>5336</v>
      </c>
      <c r="W145" s="580" t="s">
        <v>169</v>
      </c>
      <c r="X145" s="580" t="s">
        <v>134</v>
      </c>
      <c r="Y145" s="580" t="s">
        <v>20174</v>
      </c>
      <c r="Z145" s="580"/>
      <c r="AA145" s="40" t="s">
        <v>362</v>
      </c>
      <c r="AB145" s="580" t="s">
        <v>136</v>
      </c>
      <c r="AC145" s="580" t="s">
        <v>42</v>
      </c>
      <c r="AD145" s="580" t="s">
        <v>43</v>
      </c>
      <c r="AE145" s="42"/>
      <c r="AF145" s="42"/>
      <c r="AG145" s="537" t="s">
        <v>351</v>
      </c>
      <c r="AH145" s="553"/>
      <c r="AI145" s="42"/>
      <c r="AJ145" s="173" t="s">
        <v>1438</v>
      </c>
      <c r="AK145" s="553" t="s">
        <v>1439</v>
      </c>
      <c r="AL145" s="42"/>
      <c r="AM145" s="580" t="s">
        <v>47</v>
      </c>
      <c r="AN145" s="580" t="s">
        <v>1440</v>
      </c>
      <c r="AO145" s="553" t="s">
        <v>1441</v>
      </c>
      <c r="AP145" s="580" t="s">
        <v>189</v>
      </c>
      <c r="AQ145" s="580"/>
      <c r="AR145" s="152" t="s">
        <v>3025</v>
      </c>
      <c r="AS145" s="580" t="s">
        <v>48</v>
      </c>
    </row>
    <row r="146" spans="1:47" s="584" customFormat="1" ht="15.75" customHeight="1">
      <c r="A146" s="152">
        <v>145</v>
      </c>
      <c r="B146" s="152" t="s">
        <v>1442</v>
      </c>
      <c r="C146" s="580" t="s">
        <v>1443</v>
      </c>
      <c r="D146" s="151">
        <v>80300107</v>
      </c>
      <c r="E146" s="553" t="s">
        <v>1444</v>
      </c>
      <c r="F146" s="580" t="s">
        <v>3561</v>
      </c>
      <c r="G146" s="580" t="s">
        <v>132</v>
      </c>
      <c r="H146" s="553" t="s">
        <v>1445</v>
      </c>
      <c r="I146" s="580" t="str">
        <f t="shared" si="11"/>
        <v>F</v>
      </c>
      <c r="J146" s="35">
        <f t="shared" si="12"/>
        <v>27001</v>
      </c>
      <c r="K146" s="36">
        <f t="shared" ca="1" si="13"/>
        <v>44.691706988203961</v>
      </c>
      <c r="L146" s="538">
        <v>41451</v>
      </c>
      <c r="M146" s="538">
        <v>41451</v>
      </c>
      <c r="N146" s="538">
        <v>41791</v>
      </c>
      <c r="O146" s="538">
        <v>41791</v>
      </c>
      <c r="P146" s="36">
        <f t="shared" ca="1" si="14"/>
        <v>4.1711590429984851</v>
      </c>
      <c r="Q146" s="35">
        <v>42916</v>
      </c>
      <c r="R146" s="35">
        <v>42916</v>
      </c>
      <c r="S146" s="35">
        <v>44012</v>
      </c>
      <c r="T146" s="580" t="s">
        <v>36</v>
      </c>
      <c r="U146" s="580" t="s">
        <v>167</v>
      </c>
      <c r="V146" s="580" t="s">
        <v>5336</v>
      </c>
      <c r="W146" s="580" t="s">
        <v>169</v>
      </c>
      <c r="X146" s="580" t="s">
        <v>134</v>
      </c>
      <c r="Y146" s="580" t="s">
        <v>310</v>
      </c>
      <c r="Z146" s="580"/>
      <c r="AA146" s="580" t="s">
        <v>311</v>
      </c>
      <c r="AB146" s="580" t="s">
        <v>136</v>
      </c>
      <c r="AC146" s="580" t="s">
        <v>42</v>
      </c>
      <c r="AD146" s="580" t="s">
        <v>43</v>
      </c>
      <c r="AE146" s="42"/>
      <c r="AF146" s="42"/>
      <c r="AG146" s="537" t="s">
        <v>351</v>
      </c>
      <c r="AH146" s="553"/>
      <c r="AI146" s="42"/>
      <c r="AJ146" s="173" t="s">
        <v>1446</v>
      </c>
      <c r="AK146" s="553" t="s">
        <v>1447</v>
      </c>
      <c r="AL146" s="42"/>
      <c r="AM146" s="580" t="s">
        <v>47</v>
      </c>
      <c r="AN146" s="580" t="s">
        <v>1448</v>
      </c>
      <c r="AO146" s="553" t="s">
        <v>1449</v>
      </c>
      <c r="AP146" s="580" t="s">
        <v>189</v>
      </c>
      <c r="AQ146" s="580"/>
      <c r="AR146" s="152" t="s">
        <v>3026</v>
      </c>
      <c r="AS146" s="580" t="s">
        <v>48</v>
      </c>
    </row>
    <row r="147" spans="1:47" s="593" customFormat="1" ht="15.75" customHeight="1">
      <c r="A147" s="152">
        <v>146</v>
      </c>
      <c r="B147" s="152" t="s">
        <v>1450</v>
      </c>
      <c r="C147" s="580" t="s">
        <v>10981</v>
      </c>
      <c r="D147" s="151">
        <v>80300110</v>
      </c>
      <c r="E147" s="553" t="s">
        <v>1451</v>
      </c>
      <c r="F147" s="580" t="s">
        <v>1452</v>
      </c>
      <c r="G147" s="580" t="s">
        <v>132</v>
      </c>
      <c r="H147" s="553" t="s">
        <v>1453</v>
      </c>
      <c r="I147" s="580" t="str">
        <f t="shared" si="11"/>
        <v>F</v>
      </c>
      <c r="J147" s="35">
        <f t="shared" si="12"/>
        <v>30512</v>
      </c>
      <c r="K147" s="36">
        <f t="shared" ca="1" si="13"/>
        <v>35.072528906012181</v>
      </c>
      <c r="L147" s="538">
        <v>41452</v>
      </c>
      <c r="M147" s="538">
        <v>41452</v>
      </c>
      <c r="N147" s="538">
        <v>41791</v>
      </c>
      <c r="O147" s="538">
        <v>41791</v>
      </c>
      <c r="P147" s="36">
        <f t="shared" ca="1" si="14"/>
        <v>4.1711590429984851</v>
      </c>
      <c r="Q147" s="35">
        <v>42916</v>
      </c>
      <c r="R147" s="35">
        <v>42916</v>
      </c>
      <c r="S147" s="35">
        <v>44012</v>
      </c>
      <c r="T147" s="580" t="s">
        <v>36</v>
      </c>
      <c r="U147" s="580" t="s">
        <v>167</v>
      </c>
      <c r="V147" s="580" t="s">
        <v>5336</v>
      </c>
      <c r="W147" s="580" t="s">
        <v>169</v>
      </c>
      <c r="X147" s="580" t="s">
        <v>134</v>
      </c>
      <c r="Y147" s="580" t="s">
        <v>310</v>
      </c>
      <c r="Z147" s="580"/>
      <c r="AA147" s="580" t="s">
        <v>311</v>
      </c>
      <c r="AB147" s="580" t="s">
        <v>136</v>
      </c>
      <c r="AC147" s="580" t="s">
        <v>42</v>
      </c>
      <c r="AD147" s="580" t="s">
        <v>43</v>
      </c>
      <c r="AE147" s="42"/>
      <c r="AF147" s="42"/>
      <c r="AG147" s="537" t="s">
        <v>351</v>
      </c>
      <c r="AH147" s="553"/>
      <c r="AI147" s="42"/>
      <c r="AJ147" s="173" t="s">
        <v>1454</v>
      </c>
      <c r="AK147" s="553" t="s">
        <v>1455</v>
      </c>
      <c r="AL147" s="42"/>
      <c r="AM147" s="580" t="s">
        <v>47</v>
      </c>
      <c r="AN147" s="580" t="s">
        <v>1456</v>
      </c>
      <c r="AO147" s="553" t="s">
        <v>1457</v>
      </c>
      <c r="AP147" s="580" t="s">
        <v>189</v>
      </c>
      <c r="AQ147" s="580"/>
      <c r="AR147" s="152" t="s">
        <v>3027</v>
      </c>
      <c r="AS147" s="580" t="s">
        <v>48</v>
      </c>
      <c r="AT147" s="584"/>
      <c r="AU147" s="584"/>
    </row>
    <row r="148" spans="1:47" s="584" customFormat="1" ht="15.75" customHeight="1">
      <c r="A148" s="152">
        <v>147</v>
      </c>
      <c r="B148" s="152" t="s">
        <v>1458</v>
      </c>
      <c r="C148" s="580" t="s">
        <v>1459</v>
      </c>
      <c r="D148" s="151">
        <v>80300115</v>
      </c>
      <c r="E148" s="553" t="s">
        <v>1460</v>
      </c>
      <c r="F148" s="580" t="s">
        <v>1461</v>
      </c>
      <c r="G148" s="580" t="s">
        <v>132</v>
      </c>
      <c r="H148" s="553" t="s">
        <v>1462</v>
      </c>
      <c r="I148" s="580" t="str">
        <f t="shared" si="11"/>
        <v>F</v>
      </c>
      <c r="J148" s="35">
        <f t="shared" si="12"/>
        <v>32315</v>
      </c>
      <c r="K148" s="36">
        <f t="shared" ca="1" si="13"/>
        <v>30.132802878614925</v>
      </c>
      <c r="L148" s="538">
        <v>41457</v>
      </c>
      <c r="M148" s="538">
        <v>41457</v>
      </c>
      <c r="N148" s="538">
        <v>41791</v>
      </c>
      <c r="O148" s="538">
        <v>41944</v>
      </c>
      <c r="P148" s="36">
        <f t="shared" ca="1" si="14"/>
        <v>4.1711590429984851</v>
      </c>
      <c r="Q148" s="35">
        <v>42916</v>
      </c>
      <c r="R148" s="35">
        <v>42916</v>
      </c>
      <c r="S148" s="35">
        <v>44012</v>
      </c>
      <c r="T148" s="580" t="s">
        <v>36</v>
      </c>
      <c r="U148" s="580" t="s">
        <v>16122</v>
      </c>
      <c r="V148" s="580" t="s">
        <v>8837</v>
      </c>
      <c r="W148" s="580" t="s">
        <v>38</v>
      </c>
      <c r="X148" s="580" t="s">
        <v>134</v>
      </c>
      <c r="Y148" s="580" t="s">
        <v>135</v>
      </c>
      <c r="Z148" s="580"/>
      <c r="AA148" s="580" t="s">
        <v>4710</v>
      </c>
      <c r="AB148" s="580" t="s">
        <v>136</v>
      </c>
      <c r="AC148" s="580" t="s">
        <v>42</v>
      </c>
      <c r="AD148" s="580" t="s">
        <v>43</v>
      </c>
      <c r="AE148" s="42"/>
      <c r="AF148" s="42"/>
      <c r="AG148" s="537" t="s">
        <v>351</v>
      </c>
      <c r="AH148" s="537" t="s">
        <v>1053</v>
      </c>
      <c r="AI148" s="42"/>
      <c r="AJ148" s="173" t="s">
        <v>1463</v>
      </c>
      <c r="AK148" s="553" t="s">
        <v>1464</v>
      </c>
      <c r="AL148" s="42"/>
      <c r="AM148" s="580" t="s">
        <v>47</v>
      </c>
      <c r="AN148" s="580" t="s">
        <v>1465</v>
      </c>
      <c r="AO148" s="553" t="s">
        <v>1466</v>
      </c>
      <c r="AP148" s="580" t="s">
        <v>6467</v>
      </c>
      <c r="AQ148" s="580" t="s">
        <v>2780</v>
      </c>
      <c r="AR148" s="152" t="s">
        <v>3029</v>
      </c>
      <c r="AS148" s="580" t="s">
        <v>48</v>
      </c>
    </row>
    <row r="149" spans="1:47" s="584" customFormat="1" ht="15.75" customHeight="1">
      <c r="A149" s="152">
        <v>148</v>
      </c>
      <c r="B149" s="152" t="s">
        <v>1467</v>
      </c>
      <c r="C149" s="580" t="s">
        <v>1468</v>
      </c>
      <c r="D149" s="151">
        <v>80300119</v>
      </c>
      <c r="E149" s="553" t="s">
        <v>1469</v>
      </c>
      <c r="F149" s="580" t="s">
        <v>3562</v>
      </c>
      <c r="G149" s="580" t="s">
        <v>132</v>
      </c>
      <c r="H149" s="553" t="s">
        <v>1470</v>
      </c>
      <c r="I149" s="580" t="str">
        <f t="shared" si="11"/>
        <v>F</v>
      </c>
      <c r="J149" s="35">
        <f t="shared" si="12"/>
        <v>27103</v>
      </c>
      <c r="K149" s="36">
        <f t="shared" ca="1" si="13"/>
        <v>44.412254933409443</v>
      </c>
      <c r="L149" s="538">
        <v>41472</v>
      </c>
      <c r="M149" s="538">
        <v>41472</v>
      </c>
      <c r="N149" s="538">
        <v>41791</v>
      </c>
      <c r="O149" s="538">
        <v>42370</v>
      </c>
      <c r="P149" s="36">
        <f t="shared" ca="1" si="14"/>
        <v>4.1711590429984851</v>
      </c>
      <c r="Q149" s="35">
        <v>42916</v>
      </c>
      <c r="R149" s="35">
        <v>42916</v>
      </c>
      <c r="S149" s="35">
        <v>44012</v>
      </c>
      <c r="T149" s="580" t="s">
        <v>36</v>
      </c>
      <c r="U149" s="580" t="s">
        <v>167</v>
      </c>
      <c r="V149" s="580" t="s">
        <v>5336</v>
      </c>
      <c r="W149" s="580" t="s">
        <v>169</v>
      </c>
      <c r="X149" s="580" t="s">
        <v>134</v>
      </c>
      <c r="Y149" s="580" t="s">
        <v>14118</v>
      </c>
      <c r="Z149" s="580"/>
      <c r="AA149" s="580" t="s">
        <v>4571</v>
      </c>
      <c r="AB149" s="580" t="s">
        <v>136</v>
      </c>
      <c r="AC149" s="580" t="s">
        <v>42</v>
      </c>
      <c r="AD149" s="580" t="s">
        <v>43</v>
      </c>
      <c r="AE149" s="42"/>
      <c r="AF149" s="42"/>
      <c r="AG149" s="537" t="s">
        <v>351</v>
      </c>
      <c r="AH149" s="538"/>
      <c r="AI149" s="42"/>
      <c r="AJ149" s="54" t="s">
        <v>1471</v>
      </c>
      <c r="AK149" s="537" t="s">
        <v>1472</v>
      </c>
      <c r="AL149" s="42"/>
      <c r="AM149" s="580" t="s">
        <v>4236</v>
      </c>
      <c r="AN149" s="580" t="s">
        <v>4235</v>
      </c>
      <c r="AO149" s="553" t="s">
        <v>1473</v>
      </c>
      <c r="AP149" s="580" t="s">
        <v>189</v>
      </c>
      <c r="AQ149" s="580"/>
      <c r="AR149" s="152" t="s">
        <v>3030</v>
      </c>
      <c r="AS149" s="580" t="s">
        <v>48</v>
      </c>
    </row>
    <row r="150" spans="1:47" s="584" customFormat="1" ht="15.75" customHeight="1">
      <c r="A150" s="152">
        <v>149</v>
      </c>
      <c r="B150" s="152" t="s">
        <v>1474</v>
      </c>
      <c r="C150" s="580" t="s">
        <v>1475</v>
      </c>
      <c r="D150" s="151">
        <v>80300132</v>
      </c>
      <c r="E150" s="553" t="s">
        <v>1476</v>
      </c>
      <c r="F150" s="580" t="s">
        <v>3563</v>
      </c>
      <c r="G150" s="580" t="s">
        <v>132</v>
      </c>
      <c r="H150" s="553" t="s">
        <v>1477</v>
      </c>
      <c r="I150" s="580" t="str">
        <f t="shared" si="11"/>
        <v>F</v>
      </c>
      <c r="J150" s="35">
        <f t="shared" si="12"/>
        <v>26631</v>
      </c>
      <c r="K150" s="36">
        <f t="shared" ca="1" si="13"/>
        <v>45.705405618340947</v>
      </c>
      <c r="L150" s="538">
        <v>41479</v>
      </c>
      <c r="M150" s="538">
        <v>41479</v>
      </c>
      <c r="N150" s="538">
        <v>41791</v>
      </c>
      <c r="O150" s="538">
        <v>41791</v>
      </c>
      <c r="P150" s="36">
        <f t="shared" ca="1" si="14"/>
        <v>4.1711590429984851</v>
      </c>
      <c r="Q150" s="35">
        <v>42916</v>
      </c>
      <c r="R150" s="35">
        <v>42916</v>
      </c>
      <c r="S150" s="35">
        <v>44012</v>
      </c>
      <c r="T150" s="580" t="s">
        <v>36</v>
      </c>
      <c r="U150" s="580" t="s">
        <v>167</v>
      </c>
      <c r="V150" s="580" t="s">
        <v>5336</v>
      </c>
      <c r="W150" s="580" t="s">
        <v>169</v>
      </c>
      <c r="X150" s="580" t="s">
        <v>134</v>
      </c>
      <c r="Y150" s="580" t="s">
        <v>310</v>
      </c>
      <c r="Z150" s="580"/>
      <c r="AA150" s="580" t="s">
        <v>311</v>
      </c>
      <c r="AB150" s="580" t="s">
        <v>136</v>
      </c>
      <c r="AC150" s="580" t="s">
        <v>42</v>
      </c>
      <c r="AD150" s="580" t="s">
        <v>43</v>
      </c>
      <c r="AE150" s="42"/>
      <c r="AF150" s="42"/>
      <c r="AG150" s="537" t="s">
        <v>351</v>
      </c>
      <c r="AH150" s="538"/>
      <c r="AI150" s="42"/>
      <c r="AJ150" s="54" t="s">
        <v>1478</v>
      </c>
      <c r="AK150" s="537" t="s">
        <v>1479</v>
      </c>
      <c r="AL150" s="42"/>
      <c r="AM150" s="580" t="s">
        <v>47</v>
      </c>
      <c r="AN150" s="580" t="s">
        <v>1480</v>
      </c>
      <c r="AO150" s="553" t="s">
        <v>1481</v>
      </c>
      <c r="AP150" s="580" t="s">
        <v>189</v>
      </c>
      <c r="AQ150" s="580"/>
      <c r="AR150" s="152" t="s">
        <v>3033</v>
      </c>
      <c r="AS150" s="580" t="s">
        <v>48</v>
      </c>
    </row>
    <row r="151" spans="1:47" s="594" customFormat="1" ht="15.75" customHeight="1">
      <c r="A151" s="152">
        <v>150</v>
      </c>
      <c r="B151" s="152" t="s">
        <v>1482</v>
      </c>
      <c r="C151" s="580" t="s">
        <v>1483</v>
      </c>
      <c r="D151" s="151">
        <v>80300134</v>
      </c>
      <c r="E151" s="553" t="s">
        <v>1484</v>
      </c>
      <c r="F151" s="580" t="s">
        <v>19748</v>
      </c>
      <c r="G151" s="580" t="s">
        <v>132</v>
      </c>
      <c r="H151" s="553" t="s">
        <v>1485</v>
      </c>
      <c r="I151" s="580" t="str">
        <f t="shared" si="11"/>
        <v>F</v>
      </c>
      <c r="J151" s="35">
        <f t="shared" si="12"/>
        <v>29617</v>
      </c>
      <c r="K151" s="36">
        <f t="shared" ca="1" si="13"/>
        <v>37.52458370053273</v>
      </c>
      <c r="L151" s="538">
        <v>41486</v>
      </c>
      <c r="M151" s="538">
        <v>41486</v>
      </c>
      <c r="N151" s="538">
        <v>41791</v>
      </c>
      <c r="O151" s="35">
        <v>41821</v>
      </c>
      <c r="P151" s="36">
        <f t="shared" ca="1" si="14"/>
        <v>4.1711590429984851</v>
      </c>
      <c r="Q151" s="35">
        <v>42916</v>
      </c>
      <c r="R151" s="35">
        <v>42916</v>
      </c>
      <c r="S151" s="35">
        <v>44012</v>
      </c>
      <c r="T151" s="580" t="s">
        <v>36</v>
      </c>
      <c r="U151" s="580" t="s">
        <v>167</v>
      </c>
      <c r="V151" s="580" t="s">
        <v>5336</v>
      </c>
      <c r="W151" s="580" t="s">
        <v>169</v>
      </c>
      <c r="X151" s="580" t="s">
        <v>134</v>
      </c>
      <c r="Y151" s="580" t="s">
        <v>212</v>
      </c>
      <c r="Z151" s="580"/>
      <c r="AA151" s="580" t="s">
        <v>362</v>
      </c>
      <c r="AB151" s="580" t="s">
        <v>136</v>
      </c>
      <c r="AC151" s="580" t="s">
        <v>42</v>
      </c>
      <c r="AD151" s="580" t="s">
        <v>43</v>
      </c>
      <c r="AE151" s="42"/>
      <c r="AF151" s="42"/>
      <c r="AG151" s="537" t="s">
        <v>306</v>
      </c>
      <c r="AH151" s="538" t="s">
        <v>1486</v>
      </c>
      <c r="AI151" s="42"/>
      <c r="AJ151" s="54" t="s">
        <v>1487</v>
      </c>
      <c r="AK151" s="537" t="s">
        <v>1488</v>
      </c>
      <c r="AL151" s="42"/>
      <c r="AM151" s="580" t="s">
        <v>47</v>
      </c>
      <c r="AN151" s="580" t="s">
        <v>1489</v>
      </c>
      <c r="AO151" s="553" t="s">
        <v>1490</v>
      </c>
      <c r="AP151" s="580" t="s">
        <v>189</v>
      </c>
      <c r="AQ151" s="580"/>
      <c r="AR151" s="152" t="s">
        <v>3034</v>
      </c>
      <c r="AS151" s="580" t="s">
        <v>48</v>
      </c>
      <c r="AT151" s="584"/>
      <c r="AU151" s="584"/>
    </row>
    <row r="152" spans="1:47" s="584" customFormat="1" ht="15.75" customHeight="1">
      <c r="A152" s="152">
        <v>151</v>
      </c>
      <c r="B152" s="152" t="s">
        <v>14659</v>
      </c>
      <c r="C152" s="580" t="s">
        <v>1491</v>
      </c>
      <c r="D152" s="151">
        <v>80300136</v>
      </c>
      <c r="E152" s="553" t="s">
        <v>1492</v>
      </c>
      <c r="F152" s="580" t="s">
        <v>1493</v>
      </c>
      <c r="G152" s="580" t="s">
        <v>132</v>
      </c>
      <c r="H152" s="553" t="s">
        <v>1494</v>
      </c>
      <c r="I152" s="580" t="str">
        <f t="shared" si="11"/>
        <v>F</v>
      </c>
      <c r="J152" s="35">
        <f t="shared" si="12"/>
        <v>30965</v>
      </c>
      <c r="K152" s="36">
        <f t="shared" ca="1" si="13"/>
        <v>33.831433015601228</v>
      </c>
      <c r="L152" s="538">
        <v>41500</v>
      </c>
      <c r="M152" s="538">
        <v>41500</v>
      </c>
      <c r="N152" s="538">
        <v>41791</v>
      </c>
      <c r="O152" s="538">
        <v>43160</v>
      </c>
      <c r="P152" s="36">
        <f t="shared" ca="1" si="14"/>
        <v>4.1711590429984851</v>
      </c>
      <c r="Q152" s="35">
        <v>42916</v>
      </c>
      <c r="R152" s="35">
        <v>42916</v>
      </c>
      <c r="S152" s="35">
        <v>44012</v>
      </c>
      <c r="T152" s="580" t="s">
        <v>36</v>
      </c>
      <c r="U152" s="580" t="s">
        <v>167</v>
      </c>
      <c r="V152" s="580" t="s">
        <v>5336</v>
      </c>
      <c r="W152" s="580" t="s">
        <v>169</v>
      </c>
      <c r="X152" s="580" t="s">
        <v>134</v>
      </c>
      <c r="Y152" s="580" t="s">
        <v>14657</v>
      </c>
      <c r="Z152" s="580"/>
      <c r="AA152" s="580" t="s">
        <v>362</v>
      </c>
      <c r="AB152" s="580" t="s">
        <v>136</v>
      </c>
      <c r="AC152" s="580" t="s">
        <v>42</v>
      </c>
      <c r="AD152" s="580" t="s">
        <v>43</v>
      </c>
      <c r="AE152" s="553"/>
      <c r="AF152" s="553"/>
      <c r="AG152" s="537" t="s">
        <v>351</v>
      </c>
      <c r="AH152" s="538"/>
      <c r="AI152" s="553"/>
      <c r="AJ152" s="54" t="s">
        <v>1495</v>
      </c>
      <c r="AK152" s="537" t="s">
        <v>1496</v>
      </c>
      <c r="AL152" s="553"/>
      <c r="AM152" s="580" t="s">
        <v>47</v>
      </c>
      <c r="AN152" s="580" t="s">
        <v>1497</v>
      </c>
      <c r="AO152" s="553" t="s">
        <v>1498</v>
      </c>
      <c r="AP152" s="580" t="s">
        <v>189</v>
      </c>
      <c r="AQ152" s="580"/>
      <c r="AR152" s="152" t="s">
        <v>3035</v>
      </c>
      <c r="AS152" s="580" t="s">
        <v>48</v>
      </c>
      <c r="AT152" s="594"/>
      <c r="AU152" s="594"/>
    </row>
    <row r="153" spans="1:47" s="584" customFormat="1" ht="15.75" customHeight="1">
      <c r="A153" s="152">
        <v>152</v>
      </c>
      <c r="B153" s="152" t="s">
        <v>1499</v>
      </c>
      <c r="C153" s="580" t="s">
        <v>1500</v>
      </c>
      <c r="D153" s="151">
        <v>80300139</v>
      </c>
      <c r="E153" s="553" t="s">
        <v>1501</v>
      </c>
      <c r="F153" s="580" t="s">
        <v>3564</v>
      </c>
      <c r="G153" s="580" t="s">
        <v>132</v>
      </c>
      <c r="H153" s="553" t="s">
        <v>1502</v>
      </c>
      <c r="I153" s="580" t="str">
        <f t="shared" si="11"/>
        <v>F</v>
      </c>
      <c r="J153" s="35">
        <f t="shared" si="12"/>
        <v>30525</v>
      </c>
      <c r="K153" s="36">
        <f t="shared" ca="1" si="13"/>
        <v>35.036912467656016</v>
      </c>
      <c r="L153" s="538">
        <v>41605</v>
      </c>
      <c r="M153" s="538">
        <v>41605</v>
      </c>
      <c r="N153" s="538">
        <v>41791</v>
      </c>
      <c r="O153" s="538">
        <v>42614</v>
      </c>
      <c r="P153" s="36">
        <f t="shared" ca="1" si="14"/>
        <v>4.1711590429984851</v>
      </c>
      <c r="Q153" s="35">
        <v>42916</v>
      </c>
      <c r="R153" s="35">
        <v>42916</v>
      </c>
      <c r="S153" s="35">
        <v>44012</v>
      </c>
      <c r="T153" s="580" t="s">
        <v>36</v>
      </c>
      <c r="U153" s="580" t="s">
        <v>167</v>
      </c>
      <c r="V153" s="580" t="s">
        <v>5336</v>
      </c>
      <c r="W153" s="580" t="s">
        <v>169</v>
      </c>
      <c r="X153" s="580" t="s">
        <v>134</v>
      </c>
      <c r="Y153" s="580" t="s">
        <v>4969</v>
      </c>
      <c r="Z153" s="580"/>
      <c r="AA153" s="580" t="s">
        <v>4970</v>
      </c>
      <c r="AB153" s="580" t="s">
        <v>136</v>
      </c>
      <c r="AC153" s="580" t="s">
        <v>42</v>
      </c>
      <c r="AD153" s="580" t="s">
        <v>43</v>
      </c>
      <c r="AE153" s="42"/>
      <c r="AF153" s="42"/>
      <c r="AG153" s="538" t="s">
        <v>306</v>
      </c>
      <c r="AH153" s="538" t="s">
        <v>1503</v>
      </c>
      <c r="AI153" s="42"/>
      <c r="AJ153" s="231" t="s">
        <v>1504</v>
      </c>
      <c r="AK153" s="537" t="s">
        <v>1505</v>
      </c>
      <c r="AL153" s="112"/>
      <c r="AM153" s="580" t="s">
        <v>47</v>
      </c>
      <c r="AN153" s="580" t="s">
        <v>1506</v>
      </c>
      <c r="AO153" s="112" t="s">
        <v>1507</v>
      </c>
      <c r="AP153" s="580" t="s">
        <v>4256</v>
      </c>
      <c r="AQ153" s="580" t="s">
        <v>2794</v>
      </c>
      <c r="AR153" s="152" t="s">
        <v>3036</v>
      </c>
      <c r="AS153" s="580" t="s">
        <v>48</v>
      </c>
    </row>
    <row r="154" spans="1:47" s="584" customFormat="1" ht="15.75" customHeight="1">
      <c r="A154" s="152">
        <v>153</v>
      </c>
      <c r="B154" s="152" t="s">
        <v>1509</v>
      </c>
      <c r="C154" s="580" t="s">
        <v>18857</v>
      </c>
      <c r="D154" s="151">
        <v>80301773</v>
      </c>
      <c r="E154" s="553" t="s">
        <v>1510</v>
      </c>
      <c r="F154" s="580" t="s">
        <v>3565</v>
      </c>
      <c r="G154" s="580" t="s">
        <v>35</v>
      </c>
      <c r="H154" s="111" t="s">
        <v>1511</v>
      </c>
      <c r="I154" s="580" t="str">
        <f t="shared" si="11"/>
        <v>M</v>
      </c>
      <c r="J154" s="35">
        <f t="shared" si="12"/>
        <v>31333</v>
      </c>
      <c r="K154" s="36">
        <f t="shared" ca="1" si="13"/>
        <v>32.823213837519035</v>
      </c>
      <c r="L154" s="538">
        <v>38910</v>
      </c>
      <c r="M154" s="538">
        <v>41799</v>
      </c>
      <c r="N154" s="538">
        <v>41799</v>
      </c>
      <c r="O154" s="538">
        <v>43221</v>
      </c>
      <c r="P154" s="36">
        <f t="shared" ca="1" si="14"/>
        <v>4.1492412347793071</v>
      </c>
      <c r="Q154" s="35">
        <v>42916</v>
      </c>
      <c r="R154" s="35">
        <v>42916</v>
      </c>
      <c r="S154" s="35">
        <v>44012</v>
      </c>
      <c r="T154" s="580" t="s">
        <v>36</v>
      </c>
      <c r="U154" s="580" t="s">
        <v>16122</v>
      </c>
      <c r="V154" s="580" t="s">
        <v>8837</v>
      </c>
      <c r="W154" s="580" t="s">
        <v>38</v>
      </c>
      <c r="X154" s="580" t="s">
        <v>5502</v>
      </c>
      <c r="Y154" s="580" t="s">
        <v>5503</v>
      </c>
      <c r="Z154" s="40"/>
      <c r="AA154" s="40" t="s">
        <v>17769</v>
      </c>
      <c r="AB154" s="580" t="s">
        <v>5504</v>
      </c>
      <c r="AC154" s="580" t="s">
        <v>42</v>
      </c>
      <c r="AD154" s="580" t="s">
        <v>43</v>
      </c>
      <c r="AE154" s="35"/>
      <c r="AF154" s="40"/>
      <c r="AG154" s="580" t="s">
        <v>3872</v>
      </c>
      <c r="AH154" s="553" t="s">
        <v>3873</v>
      </c>
      <c r="AI154" s="40"/>
      <c r="AJ154" s="151" t="s">
        <v>1512</v>
      </c>
      <c r="AK154" s="40" t="s">
        <v>1513</v>
      </c>
      <c r="AL154" s="112" t="s">
        <v>1514</v>
      </c>
      <c r="AM154" s="580" t="s">
        <v>1515</v>
      </c>
      <c r="AN154" s="580" t="s">
        <v>1516</v>
      </c>
      <c r="AO154" s="40"/>
      <c r="AP154" s="580"/>
      <c r="AQ154" s="580"/>
      <c r="AR154" s="152" t="s">
        <v>3037</v>
      </c>
      <c r="AS154" s="580" t="s">
        <v>48</v>
      </c>
    </row>
    <row r="155" spans="1:47" s="584" customFormat="1" ht="15.75" customHeight="1">
      <c r="A155" s="152">
        <v>154</v>
      </c>
      <c r="B155" s="152" t="s">
        <v>1517</v>
      </c>
      <c r="C155" s="580" t="s">
        <v>1518</v>
      </c>
      <c r="D155" s="151">
        <v>80302081</v>
      </c>
      <c r="E155" s="553" t="s">
        <v>1519</v>
      </c>
      <c r="F155" s="580" t="s">
        <v>3566</v>
      </c>
      <c r="G155" s="580" t="s">
        <v>35</v>
      </c>
      <c r="H155" s="111" t="s">
        <v>1520</v>
      </c>
      <c r="I155" s="580" t="str">
        <f t="shared" si="11"/>
        <v>F</v>
      </c>
      <c r="J155" s="35">
        <f t="shared" si="12"/>
        <v>30003</v>
      </c>
      <c r="K155" s="36">
        <f t="shared" ca="1" si="13"/>
        <v>36.467049453957387</v>
      </c>
      <c r="L155" s="538">
        <v>37438</v>
      </c>
      <c r="M155" s="538">
        <v>41810</v>
      </c>
      <c r="N155" s="538">
        <v>41810</v>
      </c>
      <c r="O155" s="538">
        <v>41810</v>
      </c>
      <c r="P155" s="36">
        <f t="shared" ca="1" si="14"/>
        <v>4.119104248477937</v>
      </c>
      <c r="Q155" s="35">
        <v>42916</v>
      </c>
      <c r="R155" s="35">
        <v>42916</v>
      </c>
      <c r="S155" s="35">
        <v>44012</v>
      </c>
      <c r="T155" s="580" t="s">
        <v>36</v>
      </c>
      <c r="U155" s="580" t="s">
        <v>85</v>
      </c>
      <c r="V155" s="580" t="s">
        <v>86</v>
      </c>
      <c r="W155" s="580" t="s">
        <v>87</v>
      </c>
      <c r="X155" s="580" t="s">
        <v>88</v>
      </c>
      <c r="Y155" s="580" t="s">
        <v>89</v>
      </c>
      <c r="Z155" s="40"/>
      <c r="AA155" s="40" t="s">
        <v>1521</v>
      </c>
      <c r="AB155" s="580" t="s">
        <v>654</v>
      </c>
      <c r="AC155" s="580" t="s">
        <v>42</v>
      </c>
      <c r="AD155" s="580" t="s">
        <v>43</v>
      </c>
      <c r="AE155" s="35"/>
      <c r="AF155" s="40"/>
      <c r="AG155" s="40" t="s">
        <v>44</v>
      </c>
      <c r="AH155" s="553" t="s">
        <v>3874</v>
      </c>
      <c r="AI155" s="40"/>
      <c r="AJ155" s="151" t="s">
        <v>1522</v>
      </c>
      <c r="AK155" s="40" t="s">
        <v>1523</v>
      </c>
      <c r="AL155" s="40" t="s">
        <v>1524</v>
      </c>
      <c r="AM155" s="580" t="s">
        <v>1423</v>
      </c>
      <c r="AN155" s="580" t="s">
        <v>1525</v>
      </c>
      <c r="AO155" s="40"/>
      <c r="AP155" s="40"/>
      <c r="AQ155" s="580"/>
      <c r="AR155" s="152" t="s">
        <v>3038</v>
      </c>
      <c r="AS155" s="40" t="s">
        <v>48</v>
      </c>
    </row>
    <row r="156" spans="1:47" s="584" customFormat="1" ht="15.75" customHeight="1">
      <c r="A156" s="152">
        <v>155</v>
      </c>
      <c r="B156" s="152" t="s">
        <v>1526</v>
      </c>
      <c r="C156" s="580" t="s">
        <v>1527</v>
      </c>
      <c r="D156" s="151">
        <v>80303330</v>
      </c>
      <c r="E156" s="537" t="s">
        <v>1528</v>
      </c>
      <c r="F156" s="580" t="s">
        <v>1529</v>
      </c>
      <c r="G156" s="580" t="s">
        <v>132</v>
      </c>
      <c r="H156" s="553" t="s">
        <v>1530</v>
      </c>
      <c r="I156" s="580" t="str">
        <f t="shared" si="11"/>
        <v>F</v>
      </c>
      <c r="J156" s="35">
        <f t="shared" si="12"/>
        <v>31214</v>
      </c>
      <c r="K156" s="36">
        <f t="shared" ca="1" si="13"/>
        <v>33.149241234779304</v>
      </c>
      <c r="L156" s="538">
        <v>41514</v>
      </c>
      <c r="M156" s="538">
        <v>41514</v>
      </c>
      <c r="N156" s="538">
        <v>41821</v>
      </c>
      <c r="O156" s="538">
        <v>41821</v>
      </c>
      <c r="P156" s="36">
        <f t="shared" ca="1" si="14"/>
        <v>4.0889672621765669</v>
      </c>
      <c r="Q156" s="538">
        <v>42916</v>
      </c>
      <c r="R156" s="538">
        <v>42916</v>
      </c>
      <c r="S156" s="538">
        <v>44012</v>
      </c>
      <c r="T156" s="580" t="s">
        <v>36</v>
      </c>
      <c r="U156" s="580" t="s">
        <v>167</v>
      </c>
      <c r="V156" s="580" t="s">
        <v>5336</v>
      </c>
      <c r="W156" s="580" t="s">
        <v>169</v>
      </c>
      <c r="X156" s="580" t="s">
        <v>134</v>
      </c>
      <c r="Y156" s="580" t="s">
        <v>4193</v>
      </c>
      <c r="Z156" s="580"/>
      <c r="AA156" s="580" t="s">
        <v>362</v>
      </c>
      <c r="AB156" s="580" t="s">
        <v>136</v>
      </c>
      <c r="AC156" s="580" t="s">
        <v>42</v>
      </c>
      <c r="AD156" s="580" t="s">
        <v>43</v>
      </c>
      <c r="AE156" s="42"/>
      <c r="AF156" s="42"/>
      <c r="AG156" s="537"/>
      <c r="AH156" s="537"/>
      <c r="AI156" s="537"/>
      <c r="AJ156" s="54" t="s">
        <v>1531</v>
      </c>
      <c r="AK156" s="537" t="s">
        <v>1532</v>
      </c>
      <c r="AL156" s="537" t="s">
        <v>1532</v>
      </c>
      <c r="AM156" s="580" t="s">
        <v>47</v>
      </c>
      <c r="AN156" s="580" t="s">
        <v>3875</v>
      </c>
      <c r="AO156" s="553" t="s">
        <v>1533</v>
      </c>
      <c r="AP156" s="580" t="s">
        <v>189</v>
      </c>
      <c r="AQ156" s="580"/>
      <c r="AR156" s="152" t="s">
        <v>3039</v>
      </c>
      <c r="AS156" s="40" t="s">
        <v>48</v>
      </c>
    </row>
    <row r="157" spans="1:47" s="584" customFormat="1" ht="15.75" customHeight="1">
      <c r="A157" s="152">
        <v>156</v>
      </c>
      <c r="B157" s="152" t="s">
        <v>1534</v>
      </c>
      <c r="C157" s="580" t="s">
        <v>1535</v>
      </c>
      <c r="D157" s="151">
        <v>80303331</v>
      </c>
      <c r="E157" s="537" t="s">
        <v>1536</v>
      </c>
      <c r="F157" s="580" t="s">
        <v>1537</v>
      </c>
      <c r="G157" s="580" t="s">
        <v>132</v>
      </c>
      <c r="H157" s="553" t="s">
        <v>1538</v>
      </c>
      <c r="I157" s="580" t="str">
        <f t="shared" si="11"/>
        <v>F</v>
      </c>
      <c r="J157" s="35">
        <f t="shared" si="12"/>
        <v>32119</v>
      </c>
      <c r="K157" s="36">
        <f t="shared" ca="1" si="13"/>
        <v>30.669789179984786</v>
      </c>
      <c r="L157" s="538">
        <v>41514</v>
      </c>
      <c r="M157" s="538">
        <v>41514</v>
      </c>
      <c r="N157" s="538">
        <v>41821</v>
      </c>
      <c r="O157" s="538">
        <v>42248</v>
      </c>
      <c r="P157" s="36">
        <f t="shared" ca="1" si="14"/>
        <v>4.0889672621765669</v>
      </c>
      <c r="Q157" s="538">
        <v>42916</v>
      </c>
      <c r="R157" s="538">
        <v>42916</v>
      </c>
      <c r="S157" s="538">
        <v>44012</v>
      </c>
      <c r="T157" s="580" t="s">
        <v>36</v>
      </c>
      <c r="U157" s="580" t="s">
        <v>16122</v>
      </c>
      <c r="V157" s="580" t="s">
        <v>8837</v>
      </c>
      <c r="W157" s="580" t="s">
        <v>38</v>
      </c>
      <c r="X157" s="580" t="s">
        <v>134</v>
      </c>
      <c r="Y157" s="580" t="s">
        <v>135</v>
      </c>
      <c r="Z157" s="580"/>
      <c r="AA157" s="580" t="s">
        <v>4710</v>
      </c>
      <c r="AB157" s="580" t="s">
        <v>136</v>
      </c>
      <c r="AC157" s="580" t="s">
        <v>42</v>
      </c>
      <c r="AD157" s="580" t="s">
        <v>43</v>
      </c>
      <c r="AE157" s="35"/>
      <c r="AF157" s="42"/>
      <c r="AG157" s="537"/>
      <c r="AH157" s="537"/>
      <c r="AI157" s="537"/>
      <c r="AJ157" s="54" t="s">
        <v>1539</v>
      </c>
      <c r="AK157" s="537" t="s">
        <v>1540</v>
      </c>
      <c r="AL157" s="537" t="s">
        <v>1540</v>
      </c>
      <c r="AM157" s="580" t="s">
        <v>47</v>
      </c>
      <c r="AN157" s="580" t="s">
        <v>3876</v>
      </c>
      <c r="AO157" s="553" t="s">
        <v>1541</v>
      </c>
      <c r="AP157" s="580" t="s">
        <v>6314</v>
      </c>
      <c r="AQ157" s="580" t="s">
        <v>2793</v>
      </c>
      <c r="AR157" s="151" t="s">
        <v>5066</v>
      </c>
      <c r="AS157" s="40" t="s">
        <v>48</v>
      </c>
    </row>
    <row r="158" spans="1:47" s="584" customFormat="1" ht="15.75" customHeight="1">
      <c r="A158" s="152">
        <v>157</v>
      </c>
      <c r="B158" s="152" t="s">
        <v>1542</v>
      </c>
      <c r="C158" s="580" t="s">
        <v>1543</v>
      </c>
      <c r="D158" s="151">
        <v>80303334</v>
      </c>
      <c r="E158" s="537" t="s">
        <v>1544</v>
      </c>
      <c r="F158" s="580" t="s">
        <v>3567</v>
      </c>
      <c r="G158" s="580" t="s">
        <v>132</v>
      </c>
      <c r="H158" s="553" t="s">
        <v>1545</v>
      </c>
      <c r="I158" s="580" t="str">
        <f t="shared" si="11"/>
        <v>F</v>
      </c>
      <c r="J158" s="35">
        <f t="shared" si="12"/>
        <v>26919</v>
      </c>
      <c r="K158" s="36">
        <f t="shared" ca="1" si="13"/>
        <v>44.916364522450543</v>
      </c>
      <c r="L158" s="538">
        <v>41521</v>
      </c>
      <c r="M158" s="538">
        <v>41521</v>
      </c>
      <c r="N158" s="538">
        <v>41821</v>
      </c>
      <c r="O158" s="538">
        <v>41821</v>
      </c>
      <c r="P158" s="36">
        <f t="shared" ca="1" si="14"/>
        <v>4.0889672621765669</v>
      </c>
      <c r="Q158" s="538">
        <v>42916</v>
      </c>
      <c r="R158" s="538">
        <v>42916</v>
      </c>
      <c r="S158" s="538">
        <v>44012</v>
      </c>
      <c r="T158" s="580" t="s">
        <v>36</v>
      </c>
      <c r="U158" s="580" t="s">
        <v>167</v>
      </c>
      <c r="V158" s="580" t="s">
        <v>5336</v>
      </c>
      <c r="W158" s="580" t="s">
        <v>169</v>
      </c>
      <c r="X158" s="580" t="s">
        <v>134</v>
      </c>
      <c r="Y158" s="580" t="s">
        <v>310</v>
      </c>
      <c r="Z158" s="580"/>
      <c r="AA158" s="580" t="s">
        <v>311</v>
      </c>
      <c r="AB158" s="580" t="s">
        <v>136</v>
      </c>
      <c r="AC158" s="580" t="s">
        <v>42</v>
      </c>
      <c r="AD158" s="580" t="s">
        <v>43</v>
      </c>
      <c r="AE158" s="42"/>
      <c r="AF158" s="42"/>
      <c r="AG158" s="537" t="s">
        <v>351</v>
      </c>
      <c r="AH158" s="537" t="s">
        <v>1053</v>
      </c>
      <c r="AI158" s="537"/>
      <c r="AJ158" s="54" t="s">
        <v>1546</v>
      </c>
      <c r="AK158" s="537" t="s">
        <v>1547</v>
      </c>
      <c r="AL158" s="537" t="s">
        <v>1547</v>
      </c>
      <c r="AM158" s="580" t="s">
        <v>47</v>
      </c>
      <c r="AN158" s="580" t="s">
        <v>3877</v>
      </c>
      <c r="AO158" s="553" t="s">
        <v>1548</v>
      </c>
      <c r="AP158" s="580" t="s">
        <v>189</v>
      </c>
      <c r="AQ158" s="580"/>
      <c r="AR158" s="152" t="s">
        <v>3040</v>
      </c>
      <c r="AS158" s="40" t="s">
        <v>48</v>
      </c>
    </row>
    <row r="159" spans="1:47" s="584" customFormat="1" ht="15.75" customHeight="1">
      <c r="A159" s="152">
        <v>158</v>
      </c>
      <c r="B159" s="152" t="s">
        <v>1549</v>
      </c>
      <c r="C159" s="580" t="s">
        <v>1550</v>
      </c>
      <c r="D159" s="151">
        <v>80303338</v>
      </c>
      <c r="E159" s="537" t="s">
        <v>1551</v>
      </c>
      <c r="F159" s="580" t="s">
        <v>3568</v>
      </c>
      <c r="G159" s="580" t="s">
        <v>132</v>
      </c>
      <c r="H159" s="553" t="s">
        <v>1552</v>
      </c>
      <c r="I159" s="580" t="str">
        <f t="shared" si="11"/>
        <v>F</v>
      </c>
      <c r="J159" s="35">
        <f t="shared" si="12"/>
        <v>27019</v>
      </c>
      <c r="K159" s="36">
        <f t="shared" ca="1" si="13"/>
        <v>44.642391919710811</v>
      </c>
      <c r="L159" s="538">
        <v>41521</v>
      </c>
      <c r="M159" s="538">
        <v>41521</v>
      </c>
      <c r="N159" s="538">
        <v>41821</v>
      </c>
      <c r="O159" s="538">
        <v>41821</v>
      </c>
      <c r="P159" s="36">
        <f t="shared" ca="1" si="14"/>
        <v>4.0889672621765669</v>
      </c>
      <c r="Q159" s="538">
        <v>42916</v>
      </c>
      <c r="R159" s="538">
        <v>42916</v>
      </c>
      <c r="S159" s="538">
        <v>44012</v>
      </c>
      <c r="T159" s="580" t="s">
        <v>36</v>
      </c>
      <c r="U159" s="580" t="s">
        <v>167</v>
      </c>
      <c r="V159" s="580" t="s">
        <v>5336</v>
      </c>
      <c r="W159" s="580" t="s">
        <v>169</v>
      </c>
      <c r="X159" s="580" t="s">
        <v>134</v>
      </c>
      <c r="Y159" s="580" t="s">
        <v>310</v>
      </c>
      <c r="Z159" s="580"/>
      <c r="AA159" s="580" t="s">
        <v>311</v>
      </c>
      <c r="AB159" s="580" t="s">
        <v>136</v>
      </c>
      <c r="AC159" s="580" t="s">
        <v>42</v>
      </c>
      <c r="AD159" s="580" t="s">
        <v>43</v>
      </c>
      <c r="AE159" s="42"/>
      <c r="AF159" s="42"/>
      <c r="AG159" s="537" t="s">
        <v>351</v>
      </c>
      <c r="AH159" s="537" t="s">
        <v>1553</v>
      </c>
      <c r="AI159" s="537"/>
      <c r="AJ159" s="54" t="s">
        <v>1554</v>
      </c>
      <c r="AK159" s="537" t="s">
        <v>1555</v>
      </c>
      <c r="AL159" s="537" t="s">
        <v>1555</v>
      </c>
      <c r="AM159" s="580" t="s">
        <v>47</v>
      </c>
      <c r="AN159" s="580" t="s">
        <v>3878</v>
      </c>
      <c r="AO159" s="553" t="s">
        <v>1556</v>
      </c>
      <c r="AP159" s="580" t="s">
        <v>189</v>
      </c>
      <c r="AQ159" s="580"/>
      <c r="AR159" s="152" t="s">
        <v>3041</v>
      </c>
      <c r="AS159" s="40" t="s">
        <v>48</v>
      </c>
    </row>
    <row r="160" spans="1:47" s="584" customFormat="1" ht="15.75" customHeight="1">
      <c r="A160" s="152">
        <v>159</v>
      </c>
      <c r="B160" s="152" t="s">
        <v>1557</v>
      </c>
      <c r="C160" s="580" t="s">
        <v>1558</v>
      </c>
      <c r="D160" s="151">
        <v>80303340</v>
      </c>
      <c r="E160" s="537" t="s">
        <v>1559</v>
      </c>
      <c r="F160" s="580" t="s">
        <v>3569</v>
      </c>
      <c r="G160" s="580" t="s">
        <v>132</v>
      </c>
      <c r="H160" s="553" t="s">
        <v>1560</v>
      </c>
      <c r="I160" s="580" t="str">
        <f t="shared" si="11"/>
        <v>F</v>
      </c>
      <c r="J160" s="35">
        <f t="shared" si="12"/>
        <v>26340</v>
      </c>
      <c r="K160" s="36">
        <f t="shared" ca="1" si="13"/>
        <v>46.502665892313551</v>
      </c>
      <c r="L160" s="538">
        <v>41521</v>
      </c>
      <c r="M160" s="538">
        <v>41521</v>
      </c>
      <c r="N160" s="538">
        <v>41821</v>
      </c>
      <c r="O160" s="538">
        <v>41821</v>
      </c>
      <c r="P160" s="36">
        <f t="shared" ca="1" si="14"/>
        <v>4.0889672621765669</v>
      </c>
      <c r="Q160" s="538">
        <v>42916</v>
      </c>
      <c r="R160" s="538">
        <v>42916</v>
      </c>
      <c r="S160" s="538">
        <v>44012</v>
      </c>
      <c r="T160" s="580" t="s">
        <v>36</v>
      </c>
      <c r="U160" s="580" t="s">
        <v>167</v>
      </c>
      <c r="V160" s="580" t="s">
        <v>5336</v>
      </c>
      <c r="W160" s="580" t="s">
        <v>169</v>
      </c>
      <c r="X160" s="580" t="s">
        <v>134</v>
      </c>
      <c r="Y160" s="580" t="s">
        <v>310</v>
      </c>
      <c r="Z160" s="580"/>
      <c r="AA160" s="580" t="s">
        <v>311</v>
      </c>
      <c r="AB160" s="580" t="s">
        <v>136</v>
      </c>
      <c r="AC160" s="580" t="s">
        <v>42</v>
      </c>
      <c r="AD160" s="580" t="s">
        <v>43</v>
      </c>
      <c r="AE160" s="42"/>
      <c r="AF160" s="42"/>
      <c r="AG160" s="537" t="s">
        <v>351</v>
      </c>
      <c r="AH160" s="537" t="s">
        <v>1053</v>
      </c>
      <c r="AI160" s="537"/>
      <c r="AJ160" s="54" t="s">
        <v>1561</v>
      </c>
      <c r="AK160" s="537" t="s">
        <v>1562</v>
      </c>
      <c r="AL160" s="537" t="s">
        <v>1562</v>
      </c>
      <c r="AM160" s="580" t="s">
        <v>47</v>
      </c>
      <c r="AN160" s="580" t="s">
        <v>3879</v>
      </c>
      <c r="AO160" s="553" t="s">
        <v>1563</v>
      </c>
      <c r="AP160" s="580" t="s">
        <v>189</v>
      </c>
      <c r="AQ160" s="580"/>
      <c r="AR160" s="152" t="s">
        <v>3042</v>
      </c>
      <c r="AS160" s="40" t="s">
        <v>48</v>
      </c>
    </row>
    <row r="161" spans="1:47" s="584" customFormat="1" ht="15.75" customHeight="1">
      <c r="A161" s="152">
        <v>160</v>
      </c>
      <c r="B161" s="152" t="s">
        <v>1564</v>
      </c>
      <c r="C161" s="580" t="s">
        <v>1565</v>
      </c>
      <c r="D161" s="151">
        <v>80303343</v>
      </c>
      <c r="E161" s="537" t="s">
        <v>1566</v>
      </c>
      <c r="F161" s="580" t="s">
        <v>3570</v>
      </c>
      <c r="G161" s="580" t="s">
        <v>132</v>
      </c>
      <c r="H161" s="553" t="s">
        <v>1567</v>
      </c>
      <c r="I161" s="580" t="str">
        <f t="shared" si="11"/>
        <v>F</v>
      </c>
      <c r="J161" s="35">
        <f t="shared" si="12"/>
        <v>28671</v>
      </c>
      <c r="K161" s="36">
        <f t="shared" ca="1" si="13"/>
        <v>40.116364522450539</v>
      </c>
      <c r="L161" s="538">
        <v>41522</v>
      </c>
      <c r="M161" s="538">
        <v>41522</v>
      </c>
      <c r="N161" s="538">
        <v>41821</v>
      </c>
      <c r="O161" s="538">
        <v>41821</v>
      </c>
      <c r="P161" s="36">
        <f t="shared" ca="1" si="14"/>
        <v>4.0889672621765669</v>
      </c>
      <c r="Q161" s="538">
        <v>42916</v>
      </c>
      <c r="R161" s="538">
        <v>42916</v>
      </c>
      <c r="S161" s="538">
        <v>44012</v>
      </c>
      <c r="T161" s="580" t="s">
        <v>36</v>
      </c>
      <c r="U161" s="580" t="s">
        <v>167</v>
      </c>
      <c r="V161" s="580" t="s">
        <v>5336</v>
      </c>
      <c r="W161" s="580" t="s">
        <v>169</v>
      </c>
      <c r="X161" s="580" t="s">
        <v>134</v>
      </c>
      <c r="Y161" s="580" t="s">
        <v>310</v>
      </c>
      <c r="Z161" s="580"/>
      <c r="AA161" s="580" t="s">
        <v>311</v>
      </c>
      <c r="AB161" s="580" t="s">
        <v>136</v>
      </c>
      <c r="AC161" s="580" t="s">
        <v>42</v>
      </c>
      <c r="AD161" s="580" t="s">
        <v>43</v>
      </c>
      <c r="AE161" s="42"/>
      <c r="AF161" s="42"/>
      <c r="AG161" s="537" t="s">
        <v>351</v>
      </c>
      <c r="AH161" s="537" t="s">
        <v>1053</v>
      </c>
      <c r="AI161" s="537"/>
      <c r="AJ161" s="54" t="s">
        <v>1568</v>
      </c>
      <c r="AK161" s="537" t="s">
        <v>1569</v>
      </c>
      <c r="AL161" s="537" t="s">
        <v>1569</v>
      </c>
      <c r="AM161" s="580" t="s">
        <v>12963</v>
      </c>
      <c r="AN161" s="580" t="s">
        <v>12964</v>
      </c>
      <c r="AO161" s="553" t="s">
        <v>1570</v>
      </c>
      <c r="AP161" s="580" t="s">
        <v>189</v>
      </c>
      <c r="AQ161" s="580"/>
      <c r="AR161" s="152" t="s">
        <v>3043</v>
      </c>
      <c r="AS161" s="40" t="s">
        <v>48</v>
      </c>
    </row>
    <row r="162" spans="1:47" s="584" customFormat="1" ht="15.75" customHeight="1">
      <c r="A162" s="152">
        <v>161</v>
      </c>
      <c r="B162" s="152" t="s">
        <v>1571</v>
      </c>
      <c r="C162" s="580" t="s">
        <v>1572</v>
      </c>
      <c r="D162" s="151">
        <v>80303357</v>
      </c>
      <c r="E162" s="537" t="s">
        <v>5518</v>
      </c>
      <c r="F162" s="580" t="s">
        <v>1573</v>
      </c>
      <c r="G162" s="580" t="s">
        <v>132</v>
      </c>
      <c r="H162" s="553" t="s">
        <v>1574</v>
      </c>
      <c r="I162" s="580" t="str">
        <f t="shared" si="11"/>
        <v>F</v>
      </c>
      <c r="J162" s="35">
        <f t="shared" si="12"/>
        <v>33832</v>
      </c>
      <c r="K162" s="36">
        <f t="shared" ca="1" si="13"/>
        <v>25.97663849505328</v>
      </c>
      <c r="L162" s="538">
        <v>41605</v>
      </c>
      <c r="M162" s="538">
        <v>41605</v>
      </c>
      <c r="N162" s="538">
        <v>41821</v>
      </c>
      <c r="O162" s="538">
        <v>42705</v>
      </c>
      <c r="P162" s="36">
        <f t="shared" ca="1" si="14"/>
        <v>4.0889672621765669</v>
      </c>
      <c r="Q162" s="538">
        <v>42916</v>
      </c>
      <c r="R162" s="538">
        <v>42916</v>
      </c>
      <c r="S162" s="538">
        <v>44012</v>
      </c>
      <c r="T162" s="580" t="s">
        <v>36</v>
      </c>
      <c r="U162" s="580" t="s">
        <v>167</v>
      </c>
      <c r="V162" s="580" t="s">
        <v>5336</v>
      </c>
      <c r="W162" s="580" t="s">
        <v>169</v>
      </c>
      <c r="X162" s="580" t="s">
        <v>134</v>
      </c>
      <c r="Y162" s="580" t="s">
        <v>14118</v>
      </c>
      <c r="Z162" s="580"/>
      <c r="AA162" s="580" t="s">
        <v>311</v>
      </c>
      <c r="AB162" s="580" t="s">
        <v>136</v>
      </c>
      <c r="AC162" s="580" t="s">
        <v>42</v>
      </c>
      <c r="AD162" s="580" t="s">
        <v>43</v>
      </c>
      <c r="AE162" s="42"/>
      <c r="AF162" s="42"/>
      <c r="AG162" s="538" t="s">
        <v>351</v>
      </c>
      <c r="AH162" s="538"/>
      <c r="AI162" s="553"/>
      <c r="AJ162" s="231" t="s">
        <v>1575</v>
      </c>
      <c r="AK162" s="537" t="s">
        <v>1576</v>
      </c>
      <c r="AL162" s="537" t="s">
        <v>1576</v>
      </c>
      <c r="AM162" s="580" t="s">
        <v>47</v>
      </c>
      <c r="AN162" s="580" t="s">
        <v>3880</v>
      </c>
      <c r="AO162" s="112" t="s">
        <v>1577</v>
      </c>
      <c r="AP162" s="580" t="s">
        <v>189</v>
      </c>
      <c r="AQ162" s="580"/>
      <c r="AR162" s="152" t="s">
        <v>3044</v>
      </c>
      <c r="AS162" s="40" t="s">
        <v>48</v>
      </c>
    </row>
    <row r="163" spans="1:47" s="584" customFormat="1" ht="15.75" customHeight="1">
      <c r="A163" s="152">
        <v>162</v>
      </c>
      <c r="B163" s="152" t="s">
        <v>1579</v>
      </c>
      <c r="C163" s="580" t="s">
        <v>1580</v>
      </c>
      <c r="D163" s="151">
        <v>80305418</v>
      </c>
      <c r="E163" s="537" t="s">
        <v>1581</v>
      </c>
      <c r="F163" s="537" t="s">
        <v>3571</v>
      </c>
      <c r="G163" s="537" t="s">
        <v>132</v>
      </c>
      <c r="H163" s="553" t="s">
        <v>1582</v>
      </c>
      <c r="I163" s="580" t="str">
        <f t="shared" si="11"/>
        <v>M</v>
      </c>
      <c r="J163" s="35">
        <f t="shared" si="12"/>
        <v>28274</v>
      </c>
      <c r="K163" s="36">
        <f t="shared" ca="1" si="13"/>
        <v>41.204035755327254</v>
      </c>
      <c r="L163" s="538">
        <v>36058</v>
      </c>
      <c r="M163" s="538">
        <v>41830</v>
      </c>
      <c r="N163" s="538">
        <v>41830</v>
      </c>
      <c r="O163" s="538">
        <v>41830</v>
      </c>
      <c r="P163" s="36">
        <f t="shared" ca="1" si="14"/>
        <v>4.0643097279299916</v>
      </c>
      <c r="Q163" s="538">
        <v>43008</v>
      </c>
      <c r="R163" s="538">
        <v>43008</v>
      </c>
      <c r="S163" s="538">
        <v>44104</v>
      </c>
      <c r="T163" s="580" t="s">
        <v>36</v>
      </c>
      <c r="U163" s="580" t="s">
        <v>73</v>
      </c>
      <c r="V163" s="580" t="s">
        <v>18786</v>
      </c>
      <c r="W163" s="580" t="s">
        <v>74</v>
      </c>
      <c r="X163" s="580" t="s">
        <v>134</v>
      </c>
      <c r="Y163" s="580" t="s">
        <v>404</v>
      </c>
      <c r="Z163" s="580"/>
      <c r="AA163" s="580" t="s">
        <v>738</v>
      </c>
      <c r="AB163" s="580" t="s">
        <v>136</v>
      </c>
      <c r="AC163" s="580" t="s">
        <v>42</v>
      </c>
      <c r="AD163" s="580" t="s">
        <v>43</v>
      </c>
      <c r="AE163" s="35"/>
      <c r="AF163" s="40"/>
      <c r="AG163" s="40" t="s">
        <v>351</v>
      </c>
      <c r="AH163" s="40"/>
      <c r="AI163" s="40"/>
      <c r="AJ163" s="151" t="s">
        <v>1583</v>
      </c>
      <c r="AK163" s="40" t="s">
        <v>1584</v>
      </c>
      <c r="AL163" s="40" t="s">
        <v>1585</v>
      </c>
      <c r="AM163" s="580" t="s">
        <v>1578</v>
      </c>
      <c r="AN163" s="580" t="s">
        <v>1586</v>
      </c>
      <c r="AO163" s="40"/>
      <c r="AP163" s="580" t="s">
        <v>139</v>
      </c>
      <c r="AQ163" s="580" t="s">
        <v>2795</v>
      </c>
      <c r="AR163" s="151" t="s">
        <v>4512</v>
      </c>
      <c r="AS163" s="580" t="s">
        <v>48</v>
      </c>
    </row>
    <row r="164" spans="1:47" s="584" customFormat="1" ht="15.75" customHeight="1">
      <c r="A164" s="152">
        <v>163</v>
      </c>
      <c r="B164" s="152" t="s">
        <v>1587</v>
      </c>
      <c r="C164" s="580" t="s">
        <v>1588</v>
      </c>
      <c r="D164" s="151">
        <v>80305980</v>
      </c>
      <c r="E164" s="537" t="s">
        <v>1589</v>
      </c>
      <c r="F164" s="40" t="s">
        <v>1590</v>
      </c>
      <c r="G164" s="537" t="s">
        <v>132</v>
      </c>
      <c r="H164" s="111" t="s">
        <v>1591</v>
      </c>
      <c r="I164" s="580" t="str">
        <f t="shared" si="11"/>
        <v>M</v>
      </c>
      <c r="J164" s="35">
        <f t="shared" si="12"/>
        <v>33061</v>
      </c>
      <c r="K164" s="36">
        <f t="shared" ca="1" si="13"/>
        <v>28.088967262176567</v>
      </c>
      <c r="L164" s="538">
        <v>41000</v>
      </c>
      <c r="M164" s="538">
        <v>41836</v>
      </c>
      <c r="N164" s="538">
        <v>41836</v>
      </c>
      <c r="O164" s="538">
        <v>41836</v>
      </c>
      <c r="P164" s="36">
        <f t="shared" ca="1" si="14"/>
        <v>4.0478713717656083</v>
      </c>
      <c r="Q164" s="538">
        <v>43008</v>
      </c>
      <c r="R164" s="538">
        <v>43008</v>
      </c>
      <c r="S164" s="538">
        <v>44104</v>
      </c>
      <c r="T164" s="580" t="s">
        <v>36</v>
      </c>
      <c r="U164" s="580" t="s">
        <v>52</v>
      </c>
      <c r="V164" s="580" t="s">
        <v>50</v>
      </c>
      <c r="W164" s="580" t="s">
        <v>53</v>
      </c>
      <c r="X164" s="580" t="s">
        <v>134</v>
      </c>
      <c r="Y164" s="580" t="s">
        <v>164</v>
      </c>
      <c r="Z164" s="580"/>
      <c r="AA164" s="580" t="s">
        <v>165</v>
      </c>
      <c r="AB164" s="580" t="s">
        <v>136</v>
      </c>
      <c r="AC164" s="580" t="s">
        <v>42</v>
      </c>
      <c r="AD164" s="580" t="s">
        <v>43</v>
      </c>
      <c r="AE164" s="35"/>
      <c r="AF164" s="40"/>
      <c r="AG164" s="40" t="s">
        <v>137</v>
      </c>
      <c r="AH164" s="537" t="s">
        <v>213</v>
      </c>
      <c r="AI164" s="537" t="s">
        <v>214</v>
      </c>
      <c r="AJ164" s="151" t="s">
        <v>1592</v>
      </c>
      <c r="AK164" s="40" t="s">
        <v>224</v>
      </c>
      <c r="AL164" s="40" t="s">
        <v>1593</v>
      </c>
      <c r="AM164" s="580" t="s">
        <v>1594</v>
      </c>
      <c r="AN164" s="580" t="s">
        <v>1595</v>
      </c>
      <c r="AO164" s="40"/>
      <c r="AP164" s="580" t="s">
        <v>139</v>
      </c>
      <c r="AQ164" s="580" t="s">
        <v>2788</v>
      </c>
      <c r="AR164" s="152" t="s">
        <v>17215</v>
      </c>
      <c r="AS164" s="580" t="s">
        <v>48</v>
      </c>
    </row>
    <row r="165" spans="1:47" s="584" customFormat="1" ht="15.75" customHeight="1">
      <c r="A165" s="152">
        <v>164</v>
      </c>
      <c r="B165" s="152" t="s">
        <v>1596</v>
      </c>
      <c r="C165" s="580" t="s">
        <v>1597</v>
      </c>
      <c r="D165" s="151">
        <v>80305740</v>
      </c>
      <c r="E165" s="553" t="s">
        <v>1598</v>
      </c>
      <c r="F165" s="40" t="s">
        <v>3572</v>
      </c>
      <c r="G165" s="537" t="s">
        <v>132</v>
      </c>
      <c r="H165" s="553" t="s">
        <v>1599</v>
      </c>
      <c r="I165" s="580" t="str">
        <f t="shared" si="11"/>
        <v>F</v>
      </c>
      <c r="J165" s="35">
        <f t="shared" si="12"/>
        <v>27602</v>
      </c>
      <c r="K165" s="36">
        <f t="shared" ca="1" si="13"/>
        <v>43.045131645738209</v>
      </c>
      <c r="L165" s="538">
        <v>41565</v>
      </c>
      <c r="M165" s="538">
        <v>41565</v>
      </c>
      <c r="N165" s="538">
        <v>41852</v>
      </c>
      <c r="O165" s="538">
        <v>41852</v>
      </c>
      <c r="P165" s="36">
        <f t="shared" ca="1" si="14"/>
        <v>4.0040357553272523</v>
      </c>
      <c r="Q165" s="538">
        <v>43008</v>
      </c>
      <c r="R165" s="538">
        <v>43008</v>
      </c>
      <c r="S165" s="538">
        <v>44104</v>
      </c>
      <c r="T165" s="580" t="s">
        <v>36</v>
      </c>
      <c r="U165" s="580" t="s">
        <v>167</v>
      </c>
      <c r="V165" s="580" t="s">
        <v>5336</v>
      </c>
      <c r="W165" s="580" t="s">
        <v>169</v>
      </c>
      <c r="X165" s="580" t="s">
        <v>134</v>
      </c>
      <c r="Y165" s="580" t="s">
        <v>310</v>
      </c>
      <c r="Z165" s="580"/>
      <c r="AA165" s="580" t="s">
        <v>311</v>
      </c>
      <c r="AB165" s="580" t="s">
        <v>136</v>
      </c>
      <c r="AC165" s="580" t="s">
        <v>42</v>
      </c>
      <c r="AD165" s="580" t="s">
        <v>43</v>
      </c>
      <c r="AE165" s="42"/>
      <c r="AF165" s="42"/>
      <c r="AG165" s="553" t="s">
        <v>351</v>
      </c>
      <c r="AH165" s="553"/>
      <c r="AI165" s="553"/>
      <c r="AJ165" s="173" t="s">
        <v>1600</v>
      </c>
      <c r="AK165" s="553" t="s">
        <v>1601</v>
      </c>
      <c r="AL165" s="553" t="s">
        <v>1602</v>
      </c>
      <c r="AM165" s="580" t="s">
        <v>47</v>
      </c>
      <c r="AN165" s="580" t="s">
        <v>3881</v>
      </c>
      <c r="AO165" s="553" t="s">
        <v>1603</v>
      </c>
      <c r="AP165" s="580" t="s">
        <v>189</v>
      </c>
      <c r="AQ165" s="580"/>
      <c r="AR165" s="152" t="s">
        <v>3045</v>
      </c>
      <c r="AS165" s="580" t="s">
        <v>48</v>
      </c>
    </row>
    <row r="166" spans="1:47" s="584" customFormat="1" ht="15.75" customHeight="1">
      <c r="A166" s="152">
        <v>165</v>
      </c>
      <c r="B166" s="152" t="s">
        <v>1604</v>
      </c>
      <c r="C166" s="580" t="s">
        <v>1605</v>
      </c>
      <c r="D166" s="151">
        <v>80305750</v>
      </c>
      <c r="E166" s="553" t="s">
        <v>1606</v>
      </c>
      <c r="F166" s="40" t="s">
        <v>3573</v>
      </c>
      <c r="G166" s="537" t="s">
        <v>132</v>
      </c>
      <c r="H166" s="553" t="s">
        <v>1607</v>
      </c>
      <c r="I166" s="580" t="str">
        <f t="shared" si="11"/>
        <v>F</v>
      </c>
      <c r="J166" s="35">
        <f t="shared" si="12"/>
        <v>27688</v>
      </c>
      <c r="K166" s="36">
        <f t="shared" ca="1" si="13"/>
        <v>42.809515207382049</v>
      </c>
      <c r="L166" s="538">
        <v>41577</v>
      </c>
      <c r="M166" s="538">
        <v>41577</v>
      </c>
      <c r="N166" s="538">
        <v>41852</v>
      </c>
      <c r="O166" s="538">
        <v>41852</v>
      </c>
      <c r="P166" s="36">
        <f t="shared" ca="1" si="14"/>
        <v>4.0040357553272523</v>
      </c>
      <c r="Q166" s="538">
        <v>43008</v>
      </c>
      <c r="R166" s="538">
        <v>43008</v>
      </c>
      <c r="S166" s="538">
        <v>44104</v>
      </c>
      <c r="T166" s="580" t="s">
        <v>36</v>
      </c>
      <c r="U166" s="580" t="s">
        <v>167</v>
      </c>
      <c r="V166" s="580" t="s">
        <v>5336</v>
      </c>
      <c r="W166" s="580" t="s">
        <v>169</v>
      </c>
      <c r="X166" s="580" t="s">
        <v>134</v>
      </c>
      <c r="Y166" s="580" t="s">
        <v>310</v>
      </c>
      <c r="Z166" s="580"/>
      <c r="AA166" s="580" t="s">
        <v>311</v>
      </c>
      <c r="AB166" s="580" t="s">
        <v>136</v>
      </c>
      <c r="AC166" s="580" t="s">
        <v>42</v>
      </c>
      <c r="AD166" s="580" t="s">
        <v>43</v>
      </c>
      <c r="AE166" s="42"/>
      <c r="AF166" s="42"/>
      <c r="AG166" s="112" t="s">
        <v>351</v>
      </c>
      <c r="AH166" s="112"/>
      <c r="AI166" s="112"/>
      <c r="AJ166" s="231" t="s">
        <v>1608</v>
      </c>
      <c r="AK166" s="112" t="s">
        <v>1609</v>
      </c>
      <c r="AL166" s="112" t="s">
        <v>1610</v>
      </c>
      <c r="AM166" s="580" t="s">
        <v>47</v>
      </c>
      <c r="AN166" s="580" t="s">
        <v>3882</v>
      </c>
      <c r="AO166" s="112" t="s">
        <v>1611</v>
      </c>
      <c r="AP166" s="580" t="s">
        <v>189</v>
      </c>
      <c r="AQ166" s="580"/>
      <c r="AR166" s="152" t="s">
        <v>9125</v>
      </c>
      <c r="AS166" s="580" t="s">
        <v>48</v>
      </c>
    </row>
    <row r="167" spans="1:47" s="584" customFormat="1" ht="15.75" customHeight="1">
      <c r="A167" s="152">
        <v>166</v>
      </c>
      <c r="B167" s="152" t="s">
        <v>1612</v>
      </c>
      <c r="C167" s="580" t="s">
        <v>1613</v>
      </c>
      <c r="D167" s="151">
        <v>80305751</v>
      </c>
      <c r="E167" s="553" t="s">
        <v>1614</v>
      </c>
      <c r="F167" s="40" t="s">
        <v>3574</v>
      </c>
      <c r="G167" s="537" t="s">
        <v>132</v>
      </c>
      <c r="H167" s="553" t="s">
        <v>1615</v>
      </c>
      <c r="I167" s="580" t="str">
        <f t="shared" si="11"/>
        <v>F</v>
      </c>
      <c r="J167" s="35">
        <f t="shared" si="12"/>
        <v>31192</v>
      </c>
      <c r="K167" s="36">
        <f t="shared" ca="1" si="13"/>
        <v>33.209515207382047</v>
      </c>
      <c r="L167" s="538">
        <v>41577</v>
      </c>
      <c r="M167" s="538">
        <v>41577</v>
      </c>
      <c r="N167" s="538">
        <v>41852</v>
      </c>
      <c r="O167" s="538">
        <v>41852</v>
      </c>
      <c r="P167" s="36">
        <f t="shared" ca="1" si="14"/>
        <v>4.0040357553272523</v>
      </c>
      <c r="Q167" s="538">
        <v>43008</v>
      </c>
      <c r="R167" s="538">
        <v>43008</v>
      </c>
      <c r="S167" s="538">
        <v>44104</v>
      </c>
      <c r="T167" s="580" t="s">
        <v>36</v>
      </c>
      <c r="U167" s="580" t="s">
        <v>167</v>
      </c>
      <c r="V167" s="580" t="s">
        <v>5336</v>
      </c>
      <c r="W167" s="580" t="s">
        <v>169</v>
      </c>
      <c r="X167" s="580" t="s">
        <v>134</v>
      </c>
      <c r="Y167" s="580" t="s">
        <v>310</v>
      </c>
      <c r="Z167" s="580"/>
      <c r="AA167" s="580" t="s">
        <v>311</v>
      </c>
      <c r="AB167" s="580" t="s">
        <v>136</v>
      </c>
      <c r="AC167" s="580" t="s">
        <v>42</v>
      </c>
      <c r="AD167" s="580" t="s">
        <v>43</v>
      </c>
      <c r="AE167" s="42"/>
      <c r="AF167" s="42"/>
      <c r="AG167" s="553"/>
      <c r="AH167" s="553"/>
      <c r="AI167" s="553"/>
      <c r="AJ167" s="231" t="s">
        <v>1616</v>
      </c>
      <c r="AK167" s="112" t="s">
        <v>1617</v>
      </c>
      <c r="AL167" s="112" t="s">
        <v>1617</v>
      </c>
      <c r="AM167" s="580" t="s">
        <v>47</v>
      </c>
      <c r="AN167" s="580" t="s">
        <v>3883</v>
      </c>
      <c r="AO167" s="112" t="s">
        <v>1618</v>
      </c>
      <c r="AP167" s="580" t="s">
        <v>189</v>
      </c>
      <c r="AQ167" s="580"/>
      <c r="AR167" s="152" t="s">
        <v>3046</v>
      </c>
      <c r="AS167" s="580" t="s">
        <v>48</v>
      </c>
    </row>
    <row r="168" spans="1:47" s="584" customFormat="1" ht="15.75" customHeight="1">
      <c r="A168" s="152">
        <v>167</v>
      </c>
      <c r="B168" s="152" t="s">
        <v>1619</v>
      </c>
      <c r="C168" s="580" t="s">
        <v>1620</v>
      </c>
      <c r="D168" s="151">
        <v>80305753</v>
      </c>
      <c r="E168" s="553" t="s">
        <v>1621</v>
      </c>
      <c r="F168" s="40" t="s">
        <v>3575</v>
      </c>
      <c r="G168" s="537" t="s">
        <v>132</v>
      </c>
      <c r="H168" s="553" t="s">
        <v>1622</v>
      </c>
      <c r="I168" s="580" t="str">
        <f t="shared" si="11"/>
        <v>F</v>
      </c>
      <c r="J168" s="35">
        <f t="shared" si="12"/>
        <v>28016</v>
      </c>
      <c r="K168" s="36">
        <f t="shared" ca="1" si="13"/>
        <v>41.910885070395743</v>
      </c>
      <c r="L168" s="538">
        <v>41584</v>
      </c>
      <c r="M168" s="538">
        <v>41584</v>
      </c>
      <c r="N168" s="538">
        <v>41852</v>
      </c>
      <c r="O168" s="538">
        <v>41852</v>
      </c>
      <c r="P168" s="36">
        <f t="shared" ca="1" si="14"/>
        <v>4.0040357553272523</v>
      </c>
      <c r="Q168" s="538">
        <v>43008</v>
      </c>
      <c r="R168" s="538">
        <v>43008</v>
      </c>
      <c r="S168" s="538">
        <v>44104</v>
      </c>
      <c r="T168" s="580" t="s">
        <v>36</v>
      </c>
      <c r="U168" s="580" t="s">
        <v>167</v>
      </c>
      <c r="V168" s="580" t="s">
        <v>5336</v>
      </c>
      <c r="W168" s="580" t="s">
        <v>169</v>
      </c>
      <c r="X168" s="580" t="s">
        <v>134</v>
      </c>
      <c r="Y168" s="580" t="s">
        <v>310</v>
      </c>
      <c r="Z168" s="580"/>
      <c r="AA168" s="580" t="s">
        <v>311</v>
      </c>
      <c r="AB168" s="580" t="s">
        <v>136</v>
      </c>
      <c r="AC168" s="580" t="s">
        <v>42</v>
      </c>
      <c r="AD168" s="580" t="s">
        <v>43</v>
      </c>
      <c r="AE168" s="42"/>
      <c r="AF168" s="42"/>
      <c r="AG168" s="553" t="s">
        <v>351</v>
      </c>
      <c r="AH168" s="553"/>
      <c r="AI168" s="553"/>
      <c r="AJ168" s="231" t="s">
        <v>1623</v>
      </c>
      <c r="AK168" s="112" t="s">
        <v>1624</v>
      </c>
      <c r="AL168" s="112"/>
      <c r="AM168" s="580" t="s">
        <v>47</v>
      </c>
      <c r="AN168" s="580" t="s">
        <v>3884</v>
      </c>
      <c r="AO168" s="112" t="s">
        <v>1625</v>
      </c>
      <c r="AP168" s="580" t="s">
        <v>189</v>
      </c>
      <c r="AQ168" s="580"/>
      <c r="AR168" s="152" t="s">
        <v>3047</v>
      </c>
      <c r="AS168" s="580" t="s">
        <v>48</v>
      </c>
    </row>
    <row r="169" spans="1:47" s="584" customFormat="1" ht="15.75" customHeight="1">
      <c r="A169" s="152">
        <v>168</v>
      </c>
      <c r="B169" s="152" t="s">
        <v>1626</v>
      </c>
      <c r="C169" s="580" t="s">
        <v>1627</v>
      </c>
      <c r="D169" s="151">
        <v>80305756</v>
      </c>
      <c r="E169" s="553" t="s">
        <v>1628</v>
      </c>
      <c r="F169" s="40" t="s">
        <v>3576</v>
      </c>
      <c r="G169" s="537" t="s">
        <v>132</v>
      </c>
      <c r="H169" s="553" t="s">
        <v>1629</v>
      </c>
      <c r="I169" s="580" t="str">
        <f t="shared" si="11"/>
        <v>F</v>
      </c>
      <c r="J169" s="35">
        <f t="shared" si="12"/>
        <v>26143</v>
      </c>
      <c r="K169" s="36">
        <f t="shared" ca="1" si="13"/>
        <v>47.042391919710816</v>
      </c>
      <c r="L169" s="538">
        <v>41584</v>
      </c>
      <c r="M169" s="538">
        <v>41584</v>
      </c>
      <c r="N169" s="538">
        <v>41852</v>
      </c>
      <c r="O169" s="538">
        <v>41852</v>
      </c>
      <c r="P169" s="36">
        <f t="shared" ca="1" si="14"/>
        <v>4.0040357553272523</v>
      </c>
      <c r="Q169" s="538">
        <v>43008</v>
      </c>
      <c r="R169" s="538">
        <v>43008</v>
      </c>
      <c r="S169" s="538">
        <v>44104</v>
      </c>
      <c r="T169" s="580" t="s">
        <v>36</v>
      </c>
      <c r="U169" s="580" t="s">
        <v>167</v>
      </c>
      <c r="V169" s="580" t="s">
        <v>5336</v>
      </c>
      <c r="W169" s="580" t="s">
        <v>169</v>
      </c>
      <c r="X169" s="580" t="s">
        <v>134</v>
      </c>
      <c r="Y169" s="580" t="s">
        <v>310</v>
      </c>
      <c r="Z169" s="580"/>
      <c r="AA169" s="580" t="s">
        <v>311</v>
      </c>
      <c r="AB169" s="580" t="s">
        <v>136</v>
      </c>
      <c r="AC169" s="580" t="s">
        <v>42</v>
      </c>
      <c r="AD169" s="580" t="s">
        <v>43</v>
      </c>
      <c r="AE169" s="42"/>
      <c r="AF169" s="42"/>
      <c r="AG169" s="553" t="s">
        <v>293</v>
      </c>
      <c r="AH169" s="553"/>
      <c r="AI169" s="553"/>
      <c r="AJ169" s="231" t="s">
        <v>1630</v>
      </c>
      <c r="AK169" s="112" t="s">
        <v>1631</v>
      </c>
      <c r="AL169" s="112"/>
      <c r="AM169" s="580" t="s">
        <v>47</v>
      </c>
      <c r="AN169" s="580" t="s">
        <v>3885</v>
      </c>
      <c r="AO169" s="112" t="s">
        <v>1632</v>
      </c>
      <c r="AP169" s="580" t="s">
        <v>189</v>
      </c>
      <c r="AQ169" s="580"/>
      <c r="AR169" s="152" t="s">
        <v>3048</v>
      </c>
      <c r="AS169" s="580" t="s">
        <v>48</v>
      </c>
    </row>
    <row r="170" spans="1:47" s="584" customFormat="1" ht="15.75" customHeight="1">
      <c r="A170" s="152">
        <v>169</v>
      </c>
      <c r="B170" s="152" t="s">
        <v>1633</v>
      </c>
      <c r="C170" s="580" t="s">
        <v>1634</v>
      </c>
      <c r="D170" s="151">
        <v>80305761</v>
      </c>
      <c r="E170" s="553" t="s">
        <v>1635</v>
      </c>
      <c r="F170" s="40" t="s">
        <v>3577</v>
      </c>
      <c r="G170" s="537" t="s">
        <v>132</v>
      </c>
      <c r="H170" s="553" t="s">
        <v>1636</v>
      </c>
      <c r="I170" s="580" t="str">
        <f t="shared" si="11"/>
        <v>F</v>
      </c>
      <c r="J170" s="35">
        <f t="shared" si="12"/>
        <v>29086</v>
      </c>
      <c r="K170" s="36">
        <f t="shared" ca="1" si="13"/>
        <v>38.97937822108068</v>
      </c>
      <c r="L170" s="538">
        <v>41591</v>
      </c>
      <c r="M170" s="538">
        <v>41591</v>
      </c>
      <c r="N170" s="538">
        <v>41852</v>
      </c>
      <c r="O170" s="538">
        <v>41852</v>
      </c>
      <c r="P170" s="36">
        <f t="shared" ca="1" si="14"/>
        <v>4.0040357553272523</v>
      </c>
      <c r="Q170" s="538">
        <v>43008</v>
      </c>
      <c r="R170" s="538">
        <v>43008</v>
      </c>
      <c r="S170" s="538">
        <v>44104</v>
      </c>
      <c r="T170" s="580" t="s">
        <v>36</v>
      </c>
      <c r="U170" s="580" t="s">
        <v>167</v>
      </c>
      <c r="V170" s="580" t="s">
        <v>5336</v>
      </c>
      <c r="W170" s="580" t="s">
        <v>169</v>
      </c>
      <c r="X170" s="580" t="s">
        <v>134</v>
      </c>
      <c r="Y170" s="580" t="s">
        <v>310</v>
      </c>
      <c r="Z170" s="580"/>
      <c r="AA170" s="580" t="s">
        <v>311</v>
      </c>
      <c r="AB170" s="580" t="s">
        <v>136</v>
      </c>
      <c r="AC170" s="580" t="s">
        <v>42</v>
      </c>
      <c r="AD170" s="580" t="s">
        <v>43</v>
      </c>
      <c r="AE170" s="42"/>
      <c r="AF170" s="42"/>
      <c r="AG170" s="538" t="s">
        <v>306</v>
      </c>
      <c r="AH170" s="538" t="s">
        <v>1637</v>
      </c>
      <c r="AI170" s="538"/>
      <c r="AJ170" s="231" t="s">
        <v>1638</v>
      </c>
      <c r="AK170" s="553"/>
      <c r="AL170" s="42"/>
      <c r="AM170" s="580" t="s">
        <v>47</v>
      </c>
      <c r="AN170" s="580" t="s">
        <v>3886</v>
      </c>
      <c r="AO170" s="112" t="s">
        <v>1639</v>
      </c>
      <c r="AP170" s="580" t="s">
        <v>189</v>
      </c>
      <c r="AQ170" s="580"/>
      <c r="AR170" s="152" t="s">
        <v>3050</v>
      </c>
      <c r="AS170" s="580" t="s">
        <v>48</v>
      </c>
    </row>
    <row r="171" spans="1:47" s="584" customFormat="1" ht="15.75" customHeight="1">
      <c r="A171" s="152">
        <v>170</v>
      </c>
      <c r="B171" s="152" t="s">
        <v>1647</v>
      </c>
      <c r="C171" s="580" t="s">
        <v>1648</v>
      </c>
      <c r="D171" s="151">
        <v>80305770</v>
      </c>
      <c r="E171" s="37" t="s">
        <v>1649</v>
      </c>
      <c r="F171" s="40" t="s">
        <v>1650</v>
      </c>
      <c r="G171" s="537" t="s">
        <v>132</v>
      </c>
      <c r="H171" s="553" t="s">
        <v>1651</v>
      </c>
      <c r="I171" s="580" t="str">
        <f t="shared" si="11"/>
        <v>F</v>
      </c>
      <c r="J171" s="35">
        <f t="shared" si="12"/>
        <v>27913</v>
      </c>
      <c r="K171" s="36">
        <f t="shared" ca="1" si="13"/>
        <v>42.193076851217661</v>
      </c>
      <c r="L171" s="538">
        <v>41605</v>
      </c>
      <c r="M171" s="538">
        <v>41605</v>
      </c>
      <c r="N171" s="538">
        <v>41852</v>
      </c>
      <c r="O171" s="538">
        <v>41974</v>
      </c>
      <c r="P171" s="36">
        <f t="shared" ca="1" si="14"/>
        <v>4.0040357553272523</v>
      </c>
      <c r="Q171" s="538">
        <v>43008</v>
      </c>
      <c r="R171" s="538">
        <v>43008</v>
      </c>
      <c r="S171" s="538">
        <v>44104</v>
      </c>
      <c r="T171" s="580" t="s">
        <v>36</v>
      </c>
      <c r="U171" s="580" t="s">
        <v>167</v>
      </c>
      <c r="V171" s="580" t="s">
        <v>5336</v>
      </c>
      <c r="W171" s="580" t="s">
        <v>169</v>
      </c>
      <c r="X171" s="580" t="s">
        <v>134</v>
      </c>
      <c r="Y171" s="580" t="s">
        <v>310</v>
      </c>
      <c r="Z171" s="580"/>
      <c r="AA171" s="580" t="s">
        <v>311</v>
      </c>
      <c r="AB171" s="580" t="s">
        <v>136</v>
      </c>
      <c r="AC171" s="580" t="s">
        <v>42</v>
      </c>
      <c r="AD171" s="580" t="s">
        <v>43</v>
      </c>
      <c r="AE171" s="42"/>
      <c r="AF171" s="42"/>
      <c r="AG171" s="538" t="s">
        <v>293</v>
      </c>
      <c r="AH171" s="538" t="s">
        <v>1652</v>
      </c>
      <c r="AI171" s="553"/>
      <c r="AJ171" s="231" t="s">
        <v>1653</v>
      </c>
      <c r="AK171" s="37" t="s">
        <v>1654</v>
      </c>
      <c r="AL171" s="112"/>
      <c r="AM171" s="580" t="s">
        <v>47</v>
      </c>
      <c r="AN171" s="580" t="s">
        <v>3888</v>
      </c>
      <c r="AO171" s="112" t="s">
        <v>1655</v>
      </c>
      <c r="AP171" s="580" t="s">
        <v>189</v>
      </c>
      <c r="AQ171" s="580"/>
      <c r="AR171" s="152" t="s">
        <v>3052</v>
      </c>
      <c r="AS171" s="580" t="s">
        <v>48</v>
      </c>
    </row>
    <row r="172" spans="1:47" s="584" customFormat="1" ht="15.75" customHeight="1">
      <c r="A172" s="152">
        <v>171</v>
      </c>
      <c r="B172" s="152" t="s">
        <v>1656</v>
      </c>
      <c r="C172" s="580" t="s">
        <v>1657</v>
      </c>
      <c r="D172" s="151">
        <v>80305776</v>
      </c>
      <c r="E172" s="37" t="s">
        <v>1658</v>
      </c>
      <c r="F172" s="40" t="s">
        <v>1135</v>
      </c>
      <c r="G172" s="537" t="s">
        <v>132</v>
      </c>
      <c r="H172" s="553" t="s">
        <v>1659</v>
      </c>
      <c r="I172" s="580" t="str">
        <f t="shared" si="11"/>
        <v>M</v>
      </c>
      <c r="J172" s="35">
        <f t="shared" si="12"/>
        <v>32020</v>
      </c>
      <c r="K172" s="36">
        <f t="shared" ca="1" si="13"/>
        <v>30.941022056697115</v>
      </c>
      <c r="L172" s="538">
        <v>41687</v>
      </c>
      <c r="M172" s="538">
        <v>41687</v>
      </c>
      <c r="N172" s="538">
        <v>41852</v>
      </c>
      <c r="O172" s="538">
        <v>41852</v>
      </c>
      <c r="P172" s="36">
        <f t="shared" ca="1" si="14"/>
        <v>4.0040357553272523</v>
      </c>
      <c r="Q172" s="538">
        <v>43008</v>
      </c>
      <c r="R172" s="538">
        <v>43008</v>
      </c>
      <c r="S172" s="538">
        <v>44104</v>
      </c>
      <c r="T172" s="580" t="s">
        <v>36</v>
      </c>
      <c r="U172" s="580" t="s">
        <v>167</v>
      </c>
      <c r="V172" s="580" t="s">
        <v>5336</v>
      </c>
      <c r="W172" s="580" t="s">
        <v>169</v>
      </c>
      <c r="X172" s="580" t="s">
        <v>134</v>
      </c>
      <c r="Y172" s="580" t="s">
        <v>14118</v>
      </c>
      <c r="Z172" s="580"/>
      <c r="AA172" s="580" t="s">
        <v>311</v>
      </c>
      <c r="AB172" s="580" t="s">
        <v>136</v>
      </c>
      <c r="AC172" s="580" t="s">
        <v>42</v>
      </c>
      <c r="AD172" s="580" t="s">
        <v>43</v>
      </c>
      <c r="AE172" s="42"/>
      <c r="AF172" s="42"/>
      <c r="AG172" s="538" t="s">
        <v>293</v>
      </c>
      <c r="AH172" s="538"/>
      <c r="AI172" s="553"/>
      <c r="AJ172" s="231" t="s">
        <v>1660</v>
      </c>
      <c r="AK172" s="112" t="s">
        <v>1661</v>
      </c>
      <c r="AL172" s="112" t="s">
        <v>1662</v>
      </c>
      <c r="AM172" s="580" t="s">
        <v>47</v>
      </c>
      <c r="AN172" s="580" t="s">
        <v>3889</v>
      </c>
      <c r="AO172" s="112" t="s">
        <v>1663</v>
      </c>
      <c r="AP172" s="580" t="s">
        <v>189</v>
      </c>
      <c r="AQ172" s="580"/>
      <c r="AR172" s="152" t="s">
        <v>3053</v>
      </c>
      <c r="AS172" s="580" t="s">
        <v>48</v>
      </c>
    </row>
    <row r="173" spans="1:47" s="584" customFormat="1" ht="15.75" customHeight="1">
      <c r="A173" s="152">
        <v>172</v>
      </c>
      <c r="B173" s="152" t="s">
        <v>1664</v>
      </c>
      <c r="C173" s="580" t="s">
        <v>1665</v>
      </c>
      <c r="D173" s="151">
        <v>80305777</v>
      </c>
      <c r="E173" s="37" t="s">
        <v>1666</v>
      </c>
      <c r="F173" s="40" t="s">
        <v>3579</v>
      </c>
      <c r="G173" s="537" t="s">
        <v>132</v>
      </c>
      <c r="H173" s="553" t="s">
        <v>1667</v>
      </c>
      <c r="I173" s="580" t="str">
        <f t="shared" si="11"/>
        <v>F</v>
      </c>
      <c r="J173" s="35">
        <f t="shared" si="12"/>
        <v>32854</v>
      </c>
      <c r="K173" s="36">
        <f t="shared" ca="1" si="13"/>
        <v>28.6560905498478</v>
      </c>
      <c r="L173" s="538">
        <v>41695</v>
      </c>
      <c r="M173" s="538">
        <v>41695</v>
      </c>
      <c r="N173" s="538">
        <v>41852</v>
      </c>
      <c r="O173" s="227">
        <v>43282</v>
      </c>
      <c r="P173" s="36">
        <f t="shared" ca="1" si="14"/>
        <v>4.0040357553272523</v>
      </c>
      <c r="Q173" s="538">
        <v>43008</v>
      </c>
      <c r="R173" s="538">
        <v>43008</v>
      </c>
      <c r="S173" s="538">
        <v>44104</v>
      </c>
      <c r="T173" s="580" t="s">
        <v>36</v>
      </c>
      <c r="U173" s="580" t="s">
        <v>167</v>
      </c>
      <c r="V173" s="580" t="s">
        <v>5336</v>
      </c>
      <c r="W173" s="580" t="s">
        <v>169</v>
      </c>
      <c r="X173" s="580" t="s">
        <v>134</v>
      </c>
      <c r="Y173" s="580" t="s">
        <v>20105</v>
      </c>
      <c r="Z173" s="580"/>
      <c r="AA173" s="334" t="s">
        <v>186</v>
      </c>
      <c r="AB173" s="580" t="s">
        <v>136</v>
      </c>
      <c r="AC173" s="580" t="s">
        <v>42</v>
      </c>
      <c r="AD173" s="580" t="s">
        <v>43</v>
      </c>
      <c r="AE173" s="42"/>
      <c r="AF173" s="42"/>
      <c r="AG173" s="112" t="s">
        <v>293</v>
      </c>
      <c r="AH173" s="538" t="s">
        <v>1668</v>
      </c>
      <c r="AI173" s="595"/>
      <c r="AJ173" s="231" t="s">
        <v>1669</v>
      </c>
      <c r="AK173" s="112" t="s">
        <v>1670</v>
      </c>
      <c r="AL173" s="112" t="s">
        <v>1671</v>
      </c>
      <c r="AM173" s="580" t="s">
        <v>47</v>
      </c>
      <c r="AN173" s="580" t="s">
        <v>3890</v>
      </c>
      <c r="AO173" s="112" t="s">
        <v>1672</v>
      </c>
      <c r="AP173" s="580" t="s">
        <v>4233</v>
      </c>
      <c r="AQ173" s="580" t="s">
        <v>2794</v>
      </c>
      <c r="AR173" s="151" t="s">
        <v>3323</v>
      </c>
      <c r="AS173" s="580" t="s">
        <v>48</v>
      </c>
    </row>
    <row r="174" spans="1:47" s="584" customFormat="1" ht="15.75" customHeight="1">
      <c r="A174" s="152">
        <v>173</v>
      </c>
      <c r="B174" s="152" t="s">
        <v>1674</v>
      </c>
      <c r="C174" s="580" t="s">
        <v>1675</v>
      </c>
      <c r="D174" s="151">
        <v>80307451</v>
      </c>
      <c r="E174" s="37" t="s">
        <v>1676</v>
      </c>
      <c r="F174" s="40" t="s">
        <v>3580</v>
      </c>
      <c r="G174" s="580" t="s">
        <v>35</v>
      </c>
      <c r="H174" s="111" t="s">
        <v>1677</v>
      </c>
      <c r="I174" s="580" t="str">
        <f t="shared" si="11"/>
        <v>M</v>
      </c>
      <c r="J174" s="35">
        <f t="shared" si="12"/>
        <v>30198</v>
      </c>
      <c r="K174" s="36">
        <f t="shared" ca="1" si="13"/>
        <v>35.932802878614922</v>
      </c>
      <c r="L174" s="538">
        <v>39273</v>
      </c>
      <c r="M174" s="538">
        <v>41862</v>
      </c>
      <c r="N174" s="538">
        <v>41862</v>
      </c>
      <c r="O174" s="538">
        <v>41862</v>
      </c>
      <c r="P174" s="36">
        <f t="shared" ca="1" si="14"/>
        <v>3.9766384950532796</v>
      </c>
      <c r="Q174" s="538">
        <v>43008</v>
      </c>
      <c r="R174" s="538">
        <v>43008</v>
      </c>
      <c r="S174" s="538">
        <v>44104</v>
      </c>
      <c r="T174" s="580" t="s">
        <v>99</v>
      </c>
      <c r="U174" s="580" t="s">
        <v>123</v>
      </c>
      <c r="V174" s="580" t="s">
        <v>124</v>
      </c>
      <c r="W174" s="580" t="s">
        <v>125</v>
      </c>
      <c r="X174" s="580" t="s">
        <v>126</v>
      </c>
      <c r="Y174" s="580" t="s">
        <v>1678</v>
      </c>
      <c r="Z174" s="580"/>
      <c r="AA174" s="580" t="s">
        <v>1679</v>
      </c>
      <c r="AB174" s="580" t="s">
        <v>41</v>
      </c>
      <c r="AC174" s="580" t="s">
        <v>42</v>
      </c>
      <c r="AD174" s="580" t="s">
        <v>43</v>
      </c>
      <c r="AE174" s="42"/>
      <c r="AF174" s="42"/>
      <c r="AG174" s="538" t="s">
        <v>44</v>
      </c>
      <c r="AH174" s="553" t="s">
        <v>1421</v>
      </c>
      <c r="AI174" s="42" t="s">
        <v>1680</v>
      </c>
      <c r="AJ174" s="231" t="s">
        <v>1681</v>
      </c>
      <c r="AK174" s="112" t="s">
        <v>1682</v>
      </c>
      <c r="AL174" s="112" t="s">
        <v>1683</v>
      </c>
      <c r="AM174" s="580" t="s">
        <v>3384</v>
      </c>
      <c r="AN174" s="580" t="s">
        <v>3385</v>
      </c>
      <c r="AO174" s="112"/>
      <c r="AP174" s="42"/>
      <c r="AQ174" s="580"/>
      <c r="AR174" s="152" t="s">
        <v>3055</v>
      </c>
      <c r="AS174" s="40" t="s">
        <v>48</v>
      </c>
    </row>
    <row r="175" spans="1:47" s="584" customFormat="1" ht="15.75" customHeight="1">
      <c r="A175" s="152">
        <v>174</v>
      </c>
      <c r="B175" s="152" t="s">
        <v>8571</v>
      </c>
      <c r="C175" s="580" t="s">
        <v>1684</v>
      </c>
      <c r="D175" s="151">
        <v>80309115</v>
      </c>
      <c r="E175" s="553" t="s">
        <v>1685</v>
      </c>
      <c r="F175" s="40" t="s">
        <v>3581</v>
      </c>
      <c r="G175" s="580" t="s">
        <v>132</v>
      </c>
      <c r="H175" s="553" t="s">
        <v>1686</v>
      </c>
      <c r="I175" s="580" t="str">
        <f t="shared" si="11"/>
        <v>F</v>
      </c>
      <c r="J175" s="35">
        <f t="shared" si="12"/>
        <v>34491</v>
      </c>
      <c r="K175" s="36">
        <f t="shared" ca="1" si="13"/>
        <v>24.171159042998486</v>
      </c>
      <c r="L175" s="538">
        <v>41584</v>
      </c>
      <c r="M175" s="538">
        <v>41883</v>
      </c>
      <c r="N175" s="538">
        <v>41883</v>
      </c>
      <c r="O175" s="538">
        <v>41883</v>
      </c>
      <c r="P175" s="36">
        <f t="shared" ca="1" si="14"/>
        <v>3.9191042484779368</v>
      </c>
      <c r="Q175" s="35">
        <v>43008</v>
      </c>
      <c r="R175" s="35">
        <v>43008</v>
      </c>
      <c r="S175" s="35">
        <v>44104</v>
      </c>
      <c r="T175" s="580" t="s">
        <v>36</v>
      </c>
      <c r="U175" s="35" t="s">
        <v>7219</v>
      </c>
      <c r="V175" s="580" t="s">
        <v>7181</v>
      </c>
      <c r="W175" s="580" t="s">
        <v>180</v>
      </c>
      <c r="X175" s="580" t="s">
        <v>134</v>
      </c>
      <c r="Y175" s="580" t="s">
        <v>4526</v>
      </c>
      <c r="Z175" s="580"/>
      <c r="AA175" s="580" t="s">
        <v>1687</v>
      </c>
      <c r="AB175" s="580" t="s">
        <v>136</v>
      </c>
      <c r="AC175" s="580" t="s">
        <v>42</v>
      </c>
      <c r="AD175" s="580" t="s">
        <v>43</v>
      </c>
      <c r="AE175" s="35"/>
      <c r="AF175" s="40"/>
      <c r="AG175" s="40" t="s">
        <v>293</v>
      </c>
      <c r="AH175" s="537" t="s">
        <v>1688</v>
      </c>
      <c r="AI175" s="40"/>
      <c r="AJ175" s="151" t="s">
        <v>1689</v>
      </c>
      <c r="AK175" s="580" t="s">
        <v>1690</v>
      </c>
      <c r="AL175" s="580" t="s">
        <v>1690</v>
      </c>
      <c r="AM175" s="580" t="s">
        <v>1691</v>
      </c>
      <c r="AN175" s="580" t="s">
        <v>1692</v>
      </c>
      <c r="AO175" s="112" t="s">
        <v>1693</v>
      </c>
      <c r="AP175" s="580" t="s">
        <v>139</v>
      </c>
      <c r="AQ175" s="580" t="s">
        <v>5523</v>
      </c>
      <c r="AR175" s="151" t="s">
        <v>5775</v>
      </c>
      <c r="AS175" s="40" t="s">
        <v>48</v>
      </c>
    </row>
    <row r="176" spans="1:47" s="584" customFormat="1" ht="15.75" customHeight="1">
      <c r="A176" s="152">
        <v>175</v>
      </c>
      <c r="B176" s="151" t="s">
        <v>4863</v>
      </c>
      <c r="C176" s="580" t="s">
        <v>4897</v>
      </c>
      <c r="D176" s="151">
        <v>80310059</v>
      </c>
      <c r="E176" s="553" t="s">
        <v>6947</v>
      </c>
      <c r="F176" s="40" t="s">
        <v>4861</v>
      </c>
      <c r="G176" s="580" t="s">
        <v>4862</v>
      </c>
      <c r="H176" s="111" t="s">
        <v>4864</v>
      </c>
      <c r="I176" s="580" t="str">
        <f t="shared" si="11"/>
        <v>M</v>
      </c>
      <c r="J176" s="35">
        <f t="shared" si="12"/>
        <v>32495</v>
      </c>
      <c r="K176" s="36">
        <f t="shared" ca="1" si="13"/>
        <v>29.639652193683418</v>
      </c>
      <c r="L176" s="538">
        <v>41885</v>
      </c>
      <c r="M176" s="538">
        <v>41885</v>
      </c>
      <c r="N176" s="538">
        <v>41885</v>
      </c>
      <c r="O176" s="538">
        <v>43040</v>
      </c>
      <c r="P176" s="36">
        <f t="shared" ca="1" si="14"/>
        <v>3.9136247964231425</v>
      </c>
      <c r="Q176" s="538">
        <v>43008</v>
      </c>
      <c r="R176" s="538">
        <v>43008</v>
      </c>
      <c r="S176" s="538">
        <v>44104</v>
      </c>
      <c r="T176" s="580" t="s">
        <v>58</v>
      </c>
      <c r="U176" s="580" t="s">
        <v>59</v>
      </c>
      <c r="V176" s="580" t="s">
        <v>5780</v>
      </c>
      <c r="W176" s="580" t="s">
        <v>60</v>
      </c>
      <c r="X176" s="580" t="s">
        <v>61</v>
      </c>
      <c r="Y176" s="580" t="s">
        <v>4248</v>
      </c>
      <c r="Z176" s="580"/>
      <c r="AA176" s="580" t="s">
        <v>244</v>
      </c>
      <c r="AB176" s="580" t="s">
        <v>654</v>
      </c>
      <c r="AC176" s="580" t="s">
        <v>42</v>
      </c>
      <c r="AD176" s="580" t="s">
        <v>43</v>
      </c>
      <c r="AE176" s="35"/>
      <c r="AF176" s="40"/>
      <c r="AG176" s="553" t="s">
        <v>9041</v>
      </c>
      <c r="AH176" s="537" t="s">
        <v>4865</v>
      </c>
      <c r="AI176" s="537" t="s">
        <v>4866</v>
      </c>
      <c r="AJ176" s="173" t="s">
        <v>4939</v>
      </c>
      <c r="AK176" s="553" t="s">
        <v>4870</v>
      </c>
      <c r="AL176" s="553" t="s">
        <v>4867</v>
      </c>
      <c r="AM176" s="580" t="s">
        <v>4868</v>
      </c>
      <c r="AN176" s="580" t="s">
        <v>4869</v>
      </c>
      <c r="AO176" s="553"/>
      <c r="AP176" s="580"/>
      <c r="AQ176" s="580"/>
      <c r="AR176" s="173" t="s">
        <v>4951</v>
      </c>
      <c r="AS176" s="580" t="s">
        <v>48</v>
      </c>
      <c r="AT176" s="582"/>
      <c r="AU176" s="582"/>
    </row>
    <row r="177" spans="1:45" s="584" customFormat="1" ht="15.75" customHeight="1">
      <c r="A177" s="152">
        <v>176</v>
      </c>
      <c r="B177" s="152" t="s">
        <v>1694</v>
      </c>
      <c r="C177" s="580" t="s">
        <v>1695</v>
      </c>
      <c r="D177" s="151">
        <v>80311489</v>
      </c>
      <c r="E177" s="37" t="s">
        <v>1696</v>
      </c>
      <c r="F177" s="40" t="s">
        <v>3582</v>
      </c>
      <c r="G177" s="580" t="s">
        <v>35</v>
      </c>
      <c r="H177" s="111" t="s">
        <v>1697</v>
      </c>
      <c r="I177" s="580" t="str">
        <f t="shared" si="11"/>
        <v>M</v>
      </c>
      <c r="J177" s="35">
        <f t="shared" si="12"/>
        <v>30867</v>
      </c>
      <c r="K177" s="36">
        <f t="shared" ca="1" si="13"/>
        <v>34.099926166286153</v>
      </c>
      <c r="L177" s="538">
        <v>38533</v>
      </c>
      <c r="M177" s="538">
        <v>41911</v>
      </c>
      <c r="N177" s="538">
        <v>41911</v>
      </c>
      <c r="O177" s="538">
        <v>41911</v>
      </c>
      <c r="P177" s="36">
        <f t="shared" ca="1" si="14"/>
        <v>3.8423919197108138</v>
      </c>
      <c r="Q177" s="35">
        <v>43008</v>
      </c>
      <c r="R177" s="35">
        <v>43008</v>
      </c>
      <c r="S177" s="35"/>
      <c r="T177" s="580" t="s">
        <v>99</v>
      </c>
      <c r="U177" s="580" t="s">
        <v>1698</v>
      </c>
      <c r="V177" s="580" t="s">
        <v>5505</v>
      </c>
      <c r="W177" s="580" t="s">
        <v>1145</v>
      </c>
      <c r="X177" s="580" t="s">
        <v>1699</v>
      </c>
      <c r="Y177" s="580" t="s">
        <v>1700</v>
      </c>
      <c r="Z177" s="580"/>
      <c r="AA177" s="580" t="s">
        <v>1701</v>
      </c>
      <c r="AB177" s="580" t="s">
        <v>41</v>
      </c>
      <c r="AC177" s="580" t="s">
        <v>42</v>
      </c>
      <c r="AD177" s="580" t="s">
        <v>43</v>
      </c>
      <c r="AE177" s="42"/>
      <c r="AF177" s="42"/>
      <c r="AG177" s="40" t="s">
        <v>44</v>
      </c>
      <c r="AH177" s="553" t="s">
        <v>1702</v>
      </c>
      <c r="AI177" s="42" t="s">
        <v>1703</v>
      </c>
      <c r="AJ177" s="231" t="s">
        <v>1704</v>
      </c>
      <c r="AK177" s="112" t="s">
        <v>1705</v>
      </c>
      <c r="AL177" s="112" t="s">
        <v>1706</v>
      </c>
      <c r="AM177" s="580" t="s">
        <v>1707</v>
      </c>
      <c r="AN177" s="580" t="s">
        <v>1708</v>
      </c>
      <c r="AO177" s="112"/>
      <c r="AP177" s="42"/>
      <c r="AQ177" s="580"/>
      <c r="AR177" s="152" t="s">
        <v>3056</v>
      </c>
      <c r="AS177" s="40" t="s">
        <v>48</v>
      </c>
    </row>
    <row r="178" spans="1:45" s="584" customFormat="1" ht="15.75" customHeight="1">
      <c r="A178" s="152">
        <v>177</v>
      </c>
      <c r="B178" s="152" t="s">
        <v>1721</v>
      </c>
      <c r="C178" s="580" t="s">
        <v>1722</v>
      </c>
      <c r="D178" s="151">
        <v>80311770</v>
      </c>
      <c r="E178" s="553" t="s">
        <v>1723</v>
      </c>
      <c r="F178" s="40" t="s">
        <v>3584</v>
      </c>
      <c r="G178" s="580" t="s">
        <v>132</v>
      </c>
      <c r="H178" s="111" t="s">
        <v>1724</v>
      </c>
      <c r="I178" s="580" t="str">
        <f t="shared" si="11"/>
        <v>F</v>
      </c>
      <c r="J178" s="35">
        <f t="shared" si="12"/>
        <v>25928</v>
      </c>
      <c r="K178" s="36">
        <f t="shared" ca="1" si="13"/>
        <v>47.631433015601225</v>
      </c>
      <c r="L178" s="538">
        <v>41683</v>
      </c>
      <c r="M178" s="538">
        <v>41913</v>
      </c>
      <c r="N178" s="538">
        <v>41913</v>
      </c>
      <c r="O178" s="538">
        <v>41913</v>
      </c>
      <c r="P178" s="36">
        <f t="shared" ca="1" si="14"/>
        <v>3.8369124676560191</v>
      </c>
      <c r="Q178" s="35">
        <v>43008</v>
      </c>
      <c r="R178" s="35">
        <v>43008</v>
      </c>
      <c r="S178" s="35">
        <v>44104</v>
      </c>
      <c r="T178" s="580" t="s">
        <v>36</v>
      </c>
      <c r="U178" s="580" t="s">
        <v>167</v>
      </c>
      <c r="V178" s="580" t="s">
        <v>5336</v>
      </c>
      <c r="W178" s="580" t="s">
        <v>169</v>
      </c>
      <c r="X178" s="580" t="s">
        <v>134</v>
      </c>
      <c r="Y178" s="580" t="s">
        <v>310</v>
      </c>
      <c r="Z178" s="580"/>
      <c r="AA178" s="580" t="s">
        <v>311</v>
      </c>
      <c r="AB178" s="580" t="s">
        <v>136</v>
      </c>
      <c r="AC178" s="580" t="s">
        <v>42</v>
      </c>
      <c r="AD178" s="580" t="s">
        <v>43</v>
      </c>
      <c r="AE178" s="35"/>
      <c r="AF178" s="40"/>
      <c r="AG178" s="538" t="s">
        <v>351</v>
      </c>
      <c r="AH178" s="538" t="s">
        <v>1053</v>
      </c>
      <c r="AI178" s="112"/>
      <c r="AJ178" s="231" t="s">
        <v>1725</v>
      </c>
      <c r="AK178" s="112" t="s">
        <v>1726</v>
      </c>
      <c r="AL178" s="112" t="s">
        <v>1726</v>
      </c>
      <c r="AM178" s="580" t="s">
        <v>47</v>
      </c>
      <c r="AN178" s="580" t="s">
        <v>3891</v>
      </c>
      <c r="AO178" s="112" t="s">
        <v>1727</v>
      </c>
      <c r="AP178" s="580" t="s">
        <v>189</v>
      </c>
      <c r="AQ178" s="580"/>
      <c r="AR178" s="152" t="s">
        <v>3058</v>
      </c>
      <c r="AS178" s="40" t="s">
        <v>48</v>
      </c>
    </row>
    <row r="179" spans="1:45" s="584" customFormat="1" ht="15.75" customHeight="1">
      <c r="A179" s="152">
        <v>178</v>
      </c>
      <c r="B179" s="152" t="s">
        <v>1736</v>
      </c>
      <c r="C179" s="580" t="s">
        <v>1737</v>
      </c>
      <c r="D179" s="151">
        <v>80311859</v>
      </c>
      <c r="E179" s="553" t="s">
        <v>1738</v>
      </c>
      <c r="F179" s="40" t="s">
        <v>1739</v>
      </c>
      <c r="G179" s="580" t="s">
        <v>132</v>
      </c>
      <c r="H179" s="111" t="s">
        <v>1740</v>
      </c>
      <c r="I179" s="580" t="str">
        <f t="shared" si="11"/>
        <v>F</v>
      </c>
      <c r="J179" s="35">
        <f t="shared" si="12"/>
        <v>33298</v>
      </c>
      <c r="K179" s="36">
        <f t="shared" ca="1" si="13"/>
        <v>27.439652193683415</v>
      </c>
      <c r="L179" s="538">
        <v>41687</v>
      </c>
      <c r="M179" s="538">
        <v>41913</v>
      </c>
      <c r="N179" s="538">
        <v>41913</v>
      </c>
      <c r="O179" s="538">
        <v>41913</v>
      </c>
      <c r="P179" s="36">
        <f t="shared" ca="1" si="14"/>
        <v>3.8369124676560191</v>
      </c>
      <c r="Q179" s="35">
        <v>43008</v>
      </c>
      <c r="R179" s="35">
        <v>43008</v>
      </c>
      <c r="S179" s="35">
        <v>44104</v>
      </c>
      <c r="T179" s="580" t="s">
        <v>36</v>
      </c>
      <c r="U179" s="580" t="s">
        <v>167</v>
      </c>
      <c r="V179" s="580" t="s">
        <v>5336</v>
      </c>
      <c r="W179" s="580" t="s">
        <v>169</v>
      </c>
      <c r="X179" s="580" t="s">
        <v>134</v>
      </c>
      <c r="Y179" s="580" t="s">
        <v>310</v>
      </c>
      <c r="Z179" s="580"/>
      <c r="AA179" s="580" t="s">
        <v>311</v>
      </c>
      <c r="AB179" s="580" t="s">
        <v>136</v>
      </c>
      <c r="AC179" s="580" t="s">
        <v>42</v>
      </c>
      <c r="AD179" s="580" t="s">
        <v>43</v>
      </c>
      <c r="AE179" s="35"/>
      <c r="AF179" s="40"/>
      <c r="AG179" s="538" t="s">
        <v>351</v>
      </c>
      <c r="AH179" s="538" t="s">
        <v>1741</v>
      </c>
      <c r="AI179" s="553"/>
      <c r="AJ179" s="231" t="s">
        <v>1742</v>
      </c>
      <c r="AK179" s="112" t="s">
        <v>1743</v>
      </c>
      <c r="AL179" s="112" t="s">
        <v>1743</v>
      </c>
      <c r="AM179" s="580" t="s">
        <v>47</v>
      </c>
      <c r="AN179" s="580" t="s">
        <v>1744</v>
      </c>
      <c r="AO179" s="112" t="s">
        <v>1745</v>
      </c>
      <c r="AP179" s="580" t="s">
        <v>189</v>
      </c>
      <c r="AQ179" s="580"/>
      <c r="AR179" s="152" t="s">
        <v>3060</v>
      </c>
      <c r="AS179" s="40" t="s">
        <v>48</v>
      </c>
    </row>
    <row r="180" spans="1:45" s="584" customFormat="1" ht="15.75" customHeight="1">
      <c r="A180" s="152">
        <v>179</v>
      </c>
      <c r="B180" s="152" t="s">
        <v>1746</v>
      </c>
      <c r="C180" s="580" t="s">
        <v>1747</v>
      </c>
      <c r="D180" s="151">
        <v>80311861</v>
      </c>
      <c r="E180" s="553" t="s">
        <v>1748</v>
      </c>
      <c r="F180" s="40" t="s">
        <v>3585</v>
      </c>
      <c r="G180" s="580" t="s">
        <v>132</v>
      </c>
      <c r="H180" s="111" t="s">
        <v>1749</v>
      </c>
      <c r="I180" s="580" t="str">
        <f t="shared" si="11"/>
        <v>F</v>
      </c>
      <c r="J180" s="35">
        <f t="shared" si="12"/>
        <v>31082</v>
      </c>
      <c r="K180" s="36">
        <f t="shared" ca="1" si="13"/>
        <v>33.510885070395744</v>
      </c>
      <c r="L180" s="538">
        <v>41687</v>
      </c>
      <c r="M180" s="538">
        <v>41913</v>
      </c>
      <c r="N180" s="538">
        <v>41913</v>
      </c>
      <c r="O180" s="538">
        <v>43252</v>
      </c>
      <c r="P180" s="36">
        <f t="shared" ca="1" si="14"/>
        <v>3.8369124676560191</v>
      </c>
      <c r="Q180" s="35">
        <v>43008</v>
      </c>
      <c r="R180" s="35">
        <v>43008</v>
      </c>
      <c r="S180" s="35">
        <v>44104</v>
      </c>
      <c r="T180" s="580" t="s">
        <v>36</v>
      </c>
      <c r="U180" s="580" t="s">
        <v>167</v>
      </c>
      <c r="V180" s="580" t="s">
        <v>5336</v>
      </c>
      <c r="W180" s="580" t="s">
        <v>169</v>
      </c>
      <c r="X180" s="580" t="s">
        <v>134</v>
      </c>
      <c r="Y180" s="580" t="s">
        <v>212</v>
      </c>
      <c r="Z180" s="580"/>
      <c r="AA180" s="580" t="s">
        <v>299</v>
      </c>
      <c r="AB180" s="580" t="s">
        <v>136</v>
      </c>
      <c r="AC180" s="580" t="s">
        <v>42</v>
      </c>
      <c r="AD180" s="580" t="s">
        <v>43</v>
      </c>
      <c r="AE180" s="35"/>
      <c r="AF180" s="40"/>
      <c r="AG180" s="538" t="s">
        <v>351</v>
      </c>
      <c r="AH180" s="538"/>
      <c r="AI180" s="553"/>
      <c r="AJ180" s="231" t="s">
        <v>1750</v>
      </c>
      <c r="AK180" s="112" t="s">
        <v>1751</v>
      </c>
      <c r="AL180" s="112" t="s">
        <v>1752</v>
      </c>
      <c r="AM180" s="580" t="s">
        <v>47</v>
      </c>
      <c r="AN180" s="580" t="s">
        <v>11262</v>
      </c>
      <c r="AO180" s="112" t="s">
        <v>1753</v>
      </c>
      <c r="AP180" s="580" t="s">
        <v>189</v>
      </c>
      <c r="AQ180" s="580"/>
      <c r="AR180" s="152" t="s">
        <v>3061</v>
      </c>
      <c r="AS180" s="40" t="s">
        <v>48</v>
      </c>
    </row>
    <row r="181" spans="1:45" s="584" customFormat="1" ht="15.75" customHeight="1">
      <c r="A181" s="152">
        <v>180</v>
      </c>
      <c r="B181" s="152" t="s">
        <v>1760</v>
      </c>
      <c r="C181" s="580" t="s">
        <v>1761</v>
      </c>
      <c r="D181" s="151">
        <v>80311864</v>
      </c>
      <c r="E181" s="553" t="s">
        <v>1762</v>
      </c>
      <c r="F181" s="40" t="s">
        <v>1763</v>
      </c>
      <c r="G181" s="580" t="s">
        <v>132</v>
      </c>
      <c r="H181" s="111" t="s">
        <v>1764</v>
      </c>
      <c r="I181" s="580" t="str">
        <f t="shared" si="11"/>
        <v>F</v>
      </c>
      <c r="J181" s="35">
        <f t="shared" si="12"/>
        <v>31106</v>
      </c>
      <c r="K181" s="36">
        <f t="shared" ca="1" si="13"/>
        <v>33.445131645738208</v>
      </c>
      <c r="L181" s="538">
        <v>41689</v>
      </c>
      <c r="M181" s="538">
        <v>41913</v>
      </c>
      <c r="N181" s="538">
        <v>41913</v>
      </c>
      <c r="O181" s="538">
        <v>42491</v>
      </c>
      <c r="P181" s="36">
        <f t="shared" ca="1" si="14"/>
        <v>3.8369124676560191</v>
      </c>
      <c r="Q181" s="35">
        <v>43008</v>
      </c>
      <c r="R181" s="35">
        <v>43008</v>
      </c>
      <c r="S181" s="35">
        <v>44104</v>
      </c>
      <c r="T181" s="580" t="s">
        <v>36</v>
      </c>
      <c r="U181" s="580" t="s">
        <v>167</v>
      </c>
      <c r="V181" s="580" t="s">
        <v>5336</v>
      </c>
      <c r="W181" s="580" t="s">
        <v>169</v>
      </c>
      <c r="X181" s="580" t="s">
        <v>134</v>
      </c>
      <c r="Y181" s="580" t="s">
        <v>310</v>
      </c>
      <c r="Z181" s="580"/>
      <c r="AA181" s="580" t="s">
        <v>4387</v>
      </c>
      <c r="AB181" s="580" t="s">
        <v>136</v>
      </c>
      <c r="AC181" s="580" t="s">
        <v>42</v>
      </c>
      <c r="AD181" s="580" t="s">
        <v>43</v>
      </c>
      <c r="AE181" s="35"/>
      <c r="AF181" s="40"/>
      <c r="AG181" s="538" t="s">
        <v>306</v>
      </c>
      <c r="AH181" s="538" t="s">
        <v>1765</v>
      </c>
      <c r="AI181" s="112"/>
      <c r="AJ181" s="231" t="s">
        <v>1766</v>
      </c>
      <c r="AK181" s="112" t="s">
        <v>1767</v>
      </c>
      <c r="AL181" s="112" t="s">
        <v>1767</v>
      </c>
      <c r="AM181" s="580" t="s">
        <v>47</v>
      </c>
      <c r="AN181" s="580" t="s">
        <v>1768</v>
      </c>
      <c r="AO181" s="112" t="s">
        <v>1769</v>
      </c>
      <c r="AP181" s="580" t="s">
        <v>4233</v>
      </c>
      <c r="AQ181" s="580" t="s">
        <v>4254</v>
      </c>
      <c r="AR181" s="152" t="s">
        <v>3062</v>
      </c>
      <c r="AS181" s="40" t="s">
        <v>48</v>
      </c>
    </row>
    <row r="182" spans="1:45" s="584" customFormat="1" ht="15.75" customHeight="1">
      <c r="A182" s="152">
        <v>181</v>
      </c>
      <c r="B182" s="152" t="s">
        <v>1770</v>
      </c>
      <c r="C182" s="580" t="s">
        <v>1771</v>
      </c>
      <c r="D182" s="151">
        <v>80311866</v>
      </c>
      <c r="E182" s="553" t="s">
        <v>1772</v>
      </c>
      <c r="F182" s="40" t="s">
        <v>3586</v>
      </c>
      <c r="G182" s="580" t="s">
        <v>132</v>
      </c>
      <c r="H182" s="111" t="s">
        <v>1773</v>
      </c>
      <c r="I182" s="580" t="str">
        <f t="shared" si="11"/>
        <v>F</v>
      </c>
      <c r="J182" s="35">
        <f t="shared" si="12"/>
        <v>30452</v>
      </c>
      <c r="K182" s="36">
        <f t="shared" ca="1" si="13"/>
        <v>35.236912467656019</v>
      </c>
      <c r="L182" s="538">
        <v>41689</v>
      </c>
      <c r="M182" s="538">
        <v>41913</v>
      </c>
      <c r="N182" s="538">
        <v>41913</v>
      </c>
      <c r="O182" s="538">
        <v>41913</v>
      </c>
      <c r="P182" s="36">
        <f t="shared" ca="1" si="14"/>
        <v>3.8369124676560191</v>
      </c>
      <c r="Q182" s="35">
        <v>43008</v>
      </c>
      <c r="R182" s="35">
        <v>43008</v>
      </c>
      <c r="S182" s="35">
        <v>44104</v>
      </c>
      <c r="T182" s="580" t="s">
        <v>36</v>
      </c>
      <c r="U182" s="580" t="s">
        <v>167</v>
      </c>
      <c r="V182" s="580" t="s">
        <v>5336</v>
      </c>
      <c r="W182" s="580" t="s">
        <v>169</v>
      </c>
      <c r="X182" s="580" t="s">
        <v>134</v>
      </c>
      <c r="Y182" s="580" t="s">
        <v>310</v>
      </c>
      <c r="Z182" s="580"/>
      <c r="AA182" s="580" t="s">
        <v>311</v>
      </c>
      <c r="AB182" s="580" t="s">
        <v>136</v>
      </c>
      <c r="AC182" s="580" t="s">
        <v>42</v>
      </c>
      <c r="AD182" s="580" t="s">
        <v>43</v>
      </c>
      <c r="AE182" s="35"/>
      <c r="AF182" s="40"/>
      <c r="AG182" s="538" t="s">
        <v>351</v>
      </c>
      <c r="AH182" s="538"/>
      <c r="AI182" s="42"/>
      <c r="AJ182" s="231" t="s">
        <v>1774</v>
      </c>
      <c r="AK182" s="112" t="s">
        <v>1775</v>
      </c>
      <c r="AL182" s="112" t="s">
        <v>1775</v>
      </c>
      <c r="AM182" s="580" t="s">
        <v>47</v>
      </c>
      <c r="AN182" s="580" t="s">
        <v>3893</v>
      </c>
      <c r="AO182" s="112" t="s">
        <v>1776</v>
      </c>
      <c r="AP182" s="580" t="s">
        <v>189</v>
      </c>
      <c r="AQ182" s="580"/>
      <c r="AR182" s="152" t="s">
        <v>3063</v>
      </c>
      <c r="AS182" s="40" t="s">
        <v>48</v>
      </c>
    </row>
    <row r="183" spans="1:45" s="584" customFormat="1" ht="15.75" customHeight="1">
      <c r="A183" s="152">
        <v>182</v>
      </c>
      <c r="B183" s="152" t="s">
        <v>6914</v>
      </c>
      <c r="C183" s="580" t="s">
        <v>1777</v>
      </c>
      <c r="D183" s="151">
        <v>80311870</v>
      </c>
      <c r="E183" s="553" t="s">
        <v>1778</v>
      </c>
      <c r="F183" s="40" t="s">
        <v>3587</v>
      </c>
      <c r="G183" s="580" t="s">
        <v>132</v>
      </c>
      <c r="H183" s="111" t="s">
        <v>1779</v>
      </c>
      <c r="I183" s="580" t="str">
        <f t="shared" si="11"/>
        <v>F</v>
      </c>
      <c r="J183" s="35">
        <f t="shared" si="12"/>
        <v>30163</v>
      </c>
      <c r="K183" s="36">
        <f t="shared" ca="1" si="13"/>
        <v>36.02869328957383</v>
      </c>
      <c r="L183" s="538">
        <v>41689</v>
      </c>
      <c r="M183" s="538">
        <v>41913</v>
      </c>
      <c r="N183" s="538">
        <v>41913</v>
      </c>
      <c r="O183" s="538">
        <v>41913</v>
      </c>
      <c r="P183" s="36">
        <f t="shared" ca="1" si="14"/>
        <v>3.8369124676560191</v>
      </c>
      <c r="Q183" s="35">
        <v>43008</v>
      </c>
      <c r="R183" s="35">
        <v>43008</v>
      </c>
      <c r="S183" s="35">
        <v>44104</v>
      </c>
      <c r="T183" s="580" t="s">
        <v>36</v>
      </c>
      <c r="U183" s="580" t="s">
        <v>167</v>
      </c>
      <c r="V183" s="580" t="s">
        <v>5336</v>
      </c>
      <c r="W183" s="580" t="s">
        <v>169</v>
      </c>
      <c r="X183" s="580" t="s">
        <v>134</v>
      </c>
      <c r="Y183" s="580" t="s">
        <v>310</v>
      </c>
      <c r="Z183" s="580"/>
      <c r="AA183" s="580" t="s">
        <v>311</v>
      </c>
      <c r="AB183" s="580" t="s">
        <v>136</v>
      </c>
      <c r="AC183" s="580" t="s">
        <v>42</v>
      </c>
      <c r="AD183" s="580" t="s">
        <v>43</v>
      </c>
      <c r="AE183" s="35"/>
      <c r="AF183" s="40"/>
      <c r="AG183" s="538" t="s">
        <v>351</v>
      </c>
      <c r="AH183" s="538"/>
      <c r="AI183" s="42"/>
      <c r="AJ183" s="231" t="s">
        <v>1780</v>
      </c>
      <c r="AK183" s="112" t="s">
        <v>1781</v>
      </c>
      <c r="AL183" s="112" t="s">
        <v>1781</v>
      </c>
      <c r="AM183" s="580" t="s">
        <v>47</v>
      </c>
      <c r="AN183" s="580" t="s">
        <v>11264</v>
      </c>
      <c r="AO183" s="112" t="s">
        <v>1782</v>
      </c>
      <c r="AP183" s="580" t="s">
        <v>189</v>
      </c>
      <c r="AQ183" s="580"/>
      <c r="AR183" s="152" t="s">
        <v>3064</v>
      </c>
      <c r="AS183" s="40" t="s">
        <v>48</v>
      </c>
    </row>
    <row r="184" spans="1:45" s="584" customFormat="1" ht="15.75" customHeight="1">
      <c r="A184" s="152">
        <v>183</v>
      </c>
      <c r="B184" s="152" t="s">
        <v>1785</v>
      </c>
      <c r="C184" s="580" t="s">
        <v>1786</v>
      </c>
      <c r="D184" s="151">
        <v>80311873</v>
      </c>
      <c r="E184" s="553" t="s">
        <v>1787</v>
      </c>
      <c r="F184" s="40" t="s">
        <v>1788</v>
      </c>
      <c r="G184" s="580" t="s">
        <v>132</v>
      </c>
      <c r="H184" s="111" t="s">
        <v>1789</v>
      </c>
      <c r="I184" s="580" t="str">
        <f t="shared" si="11"/>
        <v>F</v>
      </c>
      <c r="J184" s="35">
        <f t="shared" si="12"/>
        <v>33574</v>
      </c>
      <c r="K184" s="36">
        <f t="shared" ca="1" si="13"/>
        <v>26.683487810121772</v>
      </c>
      <c r="L184" s="538">
        <v>41689</v>
      </c>
      <c r="M184" s="538">
        <v>41913</v>
      </c>
      <c r="N184" s="538">
        <v>41913</v>
      </c>
      <c r="O184" s="538">
        <v>41913</v>
      </c>
      <c r="P184" s="36">
        <f t="shared" ca="1" si="14"/>
        <v>3.8369124676560191</v>
      </c>
      <c r="Q184" s="35">
        <v>43008</v>
      </c>
      <c r="R184" s="35">
        <v>43008</v>
      </c>
      <c r="S184" s="35">
        <v>44104</v>
      </c>
      <c r="T184" s="580" t="s">
        <v>36</v>
      </c>
      <c r="U184" s="580" t="s">
        <v>167</v>
      </c>
      <c r="V184" s="580" t="s">
        <v>5336</v>
      </c>
      <c r="W184" s="580" t="s">
        <v>169</v>
      </c>
      <c r="X184" s="580" t="s">
        <v>134</v>
      </c>
      <c r="Y184" s="580" t="s">
        <v>310</v>
      </c>
      <c r="Z184" s="580"/>
      <c r="AA184" s="580" t="s">
        <v>311</v>
      </c>
      <c r="AB184" s="580" t="s">
        <v>136</v>
      </c>
      <c r="AC184" s="580" t="s">
        <v>42</v>
      </c>
      <c r="AD184" s="580" t="s">
        <v>43</v>
      </c>
      <c r="AE184" s="35"/>
      <c r="AF184" s="40"/>
      <c r="AG184" s="112" t="s">
        <v>306</v>
      </c>
      <c r="AH184" s="112"/>
      <c r="AI184" s="112"/>
      <c r="AJ184" s="231" t="s">
        <v>1790</v>
      </c>
      <c r="AK184" s="112" t="s">
        <v>1791</v>
      </c>
      <c r="AL184" s="112" t="s">
        <v>1792</v>
      </c>
      <c r="AM184" s="580" t="s">
        <v>47</v>
      </c>
      <c r="AN184" s="580" t="s">
        <v>3894</v>
      </c>
      <c r="AO184" s="112" t="s">
        <v>1793</v>
      </c>
      <c r="AP184" s="580" t="s">
        <v>189</v>
      </c>
      <c r="AQ184" s="580"/>
      <c r="AR184" s="152" t="s">
        <v>3065</v>
      </c>
      <c r="AS184" s="40" t="s">
        <v>48</v>
      </c>
    </row>
    <row r="185" spans="1:45" s="584" customFormat="1" ht="15.75" customHeight="1">
      <c r="A185" s="152">
        <v>184</v>
      </c>
      <c r="B185" s="152" t="s">
        <v>1794</v>
      </c>
      <c r="C185" s="580" t="s">
        <v>1795</v>
      </c>
      <c r="D185" s="151">
        <v>80311874</v>
      </c>
      <c r="E185" s="553" t="s">
        <v>1070</v>
      </c>
      <c r="F185" s="40" t="s">
        <v>1071</v>
      </c>
      <c r="G185" s="580" t="s">
        <v>132</v>
      </c>
      <c r="H185" s="111" t="s">
        <v>1796</v>
      </c>
      <c r="I185" s="580" t="str">
        <f t="shared" si="11"/>
        <v>F</v>
      </c>
      <c r="J185" s="35">
        <f t="shared" si="12"/>
        <v>30916</v>
      </c>
      <c r="K185" s="36">
        <f t="shared" ca="1" si="13"/>
        <v>33.965679590943694</v>
      </c>
      <c r="L185" s="538">
        <v>41689</v>
      </c>
      <c r="M185" s="538">
        <v>41913</v>
      </c>
      <c r="N185" s="538">
        <v>41913</v>
      </c>
      <c r="O185" s="538">
        <v>41913</v>
      </c>
      <c r="P185" s="36">
        <f t="shared" ca="1" si="14"/>
        <v>3.8369124676560191</v>
      </c>
      <c r="Q185" s="35">
        <v>43008</v>
      </c>
      <c r="R185" s="35">
        <v>43008</v>
      </c>
      <c r="S185" s="35">
        <v>44104</v>
      </c>
      <c r="T185" s="580" t="s">
        <v>36</v>
      </c>
      <c r="U185" s="580" t="s">
        <v>167</v>
      </c>
      <c r="V185" s="580" t="s">
        <v>5336</v>
      </c>
      <c r="W185" s="580" t="s">
        <v>169</v>
      </c>
      <c r="X185" s="580" t="s">
        <v>134</v>
      </c>
      <c r="Y185" s="580" t="s">
        <v>4193</v>
      </c>
      <c r="Z185" s="580"/>
      <c r="AA185" s="580" t="s">
        <v>362</v>
      </c>
      <c r="AB185" s="580" t="s">
        <v>136</v>
      </c>
      <c r="AC185" s="580" t="s">
        <v>42</v>
      </c>
      <c r="AD185" s="580" t="s">
        <v>43</v>
      </c>
      <c r="AE185" s="35"/>
      <c r="AF185" s="40"/>
      <c r="AG185" s="112" t="s">
        <v>293</v>
      </c>
      <c r="AH185" s="112"/>
      <c r="AI185" s="112"/>
      <c r="AJ185" s="231" t="s">
        <v>1797</v>
      </c>
      <c r="AK185" s="112" t="s">
        <v>1798</v>
      </c>
      <c r="AL185" s="112" t="s">
        <v>1347</v>
      </c>
      <c r="AM185" s="580" t="s">
        <v>47</v>
      </c>
      <c r="AN185" s="580" t="s">
        <v>3895</v>
      </c>
      <c r="AO185" s="112" t="s">
        <v>1799</v>
      </c>
      <c r="AP185" s="580" t="s">
        <v>189</v>
      </c>
      <c r="AQ185" s="580"/>
      <c r="AR185" s="152" t="s">
        <v>3066</v>
      </c>
      <c r="AS185" s="40" t="s">
        <v>48</v>
      </c>
    </row>
    <row r="186" spans="1:45" s="584" customFormat="1" ht="15.75" customHeight="1">
      <c r="A186" s="152">
        <v>185</v>
      </c>
      <c r="B186" s="152" t="s">
        <v>1801</v>
      </c>
      <c r="C186" s="580" t="s">
        <v>1802</v>
      </c>
      <c r="D186" s="151">
        <v>80311877</v>
      </c>
      <c r="E186" s="553" t="s">
        <v>1803</v>
      </c>
      <c r="F186" s="40" t="s">
        <v>1804</v>
      </c>
      <c r="G186" s="580" t="s">
        <v>132</v>
      </c>
      <c r="H186" s="111" t="s">
        <v>1805</v>
      </c>
      <c r="I186" s="580" t="str">
        <f t="shared" si="11"/>
        <v>F</v>
      </c>
      <c r="J186" s="35">
        <f t="shared" si="12"/>
        <v>30351</v>
      </c>
      <c r="K186" s="36">
        <f t="shared" ca="1" si="13"/>
        <v>35.513624796423144</v>
      </c>
      <c r="L186" s="538">
        <v>41691</v>
      </c>
      <c r="M186" s="538">
        <v>41913</v>
      </c>
      <c r="N186" s="538">
        <v>41913</v>
      </c>
      <c r="O186" s="538">
        <v>41913</v>
      </c>
      <c r="P186" s="36">
        <f t="shared" ca="1" si="14"/>
        <v>3.8369124676560191</v>
      </c>
      <c r="Q186" s="35">
        <v>43008</v>
      </c>
      <c r="R186" s="35">
        <v>43008</v>
      </c>
      <c r="S186" s="35">
        <v>44104</v>
      </c>
      <c r="T186" s="580" t="s">
        <v>36</v>
      </c>
      <c r="U186" s="580" t="s">
        <v>167</v>
      </c>
      <c r="V186" s="580" t="s">
        <v>5336</v>
      </c>
      <c r="W186" s="580" t="s">
        <v>169</v>
      </c>
      <c r="X186" s="580" t="s">
        <v>134</v>
      </c>
      <c r="Y186" s="580" t="s">
        <v>310</v>
      </c>
      <c r="Z186" s="580"/>
      <c r="AA186" s="580" t="s">
        <v>311</v>
      </c>
      <c r="AB186" s="580" t="s">
        <v>136</v>
      </c>
      <c r="AC186" s="580" t="s">
        <v>42</v>
      </c>
      <c r="AD186" s="580" t="s">
        <v>43</v>
      </c>
      <c r="AE186" s="35"/>
      <c r="AF186" s="40"/>
      <c r="AG186" s="112" t="s">
        <v>351</v>
      </c>
      <c r="AH186" s="42"/>
      <c r="AI186" s="42"/>
      <c r="AJ186" s="231" t="s">
        <v>1806</v>
      </c>
      <c r="AK186" s="112" t="s">
        <v>1807</v>
      </c>
      <c r="AL186" s="112" t="s">
        <v>1807</v>
      </c>
      <c r="AM186" s="580" t="s">
        <v>47</v>
      </c>
      <c r="AN186" s="580" t="s">
        <v>1808</v>
      </c>
      <c r="AO186" s="112" t="s">
        <v>1809</v>
      </c>
      <c r="AP186" s="580" t="s">
        <v>189</v>
      </c>
      <c r="AQ186" s="580"/>
      <c r="AR186" s="152" t="s">
        <v>3067</v>
      </c>
      <c r="AS186" s="40" t="s">
        <v>48</v>
      </c>
    </row>
    <row r="187" spans="1:45" s="584" customFormat="1" ht="15.75" customHeight="1">
      <c r="A187" s="152">
        <v>186</v>
      </c>
      <c r="B187" s="152" t="s">
        <v>1810</v>
      </c>
      <c r="C187" s="580" t="s">
        <v>1811</v>
      </c>
      <c r="D187" s="151">
        <v>80311883</v>
      </c>
      <c r="E187" s="553" t="s">
        <v>1812</v>
      </c>
      <c r="F187" s="40" t="s">
        <v>3588</v>
      </c>
      <c r="G187" s="580" t="s">
        <v>132</v>
      </c>
      <c r="H187" s="111" t="s">
        <v>1813</v>
      </c>
      <c r="I187" s="580" t="str">
        <f t="shared" si="11"/>
        <v>F</v>
      </c>
      <c r="J187" s="35">
        <f t="shared" si="12"/>
        <v>30669</v>
      </c>
      <c r="K187" s="36">
        <f t="shared" ca="1" si="13"/>
        <v>34.642391919710811</v>
      </c>
      <c r="L187" s="538">
        <v>41696</v>
      </c>
      <c r="M187" s="538">
        <v>41913</v>
      </c>
      <c r="N187" s="538">
        <v>41913</v>
      </c>
      <c r="O187" s="538">
        <v>41913</v>
      </c>
      <c r="P187" s="36">
        <f t="shared" ca="1" si="14"/>
        <v>3.8369124676560191</v>
      </c>
      <c r="Q187" s="35">
        <v>43008</v>
      </c>
      <c r="R187" s="35">
        <v>43008</v>
      </c>
      <c r="S187" s="35">
        <v>44104</v>
      </c>
      <c r="T187" s="580" t="s">
        <v>36</v>
      </c>
      <c r="U187" s="580" t="s">
        <v>167</v>
      </c>
      <c r="V187" s="580" t="s">
        <v>5336</v>
      </c>
      <c r="W187" s="580" t="s">
        <v>169</v>
      </c>
      <c r="X187" s="580" t="s">
        <v>134</v>
      </c>
      <c r="Y187" s="580" t="s">
        <v>310</v>
      </c>
      <c r="Z187" s="580"/>
      <c r="AA187" s="580" t="s">
        <v>311</v>
      </c>
      <c r="AB187" s="580" t="s">
        <v>136</v>
      </c>
      <c r="AC187" s="580" t="s">
        <v>42</v>
      </c>
      <c r="AD187" s="580" t="s">
        <v>43</v>
      </c>
      <c r="AE187" s="35"/>
      <c r="AF187" s="40"/>
      <c r="AG187" s="112" t="s">
        <v>293</v>
      </c>
      <c r="AH187" s="538" t="s">
        <v>1814</v>
      </c>
      <c r="AI187" s="42"/>
      <c r="AJ187" s="231" t="s">
        <v>1815</v>
      </c>
      <c r="AK187" s="112" t="s">
        <v>1816</v>
      </c>
      <c r="AL187" s="112" t="s">
        <v>1816</v>
      </c>
      <c r="AM187" s="580" t="s">
        <v>47</v>
      </c>
      <c r="AN187" s="580" t="s">
        <v>3896</v>
      </c>
      <c r="AO187" s="112" t="s">
        <v>1817</v>
      </c>
      <c r="AP187" s="580" t="s">
        <v>189</v>
      </c>
      <c r="AQ187" s="580"/>
      <c r="AR187" s="152" t="s">
        <v>3068</v>
      </c>
      <c r="AS187" s="40" t="s">
        <v>48</v>
      </c>
    </row>
    <row r="188" spans="1:45" s="584" customFormat="1" ht="15.75" customHeight="1">
      <c r="A188" s="152">
        <v>187</v>
      </c>
      <c r="B188" s="152" t="s">
        <v>1818</v>
      </c>
      <c r="C188" s="580" t="s">
        <v>1819</v>
      </c>
      <c r="D188" s="151">
        <v>80311884</v>
      </c>
      <c r="E188" s="553" t="s">
        <v>1820</v>
      </c>
      <c r="F188" s="40" t="s">
        <v>1821</v>
      </c>
      <c r="G188" s="580" t="s">
        <v>132</v>
      </c>
      <c r="H188" s="111" t="s">
        <v>1822</v>
      </c>
      <c r="I188" s="580" t="str">
        <f t="shared" si="11"/>
        <v>F</v>
      </c>
      <c r="J188" s="35">
        <f t="shared" si="12"/>
        <v>31865</v>
      </c>
      <c r="K188" s="36">
        <f t="shared" ca="1" si="13"/>
        <v>31.365679590943689</v>
      </c>
      <c r="L188" s="538">
        <v>41696</v>
      </c>
      <c r="M188" s="538">
        <v>41913</v>
      </c>
      <c r="N188" s="538">
        <v>41913</v>
      </c>
      <c r="O188" s="538">
        <v>43160</v>
      </c>
      <c r="P188" s="36">
        <f t="shared" ca="1" si="14"/>
        <v>3.8369124676560191</v>
      </c>
      <c r="Q188" s="35">
        <v>43008</v>
      </c>
      <c r="R188" s="35">
        <v>43008</v>
      </c>
      <c r="S188" s="35">
        <v>44104</v>
      </c>
      <c r="T188" s="580" t="s">
        <v>36</v>
      </c>
      <c r="U188" s="580" t="s">
        <v>16122</v>
      </c>
      <c r="V188" s="580" t="s">
        <v>8596</v>
      </c>
      <c r="W188" s="580" t="s">
        <v>14660</v>
      </c>
      <c r="X188" s="580" t="s">
        <v>134</v>
      </c>
      <c r="Y188" s="580" t="s">
        <v>145</v>
      </c>
      <c r="Z188" s="580"/>
      <c r="AA188" s="580" t="s">
        <v>14655</v>
      </c>
      <c r="AB188" s="580" t="s">
        <v>136</v>
      </c>
      <c r="AC188" s="580" t="s">
        <v>42</v>
      </c>
      <c r="AD188" s="580" t="s">
        <v>43</v>
      </c>
      <c r="AE188" s="35"/>
      <c r="AF188" s="40"/>
      <c r="AG188" s="112" t="s">
        <v>293</v>
      </c>
      <c r="AH188" s="538"/>
      <c r="AI188" s="42"/>
      <c r="AJ188" s="231" t="s">
        <v>1823</v>
      </c>
      <c r="AK188" s="112" t="s">
        <v>1824</v>
      </c>
      <c r="AL188" s="112"/>
      <c r="AM188" s="580" t="s">
        <v>47</v>
      </c>
      <c r="AN188" s="580" t="s">
        <v>1825</v>
      </c>
      <c r="AO188" s="112" t="s">
        <v>1826</v>
      </c>
      <c r="AP188" s="580" t="s">
        <v>139</v>
      </c>
      <c r="AQ188" s="580" t="s">
        <v>2780</v>
      </c>
      <c r="AR188" s="152" t="s">
        <v>3069</v>
      </c>
      <c r="AS188" s="40" t="s">
        <v>48</v>
      </c>
    </row>
    <row r="189" spans="1:45" s="584" customFormat="1" ht="15.75" customHeight="1">
      <c r="A189" s="152">
        <v>188</v>
      </c>
      <c r="B189" s="152" t="s">
        <v>1835</v>
      </c>
      <c r="C189" s="580" t="s">
        <v>8838</v>
      </c>
      <c r="D189" s="151">
        <v>80312200</v>
      </c>
      <c r="E189" s="553" t="s">
        <v>1836</v>
      </c>
      <c r="F189" s="40" t="s">
        <v>3590</v>
      </c>
      <c r="G189" s="580" t="s">
        <v>35</v>
      </c>
      <c r="H189" s="111" t="s">
        <v>1837</v>
      </c>
      <c r="I189" s="580" t="str">
        <f t="shared" ref="I189:I251" si="15">IF(MOD(IF(LEN(H189)=18,MID(H189,17,1),RIGHT(H189,1)),2)=0,"F","M")</f>
        <v>M</v>
      </c>
      <c r="J189" s="35">
        <f t="shared" ref="J189:J251" si="16">DATE(IF(LEN(H189)=18,MID(H189,7,4),1900+MID(H189,7,2)),IF(LEN(H189)=18,MID(H189,11,2),MID(H189,9,2)),IF(LEN(H189)=18,MID(H189,13,2),MID(H189,11,2)))</f>
        <v>29998</v>
      </c>
      <c r="K189" s="36">
        <f t="shared" ref="K189:K251" ca="1" si="17">(NOW()-J189)/365</f>
        <v>36.480748084094373</v>
      </c>
      <c r="L189" s="538">
        <v>38180</v>
      </c>
      <c r="M189" s="538">
        <v>41925</v>
      </c>
      <c r="N189" s="538">
        <v>41925</v>
      </c>
      <c r="O189" s="538">
        <v>42979</v>
      </c>
      <c r="P189" s="36">
        <f t="shared" ref="P189:P251" ca="1" si="18">((NOW()-N189))/365</f>
        <v>3.8040357553272521</v>
      </c>
      <c r="Q189" s="35">
        <v>43100</v>
      </c>
      <c r="R189" s="35">
        <v>43100</v>
      </c>
      <c r="S189" s="35">
        <v>44196</v>
      </c>
      <c r="T189" s="580" t="s">
        <v>36</v>
      </c>
      <c r="U189" s="580" t="s">
        <v>16122</v>
      </c>
      <c r="V189" s="114" t="s">
        <v>7690</v>
      </c>
      <c r="W189" s="580" t="s">
        <v>38</v>
      </c>
      <c r="X189" s="580" t="s">
        <v>39</v>
      </c>
      <c r="Y189" s="580" t="s">
        <v>247</v>
      </c>
      <c r="Z189" s="580"/>
      <c r="AA189" s="580" t="s">
        <v>8836</v>
      </c>
      <c r="AB189" s="580" t="s">
        <v>41</v>
      </c>
      <c r="AC189" s="580" t="s">
        <v>42</v>
      </c>
      <c r="AD189" s="580" t="s">
        <v>43</v>
      </c>
      <c r="AE189" s="35"/>
      <c r="AF189" s="40"/>
      <c r="AG189" s="538" t="s">
        <v>8595</v>
      </c>
      <c r="AH189" s="553" t="s">
        <v>1839</v>
      </c>
      <c r="AI189" s="553" t="s">
        <v>3898</v>
      </c>
      <c r="AJ189" s="231" t="s">
        <v>1840</v>
      </c>
      <c r="AK189" s="112"/>
      <c r="AL189" s="112" t="s">
        <v>1841</v>
      </c>
      <c r="AM189" s="580" t="s">
        <v>1842</v>
      </c>
      <c r="AN189" s="580" t="s">
        <v>1843</v>
      </c>
      <c r="AO189" s="112"/>
      <c r="AP189" s="42"/>
      <c r="AQ189" s="580"/>
      <c r="AR189" s="151" t="s">
        <v>4279</v>
      </c>
      <c r="AS189" s="40" t="s">
        <v>48</v>
      </c>
    </row>
    <row r="190" spans="1:45" s="584" customFormat="1" ht="15.75" customHeight="1">
      <c r="A190" s="152">
        <v>189</v>
      </c>
      <c r="B190" s="152" t="s">
        <v>1954</v>
      </c>
      <c r="C190" s="580" t="s">
        <v>1955</v>
      </c>
      <c r="D190" s="151">
        <v>80314277</v>
      </c>
      <c r="E190" s="553" t="s">
        <v>1956</v>
      </c>
      <c r="F190" s="40" t="s">
        <v>1957</v>
      </c>
      <c r="G190" s="580" t="s">
        <v>132</v>
      </c>
      <c r="H190" s="111" t="s">
        <v>1958</v>
      </c>
      <c r="I190" s="580" t="str">
        <f t="shared" si="15"/>
        <v>M</v>
      </c>
      <c r="J190" s="35">
        <f t="shared" si="16"/>
        <v>30336</v>
      </c>
      <c r="K190" s="36">
        <f t="shared" ca="1" si="17"/>
        <v>35.554720686834102</v>
      </c>
      <c r="L190" s="538">
        <v>37485</v>
      </c>
      <c r="M190" s="538">
        <v>41939</v>
      </c>
      <c r="N190" s="538">
        <v>41939</v>
      </c>
      <c r="O190" s="538">
        <v>43191</v>
      </c>
      <c r="P190" s="36">
        <f t="shared" ca="1" si="18"/>
        <v>3.7656795909436904</v>
      </c>
      <c r="Q190" s="35">
        <v>43100</v>
      </c>
      <c r="R190" s="35">
        <v>43100</v>
      </c>
      <c r="S190" s="35">
        <v>44196</v>
      </c>
      <c r="T190" s="580" t="s">
        <v>36</v>
      </c>
      <c r="U190" s="580" t="s">
        <v>52</v>
      </c>
      <c r="V190" s="580" t="s">
        <v>50</v>
      </c>
      <c r="W190" s="580" t="s">
        <v>53</v>
      </c>
      <c r="X190" s="580" t="s">
        <v>134</v>
      </c>
      <c r="Y190" s="580" t="s">
        <v>164</v>
      </c>
      <c r="Z190" s="580"/>
      <c r="AA190" s="580" t="s">
        <v>17404</v>
      </c>
      <c r="AB190" s="580" t="s">
        <v>136</v>
      </c>
      <c r="AC190" s="580" t="s">
        <v>42</v>
      </c>
      <c r="AD190" s="580" t="s">
        <v>43</v>
      </c>
      <c r="AE190" s="35"/>
      <c r="AF190" s="40"/>
      <c r="AG190" s="538" t="s">
        <v>3899</v>
      </c>
      <c r="AH190" s="537" t="s">
        <v>3900</v>
      </c>
      <c r="AI190" s="537"/>
      <c r="AJ190" s="173" t="s">
        <v>1960</v>
      </c>
      <c r="AK190" s="553" t="s">
        <v>1961</v>
      </c>
      <c r="AL190" s="553" t="s">
        <v>1962</v>
      </c>
      <c r="AM190" s="580" t="s">
        <v>1963</v>
      </c>
      <c r="AN190" s="580" t="s">
        <v>1964</v>
      </c>
      <c r="AO190" s="553"/>
      <c r="AP190" s="580" t="s">
        <v>139</v>
      </c>
      <c r="AQ190" s="580" t="s">
        <v>2788</v>
      </c>
      <c r="AR190" s="152" t="s">
        <v>11160</v>
      </c>
      <c r="AS190" s="40" t="s">
        <v>48</v>
      </c>
    </row>
    <row r="191" spans="1:45" s="584" customFormat="1" ht="15.75" customHeight="1">
      <c r="A191" s="152">
        <v>190</v>
      </c>
      <c r="B191" s="152" t="s">
        <v>1844</v>
      </c>
      <c r="C191" s="580" t="s">
        <v>1845</v>
      </c>
      <c r="D191" s="151">
        <v>80313975</v>
      </c>
      <c r="E191" s="553" t="s">
        <v>1846</v>
      </c>
      <c r="F191" s="40" t="s">
        <v>3591</v>
      </c>
      <c r="G191" s="580" t="s">
        <v>132</v>
      </c>
      <c r="H191" s="111" t="s">
        <v>1847</v>
      </c>
      <c r="I191" s="580" t="str">
        <f t="shared" si="15"/>
        <v>F</v>
      </c>
      <c r="J191" s="35">
        <f t="shared" si="16"/>
        <v>29012</v>
      </c>
      <c r="K191" s="36">
        <f t="shared" ca="1" si="17"/>
        <v>39.182117947108075</v>
      </c>
      <c r="L191" s="538">
        <v>41689</v>
      </c>
      <c r="M191" s="538">
        <v>41944</v>
      </c>
      <c r="N191" s="538">
        <v>41944</v>
      </c>
      <c r="O191" s="538">
        <v>41944</v>
      </c>
      <c r="P191" s="36">
        <f t="shared" ca="1" si="18"/>
        <v>3.7519809608067041</v>
      </c>
      <c r="Q191" s="35">
        <v>43100</v>
      </c>
      <c r="R191" s="35">
        <v>43100</v>
      </c>
      <c r="S191" s="35">
        <v>44196</v>
      </c>
      <c r="T191" s="580" t="s">
        <v>36</v>
      </c>
      <c r="U191" s="580" t="s">
        <v>167</v>
      </c>
      <c r="V191" s="580" t="s">
        <v>5336</v>
      </c>
      <c r="W191" s="580" t="s">
        <v>169</v>
      </c>
      <c r="X191" s="580" t="s">
        <v>134</v>
      </c>
      <c r="Y191" s="580" t="s">
        <v>310</v>
      </c>
      <c r="Z191" s="580"/>
      <c r="AA191" s="580" t="s">
        <v>311</v>
      </c>
      <c r="AB191" s="580" t="s">
        <v>136</v>
      </c>
      <c r="AC191" s="580" t="s">
        <v>42</v>
      </c>
      <c r="AD191" s="580" t="s">
        <v>43</v>
      </c>
      <c r="AE191" s="35"/>
      <c r="AF191" s="40"/>
      <c r="AG191" s="538" t="s">
        <v>351</v>
      </c>
      <c r="AH191" s="537"/>
      <c r="AI191" s="537"/>
      <c r="AJ191" s="231" t="s">
        <v>1848</v>
      </c>
      <c r="AK191" s="112" t="s">
        <v>1849</v>
      </c>
      <c r="AL191" s="112" t="s">
        <v>1849</v>
      </c>
      <c r="AM191" s="580" t="s">
        <v>3901</v>
      </c>
      <c r="AN191" s="580" t="s">
        <v>3902</v>
      </c>
      <c r="AO191" s="112" t="s">
        <v>1850</v>
      </c>
      <c r="AP191" s="580" t="s">
        <v>189</v>
      </c>
      <c r="AQ191" s="580"/>
      <c r="AR191" s="152" t="s">
        <v>3070</v>
      </c>
      <c r="AS191" s="40" t="s">
        <v>48</v>
      </c>
    </row>
    <row r="192" spans="1:45" s="584" customFormat="1" ht="15.75" customHeight="1">
      <c r="A192" s="152">
        <v>191</v>
      </c>
      <c r="B192" s="152" t="s">
        <v>1851</v>
      </c>
      <c r="C192" s="580" t="s">
        <v>1852</v>
      </c>
      <c r="D192" s="151">
        <v>80314040</v>
      </c>
      <c r="E192" s="553" t="s">
        <v>1853</v>
      </c>
      <c r="F192" s="40" t="s">
        <v>3592</v>
      </c>
      <c r="G192" s="580" t="s">
        <v>132</v>
      </c>
      <c r="H192" s="111" t="s">
        <v>1854</v>
      </c>
      <c r="I192" s="580" t="str">
        <f t="shared" si="15"/>
        <v>F</v>
      </c>
      <c r="J192" s="35">
        <f t="shared" si="16"/>
        <v>28541</v>
      </c>
      <c r="K192" s="36">
        <f t="shared" ca="1" si="17"/>
        <v>40.472528906012187</v>
      </c>
      <c r="L192" s="538">
        <v>41698</v>
      </c>
      <c r="M192" s="538">
        <v>41944</v>
      </c>
      <c r="N192" s="538">
        <v>41944</v>
      </c>
      <c r="O192" s="538">
        <v>41944</v>
      </c>
      <c r="P192" s="36">
        <f t="shared" ca="1" si="18"/>
        <v>3.7519809608067041</v>
      </c>
      <c r="Q192" s="35">
        <v>43100</v>
      </c>
      <c r="R192" s="35">
        <v>43100</v>
      </c>
      <c r="S192" s="35">
        <v>44196</v>
      </c>
      <c r="T192" s="580" t="s">
        <v>36</v>
      </c>
      <c r="U192" s="580" t="s">
        <v>167</v>
      </c>
      <c r="V192" s="580" t="s">
        <v>5336</v>
      </c>
      <c r="W192" s="580" t="s">
        <v>169</v>
      </c>
      <c r="X192" s="580" t="s">
        <v>134</v>
      </c>
      <c r="Y192" s="580" t="s">
        <v>310</v>
      </c>
      <c r="Z192" s="580"/>
      <c r="AA192" s="580" t="s">
        <v>311</v>
      </c>
      <c r="AB192" s="580" t="s">
        <v>136</v>
      </c>
      <c r="AC192" s="580" t="s">
        <v>42</v>
      </c>
      <c r="AD192" s="580" t="s">
        <v>43</v>
      </c>
      <c r="AE192" s="35"/>
      <c r="AF192" s="40"/>
      <c r="AG192" s="538" t="s">
        <v>306</v>
      </c>
      <c r="AH192" s="537"/>
      <c r="AI192" s="537"/>
      <c r="AJ192" s="231" t="s">
        <v>1855</v>
      </c>
      <c r="AK192" s="112" t="s">
        <v>1856</v>
      </c>
      <c r="AL192" s="112" t="s">
        <v>1857</v>
      </c>
      <c r="AM192" s="580" t="s">
        <v>3904</v>
      </c>
      <c r="AN192" s="580" t="s">
        <v>3905</v>
      </c>
      <c r="AO192" s="112" t="s">
        <v>1858</v>
      </c>
      <c r="AP192" s="580" t="s">
        <v>189</v>
      </c>
      <c r="AQ192" s="580"/>
      <c r="AR192" s="152" t="s">
        <v>3071</v>
      </c>
      <c r="AS192" s="40" t="s">
        <v>48</v>
      </c>
    </row>
    <row r="193" spans="1:47" s="584" customFormat="1" ht="15.75" customHeight="1">
      <c r="A193" s="152">
        <v>192</v>
      </c>
      <c r="B193" s="152" t="s">
        <v>1859</v>
      </c>
      <c r="C193" s="580" t="s">
        <v>1860</v>
      </c>
      <c r="D193" s="151">
        <v>80314051</v>
      </c>
      <c r="E193" s="553" t="s">
        <v>1861</v>
      </c>
      <c r="F193" s="40" t="s">
        <v>1862</v>
      </c>
      <c r="G193" s="580" t="s">
        <v>132</v>
      </c>
      <c r="H193" s="111" t="s">
        <v>1863</v>
      </c>
      <c r="I193" s="580" t="str">
        <f t="shared" si="15"/>
        <v>F</v>
      </c>
      <c r="J193" s="35">
        <f t="shared" si="16"/>
        <v>29521</v>
      </c>
      <c r="K193" s="36">
        <f t="shared" ca="1" si="17"/>
        <v>37.78759739916287</v>
      </c>
      <c r="L193" s="538">
        <v>41701</v>
      </c>
      <c r="M193" s="538">
        <v>41944</v>
      </c>
      <c r="N193" s="538">
        <v>41944</v>
      </c>
      <c r="O193" s="538">
        <v>41944</v>
      </c>
      <c r="P193" s="36">
        <f t="shared" ca="1" si="18"/>
        <v>3.7519809608067041</v>
      </c>
      <c r="Q193" s="35">
        <v>43100</v>
      </c>
      <c r="R193" s="35">
        <v>43100</v>
      </c>
      <c r="S193" s="35">
        <v>44196</v>
      </c>
      <c r="T193" s="580" t="s">
        <v>36</v>
      </c>
      <c r="U193" s="580" t="s">
        <v>167</v>
      </c>
      <c r="V193" s="580" t="s">
        <v>5336</v>
      </c>
      <c r="W193" s="580" t="s">
        <v>169</v>
      </c>
      <c r="X193" s="580" t="s">
        <v>134</v>
      </c>
      <c r="Y193" s="580" t="s">
        <v>310</v>
      </c>
      <c r="Z193" s="580"/>
      <c r="AA193" s="580" t="s">
        <v>311</v>
      </c>
      <c r="AB193" s="580" t="s">
        <v>136</v>
      </c>
      <c r="AC193" s="580" t="s">
        <v>42</v>
      </c>
      <c r="AD193" s="580" t="s">
        <v>43</v>
      </c>
      <c r="AE193" s="35"/>
      <c r="AF193" s="40"/>
      <c r="AG193" s="112" t="s">
        <v>351</v>
      </c>
      <c r="AH193" s="537"/>
      <c r="AI193" s="537"/>
      <c r="AJ193" s="231" t="s">
        <v>1864</v>
      </c>
      <c r="AK193" s="112" t="s">
        <v>1865</v>
      </c>
      <c r="AL193" s="112"/>
      <c r="AM193" s="580" t="s">
        <v>47</v>
      </c>
      <c r="AN193" s="580" t="s">
        <v>3906</v>
      </c>
      <c r="AO193" s="112" t="s">
        <v>1866</v>
      </c>
      <c r="AP193" s="580" t="s">
        <v>189</v>
      </c>
      <c r="AQ193" s="580"/>
      <c r="AR193" s="152" t="s">
        <v>3072</v>
      </c>
      <c r="AS193" s="40" t="s">
        <v>48</v>
      </c>
    </row>
    <row r="194" spans="1:47" s="584" customFormat="1" ht="15.75" customHeight="1">
      <c r="A194" s="152">
        <v>193</v>
      </c>
      <c r="B194" s="152" t="s">
        <v>1867</v>
      </c>
      <c r="C194" s="580" t="s">
        <v>1868</v>
      </c>
      <c r="D194" s="151">
        <v>80314064</v>
      </c>
      <c r="E194" s="553" t="s">
        <v>1869</v>
      </c>
      <c r="F194" s="40" t="s">
        <v>3593</v>
      </c>
      <c r="G194" s="580" t="s">
        <v>132</v>
      </c>
      <c r="H194" s="111" t="s">
        <v>1870</v>
      </c>
      <c r="I194" s="580" t="str">
        <f t="shared" si="15"/>
        <v>F</v>
      </c>
      <c r="J194" s="35">
        <f t="shared" si="16"/>
        <v>32404</v>
      </c>
      <c r="K194" s="36">
        <f t="shared" ca="1" si="17"/>
        <v>29.888967262176568</v>
      </c>
      <c r="L194" s="538">
        <v>41704</v>
      </c>
      <c r="M194" s="538">
        <v>41944</v>
      </c>
      <c r="N194" s="538">
        <v>41944</v>
      </c>
      <c r="O194" s="538">
        <v>41944</v>
      </c>
      <c r="P194" s="36">
        <f t="shared" ca="1" si="18"/>
        <v>3.7519809608067041</v>
      </c>
      <c r="Q194" s="35">
        <v>43100</v>
      </c>
      <c r="R194" s="35">
        <v>43100</v>
      </c>
      <c r="S194" s="35">
        <v>44196</v>
      </c>
      <c r="T194" s="580" t="s">
        <v>36</v>
      </c>
      <c r="U194" s="580" t="s">
        <v>167</v>
      </c>
      <c r="V194" s="580" t="s">
        <v>5336</v>
      </c>
      <c r="W194" s="580" t="s">
        <v>169</v>
      </c>
      <c r="X194" s="580" t="s">
        <v>134</v>
      </c>
      <c r="Y194" s="580" t="s">
        <v>310</v>
      </c>
      <c r="Z194" s="580"/>
      <c r="AA194" s="580" t="s">
        <v>311</v>
      </c>
      <c r="AB194" s="580" t="s">
        <v>136</v>
      </c>
      <c r="AC194" s="580" t="s">
        <v>42</v>
      </c>
      <c r="AD194" s="580" t="s">
        <v>43</v>
      </c>
      <c r="AE194" s="35"/>
      <c r="AF194" s="40"/>
      <c r="AG194" s="538" t="s">
        <v>351</v>
      </c>
      <c r="AH194" s="537" t="s">
        <v>1871</v>
      </c>
      <c r="AI194" s="537"/>
      <c r="AJ194" s="231" t="s">
        <v>1872</v>
      </c>
      <c r="AK194" s="112" t="s">
        <v>1873</v>
      </c>
      <c r="AL194" s="112" t="s">
        <v>1874</v>
      </c>
      <c r="AM194" s="580" t="s">
        <v>47</v>
      </c>
      <c r="AN194" s="580" t="s">
        <v>3907</v>
      </c>
      <c r="AO194" s="112" t="s">
        <v>1875</v>
      </c>
      <c r="AP194" s="580" t="s">
        <v>189</v>
      </c>
      <c r="AQ194" s="580"/>
      <c r="AR194" s="152" t="s">
        <v>3074</v>
      </c>
      <c r="AS194" s="40" t="s">
        <v>48</v>
      </c>
    </row>
    <row r="195" spans="1:47" s="584" customFormat="1" ht="15.75" customHeight="1">
      <c r="A195" s="152">
        <v>194</v>
      </c>
      <c r="B195" s="152" t="s">
        <v>1876</v>
      </c>
      <c r="C195" s="580" t="s">
        <v>1877</v>
      </c>
      <c r="D195" s="151">
        <v>80314067</v>
      </c>
      <c r="E195" s="553" t="s">
        <v>3908</v>
      </c>
      <c r="F195" s="40" t="s">
        <v>3594</v>
      </c>
      <c r="G195" s="580" t="s">
        <v>132</v>
      </c>
      <c r="H195" s="111" t="s">
        <v>3909</v>
      </c>
      <c r="I195" s="580" t="str">
        <f t="shared" si="15"/>
        <v>F</v>
      </c>
      <c r="J195" s="35">
        <f t="shared" si="16"/>
        <v>26353</v>
      </c>
      <c r="K195" s="36">
        <f t="shared" ca="1" si="17"/>
        <v>46.467049453957387</v>
      </c>
      <c r="L195" s="538">
        <v>41704</v>
      </c>
      <c r="M195" s="538">
        <v>41944</v>
      </c>
      <c r="N195" s="538">
        <v>41944</v>
      </c>
      <c r="O195" s="538">
        <v>41944</v>
      </c>
      <c r="P195" s="36">
        <f t="shared" ca="1" si="18"/>
        <v>3.7519809608067041</v>
      </c>
      <c r="Q195" s="35">
        <v>43100</v>
      </c>
      <c r="R195" s="35">
        <v>43100</v>
      </c>
      <c r="S195" s="35">
        <v>44196</v>
      </c>
      <c r="T195" s="580" t="s">
        <v>36</v>
      </c>
      <c r="U195" s="580" t="s">
        <v>167</v>
      </c>
      <c r="V195" s="580" t="s">
        <v>5336</v>
      </c>
      <c r="W195" s="580" t="s">
        <v>169</v>
      </c>
      <c r="X195" s="580" t="s">
        <v>134</v>
      </c>
      <c r="Y195" s="580" t="s">
        <v>310</v>
      </c>
      <c r="Z195" s="580"/>
      <c r="AA195" s="580" t="s">
        <v>311</v>
      </c>
      <c r="AB195" s="580" t="s">
        <v>136</v>
      </c>
      <c r="AC195" s="580" t="s">
        <v>42</v>
      </c>
      <c r="AD195" s="580" t="s">
        <v>43</v>
      </c>
      <c r="AE195" s="35"/>
      <c r="AF195" s="40"/>
      <c r="AG195" s="538" t="s">
        <v>3910</v>
      </c>
      <c r="AH195" s="537"/>
      <c r="AI195" s="537"/>
      <c r="AJ195" s="231" t="s">
        <v>1878</v>
      </c>
      <c r="AK195" s="112" t="s">
        <v>3911</v>
      </c>
      <c r="AL195" s="112"/>
      <c r="AM195" s="580" t="s">
        <v>4209</v>
      </c>
      <c r="AN195" s="580" t="s">
        <v>4208</v>
      </c>
      <c r="AO195" s="112" t="s">
        <v>1879</v>
      </c>
      <c r="AP195" s="580" t="s">
        <v>189</v>
      </c>
      <c r="AQ195" s="580"/>
      <c r="AR195" s="152" t="s">
        <v>3075</v>
      </c>
      <c r="AS195" s="40" t="s">
        <v>48</v>
      </c>
    </row>
    <row r="196" spans="1:47" s="594" customFormat="1" ht="15.75" customHeight="1">
      <c r="A196" s="152">
        <v>195</v>
      </c>
      <c r="B196" s="152" t="s">
        <v>1880</v>
      </c>
      <c r="C196" s="580" t="s">
        <v>1881</v>
      </c>
      <c r="D196" s="151">
        <v>80314070</v>
      </c>
      <c r="E196" s="553" t="s">
        <v>3912</v>
      </c>
      <c r="F196" s="40" t="s">
        <v>1882</v>
      </c>
      <c r="G196" s="580" t="s">
        <v>132</v>
      </c>
      <c r="H196" s="111" t="s">
        <v>3913</v>
      </c>
      <c r="I196" s="580" t="str">
        <f t="shared" si="15"/>
        <v>F</v>
      </c>
      <c r="J196" s="35">
        <f t="shared" si="16"/>
        <v>27059</v>
      </c>
      <c r="K196" s="36">
        <f t="shared" ca="1" si="17"/>
        <v>44.532802878614923</v>
      </c>
      <c r="L196" s="538">
        <v>41705</v>
      </c>
      <c r="M196" s="538">
        <v>41944</v>
      </c>
      <c r="N196" s="538">
        <v>41944</v>
      </c>
      <c r="O196" s="538">
        <v>41944</v>
      </c>
      <c r="P196" s="36">
        <f t="shared" ca="1" si="18"/>
        <v>3.7519809608067041</v>
      </c>
      <c r="Q196" s="35">
        <v>43100</v>
      </c>
      <c r="R196" s="35">
        <v>43100</v>
      </c>
      <c r="S196" s="35">
        <v>44196</v>
      </c>
      <c r="T196" s="580" t="s">
        <v>36</v>
      </c>
      <c r="U196" s="580" t="s">
        <v>167</v>
      </c>
      <c r="V196" s="580" t="s">
        <v>5336</v>
      </c>
      <c r="W196" s="580" t="s">
        <v>169</v>
      </c>
      <c r="X196" s="580" t="s">
        <v>134</v>
      </c>
      <c r="Y196" s="580" t="s">
        <v>310</v>
      </c>
      <c r="Z196" s="580"/>
      <c r="AA196" s="580" t="s">
        <v>311</v>
      </c>
      <c r="AB196" s="580" t="s">
        <v>136</v>
      </c>
      <c r="AC196" s="580" t="s">
        <v>42</v>
      </c>
      <c r="AD196" s="580" t="s">
        <v>43</v>
      </c>
      <c r="AE196" s="35"/>
      <c r="AF196" s="40"/>
      <c r="AG196" s="538" t="s">
        <v>3910</v>
      </c>
      <c r="AH196" s="537"/>
      <c r="AI196" s="537"/>
      <c r="AJ196" s="231" t="s">
        <v>1883</v>
      </c>
      <c r="AK196" s="112" t="s">
        <v>3914</v>
      </c>
      <c r="AL196" s="112"/>
      <c r="AM196" s="580" t="s">
        <v>3903</v>
      </c>
      <c r="AN196" s="580" t="s">
        <v>3915</v>
      </c>
      <c r="AO196" s="112" t="s">
        <v>1884</v>
      </c>
      <c r="AP196" s="580" t="s">
        <v>189</v>
      </c>
      <c r="AQ196" s="580"/>
      <c r="AR196" s="152" t="s">
        <v>3076</v>
      </c>
      <c r="AS196" s="40" t="s">
        <v>48</v>
      </c>
      <c r="AT196" s="584"/>
      <c r="AU196" s="584"/>
    </row>
    <row r="197" spans="1:47" s="594" customFormat="1" ht="15.75" customHeight="1">
      <c r="A197" s="152">
        <v>196</v>
      </c>
      <c r="B197" s="152" t="s">
        <v>1885</v>
      </c>
      <c r="C197" s="580" t="s">
        <v>1886</v>
      </c>
      <c r="D197" s="151">
        <v>80314138</v>
      </c>
      <c r="E197" s="553" t="s">
        <v>1887</v>
      </c>
      <c r="F197" s="40" t="s">
        <v>3595</v>
      </c>
      <c r="G197" s="580" t="s">
        <v>132</v>
      </c>
      <c r="H197" s="111" t="s">
        <v>1888</v>
      </c>
      <c r="I197" s="580" t="str">
        <f t="shared" si="15"/>
        <v>F</v>
      </c>
      <c r="J197" s="35">
        <f t="shared" si="16"/>
        <v>26588</v>
      </c>
      <c r="K197" s="36">
        <f t="shared" ca="1" si="17"/>
        <v>45.823213837519035</v>
      </c>
      <c r="L197" s="538">
        <v>41710</v>
      </c>
      <c r="M197" s="538">
        <v>41944</v>
      </c>
      <c r="N197" s="538">
        <v>41944</v>
      </c>
      <c r="O197" s="538">
        <v>41944</v>
      </c>
      <c r="P197" s="36">
        <f t="shared" ca="1" si="18"/>
        <v>3.7519809608067041</v>
      </c>
      <c r="Q197" s="35">
        <v>43100</v>
      </c>
      <c r="R197" s="35">
        <v>43100</v>
      </c>
      <c r="S197" s="35">
        <v>44196</v>
      </c>
      <c r="T197" s="580" t="s">
        <v>36</v>
      </c>
      <c r="U197" s="580" t="s">
        <v>167</v>
      </c>
      <c r="V197" s="580" t="s">
        <v>5336</v>
      </c>
      <c r="W197" s="580" t="s">
        <v>169</v>
      </c>
      <c r="X197" s="580" t="s">
        <v>134</v>
      </c>
      <c r="Y197" s="580" t="s">
        <v>310</v>
      </c>
      <c r="Z197" s="580"/>
      <c r="AA197" s="580" t="s">
        <v>311</v>
      </c>
      <c r="AB197" s="580" t="s">
        <v>136</v>
      </c>
      <c r="AC197" s="580" t="s">
        <v>42</v>
      </c>
      <c r="AD197" s="580" t="s">
        <v>43</v>
      </c>
      <c r="AE197" s="35"/>
      <c r="AF197" s="40"/>
      <c r="AG197" s="538" t="s">
        <v>3916</v>
      </c>
      <c r="AH197" s="537"/>
      <c r="AI197" s="537"/>
      <c r="AJ197" s="231" t="s">
        <v>1889</v>
      </c>
      <c r="AK197" s="112" t="s">
        <v>1890</v>
      </c>
      <c r="AL197" s="112" t="s">
        <v>1891</v>
      </c>
      <c r="AM197" s="580" t="s">
        <v>47</v>
      </c>
      <c r="AN197" s="580" t="s">
        <v>3917</v>
      </c>
      <c r="AO197" s="112" t="s">
        <v>1892</v>
      </c>
      <c r="AP197" s="580" t="s">
        <v>189</v>
      </c>
      <c r="AQ197" s="580"/>
      <c r="AR197" s="152" t="s">
        <v>3077</v>
      </c>
      <c r="AS197" s="40" t="s">
        <v>48</v>
      </c>
      <c r="AT197" s="584"/>
      <c r="AU197" s="584"/>
    </row>
    <row r="198" spans="1:47" s="594" customFormat="1" ht="15.75" customHeight="1">
      <c r="A198" s="152">
        <v>197</v>
      </c>
      <c r="B198" s="152" t="s">
        <v>1893</v>
      </c>
      <c r="C198" s="580" t="s">
        <v>1894</v>
      </c>
      <c r="D198" s="151">
        <v>80314139</v>
      </c>
      <c r="E198" s="553" t="s">
        <v>1895</v>
      </c>
      <c r="F198" s="40" t="s">
        <v>1896</v>
      </c>
      <c r="G198" s="580" t="s">
        <v>132</v>
      </c>
      <c r="H198" s="111" t="s">
        <v>1897</v>
      </c>
      <c r="I198" s="580" t="str">
        <f t="shared" si="15"/>
        <v>F</v>
      </c>
      <c r="J198" s="35">
        <f t="shared" si="16"/>
        <v>30483</v>
      </c>
      <c r="K198" s="36">
        <f t="shared" ca="1" si="17"/>
        <v>35.151980960806704</v>
      </c>
      <c r="L198" s="538">
        <v>41710</v>
      </c>
      <c r="M198" s="538">
        <v>41944</v>
      </c>
      <c r="N198" s="538">
        <v>41944</v>
      </c>
      <c r="O198" s="538">
        <v>41944</v>
      </c>
      <c r="P198" s="36">
        <f t="shared" ca="1" si="18"/>
        <v>3.7519809608067041</v>
      </c>
      <c r="Q198" s="35">
        <v>43100</v>
      </c>
      <c r="R198" s="35">
        <v>43100</v>
      </c>
      <c r="S198" s="35">
        <v>44196</v>
      </c>
      <c r="T198" s="580" t="s">
        <v>36</v>
      </c>
      <c r="U198" s="580" t="s">
        <v>167</v>
      </c>
      <c r="V198" s="580" t="s">
        <v>5336</v>
      </c>
      <c r="W198" s="580" t="s">
        <v>169</v>
      </c>
      <c r="X198" s="580" t="s">
        <v>134</v>
      </c>
      <c r="Y198" s="580" t="s">
        <v>310</v>
      </c>
      <c r="Z198" s="580"/>
      <c r="AA198" s="580" t="s">
        <v>311</v>
      </c>
      <c r="AB198" s="580" t="s">
        <v>136</v>
      </c>
      <c r="AC198" s="580" t="s">
        <v>42</v>
      </c>
      <c r="AD198" s="580" t="s">
        <v>43</v>
      </c>
      <c r="AE198" s="35"/>
      <c r="AF198" s="40"/>
      <c r="AG198" s="538" t="s">
        <v>3916</v>
      </c>
      <c r="AH198" s="537"/>
      <c r="AI198" s="537"/>
      <c r="AJ198" s="231" t="s">
        <v>1898</v>
      </c>
      <c r="AK198" s="112" t="s">
        <v>1899</v>
      </c>
      <c r="AL198" s="112" t="s">
        <v>1900</v>
      </c>
      <c r="AM198" s="580" t="s">
        <v>3904</v>
      </c>
      <c r="AN198" s="580" t="s">
        <v>3918</v>
      </c>
      <c r="AO198" s="112" t="s">
        <v>1901</v>
      </c>
      <c r="AP198" s="580" t="s">
        <v>189</v>
      </c>
      <c r="AQ198" s="580"/>
      <c r="AR198" s="152" t="s">
        <v>3078</v>
      </c>
      <c r="AS198" s="40" t="s">
        <v>48</v>
      </c>
      <c r="AT198" s="584"/>
      <c r="AU198" s="584"/>
    </row>
    <row r="199" spans="1:47" s="594" customFormat="1" ht="15.75" customHeight="1">
      <c r="A199" s="152">
        <v>198</v>
      </c>
      <c r="B199" s="152" t="s">
        <v>1902</v>
      </c>
      <c r="C199" s="580" t="s">
        <v>1903</v>
      </c>
      <c r="D199" s="151">
        <v>80314140</v>
      </c>
      <c r="E199" s="553" t="s">
        <v>1904</v>
      </c>
      <c r="F199" s="40" t="s">
        <v>3596</v>
      </c>
      <c r="G199" s="580" t="s">
        <v>132</v>
      </c>
      <c r="H199" s="111" t="s">
        <v>1905</v>
      </c>
      <c r="I199" s="580" t="str">
        <f t="shared" si="15"/>
        <v>F</v>
      </c>
      <c r="J199" s="35">
        <f t="shared" si="16"/>
        <v>32512</v>
      </c>
      <c r="K199" s="36">
        <f t="shared" ca="1" si="17"/>
        <v>29.593076851217663</v>
      </c>
      <c r="L199" s="538">
        <v>41710</v>
      </c>
      <c r="M199" s="538">
        <v>41944</v>
      </c>
      <c r="N199" s="538">
        <v>41944</v>
      </c>
      <c r="O199" s="538">
        <v>41944</v>
      </c>
      <c r="P199" s="36">
        <f t="shared" ca="1" si="18"/>
        <v>3.7519809608067041</v>
      </c>
      <c r="Q199" s="35">
        <v>43100</v>
      </c>
      <c r="R199" s="35">
        <v>43100</v>
      </c>
      <c r="S199" s="35">
        <v>44196</v>
      </c>
      <c r="T199" s="580" t="s">
        <v>36</v>
      </c>
      <c r="U199" s="580" t="s">
        <v>167</v>
      </c>
      <c r="V199" s="580" t="s">
        <v>5336</v>
      </c>
      <c r="W199" s="580" t="s">
        <v>169</v>
      </c>
      <c r="X199" s="580" t="s">
        <v>134</v>
      </c>
      <c r="Y199" s="580" t="s">
        <v>310</v>
      </c>
      <c r="Z199" s="580"/>
      <c r="AA199" s="580" t="s">
        <v>311</v>
      </c>
      <c r="AB199" s="580" t="s">
        <v>136</v>
      </c>
      <c r="AC199" s="580" t="s">
        <v>42</v>
      </c>
      <c r="AD199" s="580" t="s">
        <v>43</v>
      </c>
      <c r="AE199" s="35"/>
      <c r="AF199" s="40"/>
      <c r="AG199" s="538" t="s">
        <v>3897</v>
      </c>
      <c r="AH199" s="537"/>
      <c r="AI199" s="537"/>
      <c r="AJ199" s="231" t="s">
        <v>1906</v>
      </c>
      <c r="AK199" s="112" t="s">
        <v>1907</v>
      </c>
      <c r="AL199" s="112" t="s">
        <v>1908</v>
      </c>
      <c r="AM199" s="580" t="s">
        <v>3904</v>
      </c>
      <c r="AN199" s="580" t="s">
        <v>3919</v>
      </c>
      <c r="AO199" s="112" t="s">
        <v>1909</v>
      </c>
      <c r="AP199" s="580" t="s">
        <v>189</v>
      </c>
      <c r="AQ199" s="580"/>
      <c r="AR199" s="152" t="s">
        <v>3079</v>
      </c>
      <c r="AS199" s="40" t="s">
        <v>48</v>
      </c>
      <c r="AT199" s="584"/>
      <c r="AU199" s="584"/>
    </row>
    <row r="200" spans="1:47" s="594" customFormat="1" ht="15.75" customHeight="1">
      <c r="A200" s="152">
        <v>199</v>
      </c>
      <c r="B200" s="152" t="s">
        <v>1910</v>
      </c>
      <c r="C200" s="580" t="s">
        <v>1911</v>
      </c>
      <c r="D200" s="151">
        <v>80314145</v>
      </c>
      <c r="E200" s="553" t="s">
        <v>1912</v>
      </c>
      <c r="F200" s="40" t="s">
        <v>3597</v>
      </c>
      <c r="G200" s="580" t="s">
        <v>132</v>
      </c>
      <c r="H200" s="111" t="s">
        <v>1913</v>
      </c>
      <c r="I200" s="580" t="str">
        <f t="shared" si="15"/>
        <v>F</v>
      </c>
      <c r="J200" s="35">
        <f t="shared" si="16"/>
        <v>31247</v>
      </c>
      <c r="K200" s="36">
        <f t="shared" ca="1" si="17"/>
        <v>33.058830275875195</v>
      </c>
      <c r="L200" s="538">
        <v>41710</v>
      </c>
      <c r="M200" s="538">
        <v>41944</v>
      </c>
      <c r="N200" s="538">
        <v>41944</v>
      </c>
      <c r="O200" s="538">
        <v>41944</v>
      </c>
      <c r="P200" s="36">
        <f t="shared" ca="1" si="18"/>
        <v>3.7519809608067041</v>
      </c>
      <c r="Q200" s="35">
        <v>43100</v>
      </c>
      <c r="R200" s="35">
        <v>43100</v>
      </c>
      <c r="S200" s="35">
        <v>44196</v>
      </c>
      <c r="T200" s="580" t="s">
        <v>36</v>
      </c>
      <c r="U200" s="580" t="s">
        <v>167</v>
      </c>
      <c r="V200" s="580" t="s">
        <v>5336</v>
      </c>
      <c r="W200" s="580" t="s">
        <v>169</v>
      </c>
      <c r="X200" s="580" t="s">
        <v>134</v>
      </c>
      <c r="Y200" s="580" t="s">
        <v>310</v>
      </c>
      <c r="Z200" s="580"/>
      <c r="AA200" s="580" t="s">
        <v>311</v>
      </c>
      <c r="AB200" s="580" t="s">
        <v>136</v>
      </c>
      <c r="AC200" s="580" t="s">
        <v>42</v>
      </c>
      <c r="AD200" s="580" t="s">
        <v>43</v>
      </c>
      <c r="AE200" s="35"/>
      <c r="AF200" s="40"/>
      <c r="AG200" s="538" t="s">
        <v>3916</v>
      </c>
      <c r="AH200" s="537"/>
      <c r="AI200" s="537"/>
      <c r="AJ200" s="231" t="s">
        <v>1914</v>
      </c>
      <c r="AK200" s="112" t="s">
        <v>1915</v>
      </c>
      <c r="AL200" s="112" t="s">
        <v>1916</v>
      </c>
      <c r="AM200" s="580" t="s">
        <v>3920</v>
      </c>
      <c r="AN200" s="580" t="s">
        <v>3921</v>
      </c>
      <c r="AO200" s="112" t="s">
        <v>1917</v>
      </c>
      <c r="AP200" s="580" t="s">
        <v>189</v>
      </c>
      <c r="AQ200" s="580"/>
      <c r="AR200" s="152" t="s">
        <v>3080</v>
      </c>
      <c r="AS200" s="40" t="s">
        <v>48</v>
      </c>
      <c r="AT200" s="584"/>
      <c r="AU200" s="584"/>
    </row>
    <row r="201" spans="1:47" s="594" customFormat="1" ht="15.75" customHeight="1">
      <c r="A201" s="152">
        <v>200</v>
      </c>
      <c r="B201" s="152" t="s">
        <v>1918</v>
      </c>
      <c r="C201" s="580" t="s">
        <v>1919</v>
      </c>
      <c r="D201" s="151">
        <v>80314150</v>
      </c>
      <c r="E201" s="553" t="s">
        <v>1920</v>
      </c>
      <c r="F201" s="40" t="s">
        <v>14275</v>
      </c>
      <c r="G201" s="580" t="s">
        <v>132</v>
      </c>
      <c r="H201" s="111" t="s">
        <v>1921</v>
      </c>
      <c r="I201" s="580" t="str">
        <f t="shared" si="15"/>
        <v>F</v>
      </c>
      <c r="J201" s="35">
        <f t="shared" si="16"/>
        <v>27917</v>
      </c>
      <c r="K201" s="36">
        <f t="shared" ca="1" si="17"/>
        <v>42.182117947108075</v>
      </c>
      <c r="L201" s="538">
        <v>41710</v>
      </c>
      <c r="M201" s="538">
        <v>41944</v>
      </c>
      <c r="N201" s="538">
        <v>41944</v>
      </c>
      <c r="O201" s="538">
        <v>41944</v>
      </c>
      <c r="P201" s="36">
        <f t="shared" ca="1" si="18"/>
        <v>3.7519809608067041</v>
      </c>
      <c r="Q201" s="35">
        <v>43100</v>
      </c>
      <c r="R201" s="35">
        <v>43100</v>
      </c>
      <c r="S201" s="35">
        <v>44196</v>
      </c>
      <c r="T201" s="580" t="s">
        <v>36</v>
      </c>
      <c r="U201" s="580" t="s">
        <v>167</v>
      </c>
      <c r="V201" s="580" t="s">
        <v>5336</v>
      </c>
      <c r="W201" s="580" t="s">
        <v>169</v>
      </c>
      <c r="X201" s="580" t="s">
        <v>134</v>
      </c>
      <c r="Y201" s="580" t="s">
        <v>310</v>
      </c>
      <c r="Z201" s="580"/>
      <c r="AA201" s="580" t="s">
        <v>311</v>
      </c>
      <c r="AB201" s="580" t="s">
        <v>136</v>
      </c>
      <c r="AC201" s="580" t="s">
        <v>42</v>
      </c>
      <c r="AD201" s="580" t="s">
        <v>43</v>
      </c>
      <c r="AE201" s="35"/>
      <c r="AF201" s="40"/>
      <c r="AG201" s="538" t="s">
        <v>3916</v>
      </c>
      <c r="AH201" s="537"/>
      <c r="AI201" s="537"/>
      <c r="AJ201" s="231" t="s">
        <v>1922</v>
      </c>
      <c r="AK201" s="112" t="s">
        <v>1923</v>
      </c>
      <c r="AL201" s="112" t="s">
        <v>1924</v>
      </c>
      <c r="AM201" s="580" t="s">
        <v>3904</v>
      </c>
      <c r="AN201" s="580" t="s">
        <v>3922</v>
      </c>
      <c r="AO201" s="112" t="s">
        <v>1925</v>
      </c>
      <c r="AP201" s="580" t="s">
        <v>189</v>
      </c>
      <c r="AQ201" s="580"/>
      <c r="AR201" s="152" t="s">
        <v>3081</v>
      </c>
      <c r="AS201" s="40" t="s">
        <v>48</v>
      </c>
      <c r="AT201" s="584"/>
      <c r="AU201" s="584"/>
    </row>
    <row r="202" spans="1:47" s="593" customFormat="1" ht="15.75" customHeight="1">
      <c r="A202" s="152">
        <v>201</v>
      </c>
      <c r="B202" s="152" t="s">
        <v>8017</v>
      </c>
      <c r="C202" s="580" t="s">
        <v>1932</v>
      </c>
      <c r="D202" s="151">
        <v>80314169</v>
      </c>
      <c r="E202" s="553" t="s">
        <v>1933</v>
      </c>
      <c r="F202" s="40" t="s">
        <v>3599</v>
      </c>
      <c r="G202" s="580" t="s">
        <v>132</v>
      </c>
      <c r="H202" s="111" t="s">
        <v>1934</v>
      </c>
      <c r="I202" s="580" t="str">
        <f t="shared" si="15"/>
        <v>F</v>
      </c>
      <c r="J202" s="35">
        <f t="shared" si="16"/>
        <v>28738</v>
      </c>
      <c r="K202" s="36">
        <f t="shared" ca="1" si="17"/>
        <v>39.932802878614922</v>
      </c>
      <c r="L202" s="538">
        <v>41711</v>
      </c>
      <c r="M202" s="538">
        <v>41944</v>
      </c>
      <c r="N202" s="538">
        <v>41944</v>
      </c>
      <c r="O202" s="538">
        <v>42278</v>
      </c>
      <c r="P202" s="36">
        <f t="shared" ca="1" si="18"/>
        <v>3.7519809608067041</v>
      </c>
      <c r="Q202" s="35">
        <v>43100</v>
      </c>
      <c r="R202" s="35">
        <v>43100</v>
      </c>
      <c r="S202" s="35">
        <v>44196</v>
      </c>
      <c r="T202" s="580" t="s">
        <v>36</v>
      </c>
      <c r="U202" s="580" t="s">
        <v>73</v>
      </c>
      <c r="V202" s="580" t="s">
        <v>18786</v>
      </c>
      <c r="W202" s="580" t="s">
        <v>74</v>
      </c>
      <c r="X202" s="580" t="s">
        <v>134</v>
      </c>
      <c r="Y202" s="580" t="s">
        <v>404</v>
      </c>
      <c r="Z202" s="580"/>
      <c r="AA202" s="580" t="s">
        <v>405</v>
      </c>
      <c r="AB202" s="580" t="s">
        <v>136</v>
      </c>
      <c r="AC202" s="580" t="s">
        <v>42</v>
      </c>
      <c r="AD202" s="580" t="s">
        <v>43</v>
      </c>
      <c r="AE202" s="35"/>
      <c r="AF202" s="40"/>
      <c r="AG202" s="538" t="s">
        <v>3916</v>
      </c>
      <c r="AH202" s="537"/>
      <c r="AI202" s="537"/>
      <c r="AJ202" s="231" t="s">
        <v>1935</v>
      </c>
      <c r="AK202" s="112" t="s">
        <v>1199</v>
      </c>
      <c r="AL202" s="112"/>
      <c r="AM202" s="580" t="s">
        <v>3904</v>
      </c>
      <c r="AN202" s="580" t="s">
        <v>3925</v>
      </c>
      <c r="AO202" s="112" t="s">
        <v>1936</v>
      </c>
      <c r="AP202" s="580" t="s">
        <v>139</v>
      </c>
      <c r="AQ202" s="580" t="s">
        <v>2787</v>
      </c>
      <c r="AR202" s="152" t="s">
        <v>3083</v>
      </c>
      <c r="AS202" s="40" t="s">
        <v>48</v>
      </c>
      <c r="AT202" s="584"/>
      <c r="AU202" s="584"/>
    </row>
    <row r="203" spans="1:47" s="584" customFormat="1" ht="15.75" customHeight="1">
      <c r="A203" s="152">
        <v>202</v>
      </c>
      <c r="B203" s="152" t="s">
        <v>1937</v>
      </c>
      <c r="C203" s="580" t="s">
        <v>1938</v>
      </c>
      <c r="D203" s="151">
        <v>80314173</v>
      </c>
      <c r="E203" s="553" t="s">
        <v>3926</v>
      </c>
      <c r="F203" s="40" t="s">
        <v>3600</v>
      </c>
      <c r="G203" s="580" t="s">
        <v>132</v>
      </c>
      <c r="H203" s="111" t="s">
        <v>1939</v>
      </c>
      <c r="I203" s="580" t="str">
        <f t="shared" si="15"/>
        <v>F</v>
      </c>
      <c r="J203" s="35">
        <f t="shared" si="16"/>
        <v>32686</v>
      </c>
      <c r="K203" s="36">
        <f t="shared" ca="1" si="17"/>
        <v>29.116364522450539</v>
      </c>
      <c r="L203" s="538">
        <v>41711</v>
      </c>
      <c r="M203" s="538">
        <v>41944</v>
      </c>
      <c r="N203" s="538">
        <v>41944</v>
      </c>
      <c r="O203" s="538">
        <v>43221</v>
      </c>
      <c r="P203" s="36">
        <f t="shared" ca="1" si="18"/>
        <v>3.7519809608067041</v>
      </c>
      <c r="Q203" s="35">
        <v>43100</v>
      </c>
      <c r="R203" s="35">
        <v>43100</v>
      </c>
      <c r="S203" s="35">
        <v>44196</v>
      </c>
      <c r="T203" s="580" t="s">
        <v>36</v>
      </c>
      <c r="U203" s="580" t="s">
        <v>167</v>
      </c>
      <c r="V203" s="580" t="s">
        <v>5336</v>
      </c>
      <c r="W203" s="580" t="s">
        <v>169</v>
      </c>
      <c r="X203" s="580" t="s">
        <v>134</v>
      </c>
      <c r="Y203" s="580" t="s">
        <v>310</v>
      </c>
      <c r="Z203" s="580"/>
      <c r="AA203" s="580" t="s">
        <v>18780</v>
      </c>
      <c r="AB203" s="580" t="s">
        <v>136</v>
      </c>
      <c r="AC203" s="580" t="s">
        <v>42</v>
      </c>
      <c r="AD203" s="580" t="s">
        <v>43</v>
      </c>
      <c r="AE203" s="35"/>
      <c r="AF203" s="40"/>
      <c r="AG203" s="538" t="s">
        <v>3927</v>
      </c>
      <c r="AH203" s="537"/>
      <c r="AI203" s="537"/>
      <c r="AJ203" s="231" t="s">
        <v>3928</v>
      </c>
      <c r="AK203" s="112" t="s">
        <v>3929</v>
      </c>
      <c r="AL203" s="112"/>
      <c r="AM203" s="580" t="s">
        <v>47</v>
      </c>
      <c r="AN203" s="580" t="s">
        <v>3930</v>
      </c>
      <c r="AO203" s="112" t="s">
        <v>1940</v>
      </c>
      <c r="AP203" s="580" t="s">
        <v>189</v>
      </c>
      <c r="AQ203" s="580"/>
      <c r="AR203" s="152" t="s">
        <v>3084</v>
      </c>
      <c r="AS203" s="40" t="s">
        <v>48</v>
      </c>
    </row>
    <row r="204" spans="1:47" s="584" customFormat="1" ht="15.75" customHeight="1">
      <c r="A204" s="152">
        <v>203</v>
      </c>
      <c r="B204" s="152" t="s">
        <v>1941</v>
      </c>
      <c r="C204" s="580" t="s">
        <v>1942</v>
      </c>
      <c r="D204" s="151">
        <v>80314193</v>
      </c>
      <c r="E204" s="553" t="s">
        <v>3931</v>
      </c>
      <c r="F204" s="40" t="s">
        <v>3601</v>
      </c>
      <c r="G204" s="580" t="s">
        <v>132</v>
      </c>
      <c r="H204" s="111" t="s">
        <v>3932</v>
      </c>
      <c r="I204" s="580" t="str">
        <f t="shared" si="15"/>
        <v>F</v>
      </c>
      <c r="J204" s="35">
        <f t="shared" si="16"/>
        <v>27010</v>
      </c>
      <c r="K204" s="36">
        <f t="shared" ca="1" si="17"/>
        <v>44.667049453957389</v>
      </c>
      <c r="L204" s="538">
        <v>41718</v>
      </c>
      <c r="M204" s="538">
        <v>41944</v>
      </c>
      <c r="N204" s="538">
        <v>41944</v>
      </c>
      <c r="O204" s="538">
        <v>41944</v>
      </c>
      <c r="P204" s="36">
        <f t="shared" ca="1" si="18"/>
        <v>3.7519809608067041</v>
      </c>
      <c r="Q204" s="35">
        <v>43100</v>
      </c>
      <c r="R204" s="35">
        <v>43100</v>
      </c>
      <c r="S204" s="35">
        <v>44196</v>
      </c>
      <c r="T204" s="580" t="s">
        <v>36</v>
      </c>
      <c r="U204" s="580" t="s">
        <v>167</v>
      </c>
      <c r="V204" s="580" t="s">
        <v>5336</v>
      </c>
      <c r="W204" s="580" t="s">
        <v>169</v>
      </c>
      <c r="X204" s="580" t="s">
        <v>134</v>
      </c>
      <c r="Y204" s="580" t="s">
        <v>310</v>
      </c>
      <c r="Z204" s="580"/>
      <c r="AA204" s="580" t="s">
        <v>311</v>
      </c>
      <c r="AB204" s="580" t="s">
        <v>136</v>
      </c>
      <c r="AC204" s="580" t="s">
        <v>42</v>
      </c>
      <c r="AD204" s="580" t="s">
        <v>43</v>
      </c>
      <c r="AE204" s="35"/>
      <c r="AF204" s="40"/>
      <c r="AG204" s="538" t="s">
        <v>3933</v>
      </c>
      <c r="AH204" s="537"/>
      <c r="AI204" s="537"/>
      <c r="AJ204" s="231" t="s">
        <v>1943</v>
      </c>
      <c r="AK204" s="112"/>
      <c r="AL204" s="112"/>
      <c r="AM204" s="580" t="s">
        <v>3934</v>
      </c>
      <c r="AN204" s="580" t="s">
        <v>3935</v>
      </c>
      <c r="AO204" s="42" t="s">
        <v>1944</v>
      </c>
      <c r="AP204" s="580" t="s">
        <v>189</v>
      </c>
      <c r="AQ204" s="580"/>
      <c r="AR204" s="152" t="s">
        <v>3086</v>
      </c>
      <c r="AS204" s="40" t="s">
        <v>48</v>
      </c>
    </row>
    <row r="205" spans="1:47" s="594" customFormat="1" ht="15.75" customHeight="1">
      <c r="A205" s="152">
        <v>204</v>
      </c>
      <c r="B205" s="152" t="s">
        <v>1946</v>
      </c>
      <c r="C205" s="580" t="s">
        <v>1947</v>
      </c>
      <c r="D205" s="151">
        <v>80314212</v>
      </c>
      <c r="E205" s="553" t="s">
        <v>1948</v>
      </c>
      <c r="F205" s="40" t="s">
        <v>3602</v>
      </c>
      <c r="G205" s="580" t="s">
        <v>132</v>
      </c>
      <c r="H205" s="111" t="s">
        <v>1949</v>
      </c>
      <c r="I205" s="580" t="str">
        <f t="shared" si="15"/>
        <v>F</v>
      </c>
      <c r="J205" s="35">
        <f t="shared" si="16"/>
        <v>32855</v>
      </c>
      <c r="K205" s="36">
        <f t="shared" ca="1" si="17"/>
        <v>28.653350823820404</v>
      </c>
      <c r="L205" s="538">
        <v>41772</v>
      </c>
      <c r="M205" s="538">
        <v>41944</v>
      </c>
      <c r="N205" s="538">
        <v>41944</v>
      </c>
      <c r="O205" s="538">
        <v>41944</v>
      </c>
      <c r="P205" s="36">
        <f t="shared" ca="1" si="18"/>
        <v>3.7519809608067041</v>
      </c>
      <c r="Q205" s="35">
        <v>43100</v>
      </c>
      <c r="R205" s="35">
        <v>43100</v>
      </c>
      <c r="S205" s="35">
        <v>44196</v>
      </c>
      <c r="T205" s="580" t="s">
        <v>36</v>
      </c>
      <c r="U205" s="580" t="s">
        <v>167</v>
      </c>
      <c r="V205" s="580" t="s">
        <v>5336</v>
      </c>
      <c r="W205" s="580" t="s">
        <v>169</v>
      </c>
      <c r="X205" s="580" t="s">
        <v>134</v>
      </c>
      <c r="Y205" s="580" t="s">
        <v>212</v>
      </c>
      <c r="Z205" s="553"/>
      <c r="AA205" s="580" t="s">
        <v>299</v>
      </c>
      <c r="AB205" s="580" t="s">
        <v>136</v>
      </c>
      <c r="AC205" s="580" t="s">
        <v>42</v>
      </c>
      <c r="AD205" s="580" t="s">
        <v>43</v>
      </c>
      <c r="AE205" s="35"/>
      <c r="AF205" s="40"/>
      <c r="AG205" s="538" t="s">
        <v>3897</v>
      </c>
      <c r="AH205" s="537" t="s">
        <v>3936</v>
      </c>
      <c r="AI205" s="537" t="s">
        <v>3937</v>
      </c>
      <c r="AJ205" s="54" t="s">
        <v>1951</v>
      </c>
      <c r="AK205" s="537" t="s">
        <v>1952</v>
      </c>
      <c r="AL205" s="553" t="s">
        <v>1952</v>
      </c>
      <c r="AM205" s="580" t="s">
        <v>3938</v>
      </c>
      <c r="AN205" s="580" t="s">
        <v>3939</v>
      </c>
      <c r="AO205" s="553" t="s">
        <v>1953</v>
      </c>
      <c r="AP205" s="580" t="s">
        <v>189</v>
      </c>
      <c r="AQ205" s="580"/>
      <c r="AR205" s="152" t="s">
        <v>3087</v>
      </c>
      <c r="AS205" s="40" t="s">
        <v>48</v>
      </c>
      <c r="AT205" s="584"/>
      <c r="AU205" s="584"/>
    </row>
    <row r="206" spans="1:47" s="584" customFormat="1" ht="15.75" customHeight="1">
      <c r="A206" s="152">
        <v>205</v>
      </c>
      <c r="B206" s="152" t="s">
        <v>2501</v>
      </c>
      <c r="C206" s="580" t="s">
        <v>2502</v>
      </c>
      <c r="D206" s="151">
        <v>80319281</v>
      </c>
      <c r="E206" s="537" t="s">
        <v>2041</v>
      </c>
      <c r="F206" s="40" t="s">
        <v>20095</v>
      </c>
      <c r="G206" s="580" t="s">
        <v>132</v>
      </c>
      <c r="H206" s="553" t="s">
        <v>2042</v>
      </c>
      <c r="I206" s="580" t="str">
        <f t="shared" si="15"/>
        <v>F</v>
      </c>
      <c r="J206" s="35">
        <f t="shared" si="16"/>
        <v>32686</v>
      </c>
      <c r="K206" s="36">
        <f t="shared" ca="1" si="17"/>
        <v>29.116364522450539</v>
      </c>
      <c r="L206" s="538">
        <v>41717</v>
      </c>
      <c r="M206" s="538">
        <v>41974</v>
      </c>
      <c r="N206" s="538">
        <v>41974</v>
      </c>
      <c r="O206" s="538">
        <v>43160</v>
      </c>
      <c r="P206" s="36">
        <f t="shared" ca="1" si="18"/>
        <v>3.6697891799847864</v>
      </c>
      <c r="Q206" s="538">
        <v>43100</v>
      </c>
      <c r="R206" s="538">
        <v>43100</v>
      </c>
      <c r="S206" s="538">
        <v>44196</v>
      </c>
      <c r="T206" s="580" t="s">
        <v>36</v>
      </c>
      <c r="U206" s="580" t="s">
        <v>167</v>
      </c>
      <c r="V206" s="580" t="s">
        <v>5336</v>
      </c>
      <c r="W206" s="580" t="s">
        <v>169</v>
      </c>
      <c r="X206" s="580" t="s">
        <v>134</v>
      </c>
      <c r="Y206" s="580" t="s">
        <v>14657</v>
      </c>
      <c r="Z206" s="580"/>
      <c r="AA206" s="580" t="s">
        <v>362</v>
      </c>
      <c r="AB206" s="580" t="s">
        <v>136</v>
      </c>
      <c r="AC206" s="580" t="s">
        <v>42</v>
      </c>
      <c r="AD206" s="580" t="s">
        <v>43</v>
      </c>
      <c r="AE206" s="35"/>
      <c r="AF206" s="596"/>
      <c r="AG206" s="538" t="s">
        <v>351</v>
      </c>
      <c r="AH206" s="537"/>
      <c r="AI206" s="537"/>
      <c r="AJ206" s="173" t="s">
        <v>2043</v>
      </c>
      <c r="AK206" s="553" t="s">
        <v>1856</v>
      </c>
      <c r="AL206" s="553" t="s">
        <v>2044</v>
      </c>
      <c r="AM206" s="580" t="s">
        <v>3940</v>
      </c>
      <c r="AN206" s="580" t="s">
        <v>3941</v>
      </c>
      <c r="AO206" s="553" t="s">
        <v>2040</v>
      </c>
      <c r="AP206" s="580" t="s">
        <v>189</v>
      </c>
      <c r="AQ206" s="580"/>
      <c r="AR206" s="152" t="s">
        <v>3088</v>
      </c>
      <c r="AS206" s="40" t="s">
        <v>48</v>
      </c>
      <c r="AT206" s="594"/>
      <c r="AU206" s="594"/>
    </row>
    <row r="207" spans="1:47" s="584" customFormat="1" ht="15.75" customHeight="1">
      <c r="A207" s="152">
        <v>206</v>
      </c>
      <c r="B207" s="152" t="s">
        <v>2503</v>
      </c>
      <c r="C207" s="580" t="s">
        <v>2504</v>
      </c>
      <c r="D207" s="151">
        <v>80319293</v>
      </c>
      <c r="E207" s="37" t="s">
        <v>2348</v>
      </c>
      <c r="F207" s="40" t="s">
        <v>2500</v>
      </c>
      <c r="G207" s="580" t="s">
        <v>132</v>
      </c>
      <c r="H207" s="553" t="s">
        <v>2349</v>
      </c>
      <c r="I207" s="580" t="str">
        <f t="shared" si="15"/>
        <v>F</v>
      </c>
      <c r="J207" s="35">
        <f t="shared" si="16"/>
        <v>25665</v>
      </c>
      <c r="K207" s="36">
        <f t="shared" ca="1" si="17"/>
        <v>48.351980960806706</v>
      </c>
      <c r="L207" s="538">
        <v>41724</v>
      </c>
      <c r="M207" s="538">
        <v>41974</v>
      </c>
      <c r="N207" s="538">
        <v>41974</v>
      </c>
      <c r="O207" s="538">
        <v>41974</v>
      </c>
      <c r="P207" s="36">
        <f t="shared" ca="1" si="18"/>
        <v>3.6697891799847864</v>
      </c>
      <c r="Q207" s="538">
        <v>43100</v>
      </c>
      <c r="R207" s="538">
        <v>43100</v>
      </c>
      <c r="S207" s="538">
        <v>44196</v>
      </c>
      <c r="T207" s="580" t="s">
        <v>36</v>
      </c>
      <c r="U207" s="580" t="s">
        <v>167</v>
      </c>
      <c r="V207" s="580" t="s">
        <v>5336</v>
      </c>
      <c r="W207" s="580" t="s">
        <v>169</v>
      </c>
      <c r="X207" s="580" t="s">
        <v>134</v>
      </c>
      <c r="Y207" s="580" t="s">
        <v>310</v>
      </c>
      <c r="Z207" s="580"/>
      <c r="AA207" s="580" t="s">
        <v>311</v>
      </c>
      <c r="AB207" s="580" t="s">
        <v>136</v>
      </c>
      <c r="AC207" s="580" t="s">
        <v>42</v>
      </c>
      <c r="AD207" s="580" t="s">
        <v>43</v>
      </c>
      <c r="AE207" s="586"/>
      <c r="AF207" s="586"/>
      <c r="AG207" s="112" t="s">
        <v>293</v>
      </c>
      <c r="AH207" s="537" t="s">
        <v>456</v>
      </c>
      <c r="AI207" s="537"/>
      <c r="AJ207" s="231" t="s">
        <v>2046</v>
      </c>
      <c r="AK207" s="112" t="s">
        <v>2350</v>
      </c>
      <c r="AL207" s="112" t="s">
        <v>2351</v>
      </c>
      <c r="AM207" s="580" t="s">
        <v>3942</v>
      </c>
      <c r="AN207" s="580" t="s">
        <v>3943</v>
      </c>
      <c r="AO207" s="112" t="s">
        <v>2045</v>
      </c>
      <c r="AP207" s="580" t="s">
        <v>189</v>
      </c>
      <c r="AQ207" s="580"/>
      <c r="AR207" s="152" t="s">
        <v>3089</v>
      </c>
      <c r="AS207" s="40" t="s">
        <v>48</v>
      </c>
      <c r="AT207" s="594"/>
      <c r="AU207" s="594"/>
    </row>
    <row r="208" spans="1:47" s="584" customFormat="1" ht="15.75" customHeight="1">
      <c r="A208" s="152">
        <v>207</v>
      </c>
      <c r="B208" s="152" t="s">
        <v>2505</v>
      </c>
      <c r="C208" s="580" t="s">
        <v>2506</v>
      </c>
      <c r="D208" s="151">
        <v>80319295</v>
      </c>
      <c r="E208" s="37" t="s">
        <v>2053</v>
      </c>
      <c r="F208" s="40" t="s">
        <v>3603</v>
      </c>
      <c r="G208" s="580" t="s">
        <v>132</v>
      </c>
      <c r="H208" s="553" t="s">
        <v>2054</v>
      </c>
      <c r="I208" s="580" t="str">
        <f t="shared" si="15"/>
        <v>F</v>
      </c>
      <c r="J208" s="35">
        <f t="shared" si="16"/>
        <v>27832</v>
      </c>
      <c r="K208" s="36">
        <f t="shared" ca="1" si="17"/>
        <v>42.414994659436843</v>
      </c>
      <c r="L208" s="538">
        <v>41724</v>
      </c>
      <c r="M208" s="538">
        <v>41974</v>
      </c>
      <c r="N208" s="538">
        <v>41974</v>
      </c>
      <c r="O208" s="538">
        <v>41974</v>
      </c>
      <c r="P208" s="36">
        <f t="shared" ca="1" si="18"/>
        <v>3.6697891799847864</v>
      </c>
      <c r="Q208" s="538">
        <v>43100</v>
      </c>
      <c r="R208" s="538">
        <v>43100</v>
      </c>
      <c r="S208" s="538">
        <v>44196</v>
      </c>
      <c r="T208" s="580" t="s">
        <v>36</v>
      </c>
      <c r="U208" s="580" t="s">
        <v>167</v>
      </c>
      <c r="V208" s="580" t="s">
        <v>5336</v>
      </c>
      <c r="W208" s="580" t="s">
        <v>169</v>
      </c>
      <c r="X208" s="580" t="s">
        <v>134</v>
      </c>
      <c r="Y208" s="580" t="s">
        <v>310</v>
      </c>
      <c r="Z208" s="580"/>
      <c r="AA208" s="580" t="s">
        <v>311</v>
      </c>
      <c r="AB208" s="580" t="s">
        <v>136</v>
      </c>
      <c r="AC208" s="580" t="s">
        <v>42</v>
      </c>
      <c r="AD208" s="580" t="s">
        <v>43</v>
      </c>
      <c r="AE208" s="586"/>
      <c r="AF208" s="586"/>
      <c r="AG208" s="112" t="s">
        <v>351</v>
      </c>
      <c r="AH208" s="537"/>
      <c r="AI208" s="537"/>
      <c r="AJ208" s="231" t="s">
        <v>2055</v>
      </c>
      <c r="AK208" s="112" t="s">
        <v>2056</v>
      </c>
      <c r="AL208" s="112" t="s">
        <v>2056</v>
      </c>
      <c r="AM208" s="580" t="s">
        <v>3940</v>
      </c>
      <c r="AN208" s="580" t="s">
        <v>3944</v>
      </c>
      <c r="AO208" s="112" t="s">
        <v>2052</v>
      </c>
      <c r="AP208" s="580" t="s">
        <v>189</v>
      </c>
      <c r="AQ208" s="580"/>
      <c r="AR208" s="152" t="s">
        <v>3090</v>
      </c>
      <c r="AS208" s="40" t="s">
        <v>48</v>
      </c>
      <c r="AT208" s="594"/>
      <c r="AU208" s="594"/>
    </row>
    <row r="209" spans="1:47" s="584" customFormat="1" ht="15.75" customHeight="1">
      <c r="A209" s="152">
        <v>208</v>
      </c>
      <c r="B209" s="152" t="s">
        <v>2507</v>
      </c>
      <c r="C209" s="580" t="s">
        <v>2508</v>
      </c>
      <c r="D209" s="151">
        <v>80319301</v>
      </c>
      <c r="E209" s="37" t="s">
        <v>2048</v>
      </c>
      <c r="F209" s="40" t="s">
        <v>3604</v>
      </c>
      <c r="G209" s="580" t="s">
        <v>132</v>
      </c>
      <c r="H209" s="553" t="s">
        <v>2049</v>
      </c>
      <c r="I209" s="580" t="str">
        <f t="shared" si="15"/>
        <v>F</v>
      </c>
      <c r="J209" s="35">
        <f t="shared" si="16"/>
        <v>27432</v>
      </c>
      <c r="K209" s="36">
        <f t="shared" ca="1" si="17"/>
        <v>43.510885070395744</v>
      </c>
      <c r="L209" s="538">
        <v>41724</v>
      </c>
      <c r="M209" s="538">
        <v>41974</v>
      </c>
      <c r="N209" s="538">
        <v>41974</v>
      </c>
      <c r="O209" s="538">
        <v>41974</v>
      </c>
      <c r="P209" s="36">
        <f t="shared" ca="1" si="18"/>
        <v>3.6697891799847864</v>
      </c>
      <c r="Q209" s="538">
        <v>43100</v>
      </c>
      <c r="R209" s="538">
        <v>43100</v>
      </c>
      <c r="S209" s="538">
        <v>44196</v>
      </c>
      <c r="T209" s="580" t="s">
        <v>36</v>
      </c>
      <c r="U209" s="580" t="s">
        <v>167</v>
      </c>
      <c r="V209" s="580" t="s">
        <v>5336</v>
      </c>
      <c r="W209" s="580" t="s">
        <v>169</v>
      </c>
      <c r="X209" s="580" t="s">
        <v>134</v>
      </c>
      <c r="Y209" s="580" t="s">
        <v>310</v>
      </c>
      <c r="Z209" s="580"/>
      <c r="AA209" s="580" t="s">
        <v>311</v>
      </c>
      <c r="AB209" s="580" t="s">
        <v>136</v>
      </c>
      <c r="AC209" s="580" t="s">
        <v>42</v>
      </c>
      <c r="AD209" s="580" t="s">
        <v>43</v>
      </c>
      <c r="AE209" s="586"/>
      <c r="AF209" s="586"/>
      <c r="AG209" s="112" t="s">
        <v>351</v>
      </c>
      <c r="AH209" s="537" t="s">
        <v>1741</v>
      </c>
      <c r="AI209" s="537"/>
      <c r="AJ209" s="231" t="s">
        <v>2050</v>
      </c>
      <c r="AK209" s="112" t="s">
        <v>2051</v>
      </c>
      <c r="AL209" s="112" t="s">
        <v>2051</v>
      </c>
      <c r="AM209" s="580" t="s">
        <v>3945</v>
      </c>
      <c r="AN209" s="580" t="s">
        <v>3946</v>
      </c>
      <c r="AO209" s="112" t="s">
        <v>2047</v>
      </c>
      <c r="AP209" s="580" t="s">
        <v>189</v>
      </c>
      <c r="AQ209" s="580"/>
      <c r="AR209" s="151" t="s">
        <v>4572</v>
      </c>
      <c r="AS209" s="40" t="s">
        <v>48</v>
      </c>
      <c r="AT209" s="594"/>
      <c r="AU209" s="594"/>
    </row>
    <row r="210" spans="1:47" s="584" customFormat="1" ht="15.75" customHeight="1">
      <c r="A210" s="152">
        <v>209</v>
      </c>
      <c r="B210" s="152" t="s">
        <v>2509</v>
      </c>
      <c r="C210" s="580" t="s">
        <v>2510</v>
      </c>
      <c r="D210" s="151">
        <v>80319305</v>
      </c>
      <c r="E210" s="37" t="s">
        <v>2058</v>
      </c>
      <c r="F210" s="40" t="s">
        <v>3605</v>
      </c>
      <c r="G210" s="580" t="s">
        <v>132</v>
      </c>
      <c r="H210" s="553" t="s">
        <v>2059</v>
      </c>
      <c r="I210" s="580" t="str">
        <f t="shared" si="15"/>
        <v>F</v>
      </c>
      <c r="J210" s="35">
        <f t="shared" si="16"/>
        <v>30264</v>
      </c>
      <c r="K210" s="36">
        <f t="shared" ca="1" si="17"/>
        <v>35.751980960806705</v>
      </c>
      <c r="L210" s="538">
        <v>41724</v>
      </c>
      <c r="M210" s="538">
        <v>41974</v>
      </c>
      <c r="N210" s="538">
        <v>41974</v>
      </c>
      <c r="O210" s="538">
        <v>41974</v>
      </c>
      <c r="P210" s="36">
        <f t="shared" ca="1" si="18"/>
        <v>3.6697891799847864</v>
      </c>
      <c r="Q210" s="538">
        <v>43100</v>
      </c>
      <c r="R210" s="538">
        <v>43100</v>
      </c>
      <c r="S210" s="538">
        <v>44196</v>
      </c>
      <c r="T210" s="580" t="s">
        <v>36</v>
      </c>
      <c r="U210" s="580" t="s">
        <v>167</v>
      </c>
      <c r="V210" s="580" t="s">
        <v>5336</v>
      </c>
      <c r="W210" s="580" t="s">
        <v>169</v>
      </c>
      <c r="X210" s="580" t="s">
        <v>134</v>
      </c>
      <c r="Y210" s="580" t="s">
        <v>310</v>
      </c>
      <c r="Z210" s="580"/>
      <c r="AA210" s="580" t="s">
        <v>311</v>
      </c>
      <c r="AB210" s="580" t="s">
        <v>136</v>
      </c>
      <c r="AC210" s="580" t="s">
        <v>42</v>
      </c>
      <c r="AD210" s="580" t="s">
        <v>43</v>
      </c>
      <c r="AE210" s="586"/>
      <c r="AF210" s="586"/>
      <c r="AG210" s="112" t="s">
        <v>306</v>
      </c>
      <c r="AH210" s="537"/>
      <c r="AI210" s="537"/>
      <c r="AJ210" s="231" t="s">
        <v>2060</v>
      </c>
      <c r="AK210" s="112" t="s">
        <v>2061</v>
      </c>
      <c r="AL210" s="112" t="s">
        <v>2061</v>
      </c>
      <c r="AM210" s="580" t="s">
        <v>3940</v>
      </c>
      <c r="AN210" s="580" t="s">
        <v>3947</v>
      </c>
      <c r="AO210" s="112" t="s">
        <v>2057</v>
      </c>
      <c r="AP210" s="580" t="s">
        <v>189</v>
      </c>
      <c r="AQ210" s="580"/>
      <c r="AR210" s="152" t="s">
        <v>3091</v>
      </c>
      <c r="AS210" s="40" t="s">
        <v>48</v>
      </c>
      <c r="AT210" s="597"/>
      <c r="AU210" s="594"/>
    </row>
    <row r="211" spans="1:47" s="584" customFormat="1" ht="15.75" customHeight="1">
      <c r="A211" s="152">
        <v>210</v>
      </c>
      <c r="B211" s="152" t="s">
        <v>2511</v>
      </c>
      <c r="C211" s="580" t="s">
        <v>2512</v>
      </c>
      <c r="D211" s="151">
        <v>80319361</v>
      </c>
      <c r="E211" s="37" t="s">
        <v>4283</v>
      </c>
      <c r="F211" s="40" t="s">
        <v>3606</v>
      </c>
      <c r="G211" s="580" t="s">
        <v>132</v>
      </c>
      <c r="H211" s="553" t="s">
        <v>2418</v>
      </c>
      <c r="I211" s="580" t="str">
        <f t="shared" si="15"/>
        <v>F</v>
      </c>
      <c r="J211" s="35">
        <f t="shared" si="16"/>
        <v>33876</v>
      </c>
      <c r="K211" s="36">
        <f t="shared" ca="1" si="17"/>
        <v>25.856090549847799</v>
      </c>
      <c r="L211" s="538">
        <v>41775</v>
      </c>
      <c r="M211" s="538">
        <v>41974</v>
      </c>
      <c r="N211" s="538">
        <v>41974</v>
      </c>
      <c r="O211" s="538">
        <v>41974</v>
      </c>
      <c r="P211" s="36">
        <f t="shared" ca="1" si="18"/>
        <v>3.6697891799847864</v>
      </c>
      <c r="Q211" s="538">
        <v>43100</v>
      </c>
      <c r="R211" s="538">
        <v>43100</v>
      </c>
      <c r="S211" s="538">
        <v>44196</v>
      </c>
      <c r="T211" s="580" t="s">
        <v>36</v>
      </c>
      <c r="U211" s="580" t="s">
        <v>167</v>
      </c>
      <c r="V211" s="580" t="s">
        <v>5336</v>
      </c>
      <c r="W211" s="580" t="s">
        <v>169</v>
      </c>
      <c r="X211" s="580" t="s">
        <v>134</v>
      </c>
      <c r="Y211" s="580" t="s">
        <v>212</v>
      </c>
      <c r="Z211" s="580"/>
      <c r="AA211" s="580" t="s">
        <v>299</v>
      </c>
      <c r="AB211" s="580" t="s">
        <v>136</v>
      </c>
      <c r="AC211" s="580" t="s">
        <v>42</v>
      </c>
      <c r="AD211" s="580" t="s">
        <v>43</v>
      </c>
      <c r="AE211" s="586"/>
      <c r="AF211" s="586"/>
      <c r="AG211" s="538" t="s">
        <v>137</v>
      </c>
      <c r="AH211" s="537" t="s">
        <v>2419</v>
      </c>
      <c r="AI211" s="537"/>
      <c r="AJ211" s="54" t="s">
        <v>2125</v>
      </c>
      <c r="AK211" s="537" t="s">
        <v>2420</v>
      </c>
      <c r="AL211" s="112" t="s">
        <v>2421</v>
      </c>
      <c r="AM211" s="580" t="s">
        <v>4285</v>
      </c>
      <c r="AN211" s="580" t="s">
        <v>4284</v>
      </c>
      <c r="AO211" s="112" t="s">
        <v>2124</v>
      </c>
      <c r="AP211" s="580" t="s">
        <v>189</v>
      </c>
      <c r="AQ211" s="580"/>
      <c r="AR211" s="152" t="s">
        <v>3093</v>
      </c>
      <c r="AS211" s="40" t="s">
        <v>48</v>
      </c>
      <c r="AT211" s="597"/>
      <c r="AU211" s="594"/>
    </row>
    <row r="212" spans="1:47" s="584" customFormat="1" ht="15.75" customHeight="1">
      <c r="A212" s="152">
        <v>211</v>
      </c>
      <c r="B212" s="151" t="s">
        <v>7174</v>
      </c>
      <c r="C212" s="580" t="s">
        <v>6698</v>
      </c>
      <c r="D212" s="151">
        <v>80319857</v>
      </c>
      <c r="E212" s="37" t="s">
        <v>6741</v>
      </c>
      <c r="F212" s="40" t="s">
        <v>6752</v>
      </c>
      <c r="G212" s="580" t="s">
        <v>6753</v>
      </c>
      <c r="H212" s="111" t="s">
        <v>6667</v>
      </c>
      <c r="I212" s="580" t="str">
        <f t="shared" si="15"/>
        <v>M</v>
      </c>
      <c r="J212" s="35">
        <f t="shared" si="16"/>
        <v>31925</v>
      </c>
      <c r="K212" s="36">
        <f t="shared" ca="1" si="17"/>
        <v>31.201296029299854</v>
      </c>
      <c r="L212" s="227"/>
      <c r="M212" s="538">
        <v>41988</v>
      </c>
      <c r="N212" s="538">
        <v>41988</v>
      </c>
      <c r="O212" s="538">
        <v>42826</v>
      </c>
      <c r="P212" s="36">
        <f t="shared" ca="1" si="18"/>
        <v>3.6314330156012247</v>
      </c>
      <c r="Q212" s="538">
        <v>43100</v>
      </c>
      <c r="R212" s="538">
        <v>43100</v>
      </c>
      <c r="S212" s="538">
        <v>44196</v>
      </c>
      <c r="T212" s="580" t="s">
        <v>36</v>
      </c>
      <c r="U212" s="580" t="s">
        <v>73</v>
      </c>
      <c r="V212" s="580" t="s">
        <v>4771</v>
      </c>
      <c r="W212" s="580" t="s">
        <v>74</v>
      </c>
      <c r="X212" s="580" t="s">
        <v>75</v>
      </c>
      <c r="Y212" s="580" t="s">
        <v>18096</v>
      </c>
      <c r="Z212" s="580"/>
      <c r="AA212" s="580" t="s">
        <v>244</v>
      </c>
      <c r="AB212" s="580" t="s">
        <v>654</v>
      </c>
      <c r="AC212" s="580" t="s">
        <v>6754</v>
      </c>
      <c r="AD212" s="580" t="s">
        <v>43</v>
      </c>
      <c r="AE212" s="35"/>
      <c r="AF212" s="40"/>
      <c r="AG212" s="553" t="s">
        <v>7611</v>
      </c>
      <c r="AH212" s="537" t="s">
        <v>6755</v>
      </c>
      <c r="AI212" s="537" t="s">
        <v>6756</v>
      </c>
      <c r="AJ212" s="56" t="s">
        <v>6757</v>
      </c>
      <c r="AK212" s="537" t="s">
        <v>6758</v>
      </c>
      <c r="AL212" s="553" t="s">
        <v>6695</v>
      </c>
      <c r="AM212" s="580" t="s">
        <v>6696</v>
      </c>
      <c r="AN212" s="580" t="s">
        <v>6697</v>
      </c>
      <c r="AO212" s="112"/>
      <c r="AP212" s="580"/>
      <c r="AQ212" s="580"/>
      <c r="AR212" s="56">
        <v>30925</v>
      </c>
      <c r="AS212" s="580" t="s">
        <v>6759</v>
      </c>
    </row>
    <row r="213" spans="1:47" s="584" customFormat="1" ht="15.75" customHeight="1">
      <c r="A213" s="152">
        <v>212</v>
      </c>
      <c r="B213" s="152" t="s">
        <v>2520</v>
      </c>
      <c r="C213" s="580" t="s">
        <v>2523</v>
      </c>
      <c r="D213" s="151">
        <v>80320231</v>
      </c>
      <c r="E213" s="553" t="s">
        <v>2359</v>
      </c>
      <c r="F213" s="40" t="s">
        <v>3609</v>
      </c>
      <c r="G213" s="580" t="s">
        <v>132</v>
      </c>
      <c r="H213" s="553" t="s">
        <v>2360</v>
      </c>
      <c r="I213" s="580" t="str">
        <f t="shared" si="15"/>
        <v>F</v>
      </c>
      <c r="J213" s="35">
        <f t="shared" si="16"/>
        <v>29653</v>
      </c>
      <c r="K213" s="36">
        <f t="shared" ca="1" si="17"/>
        <v>37.425953563546429</v>
      </c>
      <c r="L213" s="538">
        <v>41732</v>
      </c>
      <c r="M213" s="538">
        <v>42005</v>
      </c>
      <c r="N213" s="538">
        <v>42005</v>
      </c>
      <c r="O213" s="538">
        <v>42005</v>
      </c>
      <c r="P213" s="36">
        <f t="shared" ca="1" si="18"/>
        <v>3.5848576731354713</v>
      </c>
      <c r="Q213" s="538">
        <v>43100</v>
      </c>
      <c r="R213" s="538">
        <v>43100</v>
      </c>
      <c r="S213" s="538">
        <v>44196</v>
      </c>
      <c r="T213" s="580" t="s">
        <v>36</v>
      </c>
      <c r="U213" s="580" t="s">
        <v>167</v>
      </c>
      <c r="V213" s="580" t="s">
        <v>5336</v>
      </c>
      <c r="W213" s="580" t="s">
        <v>169</v>
      </c>
      <c r="X213" s="580" t="s">
        <v>134</v>
      </c>
      <c r="Y213" s="580" t="s">
        <v>310</v>
      </c>
      <c r="Z213" s="580"/>
      <c r="AA213" s="580" t="s">
        <v>311</v>
      </c>
      <c r="AB213" s="580" t="s">
        <v>136</v>
      </c>
      <c r="AC213" s="580" t="s">
        <v>42</v>
      </c>
      <c r="AD213" s="580" t="s">
        <v>43</v>
      </c>
      <c r="AE213" s="35"/>
      <c r="AF213" s="40"/>
      <c r="AG213" s="538" t="s">
        <v>306</v>
      </c>
      <c r="AH213" s="537" t="s">
        <v>2173</v>
      </c>
      <c r="AI213" s="537" t="s">
        <v>2361</v>
      </c>
      <c r="AJ213" s="231" t="s">
        <v>2362</v>
      </c>
      <c r="AK213" s="112" t="s">
        <v>2363</v>
      </c>
      <c r="AL213" s="112" t="s">
        <v>2363</v>
      </c>
      <c r="AM213" s="580" t="s">
        <v>733</v>
      </c>
      <c r="AN213" s="580" t="s">
        <v>2560</v>
      </c>
      <c r="AO213" s="112" t="s">
        <v>2066</v>
      </c>
      <c r="AP213" s="580" t="s">
        <v>189</v>
      </c>
      <c r="AQ213" s="580"/>
      <c r="AR213" s="152" t="s">
        <v>3098</v>
      </c>
      <c r="AS213" s="40" t="s">
        <v>48</v>
      </c>
      <c r="AT213" s="590"/>
    </row>
    <row r="214" spans="1:47" s="584" customFormat="1" ht="15.75" customHeight="1">
      <c r="A214" s="152">
        <v>213</v>
      </c>
      <c r="B214" s="152" t="s">
        <v>2521</v>
      </c>
      <c r="C214" s="580" t="s">
        <v>2576</v>
      </c>
      <c r="D214" s="151">
        <v>80320235</v>
      </c>
      <c r="E214" s="553" t="s">
        <v>2364</v>
      </c>
      <c r="F214" s="40" t="s">
        <v>3610</v>
      </c>
      <c r="G214" s="580" t="s">
        <v>132</v>
      </c>
      <c r="H214" s="553" t="s">
        <v>2365</v>
      </c>
      <c r="I214" s="580" t="str">
        <f t="shared" si="15"/>
        <v>F</v>
      </c>
      <c r="J214" s="35">
        <f t="shared" si="16"/>
        <v>26224</v>
      </c>
      <c r="K214" s="36">
        <f t="shared" ca="1" si="17"/>
        <v>46.820474111491635</v>
      </c>
      <c r="L214" s="538">
        <v>41733</v>
      </c>
      <c r="M214" s="538">
        <v>42005</v>
      </c>
      <c r="N214" s="538">
        <v>42005</v>
      </c>
      <c r="O214" s="538">
        <v>42005</v>
      </c>
      <c r="P214" s="36">
        <f t="shared" ca="1" si="18"/>
        <v>3.5848576731354713</v>
      </c>
      <c r="Q214" s="538">
        <v>43100</v>
      </c>
      <c r="R214" s="538">
        <v>43100</v>
      </c>
      <c r="S214" s="538">
        <v>44196</v>
      </c>
      <c r="T214" s="580" t="s">
        <v>36</v>
      </c>
      <c r="U214" s="580" t="s">
        <v>167</v>
      </c>
      <c r="V214" s="580" t="s">
        <v>5336</v>
      </c>
      <c r="W214" s="580" t="s">
        <v>169</v>
      </c>
      <c r="X214" s="580" t="s">
        <v>134</v>
      </c>
      <c r="Y214" s="580" t="s">
        <v>8095</v>
      </c>
      <c r="Z214" s="580"/>
      <c r="AA214" s="580" t="s">
        <v>311</v>
      </c>
      <c r="AB214" s="580" t="s">
        <v>136</v>
      </c>
      <c r="AC214" s="580" t="s">
        <v>42</v>
      </c>
      <c r="AD214" s="580" t="s">
        <v>43</v>
      </c>
      <c r="AE214" s="35"/>
      <c r="AF214" s="40"/>
      <c r="AG214" s="538" t="s">
        <v>351</v>
      </c>
      <c r="AH214" s="537" t="s">
        <v>2272</v>
      </c>
      <c r="AI214" s="537"/>
      <c r="AJ214" s="231" t="s">
        <v>2068</v>
      </c>
      <c r="AK214" s="112" t="s">
        <v>2366</v>
      </c>
      <c r="AL214" s="112" t="s">
        <v>2366</v>
      </c>
      <c r="AM214" s="580" t="s">
        <v>3952</v>
      </c>
      <c r="AN214" s="580" t="s">
        <v>3953</v>
      </c>
      <c r="AO214" s="112" t="s">
        <v>2067</v>
      </c>
      <c r="AP214" s="580" t="s">
        <v>189</v>
      </c>
      <c r="AQ214" s="580"/>
      <c r="AR214" s="152" t="s">
        <v>3099</v>
      </c>
      <c r="AS214" s="40" t="s">
        <v>48</v>
      </c>
    </row>
    <row r="215" spans="1:47" s="584" customFormat="1" ht="15.75" customHeight="1">
      <c r="A215" s="152">
        <v>214</v>
      </c>
      <c r="B215" s="152" t="s">
        <v>2522</v>
      </c>
      <c r="C215" s="580" t="s">
        <v>2577</v>
      </c>
      <c r="D215" s="151">
        <v>80320238</v>
      </c>
      <c r="E215" s="553" t="s">
        <v>2367</v>
      </c>
      <c r="F215" s="40" t="s">
        <v>3611</v>
      </c>
      <c r="G215" s="580" t="s">
        <v>132</v>
      </c>
      <c r="H215" s="553" t="s">
        <v>2368</v>
      </c>
      <c r="I215" s="580" t="str">
        <f t="shared" si="15"/>
        <v>F</v>
      </c>
      <c r="J215" s="35">
        <f t="shared" si="16"/>
        <v>27349</v>
      </c>
      <c r="K215" s="36">
        <f t="shared" ca="1" si="17"/>
        <v>43.738282330669719</v>
      </c>
      <c r="L215" s="538">
        <v>41738</v>
      </c>
      <c r="M215" s="538">
        <v>42005</v>
      </c>
      <c r="N215" s="538">
        <v>42005</v>
      </c>
      <c r="O215" s="538">
        <v>42005</v>
      </c>
      <c r="P215" s="36">
        <f t="shared" ca="1" si="18"/>
        <v>3.5848576731354713</v>
      </c>
      <c r="Q215" s="538">
        <v>43100</v>
      </c>
      <c r="R215" s="538">
        <v>43100</v>
      </c>
      <c r="S215" s="538">
        <v>44196</v>
      </c>
      <c r="T215" s="580" t="s">
        <v>36</v>
      </c>
      <c r="U215" s="580" t="s">
        <v>167</v>
      </c>
      <c r="V215" s="580" t="s">
        <v>5336</v>
      </c>
      <c r="W215" s="580" t="s">
        <v>169</v>
      </c>
      <c r="X215" s="580" t="s">
        <v>134</v>
      </c>
      <c r="Y215" s="580" t="s">
        <v>310</v>
      </c>
      <c r="Z215" s="580"/>
      <c r="AA215" s="580" t="s">
        <v>311</v>
      </c>
      <c r="AB215" s="580" t="s">
        <v>136</v>
      </c>
      <c r="AC215" s="580" t="s">
        <v>42</v>
      </c>
      <c r="AD215" s="580" t="s">
        <v>43</v>
      </c>
      <c r="AE215" s="35"/>
      <c r="AF215" s="40"/>
      <c r="AG215" s="538" t="s">
        <v>351</v>
      </c>
      <c r="AH215" s="537"/>
      <c r="AI215" s="537"/>
      <c r="AJ215" s="231" t="s">
        <v>2369</v>
      </c>
      <c r="AK215" s="112" t="s">
        <v>2370</v>
      </c>
      <c r="AL215" s="112" t="s">
        <v>2370</v>
      </c>
      <c r="AM215" s="580" t="s">
        <v>3954</v>
      </c>
      <c r="AN215" s="580" t="s">
        <v>3955</v>
      </c>
      <c r="AO215" s="112" t="s">
        <v>2070</v>
      </c>
      <c r="AP215" s="580" t="s">
        <v>189</v>
      </c>
      <c r="AQ215" s="580"/>
      <c r="AR215" s="152" t="s">
        <v>3100</v>
      </c>
      <c r="AS215" s="40" t="s">
        <v>48</v>
      </c>
    </row>
    <row r="216" spans="1:47" s="584" customFormat="1" ht="15.75" customHeight="1">
      <c r="A216" s="152">
        <v>215</v>
      </c>
      <c r="B216" s="152" t="s">
        <v>2524</v>
      </c>
      <c r="C216" s="580" t="s">
        <v>2531</v>
      </c>
      <c r="D216" s="151">
        <v>80320243</v>
      </c>
      <c r="E216" s="553" t="s">
        <v>2397</v>
      </c>
      <c r="F216" s="40" t="s">
        <v>2519</v>
      </c>
      <c r="G216" s="580" t="s">
        <v>132</v>
      </c>
      <c r="H216" s="553" t="s">
        <v>2398</v>
      </c>
      <c r="I216" s="580" t="str">
        <f t="shared" si="15"/>
        <v>M</v>
      </c>
      <c r="J216" s="35">
        <f t="shared" si="16"/>
        <v>33809</v>
      </c>
      <c r="K216" s="36">
        <f t="shared" ca="1" si="17"/>
        <v>26.039652193683416</v>
      </c>
      <c r="L216" s="538">
        <v>41758</v>
      </c>
      <c r="M216" s="538">
        <v>42005</v>
      </c>
      <c r="N216" s="538">
        <v>42005</v>
      </c>
      <c r="O216" s="538">
        <v>42491</v>
      </c>
      <c r="P216" s="36">
        <f t="shared" ca="1" si="18"/>
        <v>3.5848576731354713</v>
      </c>
      <c r="Q216" s="538">
        <v>43100</v>
      </c>
      <c r="R216" s="538">
        <v>43100</v>
      </c>
      <c r="S216" s="538">
        <v>44196</v>
      </c>
      <c r="T216" s="580" t="s">
        <v>36</v>
      </c>
      <c r="U216" s="580" t="s">
        <v>167</v>
      </c>
      <c r="V216" s="580" t="s">
        <v>5336</v>
      </c>
      <c r="W216" s="580" t="s">
        <v>169</v>
      </c>
      <c r="X216" s="580" t="s">
        <v>134</v>
      </c>
      <c r="Y216" s="580" t="s">
        <v>4193</v>
      </c>
      <c r="Z216" s="580"/>
      <c r="AA216" s="580" t="s">
        <v>4386</v>
      </c>
      <c r="AB216" s="580" t="s">
        <v>136</v>
      </c>
      <c r="AC216" s="580" t="s">
        <v>42</v>
      </c>
      <c r="AD216" s="580" t="s">
        <v>43</v>
      </c>
      <c r="AE216" s="35"/>
      <c r="AF216" s="40"/>
      <c r="AG216" s="538" t="s">
        <v>351</v>
      </c>
      <c r="AH216" s="537"/>
      <c r="AI216" s="537"/>
      <c r="AJ216" s="232" t="s">
        <v>2102</v>
      </c>
      <c r="AK216" s="112" t="s">
        <v>2399</v>
      </c>
      <c r="AL216" s="112" t="s">
        <v>2400</v>
      </c>
      <c r="AM216" s="580" t="s">
        <v>3957</v>
      </c>
      <c r="AN216" s="580" t="s">
        <v>3958</v>
      </c>
      <c r="AO216" s="112" t="s">
        <v>2101</v>
      </c>
      <c r="AP216" s="580" t="s">
        <v>189</v>
      </c>
      <c r="AQ216" s="580"/>
      <c r="AR216" s="152" t="s">
        <v>17515</v>
      </c>
      <c r="AS216" s="40" t="s">
        <v>48</v>
      </c>
    </row>
    <row r="217" spans="1:47" s="584" customFormat="1" ht="15.75" customHeight="1">
      <c r="A217" s="152">
        <v>216</v>
      </c>
      <c r="B217" s="152" t="s">
        <v>2525</v>
      </c>
      <c r="C217" s="580" t="s">
        <v>2579</v>
      </c>
      <c r="D217" s="151">
        <v>80320254</v>
      </c>
      <c r="E217" s="553" t="s">
        <v>2391</v>
      </c>
      <c r="F217" s="40" t="s">
        <v>3613</v>
      </c>
      <c r="G217" s="580" t="s">
        <v>132</v>
      </c>
      <c r="H217" s="553" t="s">
        <v>2392</v>
      </c>
      <c r="I217" s="580" t="str">
        <f t="shared" si="15"/>
        <v>F</v>
      </c>
      <c r="J217" s="35">
        <f t="shared" si="16"/>
        <v>27477</v>
      </c>
      <c r="K217" s="36">
        <f t="shared" ca="1" si="17"/>
        <v>43.387597399162871</v>
      </c>
      <c r="L217" s="538">
        <v>41754</v>
      </c>
      <c r="M217" s="538">
        <v>42005</v>
      </c>
      <c r="N217" s="538">
        <v>42005</v>
      </c>
      <c r="O217" s="538">
        <v>42005</v>
      </c>
      <c r="P217" s="36">
        <f t="shared" ca="1" si="18"/>
        <v>3.5848576731354713</v>
      </c>
      <c r="Q217" s="538">
        <v>43100</v>
      </c>
      <c r="R217" s="538">
        <v>43100</v>
      </c>
      <c r="S217" s="538">
        <v>44196</v>
      </c>
      <c r="T217" s="580" t="s">
        <v>36</v>
      </c>
      <c r="U217" s="580" t="s">
        <v>167</v>
      </c>
      <c r="V217" s="580" t="s">
        <v>5336</v>
      </c>
      <c r="W217" s="580" t="s">
        <v>169</v>
      </c>
      <c r="X217" s="580" t="s">
        <v>134</v>
      </c>
      <c r="Y217" s="580" t="s">
        <v>310</v>
      </c>
      <c r="Z217" s="580"/>
      <c r="AA217" s="580" t="s">
        <v>311</v>
      </c>
      <c r="AB217" s="580" t="s">
        <v>136</v>
      </c>
      <c r="AC217" s="580" t="s">
        <v>42</v>
      </c>
      <c r="AD217" s="580" t="s">
        <v>43</v>
      </c>
      <c r="AE217" s="35"/>
      <c r="AF217" s="40"/>
      <c r="AG217" s="538" t="s">
        <v>351</v>
      </c>
      <c r="AH217" s="537" t="s">
        <v>881</v>
      </c>
      <c r="AI217" s="537"/>
      <c r="AJ217" s="232" t="s">
        <v>2098</v>
      </c>
      <c r="AK217" s="112" t="s">
        <v>2393</v>
      </c>
      <c r="AL217" s="112" t="s">
        <v>2461</v>
      </c>
      <c r="AM217" s="580" t="s">
        <v>3952</v>
      </c>
      <c r="AN217" s="580" t="s">
        <v>3959</v>
      </c>
      <c r="AO217" s="112" t="s">
        <v>2097</v>
      </c>
      <c r="AP217" s="580" t="s">
        <v>189</v>
      </c>
      <c r="AQ217" s="580"/>
      <c r="AR217" s="152" t="s">
        <v>3102</v>
      </c>
      <c r="AS217" s="40" t="s">
        <v>48</v>
      </c>
    </row>
    <row r="218" spans="1:47" s="584" customFormat="1" ht="15.75" customHeight="1">
      <c r="A218" s="152">
        <v>217</v>
      </c>
      <c r="B218" s="152" t="s">
        <v>2526</v>
      </c>
      <c r="C218" s="580" t="s">
        <v>2528</v>
      </c>
      <c r="D218" s="151">
        <v>80320255</v>
      </c>
      <c r="E218" s="553" t="s">
        <v>2072</v>
      </c>
      <c r="F218" s="40" t="s">
        <v>3614</v>
      </c>
      <c r="G218" s="580" t="s">
        <v>132</v>
      </c>
      <c r="H218" s="553" t="s">
        <v>2073</v>
      </c>
      <c r="I218" s="580" t="str">
        <f t="shared" si="15"/>
        <v>F</v>
      </c>
      <c r="J218" s="35">
        <f t="shared" si="16"/>
        <v>29540</v>
      </c>
      <c r="K218" s="36">
        <f t="shared" ca="1" si="17"/>
        <v>37.735542604642319</v>
      </c>
      <c r="L218" s="538">
        <v>41738</v>
      </c>
      <c r="M218" s="538">
        <v>42005</v>
      </c>
      <c r="N218" s="538">
        <v>42005</v>
      </c>
      <c r="O218" s="538">
        <v>42005</v>
      </c>
      <c r="P218" s="36">
        <f t="shared" ca="1" si="18"/>
        <v>3.5848576731354713</v>
      </c>
      <c r="Q218" s="538">
        <v>43100</v>
      </c>
      <c r="R218" s="538">
        <v>43100</v>
      </c>
      <c r="S218" s="538">
        <v>44196</v>
      </c>
      <c r="T218" s="580" t="s">
        <v>36</v>
      </c>
      <c r="U218" s="580" t="s">
        <v>167</v>
      </c>
      <c r="V218" s="580" t="s">
        <v>5336</v>
      </c>
      <c r="W218" s="580" t="s">
        <v>169</v>
      </c>
      <c r="X218" s="580" t="s">
        <v>134</v>
      </c>
      <c r="Y218" s="580" t="s">
        <v>310</v>
      </c>
      <c r="Z218" s="580"/>
      <c r="AA218" s="580" t="s">
        <v>311</v>
      </c>
      <c r="AB218" s="580" t="s">
        <v>136</v>
      </c>
      <c r="AC218" s="580" t="s">
        <v>42</v>
      </c>
      <c r="AD218" s="580" t="s">
        <v>43</v>
      </c>
      <c r="AE218" s="35"/>
      <c r="AF218" s="40"/>
      <c r="AG218" s="538" t="s">
        <v>306</v>
      </c>
      <c r="AH218" s="537" t="s">
        <v>2074</v>
      </c>
      <c r="AI218" s="537"/>
      <c r="AJ218" s="231" t="s">
        <v>2075</v>
      </c>
      <c r="AK218" s="112" t="s">
        <v>1856</v>
      </c>
      <c r="AL218" s="112" t="s">
        <v>2076</v>
      </c>
      <c r="AM218" s="580" t="s">
        <v>3951</v>
      </c>
      <c r="AN218" s="580" t="s">
        <v>3960</v>
      </c>
      <c r="AO218" s="112" t="s">
        <v>2071</v>
      </c>
      <c r="AP218" s="580" t="s">
        <v>189</v>
      </c>
      <c r="AQ218" s="580"/>
      <c r="AR218" s="152" t="s">
        <v>3103</v>
      </c>
      <c r="AS218" s="40" t="s">
        <v>48</v>
      </c>
    </row>
    <row r="219" spans="1:47" s="584" customFormat="1" ht="15.75" customHeight="1">
      <c r="A219" s="152">
        <v>218</v>
      </c>
      <c r="B219" s="152" t="s">
        <v>2527</v>
      </c>
      <c r="C219" s="580" t="s">
        <v>2529</v>
      </c>
      <c r="D219" s="151">
        <v>80320256</v>
      </c>
      <c r="E219" s="553" t="s">
        <v>2371</v>
      </c>
      <c r="F219" s="40" t="s">
        <v>3615</v>
      </c>
      <c r="G219" s="580" t="s">
        <v>132</v>
      </c>
      <c r="H219" s="553" t="s">
        <v>2372</v>
      </c>
      <c r="I219" s="580" t="str">
        <f t="shared" si="15"/>
        <v>F</v>
      </c>
      <c r="J219" s="35">
        <f t="shared" si="16"/>
        <v>26541</v>
      </c>
      <c r="K219" s="36">
        <f t="shared" ca="1" si="17"/>
        <v>45.951980960806701</v>
      </c>
      <c r="L219" s="538">
        <v>41740</v>
      </c>
      <c r="M219" s="538">
        <v>42005</v>
      </c>
      <c r="N219" s="538">
        <v>42005</v>
      </c>
      <c r="O219" s="538">
        <v>42005</v>
      </c>
      <c r="P219" s="36">
        <f t="shared" ca="1" si="18"/>
        <v>3.5848576731354713</v>
      </c>
      <c r="Q219" s="538">
        <v>43100</v>
      </c>
      <c r="R219" s="538">
        <v>43100</v>
      </c>
      <c r="S219" s="538">
        <v>44196</v>
      </c>
      <c r="T219" s="580" t="s">
        <v>36</v>
      </c>
      <c r="U219" s="580" t="s">
        <v>167</v>
      </c>
      <c r="V219" s="580" t="s">
        <v>5336</v>
      </c>
      <c r="W219" s="580" t="s">
        <v>169</v>
      </c>
      <c r="X219" s="580" t="s">
        <v>134</v>
      </c>
      <c r="Y219" s="580" t="s">
        <v>310</v>
      </c>
      <c r="Z219" s="580"/>
      <c r="AA219" s="580" t="s">
        <v>311</v>
      </c>
      <c r="AB219" s="580" t="s">
        <v>136</v>
      </c>
      <c r="AC219" s="580" t="s">
        <v>42</v>
      </c>
      <c r="AD219" s="580" t="s">
        <v>43</v>
      </c>
      <c r="AE219" s="35"/>
      <c r="AF219" s="40"/>
      <c r="AG219" s="538" t="s">
        <v>351</v>
      </c>
      <c r="AH219" s="537" t="s">
        <v>2285</v>
      </c>
      <c r="AI219" s="537"/>
      <c r="AJ219" s="231" t="s">
        <v>2373</v>
      </c>
      <c r="AK219" s="112" t="s">
        <v>2374</v>
      </c>
      <c r="AL219" s="112" t="s">
        <v>2374</v>
      </c>
      <c r="AM219" s="580" t="s">
        <v>1578</v>
      </c>
      <c r="AN219" s="580" t="s">
        <v>2870</v>
      </c>
      <c r="AO219" s="112" t="s">
        <v>2083</v>
      </c>
      <c r="AP219" s="580" t="s">
        <v>189</v>
      </c>
      <c r="AQ219" s="580"/>
      <c r="AR219" s="152" t="s">
        <v>3104</v>
      </c>
      <c r="AS219" s="40" t="s">
        <v>48</v>
      </c>
    </row>
    <row r="220" spans="1:47" s="584" customFormat="1" ht="15.75" customHeight="1">
      <c r="A220" s="152">
        <v>219</v>
      </c>
      <c r="B220" s="151" t="s">
        <v>4245</v>
      </c>
      <c r="C220" s="580" t="s">
        <v>4252</v>
      </c>
      <c r="D220" s="151">
        <v>80320804</v>
      </c>
      <c r="E220" s="553" t="s">
        <v>4247</v>
      </c>
      <c r="F220" s="40" t="s">
        <v>4246</v>
      </c>
      <c r="G220" s="580" t="s">
        <v>4212</v>
      </c>
      <c r="H220" s="173" t="s">
        <v>4259</v>
      </c>
      <c r="I220" s="580" t="str">
        <f t="shared" si="15"/>
        <v>F</v>
      </c>
      <c r="J220" s="35">
        <f t="shared" si="16"/>
        <v>32148</v>
      </c>
      <c r="K220" s="36">
        <f t="shared" ca="1" si="17"/>
        <v>30.590337125190267</v>
      </c>
      <c r="L220" s="538">
        <v>40360</v>
      </c>
      <c r="M220" s="538">
        <v>42030</v>
      </c>
      <c r="N220" s="538">
        <v>42030</v>
      </c>
      <c r="O220" s="538">
        <v>42430</v>
      </c>
      <c r="P220" s="36">
        <f t="shared" ca="1" si="18"/>
        <v>3.5163645224505395</v>
      </c>
      <c r="Q220" s="538">
        <v>43190</v>
      </c>
      <c r="R220" s="538">
        <v>43190</v>
      </c>
      <c r="S220" s="538">
        <v>44286</v>
      </c>
      <c r="T220" s="580" t="s">
        <v>58</v>
      </c>
      <c r="U220" s="580" t="s">
        <v>59</v>
      </c>
      <c r="V220" s="580" t="s">
        <v>18782</v>
      </c>
      <c r="W220" s="580" t="s">
        <v>60</v>
      </c>
      <c r="X220" s="580" t="s">
        <v>61</v>
      </c>
      <c r="Y220" s="580" t="s">
        <v>4248</v>
      </c>
      <c r="Z220" s="580"/>
      <c r="AA220" s="580" t="s">
        <v>244</v>
      </c>
      <c r="AB220" s="580" t="s">
        <v>654</v>
      </c>
      <c r="AC220" s="580" t="s">
        <v>42</v>
      </c>
      <c r="AD220" s="580" t="s">
        <v>43</v>
      </c>
      <c r="AE220" s="35"/>
      <c r="AF220" s="40"/>
      <c r="AG220" s="553" t="s">
        <v>7611</v>
      </c>
      <c r="AH220" s="537" t="s">
        <v>4260</v>
      </c>
      <c r="AI220" s="537" t="s">
        <v>4261</v>
      </c>
      <c r="AJ220" s="54" t="s">
        <v>4263</v>
      </c>
      <c r="AK220" s="553" t="s">
        <v>4264</v>
      </c>
      <c r="AL220" s="553" t="s">
        <v>4262</v>
      </c>
      <c r="AM220" s="580" t="s">
        <v>4271</v>
      </c>
      <c r="AN220" s="580" t="s">
        <v>4265</v>
      </c>
      <c r="AO220" s="42"/>
      <c r="AP220" s="580"/>
      <c r="AQ220" s="592"/>
      <c r="AR220" s="54" t="s">
        <v>4272</v>
      </c>
      <c r="AS220" s="580" t="s">
        <v>48</v>
      </c>
      <c r="AT220" s="598"/>
      <c r="AU220" s="74"/>
    </row>
    <row r="221" spans="1:47" s="584" customFormat="1" ht="15.75" customHeight="1">
      <c r="A221" s="152">
        <v>220</v>
      </c>
      <c r="B221" s="152" t="s">
        <v>2569</v>
      </c>
      <c r="C221" s="580" t="s">
        <v>2570</v>
      </c>
      <c r="D221" s="151">
        <v>80322106</v>
      </c>
      <c r="E221" s="37" t="s">
        <v>2352</v>
      </c>
      <c r="F221" s="40" t="s">
        <v>2565</v>
      </c>
      <c r="G221" s="580" t="s">
        <v>132</v>
      </c>
      <c r="H221" s="553" t="s">
        <v>2353</v>
      </c>
      <c r="I221" s="580" t="str">
        <f t="shared" si="15"/>
        <v>M</v>
      </c>
      <c r="J221" s="35">
        <f t="shared" si="16"/>
        <v>34920</v>
      </c>
      <c r="K221" s="36">
        <f t="shared" ca="1" si="17"/>
        <v>22.995816577245062</v>
      </c>
      <c r="L221" s="538">
        <v>41726</v>
      </c>
      <c r="M221" s="538">
        <v>41726</v>
      </c>
      <c r="N221" s="538">
        <v>42036</v>
      </c>
      <c r="O221" s="538">
        <v>43252</v>
      </c>
      <c r="P221" s="36">
        <f t="shared" ca="1" si="18"/>
        <v>3.4999261662861563</v>
      </c>
      <c r="Q221" s="538">
        <v>43190</v>
      </c>
      <c r="R221" s="538">
        <v>43190</v>
      </c>
      <c r="S221" s="538"/>
      <c r="T221" s="580" t="s">
        <v>36</v>
      </c>
      <c r="U221" s="580" t="s">
        <v>167</v>
      </c>
      <c r="V221" s="580" t="s">
        <v>5336</v>
      </c>
      <c r="W221" s="580" t="s">
        <v>169</v>
      </c>
      <c r="X221" s="580" t="s">
        <v>134</v>
      </c>
      <c r="Y221" s="580" t="s">
        <v>4194</v>
      </c>
      <c r="Z221" s="580"/>
      <c r="AA221" s="580" t="s">
        <v>362</v>
      </c>
      <c r="AB221" s="580" t="s">
        <v>136</v>
      </c>
      <c r="AC221" s="580" t="s">
        <v>42</v>
      </c>
      <c r="AD221" s="580" t="s">
        <v>43</v>
      </c>
      <c r="AE221" s="35"/>
      <c r="AF221" s="586"/>
      <c r="AG221" s="538" t="s">
        <v>306</v>
      </c>
      <c r="AH221" s="537" t="s">
        <v>2354</v>
      </c>
      <c r="AI221" s="537" t="s">
        <v>2308</v>
      </c>
      <c r="AJ221" s="231" t="s">
        <v>2063</v>
      </c>
      <c r="AK221" s="112" t="s">
        <v>2355</v>
      </c>
      <c r="AL221" s="112" t="s">
        <v>2355</v>
      </c>
      <c r="AM221" s="580" t="s">
        <v>2596</v>
      </c>
      <c r="AN221" s="580" t="s">
        <v>2597</v>
      </c>
      <c r="AO221" s="112" t="s">
        <v>2062</v>
      </c>
      <c r="AP221" s="580" t="s">
        <v>189</v>
      </c>
      <c r="AQ221" s="580"/>
      <c r="AR221" s="152" t="s">
        <v>3106</v>
      </c>
      <c r="AS221" s="40" t="s">
        <v>48</v>
      </c>
      <c r="AT221" s="591"/>
    </row>
    <row r="222" spans="1:47" s="584" customFormat="1" ht="15.75" customHeight="1">
      <c r="A222" s="152">
        <v>221</v>
      </c>
      <c r="B222" s="152" t="s">
        <v>2571</v>
      </c>
      <c r="C222" s="580" t="s">
        <v>2572</v>
      </c>
      <c r="D222" s="151">
        <v>80322109</v>
      </c>
      <c r="E222" s="37" t="s">
        <v>2356</v>
      </c>
      <c r="F222" s="40" t="s">
        <v>3616</v>
      </c>
      <c r="G222" s="580" t="s">
        <v>132</v>
      </c>
      <c r="H222" s="111" t="s">
        <v>2065</v>
      </c>
      <c r="I222" s="580" t="str">
        <f t="shared" si="15"/>
        <v>F</v>
      </c>
      <c r="J222" s="35">
        <f t="shared" si="16"/>
        <v>28123</v>
      </c>
      <c r="K222" s="36">
        <f t="shared" ca="1" si="17"/>
        <v>41.617734385464239</v>
      </c>
      <c r="L222" s="538">
        <v>41731</v>
      </c>
      <c r="M222" s="538">
        <v>41731</v>
      </c>
      <c r="N222" s="538">
        <v>42036</v>
      </c>
      <c r="O222" s="538">
        <v>42036</v>
      </c>
      <c r="P222" s="36">
        <f t="shared" ca="1" si="18"/>
        <v>3.4999261662861563</v>
      </c>
      <c r="Q222" s="538">
        <v>43190</v>
      </c>
      <c r="R222" s="538">
        <v>43190</v>
      </c>
      <c r="S222" s="538"/>
      <c r="T222" s="580" t="s">
        <v>36</v>
      </c>
      <c r="U222" s="580" t="s">
        <v>167</v>
      </c>
      <c r="V222" s="580" t="s">
        <v>5336</v>
      </c>
      <c r="W222" s="580" t="s">
        <v>169</v>
      </c>
      <c r="X222" s="580" t="s">
        <v>134</v>
      </c>
      <c r="Y222" s="580" t="s">
        <v>310</v>
      </c>
      <c r="Z222" s="580"/>
      <c r="AA222" s="580" t="s">
        <v>311</v>
      </c>
      <c r="AB222" s="580" t="s">
        <v>136</v>
      </c>
      <c r="AC222" s="580" t="s">
        <v>42</v>
      </c>
      <c r="AD222" s="580" t="s">
        <v>43</v>
      </c>
      <c r="AE222" s="586"/>
      <c r="AF222" s="586"/>
      <c r="AG222" s="538" t="s">
        <v>351</v>
      </c>
      <c r="AH222" s="537"/>
      <c r="AI222" s="537"/>
      <c r="AJ222" s="231" t="s">
        <v>2357</v>
      </c>
      <c r="AK222" s="112" t="s">
        <v>2358</v>
      </c>
      <c r="AL222" s="112" t="s">
        <v>2358</v>
      </c>
      <c r="AM222" s="580" t="s">
        <v>2595</v>
      </c>
      <c r="AN222" s="580" t="s">
        <v>2599</v>
      </c>
      <c r="AO222" s="112" t="s">
        <v>2064</v>
      </c>
      <c r="AP222" s="580" t="s">
        <v>189</v>
      </c>
      <c r="AQ222" s="580"/>
      <c r="AR222" s="152" t="s">
        <v>3107</v>
      </c>
      <c r="AS222" s="40" t="s">
        <v>48</v>
      </c>
      <c r="AT222" s="590"/>
    </row>
    <row r="223" spans="1:47" s="584" customFormat="1" ht="15.75" customHeight="1">
      <c r="A223" s="152">
        <v>222</v>
      </c>
      <c r="B223" s="152" t="s">
        <v>2574</v>
      </c>
      <c r="C223" s="580" t="s">
        <v>2575</v>
      </c>
      <c r="D223" s="151">
        <v>80322114</v>
      </c>
      <c r="E223" s="37" t="s">
        <v>2380</v>
      </c>
      <c r="F223" s="40" t="s">
        <v>3618</v>
      </c>
      <c r="G223" s="580" t="s">
        <v>132</v>
      </c>
      <c r="H223" s="553" t="s">
        <v>2381</v>
      </c>
      <c r="I223" s="580" t="str">
        <f t="shared" si="15"/>
        <v>F</v>
      </c>
      <c r="J223" s="35">
        <f t="shared" si="16"/>
        <v>26258</v>
      </c>
      <c r="K223" s="36">
        <f t="shared" ca="1" si="17"/>
        <v>46.727323426560126</v>
      </c>
      <c r="L223" s="538">
        <v>41744</v>
      </c>
      <c r="M223" s="538">
        <v>41744</v>
      </c>
      <c r="N223" s="538">
        <v>42036</v>
      </c>
      <c r="O223" s="538">
        <v>42036</v>
      </c>
      <c r="P223" s="36">
        <f t="shared" ca="1" si="18"/>
        <v>3.4999261662861563</v>
      </c>
      <c r="Q223" s="538">
        <v>43190</v>
      </c>
      <c r="R223" s="538">
        <v>43190</v>
      </c>
      <c r="S223" s="538"/>
      <c r="T223" s="580" t="s">
        <v>36</v>
      </c>
      <c r="U223" s="580" t="s">
        <v>167</v>
      </c>
      <c r="V223" s="580" t="s">
        <v>5336</v>
      </c>
      <c r="W223" s="580" t="s">
        <v>169</v>
      </c>
      <c r="X223" s="580" t="s">
        <v>134</v>
      </c>
      <c r="Y223" s="580" t="s">
        <v>310</v>
      </c>
      <c r="Z223" s="580"/>
      <c r="AA223" s="580" t="s">
        <v>311</v>
      </c>
      <c r="AB223" s="580" t="s">
        <v>136</v>
      </c>
      <c r="AC223" s="580" t="s">
        <v>42</v>
      </c>
      <c r="AD223" s="580" t="s">
        <v>43</v>
      </c>
      <c r="AE223" s="586"/>
      <c r="AF223" s="586"/>
      <c r="AG223" s="538" t="s">
        <v>293</v>
      </c>
      <c r="AH223" s="537" t="s">
        <v>1053</v>
      </c>
      <c r="AI223" s="537"/>
      <c r="AJ223" s="231" t="s">
        <v>2382</v>
      </c>
      <c r="AK223" s="112" t="s">
        <v>2383</v>
      </c>
      <c r="AL223" s="112" t="s">
        <v>2383</v>
      </c>
      <c r="AM223" s="580" t="s">
        <v>2596</v>
      </c>
      <c r="AN223" s="580" t="s">
        <v>2602</v>
      </c>
      <c r="AO223" s="112" t="s">
        <v>2088</v>
      </c>
      <c r="AP223" s="580" t="s">
        <v>189</v>
      </c>
      <c r="AQ223" s="580"/>
      <c r="AR223" s="152" t="s">
        <v>3108</v>
      </c>
      <c r="AS223" s="40" t="s">
        <v>48</v>
      </c>
    </row>
    <row r="224" spans="1:47" s="584" customFormat="1" ht="15.75" customHeight="1">
      <c r="A224" s="152">
        <v>223</v>
      </c>
      <c r="B224" s="152" t="s">
        <v>2580</v>
      </c>
      <c r="C224" s="580" t="s">
        <v>2581</v>
      </c>
      <c r="D224" s="151">
        <v>80322179</v>
      </c>
      <c r="E224" s="37" t="s">
        <v>2384</v>
      </c>
      <c r="F224" s="40" t="s">
        <v>3619</v>
      </c>
      <c r="G224" s="580" t="s">
        <v>132</v>
      </c>
      <c r="H224" s="553" t="s">
        <v>2385</v>
      </c>
      <c r="I224" s="580" t="str">
        <f t="shared" si="15"/>
        <v>F</v>
      </c>
      <c r="J224" s="35">
        <f t="shared" si="16"/>
        <v>28527</v>
      </c>
      <c r="K224" s="36">
        <f t="shared" ca="1" si="17"/>
        <v>40.510885070395744</v>
      </c>
      <c r="L224" s="538">
        <v>41751</v>
      </c>
      <c r="M224" s="538">
        <v>41751</v>
      </c>
      <c r="N224" s="538">
        <v>42036</v>
      </c>
      <c r="O224" s="538">
        <v>42036</v>
      </c>
      <c r="P224" s="36">
        <f t="shared" ca="1" si="18"/>
        <v>3.4999261662861563</v>
      </c>
      <c r="Q224" s="538">
        <v>43190</v>
      </c>
      <c r="R224" s="538">
        <v>43190</v>
      </c>
      <c r="S224" s="538"/>
      <c r="T224" s="580" t="s">
        <v>36</v>
      </c>
      <c r="U224" s="580" t="s">
        <v>167</v>
      </c>
      <c r="V224" s="580" t="s">
        <v>5336</v>
      </c>
      <c r="W224" s="580" t="s">
        <v>169</v>
      </c>
      <c r="X224" s="580" t="s">
        <v>134</v>
      </c>
      <c r="Y224" s="580" t="s">
        <v>310</v>
      </c>
      <c r="Z224" s="580"/>
      <c r="AA224" s="580" t="s">
        <v>311</v>
      </c>
      <c r="AB224" s="580" t="s">
        <v>136</v>
      </c>
      <c r="AC224" s="580" t="s">
        <v>42</v>
      </c>
      <c r="AD224" s="580" t="s">
        <v>43</v>
      </c>
      <c r="AE224" s="586"/>
      <c r="AF224" s="586"/>
      <c r="AG224" s="538"/>
      <c r="AH224" s="537"/>
      <c r="AI224" s="537"/>
      <c r="AJ224" s="231" t="s">
        <v>2092</v>
      </c>
      <c r="AK224" s="112" t="s">
        <v>2386</v>
      </c>
      <c r="AL224" s="112" t="s">
        <v>2386</v>
      </c>
      <c r="AM224" s="580" t="s">
        <v>2603</v>
      </c>
      <c r="AN224" s="580" t="s">
        <v>2604</v>
      </c>
      <c r="AO224" s="112" t="s">
        <v>2091</v>
      </c>
      <c r="AP224" s="580" t="s">
        <v>189</v>
      </c>
      <c r="AQ224" s="580"/>
      <c r="AR224" s="152" t="s">
        <v>11480</v>
      </c>
      <c r="AS224" s="40" t="s">
        <v>48</v>
      </c>
    </row>
    <row r="225" spans="1:45" s="584" customFormat="1" ht="15.75" customHeight="1">
      <c r="A225" s="152">
        <v>224</v>
      </c>
      <c r="B225" s="152" t="s">
        <v>2582</v>
      </c>
      <c r="C225" s="580" t="s">
        <v>2583</v>
      </c>
      <c r="D225" s="151">
        <v>80322182</v>
      </c>
      <c r="E225" s="37" t="s">
        <v>2342</v>
      </c>
      <c r="F225" s="40" t="s">
        <v>2566</v>
      </c>
      <c r="G225" s="580" t="s">
        <v>132</v>
      </c>
      <c r="H225" s="553" t="s">
        <v>2394</v>
      </c>
      <c r="I225" s="580" t="str">
        <f t="shared" si="15"/>
        <v>F</v>
      </c>
      <c r="J225" s="35">
        <f t="shared" si="16"/>
        <v>26497</v>
      </c>
      <c r="K225" s="36">
        <f t="shared" ca="1" si="17"/>
        <v>46.072528906012181</v>
      </c>
      <c r="L225" s="538">
        <v>41757</v>
      </c>
      <c r="M225" s="538">
        <v>41757</v>
      </c>
      <c r="N225" s="538">
        <v>42036</v>
      </c>
      <c r="O225" s="538">
        <v>42036</v>
      </c>
      <c r="P225" s="36">
        <f t="shared" ca="1" si="18"/>
        <v>3.4999261662861563</v>
      </c>
      <c r="Q225" s="538">
        <v>43190</v>
      </c>
      <c r="R225" s="538">
        <v>43190</v>
      </c>
      <c r="S225" s="538"/>
      <c r="T225" s="580" t="s">
        <v>36</v>
      </c>
      <c r="U225" s="580" t="s">
        <v>167</v>
      </c>
      <c r="V225" s="580" t="s">
        <v>5336</v>
      </c>
      <c r="W225" s="580" t="s">
        <v>169</v>
      </c>
      <c r="X225" s="580" t="s">
        <v>134</v>
      </c>
      <c r="Y225" s="580" t="s">
        <v>310</v>
      </c>
      <c r="Z225" s="580"/>
      <c r="AA225" s="580" t="s">
        <v>311</v>
      </c>
      <c r="AB225" s="580" t="s">
        <v>136</v>
      </c>
      <c r="AC225" s="580" t="s">
        <v>42</v>
      </c>
      <c r="AD225" s="580" t="s">
        <v>43</v>
      </c>
      <c r="AE225" s="586"/>
      <c r="AF225" s="586"/>
      <c r="AG225" s="538" t="s">
        <v>351</v>
      </c>
      <c r="AH225" s="537"/>
      <c r="AI225" s="537"/>
      <c r="AJ225" s="232" t="s">
        <v>2100</v>
      </c>
      <c r="AK225" s="112" t="s">
        <v>2395</v>
      </c>
      <c r="AL225" s="112" t="s">
        <v>2396</v>
      </c>
      <c r="AM225" s="580" t="s">
        <v>2598</v>
      </c>
      <c r="AN225" s="580" t="s">
        <v>2605</v>
      </c>
      <c r="AO225" s="112" t="s">
        <v>2099</v>
      </c>
      <c r="AP225" s="580" t="s">
        <v>189</v>
      </c>
      <c r="AQ225" s="580"/>
      <c r="AR225" s="152" t="s">
        <v>3109</v>
      </c>
      <c r="AS225" s="40" t="s">
        <v>48</v>
      </c>
    </row>
    <row r="226" spans="1:45" s="584" customFormat="1" ht="15.75" customHeight="1">
      <c r="A226" s="152">
        <v>225</v>
      </c>
      <c r="B226" s="152" t="s">
        <v>2584</v>
      </c>
      <c r="C226" s="580" t="s">
        <v>2593</v>
      </c>
      <c r="D226" s="151">
        <v>80322184</v>
      </c>
      <c r="E226" s="37" t="s">
        <v>2104</v>
      </c>
      <c r="F226" s="40" t="s">
        <v>3620</v>
      </c>
      <c r="G226" s="580" t="s">
        <v>132</v>
      </c>
      <c r="H226" s="553" t="s">
        <v>2105</v>
      </c>
      <c r="I226" s="580" t="str">
        <f t="shared" si="15"/>
        <v>F</v>
      </c>
      <c r="J226" s="35">
        <f t="shared" si="16"/>
        <v>32208</v>
      </c>
      <c r="K226" s="36">
        <f t="shared" ca="1" si="17"/>
        <v>30.425953563546429</v>
      </c>
      <c r="L226" s="538">
        <v>41758</v>
      </c>
      <c r="M226" s="538">
        <v>41758</v>
      </c>
      <c r="N226" s="538">
        <v>42036</v>
      </c>
      <c r="O226" s="538">
        <v>42036</v>
      </c>
      <c r="P226" s="36">
        <f t="shared" ca="1" si="18"/>
        <v>3.4999261662861563</v>
      </c>
      <c r="Q226" s="538">
        <v>43190</v>
      </c>
      <c r="R226" s="538">
        <v>43190</v>
      </c>
      <c r="S226" s="538"/>
      <c r="T226" s="580" t="s">
        <v>36</v>
      </c>
      <c r="U226" s="580" t="s">
        <v>167</v>
      </c>
      <c r="V226" s="580" t="s">
        <v>5336</v>
      </c>
      <c r="W226" s="580" t="s">
        <v>169</v>
      </c>
      <c r="X226" s="580" t="s">
        <v>134</v>
      </c>
      <c r="Y226" s="580" t="s">
        <v>310</v>
      </c>
      <c r="Z226" s="580"/>
      <c r="AA226" s="580" t="s">
        <v>311</v>
      </c>
      <c r="AB226" s="580" t="s">
        <v>136</v>
      </c>
      <c r="AC226" s="580" t="s">
        <v>42</v>
      </c>
      <c r="AD226" s="580" t="s">
        <v>43</v>
      </c>
      <c r="AE226" s="586"/>
      <c r="AF226" s="586"/>
      <c r="AG226" s="538" t="s">
        <v>306</v>
      </c>
      <c r="AH226" s="537" t="s">
        <v>2106</v>
      </c>
      <c r="AI226" s="537" t="s">
        <v>104</v>
      </c>
      <c r="AJ226" s="232" t="s">
        <v>2107</v>
      </c>
      <c r="AK226" s="112" t="s">
        <v>2108</v>
      </c>
      <c r="AL226" s="112" t="s">
        <v>2108</v>
      </c>
      <c r="AM226" s="580" t="s">
        <v>2606</v>
      </c>
      <c r="AN226" s="580" t="s">
        <v>2607</v>
      </c>
      <c r="AO226" s="112" t="s">
        <v>2103</v>
      </c>
      <c r="AP226" s="580" t="s">
        <v>189</v>
      </c>
      <c r="AQ226" s="580"/>
      <c r="AR226" s="152" t="s">
        <v>3110</v>
      </c>
      <c r="AS226" s="40" t="s">
        <v>48</v>
      </c>
    </row>
    <row r="227" spans="1:45" s="584" customFormat="1" ht="15.75" customHeight="1">
      <c r="A227" s="152">
        <v>226</v>
      </c>
      <c r="B227" s="152" t="s">
        <v>2585</v>
      </c>
      <c r="C227" s="580" t="s">
        <v>2586</v>
      </c>
      <c r="D227" s="151">
        <v>80322185</v>
      </c>
      <c r="E227" s="37" t="s">
        <v>2110</v>
      </c>
      <c r="F227" s="40" t="s">
        <v>3621</v>
      </c>
      <c r="G227" s="580" t="s">
        <v>132</v>
      </c>
      <c r="H227" s="553" t="s">
        <v>2111</v>
      </c>
      <c r="I227" s="580" t="str">
        <f t="shared" si="15"/>
        <v>F</v>
      </c>
      <c r="J227" s="35">
        <f t="shared" si="16"/>
        <v>28378</v>
      </c>
      <c r="K227" s="36">
        <f t="shared" ca="1" si="17"/>
        <v>40.919104248477936</v>
      </c>
      <c r="L227" s="538">
        <v>41758</v>
      </c>
      <c r="M227" s="538">
        <v>41758</v>
      </c>
      <c r="N227" s="538">
        <v>42036</v>
      </c>
      <c r="O227" s="538">
        <v>42036</v>
      </c>
      <c r="P227" s="36">
        <f t="shared" ca="1" si="18"/>
        <v>3.4999261662861563</v>
      </c>
      <c r="Q227" s="538">
        <v>43190</v>
      </c>
      <c r="R227" s="538">
        <v>43190</v>
      </c>
      <c r="S227" s="538"/>
      <c r="T227" s="580" t="s">
        <v>36</v>
      </c>
      <c r="U227" s="580" t="s">
        <v>167</v>
      </c>
      <c r="V227" s="580" t="s">
        <v>5336</v>
      </c>
      <c r="W227" s="580" t="s">
        <v>169</v>
      </c>
      <c r="X227" s="580" t="s">
        <v>134</v>
      </c>
      <c r="Y227" s="580" t="s">
        <v>310</v>
      </c>
      <c r="Z227" s="580"/>
      <c r="AA227" s="580" t="s">
        <v>311</v>
      </c>
      <c r="AB227" s="580" t="s">
        <v>136</v>
      </c>
      <c r="AC227" s="580" t="s">
        <v>42</v>
      </c>
      <c r="AD227" s="580" t="s">
        <v>43</v>
      </c>
      <c r="AE227" s="586"/>
      <c r="AF227" s="586"/>
      <c r="AG227" s="538" t="s">
        <v>351</v>
      </c>
      <c r="AH227" s="537" t="s">
        <v>2112</v>
      </c>
      <c r="AI227" s="537"/>
      <c r="AJ227" s="232" t="s">
        <v>2113</v>
      </c>
      <c r="AK227" s="112" t="s">
        <v>2114</v>
      </c>
      <c r="AL227" s="112" t="s">
        <v>2114</v>
      </c>
      <c r="AM227" s="580" t="s">
        <v>2608</v>
      </c>
      <c r="AN227" s="580" t="s">
        <v>2609</v>
      </c>
      <c r="AO227" s="112" t="s">
        <v>2109</v>
      </c>
      <c r="AP227" s="580" t="s">
        <v>189</v>
      </c>
      <c r="AQ227" s="580"/>
      <c r="AR227" s="152" t="s">
        <v>3111</v>
      </c>
      <c r="AS227" s="40" t="s">
        <v>48</v>
      </c>
    </row>
    <row r="228" spans="1:45" s="584" customFormat="1" ht="15.75" customHeight="1">
      <c r="A228" s="152">
        <v>227</v>
      </c>
      <c r="B228" s="152" t="s">
        <v>2588</v>
      </c>
      <c r="C228" s="580" t="s">
        <v>2592</v>
      </c>
      <c r="D228" s="151">
        <v>80322191</v>
      </c>
      <c r="E228" s="37" t="s">
        <v>2406</v>
      </c>
      <c r="F228" s="40" t="s">
        <v>3622</v>
      </c>
      <c r="G228" s="580" t="s">
        <v>132</v>
      </c>
      <c r="H228" s="553" t="s">
        <v>2407</v>
      </c>
      <c r="I228" s="580" t="str">
        <f t="shared" si="15"/>
        <v>F</v>
      </c>
      <c r="J228" s="35">
        <f t="shared" si="16"/>
        <v>28313</v>
      </c>
      <c r="K228" s="36">
        <f t="shared" ca="1" si="17"/>
        <v>41.09718644025876</v>
      </c>
      <c r="L228" s="538">
        <v>41765</v>
      </c>
      <c r="M228" s="538">
        <v>41765</v>
      </c>
      <c r="N228" s="538">
        <v>42036</v>
      </c>
      <c r="O228" s="538">
        <v>42036</v>
      </c>
      <c r="P228" s="36">
        <f t="shared" ca="1" si="18"/>
        <v>3.4999261662861563</v>
      </c>
      <c r="Q228" s="538">
        <v>43190</v>
      </c>
      <c r="R228" s="538">
        <v>43190</v>
      </c>
      <c r="S228" s="538"/>
      <c r="T228" s="580" t="s">
        <v>36</v>
      </c>
      <c r="U228" s="580" t="s">
        <v>167</v>
      </c>
      <c r="V228" s="580" t="s">
        <v>5336</v>
      </c>
      <c r="W228" s="580" t="s">
        <v>169</v>
      </c>
      <c r="X228" s="580" t="s">
        <v>134</v>
      </c>
      <c r="Y228" s="580" t="s">
        <v>310</v>
      </c>
      <c r="Z228" s="580"/>
      <c r="AA228" s="580" t="s">
        <v>311</v>
      </c>
      <c r="AB228" s="580" t="s">
        <v>136</v>
      </c>
      <c r="AC228" s="580" t="s">
        <v>42</v>
      </c>
      <c r="AD228" s="580" t="s">
        <v>43</v>
      </c>
      <c r="AE228" s="586"/>
      <c r="AF228" s="586"/>
      <c r="AG228" s="537" t="s">
        <v>293</v>
      </c>
      <c r="AH228" s="537" t="s">
        <v>2408</v>
      </c>
      <c r="AI228" s="537"/>
      <c r="AJ228" s="54" t="s">
        <v>2118</v>
      </c>
      <c r="AK228" s="537" t="s">
        <v>2409</v>
      </c>
      <c r="AL228" s="112" t="s">
        <v>2409</v>
      </c>
      <c r="AM228" s="580" t="s">
        <v>2598</v>
      </c>
      <c r="AN228" s="580" t="s">
        <v>2610</v>
      </c>
      <c r="AO228" s="112" t="s">
        <v>2117</v>
      </c>
      <c r="AP228" s="580" t="s">
        <v>189</v>
      </c>
      <c r="AQ228" s="580"/>
      <c r="AR228" s="152" t="s">
        <v>3113</v>
      </c>
      <c r="AS228" s="40" t="s">
        <v>48</v>
      </c>
    </row>
    <row r="229" spans="1:45" s="584" customFormat="1" ht="15.75" customHeight="1">
      <c r="A229" s="152">
        <v>228</v>
      </c>
      <c r="B229" s="152" t="s">
        <v>2590</v>
      </c>
      <c r="C229" s="580" t="s">
        <v>2591</v>
      </c>
      <c r="D229" s="151">
        <v>80322193</v>
      </c>
      <c r="E229" s="553" t="s">
        <v>2179</v>
      </c>
      <c r="F229" s="40" t="s">
        <v>2568</v>
      </c>
      <c r="G229" s="580" t="s">
        <v>132</v>
      </c>
      <c r="H229" s="553" t="s">
        <v>2180</v>
      </c>
      <c r="I229" s="580" t="str">
        <f t="shared" si="15"/>
        <v>F</v>
      </c>
      <c r="J229" s="35">
        <f t="shared" si="16"/>
        <v>30314</v>
      </c>
      <c r="K229" s="36">
        <f t="shared" ca="1" si="17"/>
        <v>35.614994659436839</v>
      </c>
      <c r="L229" s="538">
        <v>41857</v>
      </c>
      <c r="M229" s="538">
        <v>41857</v>
      </c>
      <c r="N229" s="538">
        <v>42036</v>
      </c>
      <c r="O229" s="538">
        <v>42036</v>
      </c>
      <c r="P229" s="36">
        <f t="shared" ca="1" si="18"/>
        <v>3.4999261662861563</v>
      </c>
      <c r="Q229" s="538">
        <v>43190</v>
      </c>
      <c r="R229" s="538">
        <v>43190</v>
      </c>
      <c r="S229" s="538"/>
      <c r="T229" s="580" t="s">
        <v>36</v>
      </c>
      <c r="U229" s="580" t="s">
        <v>167</v>
      </c>
      <c r="V229" s="580" t="s">
        <v>5336</v>
      </c>
      <c r="W229" s="580" t="s">
        <v>169</v>
      </c>
      <c r="X229" s="580" t="s">
        <v>134</v>
      </c>
      <c r="Y229" s="580" t="s">
        <v>4193</v>
      </c>
      <c r="Z229" s="580"/>
      <c r="AA229" s="580" t="s">
        <v>362</v>
      </c>
      <c r="AB229" s="580" t="s">
        <v>136</v>
      </c>
      <c r="AC229" s="580" t="s">
        <v>42</v>
      </c>
      <c r="AD229" s="580" t="s">
        <v>43</v>
      </c>
      <c r="AE229" s="586"/>
      <c r="AF229" s="586"/>
      <c r="AG229" s="538" t="s">
        <v>351</v>
      </c>
      <c r="AH229" s="537" t="s">
        <v>1053</v>
      </c>
      <c r="AI229" s="537"/>
      <c r="AJ229" s="54" t="s">
        <v>2181</v>
      </c>
      <c r="AK229" s="553" t="s">
        <v>2182</v>
      </c>
      <c r="AL229" s="112" t="s">
        <v>2183</v>
      </c>
      <c r="AM229" s="580" t="s">
        <v>2596</v>
      </c>
      <c r="AN229" s="580" t="s">
        <v>2611</v>
      </c>
      <c r="AO229" s="112" t="s">
        <v>2178</v>
      </c>
      <c r="AP229" s="580" t="s">
        <v>189</v>
      </c>
      <c r="AQ229" s="580"/>
      <c r="AR229" s="152" t="s">
        <v>3114</v>
      </c>
      <c r="AS229" s="40" t="s">
        <v>48</v>
      </c>
    </row>
    <row r="230" spans="1:45" s="584" customFormat="1" ht="15.75" customHeight="1">
      <c r="A230" s="152">
        <v>229</v>
      </c>
      <c r="B230" s="152" t="s">
        <v>2614</v>
      </c>
      <c r="C230" s="580" t="s">
        <v>2615</v>
      </c>
      <c r="D230" s="151">
        <v>80323179</v>
      </c>
      <c r="E230" s="553" t="s">
        <v>2323</v>
      </c>
      <c r="F230" s="40" t="s">
        <v>3623</v>
      </c>
      <c r="G230" s="580" t="s">
        <v>132</v>
      </c>
      <c r="H230" s="553" t="s">
        <v>2324</v>
      </c>
      <c r="I230" s="580" t="str">
        <f t="shared" si="15"/>
        <v>F</v>
      </c>
      <c r="J230" s="35">
        <f t="shared" si="16"/>
        <v>28923</v>
      </c>
      <c r="K230" s="36">
        <f t="shared" ca="1" si="17"/>
        <v>39.425953563546429</v>
      </c>
      <c r="L230" s="538">
        <v>41740</v>
      </c>
      <c r="M230" s="538">
        <v>41740</v>
      </c>
      <c r="N230" s="538">
        <v>42064</v>
      </c>
      <c r="O230" s="538">
        <v>42064</v>
      </c>
      <c r="P230" s="36">
        <f t="shared" ca="1" si="18"/>
        <v>3.4232138375190329</v>
      </c>
      <c r="Q230" s="538">
        <v>43190</v>
      </c>
      <c r="R230" s="538">
        <v>43190</v>
      </c>
      <c r="S230" s="538"/>
      <c r="T230" s="580" t="s">
        <v>36</v>
      </c>
      <c r="U230" s="580" t="s">
        <v>167</v>
      </c>
      <c r="V230" s="580" t="s">
        <v>5336</v>
      </c>
      <c r="W230" s="580" t="s">
        <v>169</v>
      </c>
      <c r="X230" s="580" t="s">
        <v>134</v>
      </c>
      <c r="Y230" s="580" t="s">
        <v>310</v>
      </c>
      <c r="Z230" s="580"/>
      <c r="AA230" s="580" t="s">
        <v>311</v>
      </c>
      <c r="AB230" s="580" t="s">
        <v>136</v>
      </c>
      <c r="AC230" s="580" t="s">
        <v>42</v>
      </c>
      <c r="AD230" s="580" t="s">
        <v>43</v>
      </c>
      <c r="AE230" s="586"/>
      <c r="AF230" s="586"/>
      <c r="AG230" s="538" t="s">
        <v>351</v>
      </c>
      <c r="AH230" s="537" t="s">
        <v>2375</v>
      </c>
      <c r="AI230" s="537"/>
      <c r="AJ230" s="54" t="s">
        <v>2085</v>
      </c>
      <c r="AK230" s="553" t="s">
        <v>2376</v>
      </c>
      <c r="AL230" s="112" t="s">
        <v>2377</v>
      </c>
      <c r="AM230" s="580" t="s">
        <v>2682</v>
      </c>
      <c r="AN230" s="580" t="s">
        <v>2683</v>
      </c>
      <c r="AO230" s="112" t="s">
        <v>2084</v>
      </c>
      <c r="AP230" s="580" t="s">
        <v>189</v>
      </c>
      <c r="AQ230" s="580"/>
      <c r="AR230" s="152" t="s">
        <v>3115</v>
      </c>
      <c r="AS230" s="40" t="s">
        <v>48</v>
      </c>
    </row>
    <row r="231" spans="1:45" s="584" customFormat="1" ht="15.75" customHeight="1">
      <c r="A231" s="152">
        <v>230</v>
      </c>
      <c r="B231" s="152" t="s">
        <v>7069</v>
      </c>
      <c r="C231" s="580" t="s">
        <v>2616</v>
      </c>
      <c r="D231" s="151">
        <v>80323181</v>
      </c>
      <c r="E231" s="553" t="s">
        <v>2410</v>
      </c>
      <c r="F231" s="40" t="s">
        <v>3624</v>
      </c>
      <c r="G231" s="580" t="s">
        <v>132</v>
      </c>
      <c r="H231" s="539" t="s">
        <v>6748</v>
      </c>
      <c r="I231" s="580" t="str">
        <f t="shared" si="15"/>
        <v>F</v>
      </c>
      <c r="J231" s="35">
        <f t="shared" si="16"/>
        <v>29755</v>
      </c>
      <c r="K231" s="36">
        <f t="shared" ca="1" si="17"/>
        <v>37.146501508751911</v>
      </c>
      <c r="L231" s="538">
        <v>41772</v>
      </c>
      <c r="M231" s="538">
        <v>41772</v>
      </c>
      <c r="N231" s="538">
        <v>42064</v>
      </c>
      <c r="O231" s="538">
        <v>42064</v>
      </c>
      <c r="P231" s="36">
        <f t="shared" ca="1" si="18"/>
        <v>3.4232138375190329</v>
      </c>
      <c r="Q231" s="538">
        <v>43190</v>
      </c>
      <c r="R231" s="538">
        <v>43190</v>
      </c>
      <c r="S231" s="538"/>
      <c r="T231" s="580" t="s">
        <v>36</v>
      </c>
      <c r="U231" s="580" t="s">
        <v>167</v>
      </c>
      <c r="V231" s="580" t="s">
        <v>5336</v>
      </c>
      <c r="W231" s="580" t="s">
        <v>169</v>
      </c>
      <c r="X231" s="580" t="s">
        <v>134</v>
      </c>
      <c r="Y231" s="580" t="s">
        <v>310</v>
      </c>
      <c r="Z231" s="580"/>
      <c r="AA231" s="580" t="s">
        <v>4257</v>
      </c>
      <c r="AB231" s="580" t="s">
        <v>136</v>
      </c>
      <c r="AC231" s="580" t="s">
        <v>42</v>
      </c>
      <c r="AD231" s="580" t="s">
        <v>43</v>
      </c>
      <c r="AE231" s="586"/>
      <c r="AF231" s="586"/>
      <c r="AG231" s="538" t="s">
        <v>351</v>
      </c>
      <c r="AH231" s="537" t="s">
        <v>2411</v>
      </c>
      <c r="AI231" s="537"/>
      <c r="AJ231" s="54" t="s">
        <v>2120</v>
      </c>
      <c r="AK231" s="553" t="s">
        <v>2412</v>
      </c>
      <c r="AL231" s="112" t="s">
        <v>2412</v>
      </c>
      <c r="AM231" s="580" t="s">
        <v>2685</v>
      </c>
      <c r="AN231" s="580" t="s">
        <v>2686</v>
      </c>
      <c r="AO231" s="112" t="s">
        <v>2119</v>
      </c>
      <c r="AP231" s="580" t="s">
        <v>189</v>
      </c>
      <c r="AQ231" s="580"/>
      <c r="AR231" s="152" t="s">
        <v>3117</v>
      </c>
      <c r="AS231" s="40" t="s">
        <v>48</v>
      </c>
    </row>
    <row r="232" spans="1:45" s="584" customFormat="1" ht="15.75" customHeight="1">
      <c r="A232" s="152">
        <v>231</v>
      </c>
      <c r="B232" s="152" t="s">
        <v>2617</v>
      </c>
      <c r="C232" s="580" t="s">
        <v>2618</v>
      </c>
      <c r="D232" s="151">
        <v>80323185</v>
      </c>
      <c r="E232" s="553" t="s">
        <v>2414</v>
      </c>
      <c r="F232" s="40" t="s">
        <v>2612</v>
      </c>
      <c r="G232" s="580" t="s">
        <v>132</v>
      </c>
      <c r="H232" s="553" t="s">
        <v>2415</v>
      </c>
      <c r="I232" s="580" t="str">
        <f t="shared" si="15"/>
        <v>F</v>
      </c>
      <c r="J232" s="35">
        <f t="shared" si="16"/>
        <v>31638</v>
      </c>
      <c r="K232" s="36">
        <f t="shared" ca="1" si="17"/>
        <v>31.987597399162869</v>
      </c>
      <c r="L232" s="538">
        <v>41773</v>
      </c>
      <c r="M232" s="538">
        <v>41773</v>
      </c>
      <c r="N232" s="538">
        <v>42064</v>
      </c>
      <c r="O232" s="538">
        <v>42064</v>
      </c>
      <c r="P232" s="36">
        <f t="shared" ca="1" si="18"/>
        <v>3.4232138375190329</v>
      </c>
      <c r="Q232" s="538">
        <v>43190</v>
      </c>
      <c r="R232" s="538">
        <v>43190</v>
      </c>
      <c r="S232" s="538"/>
      <c r="T232" s="580" t="s">
        <v>36</v>
      </c>
      <c r="U232" s="580" t="s">
        <v>167</v>
      </c>
      <c r="V232" s="580" t="s">
        <v>5336</v>
      </c>
      <c r="W232" s="580" t="s">
        <v>169</v>
      </c>
      <c r="X232" s="580" t="s">
        <v>134</v>
      </c>
      <c r="Y232" s="580" t="s">
        <v>4193</v>
      </c>
      <c r="Z232" s="580"/>
      <c r="AA232" s="580" t="s">
        <v>362</v>
      </c>
      <c r="AB232" s="580" t="s">
        <v>136</v>
      </c>
      <c r="AC232" s="580" t="s">
        <v>42</v>
      </c>
      <c r="AD232" s="580" t="s">
        <v>43</v>
      </c>
      <c r="AE232" s="586"/>
      <c r="AF232" s="586"/>
      <c r="AG232" s="538" t="s">
        <v>351</v>
      </c>
      <c r="AH232" s="537"/>
      <c r="AI232" s="537"/>
      <c r="AJ232" s="54" t="s">
        <v>2123</v>
      </c>
      <c r="AK232" s="553" t="s">
        <v>2416</v>
      </c>
      <c r="AL232" s="112" t="s">
        <v>2417</v>
      </c>
      <c r="AM232" s="580" t="s">
        <v>4206</v>
      </c>
      <c r="AN232" s="580" t="s">
        <v>4207</v>
      </c>
      <c r="AO232" s="112" t="s">
        <v>2122</v>
      </c>
      <c r="AP232" s="580" t="s">
        <v>189</v>
      </c>
      <c r="AQ232" s="580"/>
      <c r="AR232" s="152" t="s">
        <v>3118</v>
      </c>
      <c r="AS232" s="40" t="s">
        <v>48</v>
      </c>
    </row>
    <row r="233" spans="1:45" s="584" customFormat="1" ht="15.75" customHeight="1">
      <c r="A233" s="152">
        <v>232</v>
      </c>
      <c r="B233" s="152" t="s">
        <v>2619</v>
      </c>
      <c r="C233" s="580" t="s">
        <v>2620</v>
      </c>
      <c r="D233" s="151">
        <v>80323188</v>
      </c>
      <c r="E233" s="553" t="s">
        <v>2141</v>
      </c>
      <c r="F233" s="40" t="s">
        <v>1968</v>
      </c>
      <c r="G233" s="580" t="s">
        <v>132</v>
      </c>
      <c r="H233" s="553" t="s">
        <v>2142</v>
      </c>
      <c r="I233" s="580" t="str">
        <f t="shared" si="15"/>
        <v>F</v>
      </c>
      <c r="J233" s="35">
        <f t="shared" si="16"/>
        <v>27682</v>
      </c>
      <c r="K233" s="36">
        <f t="shared" ca="1" si="17"/>
        <v>42.825953563546427</v>
      </c>
      <c r="L233" s="538">
        <v>41780</v>
      </c>
      <c r="M233" s="538">
        <v>41780</v>
      </c>
      <c r="N233" s="538">
        <v>42064</v>
      </c>
      <c r="O233" s="538">
        <v>42064</v>
      </c>
      <c r="P233" s="36">
        <f t="shared" ca="1" si="18"/>
        <v>3.4232138375190329</v>
      </c>
      <c r="Q233" s="538">
        <v>43190</v>
      </c>
      <c r="R233" s="538">
        <v>43190</v>
      </c>
      <c r="S233" s="538"/>
      <c r="T233" s="580" t="s">
        <v>36</v>
      </c>
      <c r="U233" s="580" t="s">
        <v>167</v>
      </c>
      <c r="V233" s="580" t="s">
        <v>5336</v>
      </c>
      <c r="W233" s="580" t="s">
        <v>169</v>
      </c>
      <c r="X233" s="580" t="s">
        <v>134</v>
      </c>
      <c r="Y233" s="580" t="s">
        <v>310</v>
      </c>
      <c r="Z233" s="580"/>
      <c r="AA233" s="580" t="s">
        <v>311</v>
      </c>
      <c r="AB233" s="580" t="s">
        <v>136</v>
      </c>
      <c r="AC233" s="580" t="s">
        <v>42</v>
      </c>
      <c r="AD233" s="580" t="s">
        <v>43</v>
      </c>
      <c r="AE233" s="586"/>
      <c r="AF233" s="586"/>
      <c r="AG233" s="538" t="s">
        <v>306</v>
      </c>
      <c r="AH233" s="537"/>
      <c r="AI233" s="537" t="s">
        <v>855</v>
      </c>
      <c r="AJ233" s="54" t="s">
        <v>2143</v>
      </c>
      <c r="AK233" s="553" t="s">
        <v>2144</v>
      </c>
      <c r="AL233" s="112" t="s">
        <v>2144</v>
      </c>
      <c r="AM233" s="580" t="s">
        <v>2687</v>
      </c>
      <c r="AN233" s="580" t="s">
        <v>2688</v>
      </c>
      <c r="AO233" s="112" t="s">
        <v>2140</v>
      </c>
      <c r="AP233" s="580" t="s">
        <v>189</v>
      </c>
      <c r="AQ233" s="580"/>
      <c r="AR233" s="152" t="s">
        <v>3119</v>
      </c>
      <c r="AS233" s="40" t="s">
        <v>48</v>
      </c>
    </row>
    <row r="234" spans="1:45" s="584" customFormat="1" ht="15.75" customHeight="1">
      <c r="A234" s="152">
        <v>233</v>
      </c>
      <c r="B234" s="152" t="s">
        <v>2621</v>
      </c>
      <c r="C234" s="580" t="s">
        <v>2622</v>
      </c>
      <c r="D234" s="151">
        <v>80323192</v>
      </c>
      <c r="E234" s="553" t="s">
        <v>2426</v>
      </c>
      <c r="F234" s="40" t="s">
        <v>3625</v>
      </c>
      <c r="G234" s="580" t="s">
        <v>132</v>
      </c>
      <c r="H234" s="553" t="s">
        <v>2427</v>
      </c>
      <c r="I234" s="580" t="str">
        <f t="shared" si="15"/>
        <v>F</v>
      </c>
      <c r="J234" s="35">
        <f t="shared" si="16"/>
        <v>29120</v>
      </c>
      <c r="K234" s="36">
        <f t="shared" ca="1" si="17"/>
        <v>38.886227536149171</v>
      </c>
      <c r="L234" s="538">
        <v>41794</v>
      </c>
      <c r="M234" s="538">
        <v>41794</v>
      </c>
      <c r="N234" s="538">
        <v>42064</v>
      </c>
      <c r="O234" s="538">
        <v>42064</v>
      </c>
      <c r="P234" s="36">
        <f t="shared" ca="1" si="18"/>
        <v>3.4232138375190329</v>
      </c>
      <c r="Q234" s="538">
        <v>43190</v>
      </c>
      <c r="R234" s="538">
        <v>43190</v>
      </c>
      <c r="S234" s="538"/>
      <c r="T234" s="580" t="s">
        <v>36</v>
      </c>
      <c r="U234" s="580" t="s">
        <v>73</v>
      </c>
      <c r="V234" s="580" t="s">
        <v>4771</v>
      </c>
      <c r="W234" s="580" t="s">
        <v>74</v>
      </c>
      <c r="X234" s="580" t="s">
        <v>75</v>
      </c>
      <c r="Y234" s="580" t="s">
        <v>4455</v>
      </c>
      <c r="Z234" s="580"/>
      <c r="AA234" s="580" t="s">
        <v>5915</v>
      </c>
      <c r="AB234" s="580" t="s">
        <v>136</v>
      </c>
      <c r="AC234" s="580" t="s">
        <v>42</v>
      </c>
      <c r="AD234" s="580" t="s">
        <v>43</v>
      </c>
      <c r="AE234" s="586"/>
      <c r="AF234" s="586"/>
      <c r="AG234" s="538" t="s">
        <v>351</v>
      </c>
      <c r="AH234" s="537" t="s">
        <v>474</v>
      </c>
      <c r="AI234" s="537"/>
      <c r="AJ234" s="54" t="s">
        <v>2156</v>
      </c>
      <c r="AK234" s="553" t="s">
        <v>2428</v>
      </c>
      <c r="AL234" s="112" t="s">
        <v>2429</v>
      </c>
      <c r="AM234" s="580" t="s">
        <v>2687</v>
      </c>
      <c r="AN234" s="580" t="s">
        <v>2689</v>
      </c>
      <c r="AO234" s="112" t="s">
        <v>2155</v>
      </c>
      <c r="AP234" s="580" t="s">
        <v>5911</v>
      </c>
      <c r="AQ234" s="580" t="s">
        <v>5912</v>
      </c>
      <c r="AR234" s="152" t="s">
        <v>3121</v>
      </c>
      <c r="AS234" s="40" t="s">
        <v>48</v>
      </c>
    </row>
    <row r="235" spans="1:45" s="584" customFormat="1" ht="15.75" customHeight="1">
      <c r="A235" s="152">
        <v>234</v>
      </c>
      <c r="B235" s="152" t="s">
        <v>2623</v>
      </c>
      <c r="C235" s="580" t="s">
        <v>2624</v>
      </c>
      <c r="D235" s="151">
        <v>80323193</v>
      </c>
      <c r="E235" s="553" t="s">
        <v>2165</v>
      </c>
      <c r="F235" s="40" t="s">
        <v>3626</v>
      </c>
      <c r="G235" s="580" t="s">
        <v>132</v>
      </c>
      <c r="H235" s="553" t="s">
        <v>2166</v>
      </c>
      <c r="I235" s="580" t="str">
        <f t="shared" si="15"/>
        <v>F</v>
      </c>
      <c r="J235" s="35">
        <f t="shared" si="16"/>
        <v>30826</v>
      </c>
      <c r="K235" s="36">
        <f t="shared" ca="1" si="17"/>
        <v>34.212254933409447</v>
      </c>
      <c r="L235" s="538">
        <v>41857</v>
      </c>
      <c r="M235" s="538">
        <v>41857</v>
      </c>
      <c r="N235" s="538">
        <v>42064</v>
      </c>
      <c r="O235" s="538">
        <v>42064</v>
      </c>
      <c r="P235" s="36">
        <f t="shared" ca="1" si="18"/>
        <v>3.4232138375190329</v>
      </c>
      <c r="Q235" s="538">
        <v>43190</v>
      </c>
      <c r="R235" s="538">
        <v>43190</v>
      </c>
      <c r="S235" s="538"/>
      <c r="T235" s="580" t="s">
        <v>36</v>
      </c>
      <c r="U235" s="580" t="s">
        <v>167</v>
      </c>
      <c r="V235" s="580" t="s">
        <v>5336</v>
      </c>
      <c r="W235" s="580" t="s">
        <v>169</v>
      </c>
      <c r="X235" s="580" t="s">
        <v>134</v>
      </c>
      <c r="Y235" s="580" t="s">
        <v>310</v>
      </c>
      <c r="Z235" s="580"/>
      <c r="AA235" s="580" t="s">
        <v>311</v>
      </c>
      <c r="AB235" s="580" t="s">
        <v>136</v>
      </c>
      <c r="AC235" s="580" t="s">
        <v>42</v>
      </c>
      <c r="AD235" s="580" t="s">
        <v>43</v>
      </c>
      <c r="AE235" s="586"/>
      <c r="AF235" s="586"/>
      <c r="AG235" s="538" t="s">
        <v>351</v>
      </c>
      <c r="AH235" s="537" t="s">
        <v>2167</v>
      </c>
      <c r="AI235" s="537"/>
      <c r="AJ235" s="54" t="s">
        <v>2168</v>
      </c>
      <c r="AK235" s="553" t="s">
        <v>2169</v>
      </c>
      <c r="AL235" s="112" t="s">
        <v>2170</v>
      </c>
      <c r="AM235" s="580" t="s">
        <v>2595</v>
      </c>
      <c r="AN235" s="580" t="s">
        <v>2690</v>
      </c>
      <c r="AO235" s="112" t="s">
        <v>2164</v>
      </c>
      <c r="AP235" s="580" t="s">
        <v>189</v>
      </c>
      <c r="AQ235" s="580"/>
      <c r="AR235" s="152" t="s">
        <v>3122</v>
      </c>
      <c r="AS235" s="40" t="s">
        <v>48</v>
      </c>
    </row>
    <row r="236" spans="1:45" s="584" customFormat="1" ht="15.75" customHeight="1">
      <c r="A236" s="152">
        <v>235</v>
      </c>
      <c r="B236" s="152" t="s">
        <v>2625</v>
      </c>
      <c r="C236" s="580" t="s">
        <v>2626</v>
      </c>
      <c r="D236" s="151">
        <v>80323195</v>
      </c>
      <c r="E236" s="553" t="s">
        <v>1783</v>
      </c>
      <c r="F236" s="40" t="s">
        <v>1784</v>
      </c>
      <c r="G236" s="580" t="s">
        <v>132</v>
      </c>
      <c r="H236" s="553" t="s">
        <v>2172</v>
      </c>
      <c r="I236" s="580" t="str">
        <f t="shared" si="15"/>
        <v>F</v>
      </c>
      <c r="J236" s="35">
        <f t="shared" si="16"/>
        <v>31905</v>
      </c>
      <c r="K236" s="36">
        <f t="shared" ca="1" si="17"/>
        <v>31.256090549847801</v>
      </c>
      <c r="L236" s="538">
        <v>41857</v>
      </c>
      <c r="M236" s="538">
        <v>41857</v>
      </c>
      <c r="N236" s="538">
        <v>42064</v>
      </c>
      <c r="O236" s="538">
        <v>42064</v>
      </c>
      <c r="P236" s="36">
        <f t="shared" ca="1" si="18"/>
        <v>3.4232138375190329</v>
      </c>
      <c r="Q236" s="538">
        <v>43190</v>
      </c>
      <c r="R236" s="538">
        <v>43190</v>
      </c>
      <c r="S236" s="538"/>
      <c r="T236" s="580" t="s">
        <v>36</v>
      </c>
      <c r="U236" s="580" t="s">
        <v>167</v>
      </c>
      <c r="V236" s="580" t="s">
        <v>5336</v>
      </c>
      <c r="W236" s="580" t="s">
        <v>169</v>
      </c>
      <c r="X236" s="580" t="s">
        <v>134</v>
      </c>
      <c r="Y236" s="580" t="s">
        <v>310</v>
      </c>
      <c r="Z236" s="580"/>
      <c r="AA236" s="580" t="s">
        <v>311</v>
      </c>
      <c r="AB236" s="580" t="s">
        <v>136</v>
      </c>
      <c r="AC236" s="580" t="s">
        <v>42</v>
      </c>
      <c r="AD236" s="580" t="s">
        <v>43</v>
      </c>
      <c r="AE236" s="586"/>
      <c r="AF236" s="586"/>
      <c r="AG236" s="538" t="s">
        <v>306</v>
      </c>
      <c r="AH236" s="537" t="s">
        <v>2173</v>
      </c>
      <c r="AI236" s="537" t="s">
        <v>2174</v>
      </c>
      <c r="AJ236" s="54" t="s">
        <v>2175</v>
      </c>
      <c r="AK236" s="553" t="s">
        <v>2176</v>
      </c>
      <c r="AL236" s="112" t="s">
        <v>2177</v>
      </c>
      <c r="AM236" s="580" t="s">
        <v>2691</v>
      </c>
      <c r="AN236" s="580" t="s">
        <v>2692</v>
      </c>
      <c r="AO236" s="112" t="s">
        <v>2171</v>
      </c>
      <c r="AP236" s="580" t="s">
        <v>189</v>
      </c>
      <c r="AQ236" s="580"/>
      <c r="AR236" s="152" t="s">
        <v>3123</v>
      </c>
      <c r="AS236" s="40" t="s">
        <v>48</v>
      </c>
    </row>
    <row r="237" spans="1:45" s="584" customFormat="1" ht="15.75" customHeight="1">
      <c r="A237" s="152">
        <v>236</v>
      </c>
      <c r="B237" s="152" t="s">
        <v>2627</v>
      </c>
      <c r="C237" s="580" t="s">
        <v>2630</v>
      </c>
      <c r="D237" s="151">
        <v>80323259</v>
      </c>
      <c r="E237" s="553" t="s">
        <v>2186</v>
      </c>
      <c r="F237" s="40" t="s">
        <v>3627</v>
      </c>
      <c r="G237" s="580" t="s">
        <v>132</v>
      </c>
      <c r="H237" s="553" t="s">
        <v>2187</v>
      </c>
      <c r="I237" s="580" t="str">
        <f t="shared" si="15"/>
        <v>F</v>
      </c>
      <c r="J237" s="35">
        <f t="shared" si="16"/>
        <v>27467</v>
      </c>
      <c r="K237" s="36">
        <f t="shared" ca="1" si="17"/>
        <v>43.414994659436843</v>
      </c>
      <c r="L237" s="538">
        <v>41859</v>
      </c>
      <c r="M237" s="538">
        <v>41859</v>
      </c>
      <c r="N237" s="538">
        <v>42064</v>
      </c>
      <c r="O237" s="538">
        <v>42064</v>
      </c>
      <c r="P237" s="36">
        <f t="shared" ca="1" si="18"/>
        <v>3.4232138375190329</v>
      </c>
      <c r="Q237" s="538">
        <v>43190</v>
      </c>
      <c r="R237" s="538">
        <v>43190</v>
      </c>
      <c r="S237" s="538"/>
      <c r="T237" s="580" t="s">
        <v>36</v>
      </c>
      <c r="U237" s="580" t="s">
        <v>167</v>
      </c>
      <c r="V237" s="580" t="s">
        <v>5336</v>
      </c>
      <c r="W237" s="580" t="s">
        <v>169</v>
      </c>
      <c r="X237" s="580" t="s">
        <v>134</v>
      </c>
      <c r="Y237" s="580" t="s">
        <v>310</v>
      </c>
      <c r="Z237" s="580"/>
      <c r="AA237" s="580" t="s">
        <v>311</v>
      </c>
      <c r="AB237" s="580" t="s">
        <v>136</v>
      </c>
      <c r="AC237" s="580" t="s">
        <v>42</v>
      </c>
      <c r="AD237" s="580" t="s">
        <v>43</v>
      </c>
      <c r="AE237" s="586"/>
      <c r="AF237" s="586"/>
      <c r="AG237" s="538" t="s">
        <v>351</v>
      </c>
      <c r="AH237" s="537" t="s">
        <v>2188</v>
      </c>
      <c r="AI237" s="537"/>
      <c r="AJ237" s="54" t="s">
        <v>2189</v>
      </c>
      <c r="AK237" s="553" t="s">
        <v>2190</v>
      </c>
      <c r="AL237" s="112" t="s">
        <v>2191</v>
      </c>
      <c r="AM237" s="580" t="s">
        <v>2693</v>
      </c>
      <c r="AN237" s="580" t="s">
        <v>2694</v>
      </c>
      <c r="AO237" s="112" t="s">
        <v>2185</v>
      </c>
      <c r="AP237" s="580" t="s">
        <v>189</v>
      </c>
      <c r="AQ237" s="580"/>
      <c r="AR237" s="152" t="s">
        <v>3125</v>
      </c>
      <c r="AS237" s="40" t="s">
        <v>48</v>
      </c>
    </row>
    <row r="238" spans="1:45" s="584" customFormat="1" ht="15.75" customHeight="1">
      <c r="A238" s="152">
        <v>237</v>
      </c>
      <c r="B238" s="152" t="s">
        <v>2628</v>
      </c>
      <c r="C238" s="580" t="s">
        <v>2629</v>
      </c>
      <c r="D238" s="151">
        <v>80323262</v>
      </c>
      <c r="E238" s="553" t="s">
        <v>2194</v>
      </c>
      <c r="F238" s="40" t="s">
        <v>2613</v>
      </c>
      <c r="G238" s="580" t="s">
        <v>132</v>
      </c>
      <c r="H238" s="553" t="s">
        <v>2195</v>
      </c>
      <c r="I238" s="580" t="str">
        <f t="shared" si="15"/>
        <v>F</v>
      </c>
      <c r="J238" s="35">
        <f t="shared" si="16"/>
        <v>32468</v>
      </c>
      <c r="K238" s="36">
        <f t="shared" ca="1" si="17"/>
        <v>29.713624796423144</v>
      </c>
      <c r="L238" s="538">
        <v>41862</v>
      </c>
      <c r="M238" s="538">
        <v>41862</v>
      </c>
      <c r="N238" s="538">
        <v>42064</v>
      </c>
      <c r="O238" s="538">
        <v>42948</v>
      </c>
      <c r="P238" s="36">
        <f t="shared" ca="1" si="18"/>
        <v>3.4232138375190329</v>
      </c>
      <c r="Q238" s="538">
        <v>43190</v>
      </c>
      <c r="R238" s="538">
        <v>43190</v>
      </c>
      <c r="S238" s="538"/>
      <c r="T238" s="580" t="s">
        <v>36</v>
      </c>
      <c r="U238" s="580" t="s">
        <v>167</v>
      </c>
      <c r="V238" s="580" t="s">
        <v>5336</v>
      </c>
      <c r="W238" s="580" t="s">
        <v>169</v>
      </c>
      <c r="X238" s="580" t="s">
        <v>134</v>
      </c>
      <c r="Y238" s="580" t="s">
        <v>4193</v>
      </c>
      <c r="Z238" s="580"/>
      <c r="AA238" s="580" t="s">
        <v>362</v>
      </c>
      <c r="AB238" s="580" t="s">
        <v>136</v>
      </c>
      <c r="AC238" s="580" t="s">
        <v>42</v>
      </c>
      <c r="AD238" s="580" t="s">
        <v>43</v>
      </c>
      <c r="AE238" s="586"/>
      <c r="AF238" s="586"/>
      <c r="AG238" s="538" t="s">
        <v>351</v>
      </c>
      <c r="AH238" s="537" t="s">
        <v>1974</v>
      </c>
      <c r="AI238" s="537"/>
      <c r="AJ238" s="54" t="s">
        <v>2196</v>
      </c>
      <c r="AK238" s="553" t="s">
        <v>2197</v>
      </c>
      <c r="AL238" s="112" t="s">
        <v>2198</v>
      </c>
      <c r="AM238" s="580" t="s">
        <v>2695</v>
      </c>
      <c r="AN238" s="580" t="s">
        <v>2696</v>
      </c>
      <c r="AO238" s="112" t="s">
        <v>2193</v>
      </c>
      <c r="AP238" s="580" t="s">
        <v>189</v>
      </c>
      <c r="AQ238" s="580"/>
      <c r="AR238" s="152" t="s">
        <v>3126</v>
      </c>
      <c r="AS238" s="40" t="s">
        <v>48</v>
      </c>
    </row>
    <row r="239" spans="1:45" s="584" customFormat="1" ht="15.75" customHeight="1">
      <c r="A239" s="152">
        <v>238</v>
      </c>
      <c r="B239" s="152" t="s">
        <v>1993</v>
      </c>
      <c r="C239" s="580" t="s">
        <v>1994</v>
      </c>
      <c r="D239" s="151">
        <v>277668</v>
      </c>
      <c r="E239" s="553" t="s">
        <v>1995</v>
      </c>
      <c r="F239" s="40" t="s">
        <v>1996</v>
      </c>
      <c r="G239" s="580" t="s">
        <v>132</v>
      </c>
      <c r="H239" s="111" t="s">
        <v>1997</v>
      </c>
      <c r="I239" s="580" t="str">
        <f t="shared" si="15"/>
        <v>F</v>
      </c>
      <c r="J239" s="35">
        <f t="shared" si="16"/>
        <v>31211</v>
      </c>
      <c r="K239" s="36">
        <f t="shared" ca="1" si="17"/>
        <v>33.157460412861496</v>
      </c>
      <c r="L239" s="538">
        <v>42004</v>
      </c>
      <c r="M239" s="538">
        <v>42004</v>
      </c>
      <c r="N239" s="538">
        <v>42125</v>
      </c>
      <c r="O239" s="538">
        <v>42125</v>
      </c>
      <c r="P239" s="36">
        <f t="shared" ca="1" si="18"/>
        <v>3.2560905498478001</v>
      </c>
      <c r="Q239" s="538">
        <v>43281</v>
      </c>
      <c r="R239" s="538">
        <v>43281</v>
      </c>
      <c r="S239" s="538"/>
      <c r="T239" s="580" t="s">
        <v>36</v>
      </c>
      <c r="U239" s="580" t="s">
        <v>167</v>
      </c>
      <c r="V239" s="580" t="s">
        <v>5336</v>
      </c>
      <c r="W239" s="580" t="s">
        <v>169</v>
      </c>
      <c r="X239" s="580" t="s">
        <v>134</v>
      </c>
      <c r="Y239" s="580" t="s">
        <v>310</v>
      </c>
      <c r="Z239" s="580"/>
      <c r="AA239" s="580" t="s">
        <v>311</v>
      </c>
      <c r="AB239" s="580" t="s">
        <v>136</v>
      </c>
      <c r="AC239" s="580" t="s">
        <v>42</v>
      </c>
      <c r="AD239" s="580" t="s">
        <v>43</v>
      </c>
      <c r="AE239" s="586"/>
      <c r="AF239" s="586"/>
      <c r="AG239" s="538" t="s">
        <v>351</v>
      </c>
      <c r="AH239" s="537" t="s">
        <v>2457</v>
      </c>
      <c r="AI239" s="537"/>
      <c r="AJ239" s="54" t="s">
        <v>1998</v>
      </c>
      <c r="AK239" s="553" t="s">
        <v>2184</v>
      </c>
      <c r="AL239" s="553" t="s">
        <v>3991</v>
      </c>
      <c r="AM239" s="580" t="s">
        <v>3300</v>
      </c>
      <c r="AN239" s="580" t="s">
        <v>1999</v>
      </c>
      <c r="AO239" s="42" t="s">
        <v>2558</v>
      </c>
      <c r="AP239" s="580" t="s">
        <v>189</v>
      </c>
      <c r="AQ239" s="580"/>
      <c r="AR239" s="151" t="s">
        <v>3234</v>
      </c>
      <c r="AS239" s="40" t="s">
        <v>48</v>
      </c>
    </row>
    <row r="240" spans="1:45" s="584" customFormat="1" ht="15.75" customHeight="1">
      <c r="A240" s="152">
        <v>239</v>
      </c>
      <c r="B240" s="152" t="s">
        <v>1975</v>
      </c>
      <c r="C240" s="580" t="s">
        <v>1976</v>
      </c>
      <c r="D240" s="151">
        <v>277685</v>
      </c>
      <c r="E240" s="553" t="s">
        <v>1977</v>
      </c>
      <c r="F240" s="40" t="s">
        <v>1978</v>
      </c>
      <c r="G240" s="580" t="s">
        <v>132</v>
      </c>
      <c r="H240" s="111" t="s">
        <v>1979</v>
      </c>
      <c r="I240" s="580" t="str">
        <f t="shared" si="15"/>
        <v>F</v>
      </c>
      <c r="J240" s="35">
        <f t="shared" si="16"/>
        <v>31879</v>
      </c>
      <c r="K240" s="36">
        <f t="shared" ca="1" si="17"/>
        <v>31.327323426560127</v>
      </c>
      <c r="L240" s="538">
        <v>41927</v>
      </c>
      <c r="M240" s="538">
        <v>41927</v>
      </c>
      <c r="N240" s="538">
        <v>42125</v>
      </c>
      <c r="O240" s="538">
        <v>43252</v>
      </c>
      <c r="P240" s="36">
        <f t="shared" ca="1" si="18"/>
        <v>3.2560905498478001</v>
      </c>
      <c r="Q240" s="538">
        <v>43281</v>
      </c>
      <c r="R240" s="538">
        <v>43281</v>
      </c>
      <c r="S240" s="538"/>
      <c r="T240" s="580" t="s">
        <v>36</v>
      </c>
      <c r="U240" s="580" t="s">
        <v>167</v>
      </c>
      <c r="V240" s="580" t="s">
        <v>5336</v>
      </c>
      <c r="W240" s="580" t="s">
        <v>169</v>
      </c>
      <c r="X240" s="580" t="s">
        <v>134</v>
      </c>
      <c r="Y240" s="580" t="s">
        <v>4194</v>
      </c>
      <c r="Z240" s="580"/>
      <c r="AA240" s="580" t="s">
        <v>299</v>
      </c>
      <c r="AB240" s="580" t="s">
        <v>136</v>
      </c>
      <c r="AC240" s="580" t="s">
        <v>42</v>
      </c>
      <c r="AD240" s="580" t="s">
        <v>43</v>
      </c>
      <c r="AE240" s="586"/>
      <c r="AF240" s="586"/>
      <c r="AG240" s="538" t="s">
        <v>351</v>
      </c>
      <c r="AH240" s="537" t="s">
        <v>2262</v>
      </c>
      <c r="AI240" s="537"/>
      <c r="AJ240" s="54" t="s">
        <v>2263</v>
      </c>
      <c r="AK240" s="553" t="s">
        <v>2264</v>
      </c>
      <c r="AL240" s="553" t="s">
        <v>2265</v>
      </c>
      <c r="AM240" s="580" t="s">
        <v>3285</v>
      </c>
      <c r="AN240" s="580" t="s">
        <v>1980</v>
      </c>
      <c r="AO240" s="42" t="s">
        <v>2261</v>
      </c>
      <c r="AP240" s="580" t="s">
        <v>189</v>
      </c>
      <c r="AQ240" s="580"/>
      <c r="AR240" s="151" t="s">
        <v>3251</v>
      </c>
      <c r="AS240" s="40" t="s">
        <v>48</v>
      </c>
    </row>
    <row r="241" spans="1:47" s="584" customFormat="1" ht="15.75" customHeight="1">
      <c r="A241" s="152">
        <v>240</v>
      </c>
      <c r="B241" s="152" t="s">
        <v>3753</v>
      </c>
      <c r="C241" s="580" t="s">
        <v>2841</v>
      </c>
      <c r="D241" s="152">
        <v>80327470</v>
      </c>
      <c r="E241" s="553" t="s">
        <v>2149</v>
      </c>
      <c r="F241" s="40" t="s">
        <v>2798</v>
      </c>
      <c r="G241" s="580" t="s">
        <v>132</v>
      </c>
      <c r="H241" s="111" t="s">
        <v>2150</v>
      </c>
      <c r="I241" s="580" t="str">
        <f t="shared" si="15"/>
        <v>F</v>
      </c>
      <c r="J241" s="35">
        <f t="shared" si="16"/>
        <v>31266</v>
      </c>
      <c r="K241" s="36">
        <f t="shared" ca="1" si="17"/>
        <v>33.006775481354651</v>
      </c>
      <c r="L241" s="538">
        <v>41786</v>
      </c>
      <c r="M241" s="538">
        <v>41786</v>
      </c>
      <c r="N241" s="538">
        <v>42125</v>
      </c>
      <c r="O241" s="538">
        <v>42125</v>
      </c>
      <c r="P241" s="36">
        <f t="shared" ca="1" si="18"/>
        <v>3.2560905498478001</v>
      </c>
      <c r="Q241" s="538">
        <v>43281</v>
      </c>
      <c r="R241" s="538">
        <v>43281</v>
      </c>
      <c r="S241" s="538"/>
      <c r="T241" s="580" t="s">
        <v>36</v>
      </c>
      <c r="U241" s="580" t="s">
        <v>167</v>
      </c>
      <c r="V241" s="580" t="s">
        <v>5336</v>
      </c>
      <c r="W241" s="580" t="s">
        <v>169</v>
      </c>
      <c r="X241" s="580" t="s">
        <v>134</v>
      </c>
      <c r="Y241" s="580" t="s">
        <v>310</v>
      </c>
      <c r="Z241" s="580"/>
      <c r="AA241" s="580" t="s">
        <v>311</v>
      </c>
      <c r="AB241" s="580" t="s">
        <v>136</v>
      </c>
      <c r="AC241" s="580" t="s">
        <v>42</v>
      </c>
      <c r="AD241" s="580" t="s">
        <v>43</v>
      </c>
      <c r="AE241" s="586"/>
      <c r="AF241" s="586"/>
      <c r="AG241" s="538" t="s">
        <v>293</v>
      </c>
      <c r="AH241" s="537" t="s">
        <v>1950</v>
      </c>
      <c r="AI241" s="537"/>
      <c r="AJ241" s="54" t="s">
        <v>2151</v>
      </c>
      <c r="AK241" s="553" t="s">
        <v>2152</v>
      </c>
      <c r="AL241" s="553" t="s">
        <v>2152</v>
      </c>
      <c r="AM241" s="580" t="s">
        <v>3272</v>
      </c>
      <c r="AN241" s="580" t="s">
        <v>3273</v>
      </c>
      <c r="AO241" s="112" t="s">
        <v>2148</v>
      </c>
      <c r="AP241" s="580" t="s">
        <v>189</v>
      </c>
      <c r="AQ241" s="580"/>
      <c r="AR241" s="151" t="s">
        <v>5087</v>
      </c>
      <c r="AS241" s="40" t="s">
        <v>48</v>
      </c>
    </row>
    <row r="242" spans="1:47" s="584" customFormat="1" ht="15.75" customHeight="1">
      <c r="A242" s="152">
        <v>241</v>
      </c>
      <c r="B242" s="152" t="s">
        <v>3755</v>
      </c>
      <c r="C242" s="580" t="s">
        <v>2845</v>
      </c>
      <c r="D242" s="152">
        <v>80327476</v>
      </c>
      <c r="E242" s="553" t="s">
        <v>2430</v>
      </c>
      <c r="F242" s="40" t="s">
        <v>2799</v>
      </c>
      <c r="G242" s="580" t="s">
        <v>132</v>
      </c>
      <c r="H242" s="111" t="s">
        <v>2431</v>
      </c>
      <c r="I242" s="580" t="str">
        <f t="shared" si="15"/>
        <v>F</v>
      </c>
      <c r="J242" s="35">
        <f t="shared" si="16"/>
        <v>34060</v>
      </c>
      <c r="K242" s="36">
        <f t="shared" ca="1" si="17"/>
        <v>25.351980960806703</v>
      </c>
      <c r="L242" s="538">
        <v>41862</v>
      </c>
      <c r="M242" s="538">
        <v>41862</v>
      </c>
      <c r="N242" s="538">
        <v>42125</v>
      </c>
      <c r="O242" s="538">
        <v>43221</v>
      </c>
      <c r="P242" s="36">
        <f t="shared" ca="1" si="18"/>
        <v>3.2560905498478001</v>
      </c>
      <c r="Q242" s="538">
        <v>43281</v>
      </c>
      <c r="R242" s="538">
        <v>43281</v>
      </c>
      <c r="S242" s="538"/>
      <c r="T242" s="580" t="s">
        <v>36</v>
      </c>
      <c r="U242" s="580" t="s">
        <v>167</v>
      </c>
      <c r="V242" s="580" t="s">
        <v>5336</v>
      </c>
      <c r="W242" s="580" t="s">
        <v>169</v>
      </c>
      <c r="X242" s="580" t="s">
        <v>134</v>
      </c>
      <c r="Y242" s="580" t="s">
        <v>310</v>
      </c>
      <c r="Z242" s="580"/>
      <c r="AA242" s="580" t="s">
        <v>18780</v>
      </c>
      <c r="AB242" s="580" t="s">
        <v>136</v>
      </c>
      <c r="AC242" s="580" t="s">
        <v>42</v>
      </c>
      <c r="AD242" s="580" t="s">
        <v>43</v>
      </c>
      <c r="AE242" s="586"/>
      <c r="AF242" s="586"/>
      <c r="AG242" s="538" t="s">
        <v>306</v>
      </c>
      <c r="AH242" s="537" t="s">
        <v>2432</v>
      </c>
      <c r="AI242" s="537" t="s">
        <v>2280</v>
      </c>
      <c r="AJ242" s="54" t="s">
        <v>2200</v>
      </c>
      <c r="AK242" s="553" t="s">
        <v>2433</v>
      </c>
      <c r="AL242" s="553" t="s">
        <v>2434</v>
      </c>
      <c r="AM242" s="580" t="s">
        <v>3272</v>
      </c>
      <c r="AN242" s="580" t="s">
        <v>3276</v>
      </c>
      <c r="AO242" s="112" t="s">
        <v>2199</v>
      </c>
      <c r="AP242" s="580" t="s">
        <v>189</v>
      </c>
      <c r="AQ242" s="580"/>
      <c r="AR242" s="151" t="s">
        <v>4495</v>
      </c>
      <c r="AS242" s="40" t="s">
        <v>48</v>
      </c>
    </row>
    <row r="243" spans="1:47" s="584" customFormat="1" ht="15.75" customHeight="1">
      <c r="A243" s="152">
        <v>242</v>
      </c>
      <c r="B243" s="152" t="s">
        <v>2855</v>
      </c>
      <c r="C243" s="580" t="s">
        <v>2856</v>
      </c>
      <c r="D243" s="152">
        <v>80327485</v>
      </c>
      <c r="E243" s="553" t="s">
        <v>2447</v>
      </c>
      <c r="F243" s="40" t="s">
        <v>3639</v>
      </c>
      <c r="G243" s="580" t="s">
        <v>132</v>
      </c>
      <c r="H243" s="111" t="s">
        <v>2448</v>
      </c>
      <c r="I243" s="580" t="str">
        <f t="shared" si="15"/>
        <v>F</v>
      </c>
      <c r="J243" s="35">
        <f t="shared" si="16"/>
        <v>29931</v>
      </c>
      <c r="K243" s="36">
        <f t="shared" ca="1" si="17"/>
        <v>36.664309727929989</v>
      </c>
      <c r="L243" s="538">
        <v>41936</v>
      </c>
      <c r="M243" s="538">
        <v>41936</v>
      </c>
      <c r="N243" s="538">
        <v>42125</v>
      </c>
      <c r="O243" s="538">
        <v>42552</v>
      </c>
      <c r="P243" s="36">
        <f t="shared" ca="1" si="18"/>
        <v>3.2560905498478001</v>
      </c>
      <c r="Q243" s="538">
        <v>43281</v>
      </c>
      <c r="R243" s="538">
        <v>43281</v>
      </c>
      <c r="S243" s="538"/>
      <c r="T243" s="580" t="s">
        <v>36</v>
      </c>
      <c r="U243" s="580" t="s">
        <v>167</v>
      </c>
      <c r="V243" s="580" t="s">
        <v>5336</v>
      </c>
      <c r="W243" s="580" t="s">
        <v>169</v>
      </c>
      <c r="X243" s="580" t="s">
        <v>134</v>
      </c>
      <c r="Y243" s="580" t="s">
        <v>4579</v>
      </c>
      <c r="Z243" s="580"/>
      <c r="AA243" s="580" t="s">
        <v>4385</v>
      </c>
      <c r="AB243" s="580" t="s">
        <v>136</v>
      </c>
      <c r="AC243" s="580" t="s">
        <v>42</v>
      </c>
      <c r="AD243" s="580" t="s">
        <v>43</v>
      </c>
      <c r="AE243" s="586"/>
      <c r="AF243" s="586"/>
      <c r="AG243" s="538" t="s">
        <v>306</v>
      </c>
      <c r="AH243" s="537" t="s">
        <v>2449</v>
      </c>
      <c r="AI243" s="537" t="s">
        <v>2450</v>
      </c>
      <c r="AJ243" s="54" t="s">
        <v>2451</v>
      </c>
      <c r="AK243" s="553" t="s">
        <v>2452</v>
      </c>
      <c r="AL243" s="553" t="s">
        <v>2453</v>
      </c>
      <c r="AM243" s="580" t="s">
        <v>2684</v>
      </c>
      <c r="AN243" s="580" t="s">
        <v>3293</v>
      </c>
      <c r="AO243" s="42" t="s">
        <v>2274</v>
      </c>
      <c r="AP243" s="580" t="s">
        <v>189</v>
      </c>
      <c r="AQ243" s="580"/>
      <c r="AR243" s="152" t="s">
        <v>3139</v>
      </c>
      <c r="AS243" s="40" t="s">
        <v>48</v>
      </c>
    </row>
    <row r="244" spans="1:47" s="584" customFormat="1" ht="15.75" customHeight="1">
      <c r="A244" s="152">
        <v>243</v>
      </c>
      <c r="B244" s="152" t="s">
        <v>3756</v>
      </c>
      <c r="C244" s="580" t="s">
        <v>2846</v>
      </c>
      <c r="D244" s="152">
        <v>80327530</v>
      </c>
      <c r="E244" s="553" t="s">
        <v>2204</v>
      </c>
      <c r="F244" s="40" t="s">
        <v>3631</v>
      </c>
      <c r="G244" s="580" t="s">
        <v>132</v>
      </c>
      <c r="H244" s="111" t="s">
        <v>2205</v>
      </c>
      <c r="I244" s="580" t="str">
        <f t="shared" si="15"/>
        <v>F</v>
      </c>
      <c r="J244" s="35">
        <f t="shared" si="16"/>
        <v>32464</v>
      </c>
      <c r="K244" s="36">
        <f t="shared" ca="1" si="17"/>
        <v>29.724583700532733</v>
      </c>
      <c r="L244" s="538">
        <v>41878</v>
      </c>
      <c r="M244" s="538">
        <v>41878</v>
      </c>
      <c r="N244" s="538">
        <v>42125</v>
      </c>
      <c r="O244" s="538">
        <v>42125</v>
      </c>
      <c r="P244" s="36">
        <f t="shared" ca="1" si="18"/>
        <v>3.2560905498478001</v>
      </c>
      <c r="Q244" s="538">
        <v>43281</v>
      </c>
      <c r="R244" s="538">
        <v>43281</v>
      </c>
      <c r="S244" s="538"/>
      <c r="T244" s="580" t="s">
        <v>36</v>
      </c>
      <c r="U244" s="580" t="s">
        <v>167</v>
      </c>
      <c r="V244" s="580" t="s">
        <v>5336</v>
      </c>
      <c r="W244" s="580" t="s">
        <v>169</v>
      </c>
      <c r="X244" s="580" t="s">
        <v>134</v>
      </c>
      <c r="Y244" s="580" t="s">
        <v>310</v>
      </c>
      <c r="Z244" s="580"/>
      <c r="AA244" s="580" t="s">
        <v>311</v>
      </c>
      <c r="AB244" s="580" t="s">
        <v>136</v>
      </c>
      <c r="AC244" s="580" t="s">
        <v>42</v>
      </c>
      <c r="AD244" s="580" t="s">
        <v>43</v>
      </c>
      <c r="AE244" s="586"/>
      <c r="AF244" s="586"/>
      <c r="AG244" s="538" t="s">
        <v>351</v>
      </c>
      <c r="AH244" s="537" t="s">
        <v>2206</v>
      </c>
      <c r="AI244" s="537"/>
      <c r="AJ244" s="54" t="s">
        <v>2207</v>
      </c>
      <c r="AK244" s="553" t="s">
        <v>2208</v>
      </c>
      <c r="AL244" s="553" t="s">
        <v>2209</v>
      </c>
      <c r="AM244" s="580" t="s">
        <v>3277</v>
      </c>
      <c r="AN244" s="580" t="s">
        <v>3278</v>
      </c>
      <c r="AO244" s="112" t="s">
        <v>2203</v>
      </c>
      <c r="AP244" s="580" t="s">
        <v>189</v>
      </c>
      <c r="AQ244" s="580"/>
      <c r="AR244" s="152" t="s">
        <v>3130</v>
      </c>
      <c r="AS244" s="40" t="s">
        <v>48</v>
      </c>
    </row>
    <row r="245" spans="1:47" s="584" customFormat="1" ht="15.75" customHeight="1">
      <c r="A245" s="152">
        <v>244</v>
      </c>
      <c r="B245" s="152" t="s">
        <v>3767</v>
      </c>
      <c r="C245" s="580" t="s">
        <v>2858</v>
      </c>
      <c r="D245" s="151">
        <v>80327531</v>
      </c>
      <c r="E245" s="553" t="s">
        <v>2477</v>
      </c>
      <c r="F245" s="40" t="s">
        <v>3640</v>
      </c>
      <c r="G245" s="580" t="s">
        <v>132</v>
      </c>
      <c r="H245" s="111" t="s">
        <v>2478</v>
      </c>
      <c r="I245" s="580" t="str">
        <f t="shared" si="15"/>
        <v>F</v>
      </c>
      <c r="J245" s="35">
        <f t="shared" si="16"/>
        <v>29094</v>
      </c>
      <c r="K245" s="36">
        <f t="shared" ca="1" si="17"/>
        <v>38.957460412861501</v>
      </c>
      <c r="L245" s="538">
        <v>41962</v>
      </c>
      <c r="M245" s="538">
        <v>41962</v>
      </c>
      <c r="N245" s="538">
        <v>42125</v>
      </c>
      <c r="O245" s="538">
        <v>42125</v>
      </c>
      <c r="P245" s="36">
        <f t="shared" ca="1" si="18"/>
        <v>3.2560905498478001</v>
      </c>
      <c r="Q245" s="538">
        <v>43281</v>
      </c>
      <c r="R245" s="538">
        <v>43281</v>
      </c>
      <c r="S245" s="538"/>
      <c r="T245" s="580" t="s">
        <v>36</v>
      </c>
      <c r="U245" s="580" t="s">
        <v>167</v>
      </c>
      <c r="V245" s="580" t="s">
        <v>5336</v>
      </c>
      <c r="W245" s="580" t="s">
        <v>169</v>
      </c>
      <c r="X245" s="580" t="s">
        <v>134</v>
      </c>
      <c r="Y245" s="580" t="s">
        <v>310</v>
      </c>
      <c r="Z245" s="580"/>
      <c r="AA245" s="580" t="s">
        <v>311</v>
      </c>
      <c r="AB245" s="580" t="s">
        <v>136</v>
      </c>
      <c r="AC245" s="580" t="s">
        <v>42</v>
      </c>
      <c r="AD245" s="580" t="s">
        <v>43</v>
      </c>
      <c r="AE245" s="586"/>
      <c r="AF245" s="586"/>
      <c r="AG245" s="538" t="s">
        <v>306</v>
      </c>
      <c r="AH245" s="537" t="s">
        <v>2479</v>
      </c>
      <c r="AI245" s="537" t="s">
        <v>3968</v>
      </c>
      <c r="AJ245" s="54" t="s">
        <v>2486</v>
      </c>
      <c r="AK245" s="553" t="s">
        <v>2336</v>
      </c>
      <c r="AL245" s="553" t="s">
        <v>2480</v>
      </c>
      <c r="AM245" s="580" t="s">
        <v>3272</v>
      </c>
      <c r="AN245" s="580" t="s">
        <v>3296</v>
      </c>
      <c r="AO245" s="42" t="s">
        <v>2488</v>
      </c>
      <c r="AP245" s="580" t="s">
        <v>189</v>
      </c>
      <c r="AQ245" s="580"/>
      <c r="AR245" s="152" t="s">
        <v>3141</v>
      </c>
      <c r="AS245" s="40" t="s">
        <v>48</v>
      </c>
    </row>
    <row r="246" spans="1:47" s="584" customFormat="1" ht="15.75" customHeight="1">
      <c r="A246" s="152">
        <v>245</v>
      </c>
      <c r="B246" s="152" t="s">
        <v>3770</v>
      </c>
      <c r="C246" s="580" t="s">
        <v>2861</v>
      </c>
      <c r="D246" s="152">
        <v>80327533</v>
      </c>
      <c r="E246" s="553" t="s">
        <v>2790</v>
      </c>
      <c r="F246" s="40" t="s">
        <v>2803</v>
      </c>
      <c r="G246" s="580" t="s">
        <v>132</v>
      </c>
      <c r="H246" s="111" t="s">
        <v>3971</v>
      </c>
      <c r="I246" s="580" t="str">
        <f t="shared" si="15"/>
        <v>F</v>
      </c>
      <c r="J246" s="35">
        <f t="shared" si="16"/>
        <v>29236</v>
      </c>
      <c r="K246" s="36">
        <f t="shared" ca="1" si="17"/>
        <v>38.568419316971088</v>
      </c>
      <c r="L246" s="538">
        <v>41990</v>
      </c>
      <c r="M246" s="538">
        <v>41990</v>
      </c>
      <c r="N246" s="538">
        <v>42125</v>
      </c>
      <c r="O246" s="538">
        <v>43040</v>
      </c>
      <c r="P246" s="36">
        <f t="shared" ca="1" si="18"/>
        <v>3.2560905498478001</v>
      </c>
      <c r="Q246" s="538">
        <v>43281</v>
      </c>
      <c r="R246" s="538">
        <v>43281</v>
      </c>
      <c r="S246" s="538"/>
      <c r="T246" s="580" t="s">
        <v>36</v>
      </c>
      <c r="U246" s="580" t="s">
        <v>167</v>
      </c>
      <c r="V246" s="580" t="s">
        <v>5336</v>
      </c>
      <c r="W246" s="580" t="s">
        <v>169</v>
      </c>
      <c r="X246" s="580" t="s">
        <v>134</v>
      </c>
      <c r="Y246" s="580" t="s">
        <v>4193</v>
      </c>
      <c r="Z246" s="580"/>
      <c r="AA246" s="580" t="s">
        <v>4386</v>
      </c>
      <c r="AB246" s="580" t="s">
        <v>136</v>
      </c>
      <c r="AC246" s="580" t="s">
        <v>42</v>
      </c>
      <c r="AD246" s="580" t="s">
        <v>43</v>
      </c>
      <c r="AE246" s="586"/>
      <c r="AF246" s="586"/>
      <c r="AG246" s="538" t="s">
        <v>3972</v>
      </c>
      <c r="AH246" s="537" t="s">
        <v>3973</v>
      </c>
      <c r="AI246" s="537" t="s">
        <v>3974</v>
      </c>
      <c r="AJ246" s="54" t="s">
        <v>3975</v>
      </c>
      <c r="AK246" s="553" t="s">
        <v>3976</v>
      </c>
      <c r="AL246" s="553" t="s">
        <v>3977</v>
      </c>
      <c r="AM246" s="580" t="s">
        <v>3285</v>
      </c>
      <c r="AN246" s="580" t="s">
        <v>3298</v>
      </c>
      <c r="AO246" s="42" t="s">
        <v>2544</v>
      </c>
      <c r="AP246" s="580" t="s">
        <v>189</v>
      </c>
      <c r="AQ246" s="580"/>
      <c r="AR246" s="152" t="s">
        <v>3144</v>
      </c>
      <c r="AS246" s="40" t="s">
        <v>48</v>
      </c>
    </row>
    <row r="247" spans="1:47" s="584" customFormat="1" ht="15.75" customHeight="1">
      <c r="A247" s="152">
        <v>246</v>
      </c>
      <c r="B247" s="152" t="s">
        <v>3764</v>
      </c>
      <c r="C247" s="580" t="s">
        <v>2853</v>
      </c>
      <c r="D247" s="152">
        <v>80327536</v>
      </c>
      <c r="E247" s="553" t="s">
        <v>2268</v>
      </c>
      <c r="F247" s="40" t="s">
        <v>3637</v>
      </c>
      <c r="G247" s="580" t="s">
        <v>132</v>
      </c>
      <c r="H247" s="111" t="s">
        <v>2269</v>
      </c>
      <c r="I247" s="580" t="str">
        <f t="shared" si="15"/>
        <v>F</v>
      </c>
      <c r="J247" s="35">
        <f t="shared" si="16"/>
        <v>30539</v>
      </c>
      <c r="K247" s="36">
        <f t="shared" ca="1" si="17"/>
        <v>34.998556303272458</v>
      </c>
      <c r="L247" s="538">
        <v>41935</v>
      </c>
      <c r="M247" s="538">
        <v>41935</v>
      </c>
      <c r="N247" s="538">
        <v>42125</v>
      </c>
      <c r="O247" s="538">
        <v>42125</v>
      </c>
      <c r="P247" s="36">
        <f t="shared" ca="1" si="18"/>
        <v>3.2560905498478001</v>
      </c>
      <c r="Q247" s="538">
        <v>43281</v>
      </c>
      <c r="R247" s="538">
        <v>43281</v>
      </c>
      <c r="S247" s="538"/>
      <c r="T247" s="580" t="s">
        <v>36</v>
      </c>
      <c r="U247" s="580" t="s">
        <v>167</v>
      </c>
      <c r="V247" s="580" t="s">
        <v>5336</v>
      </c>
      <c r="W247" s="580" t="s">
        <v>169</v>
      </c>
      <c r="X247" s="580" t="s">
        <v>134</v>
      </c>
      <c r="Y247" s="580" t="s">
        <v>310</v>
      </c>
      <c r="Z247" s="580"/>
      <c r="AA247" s="580" t="s">
        <v>311</v>
      </c>
      <c r="AB247" s="580" t="s">
        <v>136</v>
      </c>
      <c r="AC247" s="580" t="s">
        <v>42</v>
      </c>
      <c r="AD247" s="580" t="s">
        <v>43</v>
      </c>
      <c r="AE247" s="586"/>
      <c r="AF247" s="586"/>
      <c r="AG247" s="538" t="s">
        <v>351</v>
      </c>
      <c r="AH247" s="537" t="s">
        <v>1965</v>
      </c>
      <c r="AI247" s="537"/>
      <c r="AJ247" s="54" t="s">
        <v>2270</v>
      </c>
      <c r="AK247" s="553" t="s">
        <v>2271</v>
      </c>
      <c r="AL247" s="553" t="s">
        <v>2271</v>
      </c>
      <c r="AM247" s="580" t="s">
        <v>3272</v>
      </c>
      <c r="AN247" s="580" t="s">
        <v>3291</v>
      </c>
      <c r="AO247" s="42" t="s">
        <v>2267</v>
      </c>
      <c r="AP247" s="580" t="s">
        <v>189</v>
      </c>
      <c r="AQ247" s="580"/>
      <c r="AR247" s="152" t="s">
        <v>3137</v>
      </c>
      <c r="AS247" s="40" t="s">
        <v>48</v>
      </c>
    </row>
    <row r="248" spans="1:47" s="584" customFormat="1" ht="15.75" customHeight="1">
      <c r="A248" s="152">
        <v>247</v>
      </c>
      <c r="B248" s="152" t="s">
        <v>3762</v>
      </c>
      <c r="C248" s="580" t="s">
        <v>2851</v>
      </c>
      <c r="D248" s="151">
        <v>80327537</v>
      </c>
      <c r="E248" s="553" t="s">
        <v>2248</v>
      </c>
      <c r="F248" s="40" t="s">
        <v>3635</v>
      </c>
      <c r="G248" s="580" t="s">
        <v>132</v>
      </c>
      <c r="H248" s="111" t="s">
        <v>2249</v>
      </c>
      <c r="I248" s="580" t="str">
        <f t="shared" si="15"/>
        <v>F</v>
      </c>
      <c r="J248" s="35">
        <f t="shared" si="16"/>
        <v>28464</v>
      </c>
      <c r="K248" s="36">
        <f t="shared" ca="1" si="17"/>
        <v>40.683487810121775</v>
      </c>
      <c r="L248" s="538">
        <v>41911</v>
      </c>
      <c r="M248" s="538">
        <v>41911</v>
      </c>
      <c r="N248" s="538">
        <v>42125</v>
      </c>
      <c r="O248" s="538">
        <v>42125</v>
      </c>
      <c r="P248" s="36">
        <f t="shared" ca="1" si="18"/>
        <v>3.2560905498478001</v>
      </c>
      <c r="Q248" s="538">
        <v>43281</v>
      </c>
      <c r="R248" s="538">
        <v>43281</v>
      </c>
      <c r="S248" s="538"/>
      <c r="T248" s="580" t="s">
        <v>36</v>
      </c>
      <c r="U248" s="580" t="s">
        <v>167</v>
      </c>
      <c r="V248" s="580" t="s">
        <v>5336</v>
      </c>
      <c r="W248" s="580" t="s">
        <v>169</v>
      </c>
      <c r="X248" s="580" t="s">
        <v>134</v>
      </c>
      <c r="Y248" s="580" t="s">
        <v>310</v>
      </c>
      <c r="Z248" s="580"/>
      <c r="AA248" s="580" t="s">
        <v>311</v>
      </c>
      <c r="AB248" s="580" t="s">
        <v>136</v>
      </c>
      <c r="AC248" s="580" t="s">
        <v>42</v>
      </c>
      <c r="AD248" s="580" t="s">
        <v>43</v>
      </c>
      <c r="AE248" s="586"/>
      <c r="AF248" s="586"/>
      <c r="AG248" s="538" t="s">
        <v>351</v>
      </c>
      <c r="AH248" s="537" t="s">
        <v>2243</v>
      </c>
      <c r="AI248" s="537"/>
      <c r="AJ248" s="54" t="s">
        <v>2250</v>
      </c>
      <c r="AK248" s="553" t="s">
        <v>2251</v>
      </c>
      <c r="AL248" s="553" t="s">
        <v>2252</v>
      </c>
      <c r="AM248" s="580" t="s">
        <v>3287</v>
      </c>
      <c r="AN248" s="580" t="s">
        <v>3288</v>
      </c>
      <c r="AO248" s="112" t="s">
        <v>2247</v>
      </c>
      <c r="AP248" s="580" t="s">
        <v>189</v>
      </c>
      <c r="AQ248" s="580"/>
      <c r="AR248" s="152" t="s">
        <v>3135</v>
      </c>
      <c r="AS248" s="40" t="s">
        <v>48</v>
      </c>
    </row>
    <row r="249" spans="1:47" s="584" customFormat="1" ht="15.75" customHeight="1">
      <c r="A249" s="152">
        <v>248</v>
      </c>
      <c r="B249" s="152" t="s">
        <v>2843</v>
      </c>
      <c r="C249" s="580" t="s">
        <v>2844</v>
      </c>
      <c r="D249" s="151">
        <v>80327539</v>
      </c>
      <c r="E249" s="553" t="s">
        <v>2158</v>
      </c>
      <c r="F249" s="40" t="s">
        <v>3630</v>
      </c>
      <c r="G249" s="580" t="s">
        <v>132</v>
      </c>
      <c r="H249" s="111" t="s">
        <v>2159</v>
      </c>
      <c r="I249" s="580" t="str">
        <f t="shared" si="15"/>
        <v>F</v>
      </c>
      <c r="J249" s="35">
        <f t="shared" si="16"/>
        <v>28773</v>
      </c>
      <c r="K249" s="36">
        <f t="shared" ca="1" si="17"/>
        <v>39.83691246765602</v>
      </c>
      <c r="L249" s="538">
        <v>41857</v>
      </c>
      <c r="M249" s="538">
        <v>41857</v>
      </c>
      <c r="N249" s="538">
        <v>42125</v>
      </c>
      <c r="O249" s="538">
        <v>42125</v>
      </c>
      <c r="P249" s="36">
        <f t="shared" ca="1" si="18"/>
        <v>3.2560905498478001</v>
      </c>
      <c r="Q249" s="538">
        <v>43281</v>
      </c>
      <c r="R249" s="538">
        <v>43281</v>
      </c>
      <c r="S249" s="538"/>
      <c r="T249" s="580" t="s">
        <v>36</v>
      </c>
      <c r="U249" s="580" t="s">
        <v>167</v>
      </c>
      <c r="V249" s="580" t="s">
        <v>5336</v>
      </c>
      <c r="W249" s="580" t="s">
        <v>169</v>
      </c>
      <c r="X249" s="580" t="s">
        <v>134</v>
      </c>
      <c r="Y249" s="580" t="s">
        <v>310</v>
      </c>
      <c r="Z249" s="580"/>
      <c r="AA249" s="580" t="s">
        <v>311</v>
      </c>
      <c r="AB249" s="580" t="s">
        <v>136</v>
      </c>
      <c r="AC249" s="580" t="s">
        <v>42</v>
      </c>
      <c r="AD249" s="580" t="s">
        <v>43</v>
      </c>
      <c r="AE249" s="586"/>
      <c r="AF249" s="586"/>
      <c r="AG249" s="538" t="s">
        <v>351</v>
      </c>
      <c r="AH249" s="537" t="s">
        <v>840</v>
      </c>
      <c r="AI249" s="537"/>
      <c r="AJ249" s="54" t="s">
        <v>2160</v>
      </c>
      <c r="AK249" s="553" t="s">
        <v>2161</v>
      </c>
      <c r="AL249" s="553" t="s">
        <v>2162</v>
      </c>
      <c r="AM249" s="580" t="s">
        <v>3272</v>
      </c>
      <c r="AN249" s="580" t="s">
        <v>3275</v>
      </c>
      <c r="AO249" s="112" t="s">
        <v>2157</v>
      </c>
      <c r="AP249" s="580" t="s">
        <v>189</v>
      </c>
      <c r="AQ249" s="580"/>
      <c r="AR249" s="151" t="s">
        <v>3325</v>
      </c>
      <c r="AS249" s="40" t="s">
        <v>48</v>
      </c>
    </row>
    <row r="250" spans="1:47" s="584" customFormat="1" ht="15.75" customHeight="1">
      <c r="A250" s="152">
        <v>249</v>
      </c>
      <c r="B250" s="152" t="s">
        <v>3763</v>
      </c>
      <c r="C250" s="580" t="s">
        <v>2852</v>
      </c>
      <c r="D250" s="152">
        <v>80327545</v>
      </c>
      <c r="E250" s="553" t="s">
        <v>2256</v>
      </c>
      <c r="F250" s="40" t="s">
        <v>3636</v>
      </c>
      <c r="G250" s="580" t="s">
        <v>132</v>
      </c>
      <c r="H250" s="111" t="s">
        <v>2257</v>
      </c>
      <c r="I250" s="580" t="str">
        <f t="shared" si="15"/>
        <v>F</v>
      </c>
      <c r="J250" s="35">
        <f t="shared" si="16"/>
        <v>30267</v>
      </c>
      <c r="K250" s="36">
        <f t="shared" ca="1" si="17"/>
        <v>35.743761782724512</v>
      </c>
      <c r="L250" s="538">
        <v>41923</v>
      </c>
      <c r="M250" s="538">
        <v>41923</v>
      </c>
      <c r="N250" s="538">
        <v>42125</v>
      </c>
      <c r="O250" s="538">
        <v>42887</v>
      </c>
      <c r="P250" s="36">
        <f t="shared" ca="1" si="18"/>
        <v>3.2560905498478001</v>
      </c>
      <c r="Q250" s="538">
        <v>43281</v>
      </c>
      <c r="R250" s="538">
        <v>43281</v>
      </c>
      <c r="S250" s="538"/>
      <c r="T250" s="580" t="s">
        <v>36</v>
      </c>
      <c r="U250" s="580" t="s">
        <v>167</v>
      </c>
      <c r="V250" s="580" t="s">
        <v>5336</v>
      </c>
      <c r="W250" s="580" t="s">
        <v>169</v>
      </c>
      <c r="X250" s="580" t="s">
        <v>134</v>
      </c>
      <c r="Y250" s="580" t="s">
        <v>212</v>
      </c>
      <c r="Z250" s="580"/>
      <c r="AA250" s="580" t="s">
        <v>299</v>
      </c>
      <c r="AB250" s="580" t="s">
        <v>136</v>
      </c>
      <c r="AC250" s="580" t="s">
        <v>42</v>
      </c>
      <c r="AD250" s="580" t="s">
        <v>43</v>
      </c>
      <c r="AE250" s="586"/>
      <c r="AF250" s="586"/>
      <c r="AG250" s="538" t="s">
        <v>351</v>
      </c>
      <c r="AH250" s="537" t="s">
        <v>2258</v>
      </c>
      <c r="AI250" s="537"/>
      <c r="AJ250" s="54" t="s">
        <v>2259</v>
      </c>
      <c r="AK250" s="553" t="s">
        <v>2260</v>
      </c>
      <c r="AL250" s="553" t="s">
        <v>2260</v>
      </c>
      <c r="AM250" s="580" t="s">
        <v>3289</v>
      </c>
      <c r="AN250" s="580" t="s">
        <v>3290</v>
      </c>
      <c r="AO250" s="42" t="s">
        <v>2255</v>
      </c>
      <c r="AP250" s="580" t="s">
        <v>189</v>
      </c>
      <c r="AQ250" s="580"/>
      <c r="AR250" s="152" t="s">
        <v>3136</v>
      </c>
      <c r="AS250" s="40" t="s">
        <v>48</v>
      </c>
    </row>
    <row r="251" spans="1:47" s="594" customFormat="1" ht="15.75" customHeight="1">
      <c r="A251" s="152">
        <v>250</v>
      </c>
      <c r="B251" s="152" t="s">
        <v>3757</v>
      </c>
      <c r="C251" s="580" t="s">
        <v>2847</v>
      </c>
      <c r="D251" s="151">
        <v>80327546</v>
      </c>
      <c r="E251" s="553" t="s">
        <v>2213</v>
      </c>
      <c r="F251" s="40" t="s">
        <v>3632</v>
      </c>
      <c r="G251" s="580" t="s">
        <v>132</v>
      </c>
      <c r="H251" s="111" t="s">
        <v>2214</v>
      </c>
      <c r="I251" s="580" t="str">
        <f t="shared" si="15"/>
        <v>F</v>
      </c>
      <c r="J251" s="35">
        <f t="shared" si="16"/>
        <v>31023</v>
      </c>
      <c r="K251" s="36">
        <f t="shared" ca="1" si="17"/>
        <v>33.672528906012182</v>
      </c>
      <c r="L251" s="538">
        <v>41898</v>
      </c>
      <c r="M251" s="538">
        <v>41898</v>
      </c>
      <c r="N251" s="538">
        <v>42125</v>
      </c>
      <c r="O251" s="538">
        <v>42125</v>
      </c>
      <c r="P251" s="36">
        <f t="shared" ca="1" si="18"/>
        <v>3.2560905498478001</v>
      </c>
      <c r="Q251" s="538">
        <v>43281</v>
      </c>
      <c r="R251" s="538">
        <v>43281</v>
      </c>
      <c r="S251" s="538"/>
      <c r="T251" s="580" t="s">
        <v>36</v>
      </c>
      <c r="U251" s="580" t="s">
        <v>167</v>
      </c>
      <c r="V251" s="580" t="s">
        <v>5336</v>
      </c>
      <c r="W251" s="580" t="s">
        <v>169</v>
      </c>
      <c r="X251" s="580" t="s">
        <v>134</v>
      </c>
      <c r="Y251" s="580" t="s">
        <v>310</v>
      </c>
      <c r="Z251" s="580"/>
      <c r="AA251" s="580" t="s">
        <v>311</v>
      </c>
      <c r="AB251" s="580" t="s">
        <v>136</v>
      </c>
      <c r="AC251" s="580" t="s">
        <v>42</v>
      </c>
      <c r="AD251" s="580" t="s">
        <v>43</v>
      </c>
      <c r="AE251" s="586"/>
      <c r="AF251" s="586"/>
      <c r="AG251" s="538" t="s">
        <v>351</v>
      </c>
      <c r="AH251" s="537"/>
      <c r="AI251" s="537"/>
      <c r="AJ251" s="54" t="s">
        <v>2215</v>
      </c>
      <c r="AK251" s="553" t="s">
        <v>2216</v>
      </c>
      <c r="AL251" s="553" t="s">
        <v>2216</v>
      </c>
      <c r="AM251" s="580" t="s">
        <v>3279</v>
      </c>
      <c r="AN251" s="580" t="s">
        <v>3280</v>
      </c>
      <c r="AO251" s="112" t="s">
        <v>2212</v>
      </c>
      <c r="AP251" s="580" t="s">
        <v>189</v>
      </c>
      <c r="AQ251" s="580"/>
      <c r="AR251" s="152" t="s">
        <v>3131</v>
      </c>
      <c r="AS251" s="40" t="s">
        <v>48</v>
      </c>
      <c r="AT251" s="584"/>
      <c r="AU251" s="584"/>
    </row>
    <row r="252" spans="1:47" s="584" customFormat="1" ht="15.75" customHeight="1">
      <c r="A252" s="152">
        <v>251</v>
      </c>
      <c r="B252" s="152" t="s">
        <v>3754</v>
      </c>
      <c r="C252" s="580" t="s">
        <v>2842</v>
      </c>
      <c r="D252" s="151">
        <v>80327549</v>
      </c>
      <c r="E252" s="553" t="s">
        <v>2235</v>
      </c>
      <c r="F252" s="40" t="s">
        <v>3629</v>
      </c>
      <c r="G252" s="580" t="s">
        <v>132</v>
      </c>
      <c r="H252" s="111" t="s">
        <v>2423</v>
      </c>
      <c r="I252" s="580" t="s">
        <v>14744</v>
      </c>
      <c r="J252" s="35">
        <v>27694</v>
      </c>
      <c r="K252" s="36">
        <v>42.376647873224243</v>
      </c>
      <c r="L252" s="538">
        <v>41788</v>
      </c>
      <c r="M252" s="538">
        <v>41788</v>
      </c>
      <c r="N252" s="538">
        <v>42125</v>
      </c>
      <c r="O252" s="538">
        <v>42125</v>
      </c>
      <c r="P252" s="36">
        <v>2.8396615718543803</v>
      </c>
      <c r="Q252" s="538">
        <v>43281</v>
      </c>
      <c r="R252" s="538">
        <v>43281</v>
      </c>
      <c r="S252" s="538"/>
      <c r="T252" s="580" t="s">
        <v>36</v>
      </c>
      <c r="U252" s="580" t="s">
        <v>167</v>
      </c>
      <c r="V252" s="580" t="s">
        <v>5336</v>
      </c>
      <c r="W252" s="580" t="s">
        <v>169</v>
      </c>
      <c r="X252" s="580" t="s">
        <v>134</v>
      </c>
      <c r="Y252" s="580" t="s">
        <v>310</v>
      </c>
      <c r="Z252" s="580"/>
      <c r="AA252" s="580" t="s">
        <v>311</v>
      </c>
      <c r="AB252" s="580" t="s">
        <v>136</v>
      </c>
      <c r="AC252" s="580" t="s">
        <v>42</v>
      </c>
      <c r="AD252" s="580" t="s">
        <v>43</v>
      </c>
      <c r="AE252" s="35"/>
      <c r="AF252" s="40"/>
      <c r="AG252" s="538" t="s">
        <v>351</v>
      </c>
      <c r="AH252" s="537"/>
      <c r="AI252" s="537"/>
      <c r="AJ252" s="54" t="s">
        <v>2154</v>
      </c>
      <c r="AK252" s="553" t="s">
        <v>2424</v>
      </c>
      <c r="AL252" s="553" t="s">
        <v>2425</v>
      </c>
      <c r="AM252" s="580" t="s">
        <v>3272</v>
      </c>
      <c r="AN252" s="580" t="s">
        <v>3274</v>
      </c>
      <c r="AO252" s="553" t="s">
        <v>2153</v>
      </c>
      <c r="AP252" s="580" t="s">
        <v>189</v>
      </c>
      <c r="AQ252" s="580"/>
      <c r="AR252" s="152" t="s">
        <v>3129</v>
      </c>
      <c r="AS252" s="40" t="s">
        <v>48</v>
      </c>
      <c r="AT252" s="594"/>
      <c r="AU252" s="594"/>
    </row>
    <row r="253" spans="1:47" s="584" customFormat="1" ht="15.75" customHeight="1">
      <c r="A253" s="152">
        <v>252</v>
      </c>
      <c r="B253" s="152" t="s">
        <v>2862</v>
      </c>
      <c r="C253" s="580" t="s">
        <v>2863</v>
      </c>
      <c r="D253" s="151">
        <v>80327552</v>
      </c>
      <c r="E253" s="553" t="s">
        <v>2791</v>
      </c>
      <c r="F253" s="40" t="s">
        <v>2804</v>
      </c>
      <c r="G253" s="580" t="s">
        <v>132</v>
      </c>
      <c r="H253" s="111" t="s">
        <v>3978</v>
      </c>
      <c r="I253" s="580" t="str">
        <f t="shared" ref="I253:I314" si="19">IF(MOD(IF(LEN(H253)=18,MID(H253,17,1),RIGHT(H253,1)),2)=0,"F","M")</f>
        <v>F</v>
      </c>
      <c r="J253" s="35">
        <f t="shared" ref="J253:J314" si="20">DATE(IF(LEN(H253)=18,MID(H253,7,4),1900+MID(H253,7,2)),IF(LEN(H253)=18,MID(H253,11,2),MID(H253,9,2)),IF(LEN(H253)=18,MID(H253,13,2),MID(H253,11,2)))</f>
        <v>27717</v>
      </c>
      <c r="K253" s="36">
        <f t="shared" ref="K253:K314" ca="1" si="21">(NOW()-J253)/365</f>
        <v>42.730063152587526</v>
      </c>
      <c r="L253" s="538">
        <v>41990</v>
      </c>
      <c r="M253" s="538">
        <v>41990</v>
      </c>
      <c r="N253" s="538">
        <v>42125</v>
      </c>
      <c r="O253" s="538">
        <v>42125</v>
      </c>
      <c r="P253" s="36">
        <f t="shared" ref="P253:P314" ca="1" si="22">((NOW()-N253))/365</f>
        <v>3.2560905498478001</v>
      </c>
      <c r="Q253" s="538">
        <v>43281</v>
      </c>
      <c r="R253" s="538">
        <v>43281</v>
      </c>
      <c r="S253" s="538"/>
      <c r="T253" s="580" t="s">
        <v>36</v>
      </c>
      <c r="U253" s="580" t="s">
        <v>167</v>
      </c>
      <c r="V253" s="580" t="s">
        <v>5336</v>
      </c>
      <c r="W253" s="580" t="s">
        <v>169</v>
      </c>
      <c r="X253" s="580" t="s">
        <v>134</v>
      </c>
      <c r="Y253" s="580" t="s">
        <v>310</v>
      </c>
      <c r="Z253" s="580"/>
      <c r="AA253" s="580" t="s">
        <v>311</v>
      </c>
      <c r="AB253" s="580" t="s">
        <v>136</v>
      </c>
      <c r="AC253" s="580" t="s">
        <v>42</v>
      </c>
      <c r="AD253" s="580" t="s">
        <v>43</v>
      </c>
      <c r="AE253" s="586"/>
      <c r="AF253" s="586"/>
      <c r="AG253" s="538" t="s">
        <v>3979</v>
      </c>
      <c r="AH253" s="537" t="s">
        <v>3980</v>
      </c>
      <c r="AI253" s="537"/>
      <c r="AJ253" s="54" t="s">
        <v>3981</v>
      </c>
      <c r="AK253" s="553" t="s">
        <v>3982</v>
      </c>
      <c r="AL253" s="553" t="s">
        <v>3983</v>
      </c>
      <c r="AM253" s="580" t="s">
        <v>4988</v>
      </c>
      <c r="AN253" s="580" t="s">
        <v>4987</v>
      </c>
      <c r="AO253" s="42" t="s">
        <v>2545</v>
      </c>
      <c r="AP253" s="580" t="s">
        <v>189</v>
      </c>
      <c r="AQ253" s="580"/>
      <c r="AR253" s="152" t="s">
        <v>3145</v>
      </c>
      <c r="AS253" s="40" t="s">
        <v>48</v>
      </c>
    </row>
    <row r="254" spans="1:47" s="584" customFormat="1" ht="15.75" customHeight="1">
      <c r="A254" s="152">
        <v>253</v>
      </c>
      <c r="B254" s="152" t="s">
        <v>3758</v>
      </c>
      <c r="C254" s="580" t="s">
        <v>2848</v>
      </c>
      <c r="D254" s="152">
        <v>80327560</v>
      </c>
      <c r="E254" s="553" t="s">
        <v>2218</v>
      </c>
      <c r="F254" s="40" t="s">
        <v>2800</v>
      </c>
      <c r="G254" s="580" t="s">
        <v>132</v>
      </c>
      <c r="H254" s="111" t="s">
        <v>2219</v>
      </c>
      <c r="I254" s="580" t="str">
        <f t="shared" si="19"/>
        <v>F</v>
      </c>
      <c r="J254" s="35">
        <f t="shared" si="20"/>
        <v>31385</v>
      </c>
      <c r="K254" s="36">
        <f t="shared" ca="1" si="21"/>
        <v>32.680748084094375</v>
      </c>
      <c r="L254" s="538">
        <v>41898</v>
      </c>
      <c r="M254" s="538">
        <v>41898</v>
      </c>
      <c r="N254" s="538">
        <v>42125</v>
      </c>
      <c r="O254" s="538">
        <v>42125</v>
      </c>
      <c r="P254" s="36">
        <f t="shared" ca="1" si="22"/>
        <v>3.2560905498478001</v>
      </c>
      <c r="Q254" s="538">
        <v>43281</v>
      </c>
      <c r="R254" s="538">
        <v>43281</v>
      </c>
      <c r="S254" s="538"/>
      <c r="T254" s="580" t="s">
        <v>36</v>
      </c>
      <c r="U254" s="580" t="s">
        <v>167</v>
      </c>
      <c r="V254" s="580" t="s">
        <v>5336</v>
      </c>
      <c r="W254" s="580" t="s">
        <v>169</v>
      </c>
      <c r="X254" s="580" t="s">
        <v>134</v>
      </c>
      <c r="Y254" s="580" t="s">
        <v>310</v>
      </c>
      <c r="Z254" s="580"/>
      <c r="AA254" s="580" t="s">
        <v>311</v>
      </c>
      <c r="AB254" s="580" t="s">
        <v>136</v>
      </c>
      <c r="AC254" s="580" t="s">
        <v>42</v>
      </c>
      <c r="AD254" s="580" t="s">
        <v>43</v>
      </c>
      <c r="AE254" s="586"/>
      <c r="AF254" s="586"/>
      <c r="AG254" s="538" t="s">
        <v>306</v>
      </c>
      <c r="AH254" s="537" t="s">
        <v>2220</v>
      </c>
      <c r="AI254" s="537" t="s">
        <v>2221</v>
      </c>
      <c r="AJ254" s="54" t="s">
        <v>2222</v>
      </c>
      <c r="AK254" s="553" t="s">
        <v>2223</v>
      </c>
      <c r="AL254" s="553" t="s">
        <v>2223</v>
      </c>
      <c r="AM254" s="580" t="s">
        <v>3281</v>
      </c>
      <c r="AN254" s="580" t="s">
        <v>3282</v>
      </c>
      <c r="AO254" s="553" t="s">
        <v>2217</v>
      </c>
      <c r="AP254" s="580" t="s">
        <v>189</v>
      </c>
      <c r="AQ254" s="580"/>
      <c r="AR254" s="152" t="s">
        <v>3132</v>
      </c>
      <c r="AS254" s="40" t="s">
        <v>48</v>
      </c>
    </row>
    <row r="255" spans="1:47" s="584" customFormat="1" ht="15.75" customHeight="1">
      <c r="A255" s="152">
        <v>254</v>
      </c>
      <c r="B255" s="152" t="s">
        <v>3772</v>
      </c>
      <c r="C255" s="580" t="s">
        <v>2865</v>
      </c>
      <c r="D255" s="151">
        <v>80327572</v>
      </c>
      <c r="E255" s="553" t="s">
        <v>2553</v>
      </c>
      <c r="F255" s="40" t="s">
        <v>3643</v>
      </c>
      <c r="G255" s="580" t="s">
        <v>132</v>
      </c>
      <c r="H255" s="111" t="s">
        <v>2554</v>
      </c>
      <c r="I255" s="580" t="str">
        <f t="shared" si="19"/>
        <v>F</v>
      </c>
      <c r="J255" s="35">
        <f t="shared" si="20"/>
        <v>31658</v>
      </c>
      <c r="K255" s="36">
        <f t="shared" ca="1" si="21"/>
        <v>31.932802878614922</v>
      </c>
      <c r="L255" s="538">
        <v>42004</v>
      </c>
      <c r="M255" s="538">
        <v>42004</v>
      </c>
      <c r="N255" s="538">
        <v>42125</v>
      </c>
      <c r="O255" s="538">
        <v>43191</v>
      </c>
      <c r="P255" s="36">
        <f t="shared" ca="1" si="22"/>
        <v>3.2560905498478001</v>
      </c>
      <c r="Q255" s="538">
        <v>43281</v>
      </c>
      <c r="R255" s="538">
        <v>43281</v>
      </c>
      <c r="S255" s="538"/>
      <c r="T255" s="580" t="s">
        <v>36</v>
      </c>
      <c r="U255" s="580" t="s">
        <v>167</v>
      </c>
      <c r="V255" s="580" t="s">
        <v>5336</v>
      </c>
      <c r="W255" s="580" t="s">
        <v>169</v>
      </c>
      <c r="X255" s="580" t="s">
        <v>134</v>
      </c>
      <c r="Y255" s="580" t="s">
        <v>17344</v>
      </c>
      <c r="Z255" s="580"/>
      <c r="AA255" s="580" t="s">
        <v>17343</v>
      </c>
      <c r="AB255" s="580" t="s">
        <v>136</v>
      </c>
      <c r="AC255" s="580" t="s">
        <v>42</v>
      </c>
      <c r="AD255" s="580" t="s">
        <v>43</v>
      </c>
      <c r="AE255" s="586"/>
      <c r="AF255" s="586"/>
      <c r="AG255" s="538" t="s">
        <v>351</v>
      </c>
      <c r="AH255" s="537" t="s">
        <v>2555</v>
      </c>
      <c r="AI255" s="537"/>
      <c r="AJ255" s="54" t="s">
        <v>2557</v>
      </c>
      <c r="AK255" s="553" t="s">
        <v>2556</v>
      </c>
      <c r="AL255" s="553" t="s">
        <v>3992</v>
      </c>
      <c r="AM255" s="580" t="s">
        <v>2713</v>
      </c>
      <c r="AN255" s="580" t="s">
        <v>3301</v>
      </c>
      <c r="AO255" s="42" t="s">
        <v>2559</v>
      </c>
      <c r="AP255" s="580" t="s">
        <v>189</v>
      </c>
      <c r="AQ255" s="580"/>
      <c r="AR255" s="152" t="s">
        <v>3147</v>
      </c>
      <c r="AS255" s="40" t="s">
        <v>48</v>
      </c>
    </row>
    <row r="256" spans="1:47" s="584" customFormat="1" ht="15.75" customHeight="1">
      <c r="A256" s="152">
        <v>255</v>
      </c>
      <c r="B256" s="152" t="s">
        <v>3771</v>
      </c>
      <c r="C256" s="580" t="s">
        <v>2864</v>
      </c>
      <c r="D256" s="152">
        <v>80327573</v>
      </c>
      <c r="E256" s="553" t="s">
        <v>2792</v>
      </c>
      <c r="F256" s="40" t="s">
        <v>3642</v>
      </c>
      <c r="G256" s="580" t="s">
        <v>132</v>
      </c>
      <c r="H256" s="111" t="s">
        <v>3984</v>
      </c>
      <c r="I256" s="580" t="str">
        <f t="shared" si="19"/>
        <v>F</v>
      </c>
      <c r="J256" s="35">
        <f t="shared" si="20"/>
        <v>26934</v>
      </c>
      <c r="K256" s="36">
        <f t="shared" ca="1" si="21"/>
        <v>44.875268632039578</v>
      </c>
      <c r="L256" s="538">
        <v>42003</v>
      </c>
      <c r="M256" s="538">
        <v>42003</v>
      </c>
      <c r="N256" s="538">
        <v>42125</v>
      </c>
      <c r="O256" s="538">
        <v>42125</v>
      </c>
      <c r="P256" s="36">
        <f t="shared" ca="1" si="22"/>
        <v>3.2560905498478001</v>
      </c>
      <c r="Q256" s="538">
        <v>43281</v>
      </c>
      <c r="R256" s="538">
        <v>43281</v>
      </c>
      <c r="S256" s="538"/>
      <c r="T256" s="580" t="s">
        <v>36</v>
      </c>
      <c r="U256" s="580" t="s">
        <v>167</v>
      </c>
      <c r="V256" s="580" t="s">
        <v>5336</v>
      </c>
      <c r="W256" s="580" t="s">
        <v>169</v>
      </c>
      <c r="X256" s="580" t="s">
        <v>134</v>
      </c>
      <c r="Y256" s="580" t="s">
        <v>310</v>
      </c>
      <c r="Z256" s="580"/>
      <c r="AA256" s="580" t="s">
        <v>311</v>
      </c>
      <c r="AB256" s="580" t="s">
        <v>136</v>
      </c>
      <c r="AC256" s="580" t="s">
        <v>42</v>
      </c>
      <c r="AD256" s="580" t="s">
        <v>43</v>
      </c>
      <c r="AE256" s="586"/>
      <c r="AF256" s="586"/>
      <c r="AG256" s="538" t="s">
        <v>3985</v>
      </c>
      <c r="AH256" s="537" t="s">
        <v>3986</v>
      </c>
      <c r="AI256" s="537" t="s">
        <v>3987</v>
      </c>
      <c r="AJ256" s="54" t="s">
        <v>3988</v>
      </c>
      <c r="AK256" s="553" t="s">
        <v>3989</v>
      </c>
      <c r="AL256" s="553" t="s">
        <v>3990</v>
      </c>
      <c r="AM256" s="580" t="s">
        <v>2713</v>
      </c>
      <c r="AN256" s="580" t="s">
        <v>3299</v>
      </c>
      <c r="AO256" s="42" t="s">
        <v>2552</v>
      </c>
      <c r="AP256" s="580" t="s">
        <v>189</v>
      </c>
      <c r="AQ256" s="580"/>
      <c r="AR256" s="152" t="s">
        <v>3146</v>
      </c>
      <c r="AS256" s="40" t="s">
        <v>48</v>
      </c>
    </row>
    <row r="257" spans="1:45" s="584" customFormat="1" ht="15.75" customHeight="1">
      <c r="A257" s="152">
        <v>256</v>
      </c>
      <c r="B257" s="152" t="s">
        <v>3768</v>
      </c>
      <c r="C257" s="580" t="s">
        <v>2859</v>
      </c>
      <c r="D257" s="152">
        <v>80327579</v>
      </c>
      <c r="E257" s="553" t="s">
        <v>2481</v>
      </c>
      <c r="F257" s="40" t="s">
        <v>3641</v>
      </c>
      <c r="G257" s="580" t="s">
        <v>132</v>
      </c>
      <c r="H257" s="111" t="s">
        <v>2482</v>
      </c>
      <c r="I257" s="580" t="str">
        <f t="shared" si="19"/>
        <v>F</v>
      </c>
      <c r="J257" s="35">
        <f t="shared" si="20"/>
        <v>29016</v>
      </c>
      <c r="K257" s="36">
        <f t="shared" ca="1" si="21"/>
        <v>39.171159042998482</v>
      </c>
      <c r="L257" s="538">
        <v>41962</v>
      </c>
      <c r="M257" s="538">
        <v>41962</v>
      </c>
      <c r="N257" s="538">
        <v>42125</v>
      </c>
      <c r="O257" s="538">
        <v>42491</v>
      </c>
      <c r="P257" s="36">
        <f t="shared" ca="1" si="22"/>
        <v>3.2560905498478001</v>
      </c>
      <c r="Q257" s="538">
        <v>43281</v>
      </c>
      <c r="R257" s="538">
        <v>43281</v>
      </c>
      <c r="S257" s="538"/>
      <c r="T257" s="580" t="s">
        <v>36</v>
      </c>
      <c r="U257" s="580" t="s">
        <v>167</v>
      </c>
      <c r="V257" s="580" t="s">
        <v>5336</v>
      </c>
      <c r="W257" s="580" t="s">
        <v>169</v>
      </c>
      <c r="X257" s="580" t="s">
        <v>134</v>
      </c>
      <c r="Y257" s="580" t="s">
        <v>4193</v>
      </c>
      <c r="Z257" s="580"/>
      <c r="AA257" s="580" t="s">
        <v>4386</v>
      </c>
      <c r="AB257" s="580" t="s">
        <v>136</v>
      </c>
      <c r="AC257" s="580" t="s">
        <v>42</v>
      </c>
      <c r="AD257" s="580" t="s">
        <v>43</v>
      </c>
      <c r="AE257" s="586"/>
      <c r="AF257" s="586"/>
      <c r="AG257" s="538" t="s">
        <v>306</v>
      </c>
      <c r="AH257" s="537" t="s">
        <v>2483</v>
      </c>
      <c r="AI257" s="537" t="s">
        <v>3969</v>
      </c>
      <c r="AJ257" s="54" t="s">
        <v>2487</v>
      </c>
      <c r="AK257" s="553" t="s">
        <v>2485</v>
      </c>
      <c r="AL257" s="553" t="s">
        <v>2484</v>
      </c>
      <c r="AM257" s="580" t="s">
        <v>14296</v>
      </c>
      <c r="AN257" s="580" t="s">
        <v>14297</v>
      </c>
      <c r="AO257" s="42" t="s">
        <v>2489</v>
      </c>
      <c r="AP257" s="580" t="s">
        <v>189</v>
      </c>
      <c r="AQ257" s="580"/>
      <c r="AR257" s="152" t="s">
        <v>3142</v>
      </c>
      <c r="AS257" s="40" t="s">
        <v>48</v>
      </c>
    </row>
    <row r="258" spans="1:45" s="584" customFormat="1" ht="15.75" customHeight="1">
      <c r="A258" s="152">
        <v>257</v>
      </c>
      <c r="B258" s="152" t="s">
        <v>3759</v>
      </c>
      <c r="C258" s="580" t="s">
        <v>2849</v>
      </c>
      <c r="D258" s="152">
        <v>80327585</v>
      </c>
      <c r="E258" s="553" t="s">
        <v>2225</v>
      </c>
      <c r="F258" s="40" t="s">
        <v>3633</v>
      </c>
      <c r="G258" s="580" t="s">
        <v>132</v>
      </c>
      <c r="H258" s="111" t="s">
        <v>2226</v>
      </c>
      <c r="I258" s="580" t="str">
        <f t="shared" si="19"/>
        <v>F</v>
      </c>
      <c r="J258" s="35">
        <f t="shared" si="20"/>
        <v>27878</v>
      </c>
      <c r="K258" s="36">
        <f t="shared" ca="1" si="21"/>
        <v>42.28896726217657</v>
      </c>
      <c r="L258" s="538">
        <v>41898</v>
      </c>
      <c r="M258" s="538">
        <v>41898</v>
      </c>
      <c r="N258" s="538">
        <v>42125</v>
      </c>
      <c r="O258" s="538">
        <v>42125</v>
      </c>
      <c r="P258" s="36">
        <f t="shared" ca="1" si="22"/>
        <v>3.2560905498478001</v>
      </c>
      <c r="Q258" s="538">
        <v>43281</v>
      </c>
      <c r="R258" s="538">
        <v>43281</v>
      </c>
      <c r="S258" s="538"/>
      <c r="T258" s="580" t="s">
        <v>36</v>
      </c>
      <c r="U258" s="580" t="s">
        <v>167</v>
      </c>
      <c r="V258" s="580" t="s">
        <v>5336</v>
      </c>
      <c r="W258" s="580" t="s">
        <v>169</v>
      </c>
      <c r="X258" s="580" t="s">
        <v>134</v>
      </c>
      <c r="Y258" s="580" t="s">
        <v>310</v>
      </c>
      <c r="Z258" s="580"/>
      <c r="AA258" s="580" t="s">
        <v>311</v>
      </c>
      <c r="AB258" s="580" t="s">
        <v>136</v>
      </c>
      <c r="AC258" s="580" t="s">
        <v>42</v>
      </c>
      <c r="AD258" s="580" t="s">
        <v>43</v>
      </c>
      <c r="AE258" s="586"/>
      <c r="AF258" s="586"/>
      <c r="AG258" s="538" t="s">
        <v>351</v>
      </c>
      <c r="AH258" s="537" t="s">
        <v>1053</v>
      </c>
      <c r="AI258" s="537"/>
      <c r="AJ258" s="54" t="s">
        <v>2227</v>
      </c>
      <c r="AK258" s="553" t="s">
        <v>2228</v>
      </c>
      <c r="AL258" s="553" t="s">
        <v>2229</v>
      </c>
      <c r="AM258" s="580" t="s">
        <v>3283</v>
      </c>
      <c r="AN258" s="580" t="s">
        <v>3284</v>
      </c>
      <c r="AO258" s="112" t="s">
        <v>2224</v>
      </c>
      <c r="AP258" s="580" t="s">
        <v>189</v>
      </c>
      <c r="AQ258" s="580"/>
      <c r="AR258" s="152" t="s">
        <v>3133</v>
      </c>
      <c r="AS258" s="40" t="s">
        <v>48</v>
      </c>
    </row>
    <row r="259" spans="1:45" s="584" customFormat="1" ht="15.75" customHeight="1">
      <c r="A259" s="152">
        <v>258</v>
      </c>
      <c r="B259" s="152" t="s">
        <v>3765</v>
      </c>
      <c r="C259" s="580" t="s">
        <v>2854</v>
      </c>
      <c r="D259" s="151">
        <v>80327852</v>
      </c>
      <c r="E259" s="553" t="s">
        <v>2443</v>
      </c>
      <c r="F259" s="40" t="s">
        <v>3638</v>
      </c>
      <c r="G259" s="580" t="s">
        <v>132</v>
      </c>
      <c r="H259" s="111" t="s">
        <v>2289</v>
      </c>
      <c r="I259" s="580" t="str">
        <f t="shared" si="19"/>
        <v>F</v>
      </c>
      <c r="J259" s="35">
        <f t="shared" si="20"/>
        <v>29249</v>
      </c>
      <c r="K259" s="36">
        <f t="shared" ca="1" si="21"/>
        <v>38.532802878614923</v>
      </c>
      <c r="L259" s="538">
        <v>41936</v>
      </c>
      <c r="M259" s="538">
        <v>41936</v>
      </c>
      <c r="N259" s="538">
        <v>42125</v>
      </c>
      <c r="O259" s="538">
        <v>42125</v>
      </c>
      <c r="P259" s="36">
        <f t="shared" ca="1" si="22"/>
        <v>3.2560905498478001</v>
      </c>
      <c r="Q259" s="538">
        <v>43281</v>
      </c>
      <c r="R259" s="538">
        <v>43281</v>
      </c>
      <c r="S259" s="538"/>
      <c r="T259" s="580" t="s">
        <v>36</v>
      </c>
      <c r="U259" s="580" t="s">
        <v>167</v>
      </c>
      <c r="V259" s="580" t="s">
        <v>5336</v>
      </c>
      <c r="W259" s="580" t="s">
        <v>169</v>
      </c>
      <c r="X259" s="580" t="s">
        <v>134</v>
      </c>
      <c r="Y259" s="580" t="s">
        <v>310</v>
      </c>
      <c r="Z259" s="580"/>
      <c r="AA259" s="580" t="s">
        <v>311</v>
      </c>
      <c r="AB259" s="580" t="s">
        <v>136</v>
      </c>
      <c r="AC259" s="580" t="s">
        <v>42</v>
      </c>
      <c r="AD259" s="580" t="s">
        <v>43</v>
      </c>
      <c r="AE259" s="586"/>
      <c r="AF259" s="586"/>
      <c r="AG259" s="538" t="s">
        <v>351</v>
      </c>
      <c r="AH259" s="537" t="s">
        <v>2444</v>
      </c>
      <c r="AI259" s="537"/>
      <c r="AJ259" s="54" t="s">
        <v>2445</v>
      </c>
      <c r="AK259" s="553" t="s">
        <v>2446</v>
      </c>
      <c r="AL259" s="553" t="s">
        <v>2446</v>
      </c>
      <c r="AM259" s="580" t="s">
        <v>2684</v>
      </c>
      <c r="AN259" s="580" t="s">
        <v>3292</v>
      </c>
      <c r="AO259" s="42" t="s">
        <v>2273</v>
      </c>
      <c r="AP259" s="580" t="s">
        <v>189</v>
      </c>
      <c r="AQ259" s="580"/>
      <c r="AR259" s="152" t="s">
        <v>3138</v>
      </c>
      <c r="AS259" s="40" t="s">
        <v>48</v>
      </c>
    </row>
    <row r="260" spans="1:45" s="584" customFormat="1" ht="15.75" customHeight="1">
      <c r="A260" s="152">
        <v>259</v>
      </c>
      <c r="B260" s="152" t="s">
        <v>3769</v>
      </c>
      <c r="C260" s="580" t="s">
        <v>2860</v>
      </c>
      <c r="D260" s="151">
        <v>80327854</v>
      </c>
      <c r="E260" s="553" t="s">
        <v>2465</v>
      </c>
      <c r="F260" s="40" t="s">
        <v>2802</v>
      </c>
      <c r="G260" s="580" t="s">
        <v>132</v>
      </c>
      <c r="H260" s="111" t="s">
        <v>2466</v>
      </c>
      <c r="I260" s="580" t="str">
        <f t="shared" si="19"/>
        <v>F</v>
      </c>
      <c r="J260" s="35">
        <f t="shared" si="20"/>
        <v>27243</v>
      </c>
      <c r="K260" s="36">
        <f t="shared" ca="1" si="21"/>
        <v>44.02869328957383</v>
      </c>
      <c r="L260" s="538">
        <v>41990</v>
      </c>
      <c r="M260" s="538">
        <v>41990</v>
      </c>
      <c r="N260" s="538">
        <v>42125</v>
      </c>
      <c r="O260" s="538">
        <v>42125</v>
      </c>
      <c r="P260" s="36">
        <f t="shared" ca="1" si="22"/>
        <v>3.2560905498478001</v>
      </c>
      <c r="Q260" s="538">
        <v>43281</v>
      </c>
      <c r="R260" s="538">
        <v>43281</v>
      </c>
      <c r="S260" s="538"/>
      <c r="T260" s="580" t="s">
        <v>36</v>
      </c>
      <c r="U260" s="580" t="s">
        <v>167</v>
      </c>
      <c r="V260" s="580" t="s">
        <v>5336</v>
      </c>
      <c r="W260" s="580" t="s">
        <v>169</v>
      </c>
      <c r="X260" s="580" t="s">
        <v>134</v>
      </c>
      <c r="Y260" s="580" t="s">
        <v>310</v>
      </c>
      <c r="Z260" s="580"/>
      <c r="AA260" s="580" t="s">
        <v>311</v>
      </c>
      <c r="AB260" s="580" t="s">
        <v>136</v>
      </c>
      <c r="AC260" s="580" t="s">
        <v>42</v>
      </c>
      <c r="AD260" s="580" t="s">
        <v>43</v>
      </c>
      <c r="AE260" s="586"/>
      <c r="AF260" s="586"/>
      <c r="AG260" s="538" t="s">
        <v>2127</v>
      </c>
      <c r="AH260" s="537" t="s">
        <v>1965</v>
      </c>
      <c r="AI260" s="537"/>
      <c r="AJ260" s="54" t="s">
        <v>2468</v>
      </c>
      <c r="AK260" s="553" t="s">
        <v>2467</v>
      </c>
      <c r="AL260" s="553" t="s">
        <v>3970</v>
      </c>
      <c r="AM260" s="580" t="s">
        <v>3285</v>
      </c>
      <c r="AN260" s="580" t="s">
        <v>3297</v>
      </c>
      <c r="AO260" s="42" t="s">
        <v>2469</v>
      </c>
      <c r="AP260" s="580" t="s">
        <v>189</v>
      </c>
      <c r="AQ260" s="580"/>
      <c r="AR260" s="152" t="s">
        <v>3143</v>
      </c>
      <c r="AS260" s="40" t="s">
        <v>48</v>
      </c>
    </row>
    <row r="261" spans="1:45" s="584" customFormat="1" ht="15.75" customHeight="1">
      <c r="A261" s="152">
        <v>260</v>
      </c>
      <c r="B261" s="152" t="s">
        <v>2828</v>
      </c>
      <c r="C261" s="580" t="s">
        <v>2829</v>
      </c>
      <c r="D261" s="151">
        <v>80327303</v>
      </c>
      <c r="E261" s="553" t="s">
        <v>2820</v>
      </c>
      <c r="F261" s="40" t="s">
        <v>3646</v>
      </c>
      <c r="G261" s="580" t="s">
        <v>35</v>
      </c>
      <c r="H261" s="111" t="s">
        <v>2821</v>
      </c>
      <c r="I261" s="580" t="str">
        <f t="shared" si="19"/>
        <v>M</v>
      </c>
      <c r="J261" s="35">
        <f t="shared" si="20"/>
        <v>32420</v>
      </c>
      <c r="K261" s="36">
        <f t="shared" ca="1" si="21"/>
        <v>29.84513164573821</v>
      </c>
      <c r="L261" s="538">
        <v>41097</v>
      </c>
      <c r="M261" s="538">
        <v>42135</v>
      </c>
      <c r="N261" s="538">
        <v>42135</v>
      </c>
      <c r="O261" s="538">
        <v>43191</v>
      </c>
      <c r="P261" s="36">
        <f t="shared" ca="1" si="22"/>
        <v>3.2286932895738274</v>
      </c>
      <c r="Q261" s="538">
        <v>43281</v>
      </c>
      <c r="R261" s="538">
        <v>43281</v>
      </c>
      <c r="S261" s="538"/>
      <c r="T261" s="580" t="s">
        <v>99</v>
      </c>
      <c r="U261" s="580" t="s">
        <v>4243</v>
      </c>
      <c r="V261" s="580" t="s">
        <v>4251</v>
      </c>
      <c r="W261" s="580" t="s">
        <v>4244</v>
      </c>
      <c r="X261" s="580" t="s">
        <v>5502</v>
      </c>
      <c r="Y261" s="580" t="s">
        <v>2822</v>
      </c>
      <c r="Z261" s="40"/>
      <c r="AA261" s="40" t="s">
        <v>17346</v>
      </c>
      <c r="AB261" s="580" t="s">
        <v>41</v>
      </c>
      <c r="AC261" s="580" t="s">
        <v>42</v>
      </c>
      <c r="AD261" s="580" t="s">
        <v>43</v>
      </c>
      <c r="AE261" s="586"/>
      <c r="AF261" s="586"/>
      <c r="AG261" s="538" t="s">
        <v>44</v>
      </c>
      <c r="AH261" s="537" t="s">
        <v>2823</v>
      </c>
      <c r="AI261" s="537" t="s">
        <v>2824</v>
      </c>
      <c r="AJ261" s="54" t="s">
        <v>2825</v>
      </c>
      <c r="AK261" s="553" t="s">
        <v>2826</v>
      </c>
      <c r="AL261" s="112" t="s">
        <v>2827</v>
      </c>
      <c r="AM261" s="580" t="s">
        <v>2880</v>
      </c>
      <c r="AN261" s="580" t="s">
        <v>2881</v>
      </c>
      <c r="AO261" s="42"/>
      <c r="AP261" s="580"/>
      <c r="AQ261" s="580"/>
      <c r="AR261" s="152" t="s">
        <v>3148</v>
      </c>
      <c r="AS261" s="580" t="s">
        <v>48</v>
      </c>
    </row>
    <row r="262" spans="1:45" s="584" customFormat="1" ht="15.75" customHeight="1">
      <c r="A262" s="152">
        <v>261</v>
      </c>
      <c r="B262" s="152" t="s">
        <v>2885</v>
      </c>
      <c r="C262" s="580" t="s">
        <v>2887</v>
      </c>
      <c r="D262" s="151">
        <v>80328836</v>
      </c>
      <c r="E262" s="553" t="s">
        <v>2886</v>
      </c>
      <c r="F262" s="40" t="s">
        <v>3647</v>
      </c>
      <c r="G262" s="580" t="s">
        <v>132</v>
      </c>
      <c r="H262" s="111" t="s">
        <v>6703</v>
      </c>
      <c r="I262" s="580" t="str">
        <f t="shared" si="19"/>
        <v>F</v>
      </c>
      <c r="J262" s="35">
        <f t="shared" si="20"/>
        <v>32391</v>
      </c>
      <c r="K262" s="36">
        <f t="shared" ca="1" si="21"/>
        <v>29.924583700532732</v>
      </c>
      <c r="L262" s="538">
        <v>39719</v>
      </c>
      <c r="M262" s="538">
        <v>42138</v>
      </c>
      <c r="N262" s="538">
        <v>42138</v>
      </c>
      <c r="O262" s="538">
        <v>42138</v>
      </c>
      <c r="P262" s="36">
        <f t="shared" ca="1" si="22"/>
        <v>3.2204741114916358</v>
      </c>
      <c r="Q262" s="538">
        <v>43281</v>
      </c>
      <c r="R262" s="538">
        <v>43281</v>
      </c>
      <c r="S262" s="538"/>
      <c r="T262" s="580" t="s">
        <v>36</v>
      </c>
      <c r="U262" s="580" t="s">
        <v>16122</v>
      </c>
      <c r="V262" s="580" t="s">
        <v>8837</v>
      </c>
      <c r="W262" s="580" t="s">
        <v>38</v>
      </c>
      <c r="X262" s="580" t="s">
        <v>134</v>
      </c>
      <c r="Y262" s="580" t="s">
        <v>145</v>
      </c>
      <c r="Z262" s="40"/>
      <c r="AA262" s="40" t="s">
        <v>2888</v>
      </c>
      <c r="AB262" s="580" t="s">
        <v>136</v>
      </c>
      <c r="AC262" s="580" t="s">
        <v>42</v>
      </c>
      <c r="AD262" s="580" t="s">
        <v>43</v>
      </c>
      <c r="AE262" s="586"/>
      <c r="AF262" s="586"/>
      <c r="AG262" s="538" t="s">
        <v>137</v>
      </c>
      <c r="AH262" s="537" t="s">
        <v>76</v>
      </c>
      <c r="AI262" s="537" t="s">
        <v>2892</v>
      </c>
      <c r="AJ262" s="54" t="s">
        <v>2891</v>
      </c>
      <c r="AK262" s="553" t="s">
        <v>2889</v>
      </c>
      <c r="AL262" s="112" t="s">
        <v>2890</v>
      </c>
      <c r="AM262" s="580" t="s">
        <v>1842</v>
      </c>
      <c r="AN262" s="580" t="s">
        <v>2893</v>
      </c>
      <c r="AO262" s="42"/>
      <c r="AP262" s="580" t="s">
        <v>139</v>
      </c>
      <c r="AQ262" s="580" t="s">
        <v>2780</v>
      </c>
      <c r="AR262" s="152" t="s">
        <v>3149</v>
      </c>
      <c r="AS262" s="40" t="s">
        <v>48</v>
      </c>
    </row>
    <row r="263" spans="1:45" s="584" customFormat="1" ht="15.75" customHeight="1">
      <c r="A263" s="152">
        <v>262</v>
      </c>
      <c r="B263" s="152" t="s">
        <v>3774</v>
      </c>
      <c r="C263" s="580" t="s">
        <v>3303</v>
      </c>
      <c r="D263" s="151">
        <v>80329294</v>
      </c>
      <c r="E263" s="553" t="s">
        <v>2387</v>
      </c>
      <c r="F263" s="40" t="s">
        <v>3649</v>
      </c>
      <c r="G263" s="580" t="s">
        <v>132</v>
      </c>
      <c r="H263" s="111" t="s">
        <v>2388</v>
      </c>
      <c r="I263" s="580" t="str">
        <f t="shared" si="19"/>
        <v>F</v>
      </c>
      <c r="J263" s="35">
        <f t="shared" si="20"/>
        <v>26980</v>
      </c>
      <c r="K263" s="36">
        <f t="shared" ca="1" si="21"/>
        <v>44.749241234779305</v>
      </c>
      <c r="L263" s="538">
        <v>42007</v>
      </c>
      <c r="M263" s="538">
        <v>42007</v>
      </c>
      <c r="N263" s="538">
        <v>42156</v>
      </c>
      <c r="O263" s="538">
        <v>42156</v>
      </c>
      <c r="P263" s="36">
        <f t="shared" ca="1" si="22"/>
        <v>3.1711590429984851</v>
      </c>
      <c r="Q263" s="538">
        <v>43281</v>
      </c>
      <c r="R263" s="538">
        <v>43281</v>
      </c>
      <c r="S263" s="538"/>
      <c r="T263" s="580" t="s">
        <v>36</v>
      </c>
      <c r="U263" s="580" t="s">
        <v>167</v>
      </c>
      <c r="V263" s="580" t="s">
        <v>5336</v>
      </c>
      <c r="W263" s="580" t="s">
        <v>169</v>
      </c>
      <c r="X263" s="580" t="s">
        <v>134</v>
      </c>
      <c r="Y263" s="580" t="s">
        <v>310</v>
      </c>
      <c r="Z263" s="40"/>
      <c r="AA263" s="40" t="s">
        <v>311</v>
      </c>
      <c r="AB263" s="580" t="s">
        <v>136</v>
      </c>
      <c r="AC263" s="580" t="s">
        <v>42</v>
      </c>
      <c r="AD263" s="580" t="s">
        <v>43</v>
      </c>
      <c r="AE263" s="586"/>
      <c r="AF263" s="586"/>
      <c r="AG263" s="538" t="s">
        <v>351</v>
      </c>
      <c r="AH263" s="537"/>
      <c r="AI263" s="537"/>
      <c r="AJ263" s="54" t="s">
        <v>2389</v>
      </c>
      <c r="AK263" s="553" t="s">
        <v>2390</v>
      </c>
      <c r="AL263" s="112" t="s">
        <v>2390</v>
      </c>
      <c r="AM263" s="580" t="s">
        <v>2474</v>
      </c>
      <c r="AN263" s="580" t="s">
        <v>3320</v>
      </c>
      <c r="AO263" s="42" t="s">
        <v>2096</v>
      </c>
      <c r="AP263" s="580" t="s">
        <v>189</v>
      </c>
      <c r="AQ263" s="580"/>
      <c r="AR263" s="54" t="s">
        <v>3158</v>
      </c>
      <c r="AS263" s="580" t="s">
        <v>48</v>
      </c>
    </row>
    <row r="264" spans="1:45" s="584" customFormat="1" ht="15.75" customHeight="1">
      <c r="A264" s="152">
        <v>263</v>
      </c>
      <c r="B264" s="152" t="s">
        <v>3773</v>
      </c>
      <c r="C264" s="580" t="s">
        <v>3302</v>
      </c>
      <c r="D264" s="151">
        <v>80329320</v>
      </c>
      <c r="E264" s="553" t="s">
        <v>2532</v>
      </c>
      <c r="F264" s="40" t="s">
        <v>3648</v>
      </c>
      <c r="G264" s="580" t="s">
        <v>132</v>
      </c>
      <c r="H264" s="111" t="s">
        <v>2533</v>
      </c>
      <c r="I264" s="580" t="str">
        <f t="shared" si="19"/>
        <v>F</v>
      </c>
      <c r="J264" s="35">
        <f t="shared" si="20"/>
        <v>25198</v>
      </c>
      <c r="K264" s="36">
        <f t="shared" ca="1" si="21"/>
        <v>49.631433015601225</v>
      </c>
      <c r="L264" s="538">
        <v>41989</v>
      </c>
      <c r="M264" s="538">
        <v>41989</v>
      </c>
      <c r="N264" s="538">
        <v>42156</v>
      </c>
      <c r="O264" s="538">
        <v>42156</v>
      </c>
      <c r="P264" s="36">
        <f t="shared" ca="1" si="22"/>
        <v>3.1711590429984851</v>
      </c>
      <c r="Q264" s="538">
        <v>43281</v>
      </c>
      <c r="R264" s="538">
        <v>43281</v>
      </c>
      <c r="S264" s="538"/>
      <c r="T264" s="580" t="s">
        <v>36</v>
      </c>
      <c r="U264" s="580" t="s">
        <v>167</v>
      </c>
      <c r="V264" s="580" t="s">
        <v>5336</v>
      </c>
      <c r="W264" s="580" t="s">
        <v>169</v>
      </c>
      <c r="X264" s="580" t="s">
        <v>134</v>
      </c>
      <c r="Y264" s="580" t="s">
        <v>310</v>
      </c>
      <c r="Z264" s="40"/>
      <c r="AA264" s="40" t="s">
        <v>311</v>
      </c>
      <c r="AB264" s="580" t="s">
        <v>136</v>
      </c>
      <c r="AC264" s="580" t="s">
        <v>42</v>
      </c>
      <c r="AD264" s="580" t="s">
        <v>43</v>
      </c>
      <c r="AE264" s="586"/>
      <c r="AF264" s="586"/>
      <c r="AG264" s="538" t="s">
        <v>351</v>
      </c>
      <c r="AH264" s="537" t="s">
        <v>2240</v>
      </c>
      <c r="AI264" s="537"/>
      <c r="AJ264" s="54" t="s">
        <v>2535</v>
      </c>
      <c r="AK264" s="553" t="s">
        <v>2534</v>
      </c>
      <c r="AL264" s="112" t="s">
        <v>1199</v>
      </c>
      <c r="AM264" s="580" t="s">
        <v>3272</v>
      </c>
      <c r="AN264" s="580" t="s">
        <v>3319</v>
      </c>
      <c r="AO264" s="42" t="s">
        <v>2536</v>
      </c>
      <c r="AP264" s="580" t="s">
        <v>189</v>
      </c>
      <c r="AQ264" s="580"/>
      <c r="AR264" s="54" t="s">
        <v>3155</v>
      </c>
      <c r="AS264" s="40" t="s">
        <v>48</v>
      </c>
    </row>
    <row r="265" spans="1:45" s="584" customFormat="1" ht="15.75" customHeight="1">
      <c r="A265" s="152">
        <v>264</v>
      </c>
      <c r="B265" s="152" t="s">
        <v>3380</v>
      </c>
      <c r="C265" s="580" t="s">
        <v>3381</v>
      </c>
      <c r="D265" s="151">
        <v>80331747</v>
      </c>
      <c r="E265" s="553" t="s">
        <v>3374</v>
      </c>
      <c r="F265" s="40" t="s">
        <v>3650</v>
      </c>
      <c r="G265" s="580" t="s">
        <v>132</v>
      </c>
      <c r="H265" s="111" t="s">
        <v>3375</v>
      </c>
      <c r="I265" s="580" t="str">
        <f t="shared" si="19"/>
        <v>M</v>
      </c>
      <c r="J265" s="35">
        <f t="shared" si="20"/>
        <v>29265</v>
      </c>
      <c r="K265" s="36">
        <f t="shared" ca="1" si="21"/>
        <v>38.488967262176565</v>
      </c>
      <c r="L265" s="538">
        <v>37073</v>
      </c>
      <c r="M265" s="538">
        <v>42179</v>
      </c>
      <c r="N265" s="538">
        <v>42179</v>
      </c>
      <c r="O265" s="538">
        <v>42179</v>
      </c>
      <c r="P265" s="36">
        <f t="shared" ca="1" si="22"/>
        <v>3.108145344368348</v>
      </c>
      <c r="Q265" s="538">
        <v>43281</v>
      </c>
      <c r="R265" s="538">
        <v>43281</v>
      </c>
      <c r="S265" s="538"/>
      <c r="T265" s="580" t="s">
        <v>36</v>
      </c>
      <c r="U265" s="580" t="s">
        <v>52</v>
      </c>
      <c r="V265" s="580" t="s">
        <v>50</v>
      </c>
      <c r="W265" s="580" t="s">
        <v>53</v>
      </c>
      <c r="X265" s="580" t="s">
        <v>134</v>
      </c>
      <c r="Y265" s="580" t="s">
        <v>164</v>
      </c>
      <c r="Z265" s="580"/>
      <c r="AA265" s="580" t="s">
        <v>165</v>
      </c>
      <c r="AB265" s="580" t="s">
        <v>136</v>
      </c>
      <c r="AC265" s="580" t="s">
        <v>42</v>
      </c>
      <c r="AD265" s="580" t="s">
        <v>43</v>
      </c>
      <c r="AE265" s="586"/>
      <c r="AF265" s="586"/>
      <c r="AG265" s="538" t="s">
        <v>137</v>
      </c>
      <c r="AH265" s="537" t="s">
        <v>3994</v>
      </c>
      <c r="AI265" s="537" t="s">
        <v>3995</v>
      </c>
      <c r="AJ265" s="54">
        <v>18771360289</v>
      </c>
      <c r="AK265" s="553" t="s">
        <v>3376</v>
      </c>
      <c r="AL265" s="112" t="s">
        <v>3377</v>
      </c>
      <c r="AM265" s="580" t="s">
        <v>3378</v>
      </c>
      <c r="AN265" s="580" t="s">
        <v>3379</v>
      </c>
      <c r="AO265" s="42"/>
      <c r="AP265" s="580" t="s">
        <v>139</v>
      </c>
      <c r="AQ265" s="580" t="s">
        <v>2788</v>
      </c>
      <c r="AR265" s="54" t="s">
        <v>3383</v>
      </c>
      <c r="AS265" s="580" t="s">
        <v>48</v>
      </c>
    </row>
    <row r="266" spans="1:45" s="584" customFormat="1" ht="15.75" customHeight="1">
      <c r="A266" s="152">
        <v>265</v>
      </c>
      <c r="B266" s="152" t="s">
        <v>2000</v>
      </c>
      <c r="C266" s="580" t="s">
        <v>2001</v>
      </c>
      <c r="D266" s="151">
        <v>260419</v>
      </c>
      <c r="E266" s="553" t="s">
        <v>2002</v>
      </c>
      <c r="F266" s="40" t="s">
        <v>3660</v>
      </c>
      <c r="G266" s="580" t="s">
        <v>132</v>
      </c>
      <c r="H266" s="111" t="s">
        <v>2003</v>
      </c>
      <c r="I266" s="580" t="str">
        <f t="shared" si="19"/>
        <v>F</v>
      </c>
      <c r="J266" s="35">
        <f t="shared" si="20"/>
        <v>31022</v>
      </c>
      <c r="K266" s="36">
        <f t="shared" ca="1" si="21"/>
        <v>33.675268632039582</v>
      </c>
      <c r="L266" s="538">
        <v>42074</v>
      </c>
      <c r="M266" s="538">
        <v>42074</v>
      </c>
      <c r="N266" s="538">
        <v>42186</v>
      </c>
      <c r="O266" s="538">
        <v>42186</v>
      </c>
      <c r="P266" s="36">
        <f t="shared" ca="1" si="22"/>
        <v>3.0889672621765674</v>
      </c>
      <c r="Q266" s="538">
        <v>43281</v>
      </c>
      <c r="R266" s="538">
        <v>43281</v>
      </c>
      <c r="S266" s="538"/>
      <c r="T266" s="580" t="s">
        <v>36</v>
      </c>
      <c r="U266" s="580" t="s">
        <v>167</v>
      </c>
      <c r="V266" s="580" t="s">
        <v>5336</v>
      </c>
      <c r="W266" s="580" t="s">
        <v>169</v>
      </c>
      <c r="X266" s="580" t="s">
        <v>134</v>
      </c>
      <c r="Y266" s="580" t="s">
        <v>310</v>
      </c>
      <c r="Z266" s="580"/>
      <c r="AA266" s="580" t="s">
        <v>311</v>
      </c>
      <c r="AB266" s="580" t="s">
        <v>136</v>
      </c>
      <c r="AC266" s="580" t="s">
        <v>42</v>
      </c>
      <c r="AD266" s="580" t="s">
        <v>43</v>
      </c>
      <c r="AE266" s="586"/>
      <c r="AF266" s="586"/>
      <c r="AG266" s="553" t="s">
        <v>351</v>
      </c>
      <c r="AH266" s="537" t="s">
        <v>4017</v>
      </c>
      <c r="AI266" s="537"/>
      <c r="AJ266" s="54" t="s">
        <v>2720</v>
      </c>
      <c r="AK266" s="553" t="s">
        <v>2718</v>
      </c>
      <c r="AL266" s="553" t="s">
        <v>2004</v>
      </c>
      <c r="AM266" s="580" t="s">
        <v>1322</v>
      </c>
      <c r="AN266" s="580" t="s">
        <v>2005</v>
      </c>
      <c r="AO266" s="42" t="s">
        <v>2006</v>
      </c>
      <c r="AP266" s="580" t="s">
        <v>189</v>
      </c>
      <c r="AQ266" s="580"/>
      <c r="AR266" s="54" t="s">
        <v>5895</v>
      </c>
      <c r="AS266" s="580" t="s">
        <v>48</v>
      </c>
    </row>
    <row r="267" spans="1:45" s="584" customFormat="1" ht="15.75" customHeight="1">
      <c r="A267" s="152">
        <v>266</v>
      </c>
      <c r="B267" s="152" t="s">
        <v>3785</v>
      </c>
      <c r="C267" s="580" t="s">
        <v>3363</v>
      </c>
      <c r="D267" s="152">
        <v>80331048</v>
      </c>
      <c r="E267" s="553" t="s">
        <v>2136</v>
      </c>
      <c r="F267" s="40" t="s">
        <v>3345</v>
      </c>
      <c r="G267" s="580" t="s">
        <v>132</v>
      </c>
      <c r="H267" s="111" t="s">
        <v>2137</v>
      </c>
      <c r="I267" s="580" t="str">
        <f t="shared" si="19"/>
        <v>F</v>
      </c>
      <c r="J267" s="35">
        <f t="shared" si="20"/>
        <v>33591</v>
      </c>
      <c r="K267" s="36">
        <f t="shared" ca="1" si="21"/>
        <v>26.636912467656018</v>
      </c>
      <c r="L267" s="538">
        <v>42074</v>
      </c>
      <c r="M267" s="538">
        <v>42074</v>
      </c>
      <c r="N267" s="538">
        <v>42186</v>
      </c>
      <c r="O267" s="538">
        <v>42186</v>
      </c>
      <c r="P267" s="36">
        <f t="shared" ca="1" si="22"/>
        <v>3.0889672621765674</v>
      </c>
      <c r="Q267" s="538">
        <v>43281</v>
      </c>
      <c r="R267" s="538">
        <v>43281</v>
      </c>
      <c r="S267" s="538"/>
      <c r="T267" s="580" t="s">
        <v>36</v>
      </c>
      <c r="U267" s="580" t="s">
        <v>167</v>
      </c>
      <c r="V267" s="580" t="s">
        <v>5336</v>
      </c>
      <c r="W267" s="580" t="s">
        <v>169</v>
      </c>
      <c r="X267" s="580" t="s">
        <v>134</v>
      </c>
      <c r="Y267" s="580" t="s">
        <v>310</v>
      </c>
      <c r="Z267" s="580"/>
      <c r="AA267" s="580" t="s">
        <v>311</v>
      </c>
      <c r="AB267" s="580" t="s">
        <v>136</v>
      </c>
      <c r="AC267" s="580" t="s">
        <v>42</v>
      </c>
      <c r="AD267" s="580" t="s">
        <v>43</v>
      </c>
      <c r="AE267" s="586"/>
      <c r="AF267" s="586"/>
      <c r="AG267" s="553" t="s">
        <v>306</v>
      </c>
      <c r="AH267" s="537" t="s">
        <v>4018</v>
      </c>
      <c r="AI267" s="537" t="s">
        <v>4019</v>
      </c>
      <c r="AJ267" s="54" t="s">
        <v>2138</v>
      </c>
      <c r="AK267" s="553" t="s">
        <v>2139</v>
      </c>
      <c r="AL267" s="553" t="s">
        <v>2139</v>
      </c>
      <c r="AM267" s="580" t="s">
        <v>3421</v>
      </c>
      <c r="AN267" s="580" t="s">
        <v>3422</v>
      </c>
      <c r="AO267" s="42" t="s">
        <v>2302</v>
      </c>
      <c r="AP267" s="580" t="s">
        <v>189</v>
      </c>
      <c r="AQ267" s="580"/>
      <c r="AR267" s="54" t="s">
        <v>3177</v>
      </c>
      <c r="AS267" s="580" t="s">
        <v>48</v>
      </c>
    </row>
    <row r="268" spans="1:45" s="584" customFormat="1" ht="15.75" customHeight="1">
      <c r="A268" s="152">
        <v>267</v>
      </c>
      <c r="B268" s="152" t="s">
        <v>3782</v>
      </c>
      <c r="C268" s="580" t="s">
        <v>3360</v>
      </c>
      <c r="D268" s="152">
        <v>80331052</v>
      </c>
      <c r="E268" s="553" t="s">
        <v>2668</v>
      </c>
      <c r="F268" s="40" t="s">
        <v>3344</v>
      </c>
      <c r="G268" s="580" t="s">
        <v>132</v>
      </c>
      <c r="H268" s="111" t="s">
        <v>2669</v>
      </c>
      <c r="I268" s="580" t="str">
        <f t="shared" si="19"/>
        <v>F</v>
      </c>
      <c r="J268" s="35">
        <f t="shared" si="20"/>
        <v>27107</v>
      </c>
      <c r="K268" s="36">
        <f t="shared" ca="1" si="21"/>
        <v>44.401296029299857</v>
      </c>
      <c r="L268" s="538">
        <v>42069</v>
      </c>
      <c r="M268" s="538">
        <v>42069</v>
      </c>
      <c r="N268" s="538">
        <v>42186</v>
      </c>
      <c r="O268" s="538">
        <v>42186</v>
      </c>
      <c r="P268" s="36">
        <f t="shared" ca="1" si="22"/>
        <v>3.0889672621765674</v>
      </c>
      <c r="Q268" s="538">
        <v>43281</v>
      </c>
      <c r="R268" s="538">
        <v>43281</v>
      </c>
      <c r="S268" s="538"/>
      <c r="T268" s="580" t="s">
        <v>36</v>
      </c>
      <c r="U268" s="580" t="s">
        <v>167</v>
      </c>
      <c r="V268" s="580" t="s">
        <v>5336</v>
      </c>
      <c r="W268" s="580" t="s">
        <v>169</v>
      </c>
      <c r="X268" s="580" t="s">
        <v>134</v>
      </c>
      <c r="Y268" s="580" t="s">
        <v>310</v>
      </c>
      <c r="Z268" s="580"/>
      <c r="AA268" s="580" t="s">
        <v>311</v>
      </c>
      <c r="AB268" s="580" t="s">
        <v>136</v>
      </c>
      <c r="AC268" s="580" t="s">
        <v>42</v>
      </c>
      <c r="AD268" s="580" t="s">
        <v>43</v>
      </c>
      <c r="AE268" s="586"/>
      <c r="AF268" s="586"/>
      <c r="AG268" s="553" t="s">
        <v>351</v>
      </c>
      <c r="AH268" s="537" t="s">
        <v>4013</v>
      </c>
      <c r="AI268" s="537"/>
      <c r="AJ268" s="54" t="s">
        <v>2675</v>
      </c>
      <c r="AK268" s="553" t="s">
        <v>2671</v>
      </c>
      <c r="AL268" s="553" t="s">
        <v>2670</v>
      </c>
      <c r="AM268" s="580" t="s">
        <v>3416</v>
      </c>
      <c r="AN268" s="580" t="s">
        <v>3418</v>
      </c>
      <c r="AO268" s="42" t="s">
        <v>2677</v>
      </c>
      <c r="AP268" s="580" t="s">
        <v>189</v>
      </c>
      <c r="AQ268" s="580"/>
      <c r="AR268" s="54" t="s">
        <v>3170</v>
      </c>
      <c r="AS268" s="580" t="s">
        <v>48</v>
      </c>
    </row>
    <row r="269" spans="1:45" s="584" customFormat="1" ht="15.75" customHeight="1">
      <c r="A269" s="152">
        <v>268</v>
      </c>
      <c r="B269" s="152" t="s">
        <v>3784</v>
      </c>
      <c r="C269" s="580" t="s">
        <v>3362</v>
      </c>
      <c r="D269" s="152">
        <v>80331053</v>
      </c>
      <c r="E269" s="553" t="s">
        <v>2699</v>
      </c>
      <c r="F269" s="40" t="s">
        <v>3659</v>
      </c>
      <c r="G269" s="580" t="s">
        <v>132</v>
      </c>
      <c r="H269" s="111" t="s">
        <v>2700</v>
      </c>
      <c r="I269" s="580" t="str">
        <f t="shared" si="19"/>
        <v>F</v>
      </c>
      <c r="J269" s="35">
        <f t="shared" si="20"/>
        <v>29931</v>
      </c>
      <c r="K269" s="36">
        <f t="shared" ca="1" si="21"/>
        <v>36.664309727929989</v>
      </c>
      <c r="L269" s="538">
        <v>42073</v>
      </c>
      <c r="M269" s="538">
        <v>42073</v>
      </c>
      <c r="N269" s="538">
        <v>42186</v>
      </c>
      <c r="O269" s="538">
        <v>42186</v>
      </c>
      <c r="P269" s="36">
        <f t="shared" ca="1" si="22"/>
        <v>3.0889672621765674</v>
      </c>
      <c r="Q269" s="538">
        <v>43281</v>
      </c>
      <c r="R269" s="538">
        <v>43281</v>
      </c>
      <c r="S269" s="538"/>
      <c r="T269" s="580" t="s">
        <v>36</v>
      </c>
      <c r="U269" s="580" t="s">
        <v>167</v>
      </c>
      <c r="V269" s="580" t="s">
        <v>5336</v>
      </c>
      <c r="W269" s="580" t="s">
        <v>169</v>
      </c>
      <c r="X269" s="580" t="s">
        <v>134</v>
      </c>
      <c r="Y269" s="580" t="s">
        <v>310</v>
      </c>
      <c r="Z269" s="580"/>
      <c r="AA269" s="580" t="s">
        <v>311</v>
      </c>
      <c r="AB269" s="580" t="s">
        <v>136</v>
      </c>
      <c r="AC269" s="580" t="s">
        <v>42</v>
      </c>
      <c r="AD269" s="580" t="s">
        <v>43</v>
      </c>
      <c r="AE269" s="586"/>
      <c r="AF269" s="586"/>
      <c r="AG269" s="553" t="s">
        <v>351</v>
      </c>
      <c r="AH269" s="537"/>
      <c r="AI269" s="537"/>
      <c r="AJ269" s="54" t="s">
        <v>2707</v>
      </c>
      <c r="AK269" s="553" t="s">
        <v>2337</v>
      </c>
      <c r="AL269" s="553" t="s">
        <v>2701</v>
      </c>
      <c r="AM269" s="580" t="s">
        <v>3465</v>
      </c>
      <c r="AN269" s="580" t="s">
        <v>3420</v>
      </c>
      <c r="AO269" s="42" t="s">
        <v>2709</v>
      </c>
      <c r="AP269" s="580" t="s">
        <v>189</v>
      </c>
      <c r="AQ269" s="580"/>
      <c r="AR269" s="54" t="s">
        <v>3174</v>
      </c>
      <c r="AS269" s="580" t="s">
        <v>48</v>
      </c>
    </row>
    <row r="270" spans="1:45" s="584" customFormat="1" ht="15.75" customHeight="1">
      <c r="A270" s="152">
        <v>269</v>
      </c>
      <c r="B270" s="152" t="s">
        <v>3779</v>
      </c>
      <c r="C270" s="580" t="s">
        <v>3357</v>
      </c>
      <c r="D270" s="152">
        <v>80331054</v>
      </c>
      <c r="E270" s="553" t="s">
        <v>2633</v>
      </c>
      <c r="F270" s="40" t="s">
        <v>3343</v>
      </c>
      <c r="G270" s="580" t="s">
        <v>132</v>
      </c>
      <c r="H270" s="111" t="s">
        <v>2634</v>
      </c>
      <c r="I270" s="580" t="str">
        <f t="shared" si="19"/>
        <v>F</v>
      </c>
      <c r="J270" s="35">
        <f t="shared" si="20"/>
        <v>31423</v>
      </c>
      <c r="K270" s="36">
        <f t="shared" ca="1" si="21"/>
        <v>32.576638495053281</v>
      </c>
      <c r="L270" s="538">
        <v>42067</v>
      </c>
      <c r="M270" s="538">
        <v>42067</v>
      </c>
      <c r="N270" s="538">
        <v>42186</v>
      </c>
      <c r="O270" s="538">
        <v>42186</v>
      </c>
      <c r="P270" s="36">
        <f t="shared" ca="1" si="22"/>
        <v>3.0889672621765674</v>
      </c>
      <c r="Q270" s="538">
        <v>43281</v>
      </c>
      <c r="R270" s="538">
        <v>43281</v>
      </c>
      <c r="S270" s="538"/>
      <c r="T270" s="580" t="s">
        <v>36</v>
      </c>
      <c r="U270" s="580" t="s">
        <v>167</v>
      </c>
      <c r="V270" s="580" t="s">
        <v>5336</v>
      </c>
      <c r="W270" s="580" t="s">
        <v>169</v>
      </c>
      <c r="X270" s="580" t="s">
        <v>134</v>
      </c>
      <c r="Y270" s="580" t="s">
        <v>310</v>
      </c>
      <c r="Z270" s="580"/>
      <c r="AA270" s="580" t="s">
        <v>311</v>
      </c>
      <c r="AB270" s="580" t="s">
        <v>136</v>
      </c>
      <c r="AC270" s="580" t="s">
        <v>42</v>
      </c>
      <c r="AD270" s="580" t="s">
        <v>43</v>
      </c>
      <c r="AE270" s="586"/>
      <c r="AF270" s="586"/>
      <c r="AG270" s="553" t="s">
        <v>351</v>
      </c>
      <c r="AH270" s="537" t="s">
        <v>4011</v>
      </c>
      <c r="AI270" s="537"/>
      <c r="AJ270" s="54" t="s">
        <v>2648</v>
      </c>
      <c r="AK270" s="553" t="s">
        <v>1058</v>
      </c>
      <c r="AL270" s="553" t="s">
        <v>2635</v>
      </c>
      <c r="AM270" s="580" t="s">
        <v>3412</v>
      </c>
      <c r="AN270" s="580" t="s">
        <v>3413</v>
      </c>
      <c r="AO270" s="42" t="s">
        <v>2656</v>
      </c>
      <c r="AP270" s="580" t="s">
        <v>189</v>
      </c>
      <c r="AQ270" s="580"/>
      <c r="AR270" s="54" t="s">
        <v>3165</v>
      </c>
      <c r="AS270" s="580" t="s">
        <v>48</v>
      </c>
    </row>
    <row r="271" spans="1:45" s="584" customFormat="1" ht="15.75" customHeight="1">
      <c r="A271" s="152">
        <v>270</v>
      </c>
      <c r="B271" s="152" t="s">
        <v>3791</v>
      </c>
      <c r="C271" s="580" t="s">
        <v>3369</v>
      </c>
      <c r="D271" s="152">
        <v>80331067</v>
      </c>
      <c r="E271" s="553" t="s">
        <v>2454</v>
      </c>
      <c r="F271" s="40" t="s">
        <v>3349</v>
      </c>
      <c r="G271" s="580" t="s">
        <v>132</v>
      </c>
      <c r="H271" s="111" t="s">
        <v>2455</v>
      </c>
      <c r="I271" s="580" t="str">
        <f t="shared" si="19"/>
        <v>F</v>
      </c>
      <c r="J271" s="35">
        <f t="shared" si="20"/>
        <v>32351</v>
      </c>
      <c r="K271" s="36">
        <f t="shared" ca="1" si="21"/>
        <v>30.034172741628623</v>
      </c>
      <c r="L271" s="538">
        <v>42088</v>
      </c>
      <c r="M271" s="538">
        <v>42088</v>
      </c>
      <c r="N271" s="538">
        <v>42186</v>
      </c>
      <c r="O271" s="538">
        <v>42186</v>
      </c>
      <c r="P271" s="36">
        <f t="shared" ca="1" si="22"/>
        <v>3.0889672621765674</v>
      </c>
      <c r="Q271" s="538">
        <v>43281</v>
      </c>
      <c r="R271" s="538">
        <v>43281</v>
      </c>
      <c r="S271" s="538"/>
      <c r="T271" s="580" t="s">
        <v>36</v>
      </c>
      <c r="U271" s="580" t="s">
        <v>167</v>
      </c>
      <c r="V271" s="580" t="s">
        <v>5336</v>
      </c>
      <c r="W271" s="580" t="s">
        <v>169</v>
      </c>
      <c r="X271" s="580" t="s">
        <v>134</v>
      </c>
      <c r="Y271" s="580" t="s">
        <v>310</v>
      </c>
      <c r="Z271" s="580"/>
      <c r="AA271" s="580" t="s">
        <v>311</v>
      </c>
      <c r="AB271" s="580" t="s">
        <v>136</v>
      </c>
      <c r="AC271" s="580" t="s">
        <v>42</v>
      </c>
      <c r="AD271" s="580" t="s">
        <v>43</v>
      </c>
      <c r="AE271" s="586"/>
      <c r="AF271" s="586"/>
      <c r="AG271" s="553" t="s">
        <v>351</v>
      </c>
      <c r="AH271" s="537" t="s">
        <v>4033</v>
      </c>
      <c r="AI271" s="537"/>
      <c r="AJ271" s="54" t="s">
        <v>2328</v>
      </c>
      <c r="AK271" s="553" t="s">
        <v>4034</v>
      </c>
      <c r="AL271" s="553" t="s">
        <v>4035</v>
      </c>
      <c r="AM271" s="580" t="s">
        <v>3431</v>
      </c>
      <c r="AN271" s="580" t="s">
        <v>3428</v>
      </c>
      <c r="AO271" s="42" t="s">
        <v>2327</v>
      </c>
      <c r="AP271" s="580" t="s">
        <v>189</v>
      </c>
      <c r="AQ271" s="580"/>
      <c r="AR271" s="54" t="s">
        <v>3195</v>
      </c>
      <c r="AS271" s="580" t="s">
        <v>48</v>
      </c>
    </row>
    <row r="272" spans="1:45" s="584" customFormat="1" ht="15.75" customHeight="1">
      <c r="A272" s="152">
        <v>271</v>
      </c>
      <c r="B272" s="152" t="s">
        <v>3783</v>
      </c>
      <c r="C272" s="580" t="s">
        <v>3361</v>
      </c>
      <c r="D272" s="152">
        <v>80331084</v>
      </c>
      <c r="E272" s="553" t="s">
        <v>3332</v>
      </c>
      <c r="F272" s="40" t="s">
        <v>3658</v>
      </c>
      <c r="G272" s="580" t="s">
        <v>132</v>
      </c>
      <c r="H272" s="111" t="s">
        <v>3469</v>
      </c>
      <c r="I272" s="580" t="str">
        <f t="shared" si="19"/>
        <v>F</v>
      </c>
      <c r="J272" s="35">
        <f t="shared" si="20"/>
        <v>27717</v>
      </c>
      <c r="K272" s="36">
        <f t="shared" ca="1" si="21"/>
        <v>42.730063152587526</v>
      </c>
      <c r="L272" s="538">
        <v>42073</v>
      </c>
      <c r="M272" s="538">
        <v>42073</v>
      </c>
      <c r="N272" s="538">
        <v>42186</v>
      </c>
      <c r="O272" s="538">
        <v>42186</v>
      </c>
      <c r="P272" s="36">
        <f t="shared" ca="1" si="22"/>
        <v>3.0889672621765674</v>
      </c>
      <c r="Q272" s="538">
        <v>43281</v>
      </c>
      <c r="R272" s="538">
        <v>43281</v>
      </c>
      <c r="S272" s="538"/>
      <c r="T272" s="580" t="s">
        <v>36</v>
      </c>
      <c r="U272" s="580" t="s">
        <v>167</v>
      </c>
      <c r="V272" s="580" t="s">
        <v>5336</v>
      </c>
      <c r="W272" s="580" t="s">
        <v>169</v>
      </c>
      <c r="X272" s="580" t="s">
        <v>134</v>
      </c>
      <c r="Y272" s="580" t="s">
        <v>310</v>
      </c>
      <c r="Z272" s="580"/>
      <c r="AA272" s="580" t="s">
        <v>311</v>
      </c>
      <c r="AB272" s="580" t="s">
        <v>136</v>
      </c>
      <c r="AC272" s="580" t="s">
        <v>42</v>
      </c>
      <c r="AD272" s="580" t="s">
        <v>43</v>
      </c>
      <c r="AE272" s="586"/>
      <c r="AF272" s="586"/>
      <c r="AG272" s="553" t="s">
        <v>3985</v>
      </c>
      <c r="AH272" s="537" t="s">
        <v>4014</v>
      </c>
      <c r="AI272" s="537" t="s">
        <v>3987</v>
      </c>
      <c r="AJ272" s="54" t="s">
        <v>2697</v>
      </c>
      <c r="AK272" s="553" t="s">
        <v>4015</v>
      </c>
      <c r="AL272" s="553" t="s">
        <v>4016</v>
      </c>
      <c r="AM272" s="580" t="s">
        <v>3285</v>
      </c>
      <c r="AN272" s="580" t="s">
        <v>3419</v>
      </c>
      <c r="AO272" s="42" t="s">
        <v>2698</v>
      </c>
      <c r="AP272" s="580" t="s">
        <v>189</v>
      </c>
      <c r="AQ272" s="580"/>
      <c r="AR272" s="54" t="s">
        <v>3173</v>
      </c>
      <c r="AS272" s="580" t="s">
        <v>48</v>
      </c>
    </row>
    <row r="273" spans="1:47" s="584" customFormat="1" ht="15.75" customHeight="1">
      <c r="A273" s="152">
        <v>272</v>
      </c>
      <c r="B273" s="152" t="s">
        <v>3781</v>
      </c>
      <c r="C273" s="580" t="s">
        <v>3359</v>
      </c>
      <c r="D273" s="152">
        <v>80331085</v>
      </c>
      <c r="E273" s="553" t="s">
        <v>2641</v>
      </c>
      <c r="F273" s="40" t="s">
        <v>3657</v>
      </c>
      <c r="G273" s="580" t="s">
        <v>132</v>
      </c>
      <c r="H273" s="111" t="s">
        <v>2642</v>
      </c>
      <c r="I273" s="580" t="str">
        <f t="shared" si="19"/>
        <v>F</v>
      </c>
      <c r="J273" s="35">
        <f t="shared" si="20"/>
        <v>30609</v>
      </c>
      <c r="K273" s="36">
        <f t="shared" ca="1" si="21"/>
        <v>34.806775481354649</v>
      </c>
      <c r="L273" s="538">
        <v>42067</v>
      </c>
      <c r="M273" s="538">
        <v>42067</v>
      </c>
      <c r="N273" s="538">
        <v>42186</v>
      </c>
      <c r="O273" s="538">
        <v>42186</v>
      </c>
      <c r="P273" s="36">
        <f t="shared" ca="1" si="22"/>
        <v>3.0889672621765674</v>
      </c>
      <c r="Q273" s="538">
        <v>43281</v>
      </c>
      <c r="R273" s="538">
        <v>43281</v>
      </c>
      <c r="S273" s="538"/>
      <c r="T273" s="580" t="s">
        <v>36</v>
      </c>
      <c r="U273" s="580" t="s">
        <v>167</v>
      </c>
      <c r="V273" s="580" t="s">
        <v>5336</v>
      </c>
      <c r="W273" s="580" t="s">
        <v>169</v>
      </c>
      <c r="X273" s="580" t="s">
        <v>134</v>
      </c>
      <c r="Y273" s="580" t="s">
        <v>310</v>
      </c>
      <c r="Z273" s="580"/>
      <c r="AA273" s="580" t="s">
        <v>311</v>
      </c>
      <c r="AB273" s="580" t="s">
        <v>136</v>
      </c>
      <c r="AC273" s="580" t="s">
        <v>42</v>
      </c>
      <c r="AD273" s="580" t="s">
        <v>43</v>
      </c>
      <c r="AE273" s="586"/>
      <c r="AF273" s="586"/>
      <c r="AG273" s="553" t="s">
        <v>351</v>
      </c>
      <c r="AH273" s="537"/>
      <c r="AI273" s="537"/>
      <c r="AJ273" s="54" t="s">
        <v>2651</v>
      </c>
      <c r="AK273" s="553" t="s">
        <v>2644</v>
      </c>
      <c r="AL273" s="553" t="s">
        <v>2643</v>
      </c>
      <c r="AM273" s="580" t="s">
        <v>3322</v>
      </c>
      <c r="AN273" s="580" t="s">
        <v>3417</v>
      </c>
      <c r="AO273" s="42" t="s">
        <v>2658</v>
      </c>
      <c r="AP273" s="580" t="s">
        <v>189</v>
      </c>
      <c r="AQ273" s="580"/>
      <c r="AR273" s="54" t="s">
        <v>3168</v>
      </c>
      <c r="AS273" s="580" t="s">
        <v>48</v>
      </c>
    </row>
    <row r="274" spans="1:47" s="584" customFormat="1" ht="15.75" customHeight="1">
      <c r="A274" s="152">
        <v>273</v>
      </c>
      <c r="B274" s="152" t="s">
        <v>3775</v>
      </c>
      <c r="C274" s="580" t="s">
        <v>3352</v>
      </c>
      <c r="D274" s="152">
        <v>80331160</v>
      </c>
      <c r="E274" s="553" t="s">
        <v>2537</v>
      </c>
      <c r="F274" s="40" t="s">
        <v>3653</v>
      </c>
      <c r="G274" s="580" t="s">
        <v>132</v>
      </c>
      <c r="H274" s="111" t="s">
        <v>2538</v>
      </c>
      <c r="I274" s="580" t="str">
        <f t="shared" si="19"/>
        <v>F</v>
      </c>
      <c r="J274" s="35">
        <f t="shared" si="20"/>
        <v>29308</v>
      </c>
      <c r="K274" s="36">
        <f t="shared" ca="1" si="21"/>
        <v>38.371159042998485</v>
      </c>
      <c r="L274" s="538">
        <v>41990</v>
      </c>
      <c r="M274" s="538">
        <v>41990</v>
      </c>
      <c r="N274" s="538">
        <v>42186</v>
      </c>
      <c r="O274" s="538">
        <v>42186</v>
      </c>
      <c r="P274" s="36">
        <f t="shared" ca="1" si="22"/>
        <v>3.0889672621765674</v>
      </c>
      <c r="Q274" s="538">
        <v>43281</v>
      </c>
      <c r="R274" s="538">
        <v>43281</v>
      </c>
      <c r="S274" s="538"/>
      <c r="T274" s="580" t="s">
        <v>36</v>
      </c>
      <c r="U274" s="580" t="s">
        <v>167</v>
      </c>
      <c r="V274" s="580" t="s">
        <v>5336</v>
      </c>
      <c r="W274" s="580" t="s">
        <v>169</v>
      </c>
      <c r="X274" s="580" t="s">
        <v>134</v>
      </c>
      <c r="Y274" s="580" t="s">
        <v>310</v>
      </c>
      <c r="Z274" s="580"/>
      <c r="AA274" s="580" t="s">
        <v>311</v>
      </c>
      <c r="AB274" s="580" t="s">
        <v>136</v>
      </c>
      <c r="AC274" s="580" t="s">
        <v>42</v>
      </c>
      <c r="AD274" s="580" t="s">
        <v>43</v>
      </c>
      <c r="AE274" s="586"/>
      <c r="AF274" s="586"/>
      <c r="AG274" s="50" t="s">
        <v>3916</v>
      </c>
      <c r="AH274" s="537" t="s">
        <v>3996</v>
      </c>
      <c r="AI274" s="537"/>
      <c r="AJ274" s="54" t="s">
        <v>2542</v>
      </c>
      <c r="AK274" s="553" t="s">
        <v>2540</v>
      </c>
      <c r="AL274" s="553" t="s">
        <v>2539</v>
      </c>
      <c r="AM274" s="580" t="s">
        <v>3404</v>
      </c>
      <c r="AN274" s="580" t="s">
        <v>17772</v>
      </c>
      <c r="AO274" s="42" t="s">
        <v>2543</v>
      </c>
      <c r="AP274" s="580" t="s">
        <v>189</v>
      </c>
      <c r="AQ274" s="580"/>
      <c r="AR274" s="54" t="s">
        <v>3156</v>
      </c>
      <c r="AS274" s="580" t="s">
        <v>48</v>
      </c>
    </row>
    <row r="275" spans="1:47" s="584" customFormat="1" ht="15.75" customHeight="1">
      <c r="A275" s="152">
        <v>274</v>
      </c>
      <c r="B275" s="152" t="s">
        <v>3780</v>
      </c>
      <c r="C275" s="580" t="s">
        <v>3358</v>
      </c>
      <c r="D275" s="152">
        <v>80331169</v>
      </c>
      <c r="E275" s="553" t="s">
        <v>2638</v>
      </c>
      <c r="F275" s="40" t="s">
        <v>3656</v>
      </c>
      <c r="G275" s="580" t="s">
        <v>132</v>
      </c>
      <c r="H275" s="111" t="s">
        <v>2639</v>
      </c>
      <c r="I275" s="580" t="str">
        <f t="shared" si="19"/>
        <v>F</v>
      </c>
      <c r="J275" s="35">
        <f t="shared" si="20"/>
        <v>31660</v>
      </c>
      <c r="K275" s="36">
        <f t="shared" ca="1" si="21"/>
        <v>31.927323426560129</v>
      </c>
      <c r="L275" s="538">
        <v>42067</v>
      </c>
      <c r="M275" s="538">
        <v>42067</v>
      </c>
      <c r="N275" s="538">
        <v>42186</v>
      </c>
      <c r="O275" s="538">
        <v>43252</v>
      </c>
      <c r="P275" s="36">
        <f t="shared" ca="1" si="22"/>
        <v>3.0889672621765674</v>
      </c>
      <c r="Q275" s="538">
        <v>43281</v>
      </c>
      <c r="R275" s="538">
        <v>43281</v>
      </c>
      <c r="S275" s="538"/>
      <c r="T275" s="580" t="s">
        <v>36</v>
      </c>
      <c r="U275" s="580" t="s">
        <v>18298</v>
      </c>
      <c r="V275" s="580" t="s">
        <v>11462</v>
      </c>
      <c r="W275" s="580" t="s">
        <v>38</v>
      </c>
      <c r="X275" s="580" t="s">
        <v>134</v>
      </c>
      <c r="Y275" s="580" t="s">
        <v>135</v>
      </c>
      <c r="Z275" s="580"/>
      <c r="AA275" s="580" t="s">
        <v>140</v>
      </c>
      <c r="AB275" s="580" t="s">
        <v>136</v>
      </c>
      <c r="AC275" s="580" t="s">
        <v>42</v>
      </c>
      <c r="AD275" s="580" t="s">
        <v>43</v>
      </c>
      <c r="AE275" s="586"/>
      <c r="AF275" s="586"/>
      <c r="AG275" s="553" t="s">
        <v>351</v>
      </c>
      <c r="AH275" s="537" t="s">
        <v>4012</v>
      </c>
      <c r="AI275" s="537"/>
      <c r="AJ275" s="54" t="s">
        <v>2650</v>
      </c>
      <c r="AK275" s="553" t="s">
        <v>2317</v>
      </c>
      <c r="AL275" s="553" t="s">
        <v>2640</v>
      </c>
      <c r="AM275" s="580" t="s">
        <v>3414</v>
      </c>
      <c r="AN275" s="580" t="s">
        <v>3415</v>
      </c>
      <c r="AO275" s="42" t="s">
        <v>2657</v>
      </c>
      <c r="AP275" s="580" t="s">
        <v>139</v>
      </c>
      <c r="AQ275" s="580" t="s">
        <v>2793</v>
      </c>
      <c r="AR275" s="54" t="s">
        <v>3167</v>
      </c>
      <c r="AS275" s="580" t="s">
        <v>48</v>
      </c>
    </row>
    <row r="276" spans="1:47" s="584" customFormat="1" ht="15.75" customHeight="1">
      <c r="A276" s="152">
        <v>275</v>
      </c>
      <c r="B276" s="152" t="s">
        <v>3790</v>
      </c>
      <c r="C276" s="580" t="s">
        <v>3368</v>
      </c>
      <c r="D276" s="152">
        <v>80331175</v>
      </c>
      <c r="E276" s="553" t="s">
        <v>3337</v>
      </c>
      <c r="F276" s="40" t="s">
        <v>3662</v>
      </c>
      <c r="G276" s="580" t="s">
        <v>132</v>
      </c>
      <c r="H276" s="111" t="s">
        <v>3338</v>
      </c>
      <c r="I276" s="580" t="str">
        <f t="shared" si="19"/>
        <v>F</v>
      </c>
      <c r="J276" s="35">
        <f t="shared" si="20"/>
        <v>32409</v>
      </c>
      <c r="K276" s="36">
        <f t="shared" ca="1" si="21"/>
        <v>29.875268632039582</v>
      </c>
      <c r="L276" s="538">
        <v>42088</v>
      </c>
      <c r="M276" s="538">
        <v>42088</v>
      </c>
      <c r="N276" s="538">
        <v>42186</v>
      </c>
      <c r="O276" s="538">
        <v>42186</v>
      </c>
      <c r="P276" s="36">
        <f t="shared" ca="1" si="22"/>
        <v>3.0889672621765674</v>
      </c>
      <c r="Q276" s="538">
        <v>43281</v>
      </c>
      <c r="R276" s="538">
        <v>43281</v>
      </c>
      <c r="S276" s="538"/>
      <c r="T276" s="580" t="s">
        <v>36</v>
      </c>
      <c r="U276" s="580" t="s">
        <v>167</v>
      </c>
      <c r="V276" s="580" t="s">
        <v>5336</v>
      </c>
      <c r="W276" s="580" t="s">
        <v>169</v>
      </c>
      <c r="X276" s="580" t="s">
        <v>134</v>
      </c>
      <c r="Y276" s="580" t="s">
        <v>310</v>
      </c>
      <c r="Z276" s="580"/>
      <c r="AA276" s="580" t="s">
        <v>311</v>
      </c>
      <c r="AB276" s="580" t="s">
        <v>136</v>
      </c>
      <c r="AC276" s="580" t="s">
        <v>42</v>
      </c>
      <c r="AD276" s="580" t="s">
        <v>43</v>
      </c>
      <c r="AE276" s="586"/>
      <c r="AF276" s="586"/>
      <c r="AG276" s="553" t="s">
        <v>3985</v>
      </c>
      <c r="AH276" s="537" t="s">
        <v>4030</v>
      </c>
      <c r="AI276" s="537" t="s">
        <v>3987</v>
      </c>
      <c r="AJ276" s="54" t="s">
        <v>4031</v>
      </c>
      <c r="AK276" s="553" t="s">
        <v>4032</v>
      </c>
      <c r="AL276" s="553" t="s">
        <v>4032</v>
      </c>
      <c r="AM276" s="580" t="s">
        <v>4189</v>
      </c>
      <c r="AN276" s="580" t="s">
        <v>3427</v>
      </c>
      <c r="AO276" s="42" t="s">
        <v>2749</v>
      </c>
      <c r="AP276" s="580" t="s">
        <v>189</v>
      </c>
      <c r="AQ276" s="580"/>
      <c r="AR276" s="54" t="s">
        <v>3190</v>
      </c>
      <c r="AS276" s="580" t="s">
        <v>48</v>
      </c>
    </row>
    <row r="277" spans="1:47" s="584" customFormat="1" ht="15.75" customHeight="1">
      <c r="A277" s="152">
        <v>276</v>
      </c>
      <c r="B277" s="152" t="s">
        <v>3788</v>
      </c>
      <c r="C277" s="580" t="s">
        <v>3366</v>
      </c>
      <c r="D277" s="152">
        <v>80331194</v>
      </c>
      <c r="E277" s="553" t="s">
        <v>2736</v>
      </c>
      <c r="F277" s="40" t="s">
        <v>3347</v>
      </c>
      <c r="G277" s="580" t="s">
        <v>132</v>
      </c>
      <c r="H277" s="111" t="s">
        <v>3470</v>
      </c>
      <c r="I277" s="580" t="str">
        <f t="shared" si="19"/>
        <v>M</v>
      </c>
      <c r="J277" s="35">
        <f t="shared" si="20"/>
        <v>28611</v>
      </c>
      <c r="K277" s="36">
        <f t="shared" ca="1" si="21"/>
        <v>40.280748084094377</v>
      </c>
      <c r="L277" s="538">
        <v>42082</v>
      </c>
      <c r="M277" s="538">
        <v>42082</v>
      </c>
      <c r="N277" s="538">
        <v>42186</v>
      </c>
      <c r="O277" s="538">
        <v>42186</v>
      </c>
      <c r="P277" s="36">
        <f t="shared" ca="1" si="22"/>
        <v>3.0889672621765674</v>
      </c>
      <c r="Q277" s="538">
        <v>43281</v>
      </c>
      <c r="R277" s="538">
        <v>43281</v>
      </c>
      <c r="S277" s="538"/>
      <c r="T277" s="580" t="s">
        <v>36</v>
      </c>
      <c r="U277" s="580" t="s">
        <v>167</v>
      </c>
      <c r="V277" s="580" t="s">
        <v>5336</v>
      </c>
      <c r="W277" s="580" t="s">
        <v>169</v>
      </c>
      <c r="X277" s="580" t="s">
        <v>134</v>
      </c>
      <c r="Y277" s="580" t="s">
        <v>310</v>
      </c>
      <c r="Z277" s="580"/>
      <c r="AA277" s="580" t="s">
        <v>311</v>
      </c>
      <c r="AB277" s="580" t="s">
        <v>136</v>
      </c>
      <c r="AC277" s="580" t="s">
        <v>42</v>
      </c>
      <c r="AD277" s="580" t="s">
        <v>43</v>
      </c>
      <c r="AE277" s="586"/>
      <c r="AF277" s="586"/>
      <c r="AG277" s="553" t="s">
        <v>306</v>
      </c>
      <c r="AH277" s="537" t="s">
        <v>4024</v>
      </c>
      <c r="AI277" s="537" t="s">
        <v>4025</v>
      </c>
      <c r="AJ277" s="54" t="s">
        <v>2740</v>
      </c>
      <c r="AK277" s="553"/>
      <c r="AL277" s="553" t="s">
        <v>2738</v>
      </c>
      <c r="AM277" s="580" t="s">
        <v>3272</v>
      </c>
      <c r="AN277" s="580" t="s">
        <v>3426</v>
      </c>
      <c r="AO277" s="42" t="s">
        <v>2742</v>
      </c>
      <c r="AP277" s="580" t="s">
        <v>189</v>
      </c>
      <c r="AQ277" s="580"/>
      <c r="AR277" s="54" t="s">
        <v>3189</v>
      </c>
      <c r="AS277" s="580" t="s">
        <v>48</v>
      </c>
    </row>
    <row r="278" spans="1:47" s="584" customFormat="1" ht="15.75" customHeight="1">
      <c r="A278" s="152">
        <v>277</v>
      </c>
      <c r="B278" s="152" t="s">
        <v>3792</v>
      </c>
      <c r="C278" s="580" t="s">
        <v>3370</v>
      </c>
      <c r="D278" s="152">
        <v>80331198</v>
      </c>
      <c r="E278" s="553" t="s">
        <v>3339</v>
      </c>
      <c r="F278" s="40" t="s">
        <v>3663</v>
      </c>
      <c r="G278" s="580" t="s">
        <v>132</v>
      </c>
      <c r="H278" s="111" t="s">
        <v>3340</v>
      </c>
      <c r="I278" s="580" t="str">
        <f t="shared" si="19"/>
        <v>F</v>
      </c>
      <c r="J278" s="35">
        <f t="shared" si="20"/>
        <v>32823</v>
      </c>
      <c r="K278" s="36">
        <f t="shared" ca="1" si="21"/>
        <v>28.741022056697116</v>
      </c>
      <c r="L278" s="538">
        <v>42090</v>
      </c>
      <c r="M278" s="538">
        <v>42090</v>
      </c>
      <c r="N278" s="538">
        <v>42186</v>
      </c>
      <c r="O278" s="538">
        <v>43191</v>
      </c>
      <c r="P278" s="36">
        <f t="shared" ca="1" si="22"/>
        <v>3.0889672621765674</v>
      </c>
      <c r="Q278" s="538">
        <v>43281</v>
      </c>
      <c r="R278" s="538">
        <v>43281</v>
      </c>
      <c r="S278" s="538"/>
      <c r="T278" s="580" t="s">
        <v>36</v>
      </c>
      <c r="U278" s="580" t="s">
        <v>167</v>
      </c>
      <c r="V278" s="580" t="s">
        <v>5336</v>
      </c>
      <c r="W278" s="580" t="s">
        <v>169</v>
      </c>
      <c r="X278" s="580" t="s">
        <v>134</v>
      </c>
      <c r="Y278" s="580" t="s">
        <v>17344</v>
      </c>
      <c r="Z278" s="580"/>
      <c r="AA278" s="580" t="s">
        <v>362</v>
      </c>
      <c r="AB278" s="580" t="s">
        <v>136</v>
      </c>
      <c r="AC278" s="580" t="s">
        <v>42</v>
      </c>
      <c r="AD278" s="580" t="s">
        <v>43</v>
      </c>
      <c r="AE278" s="586"/>
      <c r="AF278" s="586"/>
      <c r="AG278" s="553" t="s">
        <v>4036</v>
      </c>
      <c r="AH278" s="537" t="s">
        <v>4037</v>
      </c>
      <c r="AI278" s="537"/>
      <c r="AJ278" s="54" t="s">
        <v>2751</v>
      </c>
      <c r="AK278" s="553" t="s">
        <v>4038</v>
      </c>
      <c r="AL278" s="553" t="s">
        <v>4039</v>
      </c>
      <c r="AM278" s="580" t="s">
        <v>2685</v>
      </c>
      <c r="AN278" s="580" t="s">
        <v>3429</v>
      </c>
      <c r="AO278" s="42" t="s">
        <v>2752</v>
      </c>
      <c r="AP278" s="580" t="s">
        <v>189</v>
      </c>
      <c r="AQ278" s="580"/>
      <c r="AR278" s="54" t="s">
        <v>3204</v>
      </c>
      <c r="AS278" s="580" t="s">
        <v>48</v>
      </c>
    </row>
    <row r="279" spans="1:47" s="584" customFormat="1" ht="15.75" customHeight="1">
      <c r="A279" s="152">
        <v>278</v>
      </c>
      <c r="B279" s="151" t="s">
        <v>4001</v>
      </c>
      <c r="C279" s="580" t="s">
        <v>3354</v>
      </c>
      <c r="D279" s="152">
        <v>80331293</v>
      </c>
      <c r="E279" s="553" t="s">
        <v>3327</v>
      </c>
      <c r="F279" s="40" t="s">
        <v>3342</v>
      </c>
      <c r="G279" s="580" t="s">
        <v>132</v>
      </c>
      <c r="H279" s="111" t="s">
        <v>3328</v>
      </c>
      <c r="I279" s="580" t="str">
        <f t="shared" si="19"/>
        <v>F</v>
      </c>
      <c r="J279" s="35">
        <f t="shared" si="20"/>
        <v>30815</v>
      </c>
      <c r="K279" s="36">
        <f t="shared" ca="1" si="21"/>
        <v>34.242391919710812</v>
      </c>
      <c r="L279" s="538">
        <v>42067</v>
      </c>
      <c r="M279" s="538">
        <v>42067</v>
      </c>
      <c r="N279" s="538">
        <v>42186</v>
      </c>
      <c r="O279" s="538">
        <v>42186</v>
      </c>
      <c r="P279" s="36">
        <f t="shared" ca="1" si="22"/>
        <v>3.0889672621765674</v>
      </c>
      <c r="Q279" s="538">
        <v>43281</v>
      </c>
      <c r="R279" s="538">
        <v>43281</v>
      </c>
      <c r="S279" s="538"/>
      <c r="T279" s="580" t="s">
        <v>36</v>
      </c>
      <c r="U279" s="580" t="s">
        <v>167</v>
      </c>
      <c r="V279" s="580" t="s">
        <v>5336</v>
      </c>
      <c r="W279" s="580" t="s">
        <v>169</v>
      </c>
      <c r="X279" s="580" t="s">
        <v>134</v>
      </c>
      <c r="Y279" s="580" t="s">
        <v>310</v>
      </c>
      <c r="Z279" s="580"/>
      <c r="AA279" s="580" t="s">
        <v>311</v>
      </c>
      <c r="AB279" s="580" t="s">
        <v>136</v>
      </c>
      <c r="AC279" s="580" t="s">
        <v>42</v>
      </c>
      <c r="AD279" s="580" t="s">
        <v>43</v>
      </c>
      <c r="AE279" s="586"/>
      <c r="AF279" s="586"/>
      <c r="AG279" s="553" t="s">
        <v>3985</v>
      </c>
      <c r="AH279" s="537" t="s">
        <v>4002</v>
      </c>
      <c r="AI279" s="537" t="s">
        <v>3987</v>
      </c>
      <c r="AJ279" s="54" t="s">
        <v>2645</v>
      </c>
      <c r="AK279" s="553" t="s">
        <v>4003</v>
      </c>
      <c r="AL279" s="553" t="s">
        <v>4004</v>
      </c>
      <c r="AM279" s="580" t="s">
        <v>2685</v>
      </c>
      <c r="AN279" s="580" t="s">
        <v>3407</v>
      </c>
      <c r="AO279" s="42" t="s">
        <v>2653</v>
      </c>
      <c r="AP279" s="580" t="s">
        <v>189</v>
      </c>
      <c r="AQ279" s="580"/>
      <c r="AR279" s="54" t="s">
        <v>3160</v>
      </c>
      <c r="AS279" s="580" t="s">
        <v>48</v>
      </c>
    </row>
    <row r="280" spans="1:47" s="584" customFormat="1" ht="15.75" customHeight="1">
      <c r="A280" s="152">
        <v>279</v>
      </c>
      <c r="B280" s="151" t="s">
        <v>6702</v>
      </c>
      <c r="C280" s="580" t="s">
        <v>5752</v>
      </c>
      <c r="D280" s="151">
        <v>80331759</v>
      </c>
      <c r="E280" s="553" t="s">
        <v>7031</v>
      </c>
      <c r="F280" s="40" t="s">
        <v>6081</v>
      </c>
      <c r="G280" s="580" t="s">
        <v>4212</v>
      </c>
      <c r="H280" s="111" t="s">
        <v>5753</v>
      </c>
      <c r="I280" s="580" t="str">
        <f t="shared" si="19"/>
        <v>M</v>
      </c>
      <c r="J280" s="35">
        <f t="shared" si="20"/>
        <v>32044</v>
      </c>
      <c r="K280" s="36">
        <f t="shared" ca="1" si="21"/>
        <v>30.875268632039582</v>
      </c>
      <c r="L280" s="538">
        <v>38930</v>
      </c>
      <c r="M280" s="538">
        <v>42186</v>
      </c>
      <c r="N280" s="538">
        <v>42186</v>
      </c>
      <c r="O280" s="538">
        <v>42736</v>
      </c>
      <c r="P280" s="36">
        <f t="shared" ca="1" si="22"/>
        <v>3.0889672621765674</v>
      </c>
      <c r="Q280" s="538">
        <v>43281</v>
      </c>
      <c r="R280" s="538">
        <v>43281</v>
      </c>
      <c r="S280" s="538"/>
      <c r="T280" s="580" t="s">
        <v>36</v>
      </c>
      <c r="U280" s="580" t="s">
        <v>52</v>
      </c>
      <c r="V280" s="580" t="s">
        <v>50</v>
      </c>
      <c r="W280" s="580" t="s">
        <v>53</v>
      </c>
      <c r="X280" s="580" t="s">
        <v>54</v>
      </c>
      <c r="Y280" s="580" t="s">
        <v>69</v>
      </c>
      <c r="Z280" s="580"/>
      <c r="AA280" s="40" t="s">
        <v>1209</v>
      </c>
      <c r="AB280" s="580" t="s">
        <v>5756</v>
      </c>
      <c r="AC280" s="580" t="s">
        <v>5757</v>
      </c>
      <c r="AD280" s="580" t="s">
        <v>5758</v>
      </c>
      <c r="AE280" s="35"/>
      <c r="AF280" s="40"/>
      <c r="AG280" s="553" t="s">
        <v>4005</v>
      </c>
      <c r="AH280" s="537"/>
      <c r="AI280" s="537"/>
      <c r="AJ280" s="54" t="s">
        <v>5754</v>
      </c>
      <c r="AK280" s="537"/>
      <c r="AL280" s="553" t="s">
        <v>5755</v>
      </c>
      <c r="AM280" s="580" t="s">
        <v>6082</v>
      </c>
      <c r="AN280" s="580" t="s">
        <v>6083</v>
      </c>
      <c r="AO280" s="553"/>
      <c r="AP280" s="580"/>
      <c r="AQ280" s="592"/>
      <c r="AR280" s="54" t="s">
        <v>7516</v>
      </c>
      <c r="AS280" s="580" t="s">
        <v>48</v>
      </c>
      <c r="AT280" s="582"/>
      <c r="AU280" s="582"/>
    </row>
    <row r="281" spans="1:47" s="584" customFormat="1" ht="15.75" customHeight="1">
      <c r="A281" s="152">
        <v>280</v>
      </c>
      <c r="B281" s="152" t="s">
        <v>3451</v>
      </c>
      <c r="C281" s="580" t="s">
        <v>3450</v>
      </c>
      <c r="D281" s="151">
        <v>80333564</v>
      </c>
      <c r="E281" s="553" t="s">
        <v>3449</v>
      </c>
      <c r="F281" s="40" t="s">
        <v>3664</v>
      </c>
      <c r="G281" s="580" t="s">
        <v>35</v>
      </c>
      <c r="H281" s="111" t="s">
        <v>3452</v>
      </c>
      <c r="I281" s="580" t="str">
        <f t="shared" si="19"/>
        <v>M</v>
      </c>
      <c r="J281" s="35">
        <f t="shared" si="20"/>
        <v>31675</v>
      </c>
      <c r="K281" s="36">
        <f t="shared" ca="1" si="21"/>
        <v>31.886227536149171</v>
      </c>
      <c r="L281" s="538">
        <v>39643</v>
      </c>
      <c r="M281" s="538">
        <v>42214</v>
      </c>
      <c r="N281" s="538">
        <v>42214</v>
      </c>
      <c r="O281" s="538">
        <v>42214</v>
      </c>
      <c r="P281" s="36">
        <f t="shared" ca="1" si="22"/>
        <v>3.0122549334094439</v>
      </c>
      <c r="Q281" s="538">
        <v>43373</v>
      </c>
      <c r="R281" s="538">
        <v>43373</v>
      </c>
      <c r="S281" s="538"/>
      <c r="T281" s="580" t="s">
        <v>99</v>
      </c>
      <c r="U281" s="580" t="s">
        <v>100</v>
      </c>
      <c r="V281" s="580" t="s">
        <v>4585</v>
      </c>
      <c r="W281" s="580" t="s">
        <v>102</v>
      </c>
      <c r="X281" s="580" t="s">
        <v>103</v>
      </c>
      <c r="Y281" s="580" t="s">
        <v>3454</v>
      </c>
      <c r="Z281" s="40"/>
      <c r="AA281" s="40" t="s">
        <v>3453</v>
      </c>
      <c r="AB281" s="580" t="s">
        <v>41</v>
      </c>
      <c r="AC281" s="580" t="s">
        <v>42</v>
      </c>
      <c r="AD281" s="580" t="s">
        <v>43</v>
      </c>
      <c r="AE281" s="35"/>
      <c r="AF281" s="40"/>
      <c r="AG281" s="40" t="s">
        <v>44</v>
      </c>
      <c r="AH281" s="537" t="s">
        <v>4040</v>
      </c>
      <c r="AI281" s="537" t="s">
        <v>4019</v>
      </c>
      <c r="AJ281" s="151" t="s">
        <v>3833</v>
      </c>
      <c r="AK281" s="40" t="s">
        <v>3456</v>
      </c>
      <c r="AL281" s="553" t="s">
        <v>3455</v>
      </c>
      <c r="AM281" s="580" t="s">
        <v>1322</v>
      </c>
      <c r="AN281" s="580" t="s">
        <v>3457</v>
      </c>
      <c r="AO281" s="40"/>
      <c r="AP281" s="580"/>
      <c r="AQ281" s="40"/>
      <c r="AR281" s="54" t="s">
        <v>3459</v>
      </c>
      <c r="AS281" s="580" t="s">
        <v>48</v>
      </c>
    </row>
    <row r="282" spans="1:47" s="584" customFormat="1" ht="15.75" customHeight="1">
      <c r="A282" s="152">
        <v>281</v>
      </c>
      <c r="B282" s="152" t="s">
        <v>3438</v>
      </c>
      <c r="C282" s="580" t="s">
        <v>11617</v>
      </c>
      <c r="D282" s="151">
        <v>80333232</v>
      </c>
      <c r="E282" s="553" t="s">
        <v>3435</v>
      </c>
      <c r="F282" s="40" t="s">
        <v>3436</v>
      </c>
      <c r="G282" s="580" t="s">
        <v>35</v>
      </c>
      <c r="H282" s="111" t="s">
        <v>3437</v>
      </c>
      <c r="I282" s="580" t="str">
        <f t="shared" si="19"/>
        <v>M</v>
      </c>
      <c r="J282" s="35">
        <f t="shared" si="20"/>
        <v>30616</v>
      </c>
      <c r="K282" s="36">
        <f t="shared" ca="1" si="21"/>
        <v>34.78759739916287</v>
      </c>
      <c r="L282" s="538">
        <v>38930</v>
      </c>
      <c r="M282" s="538">
        <v>42226</v>
      </c>
      <c r="N282" s="538">
        <v>42226</v>
      </c>
      <c r="O282" s="538">
        <v>42705</v>
      </c>
      <c r="P282" s="36">
        <f t="shared" ca="1" si="22"/>
        <v>2.979378221080677</v>
      </c>
      <c r="Q282" s="538">
        <v>43373</v>
      </c>
      <c r="R282" s="538">
        <v>43373</v>
      </c>
      <c r="S282" s="538"/>
      <c r="T282" s="580" t="s">
        <v>36</v>
      </c>
      <c r="U282" s="580" t="s">
        <v>16122</v>
      </c>
      <c r="V282" s="580" t="s">
        <v>8837</v>
      </c>
      <c r="W282" s="580" t="s">
        <v>38</v>
      </c>
      <c r="X282" s="580" t="s">
        <v>5502</v>
      </c>
      <c r="Y282" s="580" t="s">
        <v>5340</v>
      </c>
      <c r="Z282" s="40"/>
      <c r="AA282" s="40" t="s">
        <v>5500</v>
      </c>
      <c r="AB282" s="580" t="s">
        <v>654</v>
      </c>
      <c r="AC282" s="580" t="s">
        <v>42</v>
      </c>
      <c r="AD282" s="580" t="s">
        <v>43</v>
      </c>
      <c r="AE282" s="35"/>
      <c r="AF282" s="40"/>
      <c r="AG282" s="553" t="s">
        <v>7611</v>
      </c>
      <c r="AH282" s="537"/>
      <c r="AI282" s="537"/>
      <c r="AJ282" s="151" t="s">
        <v>3439</v>
      </c>
      <c r="AK282" s="40" t="s">
        <v>3441</v>
      </c>
      <c r="AL282" s="553" t="s">
        <v>3440</v>
      </c>
      <c r="AM282" s="580" t="s">
        <v>3466</v>
      </c>
      <c r="AN282" s="580" t="s">
        <v>3468</v>
      </c>
      <c r="AO282" s="40"/>
      <c r="AP282" s="580"/>
      <c r="AQ282" s="40"/>
      <c r="AR282" s="54" t="s">
        <v>3205</v>
      </c>
      <c r="AS282" s="580" t="s">
        <v>48</v>
      </c>
    </row>
    <row r="283" spans="1:47" s="584" customFormat="1" ht="15.75" customHeight="1">
      <c r="A283" s="152">
        <v>282</v>
      </c>
      <c r="B283" s="152" t="s">
        <v>3444</v>
      </c>
      <c r="C283" s="580" t="s">
        <v>3443</v>
      </c>
      <c r="D283" s="151">
        <v>80333506</v>
      </c>
      <c r="E283" s="553" t="s">
        <v>2312</v>
      </c>
      <c r="F283" s="40" t="s">
        <v>3442</v>
      </c>
      <c r="G283" s="580" t="s">
        <v>35</v>
      </c>
      <c r="H283" s="111" t="s">
        <v>3445</v>
      </c>
      <c r="I283" s="580" t="str">
        <f t="shared" si="19"/>
        <v>F</v>
      </c>
      <c r="J283" s="35">
        <f t="shared" si="20"/>
        <v>30976</v>
      </c>
      <c r="K283" s="36">
        <f t="shared" ca="1" si="21"/>
        <v>33.801296029299856</v>
      </c>
      <c r="L283" s="538">
        <v>38769</v>
      </c>
      <c r="M283" s="538">
        <v>42233</v>
      </c>
      <c r="N283" s="538">
        <v>42233</v>
      </c>
      <c r="O283" s="538">
        <v>42233</v>
      </c>
      <c r="P283" s="36">
        <f t="shared" ca="1" si="22"/>
        <v>2.9602001388888959</v>
      </c>
      <c r="Q283" s="538">
        <v>43373</v>
      </c>
      <c r="R283" s="538">
        <v>43373</v>
      </c>
      <c r="S283" s="538"/>
      <c r="T283" s="580" t="s">
        <v>36</v>
      </c>
      <c r="U283" s="580" t="s">
        <v>73</v>
      </c>
      <c r="V283" s="580" t="s">
        <v>5338</v>
      </c>
      <c r="W283" s="580" t="s">
        <v>74</v>
      </c>
      <c r="X283" s="580" t="s">
        <v>75</v>
      </c>
      <c r="Y283" s="580" t="s">
        <v>18096</v>
      </c>
      <c r="Z283" s="40"/>
      <c r="AA283" s="40" t="s">
        <v>244</v>
      </c>
      <c r="AB283" s="580" t="s">
        <v>654</v>
      </c>
      <c r="AC283" s="580" t="s">
        <v>42</v>
      </c>
      <c r="AD283" s="580" t="s">
        <v>43</v>
      </c>
      <c r="AE283" s="35"/>
      <c r="AF283" s="40"/>
      <c r="AG283" s="553" t="s">
        <v>7611</v>
      </c>
      <c r="AH283" s="537" t="s">
        <v>4041</v>
      </c>
      <c r="AI283" s="537" t="s">
        <v>4042</v>
      </c>
      <c r="AJ283" s="151" t="s">
        <v>3446</v>
      </c>
      <c r="AK283" s="40" t="s">
        <v>3448</v>
      </c>
      <c r="AL283" s="553" t="s">
        <v>3447</v>
      </c>
      <c r="AM283" s="580" t="s">
        <v>2880</v>
      </c>
      <c r="AN283" s="580" t="s">
        <v>3467</v>
      </c>
      <c r="AO283" s="40"/>
      <c r="AP283" s="580"/>
      <c r="AQ283" s="40"/>
      <c r="AR283" s="54" t="s">
        <v>3233</v>
      </c>
      <c r="AS283" s="580" t="s">
        <v>48</v>
      </c>
    </row>
    <row r="284" spans="1:47" s="584" customFormat="1" ht="15.75" customHeight="1">
      <c r="A284" s="152">
        <v>283</v>
      </c>
      <c r="B284" s="152" t="s">
        <v>1986</v>
      </c>
      <c r="C284" s="580" t="s">
        <v>1987</v>
      </c>
      <c r="D284" s="151">
        <v>277735</v>
      </c>
      <c r="E284" s="553" t="s">
        <v>1988</v>
      </c>
      <c r="F284" s="40" t="s">
        <v>1989</v>
      </c>
      <c r="G284" s="580" t="s">
        <v>132</v>
      </c>
      <c r="H284" s="553" t="s">
        <v>1990</v>
      </c>
      <c r="I284" s="580" t="str">
        <f t="shared" si="19"/>
        <v>F</v>
      </c>
      <c r="J284" s="35">
        <f t="shared" si="20"/>
        <v>31994</v>
      </c>
      <c r="K284" s="36">
        <f t="shared" ca="1" si="21"/>
        <v>31.012254933409444</v>
      </c>
      <c r="L284" s="538">
        <v>42067</v>
      </c>
      <c r="M284" s="538">
        <v>42067</v>
      </c>
      <c r="N284" s="538">
        <v>42278</v>
      </c>
      <c r="O284" s="538">
        <v>42278</v>
      </c>
      <c r="P284" s="36">
        <f t="shared" ca="1" si="22"/>
        <v>2.8369124676560191</v>
      </c>
      <c r="Q284" s="538">
        <v>43373</v>
      </c>
      <c r="R284" s="538">
        <v>43373</v>
      </c>
      <c r="S284" s="538"/>
      <c r="T284" s="580" t="s">
        <v>36</v>
      </c>
      <c r="U284" s="580" t="s">
        <v>167</v>
      </c>
      <c r="V284" s="580" t="s">
        <v>5336</v>
      </c>
      <c r="W284" s="580" t="s">
        <v>169</v>
      </c>
      <c r="X284" s="580" t="s">
        <v>134</v>
      </c>
      <c r="Y284" s="580" t="s">
        <v>310</v>
      </c>
      <c r="Z284" s="580"/>
      <c r="AA284" s="580" t="s">
        <v>311</v>
      </c>
      <c r="AB284" s="580" t="s">
        <v>136</v>
      </c>
      <c r="AC284" s="580" t="s">
        <v>42</v>
      </c>
      <c r="AD284" s="580" t="s">
        <v>43</v>
      </c>
      <c r="AE284" s="35"/>
      <c r="AF284" s="40"/>
      <c r="AG284" s="553" t="s">
        <v>3985</v>
      </c>
      <c r="AH284" s="537"/>
      <c r="AI284" s="537"/>
      <c r="AJ284" s="151" t="s">
        <v>2649</v>
      </c>
      <c r="AK284" s="40" t="s">
        <v>2637</v>
      </c>
      <c r="AL284" s="553" t="s">
        <v>2636</v>
      </c>
      <c r="AM284" s="580" t="s">
        <v>3723</v>
      </c>
      <c r="AN284" s="580" t="s">
        <v>1991</v>
      </c>
      <c r="AO284" s="40" t="s">
        <v>1992</v>
      </c>
      <c r="AP284" s="580" t="s">
        <v>189</v>
      </c>
      <c r="AQ284" s="40"/>
      <c r="AR284" s="54" t="s">
        <v>3166</v>
      </c>
      <c r="AS284" s="580" t="s">
        <v>48</v>
      </c>
    </row>
    <row r="285" spans="1:47" s="584" customFormat="1" ht="15.75" customHeight="1">
      <c r="A285" s="152">
        <v>284</v>
      </c>
      <c r="B285" s="152" t="s">
        <v>3690</v>
      </c>
      <c r="C285" s="580" t="s">
        <v>3691</v>
      </c>
      <c r="D285" s="151">
        <v>80337366</v>
      </c>
      <c r="E285" s="553" t="s">
        <v>2490</v>
      </c>
      <c r="F285" s="40" t="s">
        <v>3678</v>
      </c>
      <c r="G285" s="580" t="s">
        <v>132</v>
      </c>
      <c r="H285" s="553" t="s">
        <v>2491</v>
      </c>
      <c r="I285" s="580" t="str">
        <f t="shared" si="19"/>
        <v>M</v>
      </c>
      <c r="J285" s="35">
        <f t="shared" si="20"/>
        <v>33678</v>
      </c>
      <c r="K285" s="36">
        <f t="shared" ca="1" si="21"/>
        <v>26.398556303272457</v>
      </c>
      <c r="L285" s="538">
        <v>41962</v>
      </c>
      <c r="M285" s="538">
        <v>41962</v>
      </c>
      <c r="N285" s="538">
        <v>42278</v>
      </c>
      <c r="O285" s="538">
        <v>42278</v>
      </c>
      <c r="P285" s="36">
        <f t="shared" ca="1" si="22"/>
        <v>2.8369124676560191</v>
      </c>
      <c r="Q285" s="538">
        <v>43373</v>
      </c>
      <c r="R285" s="538">
        <v>43373</v>
      </c>
      <c r="S285" s="538"/>
      <c r="T285" s="580" t="s">
        <v>36</v>
      </c>
      <c r="U285" s="580" t="s">
        <v>167</v>
      </c>
      <c r="V285" s="580" t="s">
        <v>5336</v>
      </c>
      <c r="W285" s="580" t="s">
        <v>169</v>
      </c>
      <c r="X285" s="580" t="s">
        <v>134</v>
      </c>
      <c r="Y285" s="580" t="s">
        <v>310</v>
      </c>
      <c r="Z285" s="580"/>
      <c r="AA285" s="580" t="s">
        <v>311</v>
      </c>
      <c r="AB285" s="580" t="s">
        <v>136</v>
      </c>
      <c r="AC285" s="580" t="s">
        <v>42</v>
      </c>
      <c r="AD285" s="580" t="s">
        <v>43</v>
      </c>
      <c r="AE285" s="35"/>
      <c r="AF285" s="40"/>
      <c r="AG285" s="553" t="s">
        <v>4071</v>
      </c>
      <c r="AH285" s="537" t="s">
        <v>4043</v>
      </c>
      <c r="AI285" s="537" t="s">
        <v>4044</v>
      </c>
      <c r="AJ285" s="151" t="s">
        <v>2498</v>
      </c>
      <c r="AK285" s="40" t="s">
        <v>2492</v>
      </c>
      <c r="AL285" s="553" t="s">
        <v>2492</v>
      </c>
      <c r="AM285" s="580" t="s">
        <v>2684</v>
      </c>
      <c r="AN285" s="580" t="s">
        <v>3721</v>
      </c>
      <c r="AO285" s="40" t="s">
        <v>2496</v>
      </c>
      <c r="AP285" s="580" t="s">
        <v>189</v>
      </c>
      <c r="AQ285" s="40"/>
      <c r="AR285" s="54" t="s">
        <v>17042</v>
      </c>
      <c r="AS285" s="580" t="s">
        <v>48</v>
      </c>
    </row>
    <row r="286" spans="1:47" s="584" customFormat="1" ht="15.75" customHeight="1">
      <c r="A286" s="152">
        <v>285</v>
      </c>
      <c r="B286" s="152" t="s">
        <v>3692</v>
      </c>
      <c r="C286" s="580" t="s">
        <v>3693</v>
      </c>
      <c r="D286" s="151">
        <v>80337368</v>
      </c>
      <c r="E286" s="553" t="s">
        <v>2493</v>
      </c>
      <c r="F286" s="40" t="s">
        <v>3679</v>
      </c>
      <c r="G286" s="580" t="s">
        <v>132</v>
      </c>
      <c r="H286" s="553" t="s">
        <v>2494</v>
      </c>
      <c r="I286" s="580" t="str">
        <f t="shared" si="19"/>
        <v>M</v>
      </c>
      <c r="J286" s="35">
        <f t="shared" si="20"/>
        <v>34394</v>
      </c>
      <c r="K286" s="36">
        <f t="shared" ca="1" si="21"/>
        <v>24.436912467656018</v>
      </c>
      <c r="L286" s="538">
        <v>41962</v>
      </c>
      <c r="M286" s="538">
        <v>41962</v>
      </c>
      <c r="N286" s="538">
        <v>42278</v>
      </c>
      <c r="O286" s="538">
        <v>43221</v>
      </c>
      <c r="P286" s="36">
        <f t="shared" ca="1" si="22"/>
        <v>2.8369124676560191</v>
      </c>
      <c r="Q286" s="538">
        <v>43373</v>
      </c>
      <c r="R286" s="538">
        <v>43373</v>
      </c>
      <c r="S286" s="538"/>
      <c r="T286" s="580" t="s">
        <v>36</v>
      </c>
      <c r="U286" s="580" t="s">
        <v>16122</v>
      </c>
      <c r="V286" s="580" t="s">
        <v>8837</v>
      </c>
      <c r="W286" s="580" t="s">
        <v>19386</v>
      </c>
      <c r="X286" s="580" t="s">
        <v>134</v>
      </c>
      <c r="Y286" s="580" t="s">
        <v>4967</v>
      </c>
      <c r="Z286" s="580"/>
      <c r="AA286" s="580" t="s">
        <v>18783</v>
      </c>
      <c r="AB286" s="580" t="s">
        <v>136</v>
      </c>
      <c r="AC286" s="580" t="s">
        <v>42</v>
      </c>
      <c r="AD286" s="580" t="s">
        <v>43</v>
      </c>
      <c r="AE286" s="35"/>
      <c r="AF286" s="40"/>
      <c r="AG286" s="553" t="s">
        <v>4071</v>
      </c>
      <c r="AH286" s="537" t="s">
        <v>4043</v>
      </c>
      <c r="AI286" s="537" t="s">
        <v>4045</v>
      </c>
      <c r="AJ286" s="151" t="s">
        <v>2499</v>
      </c>
      <c r="AK286" s="40" t="s">
        <v>2495</v>
      </c>
      <c r="AL286" s="553" t="s">
        <v>2495</v>
      </c>
      <c r="AM286" s="580" t="s">
        <v>2684</v>
      </c>
      <c r="AN286" s="580" t="s">
        <v>3722</v>
      </c>
      <c r="AO286" s="40" t="s">
        <v>2497</v>
      </c>
      <c r="AP286" s="580" t="s">
        <v>139</v>
      </c>
      <c r="AQ286" s="580" t="s">
        <v>2793</v>
      </c>
      <c r="AR286" s="54" t="s">
        <v>17910</v>
      </c>
      <c r="AS286" s="580" t="s">
        <v>48</v>
      </c>
    </row>
    <row r="287" spans="1:47" s="584" customFormat="1" ht="15.75" customHeight="1">
      <c r="A287" s="152">
        <v>286</v>
      </c>
      <c r="B287" s="152" t="s">
        <v>3713</v>
      </c>
      <c r="C287" s="580" t="s">
        <v>3714</v>
      </c>
      <c r="D287" s="151">
        <v>80337369</v>
      </c>
      <c r="E287" s="553" t="s">
        <v>3670</v>
      </c>
      <c r="F287" s="40" t="s">
        <v>3686</v>
      </c>
      <c r="G287" s="580" t="s">
        <v>132</v>
      </c>
      <c r="H287" s="553" t="s">
        <v>3675</v>
      </c>
      <c r="I287" s="580" t="str">
        <f t="shared" si="19"/>
        <v>F</v>
      </c>
      <c r="J287" s="35">
        <f t="shared" si="20"/>
        <v>27078</v>
      </c>
      <c r="K287" s="36">
        <f t="shared" ca="1" si="21"/>
        <v>44.480748084094373</v>
      </c>
      <c r="L287" s="538">
        <v>42088</v>
      </c>
      <c r="M287" s="538">
        <v>42088</v>
      </c>
      <c r="N287" s="538">
        <v>42278</v>
      </c>
      <c r="O287" s="538">
        <v>42278</v>
      </c>
      <c r="P287" s="36">
        <f t="shared" ca="1" si="22"/>
        <v>2.8369124676560191</v>
      </c>
      <c r="Q287" s="538">
        <v>43373</v>
      </c>
      <c r="R287" s="538">
        <v>43373</v>
      </c>
      <c r="S287" s="538"/>
      <c r="T287" s="580" t="s">
        <v>36</v>
      </c>
      <c r="U287" s="580" t="s">
        <v>167</v>
      </c>
      <c r="V287" s="580" t="s">
        <v>5336</v>
      </c>
      <c r="W287" s="580" t="s">
        <v>169</v>
      </c>
      <c r="X287" s="580" t="s">
        <v>134</v>
      </c>
      <c r="Y287" s="580" t="s">
        <v>310</v>
      </c>
      <c r="Z287" s="580"/>
      <c r="AA287" s="580" t="s">
        <v>311</v>
      </c>
      <c r="AB287" s="580" t="s">
        <v>136</v>
      </c>
      <c r="AC287" s="580" t="s">
        <v>42</v>
      </c>
      <c r="AD287" s="580" t="s">
        <v>43</v>
      </c>
      <c r="AE287" s="35"/>
      <c r="AF287" s="40"/>
      <c r="AG287" s="553" t="s">
        <v>3985</v>
      </c>
      <c r="AH287" s="537" t="s">
        <v>4063</v>
      </c>
      <c r="AI287" s="537" t="s">
        <v>3987</v>
      </c>
      <c r="AJ287" s="151" t="s">
        <v>4064</v>
      </c>
      <c r="AK287" s="40" t="s">
        <v>4065</v>
      </c>
      <c r="AL287" s="553" t="s">
        <v>4065</v>
      </c>
      <c r="AM287" s="580" t="s">
        <v>3272</v>
      </c>
      <c r="AN287" s="580" t="s">
        <v>3734</v>
      </c>
      <c r="AO287" s="40" t="s">
        <v>2750</v>
      </c>
      <c r="AP287" s="580" t="s">
        <v>189</v>
      </c>
      <c r="AQ287" s="40"/>
      <c r="AR287" s="54" t="s">
        <v>3192</v>
      </c>
      <c r="AS287" s="580" t="s">
        <v>48</v>
      </c>
    </row>
    <row r="288" spans="1:47" s="584" customFormat="1" ht="15.75" customHeight="1">
      <c r="A288" s="152">
        <v>287</v>
      </c>
      <c r="B288" s="152" t="s">
        <v>3719</v>
      </c>
      <c r="C288" s="580" t="s">
        <v>3720</v>
      </c>
      <c r="D288" s="151">
        <v>80337371</v>
      </c>
      <c r="E288" s="553" t="s">
        <v>3672</v>
      </c>
      <c r="F288" s="40" t="s">
        <v>3689</v>
      </c>
      <c r="G288" s="580" t="s">
        <v>132</v>
      </c>
      <c r="H288" s="553" t="s">
        <v>3677</v>
      </c>
      <c r="I288" s="580" t="str">
        <f t="shared" si="19"/>
        <v>F</v>
      </c>
      <c r="J288" s="35">
        <f t="shared" si="20"/>
        <v>25846</v>
      </c>
      <c r="K288" s="36">
        <f t="shared" ca="1" si="21"/>
        <v>47.856090549847799</v>
      </c>
      <c r="L288" s="538">
        <v>42097</v>
      </c>
      <c r="M288" s="538">
        <v>42097</v>
      </c>
      <c r="N288" s="538">
        <v>42278</v>
      </c>
      <c r="O288" s="538">
        <v>42278</v>
      </c>
      <c r="P288" s="36">
        <f t="shared" ca="1" si="22"/>
        <v>2.8369124676560191</v>
      </c>
      <c r="Q288" s="538">
        <v>43373</v>
      </c>
      <c r="R288" s="538">
        <v>43373</v>
      </c>
      <c r="S288" s="538"/>
      <c r="T288" s="580" t="s">
        <v>36</v>
      </c>
      <c r="U288" s="580" t="s">
        <v>167</v>
      </c>
      <c r="V288" s="580" t="s">
        <v>5336</v>
      </c>
      <c r="W288" s="580" t="s">
        <v>169</v>
      </c>
      <c r="X288" s="580" t="s">
        <v>134</v>
      </c>
      <c r="Y288" s="580" t="s">
        <v>310</v>
      </c>
      <c r="Z288" s="580"/>
      <c r="AA288" s="580" t="s">
        <v>311</v>
      </c>
      <c r="AB288" s="580" t="s">
        <v>136</v>
      </c>
      <c r="AC288" s="580" t="s">
        <v>42</v>
      </c>
      <c r="AD288" s="580" t="s">
        <v>43</v>
      </c>
      <c r="AE288" s="35"/>
      <c r="AF288" s="40"/>
      <c r="AG288" s="553" t="s">
        <v>4071</v>
      </c>
      <c r="AH288" s="537" t="s">
        <v>4072</v>
      </c>
      <c r="AI288" s="537" t="s">
        <v>4073</v>
      </c>
      <c r="AJ288" s="151" t="s">
        <v>4074</v>
      </c>
      <c r="AK288" s="40" t="s">
        <v>4075</v>
      </c>
      <c r="AL288" s="553" t="s">
        <v>4076</v>
      </c>
      <c r="AM288" s="580" t="s">
        <v>3410</v>
      </c>
      <c r="AN288" s="580" t="s">
        <v>3738</v>
      </c>
      <c r="AO288" s="40" t="s">
        <v>2762</v>
      </c>
      <c r="AP288" s="580" t="s">
        <v>189</v>
      </c>
      <c r="AQ288" s="40"/>
      <c r="AR288" s="54" t="s">
        <v>3222</v>
      </c>
      <c r="AS288" s="580" t="s">
        <v>48</v>
      </c>
    </row>
    <row r="289" spans="1:47" s="584" customFormat="1" ht="15.75" customHeight="1">
      <c r="A289" s="152">
        <v>288</v>
      </c>
      <c r="B289" s="152" t="s">
        <v>3717</v>
      </c>
      <c r="C289" s="580" t="s">
        <v>3718</v>
      </c>
      <c r="D289" s="151">
        <v>80337406</v>
      </c>
      <c r="E289" s="553" t="s">
        <v>2321</v>
      </c>
      <c r="F289" s="40" t="s">
        <v>3688</v>
      </c>
      <c r="G289" s="580" t="s">
        <v>132</v>
      </c>
      <c r="H289" s="553" t="s">
        <v>2322</v>
      </c>
      <c r="I289" s="580" t="str">
        <f t="shared" si="19"/>
        <v>F</v>
      </c>
      <c r="J289" s="35">
        <f t="shared" si="20"/>
        <v>31910</v>
      </c>
      <c r="K289" s="36">
        <f t="shared" ca="1" si="21"/>
        <v>31.242391919710812</v>
      </c>
      <c r="L289" s="538">
        <v>42101</v>
      </c>
      <c r="M289" s="538">
        <v>42101</v>
      </c>
      <c r="N289" s="538">
        <v>42278</v>
      </c>
      <c r="O289" s="538">
        <v>42917</v>
      </c>
      <c r="P289" s="36">
        <f t="shared" ca="1" si="22"/>
        <v>2.8369124676560191</v>
      </c>
      <c r="Q289" s="538">
        <v>43373</v>
      </c>
      <c r="R289" s="538">
        <v>43373</v>
      </c>
      <c r="S289" s="538"/>
      <c r="T289" s="580" t="s">
        <v>36</v>
      </c>
      <c r="U289" s="580" t="s">
        <v>167</v>
      </c>
      <c r="V289" s="580" t="s">
        <v>5336</v>
      </c>
      <c r="W289" s="580" t="s">
        <v>169</v>
      </c>
      <c r="X289" s="580" t="s">
        <v>134</v>
      </c>
      <c r="Y289" s="580" t="s">
        <v>212</v>
      </c>
      <c r="Z289" s="580"/>
      <c r="AA289" s="580" t="s">
        <v>299</v>
      </c>
      <c r="AB289" s="580" t="s">
        <v>136</v>
      </c>
      <c r="AC289" s="580" t="s">
        <v>42</v>
      </c>
      <c r="AD289" s="580" t="s">
        <v>43</v>
      </c>
      <c r="AE289" s="35"/>
      <c r="AF289" s="40"/>
      <c r="AG289" s="553" t="s">
        <v>3993</v>
      </c>
      <c r="AH289" s="537" t="s">
        <v>4070</v>
      </c>
      <c r="AI289" s="537"/>
      <c r="AJ289" s="151" t="s">
        <v>2767</v>
      </c>
      <c r="AK289" s="40" t="s">
        <v>2766</v>
      </c>
      <c r="AL289" s="553" t="s">
        <v>2765</v>
      </c>
      <c r="AM289" s="580" t="s">
        <v>3729</v>
      </c>
      <c r="AN289" s="580" t="s">
        <v>3737</v>
      </c>
      <c r="AO289" s="40" t="s">
        <v>2320</v>
      </c>
      <c r="AP289" s="580" t="s">
        <v>189</v>
      </c>
      <c r="AQ289" s="40"/>
      <c r="AR289" s="54" t="s">
        <v>3227</v>
      </c>
      <c r="AS289" s="580" t="s">
        <v>48</v>
      </c>
    </row>
    <row r="290" spans="1:47" s="584" customFormat="1" ht="15.75" customHeight="1">
      <c r="A290" s="152">
        <v>289</v>
      </c>
      <c r="B290" s="152" t="s">
        <v>3698</v>
      </c>
      <c r="C290" s="580" t="s">
        <v>3699</v>
      </c>
      <c r="D290" s="151">
        <v>80337408</v>
      </c>
      <c r="E290" s="553" t="s">
        <v>2312</v>
      </c>
      <c r="F290" s="40" t="s">
        <v>3442</v>
      </c>
      <c r="G290" s="580" t="s">
        <v>132</v>
      </c>
      <c r="H290" s="553" t="s">
        <v>2702</v>
      </c>
      <c r="I290" s="580" t="str">
        <f t="shared" si="19"/>
        <v>F</v>
      </c>
      <c r="J290" s="35">
        <f t="shared" si="20"/>
        <v>30142</v>
      </c>
      <c r="K290" s="36">
        <f t="shared" ca="1" si="21"/>
        <v>36.086227536149167</v>
      </c>
      <c r="L290" s="538">
        <v>42073</v>
      </c>
      <c r="M290" s="538">
        <v>42073</v>
      </c>
      <c r="N290" s="538">
        <v>42278</v>
      </c>
      <c r="O290" s="538">
        <v>42278</v>
      </c>
      <c r="P290" s="36">
        <f t="shared" ca="1" si="22"/>
        <v>2.8369124676560191</v>
      </c>
      <c r="Q290" s="538">
        <v>43373</v>
      </c>
      <c r="R290" s="538">
        <v>43373</v>
      </c>
      <c r="S290" s="538"/>
      <c r="T290" s="580" t="s">
        <v>36</v>
      </c>
      <c r="U290" s="580" t="s">
        <v>167</v>
      </c>
      <c r="V290" s="580" t="s">
        <v>5336</v>
      </c>
      <c r="W290" s="580" t="s">
        <v>169</v>
      </c>
      <c r="X290" s="580" t="s">
        <v>134</v>
      </c>
      <c r="Y290" s="580" t="s">
        <v>310</v>
      </c>
      <c r="Z290" s="580"/>
      <c r="AA290" s="580" t="s">
        <v>311</v>
      </c>
      <c r="AB290" s="580" t="s">
        <v>136</v>
      </c>
      <c r="AC290" s="580" t="s">
        <v>42</v>
      </c>
      <c r="AD290" s="580" t="s">
        <v>43</v>
      </c>
      <c r="AE290" s="35"/>
      <c r="AF290" s="40"/>
      <c r="AG290" s="553" t="s">
        <v>4005</v>
      </c>
      <c r="AH290" s="537" t="s">
        <v>4051</v>
      </c>
      <c r="AI290" s="537"/>
      <c r="AJ290" s="151" t="s">
        <v>2708</v>
      </c>
      <c r="AK290" s="40" t="s">
        <v>2704</v>
      </c>
      <c r="AL290" s="553" t="s">
        <v>2703</v>
      </c>
      <c r="AM290" s="580" t="s">
        <v>3727</v>
      </c>
      <c r="AN290" s="580" t="s">
        <v>3728</v>
      </c>
      <c r="AO290" s="40" t="s">
        <v>2710</v>
      </c>
      <c r="AP290" s="580" t="s">
        <v>189</v>
      </c>
      <c r="AQ290" s="40"/>
      <c r="AR290" s="54" t="s">
        <v>3175</v>
      </c>
      <c r="AS290" s="580" t="s">
        <v>48</v>
      </c>
    </row>
    <row r="291" spans="1:47" s="584" customFormat="1" ht="15.75" customHeight="1">
      <c r="A291" s="152">
        <v>290</v>
      </c>
      <c r="B291" s="152" t="s">
        <v>3711</v>
      </c>
      <c r="C291" s="580" t="s">
        <v>3712</v>
      </c>
      <c r="D291" s="151">
        <v>80337412</v>
      </c>
      <c r="E291" s="553" t="s">
        <v>2743</v>
      </c>
      <c r="F291" s="40" t="s">
        <v>3685</v>
      </c>
      <c r="G291" s="580" t="s">
        <v>132</v>
      </c>
      <c r="H291" s="553" t="s">
        <v>2744</v>
      </c>
      <c r="I291" s="580" t="str">
        <f t="shared" si="19"/>
        <v>M</v>
      </c>
      <c r="J291" s="35">
        <f t="shared" si="20"/>
        <v>34003</v>
      </c>
      <c r="K291" s="36">
        <f t="shared" ca="1" si="21"/>
        <v>25.508145344368348</v>
      </c>
      <c r="L291" s="538">
        <v>42083</v>
      </c>
      <c r="M291" s="538">
        <v>42083</v>
      </c>
      <c r="N291" s="538">
        <v>42278</v>
      </c>
      <c r="O291" s="538">
        <v>42552</v>
      </c>
      <c r="P291" s="36">
        <f t="shared" ca="1" si="22"/>
        <v>2.8369124676560191</v>
      </c>
      <c r="Q291" s="538">
        <v>43373</v>
      </c>
      <c r="R291" s="538">
        <v>43373</v>
      </c>
      <c r="S291" s="538"/>
      <c r="T291" s="580" t="s">
        <v>36</v>
      </c>
      <c r="U291" s="580" t="s">
        <v>167</v>
      </c>
      <c r="V291" s="580" t="s">
        <v>5336</v>
      </c>
      <c r="W291" s="580" t="s">
        <v>169</v>
      </c>
      <c r="X291" s="580" t="s">
        <v>134</v>
      </c>
      <c r="Y291" s="580" t="s">
        <v>4579</v>
      </c>
      <c r="Z291" s="580"/>
      <c r="AA291" s="580" t="s">
        <v>4580</v>
      </c>
      <c r="AB291" s="580" t="s">
        <v>136</v>
      </c>
      <c r="AC291" s="580" t="s">
        <v>42</v>
      </c>
      <c r="AD291" s="580" t="s">
        <v>43</v>
      </c>
      <c r="AE291" s="35"/>
      <c r="AF291" s="40"/>
      <c r="AG291" s="553" t="s">
        <v>4071</v>
      </c>
      <c r="AH291" s="537" t="s">
        <v>4062</v>
      </c>
      <c r="AI291" s="537" t="s">
        <v>3937</v>
      </c>
      <c r="AJ291" s="151" t="s">
        <v>2746</v>
      </c>
      <c r="AK291" s="40" t="s">
        <v>2745</v>
      </c>
      <c r="AL291" s="553" t="s">
        <v>2745</v>
      </c>
      <c r="AM291" s="580" t="s">
        <v>3723</v>
      </c>
      <c r="AN291" s="580" t="s">
        <v>3733</v>
      </c>
      <c r="AO291" s="40" t="s">
        <v>2747</v>
      </c>
      <c r="AP291" s="580" t="s">
        <v>139</v>
      </c>
      <c r="AQ291" s="580" t="s">
        <v>4254</v>
      </c>
      <c r="AR291" s="54" t="s">
        <v>9128</v>
      </c>
      <c r="AS291" s="580" t="s">
        <v>48</v>
      </c>
    </row>
    <row r="292" spans="1:47" s="584" customFormat="1" ht="15.75" customHeight="1">
      <c r="A292" s="152">
        <v>291</v>
      </c>
      <c r="B292" s="152" t="s">
        <v>3696</v>
      </c>
      <c r="C292" s="580" t="s">
        <v>3697</v>
      </c>
      <c r="D292" s="151">
        <v>80337415</v>
      </c>
      <c r="E292" s="553" t="s">
        <v>2672</v>
      </c>
      <c r="F292" s="40" t="s">
        <v>433</v>
      </c>
      <c r="G292" s="580" t="s">
        <v>132</v>
      </c>
      <c r="H292" s="553" t="s">
        <v>2673</v>
      </c>
      <c r="I292" s="580" t="str">
        <f t="shared" si="19"/>
        <v>F</v>
      </c>
      <c r="J292" s="35">
        <f t="shared" si="20"/>
        <v>26090</v>
      </c>
      <c r="K292" s="36">
        <f t="shared" ca="1" si="21"/>
        <v>47.187597399162868</v>
      </c>
      <c r="L292" s="538">
        <v>42069</v>
      </c>
      <c r="M292" s="538">
        <v>42069</v>
      </c>
      <c r="N292" s="538">
        <v>42278</v>
      </c>
      <c r="O292" s="538">
        <v>42278</v>
      </c>
      <c r="P292" s="36">
        <f t="shared" ca="1" si="22"/>
        <v>2.8369124676560191</v>
      </c>
      <c r="Q292" s="538">
        <v>43373</v>
      </c>
      <c r="R292" s="538">
        <v>43373</v>
      </c>
      <c r="S292" s="538"/>
      <c r="T292" s="580" t="s">
        <v>36</v>
      </c>
      <c r="U292" s="580" t="s">
        <v>167</v>
      </c>
      <c r="V292" s="580" t="s">
        <v>5336</v>
      </c>
      <c r="W292" s="580" t="s">
        <v>169</v>
      </c>
      <c r="X292" s="580" t="s">
        <v>134</v>
      </c>
      <c r="Y292" s="580" t="s">
        <v>310</v>
      </c>
      <c r="Z292" s="580"/>
      <c r="AA292" s="580" t="s">
        <v>311</v>
      </c>
      <c r="AB292" s="580" t="s">
        <v>136</v>
      </c>
      <c r="AC292" s="580" t="s">
        <v>42</v>
      </c>
      <c r="AD292" s="580" t="s">
        <v>43</v>
      </c>
      <c r="AE292" s="35"/>
      <c r="AF292" s="40"/>
      <c r="AG292" s="553" t="s">
        <v>3985</v>
      </c>
      <c r="AH292" s="537"/>
      <c r="AI292" s="537"/>
      <c r="AJ292" s="151" t="s">
        <v>2676</v>
      </c>
      <c r="AK292" s="40" t="s">
        <v>2674</v>
      </c>
      <c r="AL292" s="553" t="s">
        <v>2674</v>
      </c>
      <c r="AM292" s="580" t="s">
        <v>3725</v>
      </c>
      <c r="AN292" s="580" t="s">
        <v>3726</v>
      </c>
      <c r="AO292" s="40" t="s">
        <v>2679</v>
      </c>
      <c r="AP292" s="580" t="s">
        <v>189</v>
      </c>
      <c r="AQ292" s="40"/>
      <c r="AR292" s="54" t="s">
        <v>3172</v>
      </c>
      <c r="AS292" s="580" t="s">
        <v>48</v>
      </c>
    </row>
    <row r="293" spans="1:47" s="584" customFormat="1" ht="15.75" customHeight="1">
      <c r="A293" s="152">
        <v>292</v>
      </c>
      <c r="B293" s="152" t="s">
        <v>3707</v>
      </c>
      <c r="C293" s="580" t="s">
        <v>3708</v>
      </c>
      <c r="D293" s="151">
        <v>80337416</v>
      </c>
      <c r="E293" s="553" t="s">
        <v>3669</v>
      </c>
      <c r="F293" s="40" t="s">
        <v>3683</v>
      </c>
      <c r="G293" s="580" t="s">
        <v>132</v>
      </c>
      <c r="H293" s="553" t="s">
        <v>3674</v>
      </c>
      <c r="I293" s="580" t="str">
        <f t="shared" si="19"/>
        <v>F</v>
      </c>
      <c r="J293" s="35">
        <f t="shared" si="20"/>
        <v>31918</v>
      </c>
      <c r="K293" s="36">
        <f t="shared" ca="1" si="21"/>
        <v>31.220474111491637</v>
      </c>
      <c r="L293" s="538">
        <v>42081</v>
      </c>
      <c r="M293" s="538">
        <v>42081</v>
      </c>
      <c r="N293" s="538">
        <v>42278</v>
      </c>
      <c r="O293" s="538">
        <v>43252</v>
      </c>
      <c r="P293" s="36">
        <f t="shared" ca="1" si="22"/>
        <v>2.8369124676560191</v>
      </c>
      <c r="Q293" s="538">
        <v>43373</v>
      </c>
      <c r="R293" s="538">
        <v>43373</v>
      </c>
      <c r="S293" s="538"/>
      <c r="T293" s="580" t="s">
        <v>36</v>
      </c>
      <c r="U293" s="580" t="s">
        <v>167</v>
      </c>
      <c r="V293" s="580" t="s">
        <v>5336</v>
      </c>
      <c r="W293" s="580" t="s">
        <v>169</v>
      </c>
      <c r="X293" s="580" t="s">
        <v>134</v>
      </c>
      <c r="Y293" s="580" t="s">
        <v>4194</v>
      </c>
      <c r="Z293" s="580"/>
      <c r="AA293" s="580" t="s">
        <v>299</v>
      </c>
      <c r="AB293" s="580" t="s">
        <v>136</v>
      </c>
      <c r="AC293" s="580" t="s">
        <v>42</v>
      </c>
      <c r="AD293" s="580" t="s">
        <v>43</v>
      </c>
      <c r="AE293" s="35"/>
      <c r="AF293" s="40"/>
      <c r="AG293" s="553" t="s">
        <v>4005</v>
      </c>
      <c r="AH293" s="537" t="s">
        <v>4057</v>
      </c>
      <c r="AI293" s="537" t="s">
        <v>3987</v>
      </c>
      <c r="AJ293" s="151" t="s">
        <v>4058</v>
      </c>
      <c r="AK293" s="40" t="s">
        <v>4059</v>
      </c>
      <c r="AL293" s="553" t="s">
        <v>4060</v>
      </c>
      <c r="AM293" s="580" t="s">
        <v>4278</v>
      </c>
      <c r="AN293" s="580" t="s">
        <v>4277</v>
      </c>
      <c r="AO293" s="40" t="s">
        <v>2733</v>
      </c>
      <c r="AP293" s="580" t="s">
        <v>189</v>
      </c>
      <c r="AQ293" s="40"/>
      <c r="AR293" s="54" t="s">
        <v>3187</v>
      </c>
      <c r="AS293" s="580" t="s">
        <v>48</v>
      </c>
    </row>
    <row r="294" spans="1:47" s="584" customFormat="1" ht="15.75" customHeight="1">
      <c r="A294" s="152">
        <v>293</v>
      </c>
      <c r="B294" s="152" t="s">
        <v>3700</v>
      </c>
      <c r="C294" s="580" t="s">
        <v>3701</v>
      </c>
      <c r="D294" s="151">
        <v>80337431</v>
      </c>
      <c r="E294" s="553" t="s">
        <v>2714</v>
      </c>
      <c r="F294" s="40" t="s">
        <v>3680</v>
      </c>
      <c r="G294" s="580" t="s">
        <v>132</v>
      </c>
      <c r="H294" s="553" t="s">
        <v>2715</v>
      </c>
      <c r="I294" s="580" t="str">
        <f t="shared" si="19"/>
        <v>F</v>
      </c>
      <c r="J294" s="35">
        <f t="shared" si="20"/>
        <v>27002</v>
      </c>
      <c r="K294" s="36">
        <f t="shared" ca="1" si="21"/>
        <v>44.688967262176568</v>
      </c>
      <c r="L294" s="538">
        <v>42074</v>
      </c>
      <c r="M294" s="538">
        <v>42074</v>
      </c>
      <c r="N294" s="538">
        <v>42278</v>
      </c>
      <c r="O294" s="538">
        <v>42370</v>
      </c>
      <c r="P294" s="36">
        <f t="shared" ca="1" si="22"/>
        <v>2.8369124676560191</v>
      </c>
      <c r="Q294" s="538">
        <v>43373</v>
      </c>
      <c r="R294" s="538">
        <v>43373</v>
      </c>
      <c r="S294" s="538"/>
      <c r="T294" s="580" t="s">
        <v>36</v>
      </c>
      <c r="U294" s="580" t="s">
        <v>16122</v>
      </c>
      <c r="V294" s="580" t="s">
        <v>8837</v>
      </c>
      <c r="W294" s="580" t="s">
        <v>4229</v>
      </c>
      <c r="X294" s="580" t="s">
        <v>134</v>
      </c>
      <c r="Y294" s="580" t="s">
        <v>145</v>
      </c>
      <c r="Z294" s="580"/>
      <c r="AA294" s="580" t="s">
        <v>4234</v>
      </c>
      <c r="AB294" s="580" t="s">
        <v>136</v>
      </c>
      <c r="AC294" s="580" t="s">
        <v>42</v>
      </c>
      <c r="AD294" s="580" t="s">
        <v>43</v>
      </c>
      <c r="AE294" s="35"/>
      <c r="AF294" s="40"/>
      <c r="AG294" s="553" t="s">
        <v>3993</v>
      </c>
      <c r="AH294" s="537" t="s">
        <v>4052</v>
      </c>
      <c r="AI294" s="537" t="s">
        <v>4053</v>
      </c>
      <c r="AJ294" s="151" t="s">
        <v>2719</v>
      </c>
      <c r="AK294" s="40" t="s">
        <v>2717</v>
      </c>
      <c r="AL294" s="553" t="s">
        <v>2716</v>
      </c>
      <c r="AM294" s="580" t="s">
        <v>3729</v>
      </c>
      <c r="AN294" s="580" t="s">
        <v>3730</v>
      </c>
      <c r="AO294" s="40" t="s">
        <v>2721</v>
      </c>
      <c r="AP294" s="580" t="s">
        <v>139</v>
      </c>
      <c r="AQ294" s="580" t="s">
        <v>2780</v>
      </c>
      <c r="AR294" s="54" t="s">
        <v>3176</v>
      </c>
      <c r="AS294" s="580" t="s">
        <v>48</v>
      </c>
    </row>
    <row r="295" spans="1:47" s="584" customFormat="1" ht="15.75" customHeight="1">
      <c r="A295" s="152">
        <v>294</v>
      </c>
      <c r="B295" s="152" t="s">
        <v>3702</v>
      </c>
      <c r="C295" s="580" t="s">
        <v>3703</v>
      </c>
      <c r="D295" s="151">
        <v>80337437</v>
      </c>
      <c r="E295" s="553" t="s">
        <v>2722</v>
      </c>
      <c r="F295" s="40" t="s">
        <v>3681</v>
      </c>
      <c r="G295" s="580" t="s">
        <v>132</v>
      </c>
      <c r="H295" s="553" t="s">
        <v>2723</v>
      </c>
      <c r="I295" s="580" t="str">
        <f t="shared" si="19"/>
        <v>F</v>
      </c>
      <c r="J295" s="35">
        <f t="shared" si="20"/>
        <v>31773</v>
      </c>
      <c r="K295" s="36">
        <f t="shared" ca="1" si="21"/>
        <v>31.617734385464239</v>
      </c>
      <c r="L295" s="538">
        <v>42074</v>
      </c>
      <c r="M295" s="538">
        <v>42074</v>
      </c>
      <c r="N295" s="538">
        <v>42278</v>
      </c>
      <c r="O295" s="538">
        <v>43221</v>
      </c>
      <c r="P295" s="36">
        <f t="shared" ca="1" si="22"/>
        <v>2.8369124676560191</v>
      </c>
      <c r="Q295" s="538">
        <v>43373</v>
      </c>
      <c r="R295" s="538">
        <v>43373</v>
      </c>
      <c r="S295" s="538"/>
      <c r="T295" s="580" t="s">
        <v>36</v>
      </c>
      <c r="U295" s="580" t="s">
        <v>167</v>
      </c>
      <c r="V295" s="580" t="s">
        <v>5336</v>
      </c>
      <c r="W295" s="580" t="s">
        <v>169</v>
      </c>
      <c r="X295" s="580" t="s">
        <v>134</v>
      </c>
      <c r="Y295" s="580" t="s">
        <v>310</v>
      </c>
      <c r="Z295" s="580"/>
      <c r="AA295" s="580" t="s">
        <v>18780</v>
      </c>
      <c r="AB295" s="580" t="s">
        <v>136</v>
      </c>
      <c r="AC295" s="580" t="s">
        <v>42</v>
      </c>
      <c r="AD295" s="580" t="s">
        <v>43</v>
      </c>
      <c r="AE295" s="35"/>
      <c r="AF295" s="40"/>
      <c r="AG295" s="553" t="s">
        <v>8098</v>
      </c>
      <c r="AH295" s="537" t="s">
        <v>4054</v>
      </c>
      <c r="AI295" s="537"/>
      <c r="AJ295" s="151" t="s">
        <v>2724</v>
      </c>
      <c r="AK295" s="40" t="s">
        <v>2725</v>
      </c>
      <c r="AL295" s="553" t="s">
        <v>2725</v>
      </c>
      <c r="AM295" s="580" t="s">
        <v>2684</v>
      </c>
      <c r="AN295" s="580" t="s">
        <v>6267</v>
      </c>
      <c r="AO295" s="40" t="s">
        <v>2726</v>
      </c>
      <c r="AP295" s="580" t="s">
        <v>189</v>
      </c>
      <c r="AQ295" s="40"/>
      <c r="AR295" s="54" t="s">
        <v>3178</v>
      </c>
      <c r="AS295" s="580" t="s">
        <v>48</v>
      </c>
    </row>
    <row r="296" spans="1:47" s="584" customFormat="1" ht="15.75" customHeight="1">
      <c r="A296" s="152">
        <v>295</v>
      </c>
      <c r="B296" s="152" t="s">
        <v>3709</v>
      </c>
      <c r="C296" s="580" t="s">
        <v>3710</v>
      </c>
      <c r="D296" s="151">
        <v>80337447</v>
      </c>
      <c r="E296" s="553" t="s">
        <v>2734</v>
      </c>
      <c r="F296" s="40" t="s">
        <v>3684</v>
      </c>
      <c r="G296" s="580" t="s">
        <v>132</v>
      </c>
      <c r="H296" s="553" t="s">
        <v>2748</v>
      </c>
      <c r="I296" s="580" t="str">
        <f t="shared" si="19"/>
        <v>F</v>
      </c>
      <c r="J296" s="35">
        <f t="shared" si="20"/>
        <v>32476</v>
      </c>
      <c r="K296" s="36">
        <f t="shared" ca="1" si="21"/>
        <v>29.691706988203965</v>
      </c>
      <c r="L296" s="538">
        <v>42082</v>
      </c>
      <c r="M296" s="538">
        <v>42082</v>
      </c>
      <c r="N296" s="538">
        <v>42278</v>
      </c>
      <c r="O296" s="538">
        <v>42278</v>
      </c>
      <c r="P296" s="36">
        <f t="shared" ca="1" si="22"/>
        <v>2.8369124676560191</v>
      </c>
      <c r="Q296" s="538">
        <v>43373</v>
      </c>
      <c r="R296" s="538">
        <v>43373</v>
      </c>
      <c r="S296" s="538"/>
      <c r="T296" s="580" t="s">
        <v>36</v>
      </c>
      <c r="U296" s="580" t="s">
        <v>167</v>
      </c>
      <c r="V296" s="580" t="s">
        <v>5336</v>
      </c>
      <c r="W296" s="580" t="s">
        <v>169</v>
      </c>
      <c r="X296" s="580" t="s">
        <v>134</v>
      </c>
      <c r="Y296" s="580" t="s">
        <v>310</v>
      </c>
      <c r="Z296" s="580"/>
      <c r="AA296" s="580" t="s">
        <v>311</v>
      </c>
      <c r="AB296" s="580" t="s">
        <v>136</v>
      </c>
      <c r="AC296" s="580" t="s">
        <v>42</v>
      </c>
      <c r="AD296" s="580" t="s">
        <v>43</v>
      </c>
      <c r="AE296" s="35"/>
      <c r="AF296" s="40"/>
      <c r="AG296" s="553" t="s">
        <v>3985</v>
      </c>
      <c r="AH296" s="537" t="s">
        <v>4061</v>
      </c>
      <c r="AI296" s="537"/>
      <c r="AJ296" s="151" t="s">
        <v>2739</v>
      </c>
      <c r="AK296" s="40" t="s">
        <v>1569</v>
      </c>
      <c r="AL296" s="553" t="s">
        <v>2735</v>
      </c>
      <c r="AM296" s="580" t="s">
        <v>2682</v>
      </c>
      <c r="AN296" s="580" t="s">
        <v>3732</v>
      </c>
      <c r="AO296" s="40" t="s">
        <v>2741</v>
      </c>
      <c r="AP296" s="580" t="s">
        <v>189</v>
      </c>
      <c r="AQ296" s="40"/>
      <c r="AR296" s="54" t="s">
        <v>3188</v>
      </c>
      <c r="AS296" s="580" t="s">
        <v>48</v>
      </c>
    </row>
    <row r="297" spans="1:47" s="584" customFormat="1" ht="15.75" customHeight="1">
      <c r="A297" s="152">
        <v>296</v>
      </c>
      <c r="B297" s="152" t="s">
        <v>3739</v>
      </c>
      <c r="C297" s="580" t="s">
        <v>8420</v>
      </c>
      <c r="D297" s="151">
        <v>80337561</v>
      </c>
      <c r="E297" s="553" t="s">
        <v>3740</v>
      </c>
      <c r="F297" s="40" t="s">
        <v>3741</v>
      </c>
      <c r="G297" s="580" t="s">
        <v>35</v>
      </c>
      <c r="H297" s="111" t="s">
        <v>3742</v>
      </c>
      <c r="I297" s="580" t="str">
        <f t="shared" si="19"/>
        <v>M</v>
      </c>
      <c r="J297" s="35">
        <f t="shared" si="20"/>
        <v>28994</v>
      </c>
      <c r="K297" s="36">
        <f t="shared" ca="1" si="21"/>
        <v>39.231433015601226</v>
      </c>
      <c r="L297" s="538">
        <v>41000</v>
      </c>
      <c r="M297" s="538">
        <v>42286</v>
      </c>
      <c r="N297" s="538">
        <v>42286</v>
      </c>
      <c r="O297" s="538">
        <v>42286</v>
      </c>
      <c r="P297" s="36">
        <f t="shared" ca="1" si="22"/>
        <v>2.8149946594368411</v>
      </c>
      <c r="Q297" s="538">
        <v>43465</v>
      </c>
      <c r="R297" s="538">
        <v>43465</v>
      </c>
      <c r="S297" s="538"/>
      <c r="T297" s="580" t="s">
        <v>99</v>
      </c>
      <c r="U297" s="580" t="s">
        <v>100</v>
      </c>
      <c r="V297" s="580" t="s">
        <v>101</v>
      </c>
      <c r="W297" s="580" t="s">
        <v>102</v>
      </c>
      <c r="X297" s="580" t="s">
        <v>103</v>
      </c>
      <c r="Y297" s="580" t="s">
        <v>3744</v>
      </c>
      <c r="Z297" s="40"/>
      <c r="AA297" s="40" t="s">
        <v>3743</v>
      </c>
      <c r="AB297" s="580" t="s">
        <v>41</v>
      </c>
      <c r="AC297" s="580" t="s">
        <v>42</v>
      </c>
      <c r="AD297" s="580" t="s">
        <v>43</v>
      </c>
      <c r="AE297" s="35"/>
      <c r="AF297" s="40"/>
      <c r="AG297" s="553" t="s">
        <v>7611</v>
      </c>
      <c r="AH297" s="537" t="s">
        <v>4077</v>
      </c>
      <c r="AI297" s="537" t="s">
        <v>4078</v>
      </c>
      <c r="AJ297" s="151" t="s">
        <v>3745</v>
      </c>
      <c r="AK297" s="599" t="s">
        <v>3746</v>
      </c>
      <c r="AL297" s="553" t="s">
        <v>3746</v>
      </c>
      <c r="AM297" s="580" t="s">
        <v>3748</v>
      </c>
      <c r="AN297" s="580" t="s">
        <v>3747</v>
      </c>
      <c r="AO297" s="42"/>
      <c r="AP297" s="580"/>
      <c r="AQ297" s="580"/>
      <c r="AR297" s="54" t="s">
        <v>3749</v>
      </c>
      <c r="AS297" s="580" t="s">
        <v>48</v>
      </c>
    </row>
    <row r="298" spans="1:47" s="74" customFormat="1" ht="15.75" customHeight="1">
      <c r="A298" s="152">
        <v>297</v>
      </c>
      <c r="B298" s="152" t="s">
        <v>3811</v>
      </c>
      <c r="C298" s="580" t="s">
        <v>3825</v>
      </c>
      <c r="D298" s="151">
        <v>80339168</v>
      </c>
      <c r="E298" s="553" t="s">
        <v>4112</v>
      </c>
      <c r="F298" s="40" t="s">
        <v>3800</v>
      </c>
      <c r="G298" s="580" t="s">
        <v>132</v>
      </c>
      <c r="H298" s="111" t="s">
        <v>4113</v>
      </c>
      <c r="I298" s="580" t="str">
        <f t="shared" si="19"/>
        <v>F</v>
      </c>
      <c r="J298" s="35">
        <f t="shared" si="20"/>
        <v>26215</v>
      </c>
      <c r="K298" s="36">
        <f t="shared" ca="1" si="21"/>
        <v>46.845131645738213</v>
      </c>
      <c r="L298" s="538">
        <v>42108</v>
      </c>
      <c r="M298" s="538">
        <v>42108</v>
      </c>
      <c r="N298" s="538">
        <v>42309</v>
      </c>
      <c r="O298" s="538">
        <v>42309</v>
      </c>
      <c r="P298" s="36">
        <f t="shared" ca="1" si="22"/>
        <v>2.7519809608067041</v>
      </c>
      <c r="Q298" s="538">
        <v>43465</v>
      </c>
      <c r="R298" s="538">
        <v>43465</v>
      </c>
      <c r="S298" s="538"/>
      <c r="T298" s="580" t="s">
        <v>36</v>
      </c>
      <c r="U298" s="580" t="s">
        <v>167</v>
      </c>
      <c r="V298" s="580" t="s">
        <v>5336</v>
      </c>
      <c r="W298" s="580" t="s">
        <v>169</v>
      </c>
      <c r="X298" s="580" t="s">
        <v>134</v>
      </c>
      <c r="Y298" s="580" t="s">
        <v>310</v>
      </c>
      <c r="Z298" s="580"/>
      <c r="AA298" s="580" t="s">
        <v>311</v>
      </c>
      <c r="AB298" s="580" t="s">
        <v>136</v>
      </c>
      <c r="AC298" s="580" t="s">
        <v>42</v>
      </c>
      <c r="AD298" s="580" t="s">
        <v>43</v>
      </c>
      <c r="AE298" s="35"/>
      <c r="AF298" s="40"/>
      <c r="AG298" s="553" t="s">
        <v>4071</v>
      </c>
      <c r="AH298" s="537" t="s">
        <v>4114</v>
      </c>
      <c r="AI298" s="537" t="s">
        <v>4115</v>
      </c>
      <c r="AJ298" s="54" t="s">
        <v>4116</v>
      </c>
      <c r="AK298" s="553" t="s">
        <v>4117</v>
      </c>
      <c r="AL298" s="553" t="s">
        <v>4117</v>
      </c>
      <c r="AM298" s="580" t="s">
        <v>3846</v>
      </c>
      <c r="AN298" s="580" t="s">
        <v>3847</v>
      </c>
      <c r="AO298" s="42" t="s">
        <v>2786</v>
      </c>
      <c r="AP298" s="580" t="s">
        <v>189</v>
      </c>
      <c r="AQ298" s="40"/>
      <c r="AR298" s="54" t="s">
        <v>3239</v>
      </c>
      <c r="AS298" s="580" t="s">
        <v>48</v>
      </c>
      <c r="AT298" s="584"/>
      <c r="AU298" s="584"/>
    </row>
    <row r="299" spans="1:47" s="74" customFormat="1" ht="15.75" customHeight="1">
      <c r="A299" s="152">
        <v>298</v>
      </c>
      <c r="B299" s="152" t="s">
        <v>3807</v>
      </c>
      <c r="C299" s="580" t="s">
        <v>3821</v>
      </c>
      <c r="D299" s="151">
        <v>80339171</v>
      </c>
      <c r="E299" s="553" t="s">
        <v>4089</v>
      </c>
      <c r="F299" s="40" t="s">
        <v>3794</v>
      </c>
      <c r="G299" s="580" t="s">
        <v>132</v>
      </c>
      <c r="H299" s="111" t="s">
        <v>4090</v>
      </c>
      <c r="I299" s="580" t="str">
        <f t="shared" si="19"/>
        <v>F</v>
      </c>
      <c r="J299" s="35">
        <f t="shared" si="20"/>
        <v>32575</v>
      </c>
      <c r="K299" s="36">
        <f t="shared" ca="1" si="21"/>
        <v>29.420474111491636</v>
      </c>
      <c r="L299" s="538">
        <v>42096</v>
      </c>
      <c r="M299" s="538">
        <v>42096</v>
      </c>
      <c r="N299" s="538">
        <v>42309</v>
      </c>
      <c r="O299" s="538">
        <v>42309</v>
      </c>
      <c r="P299" s="36">
        <f t="shared" ca="1" si="22"/>
        <v>2.7519809608067041</v>
      </c>
      <c r="Q299" s="538">
        <v>43465</v>
      </c>
      <c r="R299" s="538">
        <v>43465</v>
      </c>
      <c r="S299" s="538"/>
      <c r="T299" s="580" t="s">
        <v>36</v>
      </c>
      <c r="U299" s="580" t="s">
        <v>167</v>
      </c>
      <c r="V299" s="580" t="s">
        <v>5336</v>
      </c>
      <c r="W299" s="580" t="s">
        <v>169</v>
      </c>
      <c r="X299" s="580" t="s">
        <v>134</v>
      </c>
      <c r="Y299" s="580" t="s">
        <v>310</v>
      </c>
      <c r="Z299" s="580"/>
      <c r="AA299" s="580" t="s">
        <v>311</v>
      </c>
      <c r="AB299" s="580" t="s">
        <v>136</v>
      </c>
      <c r="AC299" s="580" t="s">
        <v>42</v>
      </c>
      <c r="AD299" s="580" t="s">
        <v>43</v>
      </c>
      <c r="AE299" s="35"/>
      <c r="AF299" s="40"/>
      <c r="AG299" s="553" t="s">
        <v>3985</v>
      </c>
      <c r="AH299" s="537" t="s">
        <v>4091</v>
      </c>
      <c r="AI299" s="537" t="s">
        <v>3987</v>
      </c>
      <c r="AJ299" s="54" t="s">
        <v>4092</v>
      </c>
      <c r="AK299" s="553" t="s">
        <v>4093</v>
      </c>
      <c r="AL299" s="553" t="s">
        <v>4094</v>
      </c>
      <c r="AM299" s="580" t="s">
        <v>3387</v>
      </c>
      <c r="AN299" s="580" t="s">
        <v>3838</v>
      </c>
      <c r="AO299" s="42" t="s">
        <v>2761</v>
      </c>
      <c r="AP299" s="580" t="s">
        <v>189</v>
      </c>
      <c r="AQ299" s="40"/>
      <c r="AR299" s="54" t="s">
        <v>3221</v>
      </c>
      <c r="AS299" s="580" t="s">
        <v>48</v>
      </c>
      <c r="AT299" s="584"/>
      <c r="AU299" s="584"/>
    </row>
    <row r="300" spans="1:47" s="74" customFormat="1" ht="15.75" customHeight="1">
      <c r="A300" s="152">
        <v>299</v>
      </c>
      <c r="B300" s="152" t="s">
        <v>3805</v>
      </c>
      <c r="C300" s="580" t="s">
        <v>3818</v>
      </c>
      <c r="D300" s="151">
        <v>80339362</v>
      </c>
      <c r="E300" s="553" t="s">
        <v>4192</v>
      </c>
      <c r="F300" s="40" t="s">
        <v>3795</v>
      </c>
      <c r="G300" s="580" t="s">
        <v>132</v>
      </c>
      <c r="H300" s="111" t="s">
        <v>4079</v>
      </c>
      <c r="I300" s="580" t="str">
        <f t="shared" si="19"/>
        <v>F</v>
      </c>
      <c r="J300" s="35">
        <f t="shared" si="20"/>
        <v>32235</v>
      </c>
      <c r="K300" s="36">
        <f t="shared" ca="1" si="21"/>
        <v>30.351980960806703</v>
      </c>
      <c r="L300" s="538">
        <v>42095</v>
      </c>
      <c r="M300" s="538">
        <v>42095</v>
      </c>
      <c r="N300" s="538">
        <v>42309</v>
      </c>
      <c r="O300" s="538">
        <v>42736</v>
      </c>
      <c r="P300" s="36">
        <f t="shared" ca="1" si="22"/>
        <v>2.7519809608067041</v>
      </c>
      <c r="Q300" s="538">
        <v>43465</v>
      </c>
      <c r="R300" s="538">
        <v>43465</v>
      </c>
      <c r="S300" s="538"/>
      <c r="T300" s="580" t="s">
        <v>36</v>
      </c>
      <c r="U300" s="580" t="s">
        <v>16122</v>
      </c>
      <c r="V300" s="580" t="s">
        <v>8837</v>
      </c>
      <c r="W300" s="580" t="s">
        <v>4229</v>
      </c>
      <c r="X300" s="580" t="s">
        <v>134</v>
      </c>
      <c r="Y300" s="580" t="s">
        <v>5782</v>
      </c>
      <c r="Z300" s="580"/>
      <c r="AA300" s="580" t="s">
        <v>5781</v>
      </c>
      <c r="AB300" s="580" t="s">
        <v>136</v>
      </c>
      <c r="AC300" s="580" t="s">
        <v>42</v>
      </c>
      <c r="AD300" s="580" t="s">
        <v>43</v>
      </c>
      <c r="AE300" s="35"/>
      <c r="AF300" s="40"/>
      <c r="AG300" s="553" t="s">
        <v>3985</v>
      </c>
      <c r="AH300" s="537" t="s">
        <v>4080</v>
      </c>
      <c r="AI300" s="537" t="s">
        <v>3987</v>
      </c>
      <c r="AJ300" s="54" t="s">
        <v>4081</v>
      </c>
      <c r="AK300" s="553" t="s">
        <v>4082</v>
      </c>
      <c r="AL300" s="553" t="s">
        <v>4082</v>
      </c>
      <c r="AM300" s="580" t="s">
        <v>3834</v>
      </c>
      <c r="AN300" s="580" t="s">
        <v>3835</v>
      </c>
      <c r="AO300" s="42" t="s">
        <v>2754</v>
      </c>
      <c r="AP300" s="580" t="s">
        <v>4233</v>
      </c>
      <c r="AQ300" s="580" t="s">
        <v>2780</v>
      </c>
      <c r="AR300" s="54" t="s">
        <v>3215</v>
      </c>
      <c r="AS300" s="580" t="s">
        <v>48</v>
      </c>
      <c r="AT300" s="584"/>
      <c r="AU300" s="584"/>
    </row>
    <row r="301" spans="1:47" s="74" customFormat="1" ht="15.75" customHeight="1">
      <c r="A301" s="152">
        <v>300</v>
      </c>
      <c r="B301" s="152" t="s">
        <v>3816</v>
      </c>
      <c r="C301" s="580" t="s">
        <v>3830</v>
      </c>
      <c r="D301" s="151">
        <v>80339363</v>
      </c>
      <c r="E301" s="553" t="s">
        <v>2831</v>
      </c>
      <c r="F301" s="40" t="s">
        <v>210</v>
      </c>
      <c r="G301" s="580" t="s">
        <v>132</v>
      </c>
      <c r="H301" s="539" t="s">
        <v>4133</v>
      </c>
      <c r="I301" s="580" t="str">
        <f t="shared" si="19"/>
        <v>F</v>
      </c>
      <c r="J301" s="35">
        <f t="shared" si="20"/>
        <v>31780</v>
      </c>
      <c r="K301" s="36">
        <f t="shared" ca="1" si="21"/>
        <v>31.598556303272456</v>
      </c>
      <c r="L301" s="538">
        <v>42115</v>
      </c>
      <c r="M301" s="538">
        <v>42115</v>
      </c>
      <c r="N301" s="538">
        <v>42309</v>
      </c>
      <c r="O301" s="538">
        <v>42491</v>
      </c>
      <c r="P301" s="36">
        <f t="shared" ca="1" si="22"/>
        <v>2.7519809608067041</v>
      </c>
      <c r="Q301" s="538">
        <v>43465</v>
      </c>
      <c r="R301" s="538">
        <v>43465</v>
      </c>
      <c r="S301" s="538"/>
      <c r="T301" s="580" t="s">
        <v>36</v>
      </c>
      <c r="U301" s="580" t="s">
        <v>167</v>
      </c>
      <c r="V301" s="580" t="s">
        <v>5336</v>
      </c>
      <c r="W301" s="580" t="s">
        <v>169</v>
      </c>
      <c r="X301" s="580" t="s">
        <v>134</v>
      </c>
      <c r="Y301" s="580" t="s">
        <v>4193</v>
      </c>
      <c r="Z301" s="580"/>
      <c r="AA301" s="580" t="s">
        <v>4385</v>
      </c>
      <c r="AB301" s="580" t="s">
        <v>136</v>
      </c>
      <c r="AC301" s="580" t="s">
        <v>42</v>
      </c>
      <c r="AD301" s="580" t="s">
        <v>43</v>
      </c>
      <c r="AE301" s="35"/>
      <c r="AF301" s="40"/>
      <c r="AG301" s="553" t="s">
        <v>3985</v>
      </c>
      <c r="AH301" s="537" t="s">
        <v>4134</v>
      </c>
      <c r="AI301" s="537" t="s">
        <v>3987</v>
      </c>
      <c r="AJ301" s="54" t="s">
        <v>4135</v>
      </c>
      <c r="AK301" s="553" t="s">
        <v>4136</v>
      </c>
      <c r="AL301" s="553" t="s">
        <v>4137</v>
      </c>
      <c r="AM301" s="580" t="s">
        <v>3387</v>
      </c>
      <c r="AN301" s="580" t="s">
        <v>3851</v>
      </c>
      <c r="AO301" s="42" t="s">
        <v>2835</v>
      </c>
      <c r="AP301" s="580" t="s">
        <v>189</v>
      </c>
      <c r="AQ301" s="40"/>
      <c r="AR301" s="54" t="s">
        <v>3250</v>
      </c>
      <c r="AS301" s="580" t="s">
        <v>48</v>
      </c>
      <c r="AT301" s="584"/>
      <c r="AU301" s="584"/>
    </row>
    <row r="302" spans="1:47" s="74" customFormat="1" ht="15.75" customHeight="1">
      <c r="A302" s="152">
        <v>301</v>
      </c>
      <c r="B302" s="152" t="s">
        <v>3815</v>
      </c>
      <c r="C302" s="580" t="s">
        <v>3829</v>
      </c>
      <c r="D302" s="151">
        <v>80339403</v>
      </c>
      <c r="E302" s="553" t="s">
        <v>4131</v>
      </c>
      <c r="F302" s="40" t="s">
        <v>3803</v>
      </c>
      <c r="G302" s="580" t="s">
        <v>132</v>
      </c>
      <c r="H302" s="539" t="s">
        <v>4132</v>
      </c>
      <c r="I302" s="580" t="str">
        <f t="shared" si="19"/>
        <v>F</v>
      </c>
      <c r="J302" s="35">
        <f t="shared" si="20"/>
        <v>28160</v>
      </c>
      <c r="K302" s="36">
        <f t="shared" ca="1" si="21"/>
        <v>41.516364522450537</v>
      </c>
      <c r="L302" s="538">
        <v>42115</v>
      </c>
      <c r="M302" s="538">
        <v>42115</v>
      </c>
      <c r="N302" s="538">
        <v>42309</v>
      </c>
      <c r="O302" s="538">
        <v>42309</v>
      </c>
      <c r="P302" s="36">
        <f t="shared" ca="1" si="22"/>
        <v>2.7519809608067041</v>
      </c>
      <c r="Q302" s="538">
        <v>43465</v>
      </c>
      <c r="R302" s="538">
        <v>43465</v>
      </c>
      <c r="S302" s="538"/>
      <c r="T302" s="580" t="s">
        <v>36</v>
      </c>
      <c r="U302" s="580" t="s">
        <v>167</v>
      </c>
      <c r="V302" s="580" t="s">
        <v>5336</v>
      </c>
      <c r="W302" s="580" t="s">
        <v>169</v>
      </c>
      <c r="X302" s="580" t="s">
        <v>134</v>
      </c>
      <c r="Y302" s="580" t="s">
        <v>310</v>
      </c>
      <c r="Z302" s="580"/>
      <c r="AA302" s="580" t="s">
        <v>311</v>
      </c>
      <c r="AB302" s="580" t="s">
        <v>136</v>
      </c>
      <c r="AC302" s="580" t="s">
        <v>42</v>
      </c>
      <c r="AD302" s="580" t="s">
        <v>43</v>
      </c>
      <c r="AE302" s="35"/>
      <c r="AF302" s="40"/>
      <c r="AG302" s="553" t="s">
        <v>3985</v>
      </c>
      <c r="AH302" s="537" t="s">
        <v>4185</v>
      </c>
      <c r="AI302" s="537" t="s">
        <v>4186</v>
      </c>
      <c r="AJ302" s="54" t="s">
        <v>2830</v>
      </c>
      <c r="AK302" s="553" t="s">
        <v>4187</v>
      </c>
      <c r="AL302" s="553" t="s">
        <v>4187</v>
      </c>
      <c r="AM302" s="580" t="s">
        <v>4190</v>
      </c>
      <c r="AN302" s="580" t="s">
        <v>3850</v>
      </c>
      <c r="AO302" s="42" t="s">
        <v>2834</v>
      </c>
      <c r="AP302" s="580" t="s">
        <v>189</v>
      </c>
      <c r="AQ302" s="40"/>
      <c r="AR302" s="54" t="s">
        <v>3350</v>
      </c>
      <c r="AS302" s="580" t="s">
        <v>48</v>
      </c>
      <c r="AT302" s="584"/>
      <c r="AU302" s="584"/>
    </row>
    <row r="303" spans="1:47" s="74" customFormat="1" ht="15.75" customHeight="1">
      <c r="A303" s="152">
        <v>302</v>
      </c>
      <c r="B303" s="152" t="s">
        <v>3813</v>
      </c>
      <c r="C303" s="580" t="s">
        <v>3827</v>
      </c>
      <c r="D303" s="151">
        <v>80339404</v>
      </c>
      <c r="E303" s="553" t="s">
        <v>2807</v>
      </c>
      <c r="F303" s="40" t="s">
        <v>3802</v>
      </c>
      <c r="G303" s="580" t="s">
        <v>132</v>
      </c>
      <c r="H303" s="539" t="s">
        <v>2808</v>
      </c>
      <c r="I303" s="580" t="str">
        <f t="shared" si="19"/>
        <v>F</v>
      </c>
      <c r="J303" s="35">
        <f t="shared" si="20"/>
        <v>30989</v>
      </c>
      <c r="K303" s="36">
        <f t="shared" ca="1" si="21"/>
        <v>33.765679590943691</v>
      </c>
      <c r="L303" s="538">
        <v>42111</v>
      </c>
      <c r="M303" s="538">
        <v>42111</v>
      </c>
      <c r="N303" s="538">
        <v>42309</v>
      </c>
      <c r="O303" s="538">
        <v>42309</v>
      </c>
      <c r="P303" s="36">
        <f t="shared" ca="1" si="22"/>
        <v>2.7519809608067041</v>
      </c>
      <c r="Q303" s="538">
        <v>43465</v>
      </c>
      <c r="R303" s="538">
        <v>43465</v>
      </c>
      <c r="S303" s="538"/>
      <c r="T303" s="580" t="s">
        <v>36</v>
      </c>
      <c r="U303" s="580" t="s">
        <v>167</v>
      </c>
      <c r="V303" s="580" t="s">
        <v>5336</v>
      </c>
      <c r="W303" s="580" t="s">
        <v>169</v>
      </c>
      <c r="X303" s="580" t="s">
        <v>134</v>
      </c>
      <c r="Y303" s="580" t="s">
        <v>310</v>
      </c>
      <c r="Z303" s="580"/>
      <c r="AA303" s="580" t="s">
        <v>311</v>
      </c>
      <c r="AB303" s="580" t="s">
        <v>136</v>
      </c>
      <c r="AC303" s="580" t="s">
        <v>42</v>
      </c>
      <c r="AD303" s="580" t="s">
        <v>43</v>
      </c>
      <c r="AE303" s="35"/>
      <c r="AF303" s="40"/>
      <c r="AG303" s="553" t="s">
        <v>3993</v>
      </c>
      <c r="AH303" s="537" t="s">
        <v>3936</v>
      </c>
      <c r="AI303" s="537" t="s">
        <v>4124</v>
      </c>
      <c r="AJ303" s="54" t="s">
        <v>2809</v>
      </c>
      <c r="AK303" s="553" t="s">
        <v>4125</v>
      </c>
      <c r="AL303" s="553" t="s">
        <v>4125</v>
      </c>
      <c r="AM303" s="580" t="s">
        <v>3430</v>
      </c>
      <c r="AN303" s="580" t="s">
        <v>4191</v>
      </c>
      <c r="AO303" s="42" t="s">
        <v>2810</v>
      </c>
      <c r="AP303" s="580" t="s">
        <v>189</v>
      </c>
      <c r="AQ303" s="40"/>
      <c r="AR303" s="54" t="s">
        <v>3247</v>
      </c>
      <c r="AS303" s="580" t="s">
        <v>48</v>
      </c>
      <c r="AT303" s="584"/>
      <c r="AU303" s="584"/>
    </row>
    <row r="304" spans="1:47" s="74" customFormat="1" ht="15.75" customHeight="1">
      <c r="A304" s="152">
        <v>303</v>
      </c>
      <c r="B304" s="152" t="s">
        <v>3806</v>
      </c>
      <c r="C304" s="580" t="s">
        <v>3819</v>
      </c>
      <c r="D304" s="151">
        <v>80339405</v>
      </c>
      <c r="E304" s="553" t="s">
        <v>2756</v>
      </c>
      <c r="F304" s="40" t="s">
        <v>3796</v>
      </c>
      <c r="G304" s="580" t="s">
        <v>132</v>
      </c>
      <c r="H304" s="111" t="s">
        <v>2757</v>
      </c>
      <c r="I304" s="580" t="str">
        <f t="shared" si="19"/>
        <v>F</v>
      </c>
      <c r="J304" s="35">
        <f t="shared" si="20"/>
        <v>27188</v>
      </c>
      <c r="K304" s="36">
        <f t="shared" ca="1" si="21"/>
        <v>44.179378221080675</v>
      </c>
      <c r="L304" s="538">
        <v>42096</v>
      </c>
      <c r="M304" s="538">
        <v>42096</v>
      </c>
      <c r="N304" s="538">
        <v>42309</v>
      </c>
      <c r="O304" s="538">
        <v>42309</v>
      </c>
      <c r="P304" s="36">
        <f t="shared" ca="1" si="22"/>
        <v>2.7519809608067041</v>
      </c>
      <c r="Q304" s="538">
        <v>43465</v>
      </c>
      <c r="R304" s="538">
        <v>43465</v>
      </c>
      <c r="S304" s="538"/>
      <c r="T304" s="580" t="s">
        <v>36</v>
      </c>
      <c r="U304" s="580" t="s">
        <v>167</v>
      </c>
      <c r="V304" s="580" t="s">
        <v>5336</v>
      </c>
      <c r="W304" s="580" t="s">
        <v>169</v>
      </c>
      <c r="X304" s="580" t="s">
        <v>134</v>
      </c>
      <c r="Y304" s="580" t="s">
        <v>310</v>
      </c>
      <c r="Z304" s="580"/>
      <c r="AA304" s="580" t="s">
        <v>311</v>
      </c>
      <c r="AB304" s="580" t="s">
        <v>136</v>
      </c>
      <c r="AC304" s="580" t="s">
        <v>42</v>
      </c>
      <c r="AD304" s="580" t="s">
        <v>43</v>
      </c>
      <c r="AE304" s="35"/>
      <c r="AF304" s="40"/>
      <c r="AG304" s="553" t="s">
        <v>3985</v>
      </c>
      <c r="AH304" s="537" t="s">
        <v>4083</v>
      </c>
      <c r="AI304" s="537"/>
      <c r="AJ304" s="54" t="s">
        <v>2758</v>
      </c>
      <c r="AK304" s="553" t="s">
        <v>4084</v>
      </c>
      <c r="AL304" s="553" t="s">
        <v>4084</v>
      </c>
      <c r="AM304" s="580" t="s">
        <v>2687</v>
      </c>
      <c r="AN304" s="580" t="s">
        <v>3836</v>
      </c>
      <c r="AO304" s="42" t="s">
        <v>2760</v>
      </c>
      <c r="AP304" s="580" t="s">
        <v>189</v>
      </c>
      <c r="AQ304" s="40"/>
      <c r="AR304" s="54" t="s">
        <v>3217</v>
      </c>
      <c r="AS304" s="580" t="s">
        <v>48</v>
      </c>
      <c r="AT304" s="584"/>
      <c r="AU304" s="584"/>
    </row>
    <row r="305" spans="1:47" s="74" customFormat="1" ht="15.75" customHeight="1">
      <c r="A305" s="152">
        <v>304</v>
      </c>
      <c r="B305" s="152" t="s">
        <v>13144</v>
      </c>
      <c r="C305" s="580" t="s">
        <v>3820</v>
      </c>
      <c r="D305" s="151">
        <v>80339406</v>
      </c>
      <c r="E305" s="553" t="s">
        <v>2296</v>
      </c>
      <c r="F305" s="40" t="s">
        <v>3793</v>
      </c>
      <c r="G305" s="580" t="s">
        <v>132</v>
      </c>
      <c r="H305" s="111" t="s">
        <v>2297</v>
      </c>
      <c r="I305" s="580" t="str">
        <f t="shared" si="19"/>
        <v>F</v>
      </c>
      <c r="J305" s="35">
        <f t="shared" si="20"/>
        <v>33264</v>
      </c>
      <c r="K305" s="36">
        <f t="shared" ca="1" si="21"/>
        <v>27.532802878614923</v>
      </c>
      <c r="L305" s="538">
        <v>42096</v>
      </c>
      <c r="M305" s="538">
        <v>42096</v>
      </c>
      <c r="N305" s="538">
        <v>42309</v>
      </c>
      <c r="O305" s="538">
        <v>42522</v>
      </c>
      <c r="P305" s="36">
        <f t="shared" ca="1" si="22"/>
        <v>2.7519809608067041</v>
      </c>
      <c r="Q305" s="538">
        <v>43465</v>
      </c>
      <c r="R305" s="538">
        <v>43465</v>
      </c>
      <c r="S305" s="538"/>
      <c r="T305" s="580" t="s">
        <v>36</v>
      </c>
      <c r="U305" s="580" t="s">
        <v>16122</v>
      </c>
      <c r="V305" s="580" t="s">
        <v>8837</v>
      </c>
      <c r="W305" s="580" t="s">
        <v>4229</v>
      </c>
      <c r="X305" s="580" t="s">
        <v>134</v>
      </c>
      <c r="Y305" s="580" t="s">
        <v>4522</v>
      </c>
      <c r="Z305" s="580"/>
      <c r="AA305" s="580" t="s">
        <v>4523</v>
      </c>
      <c r="AB305" s="580" t="s">
        <v>136</v>
      </c>
      <c r="AC305" s="580" t="s">
        <v>42</v>
      </c>
      <c r="AD305" s="580" t="s">
        <v>43</v>
      </c>
      <c r="AE305" s="35"/>
      <c r="AF305" s="40"/>
      <c r="AG305" s="553" t="s">
        <v>3993</v>
      </c>
      <c r="AH305" s="537" t="s">
        <v>4085</v>
      </c>
      <c r="AI305" s="537" t="s">
        <v>4086</v>
      </c>
      <c r="AJ305" s="54" t="s">
        <v>2759</v>
      </c>
      <c r="AK305" s="553" t="s">
        <v>4087</v>
      </c>
      <c r="AL305" s="553" t="s">
        <v>4088</v>
      </c>
      <c r="AM305" s="580" t="s">
        <v>3285</v>
      </c>
      <c r="AN305" s="580" t="s">
        <v>3837</v>
      </c>
      <c r="AO305" s="42" t="s">
        <v>2295</v>
      </c>
      <c r="AP305" s="580" t="s">
        <v>4233</v>
      </c>
      <c r="AQ305" s="580" t="s">
        <v>2780</v>
      </c>
      <c r="AR305" s="54" t="s">
        <v>3218</v>
      </c>
      <c r="AS305" s="580" t="s">
        <v>48</v>
      </c>
      <c r="AT305" s="584"/>
      <c r="AU305" s="584"/>
    </row>
    <row r="306" spans="1:47" s="600" customFormat="1" ht="15.75" customHeight="1">
      <c r="A306" s="152">
        <v>305</v>
      </c>
      <c r="B306" s="152" t="s">
        <v>3814</v>
      </c>
      <c r="C306" s="580" t="s">
        <v>3828</v>
      </c>
      <c r="D306" s="151">
        <v>80339409</v>
      </c>
      <c r="E306" s="553" t="s">
        <v>4126</v>
      </c>
      <c r="F306" s="40" t="s">
        <v>3548</v>
      </c>
      <c r="G306" s="580" t="s">
        <v>132</v>
      </c>
      <c r="H306" s="539" t="s">
        <v>4127</v>
      </c>
      <c r="I306" s="580" t="str">
        <f t="shared" si="19"/>
        <v>F</v>
      </c>
      <c r="J306" s="35">
        <f t="shared" si="20"/>
        <v>27420</v>
      </c>
      <c r="K306" s="36">
        <f t="shared" ca="1" si="21"/>
        <v>43.543761782724509</v>
      </c>
      <c r="L306" s="538">
        <v>42115</v>
      </c>
      <c r="M306" s="538">
        <v>42115</v>
      </c>
      <c r="N306" s="538">
        <v>42309</v>
      </c>
      <c r="O306" s="538">
        <v>42309</v>
      </c>
      <c r="P306" s="36">
        <f t="shared" ca="1" si="22"/>
        <v>2.7519809608067041</v>
      </c>
      <c r="Q306" s="538">
        <v>43465</v>
      </c>
      <c r="R306" s="538">
        <v>43465</v>
      </c>
      <c r="S306" s="538"/>
      <c r="T306" s="580" t="s">
        <v>36</v>
      </c>
      <c r="U306" s="580" t="s">
        <v>167</v>
      </c>
      <c r="V306" s="580" t="s">
        <v>5336</v>
      </c>
      <c r="W306" s="580" t="s">
        <v>169</v>
      </c>
      <c r="X306" s="580" t="s">
        <v>134</v>
      </c>
      <c r="Y306" s="580" t="s">
        <v>310</v>
      </c>
      <c r="Z306" s="580"/>
      <c r="AA306" s="580" t="s">
        <v>311</v>
      </c>
      <c r="AB306" s="580" t="s">
        <v>136</v>
      </c>
      <c r="AC306" s="580" t="s">
        <v>42</v>
      </c>
      <c r="AD306" s="580" t="s">
        <v>43</v>
      </c>
      <c r="AE306" s="35"/>
      <c r="AF306" s="40"/>
      <c r="AG306" s="553" t="s">
        <v>3985</v>
      </c>
      <c r="AH306" s="537" t="s">
        <v>4128</v>
      </c>
      <c r="AI306" s="537" t="s">
        <v>3987</v>
      </c>
      <c r="AJ306" s="54" t="s">
        <v>4129</v>
      </c>
      <c r="AK306" s="553" t="s">
        <v>4130</v>
      </c>
      <c r="AL306" s="553" t="s">
        <v>4130</v>
      </c>
      <c r="AM306" s="580" t="s">
        <v>3430</v>
      </c>
      <c r="AN306" s="580" t="s">
        <v>3849</v>
      </c>
      <c r="AO306" s="42" t="s">
        <v>2833</v>
      </c>
      <c r="AP306" s="580" t="s">
        <v>189</v>
      </c>
      <c r="AQ306" s="40"/>
      <c r="AR306" s="54" t="s">
        <v>3249</v>
      </c>
      <c r="AS306" s="580" t="s">
        <v>48</v>
      </c>
      <c r="AT306" s="584"/>
      <c r="AU306" s="584"/>
    </row>
    <row r="307" spans="1:47" s="74" customFormat="1" ht="15.75" customHeight="1">
      <c r="A307" s="152">
        <v>306</v>
      </c>
      <c r="B307" s="152" t="s">
        <v>3812</v>
      </c>
      <c r="C307" s="580" t="s">
        <v>3826</v>
      </c>
      <c r="D307" s="151">
        <v>80339415</v>
      </c>
      <c r="E307" s="553" t="s">
        <v>4118</v>
      </c>
      <c r="F307" s="40" t="s">
        <v>3801</v>
      </c>
      <c r="G307" s="580" t="s">
        <v>132</v>
      </c>
      <c r="H307" s="111" t="s">
        <v>4119</v>
      </c>
      <c r="I307" s="580" t="str">
        <f t="shared" si="19"/>
        <v>F</v>
      </c>
      <c r="J307" s="35">
        <f t="shared" si="20"/>
        <v>31066</v>
      </c>
      <c r="K307" s="36">
        <f t="shared" ca="1" si="21"/>
        <v>33.554720686834102</v>
      </c>
      <c r="L307" s="538">
        <v>42111</v>
      </c>
      <c r="M307" s="538">
        <v>42111</v>
      </c>
      <c r="N307" s="538">
        <v>42309</v>
      </c>
      <c r="O307" s="538">
        <v>42309</v>
      </c>
      <c r="P307" s="36">
        <f t="shared" ca="1" si="22"/>
        <v>2.7519809608067041</v>
      </c>
      <c r="Q307" s="538">
        <v>43465</v>
      </c>
      <c r="R307" s="538">
        <v>43465</v>
      </c>
      <c r="S307" s="538"/>
      <c r="T307" s="580" t="s">
        <v>36</v>
      </c>
      <c r="U307" s="580" t="s">
        <v>167</v>
      </c>
      <c r="V307" s="580" t="s">
        <v>5336</v>
      </c>
      <c r="W307" s="580" t="s">
        <v>169</v>
      </c>
      <c r="X307" s="580" t="s">
        <v>134</v>
      </c>
      <c r="Y307" s="580" t="s">
        <v>310</v>
      </c>
      <c r="Z307" s="580"/>
      <c r="AA307" s="580" t="s">
        <v>311</v>
      </c>
      <c r="AB307" s="580" t="s">
        <v>136</v>
      </c>
      <c r="AC307" s="580" t="s">
        <v>42</v>
      </c>
      <c r="AD307" s="580" t="s">
        <v>43</v>
      </c>
      <c r="AE307" s="35"/>
      <c r="AF307" s="40"/>
      <c r="AG307" s="553" t="s">
        <v>3985</v>
      </c>
      <c r="AH307" s="537" t="s">
        <v>4120</v>
      </c>
      <c r="AI307" s="537" t="s">
        <v>3987</v>
      </c>
      <c r="AJ307" s="54" t="s">
        <v>4121</v>
      </c>
      <c r="AK307" s="553" t="s">
        <v>4122</v>
      </c>
      <c r="AL307" s="553" t="s">
        <v>4123</v>
      </c>
      <c r="AM307" s="580" t="s">
        <v>3289</v>
      </c>
      <c r="AN307" s="580" t="s">
        <v>3848</v>
      </c>
      <c r="AO307" s="42" t="s">
        <v>2806</v>
      </c>
      <c r="AP307" s="580" t="s">
        <v>189</v>
      </c>
      <c r="AQ307" s="40"/>
      <c r="AR307" s="54" t="s">
        <v>3242</v>
      </c>
      <c r="AS307" s="580" t="s">
        <v>48</v>
      </c>
      <c r="AT307" s="584"/>
      <c r="AU307" s="584"/>
    </row>
    <row r="308" spans="1:47" s="600" customFormat="1" ht="15.75" customHeight="1">
      <c r="A308" s="152">
        <v>307</v>
      </c>
      <c r="B308" s="152" t="s">
        <v>3809</v>
      </c>
      <c r="C308" s="580" t="s">
        <v>3823</v>
      </c>
      <c r="D308" s="151">
        <v>80339535</v>
      </c>
      <c r="E308" s="553" t="s">
        <v>4101</v>
      </c>
      <c r="F308" s="40" t="s">
        <v>3798</v>
      </c>
      <c r="G308" s="580" t="s">
        <v>132</v>
      </c>
      <c r="H308" s="111" t="s">
        <v>4102</v>
      </c>
      <c r="I308" s="580" t="str">
        <f t="shared" si="19"/>
        <v>F</v>
      </c>
      <c r="J308" s="35">
        <f t="shared" si="20"/>
        <v>26538</v>
      </c>
      <c r="K308" s="36">
        <f t="shared" ca="1" si="21"/>
        <v>45.960200138888894</v>
      </c>
      <c r="L308" s="538">
        <v>42101</v>
      </c>
      <c r="M308" s="538">
        <v>42101</v>
      </c>
      <c r="N308" s="538">
        <v>42309</v>
      </c>
      <c r="O308" s="538">
        <v>42309</v>
      </c>
      <c r="P308" s="36">
        <f t="shared" ca="1" si="22"/>
        <v>2.7519809608067041</v>
      </c>
      <c r="Q308" s="538">
        <v>43465</v>
      </c>
      <c r="R308" s="538">
        <v>43465</v>
      </c>
      <c r="S308" s="538"/>
      <c r="T308" s="580" t="s">
        <v>36</v>
      </c>
      <c r="U308" s="580" t="s">
        <v>167</v>
      </c>
      <c r="V308" s="580" t="s">
        <v>5336</v>
      </c>
      <c r="W308" s="580" t="s">
        <v>169</v>
      </c>
      <c r="X308" s="580" t="s">
        <v>134</v>
      </c>
      <c r="Y308" s="580" t="s">
        <v>310</v>
      </c>
      <c r="Z308" s="580"/>
      <c r="AA308" s="580" t="s">
        <v>311</v>
      </c>
      <c r="AB308" s="580" t="s">
        <v>136</v>
      </c>
      <c r="AC308" s="580" t="s">
        <v>42</v>
      </c>
      <c r="AD308" s="580" t="s">
        <v>43</v>
      </c>
      <c r="AE308" s="35"/>
      <c r="AF308" s="40"/>
      <c r="AG308" s="553" t="s">
        <v>4005</v>
      </c>
      <c r="AH308" s="537" t="s">
        <v>4103</v>
      </c>
      <c r="AI308" s="537" t="s">
        <v>3987</v>
      </c>
      <c r="AJ308" s="54" t="s">
        <v>4104</v>
      </c>
      <c r="AK308" s="553" t="s">
        <v>4105</v>
      </c>
      <c r="AL308" s="553" t="s">
        <v>4106</v>
      </c>
      <c r="AM308" s="580" t="s">
        <v>3842</v>
      </c>
      <c r="AN308" s="580" t="s">
        <v>3843</v>
      </c>
      <c r="AO308" s="42" t="s">
        <v>2769</v>
      </c>
      <c r="AP308" s="580" t="s">
        <v>189</v>
      </c>
      <c r="AQ308" s="40"/>
      <c r="AR308" s="54" t="s">
        <v>3231</v>
      </c>
      <c r="AS308" s="580" t="s">
        <v>48</v>
      </c>
      <c r="AT308" s="584"/>
      <c r="AU308" s="584"/>
    </row>
    <row r="309" spans="1:47" ht="15.75" customHeight="1">
      <c r="A309" s="152">
        <v>308</v>
      </c>
      <c r="B309" s="151" t="s">
        <v>4144</v>
      </c>
      <c r="C309" s="580" t="s">
        <v>3855</v>
      </c>
      <c r="D309" s="151">
        <v>80341711</v>
      </c>
      <c r="E309" s="553" t="s">
        <v>4145</v>
      </c>
      <c r="F309" s="40" t="s">
        <v>4146</v>
      </c>
      <c r="G309" s="580" t="s">
        <v>132</v>
      </c>
      <c r="H309" s="539" t="s">
        <v>4147</v>
      </c>
      <c r="I309" s="580" t="str">
        <f t="shared" si="19"/>
        <v>F</v>
      </c>
      <c r="J309" s="35">
        <f t="shared" si="20"/>
        <v>29046</v>
      </c>
      <c r="K309" s="36">
        <f t="shared" ca="1" si="21"/>
        <v>39.088967262176567</v>
      </c>
      <c r="L309" s="538">
        <v>42115</v>
      </c>
      <c r="M309" s="538">
        <v>42115</v>
      </c>
      <c r="N309" s="538">
        <v>42339</v>
      </c>
      <c r="O309" s="538">
        <v>42339</v>
      </c>
      <c r="P309" s="36">
        <f t="shared" ca="1" si="22"/>
        <v>2.6697891799847864</v>
      </c>
      <c r="Q309" s="538">
        <v>43465</v>
      </c>
      <c r="R309" s="538">
        <v>43465</v>
      </c>
      <c r="S309" s="538"/>
      <c r="T309" s="580" t="s">
        <v>36</v>
      </c>
      <c r="U309" s="580" t="s">
        <v>167</v>
      </c>
      <c r="V309" s="580" t="s">
        <v>5336</v>
      </c>
      <c r="W309" s="580" t="s">
        <v>169</v>
      </c>
      <c r="X309" s="580" t="s">
        <v>134</v>
      </c>
      <c r="Y309" s="580" t="s">
        <v>310</v>
      </c>
      <c r="Z309" s="580"/>
      <c r="AA309" s="580" t="s">
        <v>311</v>
      </c>
      <c r="AB309" s="580" t="s">
        <v>136</v>
      </c>
      <c r="AC309" s="580" t="s">
        <v>42</v>
      </c>
      <c r="AD309" s="580" t="s">
        <v>43</v>
      </c>
      <c r="AE309" s="35"/>
      <c r="AF309" s="40"/>
      <c r="AG309" s="553" t="s">
        <v>4005</v>
      </c>
      <c r="AH309" s="537" t="s">
        <v>4148</v>
      </c>
      <c r="AI309" s="537" t="s">
        <v>4149</v>
      </c>
      <c r="AJ309" s="54" t="s">
        <v>4150</v>
      </c>
      <c r="AK309" s="553" t="s">
        <v>4151</v>
      </c>
      <c r="AL309" s="553" t="s">
        <v>4152</v>
      </c>
      <c r="AM309" s="580" t="s">
        <v>4204</v>
      </c>
      <c r="AN309" s="580" t="s">
        <v>4197</v>
      </c>
      <c r="AO309" s="42" t="s">
        <v>2832</v>
      </c>
      <c r="AP309" s="580" t="s">
        <v>189</v>
      </c>
      <c r="AQ309" s="592"/>
      <c r="AR309" s="54" t="s">
        <v>3248</v>
      </c>
      <c r="AS309" s="580" t="s">
        <v>48</v>
      </c>
      <c r="AT309" s="74"/>
      <c r="AU309" s="74"/>
    </row>
    <row r="310" spans="1:47" ht="15.75" customHeight="1">
      <c r="A310" s="152">
        <v>309</v>
      </c>
      <c r="B310" s="151" t="s">
        <v>4166</v>
      </c>
      <c r="C310" s="580" t="s">
        <v>3860</v>
      </c>
      <c r="D310" s="151">
        <v>80341718</v>
      </c>
      <c r="E310" s="553" t="s">
        <v>4167</v>
      </c>
      <c r="F310" s="40" t="s">
        <v>4168</v>
      </c>
      <c r="G310" s="580" t="s">
        <v>132</v>
      </c>
      <c r="H310" s="539" t="s">
        <v>4169</v>
      </c>
      <c r="I310" s="580" t="str">
        <f t="shared" si="19"/>
        <v>F</v>
      </c>
      <c r="J310" s="35">
        <f t="shared" si="20"/>
        <v>29607</v>
      </c>
      <c r="K310" s="36">
        <f t="shared" ca="1" si="21"/>
        <v>37.551980960806702</v>
      </c>
      <c r="L310" s="538">
        <v>42121</v>
      </c>
      <c r="M310" s="538">
        <v>42121</v>
      </c>
      <c r="N310" s="538">
        <v>42339</v>
      </c>
      <c r="O310" s="538">
        <v>42339</v>
      </c>
      <c r="P310" s="36">
        <f t="shared" ca="1" si="22"/>
        <v>2.6697891799847864</v>
      </c>
      <c r="Q310" s="538">
        <v>43465</v>
      </c>
      <c r="R310" s="538">
        <v>43465</v>
      </c>
      <c r="S310" s="538"/>
      <c r="T310" s="580" t="s">
        <v>36</v>
      </c>
      <c r="U310" s="580" t="s">
        <v>167</v>
      </c>
      <c r="V310" s="580" t="s">
        <v>5336</v>
      </c>
      <c r="W310" s="580" t="s">
        <v>169</v>
      </c>
      <c r="X310" s="580" t="s">
        <v>134</v>
      </c>
      <c r="Y310" s="580" t="s">
        <v>310</v>
      </c>
      <c r="Z310" s="580"/>
      <c r="AA310" s="580" t="s">
        <v>311</v>
      </c>
      <c r="AB310" s="580" t="s">
        <v>136</v>
      </c>
      <c r="AC310" s="580" t="s">
        <v>42</v>
      </c>
      <c r="AD310" s="580" t="s">
        <v>43</v>
      </c>
      <c r="AE310" s="35"/>
      <c r="AF310" s="40"/>
      <c r="AG310" s="553" t="s">
        <v>3985</v>
      </c>
      <c r="AH310" s="537" t="s">
        <v>4170</v>
      </c>
      <c r="AI310" s="537" t="s">
        <v>4149</v>
      </c>
      <c r="AJ310" s="54" t="s">
        <v>4171</v>
      </c>
      <c r="AK310" s="553" t="s">
        <v>4172</v>
      </c>
      <c r="AL310" s="553" t="s">
        <v>4173</v>
      </c>
      <c r="AM310" s="580" t="s">
        <v>3321</v>
      </c>
      <c r="AN310" s="580" t="s">
        <v>4200</v>
      </c>
      <c r="AO310" s="42" t="s">
        <v>2871</v>
      </c>
      <c r="AP310" s="580" t="s">
        <v>189</v>
      </c>
      <c r="AQ310" s="592"/>
      <c r="AR310" s="54" t="s">
        <v>3263</v>
      </c>
      <c r="AS310" s="580" t="s">
        <v>48</v>
      </c>
      <c r="AT310" s="74"/>
      <c r="AU310" s="74"/>
    </row>
    <row r="311" spans="1:47" ht="15.75" customHeight="1">
      <c r="A311" s="152">
        <v>310</v>
      </c>
      <c r="B311" s="152" t="s">
        <v>3861</v>
      </c>
      <c r="C311" s="580" t="s">
        <v>3862</v>
      </c>
      <c r="D311" s="151">
        <v>80341856</v>
      </c>
      <c r="E311" s="553" t="s">
        <v>4174</v>
      </c>
      <c r="F311" s="40" t="s">
        <v>4175</v>
      </c>
      <c r="G311" s="580" t="s">
        <v>132</v>
      </c>
      <c r="H311" s="539" t="s">
        <v>4176</v>
      </c>
      <c r="I311" s="580" t="str">
        <f t="shared" si="19"/>
        <v>F</v>
      </c>
      <c r="J311" s="35">
        <f t="shared" si="20"/>
        <v>33327</v>
      </c>
      <c r="K311" s="36">
        <f t="shared" ca="1" si="21"/>
        <v>27.360200138888896</v>
      </c>
      <c r="L311" s="538">
        <v>42121</v>
      </c>
      <c r="M311" s="538">
        <v>42121</v>
      </c>
      <c r="N311" s="538">
        <v>42339</v>
      </c>
      <c r="O311" s="538">
        <v>43132</v>
      </c>
      <c r="P311" s="36">
        <f t="shared" ca="1" si="22"/>
        <v>2.6697891799847864</v>
      </c>
      <c r="Q311" s="538">
        <v>43465</v>
      </c>
      <c r="R311" s="538">
        <v>43465</v>
      </c>
      <c r="S311" s="538"/>
      <c r="T311" s="580" t="s">
        <v>36</v>
      </c>
      <c r="U311" s="580" t="s">
        <v>167</v>
      </c>
      <c r="V311" s="580" t="s">
        <v>5336</v>
      </c>
      <c r="W311" s="580" t="s">
        <v>169</v>
      </c>
      <c r="X311" s="580" t="s">
        <v>134</v>
      </c>
      <c r="Y311" s="580" t="s">
        <v>310</v>
      </c>
      <c r="Z311" s="580"/>
      <c r="AA311" s="580" t="s">
        <v>311</v>
      </c>
      <c r="AB311" s="580" t="s">
        <v>136</v>
      </c>
      <c r="AC311" s="580" t="s">
        <v>42</v>
      </c>
      <c r="AD311" s="580" t="s">
        <v>43</v>
      </c>
      <c r="AE311" s="35"/>
      <c r="AF311" s="40"/>
      <c r="AG311" s="553" t="s">
        <v>3993</v>
      </c>
      <c r="AH311" s="537" t="s">
        <v>2873</v>
      </c>
      <c r="AI311" s="537" t="s">
        <v>4053</v>
      </c>
      <c r="AJ311" s="54" t="s">
        <v>2874</v>
      </c>
      <c r="AK311" s="553" t="s">
        <v>4177</v>
      </c>
      <c r="AL311" s="553" t="s">
        <v>4178</v>
      </c>
      <c r="AM311" s="580" t="s">
        <v>3321</v>
      </c>
      <c r="AN311" s="580" t="s">
        <v>4201</v>
      </c>
      <c r="AO311" s="42" t="s">
        <v>2877</v>
      </c>
      <c r="AP311" s="580" t="s">
        <v>189</v>
      </c>
      <c r="AQ311" s="592"/>
      <c r="AR311" s="54" t="s">
        <v>3264</v>
      </c>
      <c r="AS311" s="580" t="s">
        <v>48</v>
      </c>
      <c r="AT311" s="74"/>
      <c r="AU311" s="74"/>
    </row>
    <row r="312" spans="1:47" ht="15.75" customHeight="1">
      <c r="A312" s="152">
        <v>311</v>
      </c>
      <c r="B312" s="152" t="s">
        <v>3863</v>
      </c>
      <c r="C312" s="580" t="s">
        <v>3864</v>
      </c>
      <c r="D312" s="151">
        <v>80341891</v>
      </c>
      <c r="E312" s="553" t="s">
        <v>4179</v>
      </c>
      <c r="F312" s="40" t="s">
        <v>4180</v>
      </c>
      <c r="G312" s="580" t="s">
        <v>132</v>
      </c>
      <c r="H312" s="539" t="s">
        <v>4181</v>
      </c>
      <c r="I312" s="580" t="str">
        <f t="shared" si="19"/>
        <v>F</v>
      </c>
      <c r="J312" s="35">
        <f t="shared" si="20"/>
        <v>31549</v>
      </c>
      <c r="K312" s="36">
        <f t="shared" ca="1" si="21"/>
        <v>32.231433015601226</v>
      </c>
      <c r="L312" s="538">
        <v>42121</v>
      </c>
      <c r="M312" s="538">
        <v>42121</v>
      </c>
      <c r="N312" s="538">
        <v>42339</v>
      </c>
      <c r="O312" s="538">
        <v>42339</v>
      </c>
      <c r="P312" s="36">
        <f t="shared" ca="1" si="22"/>
        <v>2.6697891799847864</v>
      </c>
      <c r="Q312" s="538">
        <v>43465</v>
      </c>
      <c r="R312" s="538">
        <v>43465</v>
      </c>
      <c r="S312" s="538"/>
      <c r="T312" s="580" t="s">
        <v>36</v>
      </c>
      <c r="U312" s="580" t="s">
        <v>167</v>
      </c>
      <c r="V312" s="580" t="s">
        <v>5336</v>
      </c>
      <c r="W312" s="580" t="s">
        <v>169</v>
      </c>
      <c r="X312" s="580" t="s">
        <v>134</v>
      </c>
      <c r="Y312" s="580" t="s">
        <v>310</v>
      </c>
      <c r="Z312" s="580"/>
      <c r="AA312" s="580" t="s">
        <v>311</v>
      </c>
      <c r="AB312" s="580" t="s">
        <v>136</v>
      </c>
      <c r="AC312" s="580" t="s">
        <v>42</v>
      </c>
      <c r="AD312" s="580" t="s">
        <v>43</v>
      </c>
      <c r="AE312" s="35"/>
      <c r="AF312" s="40"/>
      <c r="AG312" s="553" t="s">
        <v>3993</v>
      </c>
      <c r="AH312" s="537" t="s">
        <v>2875</v>
      </c>
      <c r="AI312" s="537" t="s">
        <v>4053</v>
      </c>
      <c r="AJ312" s="54" t="s">
        <v>2876</v>
      </c>
      <c r="AK312" s="553" t="s">
        <v>4182</v>
      </c>
      <c r="AL312" s="553" t="s">
        <v>4183</v>
      </c>
      <c r="AM312" s="580" t="s">
        <v>4203</v>
      </c>
      <c r="AN312" s="580" t="s">
        <v>4202</v>
      </c>
      <c r="AO312" s="42" t="s">
        <v>2878</v>
      </c>
      <c r="AP312" s="580" t="s">
        <v>189</v>
      </c>
      <c r="AQ312" s="592"/>
      <c r="AR312" s="54" t="s">
        <v>3267</v>
      </c>
      <c r="AS312" s="580" t="s">
        <v>48</v>
      </c>
      <c r="AT312" s="74"/>
      <c r="AU312" s="74"/>
    </row>
    <row r="313" spans="1:47" ht="15.75" customHeight="1">
      <c r="A313" s="152">
        <v>312</v>
      </c>
      <c r="B313" s="152" t="s">
        <v>3856</v>
      </c>
      <c r="C313" s="580" t="s">
        <v>3857</v>
      </c>
      <c r="D313" s="151">
        <v>80341897</v>
      </c>
      <c r="E313" s="553" t="s">
        <v>4153</v>
      </c>
      <c r="F313" s="40" t="s">
        <v>4154</v>
      </c>
      <c r="G313" s="580" t="s">
        <v>132</v>
      </c>
      <c r="H313" s="539" t="s">
        <v>4155</v>
      </c>
      <c r="I313" s="580" t="str">
        <f t="shared" si="19"/>
        <v>F</v>
      </c>
      <c r="J313" s="35">
        <f t="shared" si="20"/>
        <v>28709</v>
      </c>
      <c r="K313" s="36">
        <f t="shared" ca="1" si="21"/>
        <v>40.012254933409444</v>
      </c>
      <c r="L313" s="538">
        <v>42118</v>
      </c>
      <c r="M313" s="538">
        <v>42118</v>
      </c>
      <c r="N313" s="538">
        <v>42339</v>
      </c>
      <c r="O313" s="538">
        <v>42339</v>
      </c>
      <c r="P313" s="36">
        <f t="shared" ca="1" si="22"/>
        <v>2.6697891799847864</v>
      </c>
      <c r="Q313" s="538">
        <v>43465</v>
      </c>
      <c r="R313" s="538">
        <v>43465</v>
      </c>
      <c r="S313" s="538"/>
      <c r="T313" s="580" t="s">
        <v>36</v>
      </c>
      <c r="U313" s="580" t="s">
        <v>167</v>
      </c>
      <c r="V313" s="580" t="s">
        <v>5336</v>
      </c>
      <c r="W313" s="580" t="s">
        <v>169</v>
      </c>
      <c r="X313" s="580" t="s">
        <v>134</v>
      </c>
      <c r="Y313" s="580" t="s">
        <v>310</v>
      </c>
      <c r="Z313" s="580"/>
      <c r="AA313" s="580" t="s">
        <v>311</v>
      </c>
      <c r="AB313" s="580" t="s">
        <v>136</v>
      </c>
      <c r="AC313" s="580" t="s">
        <v>42</v>
      </c>
      <c r="AD313" s="580" t="s">
        <v>43</v>
      </c>
      <c r="AE313" s="35"/>
      <c r="AF313" s="40"/>
      <c r="AG313" s="553" t="s">
        <v>4005</v>
      </c>
      <c r="AH313" s="537" t="s">
        <v>2311</v>
      </c>
      <c r="AI313" s="537" t="s">
        <v>4054</v>
      </c>
      <c r="AJ313" s="54" t="s">
        <v>2867</v>
      </c>
      <c r="AK313" s="553" t="s">
        <v>4156</v>
      </c>
      <c r="AL313" s="553" t="s">
        <v>4157</v>
      </c>
      <c r="AM313" s="580" t="s">
        <v>4205</v>
      </c>
      <c r="AN313" s="580" t="s">
        <v>4198</v>
      </c>
      <c r="AO313" s="42" t="s">
        <v>2868</v>
      </c>
      <c r="AP313" s="580" t="s">
        <v>189</v>
      </c>
      <c r="AQ313" s="592"/>
      <c r="AR313" s="54" t="s">
        <v>3257</v>
      </c>
      <c r="AS313" s="580" t="s">
        <v>48</v>
      </c>
      <c r="AT313" s="74"/>
      <c r="AU313" s="74"/>
    </row>
    <row r="314" spans="1:47" s="584" customFormat="1" ht="15.75" customHeight="1">
      <c r="A314" s="152">
        <v>313</v>
      </c>
      <c r="B314" s="152" t="s">
        <v>3858</v>
      </c>
      <c r="C314" s="580" t="s">
        <v>3859</v>
      </c>
      <c r="D314" s="151">
        <v>80341900</v>
      </c>
      <c r="E314" s="553" t="s">
        <v>4158</v>
      </c>
      <c r="F314" s="40" t="s">
        <v>4159</v>
      </c>
      <c r="G314" s="580" t="s">
        <v>132</v>
      </c>
      <c r="H314" s="539" t="s">
        <v>4160</v>
      </c>
      <c r="I314" s="580" t="str">
        <f t="shared" si="19"/>
        <v>F</v>
      </c>
      <c r="J314" s="35">
        <f t="shared" si="20"/>
        <v>32860</v>
      </c>
      <c r="K314" s="36">
        <f t="shared" ca="1" si="21"/>
        <v>28.639652193683418</v>
      </c>
      <c r="L314" s="538">
        <v>42118</v>
      </c>
      <c r="M314" s="538">
        <v>42118</v>
      </c>
      <c r="N314" s="538">
        <v>42339</v>
      </c>
      <c r="O314" s="538">
        <v>42339</v>
      </c>
      <c r="P314" s="36">
        <f t="shared" ca="1" si="22"/>
        <v>2.6697891799847864</v>
      </c>
      <c r="Q314" s="538">
        <v>43465</v>
      </c>
      <c r="R314" s="538">
        <v>43465</v>
      </c>
      <c r="S314" s="538"/>
      <c r="T314" s="580" t="s">
        <v>36</v>
      </c>
      <c r="U314" s="580" t="s">
        <v>167</v>
      </c>
      <c r="V314" s="580" t="s">
        <v>5336</v>
      </c>
      <c r="W314" s="580" t="s">
        <v>169</v>
      </c>
      <c r="X314" s="580" t="s">
        <v>134</v>
      </c>
      <c r="Y314" s="580" t="s">
        <v>310</v>
      </c>
      <c r="Z314" s="580"/>
      <c r="AA314" s="580" t="s">
        <v>311</v>
      </c>
      <c r="AB314" s="580" t="s">
        <v>136</v>
      </c>
      <c r="AC314" s="580" t="s">
        <v>42</v>
      </c>
      <c r="AD314" s="580" t="s">
        <v>43</v>
      </c>
      <c r="AE314" s="35"/>
      <c r="AF314" s="40"/>
      <c r="AG314" s="553" t="s">
        <v>4071</v>
      </c>
      <c r="AH314" s="537" t="s">
        <v>4161</v>
      </c>
      <c r="AI314" s="537" t="s">
        <v>4162</v>
      </c>
      <c r="AJ314" s="54" t="s">
        <v>4163</v>
      </c>
      <c r="AK314" s="553" t="s">
        <v>4164</v>
      </c>
      <c r="AL314" s="553" t="s">
        <v>4165</v>
      </c>
      <c r="AM314" s="580" t="s">
        <v>3735</v>
      </c>
      <c r="AN314" s="580" t="s">
        <v>4199</v>
      </c>
      <c r="AO314" s="42" t="s">
        <v>2869</v>
      </c>
      <c r="AP314" s="580" t="s">
        <v>189</v>
      </c>
      <c r="AQ314" s="592"/>
      <c r="AR314" s="54" t="s">
        <v>3261</v>
      </c>
      <c r="AS314" s="580" t="s">
        <v>48</v>
      </c>
      <c r="AT314" s="74"/>
      <c r="AU314" s="74"/>
    </row>
    <row r="315" spans="1:47" s="584" customFormat="1" ht="15.75" customHeight="1">
      <c r="A315" s="152">
        <v>314</v>
      </c>
      <c r="B315" s="151" t="s">
        <v>4390</v>
      </c>
      <c r="C315" s="580" t="s">
        <v>4391</v>
      </c>
      <c r="D315" s="151">
        <v>10515930</v>
      </c>
      <c r="E315" s="553" t="s">
        <v>7033</v>
      </c>
      <c r="F315" s="40" t="s">
        <v>4392</v>
      </c>
      <c r="G315" s="580" t="s">
        <v>4212</v>
      </c>
      <c r="H315" s="173" t="s">
        <v>4393</v>
      </c>
      <c r="I315" s="580" t="str">
        <f t="shared" ref="I315:I374" si="23">IF(MOD(IF(LEN(H315)=18,MID(H315,17,1),RIGHT(H315,1)),2)=0,"F","M")</f>
        <v>M</v>
      </c>
      <c r="J315" s="35">
        <f t="shared" ref="J315:J374" si="24">DATE(IF(LEN(H315)=18,MID(H315,7,4),1900+MID(H315,7,2)),IF(LEN(H315)=18,MID(H315,11,2),MID(H315,9,2)),IF(LEN(H315)=18,MID(H315,13,2),MID(H315,11,2)))</f>
        <v>32744</v>
      </c>
      <c r="K315" s="36">
        <f t="shared" ref="K315:K374" ca="1" si="25">(NOW()-J315)/365</f>
        <v>28.957460412861497</v>
      </c>
      <c r="L315" s="538">
        <v>42499</v>
      </c>
      <c r="M315" s="538">
        <v>42499</v>
      </c>
      <c r="N315" s="538">
        <v>42499</v>
      </c>
      <c r="O315" s="227">
        <v>43282</v>
      </c>
      <c r="P315" s="36">
        <f t="shared" ref="P315:P374" ca="1" si="26">((NOW()-N315))/365</f>
        <v>2.2314330156012248</v>
      </c>
      <c r="Q315" s="538">
        <v>43646</v>
      </c>
      <c r="R315" s="538">
        <v>43646</v>
      </c>
      <c r="S315" s="538"/>
      <c r="T315" s="580" t="s">
        <v>99</v>
      </c>
      <c r="U315" s="580" t="s">
        <v>1144</v>
      </c>
      <c r="V315" s="580" t="s">
        <v>4527</v>
      </c>
      <c r="W315" s="580" t="s">
        <v>1145</v>
      </c>
      <c r="X315" s="580" t="s">
        <v>1146</v>
      </c>
      <c r="Y315" s="580" t="s">
        <v>20106</v>
      </c>
      <c r="Z315" s="580"/>
      <c r="AA315" s="334" t="s">
        <v>20085</v>
      </c>
      <c r="AB315" s="580" t="s">
        <v>41</v>
      </c>
      <c r="AC315" s="580" t="s">
        <v>42</v>
      </c>
      <c r="AD315" s="580" t="s">
        <v>43</v>
      </c>
      <c r="AE315" s="35"/>
      <c r="AF315" s="40"/>
      <c r="AG315" s="553" t="s">
        <v>9041</v>
      </c>
      <c r="AH315" s="537" t="s">
        <v>4395</v>
      </c>
      <c r="AI315" s="537" t="s">
        <v>4398</v>
      </c>
      <c r="AJ315" s="54" t="s">
        <v>4396</v>
      </c>
      <c r="AK315" s="553" t="s">
        <v>4397</v>
      </c>
      <c r="AL315" s="553" t="s">
        <v>4397</v>
      </c>
      <c r="AM315" s="580" t="s">
        <v>4410</v>
      </c>
      <c r="AN315" s="580" t="s">
        <v>4411</v>
      </c>
      <c r="AO315" s="42"/>
      <c r="AP315" s="580"/>
      <c r="AQ315" s="592"/>
      <c r="AR315" s="54" t="s">
        <v>4408</v>
      </c>
      <c r="AS315" s="580" t="s">
        <v>48</v>
      </c>
      <c r="AT315" s="74"/>
      <c r="AU315" s="74"/>
    </row>
    <row r="316" spans="1:47" ht="15.75" customHeight="1">
      <c r="A316" s="152">
        <v>315</v>
      </c>
      <c r="B316" s="151" t="s">
        <v>4586</v>
      </c>
      <c r="C316" s="580" t="s">
        <v>4595</v>
      </c>
      <c r="D316" s="151">
        <v>10521372</v>
      </c>
      <c r="E316" s="553" t="s">
        <v>7034</v>
      </c>
      <c r="F316" s="40" t="s">
        <v>4584</v>
      </c>
      <c r="G316" s="580" t="s">
        <v>4212</v>
      </c>
      <c r="H316" s="173" t="s">
        <v>4596</v>
      </c>
      <c r="I316" s="580" t="str">
        <f t="shared" si="23"/>
        <v>F</v>
      </c>
      <c r="J316" s="35">
        <f t="shared" si="24"/>
        <v>34525</v>
      </c>
      <c r="K316" s="36">
        <f t="shared" ca="1" si="25"/>
        <v>24.078008358066977</v>
      </c>
      <c r="L316" s="538">
        <v>42552</v>
      </c>
      <c r="M316" s="538">
        <v>42552</v>
      </c>
      <c r="N316" s="538">
        <v>42552</v>
      </c>
      <c r="O316" s="538">
        <v>42552</v>
      </c>
      <c r="P316" s="36">
        <f t="shared" ca="1" si="26"/>
        <v>2.08622753614917</v>
      </c>
      <c r="Q316" s="538">
        <v>43738</v>
      </c>
      <c r="R316" s="538">
        <v>43738</v>
      </c>
      <c r="S316" s="538"/>
      <c r="T316" s="580" t="s">
        <v>36</v>
      </c>
      <c r="U316" s="580" t="s">
        <v>73</v>
      </c>
      <c r="V316" s="580" t="s">
        <v>5338</v>
      </c>
      <c r="W316" s="580" t="s">
        <v>74</v>
      </c>
      <c r="X316" s="580" t="s">
        <v>75</v>
      </c>
      <c r="Y316" s="580" t="s">
        <v>18096</v>
      </c>
      <c r="Z316" s="580"/>
      <c r="AA316" s="580" t="s">
        <v>4588</v>
      </c>
      <c r="AB316" s="580" t="s">
        <v>654</v>
      </c>
      <c r="AC316" s="580" t="s">
        <v>42</v>
      </c>
      <c r="AD316" s="580" t="s">
        <v>43</v>
      </c>
      <c r="AE316" s="35"/>
      <c r="AF316" s="40"/>
      <c r="AG316" s="553" t="s">
        <v>7611</v>
      </c>
      <c r="AH316" s="537" t="s">
        <v>4591</v>
      </c>
      <c r="AI316" s="537" t="s">
        <v>4592</v>
      </c>
      <c r="AJ316" s="54" t="s">
        <v>5766</v>
      </c>
      <c r="AK316" s="553" t="s">
        <v>4593</v>
      </c>
      <c r="AL316" s="553" t="s">
        <v>4593</v>
      </c>
      <c r="AM316" s="580" t="s">
        <v>4594</v>
      </c>
      <c r="AN316" s="580" t="s">
        <v>4821</v>
      </c>
      <c r="AO316" s="42"/>
      <c r="AP316" s="580"/>
      <c r="AQ316" s="42"/>
      <c r="AR316" s="54" t="s">
        <v>17628</v>
      </c>
      <c r="AS316" s="580" t="s">
        <v>48</v>
      </c>
      <c r="AT316" s="600"/>
      <c r="AU316" s="600"/>
    </row>
    <row r="317" spans="1:47" ht="15.75" customHeight="1">
      <c r="A317" s="152">
        <v>316</v>
      </c>
      <c r="B317" s="151" t="s">
        <v>4625</v>
      </c>
      <c r="C317" s="580" t="s">
        <v>4626</v>
      </c>
      <c r="D317" s="151">
        <v>10523908</v>
      </c>
      <c r="E317" s="553" t="s">
        <v>6930</v>
      </c>
      <c r="F317" s="40" t="s">
        <v>4615</v>
      </c>
      <c r="G317" s="580" t="s">
        <v>132</v>
      </c>
      <c r="H317" s="173" t="s">
        <v>4616</v>
      </c>
      <c r="I317" s="580" t="str">
        <f t="shared" si="23"/>
        <v>M</v>
      </c>
      <c r="J317" s="35">
        <f t="shared" si="24"/>
        <v>34772</v>
      </c>
      <c r="K317" s="36">
        <f t="shared" ca="1" si="25"/>
        <v>23.401296029299854</v>
      </c>
      <c r="L317" s="538">
        <v>42493</v>
      </c>
      <c r="M317" s="538">
        <v>42570</v>
      </c>
      <c r="N317" s="538">
        <v>42570</v>
      </c>
      <c r="O317" s="538">
        <v>42570</v>
      </c>
      <c r="P317" s="36">
        <f t="shared" ca="1" si="26"/>
        <v>2.0369124676560193</v>
      </c>
      <c r="Q317" s="538">
        <v>43738</v>
      </c>
      <c r="R317" s="538">
        <v>43738</v>
      </c>
      <c r="S317" s="538"/>
      <c r="T317" s="580" t="s">
        <v>36</v>
      </c>
      <c r="U317" s="580" t="s">
        <v>73</v>
      </c>
      <c r="V317" s="580" t="s">
        <v>18786</v>
      </c>
      <c r="W317" s="580" t="s">
        <v>74</v>
      </c>
      <c r="X317" s="580" t="s">
        <v>134</v>
      </c>
      <c r="Y317" s="580" t="s">
        <v>4617</v>
      </c>
      <c r="Z317" s="40"/>
      <c r="AA317" s="40" t="s">
        <v>405</v>
      </c>
      <c r="AB317" s="580" t="s">
        <v>136</v>
      </c>
      <c r="AC317" s="580" t="s">
        <v>42</v>
      </c>
      <c r="AD317" s="580" t="s">
        <v>43</v>
      </c>
      <c r="AE317" s="35"/>
      <c r="AF317" s="40"/>
      <c r="AG317" s="553" t="s">
        <v>3993</v>
      </c>
      <c r="AH317" s="537" t="s">
        <v>4618</v>
      </c>
      <c r="AI317" s="537" t="s">
        <v>4619</v>
      </c>
      <c r="AJ317" s="54" t="s">
        <v>4620</v>
      </c>
      <c r="AK317" s="553" t="s">
        <v>4621</v>
      </c>
      <c r="AL317" s="553" t="s">
        <v>4621</v>
      </c>
      <c r="AM317" s="580" t="s">
        <v>4623</v>
      </c>
      <c r="AN317" s="580" t="s">
        <v>4823</v>
      </c>
      <c r="AO317" s="42"/>
      <c r="AP317" s="580" t="s">
        <v>4233</v>
      </c>
      <c r="AQ317" s="40" t="s">
        <v>2787</v>
      </c>
      <c r="AR317" s="54" t="s">
        <v>4627</v>
      </c>
      <c r="AS317" s="580" t="s">
        <v>48</v>
      </c>
      <c r="AT317" s="600"/>
      <c r="AU317" s="600"/>
    </row>
    <row r="318" spans="1:47" ht="15.75" customHeight="1">
      <c r="A318" s="152">
        <v>317</v>
      </c>
      <c r="B318" s="151" t="s">
        <v>4790</v>
      </c>
      <c r="C318" s="580" t="s">
        <v>4805</v>
      </c>
      <c r="D318" s="151">
        <v>10525821</v>
      </c>
      <c r="E318" s="553" t="s">
        <v>6935</v>
      </c>
      <c r="F318" s="40" t="s">
        <v>4698</v>
      </c>
      <c r="G318" s="580" t="s">
        <v>132</v>
      </c>
      <c r="H318" s="553" t="s">
        <v>4312</v>
      </c>
      <c r="I318" s="580" t="str">
        <f t="shared" si="23"/>
        <v>M</v>
      </c>
      <c r="J318" s="35">
        <f t="shared" si="24"/>
        <v>33157</v>
      </c>
      <c r="K318" s="36">
        <f t="shared" ca="1" si="25"/>
        <v>27.825953563546431</v>
      </c>
      <c r="L318" s="538">
        <v>42487</v>
      </c>
      <c r="M318" s="538">
        <v>42487</v>
      </c>
      <c r="N318" s="538">
        <v>42583</v>
      </c>
      <c r="O318" s="538">
        <v>42583</v>
      </c>
      <c r="P318" s="36">
        <f t="shared" ca="1" si="26"/>
        <v>2.001296029299855</v>
      </c>
      <c r="Q318" s="538">
        <v>43738</v>
      </c>
      <c r="R318" s="538">
        <v>43738</v>
      </c>
      <c r="S318" s="538"/>
      <c r="T318" s="580" t="s">
        <v>36</v>
      </c>
      <c r="U318" s="580" t="s">
        <v>167</v>
      </c>
      <c r="V318" s="580" t="s">
        <v>5336</v>
      </c>
      <c r="W318" s="580" t="s">
        <v>169</v>
      </c>
      <c r="X318" s="580" t="s">
        <v>134</v>
      </c>
      <c r="Y318" s="580" t="s">
        <v>310</v>
      </c>
      <c r="Z318" s="580"/>
      <c r="AA318" s="580" t="s">
        <v>311</v>
      </c>
      <c r="AB318" s="580" t="s">
        <v>136</v>
      </c>
      <c r="AC318" s="580" t="s">
        <v>42</v>
      </c>
      <c r="AD318" s="580" t="s">
        <v>43</v>
      </c>
      <c r="AE318" s="35"/>
      <c r="AF318" s="40"/>
      <c r="AG318" s="553" t="s">
        <v>3993</v>
      </c>
      <c r="AH318" s="537" t="s">
        <v>4313</v>
      </c>
      <c r="AI318" s="537" t="s">
        <v>4662</v>
      </c>
      <c r="AJ318" s="173" t="s">
        <v>4663</v>
      </c>
      <c r="AK318" s="553" t="s">
        <v>4664</v>
      </c>
      <c r="AL318" s="553" t="s">
        <v>4664</v>
      </c>
      <c r="AM318" s="580" t="s">
        <v>4817</v>
      </c>
      <c r="AN318" s="580" t="s">
        <v>4828</v>
      </c>
      <c r="AO318" s="553" t="s">
        <v>4665</v>
      </c>
      <c r="AP318" s="580" t="s">
        <v>189</v>
      </c>
      <c r="AQ318" s="592"/>
      <c r="AR318" s="539" t="s">
        <v>19679</v>
      </c>
      <c r="AS318" s="580" t="s">
        <v>48</v>
      </c>
    </row>
    <row r="319" spans="1:47" ht="15.75" customHeight="1">
      <c r="A319" s="152">
        <v>318</v>
      </c>
      <c r="B319" s="151" t="s">
        <v>4791</v>
      </c>
      <c r="C319" s="580" t="s">
        <v>4806</v>
      </c>
      <c r="D319" s="151">
        <v>10525822</v>
      </c>
      <c r="E319" s="553" t="s">
        <v>6936</v>
      </c>
      <c r="F319" s="40" t="s">
        <v>4699</v>
      </c>
      <c r="G319" s="580" t="s">
        <v>132</v>
      </c>
      <c r="H319" s="553" t="s">
        <v>4314</v>
      </c>
      <c r="I319" s="580" t="str">
        <f t="shared" si="23"/>
        <v>M</v>
      </c>
      <c r="J319" s="35">
        <f t="shared" si="24"/>
        <v>33526</v>
      </c>
      <c r="K319" s="36">
        <f t="shared" ca="1" si="25"/>
        <v>26.814994659436842</v>
      </c>
      <c r="L319" s="538">
        <v>42487</v>
      </c>
      <c r="M319" s="538">
        <v>42487</v>
      </c>
      <c r="N319" s="538">
        <v>42583</v>
      </c>
      <c r="O319" s="538">
        <v>42583</v>
      </c>
      <c r="P319" s="36">
        <f t="shared" ca="1" si="26"/>
        <v>2.001296029299855</v>
      </c>
      <c r="Q319" s="538">
        <v>43738</v>
      </c>
      <c r="R319" s="538">
        <v>43738</v>
      </c>
      <c r="S319" s="538"/>
      <c r="T319" s="580" t="s">
        <v>36</v>
      </c>
      <c r="U319" s="580" t="s">
        <v>167</v>
      </c>
      <c r="V319" s="580" t="s">
        <v>5336</v>
      </c>
      <c r="W319" s="580" t="s">
        <v>169</v>
      </c>
      <c r="X319" s="580" t="s">
        <v>134</v>
      </c>
      <c r="Y319" s="580" t="s">
        <v>310</v>
      </c>
      <c r="Z319" s="580"/>
      <c r="AA319" s="580" t="s">
        <v>311</v>
      </c>
      <c r="AB319" s="580" t="s">
        <v>136</v>
      </c>
      <c r="AC319" s="580" t="s">
        <v>42</v>
      </c>
      <c r="AD319" s="580" t="s">
        <v>43</v>
      </c>
      <c r="AE319" s="35"/>
      <c r="AF319" s="40"/>
      <c r="AG319" s="553" t="s">
        <v>3993</v>
      </c>
      <c r="AH319" s="537" t="s">
        <v>1950</v>
      </c>
      <c r="AI319" s="537" t="s">
        <v>4661</v>
      </c>
      <c r="AJ319" s="173" t="s">
        <v>4666</v>
      </c>
      <c r="AK319" s="553" t="s">
        <v>15654</v>
      </c>
      <c r="AL319" s="553" t="s">
        <v>4667</v>
      </c>
      <c r="AM319" s="580" t="s">
        <v>5297</v>
      </c>
      <c r="AN319" s="580" t="s">
        <v>5298</v>
      </c>
      <c r="AO319" s="553" t="s">
        <v>4668</v>
      </c>
      <c r="AP319" s="580" t="s">
        <v>189</v>
      </c>
      <c r="AQ319" s="42"/>
      <c r="AR319" s="173" t="s">
        <v>4669</v>
      </c>
      <c r="AS319" s="580" t="s">
        <v>48</v>
      </c>
      <c r="AT319" s="584"/>
      <c r="AU319" s="584"/>
    </row>
    <row r="320" spans="1:47" ht="15.75" customHeight="1">
      <c r="A320" s="152">
        <v>319</v>
      </c>
      <c r="B320" s="151" t="s">
        <v>4793</v>
      </c>
      <c r="C320" s="580" t="s">
        <v>4835</v>
      </c>
      <c r="D320" s="151">
        <v>10525825</v>
      </c>
      <c r="E320" s="553" t="s">
        <v>6937</v>
      </c>
      <c r="F320" s="40" t="s">
        <v>4700</v>
      </c>
      <c r="G320" s="580" t="s">
        <v>132</v>
      </c>
      <c r="H320" s="553" t="s">
        <v>4317</v>
      </c>
      <c r="I320" s="580" t="str">
        <f t="shared" si="23"/>
        <v>F</v>
      </c>
      <c r="J320" s="35">
        <f t="shared" si="24"/>
        <v>33184</v>
      </c>
      <c r="K320" s="36">
        <f t="shared" ca="1" si="25"/>
        <v>27.751980960806705</v>
      </c>
      <c r="L320" s="538">
        <v>42487</v>
      </c>
      <c r="M320" s="538">
        <v>42487</v>
      </c>
      <c r="N320" s="538">
        <v>42583</v>
      </c>
      <c r="O320" s="538">
        <v>42614</v>
      </c>
      <c r="P320" s="36">
        <f t="shared" ca="1" si="26"/>
        <v>2.001296029299855</v>
      </c>
      <c r="Q320" s="538">
        <v>43738</v>
      </c>
      <c r="R320" s="538">
        <v>43738</v>
      </c>
      <c r="S320" s="538"/>
      <c r="T320" s="580" t="s">
        <v>36</v>
      </c>
      <c r="U320" s="580" t="s">
        <v>167</v>
      </c>
      <c r="V320" s="580" t="s">
        <v>5336</v>
      </c>
      <c r="W320" s="580" t="s">
        <v>169</v>
      </c>
      <c r="X320" s="580" t="s">
        <v>134</v>
      </c>
      <c r="Y320" s="580" t="s">
        <v>212</v>
      </c>
      <c r="Z320" s="580"/>
      <c r="AA320" s="580" t="s">
        <v>4968</v>
      </c>
      <c r="AB320" s="580" t="s">
        <v>136</v>
      </c>
      <c r="AC320" s="580" t="s">
        <v>42</v>
      </c>
      <c r="AD320" s="580" t="s">
        <v>43</v>
      </c>
      <c r="AE320" s="35"/>
      <c r="AF320" s="40"/>
      <c r="AG320" s="553" t="s">
        <v>4071</v>
      </c>
      <c r="AH320" s="537" t="s">
        <v>4318</v>
      </c>
      <c r="AI320" s="537"/>
      <c r="AJ320" s="173" t="s">
        <v>4671</v>
      </c>
      <c r="AK320" s="553" t="s">
        <v>15655</v>
      </c>
      <c r="AL320" s="553" t="s">
        <v>4672</v>
      </c>
      <c r="AM320" s="580" t="s">
        <v>4814</v>
      </c>
      <c r="AN320" s="580" t="s">
        <v>4829</v>
      </c>
      <c r="AO320" s="553" t="s">
        <v>4347</v>
      </c>
      <c r="AP320" s="580" t="s">
        <v>189</v>
      </c>
      <c r="AQ320" s="42"/>
      <c r="AR320" s="539" t="s">
        <v>3245</v>
      </c>
      <c r="AS320" s="580" t="s">
        <v>48</v>
      </c>
      <c r="AT320" s="584"/>
      <c r="AU320" s="584"/>
    </row>
    <row r="321" spans="1:45" ht="15.75" customHeight="1">
      <c r="A321" s="152">
        <v>320</v>
      </c>
      <c r="B321" s="151" t="s">
        <v>4795</v>
      </c>
      <c r="C321" s="580" t="s">
        <v>4837</v>
      </c>
      <c r="D321" s="151">
        <v>10525827</v>
      </c>
      <c r="E321" s="553" t="s">
        <v>6939</v>
      </c>
      <c r="F321" s="40" t="s">
        <v>4702</v>
      </c>
      <c r="G321" s="580" t="s">
        <v>132</v>
      </c>
      <c r="H321" s="553" t="s">
        <v>4321</v>
      </c>
      <c r="I321" s="580" t="str">
        <f t="shared" si="23"/>
        <v>F</v>
      </c>
      <c r="J321" s="35">
        <f t="shared" si="24"/>
        <v>28506</v>
      </c>
      <c r="K321" s="36">
        <f t="shared" ca="1" si="25"/>
        <v>40.568419316971088</v>
      </c>
      <c r="L321" s="538">
        <v>42487</v>
      </c>
      <c r="M321" s="538">
        <v>42487</v>
      </c>
      <c r="N321" s="538">
        <v>42583</v>
      </c>
      <c r="O321" s="538">
        <v>42583</v>
      </c>
      <c r="P321" s="36">
        <f t="shared" ca="1" si="26"/>
        <v>2.001296029299855</v>
      </c>
      <c r="Q321" s="538">
        <v>43738</v>
      </c>
      <c r="R321" s="538">
        <v>43738</v>
      </c>
      <c r="S321" s="538"/>
      <c r="T321" s="580" t="s">
        <v>36</v>
      </c>
      <c r="U321" s="580" t="s">
        <v>167</v>
      </c>
      <c r="V321" s="580" t="s">
        <v>5336</v>
      </c>
      <c r="W321" s="580" t="s">
        <v>169</v>
      </c>
      <c r="X321" s="580" t="s">
        <v>134</v>
      </c>
      <c r="Y321" s="580" t="s">
        <v>310</v>
      </c>
      <c r="Z321" s="580"/>
      <c r="AA321" s="580" t="s">
        <v>311</v>
      </c>
      <c r="AB321" s="580" t="s">
        <v>136</v>
      </c>
      <c r="AC321" s="580" t="s">
        <v>42</v>
      </c>
      <c r="AD321" s="580" t="s">
        <v>43</v>
      </c>
      <c r="AE321" s="35"/>
      <c r="AF321" s="40"/>
      <c r="AG321" s="553" t="s">
        <v>3993</v>
      </c>
      <c r="AH321" s="537" t="s">
        <v>1950</v>
      </c>
      <c r="AI321" s="537"/>
      <c r="AJ321" s="173" t="s">
        <v>4676</v>
      </c>
      <c r="AK321" s="553" t="s">
        <v>15656</v>
      </c>
      <c r="AL321" s="553" t="s">
        <v>4677</v>
      </c>
      <c r="AM321" s="580" t="s">
        <v>4814</v>
      </c>
      <c r="AN321" s="580" t="s">
        <v>4830</v>
      </c>
      <c r="AO321" s="553" t="s">
        <v>4350</v>
      </c>
      <c r="AP321" s="580" t="s">
        <v>189</v>
      </c>
      <c r="AQ321" s="592"/>
      <c r="AR321" s="539" t="s">
        <v>3228</v>
      </c>
      <c r="AS321" s="580" t="s">
        <v>48</v>
      </c>
    </row>
    <row r="322" spans="1:45" ht="15.75" customHeight="1">
      <c r="A322" s="152">
        <v>321</v>
      </c>
      <c r="B322" s="151" t="s">
        <v>4800</v>
      </c>
      <c r="C322" s="580" t="s">
        <v>4839</v>
      </c>
      <c r="D322" s="151">
        <v>10525828</v>
      </c>
      <c r="E322" s="553" t="s">
        <v>6943</v>
      </c>
      <c r="F322" s="40" t="s">
        <v>4706</v>
      </c>
      <c r="G322" s="580" t="s">
        <v>132</v>
      </c>
      <c r="H322" s="553" t="s">
        <v>4742</v>
      </c>
      <c r="I322" s="580" t="str">
        <f t="shared" si="23"/>
        <v>F</v>
      </c>
      <c r="J322" s="35">
        <f t="shared" si="24"/>
        <v>31708</v>
      </c>
      <c r="K322" s="36">
        <f t="shared" ca="1" si="25"/>
        <v>31.795816577245059</v>
      </c>
      <c r="L322" s="538">
        <v>42487</v>
      </c>
      <c r="M322" s="538">
        <v>42487</v>
      </c>
      <c r="N322" s="538">
        <v>42583</v>
      </c>
      <c r="O322" s="538">
        <v>42917</v>
      </c>
      <c r="P322" s="36">
        <f t="shared" ca="1" si="26"/>
        <v>2.001296029299855</v>
      </c>
      <c r="Q322" s="538">
        <v>43738</v>
      </c>
      <c r="R322" s="538">
        <v>43738</v>
      </c>
      <c r="S322" s="538"/>
      <c r="T322" s="580" t="s">
        <v>36</v>
      </c>
      <c r="U322" s="580" t="s">
        <v>167</v>
      </c>
      <c r="V322" s="580" t="s">
        <v>5336</v>
      </c>
      <c r="W322" s="580" t="s">
        <v>169</v>
      </c>
      <c r="X322" s="580" t="s">
        <v>134</v>
      </c>
      <c r="Y322" s="580" t="s">
        <v>4193</v>
      </c>
      <c r="Z322" s="580"/>
      <c r="AA322" s="580" t="s">
        <v>362</v>
      </c>
      <c r="AB322" s="580" t="s">
        <v>136</v>
      </c>
      <c r="AC322" s="580" t="s">
        <v>42</v>
      </c>
      <c r="AD322" s="580" t="s">
        <v>43</v>
      </c>
      <c r="AE322" s="35"/>
      <c r="AF322" s="40"/>
      <c r="AG322" s="553" t="s">
        <v>3993</v>
      </c>
      <c r="AH322" s="537" t="s">
        <v>4358</v>
      </c>
      <c r="AI322" s="537" t="s">
        <v>4688</v>
      </c>
      <c r="AJ322" s="173" t="s">
        <v>4689</v>
      </c>
      <c r="AK322" s="553" t="s">
        <v>15657</v>
      </c>
      <c r="AL322" s="553" t="s">
        <v>4690</v>
      </c>
      <c r="AM322" s="580" t="s">
        <v>4819</v>
      </c>
      <c r="AN322" s="580" t="s">
        <v>4872</v>
      </c>
      <c r="AO322" s="553" t="s">
        <v>2325</v>
      </c>
      <c r="AP322" s="580" t="s">
        <v>189</v>
      </c>
      <c r="AQ322" s="592"/>
      <c r="AR322" s="539" t="s">
        <v>4361</v>
      </c>
      <c r="AS322" s="580" t="s">
        <v>48</v>
      </c>
    </row>
    <row r="323" spans="1:45" ht="15.75" customHeight="1">
      <c r="A323" s="152">
        <v>322</v>
      </c>
      <c r="B323" s="151" t="s">
        <v>4801</v>
      </c>
      <c r="C323" s="580" t="s">
        <v>4810</v>
      </c>
      <c r="D323" s="151">
        <v>10525829</v>
      </c>
      <c r="E323" s="553" t="s">
        <v>6944</v>
      </c>
      <c r="F323" s="40" t="s">
        <v>4707</v>
      </c>
      <c r="G323" s="580" t="s">
        <v>132</v>
      </c>
      <c r="H323" s="553" t="s">
        <v>4743</v>
      </c>
      <c r="I323" s="580" t="str">
        <f t="shared" si="23"/>
        <v>F</v>
      </c>
      <c r="J323" s="35">
        <f t="shared" si="24"/>
        <v>28220</v>
      </c>
      <c r="K323" s="36">
        <f t="shared" ca="1" si="25"/>
        <v>41.351980960806706</v>
      </c>
      <c r="L323" s="538">
        <v>42489</v>
      </c>
      <c r="M323" s="538">
        <v>42489</v>
      </c>
      <c r="N323" s="538">
        <v>42583</v>
      </c>
      <c r="O323" s="538">
        <v>42583</v>
      </c>
      <c r="P323" s="36">
        <f t="shared" ca="1" si="26"/>
        <v>2.001296029299855</v>
      </c>
      <c r="Q323" s="538">
        <v>43738</v>
      </c>
      <c r="R323" s="538">
        <v>43738</v>
      </c>
      <c r="S323" s="538"/>
      <c r="T323" s="580" t="s">
        <v>36</v>
      </c>
      <c r="U323" s="580" t="s">
        <v>167</v>
      </c>
      <c r="V323" s="580" t="s">
        <v>5336</v>
      </c>
      <c r="W323" s="580" t="s">
        <v>169</v>
      </c>
      <c r="X323" s="580" t="s">
        <v>134</v>
      </c>
      <c r="Y323" s="580" t="s">
        <v>310</v>
      </c>
      <c r="Z323" s="580"/>
      <c r="AA323" s="580" t="s">
        <v>311</v>
      </c>
      <c r="AB323" s="580" t="s">
        <v>136</v>
      </c>
      <c r="AC323" s="580" t="s">
        <v>42</v>
      </c>
      <c r="AD323" s="580" t="s">
        <v>43</v>
      </c>
      <c r="AE323" s="35"/>
      <c r="AF323" s="40"/>
      <c r="AG323" s="553" t="s">
        <v>3993</v>
      </c>
      <c r="AH323" s="537" t="s">
        <v>4376</v>
      </c>
      <c r="AI323" s="537" t="s">
        <v>63</v>
      </c>
      <c r="AJ323" s="173" t="s">
        <v>4691</v>
      </c>
      <c r="AK323" s="553" t="s">
        <v>4692</v>
      </c>
      <c r="AL323" s="553" t="s">
        <v>4693</v>
      </c>
      <c r="AM323" s="580" t="s">
        <v>4820</v>
      </c>
      <c r="AN323" s="580" t="s">
        <v>4873</v>
      </c>
      <c r="AO323" s="553" t="s">
        <v>4382</v>
      </c>
      <c r="AP323" s="580" t="s">
        <v>189</v>
      </c>
      <c r="AQ323" s="592"/>
      <c r="AR323" s="539" t="s">
        <v>3193</v>
      </c>
      <c r="AS323" s="580" t="s">
        <v>48</v>
      </c>
    </row>
    <row r="324" spans="1:45" ht="15.75" customHeight="1">
      <c r="A324" s="152">
        <v>323</v>
      </c>
      <c r="B324" s="151" t="s">
        <v>4786</v>
      </c>
      <c r="C324" s="580" t="s">
        <v>4802</v>
      </c>
      <c r="D324" s="151">
        <v>10525835</v>
      </c>
      <c r="E324" s="553" t="s">
        <v>6931</v>
      </c>
      <c r="F324" s="40" t="s">
        <v>4694</v>
      </c>
      <c r="G324" s="580" t="s">
        <v>132</v>
      </c>
      <c r="H324" s="111" t="s">
        <v>4310</v>
      </c>
      <c r="I324" s="580" t="str">
        <f t="shared" si="23"/>
        <v>F</v>
      </c>
      <c r="J324" s="35">
        <f t="shared" si="24"/>
        <v>29773</v>
      </c>
      <c r="K324" s="36">
        <f t="shared" ca="1" si="25"/>
        <v>37.09718644025876</v>
      </c>
      <c r="L324" s="538">
        <v>42487</v>
      </c>
      <c r="M324" s="538">
        <v>42487</v>
      </c>
      <c r="N324" s="538">
        <v>42583</v>
      </c>
      <c r="O324" s="538">
        <v>42583</v>
      </c>
      <c r="P324" s="36">
        <f t="shared" ca="1" si="26"/>
        <v>2.001296029299855</v>
      </c>
      <c r="Q324" s="538">
        <v>43738</v>
      </c>
      <c r="R324" s="538">
        <v>43738</v>
      </c>
      <c r="S324" s="538"/>
      <c r="T324" s="580" t="s">
        <v>36</v>
      </c>
      <c r="U324" s="580" t="s">
        <v>167</v>
      </c>
      <c r="V324" s="580" t="s">
        <v>5336</v>
      </c>
      <c r="W324" s="580" t="s">
        <v>169</v>
      </c>
      <c r="X324" s="580" t="s">
        <v>134</v>
      </c>
      <c r="Y324" s="580" t="s">
        <v>310</v>
      </c>
      <c r="Z324" s="580"/>
      <c r="AA324" s="580" t="s">
        <v>311</v>
      </c>
      <c r="AB324" s="580" t="s">
        <v>136</v>
      </c>
      <c r="AC324" s="580" t="s">
        <v>42</v>
      </c>
      <c r="AD324" s="580" t="s">
        <v>43</v>
      </c>
      <c r="AE324" s="35"/>
      <c r="AF324" s="40"/>
      <c r="AG324" s="553" t="s">
        <v>4005</v>
      </c>
      <c r="AH324" s="537" t="s">
        <v>4290</v>
      </c>
      <c r="AI324" s="537"/>
      <c r="AJ324" s="173" t="s">
        <v>4291</v>
      </c>
      <c r="AK324" s="553" t="s">
        <v>4653</v>
      </c>
      <c r="AL324" s="553" t="s">
        <v>4654</v>
      </c>
      <c r="AM324" s="580" t="s">
        <v>4814</v>
      </c>
      <c r="AN324" s="580" t="s">
        <v>4824</v>
      </c>
      <c r="AO324" s="553" t="s">
        <v>4339</v>
      </c>
      <c r="AP324" s="580" t="s">
        <v>189</v>
      </c>
      <c r="AQ324" s="592"/>
      <c r="AR324" s="539" t="s">
        <v>3226</v>
      </c>
      <c r="AS324" s="580" t="s">
        <v>48</v>
      </c>
    </row>
    <row r="325" spans="1:45" ht="15.75" customHeight="1">
      <c r="A325" s="152">
        <v>324</v>
      </c>
      <c r="B325" s="151" t="s">
        <v>4787</v>
      </c>
      <c r="C325" s="580" t="s">
        <v>4803</v>
      </c>
      <c r="D325" s="151">
        <v>10525836</v>
      </c>
      <c r="E325" s="553" t="s">
        <v>6932</v>
      </c>
      <c r="F325" s="40" t="s">
        <v>4695</v>
      </c>
      <c r="G325" s="580" t="s">
        <v>132</v>
      </c>
      <c r="H325" s="553" t="s">
        <v>4292</v>
      </c>
      <c r="I325" s="580" t="str">
        <f t="shared" si="23"/>
        <v>F</v>
      </c>
      <c r="J325" s="35">
        <f t="shared" si="24"/>
        <v>31964</v>
      </c>
      <c r="K325" s="36">
        <f t="shared" ca="1" si="25"/>
        <v>31.094446714231363</v>
      </c>
      <c r="L325" s="538">
        <v>42487</v>
      </c>
      <c r="M325" s="538">
        <v>42487</v>
      </c>
      <c r="N325" s="538">
        <v>42583</v>
      </c>
      <c r="O325" s="538">
        <v>42583</v>
      </c>
      <c r="P325" s="36">
        <f t="shared" ca="1" si="26"/>
        <v>2.001296029299855</v>
      </c>
      <c r="Q325" s="538">
        <v>43738</v>
      </c>
      <c r="R325" s="538">
        <v>43738</v>
      </c>
      <c r="S325" s="538"/>
      <c r="T325" s="580" t="s">
        <v>36</v>
      </c>
      <c r="U325" s="580" t="s">
        <v>167</v>
      </c>
      <c r="V325" s="580" t="s">
        <v>5336</v>
      </c>
      <c r="W325" s="580" t="s">
        <v>169</v>
      </c>
      <c r="X325" s="580" t="s">
        <v>134</v>
      </c>
      <c r="Y325" s="580" t="s">
        <v>310</v>
      </c>
      <c r="Z325" s="580"/>
      <c r="AA325" s="580" t="s">
        <v>311</v>
      </c>
      <c r="AB325" s="580" t="s">
        <v>136</v>
      </c>
      <c r="AC325" s="580" t="s">
        <v>42</v>
      </c>
      <c r="AD325" s="580" t="s">
        <v>43</v>
      </c>
      <c r="AE325" s="35"/>
      <c r="AF325" s="40"/>
      <c r="AG325" s="553" t="s">
        <v>4005</v>
      </c>
      <c r="AH325" s="537" t="s">
        <v>4293</v>
      </c>
      <c r="AI325" s="537"/>
      <c r="AJ325" s="173" t="s">
        <v>4294</v>
      </c>
      <c r="AK325" s="553" t="s">
        <v>4655</v>
      </c>
      <c r="AL325" s="553" t="s">
        <v>4656</v>
      </c>
      <c r="AM325" s="580" t="s">
        <v>4276</v>
      </c>
      <c r="AN325" s="580" t="s">
        <v>4825</v>
      </c>
      <c r="AO325" s="553" t="s">
        <v>4340</v>
      </c>
      <c r="AP325" s="580" t="s">
        <v>189</v>
      </c>
      <c r="AQ325" s="592"/>
      <c r="AR325" s="539" t="s">
        <v>3241</v>
      </c>
      <c r="AS325" s="580" t="s">
        <v>48</v>
      </c>
    </row>
    <row r="326" spans="1:45" ht="15.75" customHeight="1">
      <c r="A326" s="152">
        <v>325</v>
      </c>
      <c r="B326" s="151" t="s">
        <v>4788</v>
      </c>
      <c r="C326" s="580" t="s">
        <v>4834</v>
      </c>
      <c r="D326" s="151">
        <v>10525838</v>
      </c>
      <c r="E326" s="553" t="s">
        <v>6933</v>
      </c>
      <c r="F326" s="40" t="s">
        <v>4696</v>
      </c>
      <c r="G326" s="580" t="s">
        <v>132</v>
      </c>
      <c r="H326" s="553" t="s">
        <v>4296</v>
      </c>
      <c r="I326" s="580" t="str">
        <f t="shared" si="23"/>
        <v>F</v>
      </c>
      <c r="J326" s="35">
        <f t="shared" si="24"/>
        <v>28734</v>
      </c>
      <c r="K326" s="36">
        <f t="shared" ca="1" si="25"/>
        <v>39.943761782724515</v>
      </c>
      <c r="L326" s="538">
        <v>42487</v>
      </c>
      <c r="M326" s="538">
        <v>42487</v>
      </c>
      <c r="N326" s="538">
        <v>42583</v>
      </c>
      <c r="O326" s="538">
        <v>42583</v>
      </c>
      <c r="P326" s="36">
        <f t="shared" ca="1" si="26"/>
        <v>2.001296029299855</v>
      </c>
      <c r="Q326" s="538">
        <v>43738</v>
      </c>
      <c r="R326" s="538">
        <v>43738</v>
      </c>
      <c r="S326" s="538"/>
      <c r="T326" s="580" t="s">
        <v>36</v>
      </c>
      <c r="U326" s="580" t="s">
        <v>167</v>
      </c>
      <c r="V326" s="580" t="s">
        <v>5336</v>
      </c>
      <c r="W326" s="580" t="s">
        <v>169</v>
      </c>
      <c r="X326" s="580" t="s">
        <v>134</v>
      </c>
      <c r="Y326" s="580" t="s">
        <v>310</v>
      </c>
      <c r="Z326" s="580"/>
      <c r="AA326" s="580" t="s">
        <v>311</v>
      </c>
      <c r="AB326" s="580" t="s">
        <v>136</v>
      </c>
      <c r="AC326" s="580" t="s">
        <v>42</v>
      </c>
      <c r="AD326" s="580" t="s">
        <v>43</v>
      </c>
      <c r="AE326" s="35"/>
      <c r="AF326" s="40"/>
      <c r="AG326" s="553" t="s">
        <v>4005</v>
      </c>
      <c r="AH326" s="537" t="s">
        <v>4297</v>
      </c>
      <c r="AI326" s="537"/>
      <c r="AJ326" s="173" t="s">
        <v>4298</v>
      </c>
      <c r="AK326" s="553" t="s">
        <v>4657</v>
      </c>
      <c r="AL326" s="553" t="s">
        <v>4658</v>
      </c>
      <c r="AM326" s="580" t="s">
        <v>4815</v>
      </c>
      <c r="AN326" s="580" t="s">
        <v>4826</v>
      </c>
      <c r="AO326" s="553" t="s">
        <v>4341</v>
      </c>
      <c r="AP326" s="580" t="s">
        <v>189</v>
      </c>
      <c r="AQ326" s="592"/>
      <c r="AR326" s="539" t="s">
        <v>3230</v>
      </c>
      <c r="AS326" s="580" t="s">
        <v>48</v>
      </c>
    </row>
    <row r="327" spans="1:45" ht="15.75" customHeight="1">
      <c r="A327" s="152">
        <v>326</v>
      </c>
      <c r="B327" s="151" t="s">
        <v>4789</v>
      </c>
      <c r="C327" s="580" t="s">
        <v>4804</v>
      </c>
      <c r="D327" s="151">
        <v>10525839</v>
      </c>
      <c r="E327" s="553" t="s">
        <v>6934</v>
      </c>
      <c r="F327" s="40" t="s">
        <v>4697</v>
      </c>
      <c r="G327" s="580" t="s">
        <v>132</v>
      </c>
      <c r="H327" s="553" t="s">
        <v>4311</v>
      </c>
      <c r="I327" s="580" t="str">
        <f t="shared" si="23"/>
        <v>F</v>
      </c>
      <c r="J327" s="35">
        <f t="shared" si="24"/>
        <v>28896</v>
      </c>
      <c r="K327" s="36">
        <f t="shared" ca="1" si="25"/>
        <v>39.499926166286158</v>
      </c>
      <c r="L327" s="538">
        <v>42487</v>
      </c>
      <c r="M327" s="538">
        <v>42487</v>
      </c>
      <c r="N327" s="538">
        <v>42583</v>
      </c>
      <c r="O327" s="538">
        <v>43040</v>
      </c>
      <c r="P327" s="36">
        <f t="shared" ca="1" si="26"/>
        <v>2.001296029299855</v>
      </c>
      <c r="Q327" s="538">
        <v>43738</v>
      </c>
      <c r="R327" s="538">
        <v>43738</v>
      </c>
      <c r="S327" s="538"/>
      <c r="T327" s="580" t="s">
        <v>36</v>
      </c>
      <c r="U327" s="580" t="s">
        <v>167</v>
      </c>
      <c r="V327" s="580" t="s">
        <v>5336</v>
      </c>
      <c r="W327" s="580" t="s">
        <v>169</v>
      </c>
      <c r="X327" s="580" t="s">
        <v>134</v>
      </c>
      <c r="Y327" s="580" t="s">
        <v>4193</v>
      </c>
      <c r="Z327" s="580"/>
      <c r="AA327" s="580" t="s">
        <v>362</v>
      </c>
      <c r="AB327" s="580" t="s">
        <v>136</v>
      </c>
      <c r="AC327" s="580" t="s">
        <v>42</v>
      </c>
      <c r="AD327" s="580" t="s">
        <v>43</v>
      </c>
      <c r="AE327" s="35"/>
      <c r="AF327" s="40"/>
      <c r="AG327" s="553" t="s">
        <v>4005</v>
      </c>
      <c r="AH327" s="537" t="s">
        <v>957</v>
      </c>
      <c r="AI327" s="537"/>
      <c r="AJ327" s="173" t="s">
        <v>4659</v>
      </c>
      <c r="AK327" s="553" t="s">
        <v>15658</v>
      </c>
      <c r="AL327" s="553" t="s">
        <v>4660</v>
      </c>
      <c r="AM327" s="580" t="s">
        <v>4816</v>
      </c>
      <c r="AN327" s="580" t="s">
        <v>4827</v>
      </c>
      <c r="AO327" s="553" t="s">
        <v>4344</v>
      </c>
      <c r="AP327" s="580" t="s">
        <v>189</v>
      </c>
      <c r="AQ327" s="592"/>
      <c r="AR327" s="539" t="s">
        <v>3199</v>
      </c>
      <c r="AS327" s="580" t="s">
        <v>48</v>
      </c>
    </row>
    <row r="328" spans="1:45" ht="15.75" customHeight="1">
      <c r="A328" s="152">
        <v>327</v>
      </c>
      <c r="B328" s="151" t="s">
        <v>4794</v>
      </c>
      <c r="C328" s="580" t="s">
        <v>4836</v>
      </c>
      <c r="D328" s="151">
        <v>10525842</v>
      </c>
      <c r="E328" s="553" t="s">
        <v>6938</v>
      </c>
      <c r="F328" s="40" t="s">
        <v>4701</v>
      </c>
      <c r="G328" s="580" t="s">
        <v>132</v>
      </c>
      <c r="H328" s="553" t="s">
        <v>4320</v>
      </c>
      <c r="I328" s="580" t="str">
        <f t="shared" si="23"/>
        <v>F</v>
      </c>
      <c r="J328" s="35">
        <f t="shared" si="24"/>
        <v>33284</v>
      </c>
      <c r="K328" s="36">
        <f t="shared" ca="1" si="25"/>
        <v>27.47800835806698</v>
      </c>
      <c r="L328" s="538">
        <v>42487</v>
      </c>
      <c r="M328" s="538">
        <v>42487</v>
      </c>
      <c r="N328" s="538">
        <v>42583</v>
      </c>
      <c r="O328" s="538">
        <v>42583</v>
      </c>
      <c r="P328" s="36">
        <f t="shared" ca="1" si="26"/>
        <v>2.001296029299855</v>
      </c>
      <c r="Q328" s="538">
        <v>43738</v>
      </c>
      <c r="R328" s="538">
        <v>43738</v>
      </c>
      <c r="S328" s="538"/>
      <c r="T328" s="580" t="s">
        <v>36</v>
      </c>
      <c r="U328" s="580" t="s">
        <v>167</v>
      </c>
      <c r="V328" s="580" t="s">
        <v>5336</v>
      </c>
      <c r="W328" s="580" t="s">
        <v>169</v>
      </c>
      <c r="X328" s="580" t="s">
        <v>134</v>
      </c>
      <c r="Y328" s="580" t="s">
        <v>310</v>
      </c>
      <c r="Z328" s="580"/>
      <c r="AA328" s="580" t="s">
        <v>311</v>
      </c>
      <c r="AB328" s="580" t="s">
        <v>136</v>
      </c>
      <c r="AC328" s="580" t="s">
        <v>42</v>
      </c>
      <c r="AD328" s="580" t="s">
        <v>43</v>
      </c>
      <c r="AE328" s="35"/>
      <c r="AF328" s="40"/>
      <c r="AG328" s="553" t="s">
        <v>4071</v>
      </c>
      <c r="AH328" s="537" t="s">
        <v>1243</v>
      </c>
      <c r="AI328" s="537"/>
      <c r="AJ328" s="173" t="s">
        <v>4673</v>
      </c>
      <c r="AK328" s="553" t="s">
        <v>4674</v>
      </c>
      <c r="AL328" s="553" t="s">
        <v>4675</v>
      </c>
      <c r="AM328" s="580" t="s">
        <v>5155</v>
      </c>
      <c r="AN328" s="580" t="s">
        <v>5156</v>
      </c>
      <c r="AO328" s="553" t="s">
        <v>4349</v>
      </c>
      <c r="AP328" s="580" t="s">
        <v>189</v>
      </c>
      <c r="AQ328" s="592"/>
      <c r="AR328" s="539" t="s">
        <v>3203</v>
      </c>
      <c r="AS328" s="580" t="s">
        <v>48</v>
      </c>
    </row>
    <row r="329" spans="1:45" ht="15.75" customHeight="1">
      <c r="A329" s="152">
        <v>328</v>
      </c>
      <c r="B329" s="151" t="s">
        <v>4796</v>
      </c>
      <c r="C329" s="580" t="s">
        <v>4807</v>
      </c>
      <c r="D329" s="151">
        <v>10525844</v>
      </c>
      <c r="E329" s="553" t="s">
        <v>6940</v>
      </c>
      <c r="F329" s="40" t="s">
        <v>4703</v>
      </c>
      <c r="G329" s="580" t="s">
        <v>132</v>
      </c>
      <c r="H329" s="553" t="s">
        <v>4322</v>
      </c>
      <c r="I329" s="580" t="str">
        <f t="shared" si="23"/>
        <v>F</v>
      </c>
      <c r="J329" s="35">
        <f t="shared" si="24"/>
        <v>27185</v>
      </c>
      <c r="K329" s="36">
        <f t="shared" ca="1" si="25"/>
        <v>44.187597399162868</v>
      </c>
      <c r="L329" s="538">
        <v>42487</v>
      </c>
      <c r="M329" s="538">
        <v>42487</v>
      </c>
      <c r="N329" s="538">
        <v>42583</v>
      </c>
      <c r="O329" s="538">
        <v>42583</v>
      </c>
      <c r="P329" s="36">
        <f t="shared" ca="1" si="26"/>
        <v>2.001296029299855</v>
      </c>
      <c r="Q329" s="538">
        <v>43738</v>
      </c>
      <c r="R329" s="538">
        <v>43738</v>
      </c>
      <c r="S329" s="538"/>
      <c r="T329" s="580" t="s">
        <v>36</v>
      </c>
      <c r="U329" s="580" t="s">
        <v>167</v>
      </c>
      <c r="V329" s="580" t="s">
        <v>5336</v>
      </c>
      <c r="W329" s="580" t="s">
        <v>169</v>
      </c>
      <c r="X329" s="580" t="s">
        <v>134</v>
      </c>
      <c r="Y329" s="580" t="s">
        <v>310</v>
      </c>
      <c r="Z329" s="580"/>
      <c r="AA329" s="580" t="s">
        <v>311</v>
      </c>
      <c r="AB329" s="580" t="s">
        <v>136</v>
      </c>
      <c r="AC329" s="580" t="s">
        <v>42</v>
      </c>
      <c r="AD329" s="580" t="s">
        <v>43</v>
      </c>
      <c r="AE329" s="35"/>
      <c r="AF329" s="40"/>
      <c r="AG329" s="553" t="s">
        <v>3993</v>
      </c>
      <c r="AH329" s="537" t="s">
        <v>4323</v>
      </c>
      <c r="AI329" s="537"/>
      <c r="AJ329" s="173" t="s">
        <v>4678</v>
      </c>
      <c r="AK329" s="553" t="s">
        <v>4679</v>
      </c>
      <c r="AL329" s="553" t="s">
        <v>4680</v>
      </c>
      <c r="AM329" s="580" t="s">
        <v>4818</v>
      </c>
      <c r="AN329" s="580" t="s">
        <v>4831</v>
      </c>
      <c r="AO329" s="553" t="s">
        <v>4351</v>
      </c>
      <c r="AP329" s="580" t="s">
        <v>189</v>
      </c>
      <c r="AQ329" s="592"/>
      <c r="AR329" s="539" t="s">
        <v>9129</v>
      </c>
      <c r="AS329" s="580" t="s">
        <v>48</v>
      </c>
    </row>
    <row r="330" spans="1:45" ht="15.75" customHeight="1">
      <c r="A330" s="152">
        <v>329</v>
      </c>
      <c r="B330" s="151" t="s">
        <v>4797</v>
      </c>
      <c r="C330" s="580" t="s">
        <v>4808</v>
      </c>
      <c r="D330" s="151">
        <v>10525845</v>
      </c>
      <c r="E330" s="553" t="s">
        <v>6941</v>
      </c>
      <c r="F330" s="40" t="s">
        <v>16791</v>
      </c>
      <c r="G330" s="580" t="s">
        <v>132</v>
      </c>
      <c r="H330" s="553" t="s">
        <v>4324</v>
      </c>
      <c r="I330" s="580" t="str">
        <f t="shared" si="23"/>
        <v>F</v>
      </c>
      <c r="J330" s="35">
        <f t="shared" si="24"/>
        <v>30008</v>
      </c>
      <c r="K330" s="36">
        <f t="shared" ca="1" si="25"/>
        <v>36.453350823820401</v>
      </c>
      <c r="L330" s="538">
        <v>42487</v>
      </c>
      <c r="M330" s="538">
        <v>42487</v>
      </c>
      <c r="N330" s="538">
        <v>42583</v>
      </c>
      <c r="O330" s="538">
        <v>42583</v>
      </c>
      <c r="P330" s="36">
        <f t="shared" ca="1" si="26"/>
        <v>2.001296029299855</v>
      </c>
      <c r="Q330" s="538">
        <v>43738</v>
      </c>
      <c r="R330" s="538">
        <v>43738</v>
      </c>
      <c r="S330" s="538"/>
      <c r="T330" s="580" t="s">
        <v>36</v>
      </c>
      <c r="U330" s="580" t="s">
        <v>167</v>
      </c>
      <c r="V330" s="580" t="s">
        <v>5336</v>
      </c>
      <c r="W330" s="580" t="s">
        <v>169</v>
      </c>
      <c r="X330" s="580" t="s">
        <v>134</v>
      </c>
      <c r="Y330" s="580" t="s">
        <v>310</v>
      </c>
      <c r="Z330" s="580"/>
      <c r="AA330" s="580" t="s">
        <v>311</v>
      </c>
      <c r="AB330" s="580" t="s">
        <v>136</v>
      </c>
      <c r="AC330" s="580" t="s">
        <v>42</v>
      </c>
      <c r="AD330" s="580" t="s">
        <v>43</v>
      </c>
      <c r="AE330" s="35"/>
      <c r="AF330" s="40"/>
      <c r="AG330" s="553" t="s">
        <v>3985</v>
      </c>
      <c r="AH330" s="537" t="s">
        <v>4325</v>
      </c>
      <c r="AI330" s="537"/>
      <c r="AJ330" s="173" t="s">
        <v>4681</v>
      </c>
      <c r="AK330" s="553" t="s">
        <v>4682</v>
      </c>
      <c r="AL330" s="553" t="s">
        <v>4683</v>
      </c>
      <c r="AM330" s="580" t="s">
        <v>4814</v>
      </c>
      <c r="AN330" s="580" t="s">
        <v>4832</v>
      </c>
      <c r="AO330" s="553" t="s">
        <v>4684</v>
      </c>
      <c r="AP330" s="580" t="s">
        <v>189</v>
      </c>
      <c r="AQ330" s="592"/>
      <c r="AR330" s="539" t="s">
        <v>3306</v>
      </c>
      <c r="AS330" s="580" t="s">
        <v>48</v>
      </c>
    </row>
    <row r="331" spans="1:45" ht="15.75" customHeight="1">
      <c r="A331" s="152">
        <v>330</v>
      </c>
      <c r="B331" s="151" t="s">
        <v>4799</v>
      </c>
      <c r="C331" s="580" t="s">
        <v>4838</v>
      </c>
      <c r="D331" s="151">
        <v>10525848</v>
      </c>
      <c r="E331" s="553" t="s">
        <v>6942</v>
      </c>
      <c r="F331" s="40" t="s">
        <v>4705</v>
      </c>
      <c r="G331" s="580" t="s">
        <v>132</v>
      </c>
      <c r="H331" s="553" t="s">
        <v>4741</v>
      </c>
      <c r="I331" s="580" t="str">
        <f t="shared" si="23"/>
        <v>F</v>
      </c>
      <c r="J331" s="35">
        <f t="shared" si="24"/>
        <v>33227</v>
      </c>
      <c r="K331" s="36">
        <f t="shared" ca="1" si="25"/>
        <v>27.634172741628621</v>
      </c>
      <c r="L331" s="538">
        <v>42487</v>
      </c>
      <c r="M331" s="538">
        <v>42487</v>
      </c>
      <c r="N331" s="538">
        <v>42583</v>
      </c>
      <c r="O331" s="538">
        <v>43040</v>
      </c>
      <c r="P331" s="36">
        <f t="shared" ca="1" si="26"/>
        <v>2.001296029299855</v>
      </c>
      <c r="Q331" s="538">
        <v>43738</v>
      </c>
      <c r="R331" s="538">
        <v>43738</v>
      </c>
      <c r="S331" s="538"/>
      <c r="T331" s="580" t="s">
        <v>36</v>
      </c>
      <c r="U331" s="580" t="s">
        <v>167</v>
      </c>
      <c r="V331" s="580" t="s">
        <v>5336</v>
      </c>
      <c r="W331" s="580" t="s">
        <v>169</v>
      </c>
      <c r="X331" s="580" t="s">
        <v>134</v>
      </c>
      <c r="Y331" s="580" t="s">
        <v>4193</v>
      </c>
      <c r="Z331" s="580"/>
      <c r="AA331" s="580" t="s">
        <v>362</v>
      </c>
      <c r="AB331" s="580" t="s">
        <v>136</v>
      </c>
      <c r="AC331" s="580" t="s">
        <v>42</v>
      </c>
      <c r="AD331" s="580" t="s">
        <v>43</v>
      </c>
      <c r="AE331" s="35"/>
      <c r="AF331" s="40"/>
      <c r="AG331" s="553" t="s">
        <v>3993</v>
      </c>
      <c r="AH331" s="537" t="s">
        <v>4328</v>
      </c>
      <c r="AI331" s="537"/>
      <c r="AJ331" s="173" t="s">
        <v>4686</v>
      </c>
      <c r="AK331" s="553" t="s">
        <v>15659</v>
      </c>
      <c r="AL331" s="553" t="s">
        <v>4687</v>
      </c>
      <c r="AM331" s="580" t="s">
        <v>4814</v>
      </c>
      <c r="AN331" s="580" t="s">
        <v>4871</v>
      </c>
      <c r="AO331" s="553" t="s">
        <v>4356</v>
      </c>
      <c r="AP331" s="580" t="s">
        <v>189</v>
      </c>
      <c r="AQ331" s="592"/>
      <c r="AR331" s="539" t="s">
        <v>4360</v>
      </c>
      <c r="AS331" s="580" t="s">
        <v>48</v>
      </c>
    </row>
    <row r="332" spans="1:45" ht="15.75" customHeight="1">
      <c r="A332" s="152">
        <v>331</v>
      </c>
      <c r="B332" s="151" t="s">
        <v>4725</v>
      </c>
      <c r="C332" s="580" t="s">
        <v>4728</v>
      </c>
      <c r="D332" s="151">
        <v>10525361</v>
      </c>
      <c r="E332" s="553" t="s">
        <v>6945</v>
      </c>
      <c r="F332" s="40" t="s">
        <v>4719</v>
      </c>
      <c r="G332" s="580" t="s">
        <v>132</v>
      </c>
      <c r="H332" s="553" t="s">
        <v>4744</v>
      </c>
      <c r="I332" s="580" t="str">
        <f t="shared" si="23"/>
        <v>M</v>
      </c>
      <c r="J332" s="35">
        <f t="shared" si="24"/>
        <v>31934</v>
      </c>
      <c r="K332" s="36">
        <f t="shared" ca="1" si="25"/>
        <v>31.176638495053279</v>
      </c>
      <c r="L332" s="538">
        <v>40094</v>
      </c>
      <c r="M332" s="538">
        <v>42592</v>
      </c>
      <c r="N332" s="538">
        <v>42592</v>
      </c>
      <c r="O332" s="538">
        <v>42592</v>
      </c>
      <c r="P332" s="36">
        <f t="shared" ca="1" si="26"/>
        <v>1.9766384950532794</v>
      </c>
      <c r="Q332" s="538">
        <v>43738</v>
      </c>
      <c r="R332" s="538">
        <v>43738</v>
      </c>
      <c r="S332" s="538"/>
      <c r="T332" s="580" t="s">
        <v>36</v>
      </c>
      <c r="U332" s="580" t="s">
        <v>52</v>
      </c>
      <c r="V332" s="580" t="s">
        <v>50</v>
      </c>
      <c r="W332" s="580" t="s">
        <v>53</v>
      </c>
      <c r="X332" s="580" t="s">
        <v>134</v>
      </c>
      <c r="Y332" s="580" t="s">
        <v>4526</v>
      </c>
      <c r="Z332" s="580"/>
      <c r="AA332" s="580" t="s">
        <v>4720</v>
      </c>
      <c r="AB332" s="580" t="s">
        <v>136</v>
      </c>
      <c r="AC332" s="580" t="s">
        <v>42</v>
      </c>
      <c r="AD332" s="580" t="s">
        <v>43</v>
      </c>
      <c r="AE332" s="35"/>
      <c r="AF332" s="40"/>
      <c r="AG332" s="553" t="s">
        <v>4071</v>
      </c>
      <c r="AH332" s="537" t="s">
        <v>4812</v>
      </c>
      <c r="AI332" s="537" t="s">
        <v>4813</v>
      </c>
      <c r="AJ332" s="173" t="s">
        <v>4723</v>
      </c>
      <c r="AK332" s="553" t="s">
        <v>4721</v>
      </c>
      <c r="AL332" s="553" t="s">
        <v>4722</v>
      </c>
      <c r="AM332" s="580" t="s">
        <v>4811</v>
      </c>
      <c r="AN332" s="580" t="s">
        <v>4874</v>
      </c>
      <c r="AO332" s="553"/>
      <c r="AP332" s="580" t="s">
        <v>4233</v>
      </c>
      <c r="AQ332" s="580" t="s">
        <v>2788</v>
      </c>
      <c r="AR332" s="173" t="s">
        <v>5089</v>
      </c>
      <c r="AS332" s="580" t="s">
        <v>48</v>
      </c>
    </row>
    <row r="333" spans="1:45" ht="15.75" customHeight="1">
      <c r="A333" s="152">
        <v>332</v>
      </c>
      <c r="B333" s="151" t="s">
        <v>4724</v>
      </c>
      <c r="C333" s="580" t="s">
        <v>4712</v>
      </c>
      <c r="D333" s="151">
        <v>10525365</v>
      </c>
      <c r="E333" s="553" t="s">
        <v>6946</v>
      </c>
      <c r="F333" s="40" t="s">
        <v>4713</v>
      </c>
      <c r="G333" s="580" t="s">
        <v>132</v>
      </c>
      <c r="H333" s="553" t="s">
        <v>4745</v>
      </c>
      <c r="I333" s="580" t="str">
        <f t="shared" si="23"/>
        <v>M</v>
      </c>
      <c r="J333" s="35">
        <f t="shared" si="24"/>
        <v>29265</v>
      </c>
      <c r="K333" s="36">
        <f t="shared" ca="1" si="25"/>
        <v>38.488967262176565</v>
      </c>
      <c r="L333" s="538">
        <v>36404</v>
      </c>
      <c r="M333" s="538">
        <v>42614</v>
      </c>
      <c r="N333" s="538">
        <v>42614</v>
      </c>
      <c r="O333" s="538">
        <v>43191</v>
      </c>
      <c r="P333" s="36">
        <f t="shared" ca="1" si="26"/>
        <v>1.9163645224505397</v>
      </c>
      <c r="Q333" s="538">
        <v>43738</v>
      </c>
      <c r="R333" s="538">
        <v>43738</v>
      </c>
      <c r="S333" s="538"/>
      <c r="T333" s="580" t="s">
        <v>36</v>
      </c>
      <c r="U333" s="580" t="s">
        <v>52</v>
      </c>
      <c r="V333" s="580" t="s">
        <v>50</v>
      </c>
      <c r="W333" s="580" t="s">
        <v>53</v>
      </c>
      <c r="X333" s="580" t="s">
        <v>134</v>
      </c>
      <c r="Y333" s="580" t="s">
        <v>4714</v>
      </c>
      <c r="Z333" s="580"/>
      <c r="AA333" s="580" t="s">
        <v>17768</v>
      </c>
      <c r="AB333" s="580" t="s">
        <v>136</v>
      </c>
      <c r="AC333" s="580" t="s">
        <v>42</v>
      </c>
      <c r="AD333" s="580" t="s">
        <v>43</v>
      </c>
      <c r="AE333" s="35"/>
      <c r="AF333" s="40"/>
      <c r="AG333" s="553" t="s">
        <v>3993</v>
      </c>
      <c r="AH333" s="537" t="s">
        <v>4715</v>
      </c>
      <c r="AI333" s="537" t="s">
        <v>4716</v>
      </c>
      <c r="AJ333" s="173">
        <v>18665807830</v>
      </c>
      <c r="AK333" s="553" t="s">
        <v>4718</v>
      </c>
      <c r="AL333" s="553" t="s">
        <v>4717</v>
      </c>
      <c r="AM333" s="580" t="s">
        <v>4956</v>
      </c>
      <c r="AN333" s="580" t="s">
        <v>4957</v>
      </c>
      <c r="AO333" s="553"/>
      <c r="AP333" s="580" t="s">
        <v>4233</v>
      </c>
      <c r="AQ333" s="580" t="s">
        <v>2788</v>
      </c>
      <c r="AR333" s="173" t="s">
        <v>4991</v>
      </c>
      <c r="AS333" s="580" t="s">
        <v>48</v>
      </c>
    </row>
    <row r="334" spans="1:45" ht="15.75" customHeight="1">
      <c r="A334" s="152">
        <v>333</v>
      </c>
      <c r="B334" s="151" t="s">
        <v>4911</v>
      </c>
      <c r="C334" s="580" t="s">
        <v>4929</v>
      </c>
      <c r="D334" s="151">
        <v>10527396</v>
      </c>
      <c r="E334" s="553" t="s">
        <v>6957</v>
      </c>
      <c r="F334" s="40" t="s">
        <v>4774</v>
      </c>
      <c r="G334" s="580" t="s">
        <v>132</v>
      </c>
      <c r="H334" s="553" t="s">
        <v>4754</v>
      </c>
      <c r="I334" s="580" t="str">
        <f t="shared" si="23"/>
        <v>M</v>
      </c>
      <c r="J334" s="35">
        <f t="shared" si="24"/>
        <v>33461</v>
      </c>
      <c r="K334" s="36">
        <f t="shared" ca="1" si="25"/>
        <v>26.993076851217662</v>
      </c>
      <c r="L334" s="538">
        <v>42489</v>
      </c>
      <c r="M334" s="538">
        <v>42489</v>
      </c>
      <c r="N334" s="538">
        <v>42614</v>
      </c>
      <c r="O334" s="538">
        <v>42614</v>
      </c>
      <c r="P334" s="36">
        <f t="shared" ca="1" si="26"/>
        <v>1.9163645224505397</v>
      </c>
      <c r="Q334" s="538">
        <v>43738</v>
      </c>
      <c r="R334" s="538">
        <v>43738</v>
      </c>
      <c r="S334" s="538"/>
      <c r="T334" s="580" t="s">
        <v>36</v>
      </c>
      <c r="U334" s="580" t="s">
        <v>167</v>
      </c>
      <c r="V334" s="580" t="s">
        <v>5336</v>
      </c>
      <c r="W334" s="580" t="s">
        <v>169</v>
      </c>
      <c r="X334" s="580" t="s">
        <v>134</v>
      </c>
      <c r="Y334" s="580" t="s">
        <v>310</v>
      </c>
      <c r="Z334" s="580"/>
      <c r="AA334" s="580" t="s">
        <v>311</v>
      </c>
      <c r="AB334" s="580" t="s">
        <v>136</v>
      </c>
      <c r="AC334" s="580" t="s">
        <v>42</v>
      </c>
      <c r="AD334" s="580" t="s">
        <v>43</v>
      </c>
      <c r="AE334" s="35"/>
      <c r="AF334" s="40"/>
      <c r="AG334" s="553" t="s">
        <v>4071</v>
      </c>
      <c r="AH334" s="537" t="s">
        <v>434</v>
      </c>
      <c r="AI334" s="537" t="s">
        <v>1984</v>
      </c>
      <c r="AJ334" s="54" t="s">
        <v>4379</v>
      </c>
      <c r="AK334" s="553" t="s">
        <v>4381</v>
      </c>
      <c r="AL334" s="553" t="s">
        <v>4380</v>
      </c>
      <c r="AM334" s="580" t="s">
        <v>4855</v>
      </c>
      <c r="AN334" s="580" t="s">
        <v>4884</v>
      </c>
      <c r="AO334" s="553" t="s">
        <v>4383</v>
      </c>
      <c r="AP334" s="580" t="s">
        <v>189</v>
      </c>
      <c r="AQ334" s="592"/>
      <c r="AR334" s="539" t="s">
        <v>3252</v>
      </c>
      <c r="AS334" s="580" t="s">
        <v>48</v>
      </c>
    </row>
    <row r="335" spans="1:45" ht="15.75" customHeight="1">
      <c r="A335" s="152">
        <v>334</v>
      </c>
      <c r="B335" s="151" t="s">
        <v>4915</v>
      </c>
      <c r="C335" s="580" t="s">
        <v>4933</v>
      </c>
      <c r="D335" s="151">
        <v>10527411</v>
      </c>
      <c r="E335" s="553" t="s">
        <v>6961</v>
      </c>
      <c r="F335" s="40" t="s">
        <v>4778</v>
      </c>
      <c r="G335" s="580" t="s">
        <v>132</v>
      </c>
      <c r="H335" s="553" t="s">
        <v>4758</v>
      </c>
      <c r="I335" s="580" t="str">
        <f t="shared" si="23"/>
        <v>F</v>
      </c>
      <c r="J335" s="35">
        <f t="shared" si="24"/>
        <v>33512</v>
      </c>
      <c r="K335" s="36">
        <f t="shared" ca="1" si="25"/>
        <v>26.853350823820403</v>
      </c>
      <c r="L335" s="538">
        <v>42508</v>
      </c>
      <c r="M335" s="538">
        <v>42508</v>
      </c>
      <c r="N335" s="538">
        <v>42614</v>
      </c>
      <c r="O335" s="538">
        <v>42917</v>
      </c>
      <c r="P335" s="36">
        <f t="shared" ca="1" si="26"/>
        <v>1.9163645224505397</v>
      </c>
      <c r="Q335" s="538">
        <v>43738</v>
      </c>
      <c r="R335" s="538">
        <v>43738</v>
      </c>
      <c r="S335" s="538"/>
      <c r="T335" s="580" t="s">
        <v>36</v>
      </c>
      <c r="U335" s="580" t="s">
        <v>167</v>
      </c>
      <c r="V335" s="580" t="s">
        <v>5336</v>
      </c>
      <c r="W335" s="580" t="s">
        <v>169</v>
      </c>
      <c r="X335" s="580" t="s">
        <v>134</v>
      </c>
      <c r="Y335" s="580" t="s">
        <v>7705</v>
      </c>
      <c r="Z335" s="580"/>
      <c r="AA335" s="580" t="s">
        <v>362</v>
      </c>
      <c r="AB335" s="580" t="s">
        <v>136</v>
      </c>
      <c r="AC335" s="580" t="s">
        <v>42</v>
      </c>
      <c r="AD335" s="580" t="s">
        <v>43</v>
      </c>
      <c r="AE335" s="35"/>
      <c r="AF335" s="40"/>
      <c r="AG335" s="553" t="s">
        <v>4005</v>
      </c>
      <c r="AH335" s="537" t="s">
        <v>2300</v>
      </c>
      <c r="AI335" s="537"/>
      <c r="AJ335" s="54" t="s">
        <v>4737</v>
      </c>
      <c r="AK335" s="553" t="s">
        <v>4738</v>
      </c>
      <c r="AL335" s="553" t="s">
        <v>4439</v>
      </c>
      <c r="AM335" s="580" t="s">
        <v>4858</v>
      </c>
      <c r="AN335" s="580" t="s">
        <v>4888</v>
      </c>
      <c r="AO335" s="553" t="s">
        <v>4421</v>
      </c>
      <c r="AP335" s="580" t="s">
        <v>189</v>
      </c>
      <c r="AQ335" s="592"/>
      <c r="AR335" s="173" t="s">
        <v>14273</v>
      </c>
      <c r="AS335" s="580" t="s">
        <v>48</v>
      </c>
    </row>
    <row r="336" spans="1:45" ht="15.75" customHeight="1">
      <c r="A336" s="152">
        <v>335</v>
      </c>
      <c r="B336" s="151" t="s">
        <v>4913</v>
      </c>
      <c r="C336" s="580" t="s">
        <v>4931</v>
      </c>
      <c r="D336" s="151">
        <v>10527418</v>
      </c>
      <c r="E336" s="553" t="s">
        <v>6959</v>
      </c>
      <c r="F336" s="40" t="s">
        <v>4776</v>
      </c>
      <c r="G336" s="580" t="s">
        <v>132</v>
      </c>
      <c r="H336" s="553" t="s">
        <v>4756</v>
      </c>
      <c r="I336" s="580" t="str">
        <f t="shared" si="23"/>
        <v>F</v>
      </c>
      <c r="J336" s="35">
        <f t="shared" si="24"/>
        <v>31693</v>
      </c>
      <c r="K336" s="36">
        <f t="shared" ca="1" si="25"/>
        <v>31.83691246765602</v>
      </c>
      <c r="L336" s="538">
        <v>42508</v>
      </c>
      <c r="M336" s="538">
        <v>42508</v>
      </c>
      <c r="N336" s="538">
        <v>42614</v>
      </c>
      <c r="O336" s="538">
        <v>42614</v>
      </c>
      <c r="P336" s="36">
        <f t="shared" ca="1" si="26"/>
        <v>1.9163645224505397</v>
      </c>
      <c r="Q336" s="538">
        <v>43738</v>
      </c>
      <c r="R336" s="538">
        <v>43738</v>
      </c>
      <c r="S336" s="538"/>
      <c r="T336" s="580" t="s">
        <v>36</v>
      </c>
      <c r="U336" s="580" t="s">
        <v>167</v>
      </c>
      <c r="V336" s="580" t="s">
        <v>5336</v>
      </c>
      <c r="W336" s="580" t="s">
        <v>169</v>
      </c>
      <c r="X336" s="580" t="s">
        <v>134</v>
      </c>
      <c r="Y336" s="580" t="s">
        <v>310</v>
      </c>
      <c r="Z336" s="580"/>
      <c r="AA336" s="580" t="s">
        <v>311</v>
      </c>
      <c r="AB336" s="580" t="s">
        <v>136</v>
      </c>
      <c r="AC336" s="580" t="s">
        <v>42</v>
      </c>
      <c r="AD336" s="580" t="s">
        <v>43</v>
      </c>
      <c r="AE336" s="35"/>
      <c r="AF336" s="40"/>
      <c r="AG336" s="553" t="s">
        <v>3993</v>
      </c>
      <c r="AH336" s="537" t="s">
        <v>4425</v>
      </c>
      <c r="AI336" s="537" t="s">
        <v>4430</v>
      </c>
      <c r="AJ336" s="54" t="s">
        <v>4431</v>
      </c>
      <c r="AK336" s="553" t="s">
        <v>4442</v>
      </c>
      <c r="AL336" s="553" t="s">
        <v>4433</v>
      </c>
      <c r="AM336" s="580" t="s">
        <v>4856</v>
      </c>
      <c r="AN336" s="580" t="s">
        <v>4886</v>
      </c>
      <c r="AO336" s="553" t="s">
        <v>4416</v>
      </c>
      <c r="AP336" s="580" t="s">
        <v>189</v>
      </c>
      <c r="AQ336" s="592"/>
      <c r="AR336" s="173" t="s">
        <v>9130</v>
      </c>
      <c r="AS336" s="580" t="s">
        <v>48</v>
      </c>
    </row>
    <row r="337" spans="1:45" ht="15.75" customHeight="1">
      <c r="A337" s="152">
        <v>336</v>
      </c>
      <c r="B337" s="151" t="s">
        <v>4914</v>
      </c>
      <c r="C337" s="580" t="s">
        <v>4932</v>
      </c>
      <c r="D337" s="151">
        <v>10527423</v>
      </c>
      <c r="E337" s="553" t="s">
        <v>6960</v>
      </c>
      <c r="F337" s="40" t="s">
        <v>4777</v>
      </c>
      <c r="G337" s="580" t="s">
        <v>132</v>
      </c>
      <c r="H337" s="553" t="s">
        <v>4757</v>
      </c>
      <c r="I337" s="580" t="str">
        <f t="shared" si="23"/>
        <v>F</v>
      </c>
      <c r="J337" s="35">
        <f t="shared" si="24"/>
        <v>29190</v>
      </c>
      <c r="K337" s="36">
        <f t="shared" ca="1" si="25"/>
        <v>38.694446714231361</v>
      </c>
      <c r="L337" s="538">
        <v>42508</v>
      </c>
      <c r="M337" s="538">
        <v>42508</v>
      </c>
      <c r="N337" s="538">
        <v>42614</v>
      </c>
      <c r="O337" s="538">
        <v>42614</v>
      </c>
      <c r="P337" s="36">
        <f t="shared" ca="1" si="26"/>
        <v>1.9163645224505397</v>
      </c>
      <c r="Q337" s="538">
        <v>43738</v>
      </c>
      <c r="R337" s="538">
        <v>43738</v>
      </c>
      <c r="S337" s="538"/>
      <c r="T337" s="580" t="s">
        <v>36</v>
      </c>
      <c r="U337" s="580" t="s">
        <v>167</v>
      </c>
      <c r="V337" s="580" t="s">
        <v>5336</v>
      </c>
      <c r="W337" s="580" t="s">
        <v>169</v>
      </c>
      <c r="X337" s="580" t="s">
        <v>134</v>
      </c>
      <c r="Y337" s="580" t="s">
        <v>310</v>
      </c>
      <c r="Z337" s="580"/>
      <c r="AA337" s="580" t="s">
        <v>311</v>
      </c>
      <c r="AB337" s="580" t="s">
        <v>136</v>
      </c>
      <c r="AC337" s="580" t="s">
        <v>42</v>
      </c>
      <c r="AD337" s="580" t="s">
        <v>43</v>
      </c>
      <c r="AE337" s="35"/>
      <c r="AF337" s="40"/>
      <c r="AG337" s="553" t="s">
        <v>3985</v>
      </c>
      <c r="AH337" s="537" t="s">
        <v>4426</v>
      </c>
      <c r="AI337" s="537"/>
      <c r="AJ337" s="54" t="s">
        <v>4432</v>
      </c>
      <c r="AK337" s="553" t="s">
        <v>4736</v>
      </c>
      <c r="AL337" s="553" t="s">
        <v>4435</v>
      </c>
      <c r="AM337" s="580" t="s">
        <v>4857</v>
      </c>
      <c r="AN337" s="580" t="s">
        <v>4887</v>
      </c>
      <c r="AO337" s="553" t="s">
        <v>4418</v>
      </c>
      <c r="AP337" s="580" t="s">
        <v>189</v>
      </c>
      <c r="AQ337" s="592"/>
      <c r="AR337" s="173" t="s">
        <v>4453</v>
      </c>
      <c r="AS337" s="580" t="s">
        <v>48</v>
      </c>
    </row>
    <row r="338" spans="1:45" ht="15.75" customHeight="1">
      <c r="A338" s="152">
        <v>337</v>
      </c>
      <c r="B338" s="151" t="s">
        <v>4923</v>
      </c>
      <c r="C338" s="580" t="s">
        <v>4938</v>
      </c>
      <c r="D338" s="151">
        <v>10527435</v>
      </c>
      <c r="E338" s="553" t="s">
        <v>6968</v>
      </c>
      <c r="F338" s="40" t="s">
        <v>4785</v>
      </c>
      <c r="G338" s="580" t="s">
        <v>132</v>
      </c>
      <c r="H338" s="553" t="s">
        <v>4765</v>
      </c>
      <c r="I338" s="580" t="str">
        <f t="shared" si="23"/>
        <v>F</v>
      </c>
      <c r="J338" s="35">
        <f t="shared" si="24"/>
        <v>31657</v>
      </c>
      <c r="K338" s="36">
        <f t="shared" ca="1" si="25"/>
        <v>31.935542604642322</v>
      </c>
      <c r="L338" s="538">
        <v>42520</v>
      </c>
      <c r="M338" s="538">
        <v>42520</v>
      </c>
      <c r="N338" s="538">
        <v>42614</v>
      </c>
      <c r="O338" s="538">
        <v>42614</v>
      </c>
      <c r="P338" s="36">
        <f t="shared" ca="1" si="26"/>
        <v>1.9163645224505397</v>
      </c>
      <c r="Q338" s="538">
        <v>43738</v>
      </c>
      <c r="R338" s="538">
        <v>43738</v>
      </c>
      <c r="S338" s="538"/>
      <c r="T338" s="580" t="s">
        <v>36</v>
      </c>
      <c r="U338" s="580" t="s">
        <v>167</v>
      </c>
      <c r="V338" s="580" t="s">
        <v>5336</v>
      </c>
      <c r="W338" s="580" t="s">
        <v>169</v>
      </c>
      <c r="X338" s="580" t="s">
        <v>134</v>
      </c>
      <c r="Y338" s="580" t="s">
        <v>310</v>
      </c>
      <c r="Z338" s="580"/>
      <c r="AA338" s="580" t="s">
        <v>311</v>
      </c>
      <c r="AB338" s="580" t="s">
        <v>136</v>
      </c>
      <c r="AC338" s="580" t="s">
        <v>42</v>
      </c>
      <c r="AD338" s="580" t="s">
        <v>43</v>
      </c>
      <c r="AE338" s="35"/>
      <c r="AF338" s="40"/>
      <c r="AG338" s="553" t="s">
        <v>3985</v>
      </c>
      <c r="AH338" s="537" t="s">
        <v>4463</v>
      </c>
      <c r="AI338" s="537" t="s">
        <v>4740</v>
      </c>
      <c r="AJ338" s="54" t="s">
        <v>4531</v>
      </c>
      <c r="AK338" s="553" t="s">
        <v>4444</v>
      </c>
      <c r="AL338" s="553" t="s">
        <v>4508</v>
      </c>
      <c r="AM338" s="580" t="s">
        <v>4858</v>
      </c>
      <c r="AN338" s="580" t="s">
        <v>4896</v>
      </c>
      <c r="AO338" s="553" t="s">
        <v>4509</v>
      </c>
      <c r="AP338" s="580" t="s">
        <v>189</v>
      </c>
      <c r="AQ338" s="592"/>
      <c r="AR338" s="54" t="s">
        <v>4537</v>
      </c>
      <c r="AS338" s="580" t="s">
        <v>48</v>
      </c>
    </row>
    <row r="339" spans="1:45" ht="15.75" customHeight="1">
      <c r="A339" s="152">
        <v>338</v>
      </c>
      <c r="B339" s="151" t="s">
        <v>4919</v>
      </c>
      <c r="C339" s="580" t="s">
        <v>4936</v>
      </c>
      <c r="D339" s="151">
        <v>10527439</v>
      </c>
      <c r="E339" s="553" t="s">
        <v>6964</v>
      </c>
      <c r="F339" s="40" t="s">
        <v>4781</v>
      </c>
      <c r="G339" s="580" t="s">
        <v>132</v>
      </c>
      <c r="H339" s="553" t="s">
        <v>4761</v>
      </c>
      <c r="I339" s="580" t="str">
        <f t="shared" si="23"/>
        <v>M</v>
      </c>
      <c r="J339" s="35">
        <f t="shared" si="24"/>
        <v>32805</v>
      </c>
      <c r="K339" s="36">
        <f t="shared" ca="1" si="25"/>
        <v>28.790337125190266</v>
      </c>
      <c r="L339" s="538">
        <v>42514</v>
      </c>
      <c r="M339" s="538">
        <v>42514</v>
      </c>
      <c r="N339" s="538">
        <v>42614</v>
      </c>
      <c r="O339" s="538">
        <v>42979</v>
      </c>
      <c r="P339" s="36">
        <f t="shared" ca="1" si="26"/>
        <v>1.9163645224505397</v>
      </c>
      <c r="Q339" s="538">
        <v>43738</v>
      </c>
      <c r="R339" s="538">
        <v>43738</v>
      </c>
      <c r="S339" s="538"/>
      <c r="T339" s="580" t="s">
        <v>36</v>
      </c>
      <c r="U339" s="580" t="s">
        <v>167</v>
      </c>
      <c r="V339" s="580" t="s">
        <v>5336</v>
      </c>
      <c r="W339" s="580" t="s">
        <v>169</v>
      </c>
      <c r="X339" s="580" t="s">
        <v>134</v>
      </c>
      <c r="Y339" s="580" t="s">
        <v>4193</v>
      </c>
      <c r="Z339" s="580"/>
      <c r="AA339" s="580" t="s">
        <v>362</v>
      </c>
      <c r="AB339" s="580" t="s">
        <v>136</v>
      </c>
      <c r="AC339" s="580" t="s">
        <v>42</v>
      </c>
      <c r="AD339" s="580" t="s">
        <v>43</v>
      </c>
      <c r="AE339" s="35"/>
      <c r="AF339" s="40"/>
      <c r="AG339" s="553" t="s">
        <v>3993</v>
      </c>
      <c r="AH339" s="537" t="s">
        <v>4460</v>
      </c>
      <c r="AI339" s="537" t="s">
        <v>4739</v>
      </c>
      <c r="AJ339" s="54" t="s">
        <v>4467</v>
      </c>
      <c r="AK339" s="553" t="s">
        <v>4469</v>
      </c>
      <c r="AL339" s="553" t="s">
        <v>4461</v>
      </c>
      <c r="AM339" s="580" t="s">
        <v>4850</v>
      </c>
      <c r="AN339" s="580" t="s">
        <v>4892</v>
      </c>
      <c r="AO339" s="553" t="s">
        <v>4473</v>
      </c>
      <c r="AP339" s="580" t="s">
        <v>189</v>
      </c>
      <c r="AQ339" s="592"/>
      <c r="AR339" s="56" t="s">
        <v>3209</v>
      </c>
      <c r="AS339" s="580" t="s">
        <v>48</v>
      </c>
    </row>
    <row r="340" spans="1:45" ht="15.75" customHeight="1">
      <c r="A340" s="152">
        <v>339</v>
      </c>
      <c r="B340" s="151" t="s">
        <v>4918</v>
      </c>
      <c r="C340" s="580" t="s">
        <v>4935</v>
      </c>
      <c r="D340" s="151">
        <v>10527443</v>
      </c>
      <c r="E340" s="553" t="s">
        <v>6963</v>
      </c>
      <c r="F340" s="40" t="s">
        <v>4780</v>
      </c>
      <c r="G340" s="580" t="s">
        <v>132</v>
      </c>
      <c r="H340" s="553" t="s">
        <v>4760</v>
      </c>
      <c r="I340" s="580" t="str">
        <f t="shared" si="23"/>
        <v>F</v>
      </c>
      <c r="J340" s="35">
        <f t="shared" si="24"/>
        <v>32756</v>
      </c>
      <c r="K340" s="36">
        <f t="shared" ca="1" si="25"/>
        <v>28.924583700532732</v>
      </c>
      <c r="L340" s="538">
        <v>42509</v>
      </c>
      <c r="M340" s="538">
        <v>42509</v>
      </c>
      <c r="N340" s="538">
        <v>42614</v>
      </c>
      <c r="O340" s="538">
        <v>42614</v>
      </c>
      <c r="P340" s="36">
        <f t="shared" ca="1" si="26"/>
        <v>1.9163645224505397</v>
      </c>
      <c r="Q340" s="538">
        <v>43738</v>
      </c>
      <c r="R340" s="538">
        <v>43738</v>
      </c>
      <c r="S340" s="538"/>
      <c r="T340" s="580" t="s">
        <v>36</v>
      </c>
      <c r="U340" s="580" t="s">
        <v>167</v>
      </c>
      <c r="V340" s="580" t="s">
        <v>5336</v>
      </c>
      <c r="W340" s="580" t="s">
        <v>169</v>
      </c>
      <c r="X340" s="580" t="s">
        <v>134</v>
      </c>
      <c r="Y340" s="580" t="s">
        <v>310</v>
      </c>
      <c r="Z340" s="580"/>
      <c r="AA340" s="580" t="s">
        <v>311</v>
      </c>
      <c r="AB340" s="580" t="s">
        <v>136</v>
      </c>
      <c r="AC340" s="580" t="s">
        <v>42</v>
      </c>
      <c r="AD340" s="580" t="s">
        <v>43</v>
      </c>
      <c r="AE340" s="35"/>
      <c r="AF340" s="40"/>
      <c r="AG340" s="553" t="s">
        <v>3985</v>
      </c>
      <c r="AH340" s="537" t="s">
        <v>4449</v>
      </c>
      <c r="AI340" s="537"/>
      <c r="AJ340" s="54" t="s">
        <v>4466</v>
      </c>
      <c r="AK340" s="553" t="s">
        <v>4468</v>
      </c>
      <c r="AL340" s="553" t="s">
        <v>4450</v>
      </c>
      <c r="AM340" s="580" t="s">
        <v>4859</v>
      </c>
      <c r="AN340" s="580" t="s">
        <v>4891</v>
      </c>
      <c r="AO340" s="553" t="s">
        <v>4451</v>
      </c>
      <c r="AP340" s="580" t="s">
        <v>189</v>
      </c>
      <c r="AQ340" s="592"/>
      <c r="AR340" s="54" t="s">
        <v>4452</v>
      </c>
      <c r="AS340" s="580" t="s">
        <v>48</v>
      </c>
    </row>
    <row r="341" spans="1:45" ht="15.75" customHeight="1">
      <c r="A341" s="152">
        <v>340</v>
      </c>
      <c r="B341" s="151" t="s">
        <v>4903</v>
      </c>
      <c r="C341" s="580" t="s">
        <v>4924</v>
      </c>
      <c r="D341" s="151">
        <v>10527551</v>
      </c>
      <c r="E341" s="553" t="s">
        <v>6949</v>
      </c>
      <c r="F341" s="40" t="s">
        <v>4767</v>
      </c>
      <c r="G341" s="580" t="s">
        <v>132</v>
      </c>
      <c r="H341" s="553" t="s">
        <v>4747</v>
      </c>
      <c r="I341" s="580" t="str">
        <f t="shared" si="23"/>
        <v>F</v>
      </c>
      <c r="J341" s="35">
        <f t="shared" si="24"/>
        <v>32021</v>
      </c>
      <c r="K341" s="36">
        <f t="shared" ca="1" si="25"/>
        <v>30.938282330669718</v>
      </c>
      <c r="L341" s="538">
        <v>42487</v>
      </c>
      <c r="M341" s="538">
        <v>42487</v>
      </c>
      <c r="N341" s="538">
        <v>42614</v>
      </c>
      <c r="O341" s="538">
        <v>42614</v>
      </c>
      <c r="P341" s="36">
        <f t="shared" ca="1" si="26"/>
        <v>1.9163645224505397</v>
      </c>
      <c r="Q341" s="538">
        <v>43738</v>
      </c>
      <c r="R341" s="538">
        <v>43738</v>
      </c>
      <c r="S341" s="538"/>
      <c r="T341" s="580" t="s">
        <v>36</v>
      </c>
      <c r="U341" s="580" t="s">
        <v>167</v>
      </c>
      <c r="V341" s="580" t="s">
        <v>5336</v>
      </c>
      <c r="W341" s="580" t="s">
        <v>169</v>
      </c>
      <c r="X341" s="580" t="s">
        <v>134</v>
      </c>
      <c r="Y341" s="580" t="s">
        <v>310</v>
      </c>
      <c r="Z341" s="580"/>
      <c r="AA341" s="580" t="s">
        <v>311</v>
      </c>
      <c r="AB341" s="580" t="s">
        <v>136</v>
      </c>
      <c r="AC341" s="580" t="s">
        <v>42</v>
      </c>
      <c r="AD341" s="580" t="s">
        <v>43</v>
      </c>
      <c r="AE341" s="35"/>
      <c r="AF341" s="40"/>
      <c r="AG341" s="553" t="s">
        <v>4005</v>
      </c>
      <c r="AH341" s="537" t="s">
        <v>4299</v>
      </c>
      <c r="AI341" s="537"/>
      <c r="AJ341" s="54" t="s">
        <v>4300</v>
      </c>
      <c r="AK341" s="553" t="s">
        <v>4732</v>
      </c>
      <c r="AL341" s="553" t="s">
        <v>4301</v>
      </c>
      <c r="AM341" s="580" t="s">
        <v>4850</v>
      </c>
      <c r="AN341" s="580" t="s">
        <v>4876</v>
      </c>
      <c r="AO341" s="553" t="s">
        <v>4342</v>
      </c>
      <c r="AP341" s="580" t="s">
        <v>189</v>
      </c>
      <c r="AQ341" s="592"/>
      <c r="AR341" s="539" t="s">
        <v>3201</v>
      </c>
      <c r="AS341" s="580" t="s">
        <v>48</v>
      </c>
    </row>
    <row r="342" spans="1:45" ht="15.75" customHeight="1">
      <c r="A342" s="152">
        <v>341</v>
      </c>
      <c r="B342" s="151" t="s">
        <v>4907</v>
      </c>
      <c r="C342" s="580" t="s">
        <v>4943</v>
      </c>
      <c r="D342" s="151">
        <v>10527553</v>
      </c>
      <c r="E342" s="553" t="s">
        <v>6953</v>
      </c>
      <c r="F342" s="40" t="s">
        <v>4771</v>
      </c>
      <c r="G342" s="580" t="s">
        <v>132</v>
      </c>
      <c r="H342" s="553" t="s">
        <v>4751</v>
      </c>
      <c r="I342" s="580" t="str">
        <f t="shared" si="23"/>
        <v>F</v>
      </c>
      <c r="J342" s="35">
        <f t="shared" si="24"/>
        <v>34647</v>
      </c>
      <c r="K342" s="36">
        <f t="shared" ca="1" si="25"/>
        <v>23.743761782724512</v>
      </c>
      <c r="L342" s="538">
        <v>42487</v>
      </c>
      <c r="M342" s="538">
        <v>42487</v>
      </c>
      <c r="N342" s="538">
        <v>42614</v>
      </c>
      <c r="O342" s="538">
        <v>42614</v>
      </c>
      <c r="P342" s="36">
        <f t="shared" ca="1" si="26"/>
        <v>1.9163645224505397</v>
      </c>
      <c r="Q342" s="538">
        <v>43738</v>
      </c>
      <c r="R342" s="538">
        <v>43738</v>
      </c>
      <c r="S342" s="538"/>
      <c r="T342" s="580" t="s">
        <v>36</v>
      </c>
      <c r="U342" s="580" t="s">
        <v>167</v>
      </c>
      <c r="V342" s="580" t="s">
        <v>5336</v>
      </c>
      <c r="W342" s="580" t="s">
        <v>169</v>
      </c>
      <c r="X342" s="580" t="s">
        <v>134</v>
      </c>
      <c r="Y342" s="580" t="s">
        <v>310</v>
      </c>
      <c r="Z342" s="580"/>
      <c r="AA342" s="580" t="s">
        <v>311</v>
      </c>
      <c r="AB342" s="580" t="s">
        <v>136</v>
      </c>
      <c r="AC342" s="580" t="s">
        <v>42</v>
      </c>
      <c r="AD342" s="580" t="s">
        <v>43</v>
      </c>
      <c r="AE342" s="35"/>
      <c r="AF342" s="40"/>
      <c r="AG342" s="553" t="s">
        <v>3993</v>
      </c>
      <c r="AH342" s="537" t="s">
        <v>4316</v>
      </c>
      <c r="AI342" s="537" t="s">
        <v>4363</v>
      </c>
      <c r="AJ342" s="54" t="s">
        <v>4331</v>
      </c>
      <c r="AK342" s="553" t="s">
        <v>4333</v>
      </c>
      <c r="AL342" s="553" t="s">
        <v>4368</v>
      </c>
      <c r="AM342" s="580" t="s">
        <v>4853</v>
      </c>
      <c r="AN342" s="580" t="s">
        <v>4880</v>
      </c>
      <c r="AO342" s="553" t="s">
        <v>4734</v>
      </c>
      <c r="AP342" s="580" t="s">
        <v>189</v>
      </c>
      <c r="AQ342" s="592"/>
      <c r="AR342" s="539" t="s">
        <v>3202</v>
      </c>
      <c r="AS342" s="580" t="s">
        <v>48</v>
      </c>
    </row>
    <row r="343" spans="1:45" ht="15.75" customHeight="1">
      <c r="A343" s="152">
        <v>342</v>
      </c>
      <c r="B343" s="151" t="s">
        <v>4920</v>
      </c>
      <c r="C343" s="580" t="s">
        <v>4937</v>
      </c>
      <c r="D343" s="151">
        <v>10527557</v>
      </c>
      <c r="E343" s="553" t="s">
        <v>6965</v>
      </c>
      <c r="F343" s="40" t="s">
        <v>4782</v>
      </c>
      <c r="G343" s="580" t="s">
        <v>132</v>
      </c>
      <c r="H343" s="553" t="s">
        <v>4762</v>
      </c>
      <c r="I343" s="580" t="str">
        <f t="shared" si="23"/>
        <v>F</v>
      </c>
      <c r="J343" s="35">
        <f t="shared" si="24"/>
        <v>27159</v>
      </c>
      <c r="K343" s="36">
        <f t="shared" ca="1" si="25"/>
        <v>44.258830275875198</v>
      </c>
      <c r="L343" s="538">
        <v>42514</v>
      </c>
      <c r="M343" s="538">
        <v>42514</v>
      </c>
      <c r="N343" s="538">
        <v>42614</v>
      </c>
      <c r="O343" s="538">
        <v>42614</v>
      </c>
      <c r="P343" s="36">
        <f t="shared" ca="1" si="26"/>
        <v>1.9163645224505397</v>
      </c>
      <c r="Q343" s="538">
        <v>43738</v>
      </c>
      <c r="R343" s="538">
        <v>43738</v>
      </c>
      <c r="S343" s="538"/>
      <c r="T343" s="580" t="s">
        <v>36</v>
      </c>
      <c r="U343" s="580" t="s">
        <v>167</v>
      </c>
      <c r="V343" s="580" t="s">
        <v>5336</v>
      </c>
      <c r="W343" s="580" t="s">
        <v>169</v>
      </c>
      <c r="X343" s="580" t="s">
        <v>134</v>
      </c>
      <c r="Y343" s="580" t="s">
        <v>310</v>
      </c>
      <c r="Z343" s="580"/>
      <c r="AA343" s="580" t="s">
        <v>311</v>
      </c>
      <c r="AB343" s="580" t="s">
        <v>136</v>
      </c>
      <c r="AC343" s="580" t="s">
        <v>42</v>
      </c>
      <c r="AD343" s="580" t="s">
        <v>43</v>
      </c>
      <c r="AE343" s="35"/>
      <c r="AF343" s="40"/>
      <c r="AG343" s="553" t="s">
        <v>3993</v>
      </c>
      <c r="AH343" s="537" t="s">
        <v>4480</v>
      </c>
      <c r="AI343" s="537"/>
      <c r="AJ343" s="54" t="s">
        <v>4484</v>
      </c>
      <c r="AK343" s="553" t="s">
        <v>4485</v>
      </c>
      <c r="AL343" s="553" t="s">
        <v>4489</v>
      </c>
      <c r="AM343" s="580" t="s">
        <v>4850</v>
      </c>
      <c r="AN343" s="580" t="s">
        <v>4893</v>
      </c>
      <c r="AO343" s="553" t="s">
        <v>4491</v>
      </c>
      <c r="AP343" s="580" t="s">
        <v>189</v>
      </c>
      <c r="AQ343" s="592"/>
      <c r="AR343" s="56" t="s">
        <v>3216</v>
      </c>
      <c r="AS343" s="580" t="s">
        <v>48</v>
      </c>
    </row>
    <row r="344" spans="1:45" ht="15.75" customHeight="1">
      <c r="A344" s="152">
        <v>343</v>
      </c>
      <c r="B344" s="151" t="s">
        <v>4909</v>
      </c>
      <c r="C344" s="580" t="s">
        <v>4928</v>
      </c>
      <c r="D344" s="151">
        <v>10527562</v>
      </c>
      <c r="E344" s="553" t="s">
        <v>6955</v>
      </c>
      <c r="F344" s="40" t="s">
        <v>5774</v>
      </c>
      <c r="G344" s="580" t="s">
        <v>132</v>
      </c>
      <c r="H344" s="553" t="s">
        <v>4753</v>
      </c>
      <c r="I344" s="580" t="str">
        <f t="shared" si="23"/>
        <v>F</v>
      </c>
      <c r="J344" s="35">
        <f t="shared" si="24"/>
        <v>31230</v>
      </c>
      <c r="K344" s="36">
        <f t="shared" ca="1" si="25"/>
        <v>33.105405618340953</v>
      </c>
      <c r="L344" s="538">
        <v>42487</v>
      </c>
      <c r="M344" s="538">
        <v>42487</v>
      </c>
      <c r="N344" s="538">
        <v>42614</v>
      </c>
      <c r="O344" s="538">
        <v>42614</v>
      </c>
      <c r="P344" s="36">
        <f t="shared" ca="1" si="26"/>
        <v>1.9163645224505397</v>
      </c>
      <c r="Q344" s="538">
        <v>43738</v>
      </c>
      <c r="R344" s="538">
        <v>43738</v>
      </c>
      <c r="S344" s="538"/>
      <c r="T344" s="580" t="s">
        <v>36</v>
      </c>
      <c r="U344" s="580" t="s">
        <v>167</v>
      </c>
      <c r="V344" s="580" t="s">
        <v>5336</v>
      </c>
      <c r="W344" s="580" t="s">
        <v>169</v>
      </c>
      <c r="X344" s="580" t="s">
        <v>134</v>
      </c>
      <c r="Y344" s="580" t="s">
        <v>310</v>
      </c>
      <c r="Z344" s="580"/>
      <c r="AA344" s="580" t="s">
        <v>311</v>
      </c>
      <c r="AB344" s="580" t="s">
        <v>136</v>
      </c>
      <c r="AC344" s="580" t="s">
        <v>42</v>
      </c>
      <c r="AD344" s="580" t="s">
        <v>43</v>
      </c>
      <c r="AE344" s="35"/>
      <c r="AF344" s="40"/>
      <c r="AG344" s="553" t="s">
        <v>3993</v>
      </c>
      <c r="AH344" s="537" t="s">
        <v>1966</v>
      </c>
      <c r="AI344" s="537" t="s">
        <v>4306</v>
      </c>
      <c r="AJ344" s="54" t="s">
        <v>4377</v>
      </c>
      <c r="AK344" s="553" t="s">
        <v>4336</v>
      </c>
      <c r="AL344" s="553" t="s">
        <v>4371</v>
      </c>
      <c r="AM344" s="580" t="s">
        <v>4850</v>
      </c>
      <c r="AN344" s="580" t="s">
        <v>4882</v>
      </c>
      <c r="AO344" s="553" t="s">
        <v>4355</v>
      </c>
      <c r="AP344" s="580" t="s">
        <v>189</v>
      </c>
      <c r="AQ344" s="592"/>
      <c r="AR344" s="539" t="s">
        <v>4359</v>
      </c>
      <c r="AS344" s="580" t="s">
        <v>48</v>
      </c>
    </row>
    <row r="345" spans="1:45" ht="15.75" customHeight="1">
      <c r="A345" s="152">
        <v>344</v>
      </c>
      <c r="B345" s="151" t="s">
        <v>4908</v>
      </c>
      <c r="C345" s="580" t="s">
        <v>4927</v>
      </c>
      <c r="D345" s="151">
        <v>10527564</v>
      </c>
      <c r="E345" s="553" t="s">
        <v>6954</v>
      </c>
      <c r="F345" s="40" t="s">
        <v>4772</v>
      </c>
      <c r="G345" s="580" t="s">
        <v>132</v>
      </c>
      <c r="H345" s="553" t="s">
        <v>4752</v>
      </c>
      <c r="I345" s="580" t="str">
        <f t="shared" si="23"/>
        <v>M</v>
      </c>
      <c r="J345" s="35">
        <f t="shared" si="24"/>
        <v>31402</v>
      </c>
      <c r="K345" s="36">
        <f t="shared" ca="1" si="25"/>
        <v>32.634172741628625</v>
      </c>
      <c r="L345" s="538">
        <v>42487</v>
      </c>
      <c r="M345" s="538">
        <v>42487</v>
      </c>
      <c r="N345" s="538">
        <v>42614</v>
      </c>
      <c r="O345" s="538">
        <v>42614</v>
      </c>
      <c r="P345" s="36">
        <f t="shared" ca="1" si="26"/>
        <v>1.9163645224505397</v>
      </c>
      <c r="Q345" s="538">
        <v>43738</v>
      </c>
      <c r="R345" s="538">
        <v>43738</v>
      </c>
      <c r="S345" s="538"/>
      <c r="T345" s="580" t="s">
        <v>36</v>
      </c>
      <c r="U345" s="580" t="s">
        <v>167</v>
      </c>
      <c r="V345" s="580" t="s">
        <v>5336</v>
      </c>
      <c r="W345" s="580" t="s">
        <v>169</v>
      </c>
      <c r="X345" s="580" t="s">
        <v>134</v>
      </c>
      <c r="Y345" s="580" t="s">
        <v>310</v>
      </c>
      <c r="Z345" s="580"/>
      <c r="AA345" s="580" t="s">
        <v>311</v>
      </c>
      <c r="AB345" s="580" t="s">
        <v>136</v>
      </c>
      <c r="AC345" s="580" t="s">
        <v>42</v>
      </c>
      <c r="AD345" s="580" t="s">
        <v>43</v>
      </c>
      <c r="AE345" s="35"/>
      <c r="AF345" s="40"/>
      <c r="AG345" s="553" t="s">
        <v>9042</v>
      </c>
      <c r="AH345" s="537" t="s">
        <v>4326</v>
      </c>
      <c r="AI345" s="537"/>
      <c r="AJ345" s="54" t="s">
        <v>4332</v>
      </c>
      <c r="AK345" s="553" t="s">
        <v>4471</v>
      </c>
      <c r="AL345" s="553" t="s">
        <v>4370</v>
      </c>
      <c r="AM345" s="580" t="s">
        <v>4854</v>
      </c>
      <c r="AN345" s="580" t="s">
        <v>4881</v>
      </c>
      <c r="AO345" s="553" t="s">
        <v>4353</v>
      </c>
      <c r="AP345" s="580" t="s">
        <v>189</v>
      </c>
      <c r="AQ345" s="592"/>
      <c r="AR345" s="539" t="s">
        <v>3238</v>
      </c>
      <c r="AS345" s="580" t="s">
        <v>48</v>
      </c>
    </row>
    <row r="346" spans="1:45" ht="15.75" customHeight="1">
      <c r="A346" s="152">
        <v>345</v>
      </c>
      <c r="B346" s="151" t="s">
        <v>4904</v>
      </c>
      <c r="C346" s="580" t="s">
        <v>4925</v>
      </c>
      <c r="D346" s="151">
        <v>10527566</v>
      </c>
      <c r="E346" s="553" t="s">
        <v>6950</v>
      </c>
      <c r="F346" s="40" t="s">
        <v>4768</v>
      </c>
      <c r="G346" s="580" t="s">
        <v>132</v>
      </c>
      <c r="H346" s="553" t="s">
        <v>4748</v>
      </c>
      <c r="I346" s="580" t="str">
        <f t="shared" si="23"/>
        <v>F</v>
      </c>
      <c r="J346" s="35">
        <f t="shared" si="24"/>
        <v>31641</v>
      </c>
      <c r="K346" s="36">
        <f t="shared" ca="1" si="25"/>
        <v>31.979378221080676</v>
      </c>
      <c r="L346" s="538">
        <v>42487</v>
      </c>
      <c r="M346" s="538">
        <v>42487</v>
      </c>
      <c r="N346" s="538">
        <v>42614</v>
      </c>
      <c r="O346" s="538">
        <v>42614</v>
      </c>
      <c r="P346" s="36">
        <f t="shared" ca="1" si="26"/>
        <v>1.9163645224505397</v>
      </c>
      <c r="Q346" s="538">
        <v>43738</v>
      </c>
      <c r="R346" s="538">
        <v>43738</v>
      </c>
      <c r="S346" s="538"/>
      <c r="T346" s="580" t="s">
        <v>36</v>
      </c>
      <c r="U346" s="580" t="s">
        <v>167</v>
      </c>
      <c r="V346" s="580" t="s">
        <v>5336</v>
      </c>
      <c r="W346" s="580" t="s">
        <v>169</v>
      </c>
      <c r="X346" s="580" t="s">
        <v>134</v>
      </c>
      <c r="Y346" s="580" t="s">
        <v>310</v>
      </c>
      <c r="Z346" s="580"/>
      <c r="AA346" s="580" t="s">
        <v>311</v>
      </c>
      <c r="AB346" s="580" t="s">
        <v>136</v>
      </c>
      <c r="AC346" s="580" t="s">
        <v>42</v>
      </c>
      <c r="AD346" s="580" t="s">
        <v>43</v>
      </c>
      <c r="AE346" s="35"/>
      <c r="AF346" s="40"/>
      <c r="AG346" s="553" t="s">
        <v>3985</v>
      </c>
      <c r="AH346" s="537" t="s">
        <v>4302</v>
      </c>
      <c r="AI346" s="537"/>
      <c r="AJ346" s="54" t="s">
        <v>4303</v>
      </c>
      <c r="AK346" s="553" t="s">
        <v>4308</v>
      </c>
      <c r="AL346" s="553" t="s">
        <v>4308</v>
      </c>
      <c r="AM346" s="580" t="s">
        <v>4851</v>
      </c>
      <c r="AN346" s="580" t="s">
        <v>4877</v>
      </c>
      <c r="AO346" s="553" t="s">
        <v>4343</v>
      </c>
      <c r="AP346" s="580" t="s">
        <v>189</v>
      </c>
      <c r="AQ346" s="592"/>
      <c r="AR346" s="539" t="s">
        <v>3198</v>
      </c>
      <c r="AS346" s="580" t="s">
        <v>48</v>
      </c>
    </row>
    <row r="347" spans="1:45" ht="15.75" customHeight="1">
      <c r="A347" s="152">
        <v>346</v>
      </c>
      <c r="B347" s="151" t="s">
        <v>4906</v>
      </c>
      <c r="C347" s="580" t="s">
        <v>4926</v>
      </c>
      <c r="D347" s="151">
        <v>10527585</v>
      </c>
      <c r="E347" s="553" t="s">
        <v>6952</v>
      </c>
      <c r="F347" s="40" t="s">
        <v>4770</v>
      </c>
      <c r="G347" s="580" t="s">
        <v>132</v>
      </c>
      <c r="H347" s="553" t="s">
        <v>4750</v>
      </c>
      <c r="I347" s="580" t="str">
        <f t="shared" si="23"/>
        <v>F</v>
      </c>
      <c r="J347" s="35">
        <f t="shared" si="24"/>
        <v>30202</v>
      </c>
      <c r="K347" s="36">
        <f t="shared" ca="1" si="25"/>
        <v>35.921843974505336</v>
      </c>
      <c r="L347" s="538">
        <v>42487</v>
      </c>
      <c r="M347" s="538">
        <v>42487</v>
      </c>
      <c r="N347" s="538">
        <v>42614</v>
      </c>
      <c r="O347" s="538">
        <v>42614</v>
      </c>
      <c r="P347" s="36">
        <f t="shared" ca="1" si="26"/>
        <v>1.9163645224505397</v>
      </c>
      <c r="Q347" s="538">
        <v>43738</v>
      </c>
      <c r="R347" s="538">
        <v>43738</v>
      </c>
      <c r="S347" s="538"/>
      <c r="T347" s="580" t="s">
        <v>36</v>
      </c>
      <c r="U347" s="580" t="s">
        <v>167</v>
      </c>
      <c r="V347" s="580" t="s">
        <v>5336</v>
      </c>
      <c r="W347" s="580" t="s">
        <v>169</v>
      </c>
      <c r="X347" s="580" t="s">
        <v>134</v>
      </c>
      <c r="Y347" s="580" t="s">
        <v>310</v>
      </c>
      <c r="Z347" s="580"/>
      <c r="AA347" s="580" t="s">
        <v>311</v>
      </c>
      <c r="AB347" s="580" t="s">
        <v>136</v>
      </c>
      <c r="AC347" s="580" t="s">
        <v>42</v>
      </c>
      <c r="AD347" s="580" t="s">
        <v>43</v>
      </c>
      <c r="AE347" s="35"/>
      <c r="AF347" s="40"/>
      <c r="AG347" s="553" t="s">
        <v>3985</v>
      </c>
      <c r="AH347" s="537"/>
      <c r="AI347" s="537"/>
      <c r="AJ347" s="54" t="s">
        <v>4330</v>
      </c>
      <c r="AK347" s="553" t="s">
        <v>4335</v>
      </c>
      <c r="AL347" s="553" t="s">
        <v>4367</v>
      </c>
      <c r="AM347" s="580" t="s">
        <v>4852</v>
      </c>
      <c r="AN347" s="580" t="s">
        <v>4879</v>
      </c>
      <c r="AO347" s="553" t="s">
        <v>4346</v>
      </c>
      <c r="AP347" s="580" t="s">
        <v>189</v>
      </c>
      <c r="AQ347" s="592"/>
      <c r="AR347" s="539" t="s">
        <v>3219</v>
      </c>
      <c r="AS347" s="580" t="s">
        <v>48</v>
      </c>
    </row>
    <row r="348" spans="1:45" ht="15.75" customHeight="1">
      <c r="A348" s="152">
        <v>347</v>
      </c>
      <c r="B348" s="151" t="s">
        <v>4910</v>
      </c>
      <c r="C348" s="580" t="s">
        <v>4944</v>
      </c>
      <c r="D348" s="151">
        <v>10527587</v>
      </c>
      <c r="E348" s="553" t="s">
        <v>6956</v>
      </c>
      <c r="F348" s="40" t="s">
        <v>4773</v>
      </c>
      <c r="G348" s="580" t="s">
        <v>132</v>
      </c>
      <c r="H348" s="553" t="s">
        <v>5073</v>
      </c>
      <c r="I348" s="580" t="str">
        <f t="shared" si="23"/>
        <v>F</v>
      </c>
      <c r="J348" s="35">
        <f t="shared" si="24"/>
        <v>33674</v>
      </c>
      <c r="K348" s="36">
        <f t="shared" ca="1" si="25"/>
        <v>26.409515207382046</v>
      </c>
      <c r="L348" s="538">
        <v>42487</v>
      </c>
      <c r="M348" s="538">
        <v>42487</v>
      </c>
      <c r="N348" s="538">
        <v>42614</v>
      </c>
      <c r="O348" s="538">
        <v>42614</v>
      </c>
      <c r="P348" s="36">
        <f t="shared" ca="1" si="26"/>
        <v>1.9163645224505397</v>
      </c>
      <c r="Q348" s="538">
        <v>43738</v>
      </c>
      <c r="R348" s="538">
        <v>43738</v>
      </c>
      <c r="S348" s="538"/>
      <c r="T348" s="580" t="s">
        <v>36</v>
      </c>
      <c r="U348" s="580" t="s">
        <v>167</v>
      </c>
      <c r="V348" s="580" t="s">
        <v>5336</v>
      </c>
      <c r="W348" s="580" t="s">
        <v>169</v>
      </c>
      <c r="X348" s="580" t="s">
        <v>134</v>
      </c>
      <c r="Y348" s="580" t="s">
        <v>310</v>
      </c>
      <c r="Z348" s="580"/>
      <c r="AA348" s="580" t="s">
        <v>311</v>
      </c>
      <c r="AB348" s="580" t="s">
        <v>136</v>
      </c>
      <c r="AC348" s="580" t="s">
        <v>42</v>
      </c>
      <c r="AD348" s="580" t="s">
        <v>43</v>
      </c>
      <c r="AE348" s="35"/>
      <c r="AF348" s="40"/>
      <c r="AG348" s="553" t="s">
        <v>3985</v>
      </c>
      <c r="AH348" s="537" t="s">
        <v>4329</v>
      </c>
      <c r="AI348" s="537" t="s">
        <v>4364</v>
      </c>
      <c r="AJ348" s="54" t="s">
        <v>4378</v>
      </c>
      <c r="AK348" s="553" t="s">
        <v>4337</v>
      </c>
      <c r="AL348" s="553" t="s">
        <v>4372</v>
      </c>
      <c r="AM348" s="580" t="s">
        <v>4851</v>
      </c>
      <c r="AN348" s="580" t="s">
        <v>4883</v>
      </c>
      <c r="AO348" s="553" t="s">
        <v>4357</v>
      </c>
      <c r="AP348" s="580" t="s">
        <v>189</v>
      </c>
      <c r="AQ348" s="592"/>
      <c r="AR348" s="173" t="s">
        <v>4528</v>
      </c>
      <c r="AS348" s="580" t="s">
        <v>48</v>
      </c>
    </row>
    <row r="349" spans="1:45" ht="15.75" customHeight="1">
      <c r="A349" s="152">
        <v>348</v>
      </c>
      <c r="B349" s="151" t="s">
        <v>4940</v>
      </c>
      <c r="C349" s="580" t="s">
        <v>4941</v>
      </c>
      <c r="D349" s="151">
        <v>10527589</v>
      </c>
      <c r="E349" s="553" t="s">
        <v>6948</v>
      </c>
      <c r="F349" s="40" t="s">
        <v>4766</v>
      </c>
      <c r="G349" s="580" t="s">
        <v>132</v>
      </c>
      <c r="H349" s="553" t="s">
        <v>4746</v>
      </c>
      <c r="I349" s="580" t="str">
        <f t="shared" si="23"/>
        <v>F</v>
      </c>
      <c r="J349" s="35">
        <f t="shared" si="24"/>
        <v>33245</v>
      </c>
      <c r="K349" s="36">
        <f t="shared" ca="1" si="25"/>
        <v>27.58485767313547</v>
      </c>
      <c r="L349" s="538">
        <v>42487</v>
      </c>
      <c r="M349" s="538">
        <v>42487</v>
      </c>
      <c r="N349" s="538">
        <v>42614</v>
      </c>
      <c r="O349" s="538">
        <v>42614</v>
      </c>
      <c r="P349" s="36">
        <f t="shared" ca="1" si="26"/>
        <v>1.9163645224505397</v>
      </c>
      <c r="Q349" s="538">
        <v>43738</v>
      </c>
      <c r="R349" s="538">
        <v>43738</v>
      </c>
      <c r="S349" s="538"/>
      <c r="T349" s="580" t="s">
        <v>36</v>
      </c>
      <c r="U349" s="580" t="s">
        <v>167</v>
      </c>
      <c r="V349" s="580" t="s">
        <v>5336</v>
      </c>
      <c r="W349" s="580" t="s">
        <v>169</v>
      </c>
      <c r="X349" s="580" t="s">
        <v>134</v>
      </c>
      <c r="Y349" s="580" t="s">
        <v>212</v>
      </c>
      <c r="Z349" s="580"/>
      <c r="AA349" s="580" t="s">
        <v>299</v>
      </c>
      <c r="AB349" s="580" t="s">
        <v>136</v>
      </c>
      <c r="AC349" s="580" t="s">
        <v>42</v>
      </c>
      <c r="AD349" s="580" t="s">
        <v>43</v>
      </c>
      <c r="AE349" s="35"/>
      <c r="AF349" s="40"/>
      <c r="AG349" s="553" t="s">
        <v>4071</v>
      </c>
      <c r="AH349" s="537" t="s">
        <v>2318</v>
      </c>
      <c r="AI349" s="537" t="s">
        <v>4305</v>
      </c>
      <c r="AJ349" s="54" t="s">
        <v>4295</v>
      </c>
      <c r="AK349" s="553" t="s">
        <v>4307</v>
      </c>
      <c r="AL349" s="553" t="s">
        <v>4309</v>
      </c>
      <c r="AM349" s="580" t="s">
        <v>4849</v>
      </c>
      <c r="AN349" s="580" t="s">
        <v>4875</v>
      </c>
      <c r="AO349" s="553" t="s">
        <v>4731</v>
      </c>
      <c r="AP349" s="580" t="s">
        <v>189</v>
      </c>
      <c r="AQ349" s="592"/>
      <c r="AR349" s="539" t="s">
        <v>3220</v>
      </c>
      <c r="AS349" s="580" t="s">
        <v>48</v>
      </c>
    </row>
    <row r="350" spans="1:45" ht="15.75" customHeight="1">
      <c r="A350" s="152">
        <v>349</v>
      </c>
      <c r="B350" s="151" t="s">
        <v>5094</v>
      </c>
      <c r="C350" s="580" t="s">
        <v>5095</v>
      </c>
      <c r="D350" s="151">
        <v>10530755</v>
      </c>
      <c r="E350" s="553" t="s">
        <v>6970</v>
      </c>
      <c r="F350" s="40" t="s">
        <v>5079</v>
      </c>
      <c r="G350" s="580" t="s">
        <v>132</v>
      </c>
      <c r="H350" s="111" t="s">
        <v>5080</v>
      </c>
      <c r="I350" s="580" t="str">
        <f t="shared" si="23"/>
        <v>M</v>
      </c>
      <c r="J350" s="35">
        <f t="shared" si="24"/>
        <v>26274</v>
      </c>
      <c r="K350" s="36">
        <f t="shared" ca="1" si="25"/>
        <v>46.683487810121775</v>
      </c>
      <c r="L350" s="538">
        <v>36951</v>
      </c>
      <c r="M350" s="538">
        <v>42634</v>
      </c>
      <c r="N350" s="538">
        <v>42634</v>
      </c>
      <c r="O350" s="538">
        <v>42634</v>
      </c>
      <c r="P350" s="36">
        <f t="shared" ca="1" si="26"/>
        <v>1.8615700019025945</v>
      </c>
      <c r="Q350" s="538">
        <v>43738</v>
      </c>
      <c r="R350" s="538">
        <v>43738</v>
      </c>
      <c r="S350" s="538"/>
      <c r="T350" s="580" t="s">
        <v>36</v>
      </c>
      <c r="U350" s="580" t="s">
        <v>167</v>
      </c>
      <c r="V350" s="580" t="s">
        <v>5336</v>
      </c>
      <c r="W350" s="580" t="s">
        <v>169</v>
      </c>
      <c r="X350" s="580" t="s">
        <v>134</v>
      </c>
      <c r="Y350" s="580" t="s">
        <v>310</v>
      </c>
      <c r="Z350" s="580"/>
      <c r="AA350" s="580" t="s">
        <v>311</v>
      </c>
      <c r="AB350" s="580" t="s">
        <v>136</v>
      </c>
      <c r="AC350" s="580" t="s">
        <v>42</v>
      </c>
      <c r="AD350" s="580" t="s">
        <v>43</v>
      </c>
      <c r="AE350" s="35"/>
      <c r="AF350" s="40"/>
      <c r="AG350" s="553" t="s">
        <v>4071</v>
      </c>
      <c r="AH350" s="537" t="s">
        <v>5081</v>
      </c>
      <c r="AI350" s="537" t="s">
        <v>5082</v>
      </c>
      <c r="AJ350" s="54" t="s">
        <v>5083</v>
      </c>
      <c r="AK350" s="553" t="s">
        <v>5084</v>
      </c>
      <c r="AL350" s="553" t="s">
        <v>5084</v>
      </c>
      <c r="AM350" s="580" t="s">
        <v>5086</v>
      </c>
      <c r="AN350" s="580" t="s">
        <v>5085</v>
      </c>
      <c r="AO350" s="553"/>
      <c r="AP350" s="580" t="s">
        <v>189</v>
      </c>
      <c r="AQ350" s="580"/>
      <c r="AR350" s="54" t="s">
        <v>5123</v>
      </c>
      <c r="AS350" s="580" t="s">
        <v>48</v>
      </c>
    </row>
    <row r="351" spans="1:45" ht="15.75" customHeight="1">
      <c r="A351" s="152">
        <v>350</v>
      </c>
      <c r="B351" s="151" t="s">
        <v>5158</v>
      </c>
      <c r="C351" s="580" t="s">
        <v>5159</v>
      </c>
      <c r="D351" s="151">
        <v>10531037</v>
      </c>
      <c r="E351" s="553" t="s">
        <v>6971</v>
      </c>
      <c r="F351" s="40" t="s">
        <v>5124</v>
      </c>
      <c r="G351" s="580" t="s">
        <v>132</v>
      </c>
      <c r="H351" s="111" t="s">
        <v>5125</v>
      </c>
      <c r="I351" s="580" t="str">
        <f t="shared" si="23"/>
        <v>F</v>
      </c>
      <c r="J351" s="35">
        <f t="shared" si="24"/>
        <v>27810</v>
      </c>
      <c r="K351" s="36">
        <f t="shared" ca="1" si="25"/>
        <v>42.47526863203958</v>
      </c>
      <c r="L351" s="538">
        <v>40969</v>
      </c>
      <c r="M351" s="538">
        <v>42640</v>
      </c>
      <c r="N351" s="538">
        <v>42640</v>
      </c>
      <c r="O351" s="538">
        <v>42640</v>
      </c>
      <c r="P351" s="36">
        <f t="shared" ca="1" si="26"/>
        <v>1.845131645738211</v>
      </c>
      <c r="Q351" s="538">
        <v>43738</v>
      </c>
      <c r="R351" s="538">
        <v>43738</v>
      </c>
      <c r="S351" s="538"/>
      <c r="T351" s="580" t="s">
        <v>36</v>
      </c>
      <c r="U351" s="580" t="s">
        <v>167</v>
      </c>
      <c r="V351" s="580" t="s">
        <v>5336</v>
      </c>
      <c r="W351" s="580" t="s">
        <v>169</v>
      </c>
      <c r="X351" s="580" t="s">
        <v>134</v>
      </c>
      <c r="Y351" s="580" t="s">
        <v>310</v>
      </c>
      <c r="Z351" s="580"/>
      <c r="AA351" s="580" t="s">
        <v>311</v>
      </c>
      <c r="AB351" s="580" t="s">
        <v>136</v>
      </c>
      <c r="AC351" s="580" t="s">
        <v>42</v>
      </c>
      <c r="AD351" s="580" t="s">
        <v>43</v>
      </c>
      <c r="AE351" s="35"/>
      <c r="AF351" s="40"/>
      <c r="AG351" s="553" t="s">
        <v>3985</v>
      </c>
      <c r="AH351" s="537" t="s">
        <v>5126</v>
      </c>
      <c r="AI351" s="537"/>
      <c r="AJ351" s="54" t="s">
        <v>5127</v>
      </c>
      <c r="AK351" s="553" t="s">
        <v>5129</v>
      </c>
      <c r="AL351" s="553" t="s">
        <v>5128</v>
      </c>
      <c r="AM351" s="580" t="s">
        <v>11263</v>
      </c>
      <c r="AN351" s="580" t="s">
        <v>11247</v>
      </c>
      <c r="AO351" s="553"/>
      <c r="AP351" s="580" t="s">
        <v>189</v>
      </c>
      <c r="AQ351" s="580"/>
      <c r="AR351" s="54" t="s">
        <v>5130</v>
      </c>
      <c r="AS351" s="580" t="s">
        <v>48</v>
      </c>
    </row>
    <row r="352" spans="1:45" ht="15.75" customHeight="1">
      <c r="A352" s="152">
        <v>351</v>
      </c>
      <c r="B352" s="151" t="s">
        <v>5122</v>
      </c>
      <c r="C352" s="580" t="s">
        <v>5105</v>
      </c>
      <c r="D352" s="151">
        <v>10530277</v>
      </c>
      <c r="E352" s="553" t="s">
        <v>6987</v>
      </c>
      <c r="F352" s="40" t="s">
        <v>5065</v>
      </c>
      <c r="G352" s="580" t="s">
        <v>132</v>
      </c>
      <c r="H352" s="553" t="s">
        <v>4556</v>
      </c>
      <c r="I352" s="580" t="str">
        <f t="shared" si="23"/>
        <v>M</v>
      </c>
      <c r="J352" s="35">
        <f t="shared" si="24"/>
        <v>31608</v>
      </c>
      <c r="K352" s="36">
        <f t="shared" ca="1" si="25"/>
        <v>32.069789179984788</v>
      </c>
      <c r="L352" s="538">
        <v>42537</v>
      </c>
      <c r="M352" s="538">
        <v>42537</v>
      </c>
      <c r="N352" s="538">
        <v>42644</v>
      </c>
      <c r="O352" s="538">
        <v>42644</v>
      </c>
      <c r="P352" s="36">
        <f t="shared" ca="1" si="26"/>
        <v>1.834172741628622</v>
      </c>
      <c r="Q352" s="538">
        <v>43738</v>
      </c>
      <c r="R352" s="538">
        <v>43738</v>
      </c>
      <c r="S352" s="538"/>
      <c r="T352" s="580" t="s">
        <v>36</v>
      </c>
      <c r="U352" s="580" t="s">
        <v>73</v>
      </c>
      <c r="V352" s="580" t="s">
        <v>18786</v>
      </c>
      <c r="W352" s="580" t="s">
        <v>74</v>
      </c>
      <c r="X352" s="580" t="s">
        <v>134</v>
      </c>
      <c r="Y352" s="580" t="s">
        <v>4455</v>
      </c>
      <c r="Z352" s="580"/>
      <c r="AA352" s="40" t="s">
        <v>405</v>
      </c>
      <c r="AB352" s="580" t="s">
        <v>136</v>
      </c>
      <c r="AC352" s="580" t="s">
        <v>42</v>
      </c>
      <c r="AD352" s="580" t="s">
        <v>43</v>
      </c>
      <c r="AE352" s="35"/>
      <c r="AF352" s="40"/>
      <c r="AG352" s="553" t="s">
        <v>3993</v>
      </c>
      <c r="AH352" s="537" t="s">
        <v>5005</v>
      </c>
      <c r="AI352" s="537" t="s">
        <v>1226</v>
      </c>
      <c r="AJ352" s="54" t="s">
        <v>4557</v>
      </c>
      <c r="AK352" s="553" t="s">
        <v>5036</v>
      </c>
      <c r="AL352" s="553" t="s">
        <v>4559</v>
      </c>
      <c r="AM352" s="580" t="s">
        <v>5173</v>
      </c>
      <c r="AN352" s="580" t="s">
        <v>5154</v>
      </c>
      <c r="AO352" s="553" t="s">
        <v>4562</v>
      </c>
      <c r="AP352" s="580" t="s">
        <v>4233</v>
      </c>
      <c r="AQ352" s="40" t="s">
        <v>2787</v>
      </c>
      <c r="AR352" s="54" t="s">
        <v>17617</v>
      </c>
      <c r="AS352" s="580" t="s">
        <v>48</v>
      </c>
    </row>
    <row r="353" spans="1:47" ht="15.75" customHeight="1">
      <c r="A353" s="152">
        <v>352</v>
      </c>
      <c r="B353" s="151" t="s">
        <v>5119</v>
      </c>
      <c r="C353" s="580" t="s">
        <v>5103</v>
      </c>
      <c r="D353" s="151">
        <v>10530284</v>
      </c>
      <c r="E353" s="553" t="s">
        <v>6984</v>
      </c>
      <c r="F353" s="40" t="s">
        <v>5062</v>
      </c>
      <c r="G353" s="580" t="s">
        <v>132</v>
      </c>
      <c r="H353" s="553" t="s">
        <v>4533</v>
      </c>
      <c r="I353" s="580" t="str">
        <f t="shared" si="23"/>
        <v>F</v>
      </c>
      <c r="J353" s="35">
        <f t="shared" si="24"/>
        <v>32467</v>
      </c>
      <c r="K353" s="36">
        <f t="shared" ca="1" si="25"/>
        <v>29.71636452245054</v>
      </c>
      <c r="L353" s="538">
        <v>42533</v>
      </c>
      <c r="M353" s="538">
        <v>42533</v>
      </c>
      <c r="N353" s="538">
        <v>42644</v>
      </c>
      <c r="O353" s="538">
        <v>42644</v>
      </c>
      <c r="P353" s="36">
        <f t="shared" ca="1" si="26"/>
        <v>1.834172741628622</v>
      </c>
      <c r="Q353" s="538">
        <v>43738</v>
      </c>
      <c r="R353" s="538">
        <v>43738</v>
      </c>
      <c r="S353" s="538"/>
      <c r="T353" s="580" t="s">
        <v>36</v>
      </c>
      <c r="U353" s="580" t="s">
        <v>167</v>
      </c>
      <c r="V353" s="580" t="s">
        <v>5336</v>
      </c>
      <c r="W353" s="580" t="s">
        <v>169</v>
      </c>
      <c r="X353" s="580" t="s">
        <v>134</v>
      </c>
      <c r="Y353" s="580" t="s">
        <v>310</v>
      </c>
      <c r="Z353" s="580"/>
      <c r="AA353" s="580" t="s">
        <v>311</v>
      </c>
      <c r="AB353" s="580" t="s">
        <v>136</v>
      </c>
      <c r="AC353" s="580" t="s">
        <v>42</v>
      </c>
      <c r="AD353" s="580" t="s">
        <v>43</v>
      </c>
      <c r="AE353" s="35"/>
      <c r="AF353" s="40"/>
      <c r="AG353" s="553" t="s">
        <v>4005</v>
      </c>
      <c r="AH353" s="537" t="s">
        <v>979</v>
      </c>
      <c r="AI353" s="537"/>
      <c r="AJ353" s="54" t="s">
        <v>4534</v>
      </c>
      <c r="AK353" s="553" t="s">
        <v>5033</v>
      </c>
      <c r="AL353" s="553" t="s">
        <v>5045</v>
      </c>
      <c r="AM353" s="580" t="s">
        <v>5149</v>
      </c>
      <c r="AN353" s="580" t="s">
        <v>5150</v>
      </c>
      <c r="AO353" s="553" t="s">
        <v>4536</v>
      </c>
      <c r="AP353" s="580" t="s">
        <v>189</v>
      </c>
      <c r="AQ353" s="580"/>
      <c r="AR353" s="54" t="s">
        <v>3208</v>
      </c>
      <c r="AS353" s="580" t="s">
        <v>48</v>
      </c>
    </row>
    <row r="354" spans="1:47" ht="15.75" customHeight="1">
      <c r="A354" s="152">
        <v>353</v>
      </c>
      <c r="B354" s="151" t="s">
        <v>5108</v>
      </c>
      <c r="C354" s="580" t="s">
        <v>5096</v>
      </c>
      <c r="D354" s="151">
        <v>10530292</v>
      </c>
      <c r="E354" s="553" t="s">
        <v>6973</v>
      </c>
      <c r="F354" s="40" t="s">
        <v>5051</v>
      </c>
      <c r="G354" s="580" t="s">
        <v>132</v>
      </c>
      <c r="H354" s="553" t="s">
        <v>2470</v>
      </c>
      <c r="I354" s="580" t="str">
        <f t="shared" si="23"/>
        <v>F</v>
      </c>
      <c r="J354" s="35">
        <f t="shared" si="24"/>
        <v>31787</v>
      </c>
      <c r="K354" s="36">
        <f t="shared" ca="1" si="25"/>
        <v>31.579378221080677</v>
      </c>
      <c r="L354" s="538">
        <v>42508</v>
      </c>
      <c r="M354" s="538">
        <v>42508</v>
      </c>
      <c r="N354" s="538">
        <v>42644</v>
      </c>
      <c r="O354" s="538">
        <v>42644</v>
      </c>
      <c r="P354" s="36">
        <f t="shared" ca="1" si="26"/>
        <v>1.834172741628622</v>
      </c>
      <c r="Q354" s="538">
        <v>43738</v>
      </c>
      <c r="R354" s="538">
        <v>43738</v>
      </c>
      <c r="S354" s="538"/>
      <c r="T354" s="580" t="s">
        <v>36</v>
      </c>
      <c r="U354" s="580" t="s">
        <v>167</v>
      </c>
      <c r="V354" s="580" t="s">
        <v>5336</v>
      </c>
      <c r="W354" s="580" t="s">
        <v>169</v>
      </c>
      <c r="X354" s="580" t="s">
        <v>134</v>
      </c>
      <c r="Y354" s="580" t="s">
        <v>310</v>
      </c>
      <c r="Z354" s="580"/>
      <c r="AA354" s="580" t="s">
        <v>311</v>
      </c>
      <c r="AB354" s="580" t="s">
        <v>136</v>
      </c>
      <c r="AC354" s="580" t="s">
        <v>42</v>
      </c>
      <c r="AD354" s="580" t="s">
        <v>43</v>
      </c>
      <c r="AE354" s="35"/>
      <c r="AF354" s="40"/>
      <c r="AG354" s="553" t="s">
        <v>3993</v>
      </c>
      <c r="AH354" s="537" t="s">
        <v>4427</v>
      </c>
      <c r="AI354" s="537"/>
      <c r="AJ354" s="54" t="s">
        <v>5008</v>
      </c>
      <c r="AK354" s="553" t="s">
        <v>5022</v>
      </c>
      <c r="AL354" s="553" t="s">
        <v>4436</v>
      </c>
      <c r="AM354" s="580" t="s">
        <v>5134</v>
      </c>
      <c r="AN354" s="580" t="s">
        <v>5135</v>
      </c>
      <c r="AO354" s="553" t="s">
        <v>2472</v>
      </c>
      <c r="AP354" s="580" t="s">
        <v>189</v>
      </c>
      <c r="AQ354" s="592"/>
      <c r="AR354" s="54" t="s">
        <v>9131</v>
      </c>
      <c r="AS354" s="580" t="s">
        <v>48</v>
      </c>
    </row>
    <row r="355" spans="1:47" ht="15.75" customHeight="1">
      <c r="A355" s="152">
        <v>354</v>
      </c>
      <c r="B355" s="151" t="s">
        <v>5111</v>
      </c>
      <c r="C355" s="580" t="s">
        <v>5099</v>
      </c>
      <c r="D355" s="151">
        <v>10530294</v>
      </c>
      <c r="E355" s="553" t="s">
        <v>6976</v>
      </c>
      <c r="F355" s="40" t="s">
        <v>5054</v>
      </c>
      <c r="G355" s="580" t="s">
        <v>132</v>
      </c>
      <c r="H355" s="553" t="s">
        <v>4992</v>
      </c>
      <c r="I355" s="580" t="str">
        <f t="shared" si="23"/>
        <v>M</v>
      </c>
      <c r="J355" s="35">
        <f t="shared" si="24"/>
        <v>32583</v>
      </c>
      <c r="K355" s="36">
        <f t="shared" ca="1" si="25"/>
        <v>29.398556303272457</v>
      </c>
      <c r="L355" s="538">
        <v>42508</v>
      </c>
      <c r="M355" s="538">
        <v>42508</v>
      </c>
      <c r="N355" s="538">
        <v>42644</v>
      </c>
      <c r="O355" s="538">
        <v>43252</v>
      </c>
      <c r="P355" s="36">
        <f t="shared" ca="1" si="26"/>
        <v>1.834172741628622</v>
      </c>
      <c r="Q355" s="538">
        <v>43738</v>
      </c>
      <c r="R355" s="538">
        <v>43738</v>
      </c>
      <c r="S355" s="538"/>
      <c r="T355" s="580" t="s">
        <v>36</v>
      </c>
      <c r="U355" s="580" t="s">
        <v>167</v>
      </c>
      <c r="V355" s="580" t="s">
        <v>5336</v>
      </c>
      <c r="W355" s="580" t="s">
        <v>169</v>
      </c>
      <c r="X355" s="580" t="s">
        <v>134</v>
      </c>
      <c r="Y355" s="580" t="s">
        <v>4194</v>
      </c>
      <c r="Z355" s="580"/>
      <c r="AA355" s="669" t="s">
        <v>4255</v>
      </c>
      <c r="AB355" s="580" t="s">
        <v>136</v>
      </c>
      <c r="AC355" s="580" t="s">
        <v>42</v>
      </c>
      <c r="AD355" s="580" t="s">
        <v>43</v>
      </c>
      <c r="AE355" s="35"/>
      <c r="AF355" s="40"/>
      <c r="AG355" s="553" t="s">
        <v>4005</v>
      </c>
      <c r="AH355" s="537" t="s">
        <v>4998</v>
      </c>
      <c r="AI355" s="537" t="s">
        <v>1508</v>
      </c>
      <c r="AJ355" s="54" t="s">
        <v>5011</v>
      </c>
      <c r="AK355" s="553" t="s">
        <v>5025</v>
      </c>
      <c r="AL355" s="553" t="s">
        <v>5037</v>
      </c>
      <c r="AM355" s="580" t="s">
        <v>3841</v>
      </c>
      <c r="AN355" s="580" t="s">
        <v>5139</v>
      </c>
      <c r="AO355" s="553" t="s">
        <v>4447</v>
      </c>
      <c r="AP355" s="669" t="s">
        <v>139</v>
      </c>
      <c r="AQ355" s="669" t="s">
        <v>4254</v>
      </c>
      <c r="AR355" s="54" t="s">
        <v>3397</v>
      </c>
      <c r="AS355" s="580" t="s">
        <v>48</v>
      </c>
    </row>
    <row r="356" spans="1:47" ht="15.75" customHeight="1">
      <c r="A356" s="152">
        <v>355</v>
      </c>
      <c r="B356" s="151" t="s">
        <v>5113</v>
      </c>
      <c r="C356" s="580" t="s">
        <v>5163</v>
      </c>
      <c r="D356" s="151">
        <v>10530295</v>
      </c>
      <c r="E356" s="553" t="s">
        <v>6979</v>
      </c>
      <c r="F356" s="40" t="s">
        <v>5057</v>
      </c>
      <c r="G356" s="580" t="s">
        <v>132</v>
      </c>
      <c r="H356" s="553" t="s">
        <v>4995</v>
      </c>
      <c r="I356" s="580" t="str">
        <f t="shared" si="23"/>
        <v>F</v>
      </c>
      <c r="J356" s="35">
        <f t="shared" si="24"/>
        <v>27530</v>
      </c>
      <c r="K356" s="36">
        <f t="shared" ca="1" si="25"/>
        <v>43.242391919710812</v>
      </c>
      <c r="L356" s="538">
        <v>42514</v>
      </c>
      <c r="M356" s="538">
        <v>42514</v>
      </c>
      <c r="N356" s="538">
        <v>42644</v>
      </c>
      <c r="O356" s="538">
        <v>42644</v>
      </c>
      <c r="P356" s="36">
        <f t="shared" ca="1" si="26"/>
        <v>1.834172741628622</v>
      </c>
      <c r="Q356" s="538">
        <v>43738</v>
      </c>
      <c r="R356" s="538">
        <v>43738</v>
      </c>
      <c r="S356" s="538"/>
      <c r="T356" s="580" t="s">
        <v>36</v>
      </c>
      <c r="U356" s="580" t="s">
        <v>167</v>
      </c>
      <c r="V356" s="580" t="s">
        <v>5336</v>
      </c>
      <c r="W356" s="580" t="s">
        <v>169</v>
      </c>
      <c r="X356" s="580" t="s">
        <v>134</v>
      </c>
      <c r="Y356" s="580" t="s">
        <v>310</v>
      </c>
      <c r="Z356" s="580"/>
      <c r="AA356" s="580" t="s">
        <v>311</v>
      </c>
      <c r="AB356" s="580" t="s">
        <v>136</v>
      </c>
      <c r="AC356" s="580" t="s">
        <v>42</v>
      </c>
      <c r="AD356" s="580" t="s">
        <v>43</v>
      </c>
      <c r="AE356" s="35"/>
      <c r="AF356" s="40"/>
      <c r="AG356" s="553" t="s">
        <v>3985</v>
      </c>
      <c r="AH356" s="537" t="s">
        <v>5000</v>
      </c>
      <c r="AI356" s="537" t="s">
        <v>1508</v>
      </c>
      <c r="AJ356" s="54" t="s">
        <v>5014</v>
      </c>
      <c r="AK356" s="553" t="s">
        <v>5028</v>
      </c>
      <c r="AL356" s="553" t="s">
        <v>5040</v>
      </c>
      <c r="AM356" s="580" t="s">
        <v>3387</v>
      </c>
      <c r="AN356" s="580" t="s">
        <v>5143</v>
      </c>
      <c r="AO356" s="553" t="s">
        <v>4474</v>
      </c>
      <c r="AP356" s="580" t="s">
        <v>189</v>
      </c>
      <c r="AQ356" s="592"/>
      <c r="AR356" s="54" t="s">
        <v>3162</v>
      </c>
      <c r="AS356" s="580" t="s">
        <v>48</v>
      </c>
    </row>
    <row r="357" spans="1:47" ht="15.75" customHeight="1">
      <c r="A357" s="152">
        <v>356</v>
      </c>
      <c r="B357" s="721" t="s">
        <v>20319</v>
      </c>
      <c r="C357" s="580" t="s">
        <v>5100</v>
      </c>
      <c r="D357" s="151">
        <v>10530297</v>
      </c>
      <c r="E357" s="553" t="s">
        <v>6978</v>
      </c>
      <c r="F357" s="40" t="s">
        <v>5056</v>
      </c>
      <c r="G357" s="580" t="s">
        <v>132</v>
      </c>
      <c r="H357" s="553" t="s">
        <v>4994</v>
      </c>
      <c r="I357" s="580" t="str">
        <f t="shared" si="23"/>
        <v>M</v>
      </c>
      <c r="J357" s="35">
        <f t="shared" si="24"/>
        <v>32554</v>
      </c>
      <c r="K357" s="36">
        <f t="shared" ca="1" si="25"/>
        <v>29.47800835806698</v>
      </c>
      <c r="L357" s="538">
        <v>42514</v>
      </c>
      <c r="M357" s="538">
        <v>42514</v>
      </c>
      <c r="N357" s="538">
        <v>42644</v>
      </c>
      <c r="O357" s="538">
        <v>42644</v>
      </c>
      <c r="P357" s="36">
        <f t="shared" ca="1" si="26"/>
        <v>1.834172741628622</v>
      </c>
      <c r="Q357" s="538">
        <v>43738</v>
      </c>
      <c r="R357" s="538">
        <v>43738</v>
      </c>
      <c r="S357" s="538"/>
      <c r="T357" s="580" t="s">
        <v>36</v>
      </c>
      <c r="U357" s="580" t="s">
        <v>167</v>
      </c>
      <c r="V357" s="580" t="s">
        <v>5336</v>
      </c>
      <c r="W357" s="580" t="s">
        <v>169</v>
      </c>
      <c r="X357" s="580" t="s">
        <v>134</v>
      </c>
      <c r="Y357" s="580" t="s">
        <v>310</v>
      </c>
      <c r="Z357" s="580"/>
      <c r="AA357" s="580" t="s">
        <v>311</v>
      </c>
      <c r="AB357" s="580" t="s">
        <v>136</v>
      </c>
      <c r="AC357" s="580" t="s">
        <v>42</v>
      </c>
      <c r="AD357" s="580" t="s">
        <v>43</v>
      </c>
      <c r="AE357" s="35"/>
      <c r="AF357" s="40"/>
      <c r="AG357" s="553" t="s">
        <v>4005</v>
      </c>
      <c r="AH357" s="537" t="s">
        <v>2300</v>
      </c>
      <c r="AI357" s="537" t="s">
        <v>1508</v>
      </c>
      <c r="AJ357" s="54" t="s">
        <v>5013</v>
      </c>
      <c r="AK357" s="553" t="s">
        <v>5027</v>
      </c>
      <c r="AL357" s="553" t="s">
        <v>5039</v>
      </c>
      <c r="AM357" s="580" t="s">
        <v>3841</v>
      </c>
      <c r="AN357" s="580" t="s">
        <v>5142</v>
      </c>
      <c r="AO357" s="553" t="s">
        <v>5047</v>
      </c>
      <c r="AP357" s="580" t="s">
        <v>189</v>
      </c>
      <c r="AQ357" s="592"/>
      <c r="AR357" s="54" t="s">
        <v>14272</v>
      </c>
      <c r="AS357" s="580" t="s">
        <v>48</v>
      </c>
    </row>
    <row r="358" spans="1:47" ht="15.75" customHeight="1">
      <c r="A358" s="152">
        <v>357</v>
      </c>
      <c r="B358" s="151" t="s">
        <v>5109</v>
      </c>
      <c r="C358" s="580" t="s">
        <v>5097</v>
      </c>
      <c r="D358" s="151">
        <v>10530298</v>
      </c>
      <c r="E358" s="553" t="s">
        <v>6974</v>
      </c>
      <c r="F358" s="40" t="s">
        <v>5052</v>
      </c>
      <c r="G358" s="580" t="s">
        <v>132</v>
      </c>
      <c r="H358" s="553" t="s">
        <v>4413</v>
      </c>
      <c r="I358" s="580" t="str">
        <f t="shared" si="23"/>
        <v>F</v>
      </c>
      <c r="J358" s="35">
        <f t="shared" si="24"/>
        <v>29655</v>
      </c>
      <c r="K358" s="36">
        <f t="shared" ca="1" si="25"/>
        <v>37.420474111491636</v>
      </c>
      <c r="L358" s="538">
        <v>42508</v>
      </c>
      <c r="M358" s="538">
        <v>42508</v>
      </c>
      <c r="N358" s="538">
        <v>42644</v>
      </c>
      <c r="O358" s="538">
        <v>42644</v>
      </c>
      <c r="P358" s="36">
        <f t="shared" ca="1" si="26"/>
        <v>1.834172741628622</v>
      </c>
      <c r="Q358" s="538">
        <v>43738</v>
      </c>
      <c r="R358" s="538">
        <v>43738</v>
      </c>
      <c r="S358" s="538"/>
      <c r="T358" s="580" t="s">
        <v>36</v>
      </c>
      <c r="U358" s="580" t="s">
        <v>167</v>
      </c>
      <c r="V358" s="580" t="s">
        <v>5336</v>
      </c>
      <c r="W358" s="580" t="s">
        <v>169</v>
      </c>
      <c r="X358" s="580" t="s">
        <v>134</v>
      </c>
      <c r="Y358" s="580" t="s">
        <v>310</v>
      </c>
      <c r="Z358" s="580"/>
      <c r="AA358" s="580" t="s">
        <v>311</v>
      </c>
      <c r="AB358" s="580" t="s">
        <v>136</v>
      </c>
      <c r="AC358" s="580" t="s">
        <v>42</v>
      </c>
      <c r="AD358" s="580" t="s">
        <v>43</v>
      </c>
      <c r="AE358" s="35"/>
      <c r="AF358" s="40"/>
      <c r="AG358" s="553" t="s">
        <v>8077</v>
      </c>
      <c r="AH358" s="537" t="s">
        <v>4428</v>
      </c>
      <c r="AI358" s="537"/>
      <c r="AJ358" s="54" t="s">
        <v>5009</v>
      </c>
      <c r="AK358" s="553" t="s">
        <v>5023</v>
      </c>
      <c r="AL358" s="553" t="s">
        <v>4437</v>
      </c>
      <c r="AM358" s="580" t="s">
        <v>5136</v>
      </c>
      <c r="AN358" s="580" t="s">
        <v>5137</v>
      </c>
      <c r="AO358" s="553" t="s">
        <v>4419</v>
      </c>
      <c r="AP358" s="580" t="s">
        <v>189</v>
      </c>
      <c r="AQ358" s="592"/>
      <c r="AR358" s="54" t="s">
        <v>3150</v>
      </c>
      <c r="AS358" s="580" t="s">
        <v>48</v>
      </c>
    </row>
    <row r="359" spans="1:47" ht="15.75" customHeight="1">
      <c r="A359" s="152">
        <v>358</v>
      </c>
      <c r="B359" s="151" t="s">
        <v>5121</v>
      </c>
      <c r="C359" s="580" t="s">
        <v>5104</v>
      </c>
      <c r="D359" s="151">
        <v>10530300</v>
      </c>
      <c r="E359" s="553" t="s">
        <v>6986</v>
      </c>
      <c r="F359" s="40" t="s">
        <v>5064</v>
      </c>
      <c r="G359" s="580" t="s">
        <v>132</v>
      </c>
      <c r="H359" s="553" t="s">
        <v>4550</v>
      </c>
      <c r="I359" s="580" t="str">
        <f t="shared" si="23"/>
        <v>F</v>
      </c>
      <c r="J359" s="35">
        <f t="shared" si="24"/>
        <v>33333</v>
      </c>
      <c r="K359" s="36">
        <f t="shared" ca="1" si="25"/>
        <v>27.343761782724513</v>
      </c>
      <c r="L359" s="538">
        <v>42537</v>
      </c>
      <c r="M359" s="538">
        <v>42537</v>
      </c>
      <c r="N359" s="538">
        <v>42644</v>
      </c>
      <c r="O359" s="538">
        <v>42644</v>
      </c>
      <c r="P359" s="36">
        <f t="shared" ca="1" si="26"/>
        <v>1.834172741628622</v>
      </c>
      <c r="Q359" s="538">
        <v>43738</v>
      </c>
      <c r="R359" s="538">
        <v>43738</v>
      </c>
      <c r="S359" s="538"/>
      <c r="T359" s="580" t="s">
        <v>36</v>
      </c>
      <c r="U359" s="580" t="s">
        <v>167</v>
      </c>
      <c r="V359" s="580" t="s">
        <v>5336</v>
      </c>
      <c r="W359" s="580" t="s">
        <v>169</v>
      </c>
      <c r="X359" s="580" t="s">
        <v>134</v>
      </c>
      <c r="Y359" s="580" t="s">
        <v>310</v>
      </c>
      <c r="Z359" s="580"/>
      <c r="AA359" s="580" t="s">
        <v>311</v>
      </c>
      <c r="AB359" s="580" t="s">
        <v>136</v>
      </c>
      <c r="AC359" s="580" t="s">
        <v>42</v>
      </c>
      <c r="AD359" s="580" t="s">
        <v>43</v>
      </c>
      <c r="AE359" s="35"/>
      <c r="AF359" s="40"/>
      <c r="AG359" s="553" t="s">
        <v>3985</v>
      </c>
      <c r="AH359" s="537" t="s">
        <v>5004</v>
      </c>
      <c r="AI359" s="537" t="s">
        <v>1508</v>
      </c>
      <c r="AJ359" s="54" t="s">
        <v>4551</v>
      </c>
      <c r="AK359" s="553" t="s">
        <v>5035</v>
      </c>
      <c r="AL359" s="553" t="s">
        <v>4552</v>
      </c>
      <c r="AM359" s="580" t="s">
        <v>2474</v>
      </c>
      <c r="AN359" s="580" t="s">
        <v>5153</v>
      </c>
      <c r="AO359" s="553" t="s">
        <v>4560</v>
      </c>
      <c r="AP359" s="580" t="s">
        <v>189</v>
      </c>
      <c r="AQ359" s="592"/>
      <c r="AR359" s="54" t="s">
        <v>3159</v>
      </c>
      <c r="AS359" s="580" t="s">
        <v>48</v>
      </c>
    </row>
    <row r="360" spans="1:47" ht="15.75" customHeight="1">
      <c r="A360" s="152">
        <v>359</v>
      </c>
      <c r="B360" s="151" t="s">
        <v>5117</v>
      </c>
      <c r="C360" s="580" t="s">
        <v>5102</v>
      </c>
      <c r="D360" s="151">
        <v>10530302</v>
      </c>
      <c r="E360" s="553" t="s">
        <v>6983</v>
      </c>
      <c r="F360" s="40" t="s">
        <v>5061</v>
      </c>
      <c r="G360" s="580" t="s">
        <v>132</v>
      </c>
      <c r="H360" s="553" t="s">
        <v>4997</v>
      </c>
      <c r="I360" s="580" t="str">
        <f t="shared" si="23"/>
        <v>F</v>
      </c>
      <c r="J360" s="35">
        <f t="shared" si="24"/>
        <v>33939</v>
      </c>
      <c r="K360" s="36">
        <f t="shared" ca="1" si="25"/>
        <v>25.683487810121772</v>
      </c>
      <c r="L360" s="538">
        <v>42521</v>
      </c>
      <c r="M360" s="538">
        <v>42521</v>
      </c>
      <c r="N360" s="538">
        <v>42644</v>
      </c>
      <c r="O360" s="538">
        <v>42644</v>
      </c>
      <c r="P360" s="36">
        <f t="shared" ca="1" si="26"/>
        <v>1.834172741628622</v>
      </c>
      <c r="Q360" s="538">
        <v>43738</v>
      </c>
      <c r="R360" s="538">
        <v>43738</v>
      </c>
      <c r="S360" s="538"/>
      <c r="T360" s="580" t="s">
        <v>36</v>
      </c>
      <c r="U360" s="580" t="s">
        <v>167</v>
      </c>
      <c r="V360" s="580" t="s">
        <v>5336</v>
      </c>
      <c r="W360" s="580" t="s">
        <v>169</v>
      </c>
      <c r="X360" s="580" t="s">
        <v>134</v>
      </c>
      <c r="Y360" s="580" t="s">
        <v>310</v>
      </c>
      <c r="Z360" s="580"/>
      <c r="AA360" s="580" t="s">
        <v>311</v>
      </c>
      <c r="AB360" s="580" t="s">
        <v>136</v>
      </c>
      <c r="AC360" s="580" t="s">
        <v>42</v>
      </c>
      <c r="AD360" s="580" t="s">
        <v>43</v>
      </c>
      <c r="AE360" s="35"/>
      <c r="AF360" s="40"/>
      <c r="AG360" s="553" t="s">
        <v>3993</v>
      </c>
      <c r="AH360" s="537" t="s">
        <v>5002</v>
      </c>
      <c r="AI360" s="537" t="s">
        <v>626</v>
      </c>
      <c r="AJ360" s="54" t="s">
        <v>5018</v>
      </c>
      <c r="AK360" s="553" t="s">
        <v>5032</v>
      </c>
      <c r="AL360" s="553" t="s">
        <v>5044</v>
      </c>
      <c r="AM360" s="580" t="s">
        <v>5147</v>
      </c>
      <c r="AN360" s="580" t="s">
        <v>5148</v>
      </c>
      <c r="AO360" s="553" t="s">
        <v>4511</v>
      </c>
      <c r="AP360" s="580" t="s">
        <v>189</v>
      </c>
      <c r="AQ360" s="592"/>
      <c r="AR360" s="54" t="s">
        <v>5048</v>
      </c>
      <c r="AS360" s="580" t="s">
        <v>48</v>
      </c>
    </row>
    <row r="361" spans="1:47" s="601" customFormat="1" ht="15.75" customHeight="1">
      <c r="A361" s="152">
        <v>360</v>
      </c>
      <c r="B361" s="151" t="s">
        <v>5112</v>
      </c>
      <c r="C361" s="580" t="s">
        <v>5162</v>
      </c>
      <c r="D361" s="151">
        <v>10530322</v>
      </c>
      <c r="E361" s="553" t="s">
        <v>6977</v>
      </c>
      <c r="F361" s="40" t="s">
        <v>5055</v>
      </c>
      <c r="G361" s="580" t="s">
        <v>132</v>
      </c>
      <c r="H361" s="553" t="s">
        <v>4993</v>
      </c>
      <c r="I361" s="580" t="str">
        <f t="shared" si="23"/>
        <v>M</v>
      </c>
      <c r="J361" s="35">
        <f t="shared" si="24"/>
        <v>34701</v>
      </c>
      <c r="K361" s="36">
        <f t="shared" ca="1" si="25"/>
        <v>23.59581657724506</v>
      </c>
      <c r="L361" s="538">
        <v>42514</v>
      </c>
      <c r="M361" s="538">
        <v>42514</v>
      </c>
      <c r="N361" s="538">
        <v>42644</v>
      </c>
      <c r="O361" s="538">
        <v>42644</v>
      </c>
      <c r="P361" s="36">
        <f t="shared" ca="1" si="26"/>
        <v>1.834172741628622</v>
      </c>
      <c r="Q361" s="538">
        <v>43738</v>
      </c>
      <c r="R361" s="538">
        <v>43738</v>
      </c>
      <c r="S361" s="538"/>
      <c r="T361" s="580" t="s">
        <v>36</v>
      </c>
      <c r="U361" s="580" t="s">
        <v>167</v>
      </c>
      <c r="V361" s="580" t="s">
        <v>5336</v>
      </c>
      <c r="W361" s="580" t="s">
        <v>169</v>
      </c>
      <c r="X361" s="580" t="s">
        <v>134</v>
      </c>
      <c r="Y361" s="580" t="s">
        <v>310</v>
      </c>
      <c r="Z361" s="580"/>
      <c r="AA361" s="580" t="s">
        <v>311</v>
      </c>
      <c r="AB361" s="580" t="s">
        <v>136</v>
      </c>
      <c r="AC361" s="580" t="s">
        <v>42</v>
      </c>
      <c r="AD361" s="580" t="s">
        <v>43</v>
      </c>
      <c r="AE361" s="35"/>
      <c r="AF361" s="40"/>
      <c r="AG361" s="553" t="s">
        <v>3993</v>
      </c>
      <c r="AH361" s="537" t="s">
        <v>4999</v>
      </c>
      <c r="AI361" s="537" t="s">
        <v>572</v>
      </c>
      <c r="AJ361" s="54" t="s">
        <v>5012</v>
      </c>
      <c r="AK361" s="553" t="s">
        <v>5026</v>
      </c>
      <c r="AL361" s="553" t="s">
        <v>5038</v>
      </c>
      <c r="AM361" s="580" t="s">
        <v>5140</v>
      </c>
      <c r="AN361" s="580" t="s">
        <v>5141</v>
      </c>
      <c r="AO361" s="553" t="s">
        <v>4472</v>
      </c>
      <c r="AP361" s="580" t="s">
        <v>189</v>
      </c>
      <c r="AQ361" s="580"/>
      <c r="AR361" s="54" t="s">
        <v>3240</v>
      </c>
      <c r="AS361" s="580" t="s">
        <v>48</v>
      </c>
      <c r="AT361" s="582"/>
      <c r="AU361" s="582"/>
    </row>
    <row r="362" spans="1:47" s="594" customFormat="1" ht="15.75" customHeight="1">
      <c r="A362" s="152">
        <v>361</v>
      </c>
      <c r="B362" s="151" t="s">
        <v>5115</v>
      </c>
      <c r="C362" s="580" t="s">
        <v>5165</v>
      </c>
      <c r="D362" s="151">
        <v>10530327</v>
      </c>
      <c r="E362" s="553" t="s">
        <v>6981</v>
      </c>
      <c r="F362" s="40" t="s">
        <v>5059</v>
      </c>
      <c r="G362" s="580" t="s">
        <v>132</v>
      </c>
      <c r="H362" s="553" t="s">
        <v>4624</v>
      </c>
      <c r="I362" s="580" t="str">
        <f t="shared" si="23"/>
        <v>F</v>
      </c>
      <c r="J362" s="35">
        <f t="shared" si="24"/>
        <v>32424</v>
      </c>
      <c r="K362" s="36">
        <f t="shared" ca="1" si="25"/>
        <v>29.83417274162862</v>
      </c>
      <c r="L362" s="538">
        <v>42514</v>
      </c>
      <c r="M362" s="538">
        <v>42514</v>
      </c>
      <c r="N362" s="538">
        <v>42644</v>
      </c>
      <c r="O362" s="538">
        <v>43160</v>
      </c>
      <c r="P362" s="36">
        <f t="shared" ca="1" si="26"/>
        <v>1.834172741628622</v>
      </c>
      <c r="Q362" s="538">
        <v>43738</v>
      </c>
      <c r="R362" s="538">
        <v>43738</v>
      </c>
      <c r="S362" s="538"/>
      <c r="T362" s="580" t="s">
        <v>36</v>
      </c>
      <c r="U362" s="580" t="s">
        <v>167</v>
      </c>
      <c r="V362" s="580" t="s">
        <v>5336</v>
      </c>
      <c r="W362" s="580" t="s">
        <v>169</v>
      </c>
      <c r="X362" s="580" t="s">
        <v>134</v>
      </c>
      <c r="Y362" s="580" t="s">
        <v>14657</v>
      </c>
      <c r="Z362" s="580"/>
      <c r="AA362" s="580" t="s">
        <v>362</v>
      </c>
      <c r="AB362" s="580" t="s">
        <v>136</v>
      </c>
      <c r="AC362" s="580" t="s">
        <v>42</v>
      </c>
      <c r="AD362" s="580" t="s">
        <v>43</v>
      </c>
      <c r="AE362" s="35"/>
      <c r="AF362" s="40"/>
      <c r="AG362" s="553" t="s">
        <v>3993</v>
      </c>
      <c r="AH362" s="537" t="s">
        <v>4482</v>
      </c>
      <c r="AI362" s="537" t="s">
        <v>4483</v>
      </c>
      <c r="AJ362" s="54" t="s">
        <v>5016</v>
      </c>
      <c r="AK362" s="553" t="s">
        <v>5030</v>
      </c>
      <c r="AL362" s="553" t="s">
        <v>5042</v>
      </c>
      <c r="AM362" s="580" t="s">
        <v>3285</v>
      </c>
      <c r="AN362" s="580" t="s">
        <v>5145</v>
      </c>
      <c r="AO362" s="553" t="s">
        <v>4493</v>
      </c>
      <c r="AP362" s="580" t="s">
        <v>189</v>
      </c>
      <c r="AQ362" s="580"/>
      <c r="AR362" s="54" t="s">
        <v>3183</v>
      </c>
      <c r="AS362" s="580" t="s">
        <v>48</v>
      </c>
      <c r="AT362" s="602"/>
      <c r="AU362" s="602"/>
    </row>
    <row r="363" spans="1:47" ht="15.75" customHeight="1">
      <c r="A363" s="152">
        <v>362</v>
      </c>
      <c r="B363" s="151" t="s">
        <v>5381</v>
      </c>
      <c r="C363" s="580" t="s">
        <v>5462</v>
      </c>
      <c r="D363" s="151">
        <v>10534597</v>
      </c>
      <c r="E363" s="553" t="s">
        <v>6992</v>
      </c>
      <c r="F363" s="40" t="s">
        <v>5286</v>
      </c>
      <c r="G363" s="580" t="s">
        <v>132</v>
      </c>
      <c r="H363" s="553" t="s">
        <v>4547</v>
      </c>
      <c r="I363" s="580" t="str">
        <f t="shared" si="23"/>
        <v>F</v>
      </c>
      <c r="J363" s="35">
        <f t="shared" si="24"/>
        <v>32315</v>
      </c>
      <c r="K363" s="36">
        <f t="shared" ca="1" si="25"/>
        <v>30.132802878614925</v>
      </c>
      <c r="L363" s="538">
        <v>42536</v>
      </c>
      <c r="M363" s="538">
        <v>42536</v>
      </c>
      <c r="N363" s="538">
        <v>42675</v>
      </c>
      <c r="O363" s="538">
        <v>42675</v>
      </c>
      <c r="P363" s="36">
        <f t="shared" ca="1" si="26"/>
        <v>1.7492412347793069</v>
      </c>
      <c r="Q363" s="538">
        <v>43830</v>
      </c>
      <c r="R363" s="538">
        <v>43830</v>
      </c>
      <c r="S363" s="538"/>
      <c r="T363" s="580" t="s">
        <v>36</v>
      </c>
      <c r="U363" s="580" t="s">
        <v>167</v>
      </c>
      <c r="V363" s="580" t="s">
        <v>5336</v>
      </c>
      <c r="W363" s="580" t="s">
        <v>169</v>
      </c>
      <c r="X363" s="580" t="s">
        <v>134</v>
      </c>
      <c r="Y363" s="580" t="s">
        <v>310</v>
      </c>
      <c r="Z363" s="580"/>
      <c r="AA363" s="580" t="s">
        <v>311</v>
      </c>
      <c r="AB363" s="580" t="s">
        <v>136</v>
      </c>
      <c r="AC363" s="580" t="s">
        <v>42</v>
      </c>
      <c r="AD363" s="580" t="s">
        <v>43</v>
      </c>
      <c r="AE363" s="35"/>
      <c r="AF363" s="40"/>
      <c r="AG363" s="553" t="s">
        <v>9043</v>
      </c>
      <c r="AH363" s="537" t="s">
        <v>5243</v>
      </c>
      <c r="AI363" s="537"/>
      <c r="AJ363" s="54" t="s">
        <v>4548</v>
      </c>
      <c r="AK363" s="553" t="s">
        <v>5244</v>
      </c>
      <c r="AL363" s="553" t="s">
        <v>5245</v>
      </c>
      <c r="AM363" s="580" t="s">
        <v>5360</v>
      </c>
      <c r="AN363" s="580" t="s">
        <v>5346</v>
      </c>
      <c r="AO363" s="553" t="s">
        <v>4549</v>
      </c>
      <c r="AP363" s="580" t="s">
        <v>189</v>
      </c>
      <c r="AQ363" s="592"/>
      <c r="AR363" s="54" t="s">
        <v>5873</v>
      </c>
      <c r="AS363" s="580" t="s">
        <v>48</v>
      </c>
    </row>
    <row r="364" spans="1:47" ht="15.75" customHeight="1">
      <c r="A364" s="152">
        <v>363</v>
      </c>
      <c r="B364" s="151" t="s">
        <v>5382</v>
      </c>
      <c r="C364" s="580" t="s">
        <v>5463</v>
      </c>
      <c r="D364" s="151">
        <v>10534598</v>
      </c>
      <c r="E364" s="553" t="s">
        <v>6993</v>
      </c>
      <c r="F364" s="40" t="s">
        <v>5287</v>
      </c>
      <c r="G364" s="580" t="s">
        <v>132</v>
      </c>
      <c r="H364" s="553" t="s">
        <v>5246</v>
      </c>
      <c r="I364" s="580" t="str">
        <f t="shared" si="23"/>
        <v>F</v>
      </c>
      <c r="J364" s="35">
        <f t="shared" si="24"/>
        <v>33925</v>
      </c>
      <c r="K364" s="36">
        <f t="shared" ca="1" si="25"/>
        <v>25.721843974505333</v>
      </c>
      <c r="L364" s="538">
        <v>42562</v>
      </c>
      <c r="M364" s="538">
        <v>42562</v>
      </c>
      <c r="N364" s="538">
        <v>42675</v>
      </c>
      <c r="O364" s="538">
        <v>42675</v>
      </c>
      <c r="P364" s="36">
        <f t="shared" ca="1" si="26"/>
        <v>1.7492412347793069</v>
      </c>
      <c r="Q364" s="538">
        <v>43830</v>
      </c>
      <c r="R364" s="538">
        <v>43830</v>
      </c>
      <c r="S364" s="538"/>
      <c r="T364" s="580" t="s">
        <v>36</v>
      </c>
      <c r="U364" s="580" t="s">
        <v>167</v>
      </c>
      <c r="V364" s="580" t="s">
        <v>5336</v>
      </c>
      <c r="W364" s="580" t="s">
        <v>169</v>
      </c>
      <c r="X364" s="580" t="s">
        <v>134</v>
      </c>
      <c r="Y364" s="580" t="s">
        <v>310</v>
      </c>
      <c r="Z364" s="580"/>
      <c r="AA364" s="580" t="s">
        <v>311</v>
      </c>
      <c r="AB364" s="580" t="s">
        <v>136</v>
      </c>
      <c r="AC364" s="580" t="s">
        <v>42</v>
      </c>
      <c r="AD364" s="580" t="s">
        <v>43</v>
      </c>
      <c r="AE364" s="35"/>
      <c r="AF364" s="40"/>
      <c r="AG364" s="553" t="s">
        <v>3985</v>
      </c>
      <c r="AH364" s="537" t="s">
        <v>5247</v>
      </c>
      <c r="AI364" s="537" t="s">
        <v>1508</v>
      </c>
      <c r="AJ364" s="54" t="s">
        <v>5248</v>
      </c>
      <c r="AK364" s="553" t="s">
        <v>5249</v>
      </c>
      <c r="AL364" s="553" t="s">
        <v>5250</v>
      </c>
      <c r="AM364" s="580" t="s">
        <v>5361</v>
      </c>
      <c r="AN364" s="580" t="s">
        <v>5347</v>
      </c>
      <c r="AO364" s="553" t="s">
        <v>4600</v>
      </c>
      <c r="AP364" s="580" t="s">
        <v>189</v>
      </c>
      <c r="AQ364" s="592"/>
      <c r="AR364" s="54" t="s">
        <v>3351</v>
      </c>
      <c r="AS364" s="580" t="s">
        <v>48</v>
      </c>
    </row>
    <row r="365" spans="1:47" ht="15.75" customHeight="1">
      <c r="A365" s="152">
        <v>364</v>
      </c>
      <c r="B365" s="151" t="s">
        <v>5390</v>
      </c>
      <c r="C365" s="580" t="s">
        <v>5471</v>
      </c>
      <c r="D365" s="151">
        <v>10534613</v>
      </c>
      <c r="E365" s="553" t="s">
        <v>7002</v>
      </c>
      <c r="F365" s="40" t="s">
        <v>5295</v>
      </c>
      <c r="G365" s="580" t="s">
        <v>132</v>
      </c>
      <c r="H365" s="111" t="s">
        <v>4636</v>
      </c>
      <c r="I365" s="580" t="str">
        <f t="shared" si="23"/>
        <v>F</v>
      </c>
      <c r="J365" s="35">
        <f t="shared" si="24"/>
        <v>30862</v>
      </c>
      <c r="K365" s="36">
        <f t="shared" ca="1" si="25"/>
        <v>34.113624796423146</v>
      </c>
      <c r="L365" s="538">
        <v>42578</v>
      </c>
      <c r="M365" s="538">
        <v>42578</v>
      </c>
      <c r="N365" s="538">
        <v>42675</v>
      </c>
      <c r="O365" s="538">
        <v>42675</v>
      </c>
      <c r="P365" s="36">
        <f t="shared" ca="1" si="26"/>
        <v>1.7492412347793069</v>
      </c>
      <c r="Q365" s="538">
        <v>43830</v>
      </c>
      <c r="R365" s="538">
        <v>43830</v>
      </c>
      <c r="S365" s="538"/>
      <c r="T365" s="580" t="s">
        <v>36</v>
      </c>
      <c r="U365" s="580" t="s">
        <v>167</v>
      </c>
      <c r="V365" s="580" t="s">
        <v>5336</v>
      </c>
      <c r="W365" s="580" t="s">
        <v>169</v>
      </c>
      <c r="X365" s="580" t="s">
        <v>134</v>
      </c>
      <c r="Y365" s="580" t="s">
        <v>310</v>
      </c>
      <c r="Z365" s="580"/>
      <c r="AA365" s="580" t="s">
        <v>311</v>
      </c>
      <c r="AB365" s="580" t="s">
        <v>136</v>
      </c>
      <c r="AC365" s="580" t="s">
        <v>42</v>
      </c>
      <c r="AD365" s="580" t="s">
        <v>43</v>
      </c>
      <c r="AE365" s="35"/>
      <c r="AF365" s="40"/>
      <c r="AG365" s="553" t="s">
        <v>3985</v>
      </c>
      <c r="AH365" s="537" t="s">
        <v>474</v>
      </c>
      <c r="AI365" s="537"/>
      <c r="AJ365" s="54" t="s">
        <v>5279</v>
      </c>
      <c r="AK365" s="553" t="s">
        <v>5280</v>
      </c>
      <c r="AL365" s="553" t="s">
        <v>5281</v>
      </c>
      <c r="AM365" s="580" t="s">
        <v>5356</v>
      </c>
      <c r="AN365" s="580" t="s">
        <v>5355</v>
      </c>
      <c r="AO365" s="553" t="s">
        <v>4639</v>
      </c>
      <c r="AP365" s="580" t="s">
        <v>189</v>
      </c>
      <c r="AQ365" s="592"/>
      <c r="AR365" s="54" t="s">
        <v>3184</v>
      </c>
      <c r="AS365" s="580" t="s">
        <v>48</v>
      </c>
    </row>
    <row r="366" spans="1:47" ht="15.75" customHeight="1">
      <c r="A366" s="152">
        <v>365</v>
      </c>
      <c r="B366" s="151" t="s">
        <v>5386</v>
      </c>
      <c r="C366" s="580" t="s">
        <v>5467</v>
      </c>
      <c r="D366" s="151">
        <v>10534648</v>
      </c>
      <c r="E366" s="553" t="s">
        <v>6998</v>
      </c>
      <c r="F366" s="40" t="s">
        <v>5291</v>
      </c>
      <c r="G366" s="580" t="s">
        <v>132</v>
      </c>
      <c r="H366" s="111" t="s">
        <v>5266</v>
      </c>
      <c r="I366" s="580" t="str">
        <f t="shared" si="23"/>
        <v>F</v>
      </c>
      <c r="J366" s="35">
        <f t="shared" si="24"/>
        <v>29850</v>
      </c>
      <c r="K366" s="36">
        <f t="shared" ca="1" si="25"/>
        <v>36.886227536149171</v>
      </c>
      <c r="L366" s="538">
        <v>42578</v>
      </c>
      <c r="M366" s="538">
        <v>42578</v>
      </c>
      <c r="N366" s="538">
        <v>42675</v>
      </c>
      <c r="O366" s="538">
        <v>42675</v>
      </c>
      <c r="P366" s="36">
        <f t="shared" ca="1" si="26"/>
        <v>1.7492412347793069</v>
      </c>
      <c r="Q366" s="538">
        <v>43830</v>
      </c>
      <c r="R366" s="538">
        <v>43830</v>
      </c>
      <c r="S366" s="538"/>
      <c r="T366" s="580" t="s">
        <v>36</v>
      </c>
      <c r="U366" s="580" t="s">
        <v>167</v>
      </c>
      <c r="V366" s="580" t="s">
        <v>5336</v>
      </c>
      <c r="W366" s="580" t="s">
        <v>169</v>
      </c>
      <c r="X366" s="580" t="s">
        <v>134</v>
      </c>
      <c r="Y366" s="580" t="s">
        <v>310</v>
      </c>
      <c r="Z366" s="580"/>
      <c r="AA366" s="580" t="s">
        <v>311</v>
      </c>
      <c r="AB366" s="580" t="s">
        <v>136</v>
      </c>
      <c r="AC366" s="580" t="s">
        <v>42</v>
      </c>
      <c r="AD366" s="580" t="s">
        <v>43</v>
      </c>
      <c r="AE366" s="35"/>
      <c r="AF366" s="40"/>
      <c r="AG366" s="553" t="s">
        <v>4005</v>
      </c>
      <c r="AH366" s="537" t="s">
        <v>5267</v>
      </c>
      <c r="AI366" s="537" t="s">
        <v>1508</v>
      </c>
      <c r="AJ366" s="54" t="s">
        <v>5268</v>
      </c>
      <c r="AK366" s="553" t="s">
        <v>5269</v>
      </c>
      <c r="AL366" s="553" t="s">
        <v>5270</v>
      </c>
      <c r="AM366" s="580" t="s">
        <v>5365</v>
      </c>
      <c r="AN366" s="580" t="s">
        <v>5351</v>
      </c>
      <c r="AO366" s="553" t="s">
        <v>4632</v>
      </c>
      <c r="AP366" s="580" t="s">
        <v>189</v>
      </c>
      <c r="AQ366" s="592"/>
      <c r="AR366" s="54" t="s">
        <v>4641</v>
      </c>
      <c r="AS366" s="580" t="s">
        <v>48</v>
      </c>
    </row>
    <row r="367" spans="1:47" ht="15.75" customHeight="1">
      <c r="A367" s="152">
        <v>366</v>
      </c>
      <c r="B367" s="151" t="s">
        <v>5378</v>
      </c>
      <c r="C367" s="580" t="s">
        <v>7175</v>
      </c>
      <c r="D367" s="151">
        <v>10534690</v>
      </c>
      <c r="E367" s="553" t="s">
        <v>6989</v>
      </c>
      <c r="F367" s="40" t="s">
        <v>5283</v>
      </c>
      <c r="G367" s="580" t="s">
        <v>132</v>
      </c>
      <c r="H367" s="111" t="s">
        <v>4415</v>
      </c>
      <c r="I367" s="580" t="str">
        <f t="shared" si="23"/>
        <v>F</v>
      </c>
      <c r="J367" s="35">
        <f t="shared" si="24"/>
        <v>29730</v>
      </c>
      <c r="K367" s="36">
        <f t="shared" ca="1" si="25"/>
        <v>37.21499465943684</v>
      </c>
      <c r="L367" s="538">
        <v>42508</v>
      </c>
      <c r="M367" s="538">
        <v>42508</v>
      </c>
      <c r="N367" s="538">
        <v>42675</v>
      </c>
      <c r="O367" s="538">
        <v>42675</v>
      </c>
      <c r="P367" s="36">
        <f t="shared" ca="1" si="26"/>
        <v>1.7492412347793069</v>
      </c>
      <c r="Q367" s="538">
        <v>43830</v>
      </c>
      <c r="R367" s="538">
        <v>43830</v>
      </c>
      <c r="S367" s="538"/>
      <c r="T367" s="580" t="s">
        <v>36</v>
      </c>
      <c r="U367" s="580" t="s">
        <v>167</v>
      </c>
      <c r="V367" s="580" t="s">
        <v>5336</v>
      </c>
      <c r="W367" s="580" t="s">
        <v>169</v>
      </c>
      <c r="X367" s="580" t="s">
        <v>134</v>
      </c>
      <c r="Y367" s="580" t="s">
        <v>310</v>
      </c>
      <c r="Z367" s="580"/>
      <c r="AA367" s="580" t="s">
        <v>311</v>
      </c>
      <c r="AB367" s="580" t="s">
        <v>136</v>
      </c>
      <c r="AC367" s="580" t="s">
        <v>42</v>
      </c>
      <c r="AD367" s="580" t="s">
        <v>43</v>
      </c>
      <c r="AE367" s="35"/>
      <c r="AF367" s="40"/>
      <c r="AG367" s="553" t="s">
        <v>4005</v>
      </c>
      <c r="AH367" s="537" t="s">
        <v>2128</v>
      </c>
      <c r="AI367" s="537"/>
      <c r="AJ367" s="54" t="s">
        <v>5231</v>
      </c>
      <c r="AK367" s="553" t="s">
        <v>5232</v>
      </c>
      <c r="AL367" s="553" t="s">
        <v>4440</v>
      </c>
      <c r="AM367" s="580" t="s">
        <v>5357</v>
      </c>
      <c r="AN367" s="580" t="s">
        <v>5343</v>
      </c>
      <c r="AO367" s="553" t="s">
        <v>4422</v>
      </c>
      <c r="AP367" s="580" t="s">
        <v>189</v>
      </c>
      <c r="AQ367" s="592"/>
      <c r="AR367" s="54" t="s">
        <v>5233</v>
      </c>
      <c r="AS367" s="580" t="s">
        <v>48</v>
      </c>
    </row>
    <row r="368" spans="1:47" ht="15.75" customHeight="1">
      <c r="A368" s="152">
        <v>367</v>
      </c>
      <c r="B368" s="151" t="s">
        <v>5383</v>
      </c>
      <c r="C368" s="580" t="s">
        <v>5464</v>
      </c>
      <c r="D368" s="151">
        <v>10534691</v>
      </c>
      <c r="E368" s="553" t="s">
        <v>6994</v>
      </c>
      <c r="F368" s="40" t="s">
        <v>5288</v>
      </c>
      <c r="G368" s="580" t="s">
        <v>132</v>
      </c>
      <c r="H368" s="111" t="s">
        <v>5251</v>
      </c>
      <c r="I368" s="580" t="str">
        <f t="shared" si="23"/>
        <v>F</v>
      </c>
      <c r="J368" s="35">
        <f t="shared" si="24"/>
        <v>32046</v>
      </c>
      <c r="K368" s="36">
        <f t="shared" ca="1" si="25"/>
        <v>30.869789179984785</v>
      </c>
      <c r="L368" s="538">
        <v>42562</v>
      </c>
      <c r="M368" s="538">
        <v>42562</v>
      </c>
      <c r="N368" s="538">
        <v>42675</v>
      </c>
      <c r="O368" s="538">
        <v>42675</v>
      </c>
      <c r="P368" s="36">
        <f t="shared" ca="1" si="26"/>
        <v>1.7492412347793069</v>
      </c>
      <c r="Q368" s="538">
        <v>43830</v>
      </c>
      <c r="R368" s="538">
        <v>43830</v>
      </c>
      <c r="S368" s="538"/>
      <c r="T368" s="580" t="s">
        <v>36</v>
      </c>
      <c r="U368" s="580" t="s">
        <v>167</v>
      </c>
      <c r="V368" s="580" t="s">
        <v>5336</v>
      </c>
      <c r="W368" s="580" t="s">
        <v>169</v>
      </c>
      <c r="X368" s="580" t="s">
        <v>134</v>
      </c>
      <c r="Y368" s="580" t="s">
        <v>310</v>
      </c>
      <c r="Z368" s="580"/>
      <c r="AA368" s="580" t="s">
        <v>311</v>
      </c>
      <c r="AB368" s="580" t="s">
        <v>136</v>
      </c>
      <c r="AC368" s="580" t="s">
        <v>42</v>
      </c>
      <c r="AD368" s="580" t="s">
        <v>43</v>
      </c>
      <c r="AE368" s="35"/>
      <c r="AF368" s="40"/>
      <c r="AG368" s="553" t="s">
        <v>3985</v>
      </c>
      <c r="AH368" s="537" t="s">
        <v>2343</v>
      </c>
      <c r="AI368" s="537"/>
      <c r="AJ368" s="54" t="s">
        <v>5252</v>
      </c>
      <c r="AK368" s="553" t="s">
        <v>1562</v>
      </c>
      <c r="AL368" s="553" t="s">
        <v>5253</v>
      </c>
      <c r="AM368" s="580" t="s">
        <v>5362</v>
      </c>
      <c r="AN368" s="580" t="s">
        <v>5348</v>
      </c>
      <c r="AO368" s="553" t="s">
        <v>4603</v>
      </c>
      <c r="AP368" s="580" t="s">
        <v>189</v>
      </c>
      <c r="AQ368" s="592"/>
      <c r="AR368" s="54" t="s">
        <v>3181</v>
      </c>
      <c r="AS368" s="580" t="s">
        <v>48</v>
      </c>
    </row>
    <row r="369" spans="1:45" ht="15.75" customHeight="1">
      <c r="A369" s="152">
        <v>368</v>
      </c>
      <c r="B369" s="151" t="s">
        <v>5385</v>
      </c>
      <c r="C369" s="580" t="s">
        <v>5466</v>
      </c>
      <c r="D369" s="151">
        <v>10534692</v>
      </c>
      <c r="E369" s="553" t="s">
        <v>6996</v>
      </c>
      <c r="F369" s="40" t="s">
        <v>5290</v>
      </c>
      <c r="G369" s="580" t="s">
        <v>132</v>
      </c>
      <c r="H369" s="553" t="s">
        <v>5257</v>
      </c>
      <c r="I369" s="580" t="str">
        <f t="shared" si="23"/>
        <v>F</v>
      </c>
      <c r="J369" s="35">
        <f t="shared" si="24"/>
        <v>32069</v>
      </c>
      <c r="K369" s="36">
        <f t="shared" ca="1" si="25"/>
        <v>30.806775481354649</v>
      </c>
      <c r="L369" s="538">
        <v>42578</v>
      </c>
      <c r="M369" s="538">
        <v>42578</v>
      </c>
      <c r="N369" s="538">
        <v>42675</v>
      </c>
      <c r="O369" s="538">
        <v>42675</v>
      </c>
      <c r="P369" s="36">
        <f t="shared" ca="1" si="26"/>
        <v>1.7492412347793069</v>
      </c>
      <c r="Q369" s="538">
        <v>43830</v>
      </c>
      <c r="R369" s="538">
        <v>43830</v>
      </c>
      <c r="S369" s="538"/>
      <c r="T369" s="580" t="s">
        <v>36</v>
      </c>
      <c r="U369" s="580" t="s">
        <v>167</v>
      </c>
      <c r="V369" s="580" t="s">
        <v>5336</v>
      </c>
      <c r="W369" s="580" t="s">
        <v>169</v>
      </c>
      <c r="X369" s="580" t="s">
        <v>134</v>
      </c>
      <c r="Y369" s="580" t="s">
        <v>310</v>
      </c>
      <c r="Z369" s="580"/>
      <c r="AA369" s="580" t="s">
        <v>311</v>
      </c>
      <c r="AB369" s="580" t="s">
        <v>136</v>
      </c>
      <c r="AC369" s="580" t="s">
        <v>42</v>
      </c>
      <c r="AD369" s="580" t="s">
        <v>43</v>
      </c>
      <c r="AE369" s="35"/>
      <c r="AF369" s="40"/>
      <c r="AG369" s="553" t="s">
        <v>3985</v>
      </c>
      <c r="AH369" s="537" t="s">
        <v>5258</v>
      </c>
      <c r="AI369" s="537" t="s">
        <v>1508</v>
      </c>
      <c r="AJ369" s="54" t="s">
        <v>5259</v>
      </c>
      <c r="AK369" s="553" t="s">
        <v>5260</v>
      </c>
      <c r="AL369" s="553" t="s">
        <v>5260</v>
      </c>
      <c r="AM369" s="580" t="s">
        <v>5364</v>
      </c>
      <c r="AN369" s="580" t="s">
        <v>5350</v>
      </c>
      <c r="AO369" s="553" t="s">
        <v>4631</v>
      </c>
      <c r="AP369" s="580" t="s">
        <v>189</v>
      </c>
      <c r="AQ369" s="592"/>
      <c r="AR369" s="54" t="s">
        <v>2952</v>
      </c>
      <c r="AS369" s="580" t="s">
        <v>48</v>
      </c>
    </row>
    <row r="370" spans="1:45" ht="15.75" customHeight="1">
      <c r="A370" s="152">
        <v>369</v>
      </c>
      <c r="B370" s="151" t="s">
        <v>5377</v>
      </c>
      <c r="C370" s="580" t="s">
        <v>5458</v>
      </c>
      <c r="D370" s="151">
        <v>10534705</v>
      </c>
      <c r="E370" s="553" t="s">
        <v>6988</v>
      </c>
      <c r="F370" s="40" t="s">
        <v>5282</v>
      </c>
      <c r="G370" s="580" t="s">
        <v>132</v>
      </c>
      <c r="H370" s="111" t="s">
        <v>4412</v>
      </c>
      <c r="I370" s="580" t="str">
        <f t="shared" si="23"/>
        <v>F</v>
      </c>
      <c r="J370" s="35">
        <f t="shared" si="24"/>
        <v>27755</v>
      </c>
      <c r="K370" s="36">
        <f t="shared" ca="1" si="25"/>
        <v>42.625953563546432</v>
      </c>
      <c r="L370" s="538">
        <v>42508</v>
      </c>
      <c r="M370" s="538">
        <v>42508</v>
      </c>
      <c r="N370" s="538">
        <v>42675</v>
      </c>
      <c r="O370" s="538">
        <v>42675</v>
      </c>
      <c r="P370" s="36">
        <f t="shared" ca="1" si="26"/>
        <v>1.7492412347793069</v>
      </c>
      <c r="Q370" s="538">
        <v>43830</v>
      </c>
      <c r="R370" s="538">
        <v>43830</v>
      </c>
      <c r="S370" s="538"/>
      <c r="T370" s="580" t="s">
        <v>36</v>
      </c>
      <c r="U370" s="580" t="s">
        <v>167</v>
      </c>
      <c r="V370" s="580" t="s">
        <v>5336</v>
      </c>
      <c r="W370" s="580" t="s">
        <v>169</v>
      </c>
      <c r="X370" s="580" t="s">
        <v>134</v>
      </c>
      <c r="Y370" s="580" t="s">
        <v>310</v>
      </c>
      <c r="Z370" s="580"/>
      <c r="AA370" s="580" t="s">
        <v>311</v>
      </c>
      <c r="AB370" s="580" t="s">
        <v>136</v>
      </c>
      <c r="AC370" s="580" t="s">
        <v>42</v>
      </c>
      <c r="AD370" s="580" t="s">
        <v>43</v>
      </c>
      <c r="AE370" s="35"/>
      <c r="AF370" s="40"/>
      <c r="AG370" s="553" t="s">
        <v>3993</v>
      </c>
      <c r="AH370" s="537" t="s">
        <v>2872</v>
      </c>
      <c r="AI370" s="537" t="s">
        <v>2279</v>
      </c>
      <c r="AJ370" s="54" t="s">
        <v>5229</v>
      </c>
      <c r="AK370" s="553" t="s">
        <v>5230</v>
      </c>
      <c r="AL370" s="553" t="s">
        <v>4434</v>
      </c>
      <c r="AM370" s="580" t="s">
        <v>5356</v>
      </c>
      <c r="AN370" s="580" t="s">
        <v>5342</v>
      </c>
      <c r="AO370" s="553" t="s">
        <v>4417</v>
      </c>
      <c r="AP370" s="580" t="s">
        <v>189</v>
      </c>
      <c r="AQ370" s="592"/>
      <c r="AR370" s="54" t="s">
        <v>3185</v>
      </c>
      <c r="AS370" s="580" t="s">
        <v>48</v>
      </c>
    </row>
    <row r="371" spans="1:45" ht="15.75" customHeight="1">
      <c r="A371" s="152">
        <v>370</v>
      </c>
      <c r="B371" s="151" t="s">
        <v>5379</v>
      </c>
      <c r="C371" s="580" t="s">
        <v>5459</v>
      </c>
      <c r="D371" s="151">
        <v>10534706</v>
      </c>
      <c r="E371" s="553" t="s">
        <v>6990</v>
      </c>
      <c r="F371" s="40" t="s">
        <v>5284</v>
      </c>
      <c r="G371" s="580" t="s">
        <v>132</v>
      </c>
      <c r="H371" s="111" t="s">
        <v>5234</v>
      </c>
      <c r="I371" s="580" t="str">
        <f t="shared" si="23"/>
        <v>F</v>
      </c>
      <c r="J371" s="35">
        <f t="shared" si="24"/>
        <v>31661</v>
      </c>
      <c r="K371" s="36">
        <f t="shared" ca="1" si="25"/>
        <v>31.924583700532732</v>
      </c>
      <c r="L371" s="538">
        <v>42514</v>
      </c>
      <c r="M371" s="538">
        <v>42514</v>
      </c>
      <c r="N371" s="538">
        <v>42675</v>
      </c>
      <c r="O371" s="538">
        <v>42675</v>
      </c>
      <c r="P371" s="36">
        <f t="shared" ca="1" si="26"/>
        <v>1.7492412347793069</v>
      </c>
      <c r="Q371" s="538">
        <v>43830</v>
      </c>
      <c r="R371" s="538">
        <v>43830</v>
      </c>
      <c r="S371" s="538"/>
      <c r="T371" s="580" t="s">
        <v>36</v>
      </c>
      <c r="U371" s="580" t="s">
        <v>167</v>
      </c>
      <c r="V371" s="580" t="s">
        <v>5336</v>
      </c>
      <c r="W371" s="580" t="s">
        <v>169</v>
      </c>
      <c r="X371" s="580" t="s">
        <v>134</v>
      </c>
      <c r="Y371" s="580" t="s">
        <v>310</v>
      </c>
      <c r="Z371" s="580"/>
      <c r="AA371" s="580" t="s">
        <v>311</v>
      </c>
      <c r="AB371" s="580" t="s">
        <v>136</v>
      </c>
      <c r="AC371" s="580" t="s">
        <v>42</v>
      </c>
      <c r="AD371" s="580" t="s">
        <v>43</v>
      </c>
      <c r="AE371" s="35"/>
      <c r="AF371" s="40"/>
      <c r="AG371" s="553" t="s">
        <v>4005</v>
      </c>
      <c r="AH371" s="537" t="s">
        <v>5235</v>
      </c>
      <c r="AI371" s="537" t="s">
        <v>1508</v>
      </c>
      <c r="AJ371" s="54" t="s">
        <v>5236</v>
      </c>
      <c r="AK371" s="553" t="s">
        <v>5237</v>
      </c>
      <c r="AL371" s="553" t="s">
        <v>5238</v>
      </c>
      <c r="AM371" s="580" t="s">
        <v>5358</v>
      </c>
      <c r="AN371" s="580" t="s">
        <v>5344</v>
      </c>
      <c r="AO371" s="553" t="s">
        <v>2805</v>
      </c>
      <c r="AP371" s="580" t="s">
        <v>189</v>
      </c>
      <c r="AQ371" s="592"/>
      <c r="AR371" s="54" t="s">
        <v>3191</v>
      </c>
      <c r="AS371" s="580" t="s">
        <v>48</v>
      </c>
    </row>
    <row r="372" spans="1:45" ht="15.75" customHeight="1">
      <c r="A372" s="152">
        <v>371</v>
      </c>
      <c r="B372" s="151" t="s">
        <v>5389</v>
      </c>
      <c r="C372" s="580" t="s">
        <v>5470</v>
      </c>
      <c r="D372" s="151">
        <v>10534713</v>
      </c>
      <c r="E372" s="553" t="s">
        <v>7001</v>
      </c>
      <c r="F372" s="40" t="s">
        <v>5294</v>
      </c>
      <c r="G372" s="580" t="s">
        <v>132</v>
      </c>
      <c r="H372" s="111" t="s">
        <v>4635</v>
      </c>
      <c r="I372" s="580" t="str">
        <f t="shared" si="23"/>
        <v>F</v>
      </c>
      <c r="J372" s="35">
        <f t="shared" si="24"/>
        <v>30064</v>
      </c>
      <c r="K372" s="36">
        <f t="shared" ca="1" si="25"/>
        <v>36.299926166286156</v>
      </c>
      <c r="L372" s="538">
        <v>42578</v>
      </c>
      <c r="M372" s="538">
        <v>42578</v>
      </c>
      <c r="N372" s="538">
        <v>42675</v>
      </c>
      <c r="O372" s="538">
        <v>43191</v>
      </c>
      <c r="P372" s="36">
        <f t="shared" ca="1" si="26"/>
        <v>1.7492412347793069</v>
      </c>
      <c r="Q372" s="538">
        <v>43830</v>
      </c>
      <c r="R372" s="538">
        <v>43830</v>
      </c>
      <c r="S372" s="538"/>
      <c r="T372" s="580" t="s">
        <v>36</v>
      </c>
      <c r="U372" s="580" t="s">
        <v>167</v>
      </c>
      <c r="V372" s="580" t="s">
        <v>5336</v>
      </c>
      <c r="W372" s="580" t="s">
        <v>169</v>
      </c>
      <c r="X372" s="580" t="s">
        <v>134</v>
      </c>
      <c r="Y372" s="580" t="s">
        <v>17344</v>
      </c>
      <c r="Z372" s="580"/>
      <c r="AA372" s="580" t="s">
        <v>17343</v>
      </c>
      <c r="AB372" s="580" t="s">
        <v>136</v>
      </c>
      <c r="AC372" s="580" t="s">
        <v>42</v>
      </c>
      <c r="AD372" s="580" t="s">
        <v>43</v>
      </c>
      <c r="AE372" s="35"/>
      <c r="AF372" s="40"/>
      <c r="AG372" s="553" t="s">
        <v>3993</v>
      </c>
      <c r="AH372" s="537" t="s">
        <v>2276</v>
      </c>
      <c r="AI372" s="537" t="s">
        <v>855</v>
      </c>
      <c r="AJ372" s="54" t="s">
        <v>5278</v>
      </c>
      <c r="AK372" s="553" t="s">
        <v>1945</v>
      </c>
      <c r="AL372" s="553" t="s">
        <v>1945</v>
      </c>
      <c r="AM372" s="580" t="s">
        <v>5367</v>
      </c>
      <c r="AN372" s="580" t="s">
        <v>5354</v>
      </c>
      <c r="AO372" s="553" t="s">
        <v>4638</v>
      </c>
      <c r="AP372" s="580" t="s">
        <v>189</v>
      </c>
      <c r="AQ372" s="592"/>
      <c r="AR372" s="54" t="s">
        <v>4646</v>
      </c>
      <c r="AS372" s="580" t="s">
        <v>48</v>
      </c>
    </row>
    <row r="373" spans="1:45" ht="15.75" customHeight="1">
      <c r="A373" s="152">
        <v>372</v>
      </c>
      <c r="B373" s="151" t="s">
        <v>5384</v>
      </c>
      <c r="C373" s="580" t="s">
        <v>5465</v>
      </c>
      <c r="D373" s="151">
        <v>10534725</v>
      </c>
      <c r="E373" s="553" t="s">
        <v>6995</v>
      </c>
      <c r="F373" s="40" t="s">
        <v>5289</v>
      </c>
      <c r="G373" s="580" t="s">
        <v>132</v>
      </c>
      <c r="H373" s="553" t="s">
        <v>4327</v>
      </c>
      <c r="I373" s="580" t="str">
        <f t="shared" si="23"/>
        <v>F</v>
      </c>
      <c r="J373" s="35">
        <f t="shared" si="24"/>
        <v>31978</v>
      </c>
      <c r="K373" s="36">
        <f t="shared" ca="1" si="25"/>
        <v>31.056090549847799</v>
      </c>
      <c r="L373" s="538">
        <v>42562</v>
      </c>
      <c r="M373" s="538">
        <v>42562</v>
      </c>
      <c r="N373" s="538">
        <v>42675</v>
      </c>
      <c r="O373" s="538">
        <v>42675</v>
      </c>
      <c r="P373" s="36">
        <f t="shared" ca="1" si="26"/>
        <v>1.7492412347793069</v>
      </c>
      <c r="Q373" s="538">
        <v>43830</v>
      </c>
      <c r="R373" s="538">
        <v>43830</v>
      </c>
      <c r="S373" s="538"/>
      <c r="T373" s="580" t="s">
        <v>36</v>
      </c>
      <c r="U373" s="580" t="s">
        <v>167</v>
      </c>
      <c r="V373" s="580" t="s">
        <v>5336</v>
      </c>
      <c r="W373" s="580" t="s">
        <v>169</v>
      </c>
      <c r="X373" s="580" t="s">
        <v>134</v>
      </c>
      <c r="Y373" s="580" t="s">
        <v>310</v>
      </c>
      <c r="Z373" s="580"/>
      <c r="AA373" s="580" t="s">
        <v>311</v>
      </c>
      <c r="AB373" s="580" t="s">
        <v>136</v>
      </c>
      <c r="AC373" s="580" t="s">
        <v>42</v>
      </c>
      <c r="AD373" s="580" t="s">
        <v>43</v>
      </c>
      <c r="AE373" s="35"/>
      <c r="AF373" s="40"/>
      <c r="AG373" s="553" t="s">
        <v>3985</v>
      </c>
      <c r="AH373" s="537" t="s">
        <v>2441</v>
      </c>
      <c r="AI373" s="537"/>
      <c r="AJ373" s="54" t="s">
        <v>5254</v>
      </c>
      <c r="AK373" s="553" t="s">
        <v>5255</v>
      </c>
      <c r="AL373" s="553" t="s">
        <v>5256</v>
      </c>
      <c r="AM373" s="580" t="s">
        <v>5363</v>
      </c>
      <c r="AN373" s="580" t="s">
        <v>5349</v>
      </c>
      <c r="AO373" s="553" t="s">
        <v>4354</v>
      </c>
      <c r="AP373" s="580" t="s">
        <v>189</v>
      </c>
      <c r="AQ373" s="592"/>
      <c r="AR373" s="54" t="s">
        <v>17817</v>
      </c>
      <c r="AS373" s="580" t="s">
        <v>48</v>
      </c>
    </row>
    <row r="374" spans="1:45" ht="15.75" customHeight="1">
      <c r="A374" s="152">
        <v>373</v>
      </c>
      <c r="B374" s="151" t="s">
        <v>5528</v>
      </c>
      <c r="C374" s="580" t="s">
        <v>5659</v>
      </c>
      <c r="D374" s="151">
        <v>10550090</v>
      </c>
      <c r="E374" s="553" t="s">
        <v>7006</v>
      </c>
      <c r="F374" s="40" t="s">
        <v>5426</v>
      </c>
      <c r="G374" s="580" t="s">
        <v>132</v>
      </c>
      <c r="H374" s="111" t="s">
        <v>4726</v>
      </c>
      <c r="I374" s="580" t="str">
        <f t="shared" si="23"/>
        <v>F</v>
      </c>
      <c r="J374" s="35">
        <f t="shared" si="24"/>
        <v>32672</v>
      </c>
      <c r="K374" s="36">
        <f t="shared" ca="1" si="25"/>
        <v>29.1547206868341</v>
      </c>
      <c r="L374" s="538">
        <v>42586</v>
      </c>
      <c r="M374" s="538">
        <v>42586</v>
      </c>
      <c r="N374" s="538">
        <v>42705</v>
      </c>
      <c r="O374" s="538">
        <v>42705</v>
      </c>
      <c r="P374" s="36">
        <f t="shared" ca="1" si="26"/>
        <v>1.667049453957389</v>
      </c>
      <c r="Q374" s="538">
        <v>43830</v>
      </c>
      <c r="R374" s="538">
        <v>43830</v>
      </c>
      <c r="S374" s="538"/>
      <c r="T374" s="580" t="s">
        <v>36</v>
      </c>
      <c r="U374" s="580" t="s">
        <v>167</v>
      </c>
      <c r="V374" s="580" t="s">
        <v>67</v>
      </c>
      <c r="W374" s="580" t="s">
        <v>169</v>
      </c>
      <c r="X374" s="580" t="s">
        <v>134</v>
      </c>
      <c r="Y374" s="580" t="s">
        <v>310</v>
      </c>
      <c r="Z374" s="580"/>
      <c r="AA374" s="580" t="s">
        <v>311</v>
      </c>
      <c r="AB374" s="580" t="s">
        <v>136</v>
      </c>
      <c r="AC374" s="580" t="s">
        <v>42</v>
      </c>
      <c r="AD374" s="580" t="s">
        <v>43</v>
      </c>
      <c r="AE374" s="35"/>
      <c r="AF374" s="40"/>
      <c r="AG374" s="553" t="s">
        <v>3993</v>
      </c>
      <c r="AH374" s="537" t="s">
        <v>2007</v>
      </c>
      <c r="AI374" s="537" t="s">
        <v>969</v>
      </c>
      <c r="AJ374" s="54" t="s">
        <v>5406</v>
      </c>
      <c r="AK374" s="553" t="s">
        <v>5407</v>
      </c>
      <c r="AL374" s="553" t="s">
        <v>5408</v>
      </c>
      <c r="AM374" s="580" t="s">
        <v>5534</v>
      </c>
      <c r="AN374" s="580" t="s">
        <v>5538</v>
      </c>
      <c r="AO374" s="553" t="s">
        <v>5409</v>
      </c>
      <c r="AP374" s="580" t="s">
        <v>189</v>
      </c>
      <c r="AQ374" s="592"/>
      <c r="AR374" s="54" t="s">
        <v>3085</v>
      </c>
      <c r="AS374" s="580" t="s">
        <v>48</v>
      </c>
    </row>
    <row r="375" spans="1:45" ht="15.75" customHeight="1">
      <c r="A375" s="152">
        <v>374</v>
      </c>
      <c r="B375" s="151" t="s">
        <v>5527</v>
      </c>
      <c r="C375" s="580" t="s">
        <v>5658</v>
      </c>
      <c r="D375" s="151">
        <v>10550093</v>
      </c>
      <c r="E375" s="553" t="s">
        <v>7005</v>
      </c>
      <c r="F375" s="40" t="s">
        <v>5425</v>
      </c>
      <c r="G375" s="580" t="s">
        <v>132</v>
      </c>
      <c r="H375" s="111" t="s">
        <v>5403</v>
      </c>
      <c r="I375" s="580" t="str">
        <f t="shared" ref="I375:I433" si="27">IF(MOD(IF(LEN(H375)=18,MID(H375,17,1),RIGHT(H375,1)),2)=0,"F","M")</f>
        <v>F</v>
      </c>
      <c r="J375" s="35">
        <f t="shared" ref="J375:J433" si="28">DATE(IF(LEN(H375)=18,MID(H375,7,4),1900+MID(H375,7,2)),IF(LEN(H375)=18,MID(H375,11,2),MID(H375,9,2)),IF(LEN(H375)=18,MID(H375,13,2),MID(H375,11,2)))</f>
        <v>33208</v>
      </c>
      <c r="K375" s="36">
        <f t="shared" ref="K375:K433" ca="1" si="29">(NOW()-J375)/365</f>
        <v>27.686227536149168</v>
      </c>
      <c r="L375" s="538">
        <v>42580</v>
      </c>
      <c r="M375" s="538">
        <v>42580</v>
      </c>
      <c r="N375" s="538">
        <v>42705</v>
      </c>
      <c r="O375" s="538">
        <v>42705</v>
      </c>
      <c r="P375" s="36">
        <f t="shared" ref="P375:P433" ca="1" si="30">((NOW()-N375))/365</f>
        <v>1.667049453957389</v>
      </c>
      <c r="Q375" s="538">
        <v>43830</v>
      </c>
      <c r="R375" s="538">
        <v>43830</v>
      </c>
      <c r="S375" s="538"/>
      <c r="T375" s="580" t="s">
        <v>36</v>
      </c>
      <c r="U375" s="580" t="s">
        <v>167</v>
      </c>
      <c r="V375" s="580" t="s">
        <v>67</v>
      </c>
      <c r="W375" s="580" t="s">
        <v>169</v>
      </c>
      <c r="X375" s="580" t="s">
        <v>134</v>
      </c>
      <c r="Y375" s="580" t="s">
        <v>310</v>
      </c>
      <c r="Z375" s="580"/>
      <c r="AA375" s="580" t="s">
        <v>311</v>
      </c>
      <c r="AB375" s="580" t="s">
        <v>136</v>
      </c>
      <c r="AC375" s="580" t="s">
        <v>42</v>
      </c>
      <c r="AD375" s="580" t="s">
        <v>43</v>
      </c>
      <c r="AE375" s="35"/>
      <c r="AF375" s="40"/>
      <c r="AG375" s="553" t="s">
        <v>3993</v>
      </c>
      <c r="AH375" s="537" t="s">
        <v>1800</v>
      </c>
      <c r="AI375" s="537" t="s">
        <v>2192</v>
      </c>
      <c r="AJ375" s="54" t="s">
        <v>5404</v>
      </c>
      <c r="AK375" s="553" t="s">
        <v>600</v>
      </c>
      <c r="AL375" s="553" t="s">
        <v>5405</v>
      </c>
      <c r="AM375" s="580" t="s">
        <v>5534</v>
      </c>
      <c r="AN375" s="580" t="s">
        <v>5537</v>
      </c>
      <c r="AO375" s="553" t="s">
        <v>4651</v>
      </c>
      <c r="AP375" s="580" t="s">
        <v>189</v>
      </c>
      <c r="AQ375" s="592"/>
      <c r="AR375" s="54" t="s">
        <v>3116</v>
      </c>
      <c r="AS375" s="580" t="s">
        <v>48</v>
      </c>
    </row>
    <row r="376" spans="1:45" ht="15.75" customHeight="1">
      <c r="A376" s="152">
        <v>375</v>
      </c>
      <c r="B376" s="151" t="s">
        <v>5529</v>
      </c>
      <c r="C376" s="580" t="s">
        <v>5660</v>
      </c>
      <c r="D376" s="151">
        <v>10550158</v>
      </c>
      <c r="E376" s="553" t="s">
        <v>7007</v>
      </c>
      <c r="F376" s="40" t="s">
        <v>5427</v>
      </c>
      <c r="G376" s="580" t="s">
        <v>132</v>
      </c>
      <c r="H376" s="111" t="s">
        <v>5410</v>
      </c>
      <c r="I376" s="580" t="str">
        <f t="shared" si="27"/>
        <v>F</v>
      </c>
      <c r="J376" s="35">
        <f t="shared" si="28"/>
        <v>29081</v>
      </c>
      <c r="K376" s="36">
        <f t="shared" ca="1" si="29"/>
        <v>38.993076851217666</v>
      </c>
      <c r="L376" s="538">
        <v>42614</v>
      </c>
      <c r="M376" s="538">
        <v>42614</v>
      </c>
      <c r="N376" s="538">
        <v>42705</v>
      </c>
      <c r="O376" s="538">
        <v>42705</v>
      </c>
      <c r="P376" s="36">
        <f t="shared" ca="1" si="30"/>
        <v>1.667049453957389</v>
      </c>
      <c r="Q376" s="538">
        <v>43830</v>
      </c>
      <c r="R376" s="538">
        <v>43830</v>
      </c>
      <c r="S376" s="538"/>
      <c r="T376" s="580" t="s">
        <v>36</v>
      </c>
      <c r="U376" s="580" t="s">
        <v>167</v>
      </c>
      <c r="V376" s="580" t="s">
        <v>67</v>
      </c>
      <c r="W376" s="580" t="s">
        <v>169</v>
      </c>
      <c r="X376" s="580" t="s">
        <v>134</v>
      </c>
      <c r="Y376" s="580" t="s">
        <v>310</v>
      </c>
      <c r="Z376" s="580"/>
      <c r="AA376" s="580" t="s">
        <v>311</v>
      </c>
      <c r="AB376" s="580" t="s">
        <v>136</v>
      </c>
      <c r="AC376" s="580" t="s">
        <v>42</v>
      </c>
      <c r="AD376" s="580" t="s">
        <v>43</v>
      </c>
      <c r="AE376" s="35"/>
      <c r="AF376" s="40"/>
      <c r="AG376" s="553" t="s">
        <v>4005</v>
      </c>
      <c r="AH376" s="537"/>
      <c r="AI376" s="537"/>
      <c r="AJ376" s="54" t="s">
        <v>5411</v>
      </c>
      <c r="AK376" s="553" t="s">
        <v>2310</v>
      </c>
      <c r="AL376" s="553" t="s">
        <v>5412</v>
      </c>
      <c r="AM376" s="580" t="s">
        <v>5074</v>
      </c>
      <c r="AN376" s="580" t="s">
        <v>5539</v>
      </c>
      <c r="AO376" s="553" t="s">
        <v>4961</v>
      </c>
      <c r="AP376" s="580" t="s">
        <v>189</v>
      </c>
      <c r="AQ376" s="592"/>
      <c r="AR376" s="54" t="s">
        <v>4640</v>
      </c>
      <c r="AS376" s="580" t="s">
        <v>48</v>
      </c>
    </row>
    <row r="377" spans="1:45" ht="15.75" customHeight="1">
      <c r="A377" s="152">
        <v>376</v>
      </c>
      <c r="B377" s="151" t="s">
        <v>5531</v>
      </c>
      <c r="C377" s="580" t="s">
        <v>5662</v>
      </c>
      <c r="D377" s="151">
        <v>10550180</v>
      </c>
      <c r="E377" s="553" t="s">
        <v>7009</v>
      </c>
      <c r="F377" s="40" t="s">
        <v>5429</v>
      </c>
      <c r="G377" s="580" t="s">
        <v>132</v>
      </c>
      <c r="H377" s="111" t="s">
        <v>5416</v>
      </c>
      <c r="I377" s="580" t="str">
        <f t="shared" si="27"/>
        <v>F</v>
      </c>
      <c r="J377" s="35">
        <f t="shared" si="28"/>
        <v>31231</v>
      </c>
      <c r="K377" s="36">
        <f t="shared" ca="1" si="29"/>
        <v>33.102665892313553</v>
      </c>
      <c r="L377" s="538">
        <v>42622</v>
      </c>
      <c r="M377" s="538">
        <v>42622</v>
      </c>
      <c r="N377" s="538">
        <v>42705</v>
      </c>
      <c r="O377" s="538">
        <v>42705</v>
      </c>
      <c r="P377" s="36">
        <f t="shared" ca="1" si="30"/>
        <v>1.667049453957389</v>
      </c>
      <c r="Q377" s="538">
        <v>43830</v>
      </c>
      <c r="R377" s="538">
        <v>43830</v>
      </c>
      <c r="S377" s="538"/>
      <c r="T377" s="580" t="s">
        <v>36</v>
      </c>
      <c r="U377" s="580" t="s">
        <v>167</v>
      </c>
      <c r="V377" s="580" t="s">
        <v>67</v>
      </c>
      <c r="W377" s="580" t="s">
        <v>169</v>
      </c>
      <c r="X377" s="580" t="s">
        <v>134</v>
      </c>
      <c r="Y377" s="580" t="s">
        <v>310</v>
      </c>
      <c r="Z377" s="580"/>
      <c r="AA377" s="580" t="s">
        <v>311</v>
      </c>
      <c r="AB377" s="580" t="s">
        <v>136</v>
      </c>
      <c r="AC377" s="580" t="s">
        <v>42</v>
      </c>
      <c r="AD377" s="580" t="s">
        <v>43</v>
      </c>
      <c r="AE377" s="35"/>
      <c r="AF377" s="40"/>
      <c r="AG377" s="553" t="s">
        <v>3985</v>
      </c>
      <c r="AH377" s="537"/>
      <c r="AI377" s="537"/>
      <c r="AJ377" s="54" t="s">
        <v>5417</v>
      </c>
      <c r="AK377" s="553" t="s">
        <v>2313</v>
      </c>
      <c r="AL377" s="553" t="s">
        <v>5418</v>
      </c>
      <c r="AM377" s="580" t="s">
        <v>5534</v>
      </c>
      <c r="AN377" s="580" t="s">
        <v>5540</v>
      </c>
      <c r="AO377" s="553" t="s">
        <v>4986</v>
      </c>
      <c r="AP377" s="580" t="s">
        <v>189</v>
      </c>
      <c r="AQ377" s="592"/>
      <c r="AR377" s="54" t="s">
        <v>3182</v>
      </c>
      <c r="AS377" s="580" t="s">
        <v>48</v>
      </c>
    </row>
    <row r="378" spans="1:45" ht="15.75" customHeight="1">
      <c r="A378" s="152">
        <v>377</v>
      </c>
      <c r="B378" s="151" t="s">
        <v>5677</v>
      </c>
      <c r="C378" s="580" t="s">
        <v>5696</v>
      </c>
      <c r="D378" s="151">
        <v>10550679</v>
      </c>
      <c r="E378" s="553" t="s">
        <v>7021</v>
      </c>
      <c r="F378" s="40" t="s">
        <v>5640</v>
      </c>
      <c r="G378" s="580" t="s">
        <v>132</v>
      </c>
      <c r="H378" s="111" t="s">
        <v>5588</v>
      </c>
      <c r="I378" s="580" t="str">
        <f t="shared" si="27"/>
        <v>F</v>
      </c>
      <c r="J378" s="35">
        <f t="shared" si="28"/>
        <v>30383</v>
      </c>
      <c r="K378" s="36">
        <f t="shared" ca="1" si="29"/>
        <v>35.425953563546429</v>
      </c>
      <c r="L378" s="538">
        <v>42615</v>
      </c>
      <c r="M378" s="538">
        <v>42615</v>
      </c>
      <c r="N378" s="538">
        <v>42705</v>
      </c>
      <c r="O378" s="538">
        <v>42705</v>
      </c>
      <c r="P378" s="36">
        <f t="shared" ca="1" si="30"/>
        <v>1.667049453957389</v>
      </c>
      <c r="Q378" s="538">
        <v>43830</v>
      </c>
      <c r="R378" s="538">
        <v>43830</v>
      </c>
      <c r="S378" s="538"/>
      <c r="T378" s="580" t="s">
        <v>36</v>
      </c>
      <c r="U378" s="580" t="s">
        <v>167</v>
      </c>
      <c r="V378" s="580" t="s">
        <v>67</v>
      </c>
      <c r="W378" s="580" t="s">
        <v>169</v>
      </c>
      <c r="X378" s="580" t="s">
        <v>134</v>
      </c>
      <c r="Y378" s="580" t="s">
        <v>310</v>
      </c>
      <c r="Z378" s="580"/>
      <c r="AA378" s="580" t="s">
        <v>311</v>
      </c>
      <c r="AB378" s="580" t="s">
        <v>136</v>
      </c>
      <c r="AC378" s="580" t="s">
        <v>42</v>
      </c>
      <c r="AD378" s="580" t="s">
        <v>43</v>
      </c>
      <c r="AE378" s="35"/>
      <c r="AF378" s="40"/>
      <c r="AG378" s="553" t="s">
        <v>3993</v>
      </c>
      <c r="AH378" s="537" t="s">
        <v>5589</v>
      </c>
      <c r="AI378" s="537" t="s">
        <v>1508</v>
      </c>
      <c r="AJ378" s="54" t="s">
        <v>5590</v>
      </c>
      <c r="AK378" s="553" t="s">
        <v>5591</v>
      </c>
      <c r="AL378" s="553" t="s">
        <v>5591</v>
      </c>
      <c r="AM378" s="580" t="s">
        <v>5709</v>
      </c>
      <c r="AN378" s="580" t="s">
        <v>5730</v>
      </c>
      <c r="AO378" s="553" t="s">
        <v>4965</v>
      </c>
      <c r="AP378" s="580" t="s">
        <v>189</v>
      </c>
      <c r="AQ378" s="592"/>
      <c r="AR378" s="54" t="s">
        <v>3270</v>
      </c>
      <c r="AS378" s="580" t="s">
        <v>48</v>
      </c>
    </row>
    <row r="379" spans="1:45" ht="15.75" customHeight="1">
      <c r="A379" s="152">
        <v>378</v>
      </c>
      <c r="B379" s="151" t="s">
        <v>5674</v>
      </c>
      <c r="C379" s="580" t="s">
        <v>5693</v>
      </c>
      <c r="D379" s="151">
        <v>10550682</v>
      </c>
      <c r="E379" s="553" t="s">
        <v>7018</v>
      </c>
      <c r="F379" s="40" t="s">
        <v>5637</v>
      </c>
      <c r="G379" s="580" t="s">
        <v>132</v>
      </c>
      <c r="H379" s="111" t="s">
        <v>5576</v>
      </c>
      <c r="I379" s="580" t="str">
        <f t="shared" si="27"/>
        <v>F</v>
      </c>
      <c r="J379" s="35">
        <f t="shared" si="28"/>
        <v>29575</v>
      </c>
      <c r="K379" s="36">
        <f t="shared" ca="1" si="29"/>
        <v>37.639652193683418</v>
      </c>
      <c r="L379" s="538">
        <v>42615</v>
      </c>
      <c r="M379" s="538">
        <v>42615</v>
      </c>
      <c r="N379" s="538">
        <v>42705</v>
      </c>
      <c r="O379" s="538">
        <v>42705</v>
      </c>
      <c r="P379" s="36">
        <f t="shared" ca="1" si="30"/>
        <v>1.667049453957389</v>
      </c>
      <c r="Q379" s="538">
        <v>43830</v>
      </c>
      <c r="R379" s="538">
        <v>43830</v>
      </c>
      <c r="S379" s="538"/>
      <c r="T379" s="580" t="s">
        <v>36</v>
      </c>
      <c r="U379" s="580" t="s">
        <v>167</v>
      </c>
      <c r="V379" s="580" t="s">
        <v>67</v>
      </c>
      <c r="W379" s="580" t="s">
        <v>169</v>
      </c>
      <c r="X379" s="580" t="s">
        <v>134</v>
      </c>
      <c r="Y379" s="580" t="s">
        <v>310</v>
      </c>
      <c r="Z379" s="580"/>
      <c r="AA379" s="580" t="s">
        <v>311</v>
      </c>
      <c r="AB379" s="580" t="s">
        <v>136</v>
      </c>
      <c r="AC379" s="580" t="s">
        <v>42</v>
      </c>
      <c r="AD379" s="580" t="s">
        <v>43</v>
      </c>
      <c r="AE379" s="35"/>
      <c r="AF379" s="40"/>
      <c r="AG379" s="553" t="s">
        <v>3993</v>
      </c>
      <c r="AH379" s="537" t="s">
        <v>2737</v>
      </c>
      <c r="AI379" s="537" t="s">
        <v>1646</v>
      </c>
      <c r="AJ379" s="54" t="s">
        <v>5577</v>
      </c>
      <c r="AK379" s="553" t="s">
        <v>5578</v>
      </c>
      <c r="AL379" s="553" t="s">
        <v>5578</v>
      </c>
      <c r="AM379" s="580" t="s">
        <v>5715</v>
      </c>
      <c r="AN379" s="580" t="s">
        <v>5727</v>
      </c>
      <c r="AO379" s="553" t="s">
        <v>4962</v>
      </c>
      <c r="AP379" s="580" t="s">
        <v>189</v>
      </c>
      <c r="AQ379" s="592"/>
      <c r="AR379" s="54" t="s">
        <v>5579</v>
      </c>
      <c r="AS379" s="580" t="s">
        <v>48</v>
      </c>
    </row>
    <row r="380" spans="1:45" ht="15.75" customHeight="1">
      <c r="A380" s="152">
        <v>379</v>
      </c>
      <c r="B380" s="151" t="s">
        <v>5701</v>
      </c>
      <c r="C380" s="580" t="s">
        <v>5702</v>
      </c>
      <c r="D380" s="151">
        <v>10550683</v>
      </c>
      <c r="E380" s="553" t="s">
        <v>7017</v>
      </c>
      <c r="F380" s="40" t="s">
        <v>5636</v>
      </c>
      <c r="G380" s="580" t="s">
        <v>132</v>
      </c>
      <c r="H380" s="111" t="s">
        <v>5666</v>
      </c>
      <c r="I380" s="580" t="str">
        <f t="shared" si="27"/>
        <v>F</v>
      </c>
      <c r="J380" s="35">
        <f t="shared" si="28"/>
        <v>31305</v>
      </c>
      <c r="K380" s="36">
        <f t="shared" ca="1" si="29"/>
        <v>32.899926166286157</v>
      </c>
      <c r="L380" s="538">
        <v>42614</v>
      </c>
      <c r="M380" s="538">
        <v>42614</v>
      </c>
      <c r="N380" s="538">
        <v>42705</v>
      </c>
      <c r="O380" s="538">
        <v>42705</v>
      </c>
      <c r="P380" s="36">
        <f t="shared" ca="1" si="30"/>
        <v>1.667049453957389</v>
      </c>
      <c r="Q380" s="538">
        <v>43830</v>
      </c>
      <c r="R380" s="538">
        <v>43830</v>
      </c>
      <c r="S380" s="538"/>
      <c r="T380" s="580" t="s">
        <v>36</v>
      </c>
      <c r="U380" s="580" t="s">
        <v>167</v>
      </c>
      <c r="V380" s="580" t="s">
        <v>67</v>
      </c>
      <c r="W380" s="580" t="s">
        <v>169</v>
      </c>
      <c r="X380" s="580" t="s">
        <v>134</v>
      </c>
      <c r="Y380" s="580" t="s">
        <v>310</v>
      </c>
      <c r="Z380" s="580"/>
      <c r="AA380" s="580" t="s">
        <v>311</v>
      </c>
      <c r="AB380" s="580" t="s">
        <v>136</v>
      </c>
      <c r="AC380" s="580" t="s">
        <v>42</v>
      </c>
      <c r="AD380" s="580" t="s">
        <v>43</v>
      </c>
      <c r="AE380" s="35"/>
      <c r="AF380" s="40"/>
      <c r="AG380" s="553" t="s">
        <v>4005</v>
      </c>
      <c r="AH380" s="537"/>
      <c r="AI380" s="537"/>
      <c r="AJ380" s="54" t="s">
        <v>5573</v>
      </c>
      <c r="AK380" s="553" t="s">
        <v>5574</v>
      </c>
      <c r="AL380" s="553" t="s">
        <v>5575</v>
      </c>
      <c r="AM380" s="580" t="s">
        <v>5709</v>
      </c>
      <c r="AN380" s="580" t="s">
        <v>5726</v>
      </c>
      <c r="AO380" s="553" t="s">
        <v>4960</v>
      </c>
      <c r="AP380" s="580" t="s">
        <v>189</v>
      </c>
      <c r="AQ380" s="592"/>
      <c r="AR380" s="54" t="s">
        <v>3243</v>
      </c>
      <c r="AS380" s="580" t="s">
        <v>48</v>
      </c>
    </row>
    <row r="381" spans="1:45" ht="15.75" customHeight="1">
      <c r="A381" s="152">
        <v>380</v>
      </c>
      <c r="B381" s="151" t="s">
        <v>5680</v>
      </c>
      <c r="C381" s="580" t="s">
        <v>5697</v>
      </c>
      <c r="D381" s="151">
        <v>10550685</v>
      </c>
      <c r="E381" s="553" t="s">
        <v>7024</v>
      </c>
      <c r="F381" s="40" t="s">
        <v>5643</v>
      </c>
      <c r="G381" s="580" t="s">
        <v>132</v>
      </c>
      <c r="H381" s="111" t="s">
        <v>5664</v>
      </c>
      <c r="I381" s="580" t="str">
        <f t="shared" si="27"/>
        <v>F</v>
      </c>
      <c r="J381" s="35">
        <f t="shared" si="28"/>
        <v>31778</v>
      </c>
      <c r="K381" s="36">
        <f t="shared" ca="1" si="29"/>
        <v>31.604035755327253</v>
      </c>
      <c r="L381" s="538">
        <v>42622</v>
      </c>
      <c r="M381" s="538">
        <v>42622</v>
      </c>
      <c r="N381" s="538">
        <v>42705</v>
      </c>
      <c r="O381" s="538">
        <v>42705</v>
      </c>
      <c r="P381" s="36">
        <f t="shared" ca="1" si="30"/>
        <v>1.667049453957389</v>
      </c>
      <c r="Q381" s="538">
        <v>43830</v>
      </c>
      <c r="R381" s="538">
        <v>43830</v>
      </c>
      <c r="S381" s="538"/>
      <c r="T381" s="580" t="s">
        <v>36</v>
      </c>
      <c r="U381" s="580" t="s">
        <v>167</v>
      </c>
      <c r="V381" s="580" t="s">
        <v>67</v>
      </c>
      <c r="W381" s="580" t="s">
        <v>169</v>
      </c>
      <c r="X381" s="580" t="s">
        <v>134</v>
      </c>
      <c r="Y381" s="580" t="s">
        <v>310</v>
      </c>
      <c r="Z381" s="580"/>
      <c r="AA381" s="580" t="s">
        <v>311</v>
      </c>
      <c r="AB381" s="580" t="s">
        <v>136</v>
      </c>
      <c r="AC381" s="580" t="s">
        <v>42</v>
      </c>
      <c r="AD381" s="580" t="s">
        <v>43</v>
      </c>
      <c r="AE381" s="35"/>
      <c r="AF381" s="40"/>
      <c r="AG381" s="553" t="s">
        <v>4005</v>
      </c>
      <c r="AH381" s="537" t="s">
        <v>456</v>
      </c>
      <c r="AI381" s="537" t="s">
        <v>1508</v>
      </c>
      <c r="AJ381" s="54" t="s">
        <v>5601</v>
      </c>
      <c r="AK381" s="553" t="s">
        <v>5602</v>
      </c>
      <c r="AL381" s="553" t="s">
        <v>5603</v>
      </c>
      <c r="AM381" s="580" t="s">
        <v>5716</v>
      </c>
      <c r="AN381" s="580" t="s">
        <v>5733</v>
      </c>
      <c r="AO381" s="553" t="s">
        <v>4982</v>
      </c>
      <c r="AP381" s="580" t="s">
        <v>189</v>
      </c>
      <c r="AQ381" s="592"/>
      <c r="AR381" s="54" t="s">
        <v>3124</v>
      </c>
      <c r="AS381" s="580" t="s">
        <v>48</v>
      </c>
    </row>
    <row r="382" spans="1:45" ht="15.75" customHeight="1">
      <c r="A382" s="152">
        <v>381</v>
      </c>
      <c r="B382" s="151" t="s">
        <v>5673</v>
      </c>
      <c r="C382" s="580" t="s">
        <v>5692</v>
      </c>
      <c r="D382" s="151">
        <v>10550688</v>
      </c>
      <c r="E382" s="553" t="s">
        <v>7016</v>
      </c>
      <c r="F382" s="40" t="s">
        <v>5635</v>
      </c>
      <c r="G382" s="580" t="s">
        <v>132</v>
      </c>
      <c r="H382" s="111" t="s">
        <v>5569</v>
      </c>
      <c r="I382" s="580" t="str">
        <f t="shared" si="27"/>
        <v>F</v>
      </c>
      <c r="J382" s="35">
        <f t="shared" si="28"/>
        <v>31420</v>
      </c>
      <c r="K382" s="36">
        <f t="shared" ca="1" si="29"/>
        <v>32.584857673135474</v>
      </c>
      <c r="L382" s="538">
        <v>42614</v>
      </c>
      <c r="M382" s="538">
        <v>42614</v>
      </c>
      <c r="N382" s="538">
        <v>42705</v>
      </c>
      <c r="O382" s="538">
        <v>42705</v>
      </c>
      <c r="P382" s="36">
        <f t="shared" ca="1" si="30"/>
        <v>1.667049453957389</v>
      </c>
      <c r="Q382" s="538">
        <v>43830</v>
      </c>
      <c r="R382" s="538">
        <v>43830</v>
      </c>
      <c r="S382" s="538"/>
      <c r="T382" s="580" t="s">
        <v>36</v>
      </c>
      <c r="U382" s="580" t="s">
        <v>167</v>
      </c>
      <c r="V382" s="580" t="s">
        <v>67</v>
      </c>
      <c r="W382" s="580" t="s">
        <v>169</v>
      </c>
      <c r="X382" s="580" t="s">
        <v>134</v>
      </c>
      <c r="Y382" s="580" t="s">
        <v>310</v>
      </c>
      <c r="Z382" s="580"/>
      <c r="AA382" s="580" t="s">
        <v>311</v>
      </c>
      <c r="AB382" s="580" t="s">
        <v>136</v>
      </c>
      <c r="AC382" s="580" t="s">
        <v>42</v>
      </c>
      <c r="AD382" s="580" t="s">
        <v>43</v>
      </c>
      <c r="AE382" s="35"/>
      <c r="AF382" s="40"/>
      <c r="AG382" s="553" t="s">
        <v>3985</v>
      </c>
      <c r="AH382" s="537"/>
      <c r="AI382" s="537"/>
      <c r="AJ382" s="54" t="s">
        <v>5570</v>
      </c>
      <c r="AK382" s="553" t="s">
        <v>5571</v>
      </c>
      <c r="AL382" s="553" t="s">
        <v>5571</v>
      </c>
      <c r="AM382" s="580" t="s">
        <v>5714</v>
      </c>
      <c r="AN382" s="580" t="s">
        <v>5725</v>
      </c>
      <c r="AO382" s="553" t="s">
        <v>4959</v>
      </c>
      <c r="AP382" s="580" t="s">
        <v>189</v>
      </c>
      <c r="AQ382" s="592"/>
      <c r="AR382" s="54" t="s">
        <v>5572</v>
      </c>
      <c r="AS382" s="580" t="s">
        <v>48</v>
      </c>
    </row>
    <row r="383" spans="1:45" ht="15.75" customHeight="1">
      <c r="A383" s="152">
        <v>382</v>
      </c>
      <c r="B383" s="151" t="s">
        <v>5667</v>
      </c>
      <c r="C383" s="580" t="s">
        <v>5707</v>
      </c>
      <c r="D383" s="151">
        <v>10550692</v>
      </c>
      <c r="E383" s="553" t="s">
        <v>7010</v>
      </c>
      <c r="F383" s="40" t="s">
        <v>5629</v>
      </c>
      <c r="G383" s="580" t="s">
        <v>132</v>
      </c>
      <c r="H383" s="111" t="s">
        <v>5542</v>
      </c>
      <c r="I383" s="580" t="str">
        <f t="shared" si="27"/>
        <v>F</v>
      </c>
      <c r="J383" s="35">
        <f t="shared" si="28"/>
        <v>30920</v>
      </c>
      <c r="K383" s="36">
        <f t="shared" ca="1" si="29"/>
        <v>33.954720686834101</v>
      </c>
      <c r="L383" s="538">
        <v>42562</v>
      </c>
      <c r="M383" s="538">
        <v>42562</v>
      </c>
      <c r="N383" s="538">
        <v>42705</v>
      </c>
      <c r="O383" s="538">
        <v>42705</v>
      </c>
      <c r="P383" s="36">
        <f t="shared" ca="1" si="30"/>
        <v>1.667049453957389</v>
      </c>
      <c r="Q383" s="538">
        <v>43830</v>
      </c>
      <c r="R383" s="538">
        <v>43830</v>
      </c>
      <c r="S383" s="538"/>
      <c r="T383" s="580" t="s">
        <v>36</v>
      </c>
      <c r="U383" s="580" t="s">
        <v>167</v>
      </c>
      <c r="V383" s="580" t="s">
        <v>67</v>
      </c>
      <c r="W383" s="580" t="s">
        <v>169</v>
      </c>
      <c r="X383" s="580" t="s">
        <v>134</v>
      </c>
      <c r="Y383" s="580" t="s">
        <v>310</v>
      </c>
      <c r="Z383" s="580"/>
      <c r="AA383" s="580" t="s">
        <v>311</v>
      </c>
      <c r="AB383" s="580" t="s">
        <v>136</v>
      </c>
      <c r="AC383" s="580" t="s">
        <v>42</v>
      </c>
      <c r="AD383" s="580" t="s">
        <v>43</v>
      </c>
      <c r="AE383" s="35"/>
      <c r="AF383" s="40"/>
      <c r="AG383" s="553" t="s">
        <v>3993</v>
      </c>
      <c r="AH383" s="537" t="s">
        <v>1972</v>
      </c>
      <c r="AI383" s="537" t="s">
        <v>5543</v>
      </c>
      <c r="AJ383" s="54" t="s">
        <v>5544</v>
      </c>
      <c r="AK383" s="553" t="s">
        <v>5545</v>
      </c>
      <c r="AL383" s="553" t="s">
        <v>5546</v>
      </c>
      <c r="AM383" s="580" t="s">
        <v>5709</v>
      </c>
      <c r="AN383" s="580" t="s">
        <v>5719</v>
      </c>
      <c r="AO383" s="553" t="s">
        <v>4598</v>
      </c>
      <c r="AP383" s="580" t="s">
        <v>189</v>
      </c>
      <c r="AQ383" s="592"/>
      <c r="AR383" s="54" t="s">
        <v>3262</v>
      </c>
      <c r="AS383" s="580" t="s">
        <v>48</v>
      </c>
    </row>
    <row r="384" spans="1:45" ht="15.75" customHeight="1">
      <c r="A384" s="152">
        <v>383</v>
      </c>
      <c r="B384" s="151" t="s">
        <v>5671</v>
      </c>
      <c r="C384" s="580" t="s">
        <v>5690</v>
      </c>
      <c r="D384" s="151">
        <v>10550694</v>
      </c>
      <c r="E384" s="553" t="s">
        <v>7014</v>
      </c>
      <c r="F384" s="40" t="s">
        <v>5633</v>
      </c>
      <c r="G384" s="580" t="s">
        <v>132</v>
      </c>
      <c r="H384" s="111" t="s">
        <v>4648</v>
      </c>
      <c r="I384" s="580" t="str">
        <f t="shared" si="27"/>
        <v>F</v>
      </c>
      <c r="J384" s="35">
        <f t="shared" si="28"/>
        <v>28623</v>
      </c>
      <c r="K384" s="36">
        <f t="shared" ca="1" si="29"/>
        <v>40.247871371765605</v>
      </c>
      <c r="L384" s="538">
        <v>42580</v>
      </c>
      <c r="M384" s="538">
        <v>42580</v>
      </c>
      <c r="N384" s="538">
        <v>42705</v>
      </c>
      <c r="O384" s="538">
        <v>42705</v>
      </c>
      <c r="P384" s="36">
        <f t="shared" ca="1" si="30"/>
        <v>1.667049453957389</v>
      </c>
      <c r="Q384" s="538">
        <v>43830</v>
      </c>
      <c r="R384" s="538">
        <v>43830</v>
      </c>
      <c r="S384" s="538"/>
      <c r="T384" s="580" t="s">
        <v>36</v>
      </c>
      <c r="U384" s="580" t="s">
        <v>167</v>
      </c>
      <c r="V384" s="580" t="s">
        <v>67</v>
      </c>
      <c r="W384" s="580" t="s">
        <v>169</v>
      </c>
      <c r="X384" s="580" t="s">
        <v>134</v>
      </c>
      <c r="Y384" s="580" t="s">
        <v>310</v>
      </c>
      <c r="Z384" s="580"/>
      <c r="AA384" s="580" t="s">
        <v>311</v>
      </c>
      <c r="AB384" s="580" t="s">
        <v>136</v>
      </c>
      <c r="AC384" s="580" t="s">
        <v>42</v>
      </c>
      <c r="AD384" s="580" t="s">
        <v>43</v>
      </c>
      <c r="AE384" s="35"/>
      <c r="AF384" s="40"/>
      <c r="AG384" s="553" t="s">
        <v>3985</v>
      </c>
      <c r="AH384" s="537" t="s">
        <v>2457</v>
      </c>
      <c r="AI384" s="537"/>
      <c r="AJ384" s="54" t="s">
        <v>5561</v>
      </c>
      <c r="AK384" s="553" t="s">
        <v>5562</v>
      </c>
      <c r="AL384" s="553" t="s">
        <v>5562</v>
      </c>
      <c r="AM384" s="580" t="s">
        <v>5709</v>
      </c>
      <c r="AN384" s="580" t="s">
        <v>5723</v>
      </c>
      <c r="AO384" s="553" t="s">
        <v>5563</v>
      </c>
      <c r="AP384" s="580" t="s">
        <v>189</v>
      </c>
      <c r="AQ384" s="592"/>
      <c r="AR384" s="54" t="s">
        <v>3105</v>
      </c>
      <c r="AS384" s="580" t="s">
        <v>48</v>
      </c>
    </row>
    <row r="385" spans="1:45" ht="15.75" customHeight="1">
      <c r="A385" s="152">
        <v>384</v>
      </c>
      <c r="B385" s="151" t="s">
        <v>5679</v>
      </c>
      <c r="C385" s="580" t="s">
        <v>5703</v>
      </c>
      <c r="D385" s="151">
        <v>10550695</v>
      </c>
      <c r="E385" s="553" t="s">
        <v>7023</v>
      </c>
      <c r="F385" s="40" t="s">
        <v>5642</v>
      </c>
      <c r="G385" s="580" t="s">
        <v>132</v>
      </c>
      <c r="H385" s="111" t="s">
        <v>5595</v>
      </c>
      <c r="I385" s="580" t="str">
        <f t="shared" si="27"/>
        <v>F</v>
      </c>
      <c r="J385" s="35">
        <f t="shared" si="28"/>
        <v>28326</v>
      </c>
      <c r="K385" s="36">
        <f t="shared" ca="1" si="29"/>
        <v>41.061570001902595</v>
      </c>
      <c r="L385" s="538">
        <v>42622</v>
      </c>
      <c r="M385" s="538">
        <v>42622</v>
      </c>
      <c r="N385" s="538">
        <v>42705</v>
      </c>
      <c r="O385" s="538">
        <v>42705</v>
      </c>
      <c r="P385" s="36">
        <f t="shared" ca="1" si="30"/>
        <v>1.667049453957389</v>
      </c>
      <c r="Q385" s="538">
        <v>43830</v>
      </c>
      <c r="R385" s="538">
        <v>43830</v>
      </c>
      <c r="S385" s="538"/>
      <c r="T385" s="580" t="s">
        <v>36</v>
      </c>
      <c r="U385" s="580" t="s">
        <v>167</v>
      </c>
      <c r="V385" s="580" t="s">
        <v>67</v>
      </c>
      <c r="W385" s="580" t="s">
        <v>169</v>
      </c>
      <c r="X385" s="580" t="s">
        <v>134</v>
      </c>
      <c r="Y385" s="580" t="s">
        <v>310</v>
      </c>
      <c r="Z385" s="580"/>
      <c r="AA385" s="580" t="s">
        <v>311</v>
      </c>
      <c r="AB385" s="580" t="s">
        <v>136</v>
      </c>
      <c r="AC385" s="580" t="s">
        <v>42</v>
      </c>
      <c r="AD385" s="580" t="s">
        <v>43</v>
      </c>
      <c r="AE385" s="35"/>
      <c r="AF385" s="40"/>
      <c r="AG385" s="553" t="s">
        <v>3985</v>
      </c>
      <c r="AH385" s="537" t="s">
        <v>5596</v>
      </c>
      <c r="AI385" s="537" t="s">
        <v>1508</v>
      </c>
      <c r="AJ385" s="54" t="s">
        <v>5597</v>
      </c>
      <c r="AK385" s="553" t="s">
        <v>5598</v>
      </c>
      <c r="AL385" s="553" t="s">
        <v>5599</v>
      </c>
      <c r="AM385" s="580" t="s">
        <v>5709</v>
      </c>
      <c r="AN385" s="580" t="s">
        <v>5732</v>
      </c>
      <c r="AO385" s="553" t="s">
        <v>5600</v>
      </c>
      <c r="AP385" s="580" t="s">
        <v>189</v>
      </c>
      <c r="AQ385" s="592"/>
      <c r="AR385" s="54" t="s">
        <v>2967</v>
      </c>
      <c r="AS385" s="580" t="s">
        <v>48</v>
      </c>
    </row>
    <row r="386" spans="1:45" ht="15.75" customHeight="1">
      <c r="A386" s="152">
        <v>385</v>
      </c>
      <c r="B386" s="151" t="s">
        <v>5672</v>
      </c>
      <c r="C386" s="580" t="s">
        <v>5691</v>
      </c>
      <c r="D386" s="151">
        <v>10550698</v>
      </c>
      <c r="E386" s="553" t="s">
        <v>7015</v>
      </c>
      <c r="F386" s="40" t="s">
        <v>5634</v>
      </c>
      <c r="G386" s="580" t="s">
        <v>132</v>
      </c>
      <c r="H386" s="111" t="s">
        <v>5564</v>
      </c>
      <c r="I386" s="580" t="str">
        <f t="shared" si="27"/>
        <v>F</v>
      </c>
      <c r="J386" s="35">
        <f t="shared" si="28"/>
        <v>31875</v>
      </c>
      <c r="K386" s="36">
        <f t="shared" ca="1" si="29"/>
        <v>31.338282330669717</v>
      </c>
      <c r="L386" s="538">
        <v>42583</v>
      </c>
      <c r="M386" s="538">
        <v>42583</v>
      </c>
      <c r="N386" s="538">
        <v>42705</v>
      </c>
      <c r="O386" s="538">
        <v>42705</v>
      </c>
      <c r="P386" s="36">
        <f t="shared" ca="1" si="30"/>
        <v>1.667049453957389</v>
      </c>
      <c r="Q386" s="538">
        <v>43830</v>
      </c>
      <c r="R386" s="538">
        <v>43830</v>
      </c>
      <c r="S386" s="538"/>
      <c r="T386" s="580" t="s">
        <v>36</v>
      </c>
      <c r="U386" s="580" t="s">
        <v>167</v>
      </c>
      <c r="V386" s="580" t="s">
        <v>67</v>
      </c>
      <c r="W386" s="580" t="s">
        <v>169</v>
      </c>
      <c r="X386" s="580" t="s">
        <v>134</v>
      </c>
      <c r="Y386" s="580" t="s">
        <v>310</v>
      </c>
      <c r="Z386" s="580"/>
      <c r="AA386" s="580" t="s">
        <v>311</v>
      </c>
      <c r="AB386" s="580" t="s">
        <v>136</v>
      </c>
      <c r="AC386" s="580" t="s">
        <v>42</v>
      </c>
      <c r="AD386" s="580" t="s">
        <v>43</v>
      </c>
      <c r="AE386" s="35"/>
      <c r="AF386" s="40"/>
      <c r="AG386" s="553" t="s">
        <v>4005</v>
      </c>
      <c r="AH386" s="537" t="s">
        <v>5565</v>
      </c>
      <c r="AI386" s="537" t="s">
        <v>1508</v>
      </c>
      <c r="AJ386" s="54" t="s">
        <v>5566</v>
      </c>
      <c r="AK386" s="553" t="s">
        <v>5567</v>
      </c>
      <c r="AL386" s="553" t="s">
        <v>5568</v>
      </c>
      <c r="AM386" s="580" t="s">
        <v>5713</v>
      </c>
      <c r="AN386" s="580" t="s">
        <v>5724</v>
      </c>
      <c r="AO386" s="553" t="s">
        <v>4652</v>
      </c>
      <c r="AP386" s="580" t="s">
        <v>189</v>
      </c>
      <c r="AQ386" s="592"/>
      <c r="AR386" s="54" t="s">
        <v>9132</v>
      </c>
      <c r="AS386" s="580" t="s">
        <v>48</v>
      </c>
    </row>
    <row r="387" spans="1:45" ht="15.75" customHeight="1">
      <c r="A387" s="152">
        <v>386</v>
      </c>
      <c r="B387" s="151" t="s">
        <v>5681</v>
      </c>
      <c r="C387" s="580" t="s">
        <v>5698</v>
      </c>
      <c r="D387" s="151">
        <v>10550702</v>
      </c>
      <c r="E387" s="553" t="s">
        <v>7025</v>
      </c>
      <c r="F387" s="40" t="s">
        <v>5644</v>
      </c>
      <c r="G387" s="580" t="s">
        <v>132</v>
      </c>
      <c r="H387" s="111" t="s">
        <v>5738</v>
      </c>
      <c r="I387" s="580" t="str">
        <f t="shared" si="27"/>
        <v>F</v>
      </c>
      <c r="J387" s="35">
        <f t="shared" si="28"/>
        <v>30437</v>
      </c>
      <c r="K387" s="36">
        <f t="shared" ca="1" si="29"/>
        <v>35.278008358066977</v>
      </c>
      <c r="L387" s="538">
        <v>42622</v>
      </c>
      <c r="M387" s="538">
        <v>42622</v>
      </c>
      <c r="N387" s="538">
        <v>42705</v>
      </c>
      <c r="O387" s="538">
        <v>42705</v>
      </c>
      <c r="P387" s="36">
        <f t="shared" ca="1" si="30"/>
        <v>1.667049453957389</v>
      </c>
      <c r="Q387" s="538">
        <v>43830</v>
      </c>
      <c r="R387" s="538">
        <v>43830</v>
      </c>
      <c r="S387" s="538"/>
      <c r="T387" s="580" t="s">
        <v>36</v>
      </c>
      <c r="U387" s="580" t="s">
        <v>167</v>
      </c>
      <c r="V387" s="580" t="s">
        <v>67</v>
      </c>
      <c r="W387" s="580" t="s">
        <v>169</v>
      </c>
      <c r="X387" s="580" t="s">
        <v>134</v>
      </c>
      <c r="Y387" s="580" t="s">
        <v>310</v>
      </c>
      <c r="Z387" s="580"/>
      <c r="AA387" s="580" t="s">
        <v>311</v>
      </c>
      <c r="AB387" s="580" t="s">
        <v>136</v>
      </c>
      <c r="AC387" s="580" t="s">
        <v>42</v>
      </c>
      <c r="AD387" s="580" t="s">
        <v>43</v>
      </c>
      <c r="AE387" s="35"/>
      <c r="AF387" s="40"/>
      <c r="AG387" s="553" t="s">
        <v>4005</v>
      </c>
      <c r="AH387" s="537" t="s">
        <v>5604</v>
      </c>
      <c r="AI387" s="537" t="s">
        <v>1508</v>
      </c>
      <c r="AJ387" s="54" t="s">
        <v>5605</v>
      </c>
      <c r="AK387" s="553" t="s">
        <v>4605</v>
      </c>
      <c r="AL387" s="553" t="s">
        <v>5606</v>
      </c>
      <c r="AM387" s="580" t="s">
        <v>5741</v>
      </c>
      <c r="AN387" s="580" t="s">
        <v>5742</v>
      </c>
      <c r="AO387" s="553" t="s">
        <v>4983</v>
      </c>
      <c r="AP387" s="580" t="s">
        <v>189</v>
      </c>
      <c r="AQ387" s="592"/>
      <c r="AR387" s="54" t="s">
        <v>2917</v>
      </c>
      <c r="AS387" s="580" t="s">
        <v>48</v>
      </c>
    </row>
    <row r="388" spans="1:45" ht="15.75" customHeight="1">
      <c r="A388" s="152">
        <v>387</v>
      </c>
      <c r="B388" s="151" t="s">
        <v>5684</v>
      </c>
      <c r="C388" s="580" t="s">
        <v>5705</v>
      </c>
      <c r="D388" s="151">
        <v>10550703</v>
      </c>
      <c r="E388" s="553" t="s">
        <v>7027</v>
      </c>
      <c r="F388" s="40" t="s">
        <v>5647</v>
      </c>
      <c r="G388" s="580" t="s">
        <v>132</v>
      </c>
      <c r="H388" s="111" t="s">
        <v>5616</v>
      </c>
      <c r="I388" s="580" t="str">
        <f t="shared" si="27"/>
        <v>F</v>
      </c>
      <c r="J388" s="35">
        <f t="shared" si="28"/>
        <v>31050</v>
      </c>
      <c r="K388" s="36">
        <f t="shared" ca="1" si="29"/>
        <v>33.59855630327246</v>
      </c>
      <c r="L388" s="538">
        <v>42634</v>
      </c>
      <c r="M388" s="538">
        <v>42634</v>
      </c>
      <c r="N388" s="538">
        <v>42705</v>
      </c>
      <c r="O388" s="538">
        <v>42705</v>
      </c>
      <c r="P388" s="36">
        <f t="shared" ca="1" si="30"/>
        <v>1.667049453957389</v>
      </c>
      <c r="Q388" s="538">
        <v>43830</v>
      </c>
      <c r="R388" s="538">
        <v>43830</v>
      </c>
      <c r="S388" s="538"/>
      <c r="T388" s="580" t="s">
        <v>36</v>
      </c>
      <c r="U388" s="580" t="s">
        <v>167</v>
      </c>
      <c r="V388" s="580" t="s">
        <v>67</v>
      </c>
      <c r="W388" s="580" t="s">
        <v>169</v>
      </c>
      <c r="X388" s="580" t="s">
        <v>134</v>
      </c>
      <c r="Y388" s="580" t="s">
        <v>310</v>
      </c>
      <c r="Z388" s="580"/>
      <c r="AA388" s="580" t="s">
        <v>311</v>
      </c>
      <c r="AB388" s="580" t="s">
        <v>136</v>
      </c>
      <c r="AC388" s="580" t="s">
        <v>42</v>
      </c>
      <c r="AD388" s="580" t="s">
        <v>43</v>
      </c>
      <c r="AE388" s="35"/>
      <c r="AF388" s="40"/>
      <c r="AG388" s="553" t="s">
        <v>3985</v>
      </c>
      <c r="AH388" s="537" t="s">
        <v>474</v>
      </c>
      <c r="AI388" s="537"/>
      <c r="AJ388" s="54" t="s">
        <v>5617</v>
      </c>
      <c r="AK388" s="553" t="s">
        <v>5618</v>
      </c>
      <c r="AL388" s="553" t="s">
        <v>5619</v>
      </c>
      <c r="AM388" s="580" t="s">
        <v>5718</v>
      </c>
      <c r="AN388" s="580" t="s">
        <v>5736</v>
      </c>
      <c r="AO388" s="553" t="s">
        <v>5090</v>
      </c>
      <c r="AP388" s="580" t="s">
        <v>189</v>
      </c>
      <c r="AQ388" s="592"/>
      <c r="AR388" s="54" t="s">
        <v>3210</v>
      </c>
      <c r="AS388" s="580" t="s">
        <v>48</v>
      </c>
    </row>
    <row r="389" spans="1:45" ht="15.75" customHeight="1">
      <c r="A389" s="152">
        <v>388</v>
      </c>
      <c r="B389" s="151" t="s">
        <v>5668</v>
      </c>
      <c r="C389" s="580" t="s">
        <v>5687</v>
      </c>
      <c r="D389" s="151">
        <v>10550704</v>
      </c>
      <c r="E389" s="553" t="s">
        <v>7011</v>
      </c>
      <c r="F389" s="40" t="s">
        <v>5630</v>
      </c>
      <c r="G389" s="580" t="s">
        <v>132</v>
      </c>
      <c r="H389" s="111" t="s">
        <v>5547</v>
      </c>
      <c r="I389" s="580" t="str">
        <f t="shared" si="27"/>
        <v>F</v>
      </c>
      <c r="J389" s="35">
        <f t="shared" si="28"/>
        <v>29099</v>
      </c>
      <c r="K389" s="36">
        <f t="shared" ca="1" si="29"/>
        <v>38.943761782724515</v>
      </c>
      <c r="L389" s="538">
        <v>42562</v>
      </c>
      <c r="M389" s="538">
        <v>42562</v>
      </c>
      <c r="N389" s="538">
        <v>42705</v>
      </c>
      <c r="O389" s="538">
        <v>42705</v>
      </c>
      <c r="P389" s="36">
        <f t="shared" ca="1" si="30"/>
        <v>1.667049453957389</v>
      </c>
      <c r="Q389" s="538">
        <v>43830</v>
      </c>
      <c r="R389" s="538">
        <v>43830</v>
      </c>
      <c r="S389" s="538"/>
      <c r="T389" s="580" t="s">
        <v>36</v>
      </c>
      <c r="U389" s="580" t="s">
        <v>167</v>
      </c>
      <c r="V389" s="580" t="s">
        <v>67</v>
      </c>
      <c r="W389" s="580" t="s">
        <v>169</v>
      </c>
      <c r="X389" s="580" t="s">
        <v>134</v>
      </c>
      <c r="Y389" s="580" t="s">
        <v>310</v>
      </c>
      <c r="Z389" s="580"/>
      <c r="AA389" s="580" t="s">
        <v>311</v>
      </c>
      <c r="AB389" s="580" t="s">
        <v>136</v>
      </c>
      <c r="AC389" s="580" t="s">
        <v>42</v>
      </c>
      <c r="AD389" s="580" t="s">
        <v>43</v>
      </c>
      <c r="AE389" s="35"/>
      <c r="AF389" s="40"/>
      <c r="AG389" s="553" t="s">
        <v>3985</v>
      </c>
      <c r="AH389" s="537" t="s">
        <v>5548</v>
      </c>
      <c r="AI389" s="537" t="s">
        <v>1508</v>
      </c>
      <c r="AJ389" s="54" t="s">
        <v>5549</v>
      </c>
      <c r="AK389" s="553" t="s">
        <v>5550</v>
      </c>
      <c r="AL389" s="553" t="s">
        <v>5550</v>
      </c>
      <c r="AM389" s="580" t="s">
        <v>5710</v>
      </c>
      <c r="AN389" s="580" t="s">
        <v>5720</v>
      </c>
      <c r="AO389" s="553" t="s">
        <v>4599</v>
      </c>
      <c r="AP389" s="580" t="s">
        <v>189</v>
      </c>
      <c r="AQ389" s="592"/>
      <c r="AR389" s="54" t="s">
        <v>3194</v>
      </c>
      <c r="AS389" s="580" t="s">
        <v>48</v>
      </c>
    </row>
    <row r="390" spans="1:45" ht="15.75" customHeight="1">
      <c r="A390" s="152">
        <v>389</v>
      </c>
      <c r="B390" s="151" t="s">
        <v>5669</v>
      </c>
      <c r="C390" s="580" t="s">
        <v>5688</v>
      </c>
      <c r="D390" s="151">
        <v>10550709</v>
      </c>
      <c r="E390" s="553" t="s">
        <v>7012</v>
      </c>
      <c r="F390" s="40" t="s">
        <v>5631</v>
      </c>
      <c r="G390" s="580" t="s">
        <v>132</v>
      </c>
      <c r="H390" s="111" t="s">
        <v>5551</v>
      </c>
      <c r="I390" s="580" t="str">
        <f t="shared" si="27"/>
        <v>F</v>
      </c>
      <c r="J390" s="35">
        <f t="shared" si="28"/>
        <v>28112</v>
      </c>
      <c r="K390" s="36">
        <f t="shared" ca="1" si="29"/>
        <v>41.647871371765611</v>
      </c>
      <c r="L390" s="538">
        <v>42562</v>
      </c>
      <c r="M390" s="538">
        <v>42562</v>
      </c>
      <c r="N390" s="538">
        <v>42705</v>
      </c>
      <c r="O390" s="538">
        <v>42705</v>
      </c>
      <c r="P390" s="36">
        <f t="shared" ca="1" si="30"/>
        <v>1.667049453957389</v>
      </c>
      <c r="Q390" s="538">
        <v>43830</v>
      </c>
      <c r="R390" s="538">
        <v>43830</v>
      </c>
      <c r="S390" s="538"/>
      <c r="T390" s="580" t="s">
        <v>36</v>
      </c>
      <c r="U390" s="580" t="s">
        <v>167</v>
      </c>
      <c r="V390" s="580" t="s">
        <v>67</v>
      </c>
      <c r="W390" s="580" t="s">
        <v>169</v>
      </c>
      <c r="X390" s="580" t="s">
        <v>134</v>
      </c>
      <c r="Y390" s="580" t="s">
        <v>310</v>
      </c>
      <c r="Z390" s="580"/>
      <c r="AA390" s="580" t="s">
        <v>311</v>
      </c>
      <c r="AB390" s="580" t="s">
        <v>136</v>
      </c>
      <c r="AC390" s="580" t="s">
        <v>42</v>
      </c>
      <c r="AD390" s="580" t="s">
        <v>43</v>
      </c>
      <c r="AE390" s="35"/>
      <c r="AF390" s="40"/>
      <c r="AG390" s="553" t="s">
        <v>3985</v>
      </c>
      <c r="AH390" s="537" t="s">
        <v>5552</v>
      </c>
      <c r="AI390" s="537" t="s">
        <v>1508</v>
      </c>
      <c r="AJ390" s="54" t="s">
        <v>5553</v>
      </c>
      <c r="AK390" s="553" t="s">
        <v>5554</v>
      </c>
      <c r="AL390" s="553" t="s">
        <v>5555</v>
      </c>
      <c r="AM390" s="580" t="s">
        <v>5711</v>
      </c>
      <c r="AN390" s="580" t="s">
        <v>5721</v>
      </c>
      <c r="AO390" s="553" t="s">
        <v>4601</v>
      </c>
      <c r="AP390" s="580" t="s">
        <v>189</v>
      </c>
      <c r="AQ390" s="592"/>
      <c r="AR390" s="54" t="s">
        <v>3154</v>
      </c>
      <c r="AS390" s="580" t="s">
        <v>48</v>
      </c>
    </row>
    <row r="391" spans="1:45" ht="15.75" customHeight="1">
      <c r="A391" s="152">
        <v>390</v>
      </c>
      <c r="B391" s="151" t="s">
        <v>5670</v>
      </c>
      <c r="C391" s="580" t="s">
        <v>5689</v>
      </c>
      <c r="D391" s="151">
        <v>10550710</v>
      </c>
      <c r="E391" s="553" t="s">
        <v>7013</v>
      </c>
      <c r="F391" s="40" t="s">
        <v>5632</v>
      </c>
      <c r="G391" s="580" t="s">
        <v>132</v>
      </c>
      <c r="H391" s="111" t="s">
        <v>4647</v>
      </c>
      <c r="I391" s="580" t="str">
        <f t="shared" si="27"/>
        <v>F</v>
      </c>
      <c r="J391" s="35">
        <f t="shared" si="28"/>
        <v>30070</v>
      </c>
      <c r="K391" s="36">
        <f t="shared" ca="1" si="29"/>
        <v>36.28348781012177</v>
      </c>
      <c r="L391" s="538">
        <v>42580</v>
      </c>
      <c r="M391" s="538">
        <v>42580</v>
      </c>
      <c r="N391" s="538">
        <v>42705</v>
      </c>
      <c r="O391" s="538">
        <v>43221</v>
      </c>
      <c r="P391" s="36">
        <f t="shared" ca="1" si="30"/>
        <v>1.667049453957389</v>
      </c>
      <c r="Q391" s="538">
        <v>43830</v>
      </c>
      <c r="R391" s="538">
        <v>43830</v>
      </c>
      <c r="S391" s="538"/>
      <c r="T391" s="580" t="s">
        <v>36</v>
      </c>
      <c r="U391" s="580" t="s">
        <v>167</v>
      </c>
      <c r="V391" s="580" t="s">
        <v>67</v>
      </c>
      <c r="W391" s="580" t="s">
        <v>169</v>
      </c>
      <c r="X391" s="580" t="s">
        <v>134</v>
      </c>
      <c r="Y391" s="580" t="s">
        <v>17344</v>
      </c>
      <c r="Z391" s="580"/>
      <c r="AA391" s="580" t="s">
        <v>17624</v>
      </c>
      <c r="AB391" s="580" t="s">
        <v>136</v>
      </c>
      <c r="AC391" s="580" t="s">
        <v>42</v>
      </c>
      <c r="AD391" s="580" t="s">
        <v>43</v>
      </c>
      <c r="AE391" s="35"/>
      <c r="AF391" s="40"/>
      <c r="AG391" s="553" t="s">
        <v>4005</v>
      </c>
      <c r="AH391" s="537" t="s">
        <v>5556</v>
      </c>
      <c r="AI391" s="537"/>
      <c r="AJ391" s="54" t="s">
        <v>5557</v>
      </c>
      <c r="AK391" s="553" t="s">
        <v>5558</v>
      </c>
      <c r="AL391" s="553" t="s">
        <v>5559</v>
      </c>
      <c r="AM391" s="580" t="s">
        <v>5712</v>
      </c>
      <c r="AN391" s="580" t="s">
        <v>5722</v>
      </c>
      <c r="AO391" s="553" t="s">
        <v>5560</v>
      </c>
      <c r="AP391" s="580" t="s">
        <v>189</v>
      </c>
      <c r="AQ391" s="592"/>
      <c r="AR391" s="54" t="s">
        <v>3265</v>
      </c>
      <c r="AS391" s="580" t="s">
        <v>48</v>
      </c>
    </row>
    <row r="392" spans="1:45" ht="15.75" customHeight="1">
      <c r="A392" s="152">
        <v>391</v>
      </c>
      <c r="B392" s="151" t="s">
        <v>1754</v>
      </c>
      <c r="C392" s="580" t="s">
        <v>1755</v>
      </c>
      <c r="D392" s="151">
        <v>80311863</v>
      </c>
      <c r="E392" s="553" t="s">
        <v>7022</v>
      </c>
      <c r="F392" s="40" t="s">
        <v>5641</v>
      </c>
      <c r="G392" s="580" t="s">
        <v>132</v>
      </c>
      <c r="H392" s="111" t="s">
        <v>1756</v>
      </c>
      <c r="I392" s="580" t="str">
        <f t="shared" si="27"/>
        <v>F</v>
      </c>
      <c r="J392" s="35">
        <f t="shared" si="28"/>
        <v>30483</v>
      </c>
      <c r="K392" s="36">
        <f t="shared" ca="1" si="29"/>
        <v>35.151980960806704</v>
      </c>
      <c r="L392" s="538">
        <v>42615</v>
      </c>
      <c r="M392" s="538">
        <v>42615</v>
      </c>
      <c r="N392" s="538">
        <v>42705</v>
      </c>
      <c r="O392" s="538">
        <v>42705</v>
      </c>
      <c r="P392" s="36">
        <f t="shared" ca="1" si="30"/>
        <v>1.667049453957389</v>
      </c>
      <c r="Q392" s="538">
        <v>43830</v>
      </c>
      <c r="R392" s="538">
        <v>43830</v>
      </c>
      <c r="S392" s="538"/>
      <c r="T392" s="580" t="s">
        <v>36</v>
      </c>
      <c r="U392" s="580" t="s">
        <v>167</v>
      </c>
      <c r="V392" s="580" t="s">
        <v>67</v>
      </c>
      <c r="W392" s="580" t="s">
        <v>169</v>
      </c>
      <c r="X392" s="580" t="s">
        <v>134</v>
      </c>
      <c r="Y392" s="580" t="s">
        <v>310</v>
      </c>
      <c r="Z392" s="580"/>
      <c r="AA392" s="580" t="s">
        <v>311</v>
      </c>
      <c r="AB392" s="580" t="s">
        <v>136</v>
      </c>
      <c r="AC392" s="580" t="s">
        <v>42</v>
      </c>
      <c r="AD392" s="580" t="s">
        <v>43</v>
      </c>
      <c r="AE392" s="35"/>
      <c r="AF392" s="40"/>
      <c r="AG392" s="553" t="s">
        <v>8077</v>
      </c>
      <c r="AH392" s="537" t="s">
        <v>1757</v>
      </c>
      <c r="AI392" s="537"/>
      <c r="AJ392" s="54" t="s">
        <v>1758</v>
      </c>
      <c r="AK392" s="553" t="s">
        <v>5592</v>
      </c>
      <c r="AL392" s="553" t="s">
        <v>5593</v>
      </c>
      <c r="AM392" s="580" t="s">
        <v>301</v>
      </c>
      <c r="AN392" s="580" t="s">
        <v>5731</v>
      </c>
      <c r="AO392" s="553" t="s">
        <v>1759</v>
      </c>
      <c r="AP392" s="580" t="s">
        <v>189</v>
      </c>
      <c r="AQ392" s="592"/>
      <c r="AR392" s="54" t="s">
        <v>4966</v>
      </c>
      <c r="AS392" s="580" t="s">
        <v>48</v>
      </c>
    </row>
    <row r="393" spans="1:45" ht="15.75" customHeight="1">
      <c r="A393" s="152">
        <v>392</v>
      </c>
      <c r="B393" s="151" t="s">
        <v>6158</v>
      </c>
      <c r="C393" s="580" t="s">
        <v>6237</v>
      </c>
      <c r="D393" s="151">
        <v>10557984</v>
      </c>
      <c r="E393" s="37" t="s">
        <v>5885</v>
      </c>
      <c r="F393" s="40" t="s">
        <v>6087</v>
      </c>
      <c r="G393" s="580" t="s">
        <v>132</v>
      </c>
      <c r="H393" s="111" t="s">
        <v>5891</v>
      </c>
      <c r="I393" s="580" t="str">
        <f t="shared" si="27"/>
        <v>F</v>
      </c>
      <c r="J393" s="35">
        <f t="shared" si="28"/>
        <v>32117</v>
      </c>
      <c r="K393" s="36">
        <f t="shared" ca="1" si="29"/>
        <v>30.675268632039582</v>
      </c>
      <c r="L393" s="538">
        <v>38899</v>
      </c>
      <c r="M393" s="538">
        <v>42754</v>
      </c>
      <c r="N393" s="538">
        <v>42754</v>
      </c>
      <c r="O393" s="538">
        <v>42754</v>
      </c>
      <c r="P393" s="36">
        <f t="shared" ca="1" si="30"/>
        <v>1.5328028786149233</v>
      </c>
      <c r="Q393" s="538">
        <v>43921</v>
      </c>
      <c r="R393" s="538">
        <v>43921</v>
      </c>
      <c r="S393" s="538"/>
      <c r="T393" s="580" t="s">
        <v>36</v>
      </c>
      <c r="U393" s="580" t="s">
        <v>16122</v>
      </c>
      <c r="V393" s="580" t="s">
        <v>8837</v>
      </c>
      <c r="W393" s="580" t="s">
        <v>38</v>
      </c>
      <c r="X393" s="580" t="s">
        <v>134</v>
      </c>
      <c r="Y393" s="580" t="s">
        <v>5887</v>
      </c>
      <c r="Z393" s="580"/>
      <c r="AA393" s="580" t="s">
        <v>5888</v>
      </c>
      <c r="AB393" s="580" t="s">
        <v>136</v>
      </c>
      <c r="AC393" s="580" t="s">
        <v>42</v>
      </c>
      <c r="AD393" s="580" t="s">
        <v>43</v>
      </c>
      <c r="AE393" s="35"/>
      <c r="AF393" s="40"/>
      <c r="AG393" s="553" t="s">
        <v>4005</v>
      </c>
      <c r="AH393" s="537" t="s">
        <v>5893</v>
      </c>
      <c r="AI393" s="537" t="s">
        <v>5894</v>
      </c>
      <c r="AJ393" s="54">
        <v>17671620079</v>
      </c>
      <c r="AK393" s="537" t="s">
        <v>5886</v>
      </c>
      <c r="AL393" s="553" t="s">
        <v>5886</v>
      </c>
      <c r="AM393" s="580" t="s">
        <v>6088</v>
      </c>
      <c r="AN393" s="580" t="s">
        <v>6089</v>
      </c>
      <c r="AO393" s="553"/>
      <c r="AP393" s="580" t="s">
        <v>4233</v>
      </c>
      <c r="AQ393" s="592" t="s">
        <v>2793</v>
      </c>
      <c r="AR393" s="54" t="s">
        <v>6691</v>
      </c>
      <c r="AS393" s="580" t="s">
        <v>5892</v>
      </c>
    </row>
    <row r="394" spans="1:45" ht="15.75" customHeight="1">
      <c r="A394" s="152">
        <v>393</v>
      </c>
      <c r="B394" s="151">
        <v>10557606</v>
      </c>
      <c r="C394" s="580" t="s">
        <v>6244</v>
      </c>
      <c r="D394" s="151">
        <v>10557606</v>
      </c>
      <c r="E394" s="37" t="s">
        <v>5183</v>
      </c>
      <c r="F394" s="40" t="s">
        <v>6107</v>
      </c>
      <c r="G394" s="580" t="s">
        <v>132</v>
      </c>
      <c r="H394" s="111" t="s">
        <v>5808</v>
      </c>
      <c r="I394" s="580" t="str">
        <f t="shared" si="27"/>
        <v>F</v>
      </c>
      <c r="J394" s="35">
        <f t="shared" si="28"/>
        <v>31681</v>
      </c>
      <c r="K394" s="36">
        <f t="shared" ca="1" si="29"/>
        <v>31.869789179984785</v>
      </c>
      <c r="L394" s="538">
        <v>42655</v>
      </c>
      <c r="M394" s="538">
        <v>42655</v>
      </c>
      <c r="N394" s="538">
        <v>42767</v>
      </c>
      <c r="O394" s="538">
        <v>42767</v>
      </c>
      <c r="P394" s="36">
        <f t="shared" ca="1" si="30"/>
        <v>1.4971864402587589</v>
      </c>
      <c r="Q394" s="538">
        <v>43921</v>
      </c>
      <c r="R394" s="538">
        <v>43921</v>
      </c>
      <c r="S394" s="538"/>
      <c r="T394" s="580" t="s">
        <v>36</v>
      </c>
      <c r="U394" s="580" t="s">
        <v>167</v>
      </c>
      <c r="V394" s="580" t="s">
        <v>67</v>
      </c>
      <c r="W394" s="580" t="s">
        <v>169</v>
      </c>
      <c r="X394" s="580" t="s">
        <v>134</v>
      </c>
      <c r="Y394" s="580" t="s">
        <v>310</v>
      </c>
      <c r="Z394" s="580"/>
      <c r="AA394" s="580" t="s">
        <v>311</v>
      </c>
      <c r="AB394" s="580" t="s">
        <v>136</v>
      </c>
      <c r="AC394" s="580" t="s">
        <v>42</v>
      </c>
      <c r="AD394" s="580" t="s">
        <v>43</v>
      </c>
      <c r="AE394" s="35"/>
      <c r="AF394" s="40"/>
      <c r="AG394" s="553" t="s">
        <v>4005</v>
      </c>
      <c r="AH394" s="537" t="s">
        <v>5809</v>
      </c>
      <c r="AI394" s="537"/>
      <c r="AJ394" s="54" t="s">
        <v>5810</v>
      </c>
      <c r="AK394" s="537" t="s">
        <v>5188</v>
      </c>
      <c r="AL394" s="553" t="s">
        <v>5811</v>
      </c>
      <c r="AM394" s="580" t="s">
        <v>6099</v>
      </c>
      <c r="AN394" s="580" t="s">
        <v>6108</v>
      </c>
      <c r="AO394" s="553" t="s">
        <v>5812</v>
      </c>
      <c r="AP394" s="580" t="s">
        <v>189</v>
      </c>
      <c r="AQ394" s="592"/>
      <c r="AR394" s="54" t="s">
        <v>5813</v>
      </c>
      <c r="AS394" s="580" t="s">
        <v>4223</v>
      </c>
    </row>
    <row r="395" spans="1:45" ht="15.75" customHeight="1">
      <c r="A395" s="152">
        <v>394</v>
      </c>
      <c r="B395" s="151">
        <v>10557608</v>
      </c>
      <c r="C395" s="580" t="s">
        <v>6246</v>
      </c>
      <c r="D395" s="151">
        <v>10557608</v>
      </c>
      <c r="E395" s="37" t="s">
        <v>2438</v>
      </c>
      <c r="F395" s="40" t="s">
        <v>6111</v>
      </c>
      <c r="G395" s="580" t="s">
        <v>132</v>
      </c>
      <c r="H395" s="111" t="s">
        <v>2439</v>
      </c>
      <c r="I395" s="580" t="str">
        <f t="shared" si="27"/>
        <v>F</v>
      </c>
      <c r="J395" s="35">
        <f t="shared" si="28"/>
        <v>27904</v>
      </c>
      <c r="K395" s="36">
        <f t="shared" ca="1" si="29"/>
        <v>42.21773438546424</v>
      </c>
      <c r="L395" s="538">
        <v>42655</v>
      </c>
      <c r="M395" s="538">
        <v>42655</v>
      </c>
      <c r="N395" s="538">
        <v>42767</v>
      </c>
      <c r="O395" s="538">
        <v>42767</v>
      </c>
      <c r="P395" s="36">
        <f t="shared" ca="1" si="30"/>
        <v>1.4971864402587589</v>
      </c>
      <c r="Q395" s="538">
        <v>43921</v>
      </c>
      <c r="R395" s="538">
        <v>43921</v>
      </c>
      <c r="S395" s="538"/>
      <c r="T395" s="580" t="s">
        <v>36</v>
      </c>
      <c r="U395" s="580" t="s">
        <v>167</v>
      </c>
      <c r="V395" s="580" t="s">
        <v>67</v>
      </c>
      <c r="W395" s="580" t="s">
        <v>169</v>
      </c>
      <c r="X395" s="580" t="s">
        <v>134</v>
      </c>
      <c r="Y395" s="580" t="s">
        <v>310</v>
      </c>
      <c r="Z395" s="580"/>
      <c r="AA395" s="580" t="s">
        <v>311</v>
      </c>
      <c r="AB395" s="580" t="s">
        <v>136</v>
      </c>
      <c r="AC395" s="580" t="s">
        <v>42</v>
      </c>
      <c r="AD395" s="580" t="s">
        <v>43</v>
      </c>
      <c r="AE395" s="35"/>
      <c r="AF395" s="40"/>
      <c r="AG395" s="553" t="s">
        <v>3985</v>
      </c>
      <c r="AH395" s="537" t="s">
        <v>2242</v>
      </c>
      <c r="AI395" s="537"/>
      <c r="AJ395" s="54" t="s">
        <v>2202</v>
      </c>
      <c r="AK395" s="537" t="s">
        <v>5186</v>
      </c>
      <c r="AL395" s="553" t="s">
        <v>5186</v>
      </c>
      <c r="AM395" s="580" t="s">
        <v>6112</v>
      </c>
      <c r="AN395" s="580" t="s">
        <v>6113</v>
      </c>
      <c r="AO395" s="553" t="s">
        <v>5817</v>
      </c>
      <c r="AP395" s="580" t="s">
        <v>189</v>
      </c>
      <c r="AQ395" s="592"/>
      <c r="AR395" s="54" t="s">
        <v>3073</v>
      </c>
      <c r="AS395" s="580" t="s">
        <v>4223</v>
      </c>
    </row>
    <row r="396" spans="1:45" ht="15.75" customHeight="1">
      <c r="A396" s="152">
        <v>395</v>
      </c>
      <c r="B396" s="151">
        <v>10557610</v>
      </c>
      <c r="C396" s="580" t="s">
        <v>6263</v>
      </c>
      <c r="D396" s="603">
        <v>10557610</v>
      </c>
      <c r="E396" s="37" t="s">
        <v>5218</v>
      </c>
      <c r="F396" s="40" t="s">
        <v>6152</v>
      </c>
      <c r="G396" s="580" t="s">
        <v>132</v>
      </c>
      <c r="H396" s="111" t="s">
        <v>5222</v>
      </c>
      <c r="I396" s="580" t="str">
        <f t="shared" si="27"/>
        <v>F</v>
      </c>
      <c r="J396" s="35">
        <f t="shared" si="28"/>
        <v>29071</v>
      </c>
      <c r="K396" s="36">
        <f t="shared" ca="1" si="29"/>
        <v>39.020474111491637</v>
      </c>
      <c r="L396" s="538">
        <v>42662</v>
      </c>
      <c r="M396" s="538">
        <v>42662</v>
      </c>
      <c r="N396" s="538">
        <v>42767</v>
      </c>
      <c r="O396" s="538">
        <v>42767</v>
      </c>
      <c r="P396" s="36">
        <f t="shared" ca="1" si="30"/>
        <v>1.4971864402587589</v>
      </c>
      <c r="Q396" s="538">
        <v>43921</v>
      </c>
      <c r="R396" s="538">
        <v>43921</v>
      </c>
      <c r="S396" s="538"/>
      <c r="T396" s="580" t="s">
        <v>36</v>
      </c>
      <c r="U396" s="580" t="s">
        <v>167</v>
      </c>
      <c r="V396" s="580" t="s">
        <v>67</v>
      </c>
      <c r="W396" s="580" t="s">
        <v>169</v>
      </c>
      <c r="X396" s="580" t="s">
        <v>134</v>
      </c>
      <c r="Y396" s="580" t="s">
        <v>310</v>
      </c>
      <c r="Z396" s="580"/>
      <c r="AA396" s="580" t="s">
        <v>311</v>
      </c>
      <c r="AB396" s="580" t="s">
        <v>136</v>
      </c>
      <c r="AC396" s="580" t="s">
        <v>42</v>
      </c>
      <c r="AD396" s="580" t="s">
        <v>43</v>
      </c>
      <c r="AE396" s="35"/>
      <c r="AF396" s="40"/>
      <c r="AG396" s="553" t="s">
        <v>4005</v>
      </c>
      <c r="AH396" s="537" t="s">
        <v>957</v>
      </c>
      <c r="AI396" s="537"/>
      <c r="AJ396" s="54" t="s">
        <v>5878</v>
      </c>
      <c r="AK396" s="537" t="s">
        <v>5884</v>
      </c>
      <c r="AL396" s="553" t="s">
        <v>5219</v>
      </c>
      <c r="AM396" s="580" t="s">
        <v>6091</v>
      </c>
      <c r="AN396" s="580" t="s">
        <v>6153</v>
      </c>
      <c r="AO396" s="553" t="s">
        <v>5220</v>
      </c>
      <c r="AP396" s="580" t="s">
        <v>189</v>
      </c>
      <c r="AQ396" s="592"/>
      <c r="AR396" s="54" t="s">
        <v>5889</v>
      </c>
      <c r="AS396" s="580" t="s">
        <v>4223</v>
      </c>
    </row>
    <row r="397" spans="1:45" ht="15.75" customHeight="1">
      <c r="A397" s="152">
        <v>396</v>
      </c>
      <c r="B397" s="151">
        <v>10557612</v>
      </c>
      <c r="C397" s="580" t="s">
        <v>6260</v>
      </c>
      <c r="D397" s="603">
        <v>10557612</v>
      </c>
      <c r="E397" s="37" t="s">
        <v>5868</v>
      </c>
      <c r="F397" s="40" t="s">
        <v>6145</v>
      </c>
      <c r="G397" s="580" t="s">
        <v>132</v>
      </c>
      <c r="H397" s="111" t="s">
        <v>5869</v>
      </c>
      <c r="I397" s="580" t="str">
        <f t="shared" si="27"/>
        <v>F</v>
      </c>
      <c r="J397" s="35">
        <f t="shared" si="28"/>
        <v>29318</v>
      </c>
      <c r="K397" s="36">
        <f t="shared" ca="1" si="29"/>
        <v>38.343761782724513</v>
      </c>
      <c r="L397" s="538">
        <v>42690</v>
      </c>
      <c r="M397" s="538">
        <v>42690</v>
      </c>
      <c r="N397" s="538">
        <v>42767</v>
      </c>
      <c r="O397" s="538">
        <v>42767</v>
      </c>
      <c r="P397" s="36">
        <f t="shared" ca="1" si="30"/>
        <v>1.4971864402587589</v>
      </c>
      <c r="Q397" s="538">
        <v>43921</v>
      </c>
      <c r="R397" s="538">
        <v>43921</v>
      </c>
      <c r="S397" s="538"/>
      <c r="T397" s="580" t="s">
        <v>36</v>
      </c>
      <c r="U397" s="580" t="s">
        <v>167</v>
      </c>
      <c r="V397" s="580" t="s">
        <v>67</v>
      </c>
      <c r="W397" s="580" t="s">
        <v>169</v>
      </c>
      <c r="X397" s="580" t="s">
        <v>134</v>
      </c>
      <c r="Y397" s="580" t="s">
        <v>310</v>
      </c>
      <c r="Z397" s="580"/>
      <c r="AA397" s="580" t="s">
        <v>311</v>
      </c>
      <c r="AB397" s="580" t="s">
        <v>136</v>
      </c>
      <c r="AC397" s="580" t="s">
        <v>42</v>
      </c>
      <c r="AD397" s="580" t="s">
        <v>43</v>
      </c>
      <c r="AE397" s="35"/>
      <c r="AF397" s="40"/>
      <c r="AG397" s="553" t="s">
        <v>4005</v>
      </c>
      <c r="AH397" s="537" t="s">
        <v>5870</v>
      </c>
      <c r="AI397" s="537" t="s">
        <v>1508</v>
      </c>
      <c r="AJ397" s="54" t="s">
        <v>5871</v>
      </c>
      <c r="AK397" s="537" t="s">
        <v>5881</v>
      </c>
      <c r="AL397" s="553" t="s">
        <v>5872</v>
      </c>
      <c r="AM397" s="580" t="s">
        <v>6146</v>
      </c>
      <c r="AN397" s="580" t="s">
        <v>6147</v>
      </c>
      <c r="AO397" s="553" t="s">
        <v>5444</v>
      </c>
      <c r="AP397" s="580" t="s">
        <v>189</v>
      </c>
      <c r="AQ397" s="592"/>
      <c r="AR397" s="54" t="s">
        <v>5450</v>
      </c>
      <c r="AS397" s="580" t="s">
        <v>4223</v>
      </c>
    </row>
    <row r="398" spans="1:45" ht="15.75" customHeight="1">
      <c r="A398" s="152">
        <v>397</v>
      </c>
      <c r="B398" s="151">
        <v>10557617</v>
      </c>
      <c r="C398" s="580" t="s">
        <v>6262</v>
      </c>
      <c r="D398" s="603">
        <v>10557617</v>
      </c>
      <c r="E398" s="37" t="s">
        <v>5179</v>
      </c>
      <c r="F398" s="40" t="s">
        <v>6150</v>
      </c>
      <c r="G398" s="580" t="s">
        <v>132</v>
      </c>
      <c r="H398" s="111" t="s">
        <v>5205</v>
      </c>
      <c r="I398" s="580" t="str">
        <f t="shared" si="27"/>
        <v>F</v>
      </c>
      <c r="J398" s="35">
        <f t="shared" si="28"/>
        <v>32782</v>
      </c>
      <c r="K398" s="36">
        <f t="shared" ca="1" si="29"/>
        <v>28.853350823820403</v>
      </c>
      <c r="L398" s="538">
        <v>42655</v>
      </c>
      <c r="M398" s="538">
        <v>42655</v>
      </c>
      <c r="N398" s="538">
        <v>42767</v>
      </c>
      <c r="O398" s="538">
        <v>42767</v>
      </c>
      <c r="P398" s="36">
        <f t="shared" ca="1" si="30"/>
        <v>1.4971864402587589</v>
      </c>
      <c r="Q398" s="538">
        <v>43921</v>
      </c>
      <c r="R398" s="538">
        <v>43921</v>
      </c>
      <c r="S398" s="538"/>
      <c r="T398" s="580" t="s">
        <v>36</v>
      </c>
      <c r="U398" s="580" t="s">
        <v>167</v>
      </c>
      <c r="V398" s="580" t="s">
        <v>67</v>
      </c>
      <c r="W398" s="580" t="s">
        <v>169</v>
      </c>
      <c r="X398" s="580" t="s">
        <v>134</v>
      </c>
      <c r="Y398" s="580" t="s">
        <v>310</v>
      </c>
      <c r="Z398" s="580"/>
      <c r="AA398" s="580" t="s">
        <v>311</v>
      </c>
      <c r="AB398" s="580" t="s">
        <v>136</v>
      </c>
      <c r="AC398" s="580" t="s">
        <v>42</v>
      </c>
      <c r="AD398" s="580" t="s">
        <v>43</v>
      </c>
      <c r="AE398" s="35"/>
      <c r="AF398" s="40"/>
      <c r="AG398" s="553" t="s">
        <v>3985</v>
      </c>
      <c r="AH398" s="537" t="s">
        <v>5876</v>
      </c>
      <c r="AI398" s="537" t="s">
        <v>1508</v>
      </c>
      <c r="AJ398" s="54" t="s">
        <v>5877</v>
      </c>
      <c r="AK398" s="537" t="s">
        <v>5883</v>
      </c>
      <c r="AL398" s="553" t="s">
        <v>5880</v>
      </c>
      <c r="AM398" s="580" t="s">
        <v>6131</v>
      </c>
      <c r="AN398" s="580" t="s">
        <v>6151</v>
      </c>
      <c r="AO398" s="553" t="s">
        <v>5182</v>
      </c>
      <c r="AP398" s="580" t="s">
        <v>189</v>
      </c>
      <c r="AQ398" s="592"/>
      <c r="AR398" s="54" t="s">
        <v>5191</v>
      </c>
      <c r="AS398" s="580" t="s">
        <v>4223</v>
      </c>
    </row>
    <row r="399" spans="1:45" ht="15.75" customHeight="1">
      <c r="A399" s="152">
        <v>398</v>
      </c>
      <c r="B399" s="151">
        <v>10557622</v>
      </c>
      <c r="C399" s="580" t="s">
        <v>6256</v>
      </c>
      <c r="D399" s="603">
        <v>10557622</v>
      </c>
      <c r="E399" s="37" t="s">
        <v>5845</v>
      </c>
      <c r="F399" s="40" t="s">
        <v>6136</v>
      </c>
      <c r="G399" s="580" t="s">
        <v>132</v>
      </c>
      <c r="H399" s="111" t="s">
        <v>5846</v>
      </c>
      <c r="I399" s="580" t="str">
        <f t="shared" si="27"/>
        <v>F</v>
      </c>
      <c r="J399" s="35">
        <f t="shared" si="28"/>
        <v>30859</v>
      </c>
      <c r="K399" s="36">
        <f t="shared" ca="1" si="29"/>
        <v>34.121843974505332</v>
      </c>
      <c r="L399" s="538">
        <v>42674</v>
      </c>
      <c r="M399" s="538">
        <v>42674</v>
      </c>
      <c r="N399" s="538">
        <v>42767</v>
      </c>
      <c r="O399" s="538">
        <v>42767</v>
      </c>
      <c r="P399" s="36">
        <f t="shared" ca="1" si="30"/>
        <v>1.4971864402587589</v>
      </c>
      <c r="Q399" s="538">
        <v>43921</v>
      </c>
      <c r="R399" s="538">
        <v>43921</v>
      </c>
      <c r="S399" s="538"/>
      <c r="T399" s="580" t="s">
        <v>36</v>
      </c>
      <c r="U399" s="580" t="s">
        <v>167</v>
      </c>
      <c r="V399" s="580" t="s">
        <v>67</v>
      </c>
      <c r="W399" s="580" t="s">
        <v>169</v>
      </c>
      <c r="X399" s="580" t="s">
        <v>134</v>
      </c>
      <c r="Y399" s="580" t="s">
        <v>310</v>
      </c>
      <c r="Z399" s="580"/>
      <c r="AA399" s="580" t="s">
        <v>311</v>
      </c>
      <c r="AB399" s="580" t="s">
        <v>136</v>
      </c>
      <c r="AC399" s="580" t="s">
        <v>42</v>
      </c>
      <c r="AD399" s="580" t="s">
        <v>43</v>
      </c>
      <c r="AE399" s="35"/>
      <c r="AF399" s="40"/>
      <c r="AG399" s="553" t="s">
        <v>4005</v>
      </c>
      <c r="AH399" s="537" t="s">
        <v>2128</v>
      </c>
      <c r="AI399" s="537" t="s">
        <v>1508</v>
      </c>
      <c r="AJ399" s="54" t="s">
        <v>5847</v>
      </c>
      <c r="AK399" s="537" t="s">
        <v>5848</v>
      </c>
      <c r="AL399" s="553" t="s">
        <v>5849</v>
      </c>
      <c r="AM399" s="580" t="s">
        <v>6134</v>
      </c>
      <c r="AN399" s="580" t="s">
        <v>6137</v>
      </c>
      <c r="AO399" s="553" t="s">
        <v>5326</v>
      </c>
      <c r="AP399" s="580" t="s">
        <v>189</v>
      </c>
      <c r="AQ399" s="592"/>
      <c r="AR399" s="54" t="s">
        <v>5850</v>
      </c>
      <c r="AS399" s="580" t="s">
        <v>4223</v>
      </c>
    </row>
    <row r="400" spans="1:45" ht="15.75" customHeight="1">
      <c r="A400" s="152">
        <v>399</v>
      </c>
      <c r="B400" s="151">
        <v>10557623</v>
      </c>
      <c r="C400" s="580" t="s">
        <v>6248</v>
      </c>
      <c r="D400" s="151">
        <v>10557623</v>
      </c>
      <c r="E400" s="37" t="s">
        <v>5192</v>
      </c>
      <c r="F400" s="40" t="s">
        <v>6116</v>
      </c>
      <c r="G400" s="580" t="s">
        <v>132</v>
      </c>
      <c r="H400" s="111" t="s">
        <v>5820</v>
      </c>
      <c r="I400" s="580" t="str">
        <f t="shared" si="27"/>
        <v>F</v>
      </c>
      <c r="J400" s="35">
        <f t="shared" si="28"/>
        <v>30682</v>
      </c>
      <c r="K400" s="36">
        <f t="shared" ca="1" si="29"/>
        <v>34.606775481354653</v>
      </c>
      <c r="L400" s="538">
        <v>42657</v>
      </c>
      <c r="M400" s="538">
        <v>42657</v>
      </c>
      <c r="N400" s="538">
        <v>42767</v>
      </c>
      <c r="O400" s="538">
        <v>42767</v>
      </c>
      <c r="P400" s="36">
        <f t="shared" ca="1" si="30"/>
        <v>1.4971864402587589</v>
      </c>
      <c r="Q400" s="538">
        <v>43921</v>
      </c>
      <c r="R400" s="538">
        <v>43921</v>
      </c>
      <c r="S400" s="538"/>
      <c r="T400" s="580" t="s">
        <v>36</v>
      </c>
      <c r="U400" s="580" t="s">
        <v>167</v>
      </c>
      <c r="V400" s="580" t="s">
        <v>67</v>
      </c>
      <c r="W400" s="580" t="s">
        <v>169</v>
      </c>
      <c r="X400" s="580" t="s">
        <v>134</v>
      </c>
      <c r="Y400" s="580" t="s">
        <v>310</v>
      </c>
      <c r="Z400" s="580"/>
      <c r="AA400" s="580" t="s">
        <v>311</v>
      </c>
      <c r="AB400" s="580" t="s">
        <v>136</v>
      </c>
      <c r="AC400" s="580" t="s">
        <v>42</v>
      </c>
      <c r="AD400" s="580" t="s">
        <v>43</v>
      </c>
      <c r="AE400" s="35"/>
      <c r="AF400" s="40"/>
      <c r="AG400" s="553" t="s">
        <v>3985</v>
      </c>
      <c r="AH400" s="537" t="s">
        <v>615</v>
      </c>
      <c r="AI400" s="537"/>
      <c r="AJ400" s="54" t="s">
        <v>5821</v>
      </c>
      <c r="AK400" s="537" t="s">
        <v>5196</v>
      </c>
      <c r="AL400" s="553" t="s">
        <v>5194</v>
      </c>
      <c r="AM400" s="580" t="s">
        <v>6117</v>
      </c>
      <c r="AN400" s="580" t="s">
        <v>6118</v>
      </c>
      <c r="AO400" s="553" t="s">
        <v>5198</v>
      </c>
      <c r="AP400" s="580" t="s">
        <v>189</v>
      </c>
      <c r="AQ400" s="592"/>
      <c r="AR400" s="54" t="s">
        <v>5822</v>
      </c>
      <c r="AS400" s="580" t="s">
        <v>4223</v>
      </c>
    </row>
    <row r="401" spans="1:47" ht="15.75" customHeight="1">
      <c r="A401" s="152">
        <v>400</v>
      </c>
      <c r="B401" s="151">
        <v>10557624</v>
      </c>
      <c r="C401" s="580" t="s">
        <v>6240</v>
      </c>
      <c r="D401" s="151">
        <v>10557624</v>
      </c>
      <c r="E401" s="37" t="s">
        <v>5791</v>
      </c>
      <c r="F401" s="40" t="s">
        <v>6096</v>
      </c>
      <c r="G401" s="580" t="s">
        <v>132</v>
      </c>
      <c r="H401" s="111" t="s">
        <v>5792</v>
      </c>
      <c r="I401" s="580" t="str">
        <f t="shared" si="27"/>
        <v>F</v>
      </c>
      <c r="J401" s="35">
        <f t="shared" si="28"/>
        <v>29719</v>
      </c>
      <c r="K401" s="36">
        <f t="shared" ca="1" si="29"/>
        <v>37.245131645738212</v>
      </c>
      <c r="L401" s="538">
        <v>42643</v>
      </c>
      <c r="M401" s="538">
        <v>42643</v>
      </c>
      <c r="N401" s="538">
        <v>42767</v>
      </c>
      <c r="O401" s="538">
        <v>42767</v>
      </c>
      <c r="P401" s="36">
        <f t="shared" ca="1" si="30"/>
        <v>1.4971864402587589</v>
      </c>
      <c r="Q401" s="538">
        <v>43921</v>
      </c>
      <c r="R401" s="538">
        <v>43921</v>
      </c>
      <c r="S401" s="538"/>
      <c r="T401" s="580" t="s">
        <v>36</v>
      </c>
      <c r="U401" s="580" t="s">
        <v>167</v>
      </c>
      <c r="V401" s="580" t="s">
        <v>67</v>
      </c>
      <c r="W401" s="580" t="s">
        <v>169</v>
      </c>
      <c r="X401" s="580" t="s">
        <v>134</v>
      </c>
      <c r="Y401" s="580" t="s">
        <v>310</v>
      </c>
      <c r="Z401" s="580"/>
      <c r="AA401" s="580" t="s">
        <v>311</v>
      </c>
      <c r="AB401" s="580" t="s">
        <v>136</v>
      </c>
      <c r="AC401" s="580" t="s">
        <v>42</v>
      </c>
      <c r="AD401" s="580" t="s">
        <v>43</v>
      </c>
      <c r="AE401" s="35"/>
      <c r="AF401" s="40"/>
      <c r="AG401" s="553" t="s">
        <v>3985</v>
      </c>
      <c r="AH401" s="537" t="s">
        <v>5793</v>
      </c>
      <c r="AI401" s="537" t="s">
        <v>1508</v>
      </c>
      <c r="AJ401" s="54" t="s">
        <v>7067</v>
      </c>
      <c r="AK401" s="537" t="s">
        <v>5794</v>
      </c>
      <c r="AL401" s="553" t="s">
        <v>5794</v>
      </c>
      <c r="AM401" s="580" t="s">
        <v>6094</v>
      </c>
      <c r="AN401" s="580" t="s">
        <v>6097</v>
      </c>
      <c r="AO401" s="553" t="s">
        <v>5172</v>
      </c>
      <c r="AP401" s="580" t="s">
        <v>189</v>
      </c>
      <c r="AQ401" s="592"/>
      <c r="AR401" s="54" t="s">
        <v>3196</v>
      </c>
      <c r="AS401" s="580" t="s">
        <v>4223</v>
      </c>
    </row>
    <row r="402" spans="1:47" ht="15.75" customHeight="1">
      <c r="A402" s="152">
        <v>401</v>
      </c>
      <c r="B402" s="151">
        <v>10557626</v>
      </c>
      <c r="C402" s="580" t="s">
        <v>6253</v>
      </c>
      <c r="D402" s="603">
        <v>10557626</v>
      </c>
      <c r="E402" s="37" t="s">
        <v>2303</v>
      </c>
      <c r="F402" s="40" t="s">
        <v>6127</v>
      </c>
      <c r="G402" s="580" t="s">
        <v>132</v>
      </c>
      <c r="H402" s="111" t="s">
        <v>5831</v>
      </c>
      <c r="I402" s="580" t="str">
        <f t="shared" si="27"/>
        <v>F</v>
      </c>
      <c r="J402" s="35">
        <f t="shared" si="28"/>
        <v>31594</v>
      </c>
      <c r="K402" s="36">
        <f t="shared" ca="1" si="29"/>
        <v>32.108145344368346</v>
      </c>
      <c r="L402" s="538">
        <v>42671</v>
      </c>
      <c r="M402" s="538">
        <v>42671</v>
      </c>
      <c r="N402" s="538">
        <v>42767</v>
      </c>
      <c r="O402" s="538">
        <v>43252</v>
      </c>
      <c r="P402" s="36">
        <f t="shared" ca="1" si="30"/>
        <v>1.4971864402587589</v>
      </c>
      <c r="Q402" s="538">
        <v>43921</v>
      </c>
      <c r="R402" s="538">
        <v>43921</v>
      </c>
      <c r="S402" s="538"/>
      <c r="T402" s="580" t="s">
        <v>36</v>
      </c>
      <c r="U402" s="580" t="s">
        <v>167</v>
      </c>
      <c r="V402" s="580" t="s">
        <v>67</v>
      </c>
      <c r="W402" s="580" t="s">
        <v>169</v>
      </c>
      <c r="X402" s="580" t="s">
        <v>134</v>
      </c>
      <c r="Y402" s="580" t="s">
        <v>4194</v>
      </c>
      <c r="Z402" s="580"/>
      <c r="AA402" s="580" t="s">
        <v>362</v>
      </c>
      <c r="AB402" s="580" t="s">
        <v>136</v>
      </c>
      <c r="AC402" s="580" t="s">
        <v>42</v>
      </c>
      <c r="AD402" s="580" t="s">
        <v>43</v>
      </c>
      <c r="AE402" s="35"/>
      <c r="AF402" s="40"/>
      <c r="AG402" s="553" t="s">
        <v>3993</v>
      </c>
      <c r="AH402" s="537" t="s">
        <v>5832</v>
      </c>
      <c r="AI402" s="537" t="s">
        <v>318</v>
      </c>
      <c r="AJ402" s="54" t="s">
        <v>5833</v>
      </c>
      <c r="AK402" s="537" t="s">
        <v>5834</v>
      </c>
      <c r="AL402" s="553" t="s">
        <v>5835</v>
      </c>
      <c r="AM402" s="580" t="s">
        <v>6128</v>
      </c>
      <c r="AN402" s="580" t="s">
        <v>6129</v>
      </c>
      <c r="AO402" s="553" t="s">
        <v>5311</v>
      </c>
      <c r="AP402" s="580" t="s">
        <v>189</v>
      </c>
      <c r="AQ402" s="592"/>
      <c r="AR402" s="54" t="s">
        <v>3211</v>
      </c>
      <c r="AS402" s="580" t="s">
        <v>4223</v>
      </c>
    </row>
    <row r="403" spans="1:47" ht="15.75" customHeight="1">
      <c r="A403" s="152">
        <v>402</v>
      </c>
      <c r="B403" s="151">
        <v>10557627</v>
      </c>
      <c r="C403" s="580" t="s">
        <v>6241</v>
      </c>
      <c r="D403" s="151">
        <v>10557627</v>
      </c>
      <c r="E403" s="37" t="s">
        <v>5174</v>
      </c>
      <c r="F403" s="40" t="s">
        <v>6098</v>
      </c>
      <c r="G403" s="580" t="s">
        <v>132</v>
      </c>
      <c r="H403" s="111" t="s">
        <v>5795</v>
      </c>
      <c r="I403" s="580" t="str">
        <f t="shared" si="27"/>
        <v>F</v>
      </c>
      <c r="J403" s="35">
        <f t="shared" si="28"/>
        <v>28427</v>
      </c>
      <c r="K403" s="36">
        <f t="shared" ca="1" si="29"/>
        <v>40.78485767313547</v>
      </c>
      <c r="L403" s="538">
        <v>42653</v>
      </c>
      <c r="M403" s="538">
        <v>42653</v>
      </c>
      <c r="N403" s="538">
        <v>42767</v>
      </c>
      <c r="O403" s="538">
        <v>42767</v>
      </c>
      <c r="P403" s="36">
        <f t="shared" ca="1" si="30"/>
        <v>1.4971864402587589</v>
      </c>
      <c r="Q403" s="538">
        <v>43921</v>
      </c>
      <c r="R403" s="538">
        <v>43921</v>
      </c>
      <c r="S403" s="538"/>
      <c r="T403" s="580" t="s">
        <v>36</v>
      </c>
      <c r="U403" s="580" t="s">
        <v>167</v>
      </c>
      <c r="V403" s="580" t="s">
        <v>67</v>
      </c>
      <c r="W403" s="580" t="s">
        <v>169</v>
      </c>
      <c r="X403" s="580" t="s">
        <v>134</v>
      </c>
      <c r="Y403" s="580" t="s">
        <v>310</v>
      </c>
      <c r="Z403" s="580"/>
      <c r="AA403" s="580" t="s">
        <v>311</v>
      </c>
      <c r="AB403" s="580" t="s">
        <v>136</v>
      </c>
      <c r="AC403" s="580" t="s">
        <v>42</v>
      </c>
      <c r="AD403" s="580" t="s">
        <v>43</v>
      </c>
      <c r="AE403" s="35"/>
      <c r="AF403" s="40"/>
      <c r="AG403" s="553" t="s">
        <v>3985</v>
      </c>
      <c r="AH403" s="537" t="s">
        <v>1053</v>
      </c>
      <c r="AI403" s="537"/>
      <c r="AJ403" s="54" t="s">
        <v>7068</v>
      </c>
      <c r="AK403" s="537" t="s">
        <v>5796</v>
      </c>
      <c r="AL403" s="553" t="s">
        <v>5797</v>
      </c>
      <c r="AM403" s="580" t="s">
        <v>6099</v>
      </c>
      <c r="AN403" s="580" t="s">
        <v>6100</v>
      </c>
      <c r="AO403" s="553" t="s">
        <v>5175</v>
      </c>
      <c r="AP403" s="580" t="s">
        <v>189</v>
      </c>
      <c r="AQ403" s="592"/>
      <c r="AR403" s="54" t="s">
        <v>3031</v>
      </c>
      <c r="AS403" s="580" t="s">
        <v>4223</v>
      </c>
    </row>
    <row r="404" spans="1:47" ht="15.75" customHeight="1">
      <c r="A404" s="152">
        <v>403</v>
      </c>
      <c r="B404" s="151">
        <v>10557631</v>
      </c>
      <c r="C404" s="580" t="s">
        <v>6261</v>
      </c>
      <c r="D404" s="603">
        <v>10557631</v>
      </c>
      <c r="E404" s="37" t="s">
        <v>5178</v>
      </c>
      <c r="F404" s="40" t="s">
        <v>6148</v>
      </c>
      <c r="G404" s="580" t="s">
        <v>132</v>
      </c>
      <c r="H404" s="111" t="s">
        <v>5204</v>
      </c>
      <c r="I404" s="580" t="str">
        <f t="shared" si="27"/>
        <v>F</v>
      </c>
      <c r="J404" s="35">
        <f t="shared" si="28"/>
        <v>29673</v>
      </c>
      <c r="K404" s="36">
        <f t="shared" ca="1" si="29"/>
        <v>37.371159042998485</v>
      </c>
      <c r="L404" s="538">
        <v>42655</v>
      </c>
      <c r="M404" s="538">
        <v>42655</v>
      </c>
      <c r="N404" s="538">
        <v>42767</v>
      </c>
      <c r="O404" s="538">
        <v>42767</v>
      </c>
      <c r="P404" s="36">
        <f t="shared" ca="1" si="30"/>
        <v>1.4971864402587589</v>
      </c>
      <c r="Q404" s="538">
        <v>43921</v>
      </c>
      <c r="R404" s="538">
        <v>43921</v>
      </c>
      <c r="S404" s="538"/>
      <c r="T404" s="580" t="s">
        <v>36</v>
      </c>
      <c r="U404" s="580" t="s">
        <v>167</v>
      </c>
      <c r="V404" s="580" t="s">
        <v>67</v>
      </c>
      <c r="W404" s="580" t="s">
        <v>169</v>
      </c>
      <c r="X404" s="580" t="s">
        <v>134</v>
      </c>
      <c r="Y404" s="580" t="s">
        <v>310</v>
      </c>
      <c r="Z404" s="580"/>
      <c r="AA404" s="580" t="s">
        <v>311</v>
      </c>
      <c r="AB404" s="580" t="s">
        <v>136</v>
      </c>
      <c r="AC404" s="580" t="s">
        <v>42</v>
      </c>
      <c r="AD404" s="580" t="s">
        <v>43</v>
      </c>
      <c r="AE404" s="35"/>
      <c r="AF404" s="40"/>
      <c r="AG404" s="553" t="s">
        <v>3993</v>
      </c>
      <c r="AH404" s="537" t="s">
        <v>2737</v>
      </c>
      <c r="AI404" s="537" t="s">
        <v>5874</v>
      </c>
      <c r="AJ404" s="54" t="s">
        <v>5875</v>
      </c>
      <c r="AK404" s="537" t="s">
        <v>5882</v>
      </c>
      <c r="AL404" s="553" t="s">
        <v>5879</v>
      </c>
      <c r="AM404" s="580" t="s">
        <v>6131</v>
      </c>
      <c r="AN404" s="580" t="s">
        <v>6149</v>
      </c>
      <c r="AO404" s="553" t="s">
        <v>5181</v>
      </c>
      <c r="AP404" s="580" t="s">
        <v>189</v>
      </c>
      <c r="AQ404" s="592"/>
      <c r="AR404" s="54" t="s">
        <v>5190</v>
      </c>
      <c r="AS404" s="580" t="s">
        <v>4223</v>
      </c>
    </row>
    <row r="405" spans="1:47" ht="15.75" customHeight="1">
      <c r="A405" s="152">
        <v>404</v>
      </c>
      <c r="B405" s="151">
        <v>10557632</v>
      </c>
      <c r="C405" s="580" t="s">
        <v>6243</v>
      </c>
      <c r="D405" s="151">
        <v>10557632</v>
      </c>
      <c r="E405" s="37" t="s">
        <v>5177</v>
      </c>
      <c r="F405" s="40" t="s">
        <v>6104</v>
      </c>
      <c r="G405" s="580" t="s">
        <v>132</v>
      </c>
      <c r="H405" s="111" t="s">
        <v>5804</v>
      </c>
      <c r="I405" s="580" t="str">
        <f t="shared" si="27"/>
        <v>F</v>
      </c>
      <c r="J405" s="35">
        <f t="shared" si="28"/>
        <v>32406</v>
      </c>
      <c r="K405" s="36">
        <f t="shared" ca="1" si="29"/>
        <v>29.883487810121771</v>
      </c>
      <c r="L405" s="538">
        <v>42655</v>
      </c>
      <c r="M405" s="538">
        <v>42655</v>
      </c>
      <c r="N405" s="538">
        <v>42767</v>
      </c>
      <c r="O405" s="538">
        <v>42767</v>
      </c>
      <c r="P405" s="36">
        <f t="shared" ca="1" si="30"/>
        <v>1.4971864402587589</v>
      </c>
      <c r="Q405" s="538">
        <v>43921</v>
      </c>
      <c r="R405" s="538">
        <v>43921</v>
      </c>
      <c r="S405" s="538"/>
      <c r="T405" s="580" t="s">
        <v>36</v>
      </c>
      <c r="U405" s="580" t="s">
        <v>167</v>
      </c>
      <c r="V405" s="580" t="s">
        <v>67</v>
      </c>
      <c r="W405" s="580" t="s">
        <v>169</v>
      </c>
      <c r="X405" s="580" t="s">
        <v>134</v>
      </c>
      <c r="Y405" s="580" t="s">
        <v>310</v>
      </c>
      <c r="Z405" s="580"/>
      <c r="AA405" s="580" t="s">
        <v>311</v>
      </c>
      <c r="AB405" s="580" t="s">
        <v>136</v>
      </c>
      <c r="AC405" s="580" t="s">
        <v>42</v>
      </c>
      <c r="AD405" s="580" t="s">
        <v>43</v>
      </c>
      <c r="AE405" s="35"/>
      <c r="AF405" s="40"/>
      <c r="AG405" s="553" t="s">
        <v>3985</v>
      </c>
      <c r="AH405" s="537" t="s">
        <v>5805</v>
      </c>
      <c r="AI405" s="537" t="s">
        <v>1508</v>
      </c>
      <c r="AJ405" s="54" t="s">
        <v>5806</v>
      </c>
      <c r="AK405" s="537" t="s">
        <v>5807</v>
      </c>
      <c r="AL405" s="553" t="s">
        <v>5807</v>
      </c>
      <c r="AM405" s="580" t="s">
        <v>6105</v>
      </c>
      <c r="AN405" s="580" t="s">
        <v>6106</v>
      </c>
      <c r="AO405" s="553" t="s">
        <v>5180</v>
      </c>
      <c r="AP405" s="580" t="s">
        <v>189</v>
      </c>
      <c r="AQ405" s="592"/>
      <c r="AR405" s="54" t="s">
        <v>3010</v>
      </c>
      <c r="AS405" s="580" t="s">
        <v>4223</v>
      </c>
    </row>
    <row r="406" spans="1:47" ht="15.75" customHeight="1">
      <c r="A406" s="152">
        <v>405</v>
      </c>
      <c r="B406" s="151">
        <v>10557635</v>
      </c>
      <c r="C406" s="580" t="s">
        <v>6251</v>
      </c>
      <c r="D406" s="151">
        <v>10557635</v>
      </c>
      <c r="E406" s="474" t="s">
        <v>2458</v>
      </c>
      <c r="F406" s="40" t="s">
        <v>6124</v>
      </c>
      <c r="G406" s="580" t="s">
        <v>132</v>
      </c>
      <c r="H406" s="111" t="s">
        <v>5827</v>
      </c>
      <c r="I406" s="580" t="str">
        <f t="shared" si="27"/>
        <v>F</v>
      </c>
      <c r="J406" s="35">
        <f t="shared" si="28"/>
        <v>32978</v>
      </c>
      <c r="K406" s="36">
        <f t="shared" ca="1" si="29"/>
        <v>28.316364522450538</v>
      </c>
      <c r="L406" s="538">
        <v>42667</v>
      </c>
      <c r="M406" s="538">
        <v>42667</v>
      </c>
      <c r="N406" s="538">
        <v>42767</v>
      </c>
      <c r="O406" s="538">
        <v>43191</v>
      </c>
      <c r="P406" s="36">
        <f t="shared" ca="1" si="30"/>
        <v>1.4971864402587589</v>
      </c>
      <c r="Q406" s="538">
        <v>43921</v>
      </c>
      <c r="R406" s="538">
        <v>43921</v>
      </c>
      <c r="S406" s="538"/>
      <c r="T406" s="580" t="s">
        <v>36</v>
      </c>
      <c r="U406" s="580" t="s">
        <v>167</v>
      </c>
      <c r="V406" s="580" t="s">
        <v>67</v>
      </c>
      <c r="W406" s="580" t="s">
        <v>169</v>
      </c>
      <c r="X406" s="580" t="s">
        <v>134</v>
      </c>
      <c r="Y406" s="580" t="s">
        <v>17344</v>
      </c>
      <c r="Z406" s="580"/>
      <c r="AA406" s="580" t="s">
        <v>17343</v>
      </c>
      <c r="AB406" s="580" t="s">
        <v>136</v>
      </c>
      <c r="AC406" s="580" t="s">
        <v>42</v>
      </c>
      <c r="AD406" s="580" t="s">
        <v>43</v>
      </c>
      <c r="AE406" s="35"/>
      <c r="AF406" s="40"/>
      <c r="AG406" s="553" t="s">
        <v>3985</v>
      </c>
      <c r="AH406" s="537" t="s">
        <v>2283</v>
      </c>
      <c r="AI406" s="537" t="s">
        <v>1508</v>
      </c>
      <c r="AJ406" s="54" t="s">
        <v>5828</v>
      </c>
      <c r="AK406" s="537" t="s">
        <v>5829</v>
      </c>
      <c r="AL406" s="553" t="s">
        <v>2330</v>
      </c>
      <c r="AM406" s="580" t="s">
        <v>6125</v>
      </c>
      <c r="AN406" s="580" t="s">
        <v>6126</v>
      </c>
      <c r="AO406" s="553" t="s">
        <v>5228</v>
      </c>
      <c r="AP406" s="580" t="s">
        <v>189</v>
      </c>
      <c r="AQ406" s="592"/>
      <c r="AR406" s="54" t="s">
        <v>13156</v>
      </c>
      <c r="AS406" s="580" t="s">
        <v>4223</v>
      </c>
    </row>
    <row r="407" spans="1:47" ht="15.75" customHeight="1">
      <c r="A407" s="152">
        <v>406</v>
      </c>
      <c r="B407" s="151">
        <v>10557637</v>
      </c>
      <c r="C407" s="580" t="s">
        <v>6254</v>
      </c>
      <c r="D407" s="603">
        <v>10557637</v>
      </c>
      <c r="E407" s="37" t="s">
        <v>5313</v>
      </c>
      <c r="F407" s="40" t="s">
        <v>6130</v>
      </c>
      <c r="G407" s="580" t="s">
        <v>132</v>
      </c>
      <c r="H407" s="111" t="s">
        <v>5836</v>
      </c>
      <c r="I407" s="580" t="str">
        <f t="shared" si="27"/>
        <v>F</v>
      </c>
      <c r="J407" s="35">
        <f t="shared" si="28"/>
        <v>29068</v>
      </c>
      <c r="K407" s="36">
        <f t="shared" ca="1" si="29"/>
        <v>39.02869328957383</v>
      </c>
      <c r="L407" s="538">
        <v>42674</v>
      </c>
      <c r="M407" s="538">
        <v>42674</v>
      </c>
      <c r="N407" s="538">
        <v>42767</v>
      </c>
      <c r="O407" s="538">
        <v>42767</v>
      </c>
      <c r="P407" s="36">
        <f t="shared" ca="1" si="30"/>
        <v>1.4971864402587589</v>
      </c>
      <c r="Q407" s="538">
        <v>43921</v>
      </c>
      <c r="R407" s="538">
        <v>43921</v>
      </c>
      <c r="S407" s="538"/>
      <c r="T407" s="580" t="s">
        <v>36</v>
      </c>
      <c r="U407" s="580" t="s">
        <v>167</v>
      </c>
      <c r="V407" s="580" t="s">
        <v>67</v>
      </c>
      <c r="W407" s="580" t="s">
        <v>169</v>
      </c>
      <c r="X407" s="580" t="s">
        <v>134</v>
      </c>
      <c r="Y407" s="580" t="s">
        <v>310</v>
      </c>
      <c r="Z407" s="580"/>
      <c r="AA407" s="580" t="s">
        <v>311</v>
      </c>
      <c r="AB407" s="580" t="s">
        <v>136</v>
      </c>
      <c r="AC407" s="580" t="s">
        <v>42</v>
      </c>
      <c r="AD407" s="580" t="s">
        <v>43</v>
      </c>
      <c r="AE407" s="35"/>
      <c r="AF407" s="40"/>
      <c r="AG407" s="553" t="s">
        <v>3985</v>
      </c>
      <c r="AH407" s="537" t="s">
        <v>2163</v>
      </c>
      <c r="AI407" s="537"/>
      <c r="AJ407" s="54" t="s">
        <v>5837</v>
      </c>
      <c r="AK407" s="537" t="s">
        <v>5838</v>
      </c>
      <c r="AL407" s="553" t="s">
        <v>5839</v>
      </c>
      <c r="AM407" s="580" t="s">
        <v>6131</v>
      </c>
      <c r="AN407" s="580" t="s">
        <v>6132</v>
      </c>
      <c r="AO407" s="553" t="s">
        <v>5320</v>
      </c>
      <c r="AP407" s="580" t="s">
        <v>189</v>
      </c>
      <c r="AQ407" s="592"/>
      <c r="AR407" s="54" t="s">
        <v>11135</v>
      </c>
      <c r="AS407" s="580" t="s">
        <v>4223</v>
      </c>
    </row>
    <row r="408" spans="1:47" s="584" customFormat="1" ht="15.75" customHeight="1">
      <c r="A408" s="152">
        <v>407</v>
      </c>
      <c r="B408" s="151">
        <v>10557638</v>
      </c>
      <c r="C408" s="580" t="s">
        <v>6258</v>
      </c>
      <c r="D408" s="603">
        <v>10557638</v>
      </c>
      <c r="E408" s="37" t="s">
        <v>5857</v>
      </c>
      <c r="F408" s="40" t="s">
        <v>6140</v>
      </c>
      <c r="G408" s="580" t="s">
        <v>132</v>
      </c>
      <c r="H408" s="111" t="s">
        <v>5858</v>
      </c>
      <c r="I408" s="580" t="str">
        <f t="shared" si="27"/>
        <v>F</v>
      </c>
      <c r="J408" s="35">
        <f t="shared" si="28"/>
        <v>31670</v>
      </c>
      <c r="K408" s="36">
        <f t="shared" ca="1" si="29"/>
        <v>31.899926166286157</v>
      </c>
      <c r="L408" s="538">
        <v>42681</v>
      </c>
      <c r="M408" s="538">
        <v>42681</v>
      </c>
      <c r="N408" s="538">
        <v>42767</v>
      </c>
      <c r="O408" s="538">
        <v>42767</v>
      </c>
      <c r="P408" s="36">
        <f t="shared" ca="1" si="30"/>
        <v>1.4971864402587589</v>
      </c>
      <c r="Q408" s="538">
        <v>43921</v>
      </c>
      <c r="R408" s="538">
        <v>43921</v>
      </c>
      <c r="S408" s="538"/>
      <c r="T408" s="580" t="s">
        <v>36</v>
      </c>
      <c r="U408" s="580" t="s">
        <v>167</v>
      </c>
      <c r="V408" s="580" t="s">
        <v>67</v>
      </c>
      <c r="W408" s="580" t="s">
        <v>169</v>
      </c>
      <c r="X408" s="580" t="s">
        <v>134</v>
      </c>
      <c r="Y408" s="580" t="s">
        <v>310</v>
      </c>
      <c r="Z408" s="580"/>
      <c r="AA408" s="580" t="s">
        <v>311</v>
      </c>
      <c r="AB408" s="580" t="s">
        <v>136</v>
      </c>
      <c r="AC408" s="580" t="s">
        <v>42</v>
      </c>
      <c r="AD408" s="580" t="s">
        <v>43</v>
      </c>
      <c r="AE408" s="35"/>
      <c r="AF408" s="40"/>
      <c r="AG408" s="553" t="s">
        <v>3985</v>
      </c>
      <c r="AH408" s="537" t="s">
        <v>2343</v>
      </c>
      <c r="AI408" s="537" t="s">
        <v>1508</v>
      </c>
      <c r="AJ408" s="54" t="s">
        <v>5859</v>
      </c>
      <c r="AK408" s="537" t="s">
        <v>5860</v>
      </c>
      <c r="AL408" s="553" t="s">
        <v>5861</v>
      </c>
      <c r="AM408" s="580" t="s">
        <v>6099</v>
      </c>
      <c r="AN408" s="580" t="s">
        <v>6141</v>
      </c>
      <c r="AO408" s="553" t="s">
        <v>5862</v>
      </c>
      <c r="AP408" s="580" t="s">
        <v>189</v>
      </c>
      <c r="AQ408" s="592"/>
      <c r="AR408" s="54" t="s">
        <v>3212</v>
      </c>
      <c r="AS408" s="580" t="s">
        <v>4223</v>
      </c>
      <c r="AT408" s="582"/>
      <c r="AU408" s="582"/>
    </row>
    <row r="409" spans="1:47" s="584" customFormat="1" ht="15.75" customHeight="1">
      <c r="A409" s="152">
        <v>408</v>
      </c>
      <c r="B409" s="151">
        <v>10557641</v>
      </c>
      <c r="C409" s="580" t="s">
        <v>6264</v>
      </c>
      <c r="D409" s="603">
        <v>10557641</v>
      </c>
      <c r="E409" s="37" t="s">
        <v>5913</v>
      </c>
      <c r="F409" s="40" t="s">
        <v>6154</v>
      </c>
      <c r="G409" s="580" t="s">
        <v>132</v>
      </c>
      <c r="H409" s="111" t="s">
        <v>5914</v>
      </c>
      <c r="I409" s="580" t="str">
        <f t="shared" si="27"/>
        <v>F</v>
      </c>
      <c r="J409" s="35">
        <f t="shared" si="28"/>
        <v>31566</v>
      </c>
      <c r="K409" s="36">
        <f t="shared" ca="1" si="29"/>
        <v>32.184857673135468</v>
      </c>
      <c r="L409" s="538">
        <v>42660</v>
      </c>
      <c r="M409" s="538">
        <v>42660</v>
      </c>
      <c r="N409" s="538">
        <v>42767</v>
      </c>
      <c r="O409" s="538">
        <v>42767</v>
      </c>
      <c r="P409" s="36">
        <f t="shared" ca="1" si="30"/>
        <v>1.4971864402587589</v>
      </c>
      <c r="Q409" s="538">
        <v>43921</v>
      </c>
      <c r="R409" s="538">
        <v>43921</v>
      </c>
      <c r="S409" s="538"/>
      <c r="T409" s="580" t="s">
        <v>36</v>
      </c>
      <c r="U409" s="580" t="s">
        <v>73</v>
      </c>
      <c r="V409" s="580" t="s">
        <v>18786</v>
      </c>
      <c r="W409" s="580" t="s">
        <v>74</v>
      </c>
      <c r="X409" s="580" t="s">
        <v>134</v>
      </c>
      <c r="Y409" s="580" t="s">
        <v>4455</v>
      </c>
      <c r="Z409" s="580"/>
      <c r="AA409" s="580" t="s">
        <v>5915</v>
      </c>
      <c r="AB409" s="580" t="s">
        <v>136</v>
      </c>
      <c r="AC409" s="580" t="s">
        <v>42</v>
      </c>
      <c r="AD409" s="580" t="s">
        <v>43</v>
      </c>
      <c r="AE409" s="35"/>
      <c r="AF409" s="40"/>
      <c r="AG409" s="553" t="s">
        <v>4005</v>
      </c>
      <c r="AH409" s="537" t="s">
        <v>4630</v>
      </c>
      <c r="AI409" s="537"/>
      <c r="AJ409" s="54" t="s">
        <v>5225</v>
      </c>
      <c r="AK409" s="537" t="s">
        <v>5226</v>
      </c>
      <c r="AL409" s="553" t="s">
        <v>5215</v>
      </c>
      <c r="AM409" s="580" t="s">
        <v>6131</v>
      </c>
      <c r="AN409" s="580" t="s">
        <v>6155</v>
      </c>
      <c r="AO409" s="553" t="s">
        <v>5916</v>
      </c>
      <c r="AP409" s="580" t="s">
        <v>5911</v>
      </c>
      <c r="AQ409" s="580" t="s">
        <v>5912</v>
      </c>
      <c r="AR409" s="54" t="s">
        <v>5917</v>
      </c>
      <c r="AS409" s="580" t="s">
        <v>4604</v>
      </c>
      <c r="AT409" s="582"/>
      <c r="AU409" s="582"/>
    </row>
    <row r="410" spans="1:47" s="584" customFormat="1" ht="15.75" customHeight="1">
      <c r="A410" s="152">
        <v>409</v>
      </c>
      <c r="B410" s="151">
        <v>10557642</v>
      </c>
      <c r="C410" s="580" t="s">
        <v>6247</v>
      </c>
      <c r="D410" s="151">
        <v>10557642</v>
      </c>
      <c r="E410" s="37" t="s">
        <v>2435</v>
      </c>
      <c r="F410" s="40" t="s">
        <v>14658</v>
      </c>
      <c r="G410" s="580" t="s">
        <v>132</v>
      </c>
      <c r="H410" s="111" t="s">
        <v>2436</v>
      </c>
      <c r="I410" s="580" t="str">
        <f t="shared" si="27"/>
        <v>F</v>
      </c>
      <c r="J410" s="35">
        <f t="shared" si="28"/>
        <v>26796</v>
      </c>
      <c r="K410" s="36">
        <f t="shared" ca="1" si="29"/>
        <v>45.253350823820405</v>
      </c>
      <c r="L410" s="538">
        <v>42655</v>
      </c>
      <c r="M410" s="538">
        <v>42655</v>
      </c>
      <c r="N410" s="538">
        <v>42767</v>
      </c>
      <c r="O410" s="538">
        <v>42767</v>
      </c>
      <c r="P410" s="36">
        <f t="shared" ca="1" si="30"/>
        <v>1.4971864402587589</v>
      </c>
      <c r="Q410" s="538">
        <v>43921</v>
      </c>
      <c r="R410" s="538">
        <v>43921</v>
      </c>
      <c r="S410" s="538"/>
      <c r="T410" s="580" t="s">
        <v>36</v>
      </c>
      <c r="U410" s="580" t="s">
        <v>167</v>
      </c>
      <c r="V410" s="580" t="s">
        <v>67</v>
      </c>
      <c r="W410" s="580" t="s">
        <v>169</v>
      </c>
      <c r="X410" s="580" t="s">
        <v>134</v>
      </c>
      <c r="Y410" s="580" t="s">
        <v>310</v>
      </c>
      <c r="Z410" s="580"/>
      <c r="AA410" s="580" t="s">
        <v>311</v>
      </c>
      <c r="AB410" s="580" t="s">
        <v>136</v>
      </c>
      <c r="AC410" s="580" t="s">
        <v>42</v>
      </c>
      <c r="AD410" s="580" t="s">
        <v>43</v>
      </c>
      <c r="AE410" s="35"/>
      <c r="AF410" s="40"/>
      <c r="AG410" s="553" t="s">
        <v>3985</v>
      </c>
      <c r="AH410" s="537" t="s">
        <v>2242</v>
      </c>
      <c r="AI410" s="537"/>
      <c r="AJ410" s="54" t="s">
        <v>2201</v>
      </c>
      <c r="AK410" s="537" t="s">
        <v>5187</v>
      </c>
      <c r="AL410" s="553" t="s">
        <v>5187</v>
      </c>
      <c r="AM410" s="580" t="s">
        <v>6114</v>
      </c>
      <c r="AN410" s="580" t="s">
        <v>6115</v>
      </c>
      <c r="AO410" s="553" t="s">
        <v>5818</v>
      </c>
      <c r="AP410" s="580" t="s">
        <v>189</v>
      </c>
      <c r="AQ410" s="592"/>
      <c r="AR410" s="54" t="s">
        <v>5819</v>
      </c>
      <c r="AS410" s="580" t="s">
        <v>4223</v>
      </c>
      <c r="AT410" s="582"/>
      <c r="AU410" s="582"/>
    </row>
    <row r="411" spans="1:47" s="584" customFormat="1" ht="15.75" customHeight="1">
      <c r="A411" s="152">
        <v>410</v>
      </c>
      <c r="B411" s="151">
        <v>10557643</v>
      </c>
      <c r="C411" s="580" t="s">
        <v>6257</v>
      </c>
      <c r="D411" s="603">
        <v>10557643</v>
      </c>
      <c r="E411" s="37" t="s">
        <v>5330</v>
      </c>
      <c r="F411" s="40" t="s">
        <v>6138</v>
      </c>
      <c r="G411" s="580" t="s">
        <v>132</v>
      </c>
      <c r="H411" s="111" t="s">
        <v>5851</v>
      </c>
      <c r="I411" s="580" t="str">
        <f t="shared" si="27"/>
        <v>F</v>
      </c>
      <c r="J411" s="35">
        <f t="shared" si="28"/>
        <v>26759</v>
      </c>
      <c r="K411" s="36">
        <f t="shared" ca="1" si="29"/>
        <v>45.354720686834099</v>
      </c>
      <c r="L411" s="538">
        <v>42676</v>
      </c>
      <c r="M411" s="538">
        <v>42676</v>
      </c>
      <c r="N411" s="538">
        <v>42767</v>
      </c>
      <c r="O411" s="538">
        <v>42767</v>
      </c>
      <c r="P411" s="36">
        <f t="shared" ca="1" si="30"/>
        <v>1.4971864402587589</v>
      </c>
      <c r="Q411" s="538">
        <v>43921</v>
      </c>
      <c r="R411" s="538">
        <v>43921</v>
      </c>
      <c r="S411" s="538"/>
      <c r="T411" s="580" t="s">
        <v>36</v>
      </c>
      <c r="U411" s="580" t="s">
        <v>167</v>
      </c>
      <c r="V411" s="580" t="s">
        <v>67</v>
      </c>
      <c r="W411" s="580" t="s">
        <v>169</v>
      </c>
      <c r="X411" s="580" t="s">
        <v>134</v>
      </c>
      <c r="Y411" s="580" t="s">
        <v>310</v>
      </c>
      <c r="Z411" s="580"/>
      <c r="AA411" s="580" t="s">
        <v>311</v>
      </c>
      <c r="AB411" s="580" t="s">
        <v>136</v>
      </c>
      <c r="AC411" s="580" t="s">
        <v>42</v>
      </c>
      <c r="AD411" s="580" t="s">
        <v>43</v>
      </c>
      <c r="AE411" s="35"/>
      <c r="AF411" s="40"/>
      <c r="AG411" s="553" t="s">
        <v>3993</v>
      </c>
      <c r="AH411" s="537" t="s">
        <v>2326</v>
      </c>
      <c r="AI411" s="537"/>
      <c r="AJ411" s="54" t="s">
        <v>5852</v>
      </c>
      <c r="AK411" s="537" t="s">
        <v>5853</v>
      </c>
      <c r="AL411" s="553" t="s">
        <v>5854</v>
      </c>
      <c r="AM411" s="580" t="s">
        <v>6134</v>
      </c>
      <c r="AN411" s="580" t="s">
        <v>6139</v>
      </c>
      <c r="AO411" s="553" t="s">
        <v>5855</v>
      </c>
      <c r="AP411" s="580" t="s">
        <v>189</v>
      </c>
      <c r="AQ411" s="592"/>
      <c r="AR411" s="54" t="s">
        <v>5856</v>
      </c>
      <c r="AS411" s="580" t="s">
        <v>4223</v>
      </c>
      <c r="AT411" s="582"/>
      <c r="AU411" s="582"/>
    </row>
    <row r="412" spans="1:47" s="584" customFormat="1" ht="15.75" customHeight="1">
      <c r="A412" s="152">
        <v>411</v>
      </c>
      <c r="B412" s="151">
        <v>10557644</v>
      </c>
      <c r="C412" s="580" t="s">
        <v>6239</v>
      </c>
      <c r="D412" s="151">
        <v>10557644</v>
      </c>
      <c r="E412" s="37" t="s">
        <v>5787</v>
      </c>
      <c r="F412" s="40" t="s">
        <v>6093</v>
      </c>
      <c r="G412" s="580" t="s">
        <v>132</v>
      </c>
      <c r="H412" s="111" t="s">
        <v>5788</v>
      </c>
      <c r="I412" s="580" t="str">
        <f t="shared" si="27"/>
        <v>M</v>
      </c>
      <c r="J412" s="35">
        <f t="shared" si="28"/>
        <v>34968</v>
      </c>
      <c r="K412" s="36">
        <f t="shared" ca="1" si="29"/>
        <v>22.864309727929992</v>
      </c>
      <c r="L412" s="538">
        <v>42641</v>
      </c>
      <c r="M412" s="538">
        <v>42641</v>
      </c>
      <c r="N412" s="538">
        <v>42767</v>
      </c>
      <c r="O412" s="538">
        <v>42767</v>
      </c>
      <c r="P412" s="36">
        <f t="shared" ca="1" si="30"/>
        <v>1.4971864402587589</v>
      </c>
      <c r="Q412" s="538">
        <v>43921</v>
      </c>
      <c r="R412" s="538">
        <v>43921</v>
      </c>
      <c r="S412" s="538"/>
      <c r="T412" s="580" t="s">
        <v>36</v>
      </c>
      <c r="U412" s="580" t="s">
        <v>167</v>
      </c>
      <c r="V412" s="580" t="s">
        <v>67</v>
      </c>
      <c r="W412" s="580" t="s">
        <v>169</v>
      </c>
      <c r="X412" s="580" t="s">
        <v>134</v>
      </c>
      <c r="Y412" s="580" t="s">
        <v>310</v>
      </c>
      <c r="Z412" s="580"/>
      <c r="AA412" s="580" t="s">
        <v>625</v>
      </c>
      <c r="AB412" s="580" t="s">
        <v>136</v>
      </c>
      <c r="AC412" s="580" t="s">
        <v>42</v>
      </c>
      <c r="AD412" s="580" t="s">
        <v>43</v>
      </c>
      <c r="AE412" s="35"/>
      <c r="AF412" s="40"/>
      <c r="AG412" s="553" t="s">
        <v>4071</v>
      </c>
      <c r="AH412" s="537" t="s">
        <v>929</v>
      </c>
      <c r="AI412" s="537" t="s">
        <v>2705</v>
      </c>
      <c r="AJ412" s="54" t="s">
        <v>7066</v>
      </c>
      <c r="AK412" s="537" t="s">
        <v>5789</v>
      </c>
      <c r="AL412" s="553" t="s">
        <v>5790</v>
      </c>
      <c r="AM412" s="580" t="s">
        <v>6094</v>
      </c>
      <c r="AN412" s="580" t="s">
        <v>6095</v>
      </c>
      <c r="AO412" s="553" t="s">
        <v>5157</v>
      </c>
      <c r="AP412" s="580" t="s">
        <v>139</v>
      </c>
      <c r="AQ412" s="592" t="s">
        <v>7475</v>
      </c>
      <c r="AR412" s="54" t="s">
        <v>17733</v>
      </c>
      <c r="AS412" s="580" t="s">
        <v>4223</v>
      </c>
      <c r="AT412" s="582"/>
      <c r="AU412" s="582"/>
    </row>
    <row r="413" spans="1:47" s="584" customFormat="1" ht="15.75" customHeight="1">
      <c r="A413" s="152">
        <v>412</v>
      </c>
      <c r="B413" s="151" t="s">
        <v>6157</v>
      </c>
      <c r="C413" s="117" t="s">
        <v>5918</v>
      </c>
      <c r="D413" s="603">
        <v>201774</v>
      </c>
      <c r="E413" s="37" t="s">
        <v>5896</v>
      </c>
      <c r="F413" s="40" t="s">
        <v>5897</v>
      </c>
      <c r="G413" s="580" t="s">
        <v>5898</v>
      </c>
      <c r="H413" s="173" t="s">
        <v>5899</v>
      </c>
      <c r="I413" s="580" t="str">
        <f t="shared" si="27"/>
        <v>M</v>
      </c>
      <c r="J413" s="35">
        <f t="shared" si="28"/>
        <v>30071</v>
      </c>
      <c r="K413" s="36">
        <f t="shared" ca="1" si="29"/>
        <v>36.280748084094377</v>
      </c>
      <c r="L413" s="538">
        <v>39146</v>
      </c>
      <c r="M413" s="538">
        <v>42772</v>
      </c>
      <c r="N413" s="538">
        <v>42772</v>
      </c>
      <c r="O413" s="538">
        <v>42772</v>
      </c>
      <c r="P413" s="36">
        <f t="shared" ca="1" si="30"/>
        <v>1.4834878101217726</v>
      </c>
      <c r="Q413" s="538">
        <v>43921</v>
      </c>
      <c r="R413" s="538">
        <v>43921</v>
      </c>
      <c r="S413" s="538"/>
      <c r="T413" s="580" t="s">
        <v>36</v>
      </c>
      <c r="U413" s="580" t="s">
        <v>52</v>
      </c>
      <c r="V413" s="580" t="s">
        <v>50</v>
      </c>
      <c r="W413" s="580" t="s">
        <v>53</v>
      </c>
      <c r="X413" s="580" t="s">
        <v>54</v>
      </c>
      <c r="Y413" s="580" t="s">
        <v>64</v>
      </c>
      <c r="Z413" s="580"/>
      <c r="AA413" s="580" t="s">
        <v>19688</v>
      </c>
      <c r="AB413" s="580" t="s">
        <v>5900</v>
      </c>
      <c r="AC413" s="580" t="s">
        <v>42</v>
      </c>
      <c r="AD413" s="580" t="s">
        <v>43</v>
      </c>
      <c r="AE413" s="35"/>
      <c r="AF413" s="40"/>
      <c r="AG413" s="553" t="s">
        <v>7611</v>
      </c>
      <c r="AH413" s="537" t="s">
        <v>5901</v>
      </c>
      <c r="AI413" s="537" t="s">
        <v>5902</v>
      </c>
      <c r="AJ413" s="54" t="s">
        <v>5903</v>
      </c>
      <c r="AK413" s="537" t="s">
        <v>5904</v>
      </c>
      <c r="AL413" s="553" t="s">
        <v>5905</v>
      </c>
      <c r="AM413" s="580" t="s">
        <v>5906</v>
      </c>
      <c r="AN413" s="580" t="s">
        <v>5907</v>
      </c>
      <c r="AO413" s="553"/>
      <c r="AP413" s="580"/>
      <c r="AQ413" s="592"/>
      <c r="AR413" s="54" t="s">
        <v>5908</v>
      </c>
      <c r="AS413" s="580" t="s">
        <v>4604</v>
      </c>
      <c r="AT413" s="582"/>
      <c r="AU413" s="582"/>
    </row>
    <row r="414" spans="1:47" s="584" customFormat="1" ht="15.75" customHeight="1">
      <c r="A414" s="152">
        <v>413</v>
      </c>
      <c r="B414" s="152">
        <v>10563977</v>
      </c>
      <c r="C414" s="580" t="s">
        <v>6883</v>
      </c>
      <c r="D414" s="152">
        <v>10563977</v>
      </c>
      <c r="E414" s="37" t="s">
        <v>6885</v>
      </c>
      <c r="F414" s="40" t="s">
        <v>6546</v>
      </c>
      <c r="G414" s="580" t="s">
        <v>6547</v>
      </c>
      <c r="H414" s="111" t="s">
        <v>6548</v>
      </c>
      <c r="I414" s="580" t="str">
        <f t="shared" si="27"/>
        <v>M</v>
      </c>
      <c r="J414" s="35">
        <f t="shared" si="28"/>
        <v>30125</v>
      </c>
      <c r="K414" s="36">
        <f t="shared" ca="1" si="29"/>
        <v>36.132802878614925</v>
      </c>
      <c r="L414" s="538">
        <v>37484</v>
      </c>
      <c r="M414" s="538">
        <v>42816</v>
      </c>
      <c r="N414" s="538">
        <v>42816</v>
      </c>
      <c r="O414" s="538">
        <v>42816</v>
      </c>
      <c r="P414" s="36">
        <f t="shared" ca="1" si="30"/>
        <v>1.3629398649162932</v>
      </c>
      <c r="Q414" s="538">
        <v>43921</v>
      </c>
      <c r="R414" s="538">
        <v>43921</v>
      </c>
      <c r="S414" s="538"/>
      <c r="T414" s="580" t="s">
        <v>36</v>
      </c>
      <c r="U414" s="580" t="s">
        <v>52</v>
      </c>
      <c r="V414" s="580" t="s">
        <v>50</v>
      </c>
      <c r="W414" s="580" t="s">
        <v>53</v>
      </c>
      <c r="X414" s="580" t="s">
        <v>134</v>
      </c>
      <c r="Y414" s="580" t="s">
        <v>164</v>
      </c>
      <c r="Z414" s="580"/>
      <c r="AA414" s="580" t="s">
        <v>4628</v>
      </c>
      <c r="AB414" s="580" t="s">
        <v>136</v>
      </c>
      <c r="AC414" s="580" t="s">
        <v>6487</v>
      </c>
      <c r="AD414" s="580" t="s">
        <v>43</v>
      </c>
      <c r="AE414" s="35"/>
      <c r="AF414" s="40"/>
      <c r="AG414" s="553" t="s">
        <v>4071</v>
      </c>
      <c r="AH414" s="537" t="s">
        <v>6565</v>
      </c>
      <c r="AI414" s="537" t="s">
        <v>6566</v>
      </c>
      <c r="AJ414" s="56" t="s">
        <v>6778</v>
      </c>
      <c r="AK414" s="537" t="s">
        <v>6693</v>
      </c>
      <c r="AL414" s="553" t="s">
        <v>6694</v>
      </c>
      <c r="AM414" s="580" t="s">
        <v>6567</v>
      </c>
      <c r="AN414" s="580" t="s">
        <v>6570</v>
      </c>
      <c r="AO414" s="553"/>
      <c r="AP414" s="580" t="s">
        <v>4233</v>
      </c>
      <c r="AQ414" s="42" t="s">
        <v>2788</v>
      </c>
      <c r="AR414" s="54" t="s">
        <v>6690</v>
      </c>
      <c r="AS414" s="580" t="s">
        <v>4223</v>
      </c>
    </row>
    <row r="415" spans="1:47" s="584" customFormat="1" ht="15.75" customHeight="1">
      <c r="A415" s="152">
        <v>414</v>
      </c>
      <c r="B415" s="151" t="s">
        <v>6820</v>
      </c>
      <c r="C415" s="580" t="s">
        <v>6821</v>
      </c>
      <c r="D415" s="151">
        <v>10563554</v>
      </c>
      <c r="E415" s="37" t="s">
        <v>6734</v>
      </c>
      <c r="F415" s="40" t="s">
        <v>6551</v>
      </c>
      <c r="G415" s="580" t="s">
        <v>6499</v>
      </c>
      <c r="H415" s="111" t="s">
        <v>5303</v>
      </c>
      <c r="I415" s="580" t="str">
        <f t="shared" si="27"/>
        <v>F</v>
      </c>
      <c r="J415" s="35">
        <f t="shared" si="28"/>
        <v>28614</v>
      </c>
      <c r="K415" s="36">
        <f t="shared" ca="1" si="29"/>
        <v>40.272528906012184</v>
      </c>
      <c r="L415" s="538">
        <v>42671</v>
      </c>
      <c r="M415" s="538">
        <v>42671</v>
      </c>
      <c r="N415" s="538">
        <v>42826</v>
      </c>
      <c r="O415" s="538">
        <v>42826</v>
      </c>
      <c r="P415" s="36">
        <f t="shared" ca="1" si="30"/>
        <v>1.3355426046423207</v>
      </c>
      <c r="Q415" s="538">
        <v>43921</v>
      </c>
      <c r="R415" s="538">
        <v>43921</v>
      </c>
      <c r="S415" s="538"/>
      <c r="T415" s="580" t="s">
        <v>36</v>
      </c>
      <c r="U415" s="580" t="s">
        <v>167</v>
      </c>
      <c r="V415" s="580" t="s">
        <v>67</v>
      </c>
      <c r="W415" s="580" t="s">
        <v>169</v>
      </c>
      <c r="X415" s="580" t="s">
        <v>134</v>
      </c>
      <c r="Y415" s="580" t="s">
        <v>310</v>
      </c>
      <c r="Z415" s="580"/>
      <c r="AA415" s="580" t="s">
        <v>311</v>
      </c>
      <c r="AB415" s="580" t="s">
        <v>136</v>
      </c>
      <c r="AC415" s="580" t="s">
        <v>6487</v>
      </c>
      <c r="AD415" s="580" t="s">
        <v>43</v>
      </c>
      <c r="AE415" s="35"/>
      <c r="AF415" s="40"/>
      <c r="AG415" s="553" t="s">
        <v>3993</v>
      </c>
      <c r="AH415" s="537" t="s">
        <v>5305</v>
      </c>
      <c r="AI415" s="537" t="s">
        <v>5306</v>
      </c>
      <c r="AJ415" s="56" t="s">
        <v>5309</v>
      </c>
      <c r="AK415" s="537" t="s">
        <v>5317</v>
      </c>
      <c r="AL415" s="553" t="s">
        <v>5325</v>
      </c>
      <c r="AM415" s="580" t="s">
        <v>4851</v>
      </c>
      <c r="AN415" s="580" t="s">
        <v>6781</v>
      </c>
      <c r="AO415" s="553" t="s">
        <v>5310</v>
      </c>
      <c r="AP415" s="580" t="s">
        <v>6510</v>
      </c>
      <c r="AQ415" s="580"/>
      <c r="AR415" s="54" t="s">
        <v>4568</v>
      </c>
      <c r="AS415" s="580" t="s">
        <v>4223</v>
      </c>
    </row>
    <row r="416" spans="1:47" s="584" customFormat="1" ht="15.75" customHeight="1">
      <c r="A416" s="152">
        <v>415</v>
      </c>
      <c r="B416" s="151" t="s">
        <v>6822</v>
      </c>
      <c r="C416" s="580" t="s">
        <v>6823</v>
      </c>
      <c r="D416" s="151">
        <v>10563555</v>
      </c>
      <c r="E416" s="37" t="s">
        <v>6735</v>
      </c>
      <c r="F416" s="40" t="s">
        <v>14787</v>
      </c>
      <c r="G416" s="580" t="s">
        <v>6499</v>
      </c>
      <c r="H416" s="111" t="s">
        <v>5485</v>
      </c>
      <c r="I416" s="580" t="str">
        <f t="shared" si="27"/>
        <v>F</v>
      </c>
      <c r="J416" s="35">
        <f t="shared" si="28"/>
        <v>30950</v>
      </c>
      <c r="K416" s="36">
        <f t="shared" ca="1" si="29"/>
        <v>33.872528906012185</v>
      </c>
      <c r="L416" s="538">
        <v>42704</v>
      </c>
      <c r="M416" s="538">
        <v>42704</v>
      </c>
      <c r="N416" s="538">
        <v>42826</v>
      </c>
      <c r="O416" s="538">
        <v>42826</v>
      </c>
      <c r="P416" s="36">
        <f t="shared" ca="1" si="30"/>
        <v>1.3355426046423207</v>
      </c>
      <c r="Q416" s="538">
        <v>43921</v>
      </c>
      <c r="R416" s="538">
        <v>43921</v>
      </c>
      <c r="S416" s="538"/>
      <c r="T416" s="580" t="s">
        <v>36</v>
      </c>
      <c r="U416" s="580" t="s">
        <v>167</v>
      </c>
      <c r="V416" s="580" t="s">
        <v>67</v>
      </c>
      <c r="W416" s="580" t="s">
        <v>169</v>
      </c>
      <c r="X416" s="580" t="s">
        <v>134</v>
      </c>
      <c r="Y416" s="580" t="s">
        <v>310</v>
      </c>
      <c r="Z416" s="580"/>
      <c r="AA416" s="580" t="s">
        <v>311</v>
      </c>
      <c r="AB416" s="580" t="s">
        <v>136</v>
      </c>
      <c r="AC416" s="580" t="s">
        <v>6487</v>
      </c>
      <c r="AD416" s="580" t="s">
        <v>43</v>
      </c>
      <c r="AE416" s="35"/>
      <c r="AF416" s="40"/>
      <c r="AG416" s="553" t="s">
        <v>4005</v>
      </c>
      <c r="AH416" s="537" t="s">
        <v>5490</v>
      </c>
      <c r="AI416" s="537"/>
      <c r="AJ416" s="56" t="s">
        <v>5493</v>
      </c>
      <c r="AK416" s="537" t="s">
        <v>5486</v>
      </c>
      <c r="AL416" s="553" t="s">
        <v>5497</v>
      </c>
      <c r="AM416" s="580" t="s">
        <v>4851</v>
      </c>
      <c r="AN416" s="580" t="s">
        <v>6782</v>
      </c>
      <c r="AO416" s="553" t="s">
        <v>5487</v>
      </c>
      <c r="AP416" s="580" t="s">
        <v>6510</v>
      </c>
      <c r="AQ416" s="580"/>
      <c r="AR416" s="54" t="s">
        <v>5488</v>
      </c>
      <c r="AS416" s="580" t="s">
        <v>4223</v>
      </c>
    </row>
    <row r="417" spans="1:45" s="584" customFormat="1" ht="15.75" customHeight="1">
      <c r="A417" s="152">
        <v>416</v>
      </c>
      <c r="B417" s="151" t="s">
        <v>6832</v>
      </c>
      <c r="C417" s="580" t="s">
        <v>6833</v>
      </c>
      <c r="D417" s="151">
        <v>10563559</v>
      </c>
      <c r="E417" s="37" t="s">
        <v>4978</v>
      </c>
      <c r="F417" s="40" t="s">
        <v>6556</v>
      </c>
      <c r="G417" s="580" t="s">
        <v>6499</v>
      </c>
      <c r="H417" s="111" t="s">
        <v>6501</v>
      </c>
      <c r="I417" s="580" t="str">
        <f t="shared" si="27"/>
        <v>F</v>
      </c>
      <c r="J417" s="35">
        <f t="shared" si="28"/>
        <v>32181</v>
      </c>
      <c r="K417" s="36">
        <f t="shared" ca="1" si="29"/>
        <v>30.499926166286155</v>
      </c>
      <c r="L417" s="538">
        <v>42622</v>
      </c>
      <c r="M417" s="538">
        <v>42622</v>
      </c>
      <c r="N417" s="538">
        <v>42826</v>
      </c>
      <c r="O417" s="538">
        <v>42826</v>
      </c>
      <c r="P417" s="36">
        <f t="shared" ca="1" si="30"/>
        <v>1.3355426046423207</v>
      </c>
      <c r="Q417" s="538">
        <v>43921</v>
      </c>
      <c r="R417" s="538">
        <v>43921</v>
      </c>
      <c r="S417" s="538"/>
      <c r="T417" s="580" t="s">
        <v>36</v>
      </c>
      <c r="U417" s="580" t="s">
        <v>167</v>
      </c>
      <c r="V417" s="580" t="s">
        <v>67</v>
      </c>
      <c r="W417" s="580" t="s">
        <v>169</v>
      </c>
      <c r="X417" s="580" t="s">
        <v>134</v>
      </c>
      <c r="Y417" s="580" t="s">
        <v>310</v>
      </c>
      <c r="Z417" s="580"/>
      <c r="AA417" s="580" t="s">
        <v>311</v>
      </c>
      <c r="AB417" s="580" t="s">
        <v>136</v>
      </c>
      <c r="AC417" s="580" t="s">
        <v>6487</v>
      </c>
      <c r="AD417" s="580" t="s">
        <v>43</v>
      </c>
      <c r="AE417" s="35"/>
      <c r="AF417" s="40"/>
      <c r="AG417" s="553" t="s">
        <v>3985</v>
      </c>
      <c r="AH417" s="537" t="s">
        <v>4979</v>
      </c>
      <c r="AI417" s="537" t="s">
        <v>4497</v>
      </c>
      <c r="AJ417" s="56" t="s">
        <v>5091</v>
      </c>
      <c r="AK417" s="537" t="s">
        <v>4981</v>
      </c>
      <c r="AL417" s="553" t="s">
        <v>5076</v>
      </c>
      <c r="AM417" s="580" t="s">
        <v>4860</v>
      </c>
      <c r="AN417" s="580" t="s">
        <v>6785</v>
      </c>
      <c r="AO417" s="112" t="s">
        <v>4984</v>
      </c>
      <c r="AP417" s="580" t="s">
        <v>6510</v>
      </c>
      <c r="AQ417" s="580"/>
      <c r="AR417" s="54" t="s">
        <v>4990</v>
      </c>
      <c r="AS417" s="580" t="s">
        <v>4223</v>
      </c>
    </row>
    <row r="418" spans="1:45" s="584" customFormat="1" ht="15.75" customHeight="1">
      <c r="A418" s="152">
        <v>417</v>
      </c>
      <c r="B418" s="151" t="s">
        <v>6818</v>
      </c>
      <c r="C418" s="580" t="s">
        <v>6819</v>
      </c>
      <c r="D418" s="151">
        <v>10563560</v>
      </c>
      <c r="E418" s="37" t="s">
        <v>6733</v>
      </c>
      <c r="F418" s="40" t="s">
        <v>6549</v>
      </c>
      <c r="G418" s="580" t="s">
        <v>6499</v>
      </c>
      <c r="H418" s="111" t="s">
        <v>5300</v>
      </c>
      <c r="I418" s="580" t="str">
        <f t="shared" si="27"/>
        <v>F</v>
      </c>
      <c r="J418" s="35">
        <f t="shared" si="28"/>
        <v>29841</v>
      </c>
      <c r="K418" s="36">
        <f t="shared" ca="1" si="29"/>
        <v>36.910885070395743</v>
      </c>
      <c r="L418" s="538">
        <v>42671</v>
      </c>
      <c r="M418" s="538">
        <v>42671</v>
      </c>
      <c r="N418" s="538">
        <v>42826</v>
      </c>
      <c r="O418" s="538">
        <v>42826</v>
      </c>
      <c r="P418" s="36">
        <f t="shared" ca="1" si="30"/>
        <v>1.3355426046423207</v>
      </c>
      <c r="Q418" s="538">
        <v>43921</v>
      </c>
      <c r="R418" s="538">
        <v>43921</v>
      </c>
      <c r="S418" s="538"/>
      <c r="T418" s="580" t="s">
        <v>36</v>
      </c>
      <c r="U418" s="580" t="s">
        <v>167</v>
      </c>
      <c r="V418" s="580" t="s">
        <v>67</v>
      </c>
      <c r="W418" s="580" t="s">
        <v>169</v>
      </c>
      <c r="X418" s="580" t="s">
        <v>134</v>
      </c>
      <c r="Y418" s="580" t="s">
        <v>310</v>
      </c>
      <c r="Z418" s="580"/>
      <c r="AA418" s="580" t="s">
        <v>311</v>
      </c>
      <c r="AB418" s="580" t="s">
        <v>136</v>
      </c>
      <c r="AC418" s="580" t="s">
        <v>6487</v>
      </c>
      <c r="AD418" s="580" t="s">
        <v>43</v>
      </c>
      <c r="AE418" s="35"/>
      <c r="AF418" s="40"/>
      <c r="AG418" s="553" t="s">
        <v>3985</v>
      </c>
      <c r="AH418" s="537" t="s">
        <v>4602</v>
      </c>
      <c r="AI418" s="537"/>
      <c r="AJ418" s="56" t="s">
        <v>5308</v>
      </c>
      <c r="AK418" s="537" t="s">
        <v>5316</v>
      </c>
      <c r="AL418" s="553" t="s">
        <v>5324</v>
      </c>
      <c r="AM418" s="580" t="s">
        <v>6793</v>
      </c>
      <c r="AN418" s="580" t="s">
        <v>6780</v>
      </c>
      <c r="AO418" s="553" t="s">
        <v>5302</v>
      </c>
      <c r="AP418" s="580" t="s">
        <v>6510</v>
      </c>
      <c r="AQ418" s="580"/>
      <c r="AR418" s="54" t="s">
        <v>5312</v>
      </c>
      <c r="AS418" s="580" t="s">
        <v>4223</v>
      </c>
    </row>
    <row r="419" spans="1:45" s="584" customFormat="1" ht="15.75" customHeight="1">
      <c r="A419" s="152">
        <v>418</v>
      </c>
      <c r="B419" s="151" t="s">
        <v>6828</v>
      </c>
      <c r="C419" s="580" t="s">
        <v>6829</v>
      </c>
      <c r="D419" s="151">
        <v>10563564</v>
      </c>
      <c r="E419" s="37" t="s">
        <v>6737</v>
      </c>
      <c r="F419" s="40" t="s">
        <v>6554</v>
      </c>
      <c r="G419" s="580" t="s">
        <v>6499</v>
      </c>
      <c r="H419" s="111" t="s">
        <v>1014</v>
      </c>
      <c r="I419" s="580" t="str">
        <f t="shared" si="27"/>
        <v>F</v>
      </c>
      <c r="J419" s="35">
        <f t="shared" si="28"/>
        <v>27649</v>
      </c>
      <c r="K419" s="36">
        <f t="shared" ca="1" si="29"/>
        <v>42.916364522450543</v>
      </c>
      <c r="L419" s="538">
        <v>42720</v>
      </c>
      <c r="M419" s="538">
        <v>42720</v>
      </c>
      <c r="N419" s="538">
        <v>42826</v>
      </c>
      <c r="O419" s="538">
        <v>42826</v>
      </c>
      <c r="P419" s="36">
        <f t="shared" ca="1" si="30"/>
        <v>1.3355426046423207</v>
      </c>
      <c r="Q419" s="538">
        <v>43921</v>
      </c>
      <c r="R419" s="538">
        <v>43921</v>
      </c>
      <c r="S419" s="538"/>
      <c r="T419" s="580" t="s">
        <v>36</v>
      </c>
      <c r="U419" s="580" t="s">
        <v>167</v>
      </c>
      <c r="V419" s="580" t="s">
        <v>67</v>
      </c>
      <c r="W419" s="580" t="s">
        <v>169</v>
      </c>
      <c r="X419" s="580" t="s">
        <v>134</v>
      </c>
      <c r="Y419" s="580" t="s">
        <v>310</v>
      </c>
      <c r="Z419" s="580"/>
      <c r="AA419" s="580" t="s">
        <v>311</v>
      </c>
      <c r="AB419" s="580" t="s">
        <v>136</v>
      </c>
      <c r="AC419" s="580" t="s">
        <v>6487</v>
      </c>
      <c r="AD419" s="580" t="s">
        <v>43</v>
      </c>
      <c r="AE419" s="35"/>
      <c r="AF419" s="40"/>
      <c r="AG419" s="553" t="s">
        <v>3985</v>
      </c>
      <c r="AH419" s="537" t="s">
        <v>2437</v>
      </c>
      <c r="AI419" s="537"/>
      <c r="AJ419" s="56" t="s">
        <v>5740</v>
      </c>
      <c r="AK419" s="537" t="s">
        <v>2301</v>
      </c>
      <c r="AL419" s="553" t="s">
        <v>2301</v>
      </c>
      <c r="AM419" s="580" t="s">
        <v>6794</v>
      </c>
      <c r="AN419" s="580" t="s">
        <v>6784</v>
      </c>
      <c r="AO419" s="553" t="s">
        <v>5708</v>
      </c>
      <c r="AP419" s="580" t="s">
        <v>6510</v>
      </c>
      <c r="AQ419" s="580"/>
      <c r="AR419" s="54" t="s">
        <v>5768</v>
      </c>
      <c r="AS419" s="580" t="s">
        <v>4223</v>
      </c>
    </row>
    <row r="420" spans="1:45" s="584" customFormat="1" ht="15.75" customHeight="1">
      <c r="A420" s="152">
        <v>419</v>
      </c>
      <c r="B420" s="151" t="s">
        <v>6840</v>
      </c>
      <c r="C420" s="580" t="s">
        <v>6841</v>
      </c>
      <c r="D420" s="151">
        <v>10563566</v>
      </c>
      <c r="E420" s="37" t="s">
        <v>6742</v>
      </c>
      <c r="F420" s="40" t="s">
        <v>6560</v>
      </c>
      <c r="G420" s="580" t="s">
        <v>6499</v>
      </c>
      <c r="H420" s="111" t="s">
        <v>6505</v>
      </c>
      <c r="I420" s="580" t="str">
        <f t="shared" si="27"/>
        <v>F</v>
      </c>
      <c r="J420" s="35">
        <f t="shared" si="28"/>
        <v>27311</v>
      </c>
      <c r="K420" s="36">
        <f t="shared" ca="1" si="29"/>
        <v>43.842391919710813</v>
      </c>
      <c r="L420" s="538">
        <v>42688</v>
      </c>
      <c r="M420" s="538">
        <v>42688</v>
      </c>
      <c r="N420" s="538">
        <v>42826</v>
      </c>
      <c r="O420" s="538">
        <v>42826</v>
      </c>
      <c r="P420" s="36">
        <f t="shared" ca="1" si="30"/>
        <v>1.3355426046423207</v>
      </c>
      <c r="Q420" s="538">
        <v>43921</v>
      </c>
      <c r="R420" s="538">
        <v>43921</v>
      </c>
      <c r="S420" s="538"/>
      <c r="T420" s="580" t="s">
        <v>36</v>
      </c>
      <c r="U420" s="580" t="s">
        <v>167</v>
      </c>
      <c r="V420" s="580" t="s">
        <v>67</v>
      </c>
      <c r="W420" s="580" t="s">
        <v>169</v>
      </c>
      <c r="X420" s="580" t="s">
        <v>134</v>
      </c>
      <c r="Y420" s="580" t="s">
        <v>310</v>
      </c>
      <c r="Z420" s="580"/>
      <c r="AA420" s="580" t="s">
        <v>311</v>
      </c>
      <c r="AB420" s="580" t="s">
        <v>136</v>
      </c>
      <c r="AC420" s="580" t="s">
        <v>6487</v>
      </c>
      <c r="AD420" s="580" t="s">
        <v>43</v>
      </c>
      <c r="AE420" s="35"/>
      <c r="AF420" s="40"/>
      <c r="AG420" s="553" t="s">
        <v>3993</v>
      </c>
      <c r="AH420" s="537" t="s">
        <v>5393</v>
      </c>
      <c r="AI420" s="537"/>
      <c r="AJ420" s="56" t="s">
        <v>5437</v>
      </c>
      <c r="AK420" s="537" t="s">
        <v>5394</v>
      </c>
      <c r="AL420" s="553" t="s">
        <v>5395</v>
      </c>
      <c r="AM420" s="580" t="s">
        <v>4851</v>
      </c>
      <c r="AN420" s="580" t="s">
        <v>6788</v>
      </c>
      <c r="AO420" s="553" t="s">
        <v>5396</v>
      </c>
      <c r="AP420" s="580" t="s">
        <v>6510</v>
      </c>
      <c r="AQ420" s="580"/>
      <c r="AR420" s="54" t="s">
        <v>5448</v>
      </c>
      <c r="AS420" s="580" t="s">
        <v>4223</v>
      </c>
    </row>
    <row r="421" spans="1:45" s="584" customFormat="1" ht="15.75" customHeight="1">
      <c r="A421" s="152">
        <v>420</v>
      </c>
      <c r="B421" s="151" t="s">
        <v>6842</v>
      </c>
      <c r="C421" s="580" t="s">
        <v>6843</v>
      </c>
      <c r="D421" s="151">
        <v>10563567</v>
      </c>
      <c r="E421" s="37" t="s">
        <v>5455</v>
      </c>
      <c r="F421" s="40" t="s">
        <v>6561</v>
      </c>
      <c r="G421" s="580" t="s">
        <v>6499</v>
      </c>
      <c r="H421" s="111" t="s">
        <v>6506</v>
      </c>
      <c r="I421" s="580" t="str">
        <f t="shared" si="27"/>
        <v>F</v>
      </c>
      <c r="J421" s="35">
        <f t="shared" si="28"/>
        <v>28894</v>
      </c>
      <c r="K421" s="36">
        <f t="shared" ca="1" si="29"/>
        <v>39.505405618340951</v>
      </c>
      <c r="L421" s="538">
        <v>42690</v>
      </c>
      <c r="M421" s="538">
        <v>42690</v>
      </c>
      <c r="N421" s="538">
        <v>42826</v>
      </c>
      <c r="O421" s="538">
        <v>42826</v>
      </c>
      <c r="P421" s="36">
        <f t="shared" ca="1" si="30"/>
        <v>1.3355426046423207</v>
      </c>
      <c r="Q421" s="538">
        <v>43921</v>
      </c>
      <c r="R421" s="538">
        <v>43921</v>
      </c>
      <c r="S421" s="538"/>
      <c r="T421" s="580" t="s">
        <v>36</v>
      </c>
      <c r="U421" s="580" t="s">
        <v>167</v>
      </c>
      <c r="V421" s="580" t="s">
        <v>67</v>
      </c>
      <c r="W421" s="580" t="s">
        <v>169</v>
      </c>
      <c r="X421" s="580" t="s">
        <v>134</v>
      </c>
      <c r="Y421" s="580" t="s">
        <v>310</v>
      </c>
      <c r="Z421" s="580"/>
      <c r="AA421" s="580" t="s">
        <v>311</v>
      </c>
      <c r="AB421" s="580" t="s">
        <v>136</v>
      </c>
      <c r="AC421" s="580" t="s">
        <v>6487</v>
      </c>
      <c r="AD421" s="580" t="s">
        <v>43</v>
      </c>
      <c r="AE421" s="35"/>
      <c r="AF421" s="40"/>
      <c r="AG421" s="553" t="s">
        <v>3993</v>
      </c>
      <c r="AH421" s="537" t="s">
        <v>5433</v>
      </c>
      <c r="AI421" s="537" t="s">
        <v>5434</v>
      </c>
      <c r="AJ421" s="56" t="s">
        <v>5438</v>
      </c>
      <c r="AK421" s="537" t="s">
        <v>5442</v>
      </c>
      <c r="AL421" s="553" t="s">
        <v>5443</v>
      </c>
      <c r="AM421" s="580" t="s">
        <v>4851</v>
      </c>
      <c r="AN421" s="580" t="s">
        <v>6789</v>
      </c>
      <c r="AO421" s="553" t="s">
        <v>5445</v>
      </c>
      <c r="AP421" s="580" t="s">
        <v>6510</v>
      </c>
      <c r="AQ421" s="580"/>
      <c r="AR421" s="54" t="s">
        <v>5451</v>
      </c>
      <c r="AS421" s="580" t="s">
        <v>4223</v>
      </c>
    </row>
    <row r="422" spans="1:45" s="584" customFormat="1" ht="15.75" customHeight="1">
      <c r="A422" s="152">
        <v>421</v>
      </c>
      <c r="B422" s="151" t="s">
        <v>6849</v>
      </c>
      <c r="C422" s="580" t="s">
        <v>6817</v>
      </c>
      <c r="D422" s="151">
        <v>10563572</v>
      </c>
      <c r="E422" s="37" t="s">
        <v>6732</v>
      </c>
      <c r="F422" s="40" t="s">
        <v>6550</v>
      </c>
      <c r="G422" s="580" t="s">
        <v>6499</v>
      </c>
      <c r="H422" s="111" t="s">
        <v>5299</v>
      </c>
      <c r="I422" s="580" t="str">
        <f t="shared" si="27"/>
        <v>F</v>
      </c>
      <c r="J422" s="35">
        <f t="shared" si="28"/>
        <v>27796</v>
      </c>
      <c r="K422" s="36">
        <f t="shared" ca="1" si="29"/>
        <v>42.513624796423144</v>
      </c>
      <c r="L422" s="538">
        <v>42671</v>
      </c>
      <c r="M422" s="538">
        <v>42671</v>
      </c>
      <c r="N422" s="538">
        <v>42826</v>
      </c>
      <c r="O422" s="538">
        <v>42826</v>
      </c>
      <c r="P422" s="36">
        <f t="shared" ca="1" si="30"/>
        <v>1.3355426046423207</v>
      </c>
      <c r="Q422" s="538">
        <v>43921</v>
      </c>
      <c r="R422" s="538">
        <v>43921</v>
      </c>
      <c r="S422" s="538"/>
      <c r="T422" s="580" t="s">
        <v>36</v>
      </c>
      <c r="U422" s="580" t="s">
        <v>167</v>
      </c>
      <c r="V422" s="580" t="s">
        <v>67</v>
      </c>
      <c r="W422" s="580" t="s">
        <v>169</v>
      </c>
      <c r="X422" s="580" t="s">
        <v>134</v>
      </c>
      <c r="Y422" s="580" t="s">
        <v>310</v>
      </c>
      <c r="Z422" s="580"/>
      <c r="AA422" s="580" t="s">
        <v>311</v>
      </c>
      <c r="AB422" s="580" t="s">
        <v>136</v>
      </c>
      <c r="AC422" s="580" t="s">
        <v>6487</v>
      </c>
      <c r="AD422" s="580" t="s">
        <v>43</v>
      </c>
      <c r="AE422" s="35"/>
      <c r="AF422" s="40"/>
      <c r="AG422" s="553" t="s">
        <v>3985</v>
      </c>
      <c r="AH422" s="537" t="s">
        <v>5304</v>
      </c>
      <c r="AI422" s="537"/>
      <c r="AJ422" s="56" t="s">
        <v>5307</v>
      </c>
      <c r="AK422" s="537" t="s">
        <v>5315</v>
      </c>
      <c r="AL422" s="553" t="s">
        <v>5323</v>
      </c>
      <c r="AM422" s="580" t="s">
        <v>4189</v>
      </c>
      <c r="AN422" s="580" t="s">
        <v>6779</v>
      </c>
      <c r="AO422" s="553" t="s">
        <v>5301</v>
      </c>
      <c r="AP422" s="580" t="s">
        <v>6510</v>
      </c>
      <c r="AQ422" s="580"/>
      <c r="AR422" s="54" t="s">
        <v>4569</v>
      </c>
      <c r="AS422" s="580" t="s">
        <v>4223</v>
      </c>
    </row>
    <row r="423" spans="1:45" s="584" customFormat="1" ht="15.75" customHeight="1">
      <c r="A423" s="152">
        <v>422</v>
      </c>
      <c r="B423" s="151" t="s">
        <v>6836</v>
      </c>
      <c r="C423" s="580" t="s">
        <v>6837</v>
      </c>
      <c r="D423" s="151">
        <v>10563573</v>
      </c>
      <c r="E423" s="37" t="s">
        <v>6740</v>
      </c>
      <c r="F423" s="40" t="s">
        <v>6558</v>
      </c>
      <c r="G423" s="580" t="s">
        <v>6499</v>
      </c>
      <c r="H423" s="111" t="s">
        <v>6503</v>
      </c>
      <c r="I423" s="580" t="str">
        <f t="shared" si="27"/>
        <v>F</v>
      </c>
      <c r="J423" s="35">
        <f t="shared" si="28"/>
        <v>31234</v>
      </c>
      <c r="K423" s="36">
        <f t="shared" ca="1" si="29"/>
        <v>33.09444671423136</v>
      </c>
      <c r="L423" s="538">
        <v>42683</v>
      </c>
      <c r="M423" s="538">
        <v>42683</v>
      </c>
      <c r="N423" s="538">
        <v>42826</v>
      </c>
      <c r="O423" s="538">
        <v>42826</v>
      </c>
      <c r="P423" s="36">
        <f t="shared" ca="1" si="30"/>
        <v>1.3355426046423207</v>
      </c>
      <c r="Q423" s="538">
        <v>43921</v>
      </c>
      <c r="R423" s="538">
        <v>43921</v>
      </c>
      <c r="S423" s="538"/>
      <c r="T423" s="580" t="s">
        <v>36</v>
      </c>
      <c r="U423" s="580" t="s">
        <v>167</v>
      </c>
      <c r="V423" s="580" t="s">
        <v>67</v>
      </c>
      <c r="W423" s="580" t="s">
        <v>169</v>
      </c>
      <c r="X423" s="580" t="s">
        <v>134</v>
      </c>
      <c r="Y423" s="580" t="s">
        <v>310</v>
      </c>
      <c r="Z423" s="580"/>
      <c r="AA423" s="580" t="s">
        <v>311</v>
      </c>
      <c r="AB423" s="580" t="s">
        <v>136</v>
      </c>
      <c r="AC423" s="580" t="s">
        <v>6487</v>
      </c>
      <c r="AD423" s="580" t="s">
        <v>43</v>
      </c>
      <c r="AE423" s="35"/>
      <c r="AF423" s="40"/>
      <c r="AG423" s="553" t="s">
        <v>3993</v>
      </c>
      <c r="AH423" s="537" t="s">
        <v>5369</v>
      </c>
      <c r="AI423" s="537" t="s">
        <v>4953</v>
      </c>
      <c r="AJ423" s="56" t="s">
        <v>5435</v>
      </c>
      <c r="AK423" s="537" t="s">
        <v>5441</v>
      </c>
      <c r="AL423" s="553" t="s">
        <v>5371</v>
      </c>
      <c r="AM423" s="580" t="s">
        <v>4860</v>
      </c>
      <c r="AN423" s="580" t="s">
        <v>6787</v>
      </c>
      <c r="AO423" s="553" t="s">
        <v>5374</v>
      </c>
      <c r="AP423" s="580" t="s">
        <v>6510</v>
      </c>
      <c r="AQ423" s="580"/>
      <c r="AR423" s="54" t="s">
        <v>5446</v>
      </c>
      <c r="AS423" s="580" t="s">
        <v>4223</v>
      </c>
    </row>
    <row r="424" spans="1:45" s="584" customFormat="1" ht="15.75" customHeight="1">
      <c r="A424" s="152">
        <v>423</v>
      </c>
      <c r="B424" s="151" t="s">
        <v>6824</v>
      </c>
      <c r="C424" s="580" t="s">
        <v>6825</v>
      </c>
      <c r="D424" s="151">
        <v>10563574</v>
      </c>
      <c r="E424" s="37" t="s">
        <v>5489</v>
      </c>
      <c r="F424" s="40" t="s">
        <v>6552</v>
      </c>
      <c r="G424" s="580" t="s">
        <v>6499</v>
      </c>
      <c r="H424" s="111" t="s">
        <v>6500</v>
      </c>
      <c r="I424" s="580" t="str">
        <f t="shared" si="27"/>
        <v>F</v>
      </c>
      <c r="J424" s="35">
        <f t="shared" si="28"/>
        <v>28700</v>
      </c>
      <c r="K424" s="36">
        <f t="shared" ca="1" si="29"/>
        <v>40.036912467656016</v>
      </c>
      <c r="L424" s="538">
        <v>42706</v>
      </c>
      <c r="M424" s="538">
        <v>42706</v>
      </c>
      <c r="N424" s="538">
        <v>42826</v>
      </c>
      <c r="O424" s="538">
        <v>42826</v>
      </c>
      <c r="P424" s="36">
        <f t="shared" ca="1" si="30"/>
        <v>1.3355426046423207</v>
      </c>
      <c r="Q424" s="538">
        <v>43921</v>
      </c>
      <c r="R424" s="538">
        <v>43921</v>
      </c>
      <c r="S424" s="538"/>
      <c r="T424" s="580" t="s">
        <v>36</v>
      </c>
      <c r="U424" s="580" t="s">
        <v>167</v>
      </c>
      <c r="V424" s="580" t="s">
        <v>67</v>
      </c>
      <c r="W424" s="580" t="s">
        <v>169</v>
      </c>
      <c r="X424" s="580" t="s">
        <v>134</v>
      </c>
      <c r="Y424" s="580" t="s">
        <v>310</v>
      </c>
      <c r="Z424" s="580"/>
      <c r="AA424" s="580" t="s">
        <v>311</v>
      </c>
      <c r="AB424" s="580" t="s">
        <v>136</v>
      </c>
      <c r="AC424" s="580" t="s">
        <v>6487</v>
      </c>
      <c r="AD424" s="580" t="s">
        <v>43</v>
      </c>
      <c r="AE424" s="35"/>
      <c r="AF424" s="40"/>
      <c r="AG424" s="553" t="s">
        <v>4005</v>
      </c>
      <c r="AH424" s="537" t="s">
        <v>5491</v>
      </c>
      <c r="AI424" s="537" t="s">
        <v>4497</v>
      </c>
      <c r="AJ424" s="56" t="s">
        <v>5494</v>
      </c>
      <c r="AK424" s="537" t="s">
        <v>5496</v>
      </c>
      <c r="AL424" s="553" t="s">
        <v>5498</v>
      </c>
      <c r="AM424" s="580" t="s">
        <v>4851</v>
      </c>
      <c r="AN424" s="580" t="s">
        <v>6783</v>
      </c>
      <c r="AO424" s="553" t="s">
        <v>5499</v>
      </c>
      <c r="AP424" s="580" t="s">
        <v>6510</v>
      </c>
      <c r="AQ424" s="580"/>
      <c r="AR424" s="54" t="s">
        <v>17511</v>
      </c>
      <c r="AS424" s="580" t="s">
        <v>4223</v>
      </c>
    </row>
    <row r="425" spans="1:45" s="584" customFormat="1" ht="15.75" customHeight="1">
      <c r="A425" s="152">
        <v>424</v>
      </c>
      <c r="B425" s="151">
        <v>10561954</v>
      </c>
      <c r="C425" s="580" t="s">
        <v>6764</v>
      </c>
      <c r="D425" s="151">
        <v>10561954</v>
      </c>
      <c r="E425" s="37" t="s">
        <v>6886</v>
      </c>
      <c r="F425" s="40" t="s">
        <v>6747</v>
      </c>
      <c r="G425" s="580" t="s">
        <v>4212</v>
      </c>
      <c r="H425" s="111" t="s">
        <v>6749</v>
      </c>
      <c r="I425" s="580" t="str">
        <f t="shared" si="27"/>
        <v>M</v>
      </c>
      <c r="J425" s="35">
        <f t="shared" si="28"/>
        <v>32056</v>
      </c>
      <c r="K425" s="36">
        <f t="shared" ca="1" si="29"/>
        <v>30.842391919710813</v>
      </c>
      <c r="L425" s="538">
        <v>42835</v>
      </c>
      <c r="M425" s="538">
        <v>42835</v>
      </c>
      <c r="N425" s="538">
        <v>42835</v>
      </c>
      <c r="O425" s="538">
        <v>42835</v>
      </c>
      <c r="P425" s="36">
        <f t="shared" ca="1" si="30"/>
        <v>1.3108850703957453</v>
      </c>
      <c r="Q425" s="538">
        <v>44012</v>
      </c>
      <c r="R425" s="538">
        <v>44012</v>
      </c>
      <c r="S425" s="538"/>
      <c r="T425" s="580" t="s">
        <v>36</v>
      </c>
      <c r="U425" s="580" t="s">
        <v>16122</v>
      </c>
      <c r="V425" s="580" t="s">
        <v>8596</v>
      </c>
      <c r="W425" s="580" t="s">
        <v>3395</v>
      </c>
      <c r="X425" s="580" t="s">
        <v>2515</v>
      </c>
      <c r="Y425" s="580" t="s">
        <v>109</v>
      </c>
      <c r="Z425" s="580"/>
      <c r="AA425" s="580" t="s">
        <v>268</v>
      </c>
      <c r="AB425" s="580" t="s">
        <v>654</v>
      </c>
      <c r="AC425" s="580" t="s">
        <v>6487</v>
      </c>
      <c r="AD425" s="580" t="s">
        <v>43</v>
      </c>
      <c r="AE425" s="35"/>
      <c r="AF425" s="40"/>
      <c r="AG425" s="553" t="s">
        <v>9041</v>
      </c>
      <c r="AH425" s="537" t="s">
        <v>6760</v>
      </c>
      <c r="AI425" s="537" t="s">
        <v>6761</v>
      </c>
      <c r="AJ425" s="56" t="s">
        <v>11159</v>
      </c>
      <c r="AK425" s="553" t="s">
        <v>6762</v>
      </c>
      <c r="AL425" s="553" t="s">
        <v>6763</v>
      </c>
      <c r="AM425" s="580" t="s">
        <v>6750</v>
      </c>
      <c r="AN425" s="580" t="s">
        <v>6751</v>
      </c>
      <c r="AO425" s="112"/>
      <c r="AP425" s="580"/>
      <c r="AQ425" s="580"/>
      <c r="AR425" s="56" t="s">
        <v>11129</v>
      </c>
      <c r="AS425" s="580" t="s">
        <v>4223</v>
      </c>
    </row>
    <row r="426" spans="1:45" s="584" customFormat="1" ht="15.75" customHeight="1">
      <c r="A426" s="152">
        <v>425</v>
      </c>
      <c r="B426" s="151">
        <v>10563663</v>
      </c>
      <c r="C426" s="580" t="s">
        <v>6915</v>
      </c>
      <c r="D426" s="151">
        <v>10563663</v>
      </c>
      <c r="E426" s="37" t="s">
        <v>6920</v>
      </c>
      <c r="F426" s="40" t="s">
        <v>6917</v>
      </c>
      <c r="G426" s="580" t="s">
        <v>6918</v>
      </c>
      <c r="H426" s="173" t="s">
        <v>6921</v>
      </c>
      <c r="I426" s="580" t="str">
        <f t="shared" si="27"/>
        <v>M</v>
      </c>
      <c r="J426" s="35">
        <f t="shared" si="28"/>
        <v>29591</v>
      </c>
      <c r="K426" s="36">
        <f t="shared" ca="1" si="29"/>
        <v>37.59581657724506</v>
      </c>
      <c r="L426" s="538">
        <v>38811</v>
      </c>
      <c r="M426" s="538">
        <v>42845</v>
      </c>
      <c r="N426" s="538">
        <v>42845</v>
      </c>
      <c r="O426" s="538">
        <v>42845</v>
      </c>
      <c r="P426" s="36">
        <f t="shared" ca="1" si="30"/>
        <v>1.2834878101217726</v>
      </c>
      <c r="Q426" s="538">
        <v>44012</v>
      </c>
      <c r="R426" s="538">
        <v>44012</v>
      </c>
      <c r="S426" s="538"/>
      <c r="T426" s="580" t="s">
        <v>99</v>
      </c>
      <c r="U426" s="580" t="s">
        <v>1144</v>
      </c>
      <c r="V426" s="580" t="s">
        <v>3559</v>
      </c>
      <c r="W426" s="580" t="s">
        <v>1145</v>
      </c>
      <c r="X426" s="580" t="s">
        <v>4711</v>
      </c>
      <c r="Y426" s="580" t="s">
        <v>1147</v>
      </c>
      <c r="Z426" s="580"/>
      <c r="AA426" s="580" t="s">
        <v>6922</v>
      </c>
      <c r="AB426" s="580" t="s">
        <v>41</v>
      </c>
      <c r="AC426" s="580" t="s">
        <v>42</v>
      </c>
      <c r="AD426" s="580" t="s">
        <v>43</v>
      </c>
      <c r="AE426" s="35"/>
      <c r="AF426" s="40"/>
      <c r="AG426" s="553" t="s">
        <v>9041</v>
      </c>
      <c r="AH426" s="537" t="s">
        <v>7695</v>
      </c>
      <c r="AI426" s="537" t="s">
        <v>6927</v>
      </c>
      <c r="AJ426" s="56" t="s">
        <v>6916</v>
      </c>
      <c r="AK426" s="537" t="s">
        <v>6928</v>
      </c>
      <c r="AL426" s="604" t="s">
        <v>4721</v>
      </c>
      <c r="AM426" s="580" t="s">
        <v>6925</v>
      </c>
      <c r="AN426" s="580" t="s">
        <v>6926</v>
      </c>
      <c r="AO426" s="112"/>
      <c r="AP426" s="580"/>
      <c r="AQ426" s="42"/>
      <c r="AR426" s="56">
        <v>18250</v>
      </c>
      <c r="AS426" s="580" t="s">
        <v>4223</v>
      </c>
    </row>
    <row r="427" spans="1:45" s="584" customFormat="1" ht="15.75" customHeight="1">
      <c r="A427" s="152">
        <v>426</v>
      </c>
      <c r="B427" s="152">
        <v>10567346</v>
      </c>
      <c r="C427" s="580" t="s">
        <v>7184</v>
      </c>
      <c r="D427" s="151">
        <v>10567346</v>
      </c>
      <c r="E427" s="37" t="s">
        <v>7166</v>
      </c>
      <c r="F427" s="580" t="s">
        <v>7159</v>
      </c>
      <c r="G427" s="580" t="s">
        <v>132</v>
      </c>
      <c r="H427" s="115" t="s">
        <v>7095</v>
      </c>
      <c r="I427" s="580" t="str">
        <f t="shared" si="27"/>
        <v>F</v>
      </c>
      <c r="J427" s="35">
        <f t="shared" si="28"/>
        <v>31824</v>
      </c>
      <c r="K427" s="36">
        <f t="shared" ca="1" si="29"/>
        <v>31.47800835806698</v>
      </c>
      <c r="L427" s="35">
        <v>42780</v>
      </c>
      <c r="M427" s="35">
        <v>42780</v>
      </c>
      <c r="N427" s="35">
        <v>42856</v>
      </c>
      <c r="O427" s="35">
        <v>42856</v>
      </c>
      <c r="P427" s="36">
        <f t="shared" ca="1" si="30"/>
        <v>1.2533508238204027</v>
      </c>
      <c r="Q427" s="35">
        <v>44012</v>
      </c>
      <c r="R427" s="35">
        <v>44012</v>
      </c>
      <c r="S427" s="35"/>
      <c r="T427" s="35" t="s">
        <v>36</v>
      </c>
      <c r="U427" s="35" t="s">
        <v>167</v>
      </c>
      <c r="V427" s="36" t="s">
        <v>67</v>
      </c>
      <c r="W427" s="35" t="s">
        <v>169</v>
      </c>
      <c r="X427" s="35" t="s">
        <v>134</v>
      </c>
      <c r="Y427" s="580" t="s">
        <v>310</v>
      </c>
      <c r="Z427" s="580"/>
      <c r="AA427" s="580" t="s">
        <v>311</v>
      </c>
      <c r="AB427" s="580" t="s">
        <v>136</v>
      </c>
      <c r="AC427" s="580" t="s">
        <v>6487</v>
      </c>
      <c r="AD427" s="580" t="s">
        <v>43</v>
      </c>
      <c r="AE427" s="580"/>
      <c r="AF427" s="580"/>
      <c r="AG427" s="553" t="s">
        <v>3993</v>
      </c>
      <c r="AH427" s="537" t="s">
        <v>7124</v>
      </c>
      <c r="AI427" s="537" t="s">
        <v>1508</v>
      </c>
      <c r="AJ427" s="152" t="s">
        <v>7125</v>
      </c>
      <c r="AK427" s="580" t="s">
        <v>2541</v>
      </c>
      <c r="AL427" s="580" t="s">
        <v>7130</v>
      </c>
      <c r="AM427" s="580" t="s">
        <v>3410</v>
      </c>
      <c r="AN427" s="580" t="s">
        <v>7213</v>
      </c>
      <c r="AO427" s="115" t="s">
        <v>7143</v>
      </c>
      <c r="AP427" s="580" t="s">
        <v>189</v>
      </c>
      <c r="AQ427" s="580"/>
      <c r="AR427" s="152" t="s">
        <v>5770</v>
      </c>
      <c r="AS427" s="580" t="s">
        <v>48</v>
      </c>
    </row>
    <row r="428" spans="1:45" s="584" customFormat="1" ht="15.75" customHeight="1">
      <c r="A428" s="152">
        <v>427</v>
      </c>
      <c r="B428" s="152">
        <v>10567347</v>
      </c>
      <c r="C428" s="580" t="s">
        <v>7192</v>
      </c>
      <c r="D428" s="151">
        <v>10567347</v>
      </c>
      <c r="E428" s="37" t="s">
        <v>7164</v>
      </c>
      <c r="F428" s="580" t="s">
        <v>7157</v>
      </c>
      <c r="G428" s="580" t="s">
        <v>132</v>
      </c>
      <c r="H428" s="115" t="s">
        <v>7093</v>
      </c>
      <c r="I428" s="580" t="str">
        <f t="shared" si="27"/>
        <v>F</v>
      </c>
      <c r="J428" s="35">
        <f t="shared" si="28"/>
        <v>30765</v>
      </c>
      <c r="K428" s="36">
        <f t="shared" ca="1" si="29"/>
        <v>34.379378221080678</v>
      </c>
      <c r="L428" s="35">
        <v>42775</v>
      </c>
      <c r="M428" s="35">
        <v>42775</v>
      </c>
      <c r="N428" s="35">
        <v>42856</v>
      </c>
      <c r="O428" s="35">
        <v>42856</v>
      </c>
      <c r="P428" s="36">
        <f t="shared" ca="1" si="30"/>
        <v>1.2533508238204027</v>
      </c>
      <c r="Q428" s="35">
        <v>44012</v>
      </c>
      <c r="R428" s="35">
        <v>44012</v>
      </c>
      <c r="S428" s="35"/>
      <c r="T428" s="35" t="s">
        <v>36</v>
      </c>
      <c r="U428" s="35" t="s">
        <v>167</v>
      </c>
      <c r="V428" s="36" t="s">
        <v>67</v>
      </c>
      <c r="W428" s="35" t="s">
        <v>169</v>
      </c>
      <c r="X428" s="35" t="s">
        <v>134</v>
      </c>
      <c r="Y428" s="580" t="s">
        <v>310</v>
      </c>
      <c r="Z428" s="580"/>
      <c r="AA428" s="580" t="s">
        <v>311</v>
      </c>
      <c r="AB428" s="580" t="s">
        <v>136</v>
      </c>
      <c r="AC428" s="580" t="s">
        <v>6487</v>
      </c>
      <c r="AD428" s="580" t="s">
        <v>43</v>
      </c>
      <c r="AE428" s="580"/>
      <c r="AF428" s="580"/>
      <c r="AG428" s="553" t="s">
        <v>3993</v>
      </c>
      <c r="AH428" s="537" t="s">
        <v>1967</v>
      </c>
      <c r="AI428" s="537" t="s">
        <v>318</v>
      </c>
      <c r="AJ428" s="152">
        <v>15392870855</v>
      </c>
      <c r="AK428" s="580" t="s">
        <v>7120</v>
      </c>
      <c r="AL428" s="580" t="s">
        <v>7120</v>
      </c>
      <c r="AM428" s="580" t="s">
        <v>7200</v>
      </c>
      <c r="AN428" s="580" t="s">
        <v>7212</v>
      </c>
      <c r="AO428" s="115" t="s">
        <v>7140</v>
      </c>
      <c r="AP428" s="580" t="s">
        <v>189</v>
      </c>
      <c r="AQ428" s="580"/>
      <c r="AR428" s="152" t="s">
        <v>7146</v>
      </c>
      <c r="AS428" s="580" t="s">
        <v>48</v>
      </c>
    </row>
    <row r="429" spans="1:45" s="584" customFormat="1" ht="15.75" customHeight="1">
      <c r="A429" s="152">
        <v>428</v>
      </c>
      <c r="B429" s="152">
        <v>10567348</v>
      </c>
      <c r="C429" s="580" t="s">
        <v>7187</v>
      </c>
      <c r="D429" s="151">
        <v>10567348</v>
      </c>
      <c r="E429" s="37" t="s">
        <v>7081</v>
      </c>
      <c r="F429" s="580" t="s">
        <v>7150</v>
      </c>
      <c r="G429" s="580" t="s">
        <v>132</v>
      </c>
      <c r="H429" s="115" t="s">
        <v>7082</v>
      </c>
      <c r="I429" s="580" t="str">
        <f t="shared" si="27"/>
        <v>F</v>
      </c>
      <c r="J429" s="35">
        <f t="shared" si="28"/>
        <v>33872</v>
      </c>
      <c r="K429" s="36">
        <f t="shared" ca="1" si="29"/>
        <v>25.867049453957389</v>
      </c>
      <c r="L429" s="35">
        <v>42773</v>
      </c>
      <c r="M429" s="35">
        <v>42773</v>
      </c>
      <c r="N429" s="35">
        <v>42856</v>
      </c>
      <c r="O429" s="35">
        <v>42856</v>
      </c>
      <c r="P429" s="36">
        <f t="shared" ca="1" si="30"/>
        <v>1.2533508238204027</v>
      </c>
      <c r="Q429" s="35">
        <v>44012</v>
      </c>
      <c r="R429" s="35">
        <v>44012</v>
      </c>
      <c r="S429" s="35"/>
      <c r="T429" s="35" t="s">
        <v>36</v>
      </c>
      <c r="U429" s="35" t="s">
        <v>167</v>
      </c>
      <c r="V429" s="36" t="s">
        <v>67</v>
      </c>
      <c r="W429" s="35" t="s">
        <v>169</v>
      </c>
      <c r="X429" s="35" t="s">
        <v>134</v>
      </c>
      <c r="Y429" s="580" t="s">
        <v>310</v>
      </c>
      <c r="Z429" s="580"/>
      <c r="AA429" s="580" t="s">
        <v>311</v>
      </c>
      <c r="AB429" s="580" t="s">
        <v>136</v>
      </c>
      <c r="AC429" s="580" t="s">
        <v>6487</v>
      </c>
      <c r="AD429" s="580" t="s">
        <v>43</v>
      </c>
      <c r="AE429" s="580"/>
      <c r="AF429" s="580"/>
      <c r="AG429" s="553" t="s">
        <v>3985</v>
      </c>
      <c r="AH429" s="537" t="s">
        <v>2272</v>
      </c>
      <c r="AI429" s="537" t="s">
        <v>1508</v>
      </c>
      <c r="AJ429" s="152" t="s">
        <v>7103</v>
      </c>
      <c r="AK429" s="580" t="s">
        <v>7104</v>
      </c>
      <c r="AL429" s="580" t="s">
        <v>7129</v>
      </c>
      <c r="AM429" s="580" t="s">
        <v>7202</v>
      </c>
      <c r="AN429" s="580" t="s">
        <v>7216</v>
      </c>
      <c r="AO429" s="115" t="s">
        <v>5919</v>
      </c>
      <c r="AP429" s="580" t="s">
        <v>189</v>
      </c>
      <c r="AQ429" s="580"/>
      <c r="AR429" s="152">
        <v>22610</v>
      </c>
      <c r="AS429" s="580" t="s">
        <v>48</v>
      </c>
    </row>
    <row r="430" spans="1:45" s="584" customFormat="1" ht="15.75" customHeight="1">
      <c r="A430" s="152">
        <v>429</v>
      </c>
      <c r="B430" s="152">
        <v>10567351</v>
      </c>
      <c r="C430" s="580" t="s">
        <v>7193</v>
      </c>
      <c r="D430" s="151">
        <v>10567351</v>
      </c>
      <c r="E430" s="37" t="s">
        <v>7163</v>
      </c>
      <c r="F430" s="580" t="s">
        <v>7156</v>
      </c>
      <c r="G430" s="580" t="s">
        <v>132</v>
      </c>
      <c r="H430" s="115" t="s">
        <v>7092</v>
      </c>
      <c r="I430" s="580" t="str">
        <f t="shared" si="27"/>
        <v>F</v>
      </c>
      <c r="J430" s="35">
        <f t="shared" si="28"/>
        <v>28814</v>
      </c>
      <c r="K430" s="36">
        <f t="shared" ca="1" si="29"/>
        <v>39.724583700532733</v>
      </c>
      <c r="L430" s="35">
        <v>42774</v>
      </c>
      <c r="M430" s="35">
        <v>42774</v>
      </c>
      <c r="N430" s="35">
        <v>42856</v>
      </c>
      <c r="O430" s="35">
        <v>42856</v>
      </c>
      <c r="P430" s="36">
        <f t="shared" ca="1" si="30"/>
        <v>1.2533508238204027</v>
      </c>
      <c r="Q430" s="35">
        <v>44012</v>
      </c>
      <c r="R430" s="35">
        <v>44012</v>
      </c>
      <c r="S430" s="35"/>
      <c r="T430" s="35" t="s">
        <v>36</v>
      </c>
      <c r="U430" s="35" t="s">
        <v>167</v>
      </c>
      <c r="V430" s="36" t="s">
        <v>67</v>
      </c>
      <c r="W430" s="35" t="s">
        <v>169</v>
      </c>
      <c r="X430" s="35" t="s">
        <v>134</v>
      </c>
      <c r="Y430" s="580" t="s">
        <v>310</v>
      </c>
      <c r="Z430" s="580"/>
      <c r="AA430" s="580" t="s">
        <v>311</v>
      </c>
      <c r="AB430" s="580" t="s">
        <v>136</v>
      </c>
      <c r="AC430" s="580" t="s">
        <v>6487</v>
      </c>
      <c r="AD430" s="580" t="s">
        <v>43</v>
      </c>
      <c r="AE430" s="580"/>
      <c r="AF430" s="580"/>
      <c r="AG430" s="553" t="s">
        <v>3985</v>
      </c>
      <c r="AH430" s="537" t="s">
        <v>7117</v>
      </c>
      <c r="AI430" s="537"/>
      <c r="AJ430" s="152" t="s">
        <v>7118</v>
      </c>
      <c r="AK430" s="580" t="s">
        <v>7119</v>
      </c>
      <c r="AL430" s="580" t="s">
        <v>7119</v>
      </c>
      <c r="AM430" s="580" t="s">
        <v>3294</v>
      </c>
      <c r="AN430" s="580" t="s">
        <v>7211</v>
      </c>
      <c r="AO430" s="115" t="s">
        <v>7139</v>
      </c>
      <c r="AP430" s="580" t="s">
        <v>189</v>
      </c>
      <c r="AQ430" s="580"/>
      <c r="AR430" s="152">
        <v>22628</v>
      </c>
      <c r="AS430" s="580" t="s">
        <v>48</v>
      </c>
    </row>
    <row r="431" spans="1:45" s="584" customFormat="1" ht="15.75" customHeight="1">
      <c r="A431" s="152">
        <v>430</v>
      </c>
      <c r="B431" s="152">
        <v>10567352</v>
      </c>
      <c r="C431" s="580" t="s">
        <v>7182</v>
      </c>
      <c r="D431" s="151">
        <v>10567352</v>
      </c>
      <c r="E431" s="37" t="s">
        <v>7077</v>
      </c>
      <c r="F431" s="580" t="s">
        <v>7148</v>
      </c>
      <c r="G431" s="580" t="s">
        <v>132</v>
      </c>
      <c r="H431" s="115" t="s">
        <v>7078</v>
      </c>
      <c r="I431" s="580" t="str">
        <f t="shared" si="27"/>
        <v>F</v>
      </c>
      <c r="J431" s="35">
        <f t="shared" si="28"/>
        <v>32023</v>
      </c>
      <c r="K431" s="36">
        <f t="shared" ca="1" si="29"/>
        <v>30.932802878614922</v>
      </c>
      <c r="L431" s="35">
        <v>42655</v>
      </c>
      <c r="M431" s="35">
        <v>42655</v>
      </c>
      <c r="N431" s="35">
        <v>42856</v>
      </c>
      <c r="O431" s="35">
        <v>42856</v>
      </c>
      <c r="P431" s="36">
        <f t="shared" ca="1" si="30"/>
        <v>1.2533508238204027</v>
      </c>
      <c r="Q431" s="35">
        <v>44012</v>
      </c>
      <c r="R431" s="35">
        <v>44012</v>
      </c>
      <c r="S431" s="35"/>
      <c r="T431" s="35" t="s">
        <v>36</v>
      </c>
      <c r="U431" s="35" t="s">
        <v>167</v>
      </c>
      <c r="V431" s="36" t="s">
        <v>67</v>
      </c>
      <c r="W431" s="35" t="s">
        <v>169</v>
      </c>
      <c r="X431" s="35" t="s">
        <v>134</v>
      </c>
      <c r="Y431" s="580" t="s">
        <v>310</v>
      </c>
      <c r="Z431" s="580"/>
      <c r="AA431" s="580" t="s">
        <v>311</v>
      </c>
      <c r="AB431" s="580" t="s">
        <v>136</v>
      </c>
      <c r="AC431" s="580" t="s">
        <v>6487</v>
      </c>
      <c r="AD431" s="580" t="s">
        <v>43</v>
      </c>
      <c r="AE431" s="580"/>
      <c r="AF431" s="580"/>
      <c r="AG431" s="553" t="s">
        <v>4005</v>
      </c>
      <c r="AH431" s="537" t="s">
        <v>7097</v>
      </c>
      <c r="AI431" s="537" t="s">
        <v>7098</v>
      </c>
      <c r="AJ431" s="152" t="s">
        <v>7099</v>
      </c>
      <c r="AK431" s="580" t="s">
        <v>7100</v>
      </c>
      <c r="AL431" s="580" t="s">
        <v>7132</v>
      </c>
      <c r="AM431" s="580" t="s">
        <v>3410</v>
      </c>
      <c r="AN431" s="580" t="s">
        <v>7199</v>
      </c>
      <c r="AO431" s="115" t="s">
        <v>7161</v>
      </c>
      <c r="AP431" s="580" t="s">
        <v>189</v>
      </c>
      <c r="AQ431" s="580"/>
      <c r="AR431" s="152" t="s">
        <v>7145</v>
      </c>
      <c r="AS431" s="580" t="s">
        <v>48</v>
      </c>
    </row>
    <row r="432" spans="1:45" s="584" customFormat="1" ht="15.75" customHeight="1">
      <c r="A432" s="152">
        <v>431</v>
      </c>
      <c r="B432" s="152">
        <v>10567353</v>
      </c>
      <c r="C432" s="580" t="s">
        <v>7183</v>
      </c>
      <c r="D432" s="151">
        <v>10567353</v>
      </c>
      <c r="E432" s="37" t="s">
        <v>7162</v>
      </c>
      <c r="F432" s="580" t="s">
        <v>7155</v>
      </c>
      <c r="G432" s="580" t="s">
        <v>132</v>
      </c>
      <c r="H432" s="115" t="s">
        <v>7091</v>
      </c>
      <c r="I432" s="580" t="str">
        <f t="shared" si="27"/>
        <v>F</v>
      </c>
      <c r="J432" s="35">
        <f t="shared" si="28"/>
        <v>30806</v>
      </c>
      <c r="K432" s="36">
        <f t="shared" ca="1" si="29"/>
        <v>34.267049453957391</v>
      </c>
      <c r="L432" s="35">
        <v>42774</v>
      </c>
      <c r="M432" s="35">
        <v>42774</v>
      </c>
      <c r="N432" s="35">
        <v>42856</v>
      </c>
      <c r="O432" s="35">
        <v>42856</v>
      </c>
      <c r="P432" s="36">
        <f t="shared" ca="1" si="30"/>
        <v>1.2533508238204027</v>
      </c>
      <c r="Q432" s="35">
        <v>44012</v>
      </c>
      <c r="R432" s="35">
        <v>44012</v>
      </c>
      <c r="S432" s="35"/>
      <c r="T432" s="35" t="s">
        <v>36</v>
      </c>
      <c r="U432" s="35" t="s">
        <v>167</v>
      </c>
      <c r="V432" s="36" t="s">
        <v>67</v>
      </c>
      <c r="W432" s="35" t="s">
        <v>169</v>
      </c>
      <c r="X432" s="35" t="s">
        <v>134</v>
      </c>
      <c r="Y432" s="580" t="s">
        <v>310</v>
      </c>
      <c r="Z432" s="580"/>
      <c r="AA432" s="580" t="s">
        <v>311</v>
      </c>
      <c r="AB432" s="580" t="s">
        <v>136</v>
      </c>
      <c r="AC432" s="580" t="s">
        <v>6487</v>
      </c>
      <c r="AD432" s="580" t="s">
        <v>43</v>
      </c>
      <c r="AE432" s="580"/>
      <c r="AF432" s="580"/>
      <c r="AG432" s="553" t="s">
        <v>3993</v>
      </c>
      <c r="AH432" s="537" t="s">
        <v>7115</v>
      </c>
      <c r="AI432" s="537"/>
      <c r="AJ432" s="152" t="s">
        <v>661</v>
      </c>
      <c r="AK432" s="580" t="s">
        <v>7116</v>
      </c>
      <c r="AL432" s="580" t="s">
        <v>7116</v>
      </c>
      <c r="AM432" s="580" t="s">
        <v>3318</v>
      </c>
      <c r="AN432" s="580" t="s">
        <v>7210</v>
      </c>
      <c r="AO432" s="115" t="s">
        <v>7138</v>
      </c>
      <c r="AP432" s="580" t="s">
        <v>189</v>
      </c>
      <c r="AQ432" s="580"/>
      <c r="AR432" s="152">
        <v>22627</v>
      </c>
      <c r="AS432" s="580" t="s">
        <v>48</v>
      </c>
    </row>
    <row r="433" spans="1:47" s="584" customFormat="1" ht="15.75" customHeight="1">
      <c r="A433" s="152">
        <v>432</v>
      </c>
      <c r="B433" s="152">
        <v>10567359</v>
      </c>
      <c r="C433" s="580" t="s">
        <v>7190</v>
      </c>
      <c r="D433" s="151">
        <v>10567359</v>
      </c>
      <c r="E433" s="37" t="s">
        <v>7079</v>
      </c>
      <c r="F433" s="580" t="s">
        <v>7149</v>
      </c>
      <c r="G433" s="580" t="s">
        <v>132</v>
      </c>
      <c r="H433" s="115" t="s">
        <v>7080</v>
      </c>
      <c r="I433" s="580" t="str">
        <f t="shared" si="27"/>
        <v>F</v>
      </c>
      <c r="J433" s="35">
        <f t="shared" si="28"/>
        <v>30274</v>
      </c>
      <c r="K433" s="36">
        <f t="shared" ca="1" si="29"/>
        <v>35.724583700532733</v>
      </c>
      <c r="L433" s="35">
        <v>42716</v>
      </c>
      <c r="M433" s="35">
        <v>42716</v>
      </c>
      <c r="N433" s="35">
        <v>42856</v>
      </c>
      <c r="O433" s="35">
        <v>42856</v>
      </c>
      <c r="P433" s="36">
        <f t="shared" ca="1" si="30"/>
        <v>1.2533508238204027</v>
      </c>
      <c r="Q433" s="35">
        <v>44012</v>
      </c>
      <c r="R433" s="35">
        <v>44012</v>
      </c>
      <c r="S433" s="35"/>
      <c r="T433" s="35" t="s">
        <v>36</v>
      </c>
      <c r="U433" s="35" t="s">
        <v>167</v>
      </c>
      <c r="V433" s="36" t="s">
        <v>67</v>
      </c>
      <c r="W433" s="35" t="s">
        <v>169</v>
      </c>
      <c r="X433" s="35" t="s">
        <v>134</v>
      </c>
      <c r="Y433" s="580" t="s">
        <v>310</v>
      </c>
      <c r="Z433" s="580"/>
      <c r="AA433" s="580" t="s">
        <v>311</v>
      </c>
      <c r="AB433" s="580" t="s">
        <v>136</v>
      </c>
      <c r="AC433" s="580" t="s">
        <v>6487</v>
      </c>
      <c r="AD433" s="580" t="s">
        <v>43</v>
      </c>
      <c r="AE433" s="580"/>
      <c r="AF433" s="580"/>
      <c r="AG433" s="553" t="s">
        <v>3993</v>
      </c>
      <c r="AH433" s="537" t="s">
        <v>5652</v>
      </c>
      <c r="AI433" s="537" t="s">
        <v>969</v>
      </c>
      <c r="AJ433" s="152" t="s">
        <v>7101</v>
      </c>
      <c r="AK433" s="580" t="s">
        <v>7102</v>
      </c>
      <c r="AL433" s="580" t="s">
        <v>5653</v>
      </c>
      <c r="AM433" s="580" t="s">
        <v>7200</v>
      </c>
      <c r="AN433" s="580" t="s">
        <v>7201</v>
      </c>
      <c r="AO433" s="115" t="s">
        <v>5654</v>
      </c>
      <c r="AP433" s="580" t="s">
        <v>189</v>
      </c>
      <c r="AQ433" s="580"/>
      <c r="AR433" s="152" t="s">
        <v>13306</v>
      </c>
      <c r="AS433" s="580" t="s">
        <v>48</v>
      </c>
    </row>
    <row r="434" spans="1:47" s="584" customFormat="1" ht="15.75" customHeight="1">
      <c r="A434" s="152">
        <v>433</v>
      </c>
      <c r="B434" s="152">
        <v>10567367</v>
      </c>
      <c r="C434" s="580" t="s">
        <v>7185</v>
      </c>
      <c r="D434" s="151">
        <v>10567367</v>
      </c>
      <c r="E434" s="37" t="s">
        <v>7167</v>
      </c>
      <c r="F434" s="580" t="s">
        <v>7168</v>
      </c>
      <c r="G434" s="580" t="s">
        <v>132</v>
      </c>
      <c r="H434" s="115" t="s">
        <v>7096</v>
      </c>
      <c r="I434" s="580" t="str">
        <f t="shared" ref="I434:I493" si="31">IF(MOD(IF(LEN(H434)=18,MID(H434,17,1),RIGHT(H434,1)),2)=0,"F","M")</f>
        <v>F</v>
      </c>
      <c r="J434" s="35">
        <f t="shared" ref="J434:J493" si="32">DATE(IF(LEN(H434)=18,MID(H434,7,4),1900+MID(H434,7,2)),IF(LEN(H434)=18,MID(H434,11,2),MID(H434,9,2)),IF(LEN(H434)=18,MID(H434,13,2),MID(H434,11,2)))</f>
        <v>30826</v>
      </c>
      <c r="K434" s="36">
        <f t="shared" ref="K434:K493" ca="1" si="33">(NOW()-J434)/365</f>
        <v>34.212254933409447</v>
      </c>
      <c r="L434" s="35">
        <v>42780</v>
      </c>
      <c r="M434" s="35">
        <v>42780</v>
      </c>
      <c r="N434" s="35">
        <v>42856</v>
      </c>
      <c r="O434" s="538">
        <v>43040</v>
      </c>
      <c r="P434" s="36">
        <f t="shared" ref="P434:P493" ca="1" si="34">((NOW()-N434))/365</f>
        <v>1.2533508238204027</v>
      </c>
      <c r="Q434" s="35">
        <v>44012</v>
      </c>
      <c r="R434" s="35">
        <v>44012</v>
      </c>
      <c r="S434" s="35"/>
      <c r="T434" s="35" t="s">
        <v>36</v>
      </c>
      <c r="U434" s="35" t="s">
        <v>167</v>
      </c>
      <c r="V434" s="36" t="s">
        <v>67</v>
      </c>
      <c r="W434" s="35" t="s">
        <v>169</v>
      </c>
      <c r="X434" s="35" t="s">
        <v>134</v>
      </c>
      <c r="Y434" s="580" t="s">
        <v>4193</v>
      </c>
      <c r="Z434" s="580"/>
      <c r="AA434" s="580" t="s">
        <v>362</v>
      </c>
      <c r="AB434" s="580" t="s">
        <v>136</v>
      </c>
      <c r="AC434" s="580" t="s">
        <v>6487</v>
      </c>
      <c r="AD434" s="580" t="s">
        <v>43</v>
      </c>
      <c r="AE434" s="580"/>
      <c r="AF434" s="580"/>
      <c r="AG434" s="553" t="s">
        <v>4005</v>
      </c>
      <c r="AH434" s="537" t="s">
        <v>7126</v>
      </c>
      <c r="AI434" s="537" t="s">
        <v>1508</v>
      </c>
      <c r="AJ434" s="152" t="s">
        <v>7127</v>
      </c>
      <c r="AK434" s="580" t="s">
        <v>7128</v>
      </c>
      <c r="AL434" s="580" t="s">
        <v>7131</v>
      </c>
      <c r="AM434" s="580" t="s">
        <v>7214</v>
      </c>
      <c r="AN434" s="580" t="s">
        <v>7215</v>
      </c>
      <c r="AO434" s="115" t="s">
        <v>7144</v>
      </c>
      <c r="AP434" s="580" t="s">
        <v>189</v>
      </c>
      <c r="AQ434" s="580"/>
      <c r="AR434" s="152" t="s">
        <v>7147</v>
      </c>
      <c r="AS434" s="580" t="s">
        <v>48</v>
      </c>
    </row>
    <row r="435" spans="1:47" s="584" customFormat="1" ht="15.75" customHeight="1">
      <c r="A435" s="152">
        <v>434</v>
      </c>
      <c r="B435" s="152">
        <v>10567361</v>
      </c>
      <c r="C435" s="580" t="s">
        <v>7334</v>
      </c>
      <c r="D435" s="151">
        <v>10567361</v>
      </c>
      <c r="E435" s="37" t="s">
        <v>7165</v>
      </c>
      <c r="F435" s="580" t="s">
        <v>7158</v>
      </c>
      <c r="G435" s="580" t="s">
        <v>132</v>
      </c>
      <c r="H435" s="115" t="s">
        <v>7094</v>
      </c>
      <c r="I435" s="580" t="str">
        <f t="shared" si="31"/>
        <v>F</v>
      </c>
      <c r="J435" s="35">
        <f t="shared" si="32"/>
        <v>32790</v>
      </c>
      <c r="K435" s="36">
        <f t="shared" ca="1" si="33"/>
        <v>28.831433015601224</v>
      </c>
      <c r="L435" s="35">
        <v>42780</v>
      </c>
      <c r="M435" s="35">
        <v>42780</v>
      </c>
      <c r="N435" s="35">
        <v>42856</v>
      </c>
      <c r="O435" s="35">
        <v>42856</v>
      </c>
      <c r="P435" s="36">
        <f t="shared" ca="1" si="34"/>
        <v>1.2533508238204027</v>
      </c>
      <c r="Q435" s="35">
        <v>44012</v>
      </c>
      <c r="R435" s="35">
        <v>44012</v>
      </c>
      <c r="S435" s="35"/>
      <c r="T435" s="35" t="s">
        <v>36</v>
      </c>
      <c r="U435" s="35" t="s">
        <v>167</v>
      </c>
      <c r="V435" s="36" t="s">
        <v>67</v>
      </c>
      <c r="W435" s="35" t="s">
        <v>169</v>
      </c>
      <c r="X435" s="35" t="s">
        <v>134</v>
      </c>
      <c r="Y435" s="580" t="s">
        <v>310</v>
      </c>
      <c r="Z435" s="580"/>
      <c r="AA435" s="580" t="s">
        <v>311</v>
      </c>
      <c r="AB435" s="580" t="s">
        <v>136</v>
      </c>
      <c r="AC435" s="580" t="s">
        <v>6487</v>
      </c>
      <c r="AD435" s="580" t="s">
        <v>43</v>
      </c>
      <c r="AE435" s="580"/>
      <c r="AF435" s="580"/>
      <c r="AG435" s="553" t="s">
        <v>3993</v>
      </c>
      <c r="AH435" s="537" t="s">
        <v>571</v>
      </c>
      <c r="AI435" s="537" t="s">
        <v>2210</v>
      </c>
      <c r="AJ435" s="152" t="s">
        <v>7121</v>
      </c>
      <c r="AK435" s="580" t="s">
        <v>7122</v>
      </c>
      <c r="AL435" s="580" t="s">
        <v>7122</v>
      </c>
      <c r="AM435" s="580" t="s">
        <v>2474</v>
      </c>
      <c r="AN435" s="580" t="s">
        <v>7474</v>
      </c>
      <c r="AO435" s="115" t="s">
        <v>7141</v>
      </c>
      <c r="AP435" s="580" t="s">
        <v>189</v>
      </c>
      <c r="AQ435" s="580"/>
      <c r="AR435" s="152" t="s">
        <v>3024</v>
      </c>
      <c r="AS435" s="580" t="s">
        <v>48</v>
      </c>
    </row>
    <row r="436" spans="1:47" s="584" customFormat="1" ht="15.75" customHeight="1">
      <c r="A436" s="152">
        <v>435</v>
      </c>
      <c r="B436" s="151">
        <v>10564599</v>
      </c>
      <c r="C436" s="580" t="s">
        <v>8319</v>
      </c>
      <c r="D436" s="151">
        <v>10564599</v>
      </c>
      <c r="E436" s="37" t="s">
        <v>7073</v>
      </c>
      <c r="F436" s="40" t="s">
        <v>7070</v>
      </c>
      <c r="G436" s="580" t="s">
        <v>4212</v>
      </c>
      <c r="H436" s="173" t="s">
        <v>7071</v>
      </c>
      <c r="I436" s="580" t="str">
        <f t="shared" si="31"/>
        <v>M</v>
      </c>
      <c r="J436" s="35">
        <f t="shared" si="32"/>
        <v>31728</v>
      </c>
      <c r="K436" s="36">
        <f t="shared" ca="1" si="33"/>
        <v>31.741022056697116</v>
      </c>
      <c r="L436" s="538">
        <v>40303</v>
      </c>
      <c r="M436" s="538">
        <v>42857</v>
      </c>
      <c r="N436" s="538">
        <v>42857</v>
      </c>
      <c r="O436" s="538">
        <v>42857</v>
      </c>
      <c r="P436" s="36">
        <f t="shared" ca="1" si="34"/>
        <v>1.2506110977930056</v>
      </c>
      <c r="Q436" s="538">
        <v>44012</v>
      </c>
      <c r="R436" s="538">
        <v>44012</v>
      </c>
      <c r="S436" s="538"/>
      <c r="T436" s="580" t="s">
        <v>36</v>
      </c>
      <c r="U436" s="580" t="s">
        <v>73</v>
      </c>
      <c r="V436" s="580" t="s">
        <v>4771</v>
      </c>
      <c r="W436" s="580" t="s">
        <v>74</v>
      </c>
      <c r="X436" s="580" t="s">
        <v>75</v>
      </c>
      <c r="Y436" s="580" t="s">
        <v>18096</v>
      </c>
      <c r="Z436" s="580"/>
      <c r="AA436" s="580" t="s">
        <v>244</v>
      </c>
      <c r="AB436" s="580" t="s">
        <v>654</v>
      </c>
      <c r="AC436" s="580" t="s">
        <v>6487</v>
      </c>
      <c r="AD436" s="580" t="s">
        <v>43</v>
      </c>
      <c r="AE436" s="35"/>
      <c r="AF436" s="40"/>
      <c r="AG436" s="553" t="s">
        <v>7611</v>
      </c>
      <c r="AH436" s="537" t="s">
        <v>4502</v>
      </c>
      <c r="AI436" s="537" t="s">
        <v>7072</v>
      </c>
      <c r="AJ436" s="56">
        <v>13720354522</v>
      </c>
      <c r="AK436" s="418" t="s">
        <v>7074</v>
      </c>
      <c r="AL436" s="604" t="s">
        <v>7075</v>
      </c>
      <c r="AM436" s="580" t="s">
        <v>6485</v>
      </c>
      <c r="AN436" s="580" t="s">
        <v>7178</v>
      </c>
      <c r="AO436" s="112"/>
      <c r="AP436" s="580"/>
      <c r="AQ436" s="42"/>
      <c r="AR436" s="56">
        <v>22867</v>
      </c>
      <c r="AS436" s="580" t="s">
        <v>4223</v>
      </c>
    </row>
    <row r="437" spans="1:47" s="584" customFormat="1" ht="15.75" customHeight="1">
      <c r="A437" s="152">
        <v>436</v>
      </c>
      <c r="B437" s="152">
        <v>10560390</v>
      </c>
      <c r="C437" s="580" t="s">
        <v>8442</v>
      </c>
      <c r="D437" s="151">
        <v>10560390</v>
      </c>
      <c r="E437" s="37" t="s">
        <v>7180</v>
      </c>
      <c r="F437" s="580" t="s">
        <v>7181</v>
      </c>
      <c r="G437" s="580" t="s">
        <v>4212</v>
      </c>
      <c r="H437" s="115" t="s">
        <v>7194</v>
      </c>
      <c r="I437" s="580" t="str">
        <f t="shared" si="31"/>
        <v>M</v>
      </c>
      <c r="J437" s="35">
        <f t="shared" si="32"/>
        <v>29150</v>
      </c>
      <c r="K437" s="36">
        <f t="shared" ca="1" si="33"/>
        <v>38.804035755327249</v>
      </c>
      <c r="L437" s="35">
        <v>39569</v>
      </c>
      <c r="M437" s="35">
        <v>42870</v>
      </c>
      <c r="N437" s="35">
        <v>42870</v>
      </c>
      <c r="O437" s="35">
        <v>42870</v>
      </c>
      <c r="P437" s="36">
        <f t="shared" ca="1" si="34"/>
        <v>1.214994659436841</v>
      </c>
      <c r="Q437" s="35">
        <v>44012</v>
      </c>
      <c r="R437" s="35">
        <v>44012</v>
      </c>
      <c r="S437" s="35"/>
      <c r="T437" s="35" t="s">
        <v>36</v>
      </c>
      <c r="U437" s="35" t="s">
        <v>7219</v>
      </c>
      <c r="V437" s="114" t="s">
        <v>7690</v>
      </c>
      <c r="W437" s="35" t="s">
        <v>7218</v>
      </c>
      <c r="X437" s="35" t="s">
        <v>181</v>
      </c>
      <c r="Y437" s="580" t="s">
        <v>7196</v>
      </c>
      <c r="Z437" s="580"/>
      <c r="AA437" s="580" t="s">
        <v>7195</v>
      </c>
      <c r="AB437" s="580" t="s">
        <v>7197</v>
      </c>
      <c r="AC437" s="580" t="s">
        <v>6487</v>
      </c>
      <c r="AD437" s="580" t="s">
        <v>7198</v>
      </c>
      <c r="AE437" s="580"/>
      <c r="AF437" s="580"/>
      <c r="AG437" s="553" t="s">
        <v>9041</v>
      </c>
      <c r="AH437" s="537" t="s">
        <v>7430</v>
      </c>
      <c r="AI437" s="537" t="s">
        <v>7431</v>
      </c>
      <c r="AJ437" s="152">
        <v>18908636415</v>
      </c>
      <c r="AK437" s="580" t="s">
        <v>7220</v>
      </c>
      <c r="AL437" s="580" t="s">
        <v>7220</v>
      </c>
      <c r="AM437" s="580" t="s">
        <v>2664</v>
      </c>
      <c r="AN437" s="580" t="s">
        <v>7432</v>
      </c>
      <c r="AO437" s="115"/>
      <c r="AP437" s="580"/>
      <c r="AQ437" s="580"/>
      <c r="AR437" s="152" t="s">
        <v>8114</v>
      </c>
      <c r="AS437" s="580" t="s">
        <v>48</v>
      </c>
    </row>
    <row r="438" spans="1:47" s="584" customFormat="1" ht="15.75" customHeight="1">
      <c r="A438" s="152">
        <v>437</v>
      </c>
      <c r="B438" s="152" t="str">
        <f>[4]Sheet2!$A$10</f>
        <v>10570650</v>
      </c>
      <c r="C438" s="580" t="str">
        <f>[5]Sheet2!$B$10</f>
        <v>SESA465017</v>
      </c>
      <c r="D438" s="151">
        <v>10570650</v>
      </c>
      <c r="E438" s="37" t="s">
        <v>6307</v>
      </c>
      <c r="F438" s="580" t="s">
        <v>7550</v>
      </c>
      <c r="G438" s="580" t="s">
        <v>132</v>
      </c>
      <c r="H438" s="115" t="s">
        <v>6308</v>
      </c>
      <c r="I438" s="580" t="str">
        <f t="shared" si="31"/>
        <v>M</v>
      </c>
      <c r="J438" s="35">
        <f t="shared" si="32"/>
        <v>33812</v>
      </c>
      <c r="K438" s="36">
        <f t="shared" ca="1" si="33"/>
        <v>26.031433015601223</v>
      </c>
      <c r="L438" s="35">
        <v>41433</v>
      </c>
      <c r="M438" s="35">
        <v>42795</v>
      </c>
      <c r="N438" s="35">
        <v>42887</v>
      </c>
      <c r="O438" s="35">
        <v>42917</v>
      </c>
      <c r="P438" s="36">
        <f t="shared" ca="1" si="34"/>
        <v>1.1684193169710877</v>
      </c>
      <c r="Q438" s="35">
        <v>44012</v>
      </c>
      <c r="R438" s="35">
        <v>44012</v>
      </c>
      <c r="S438" s="35"/>
      <c r="T438" s="35" t="s">
        <v>36</v>
      </c>
      <c r="U438" s="35" t="s">
        <v>7697</v>
      </c>
      <c r="V438" s="580" t="s">
        <v>4771</v>
      </c>
      <c r="W438" s="580" t="s">
        <v>74</v>
      </c>
      <c r="X438" s="35" t="s">
        <v>134</v>
      </c>
      <c r="Y438" s="580" t="s">
        <v>4455</v>
      </c>
      <c r="Z438" s="580"/>
      <c r="AA438" s="580" t="s">
        <v>405</v>
      </c>
      <c r="AB438" s="580" t="s">
        <v>136</v>
      </c>
      <c r="AC438" s="580" t="s">
        <v>6487</v>
      </c>
      <c r="AD438" s="580" t="s">
        <v>43</v>
      </c>
      <c r="AE438" s="580"/>
      <c r="AF438" s="580"/>
      <c r="AG438" s="553" t="s">
        <v>3985</v>
      </c>
      <c r="AH438" s="537" t="s">
        <v>2242</v>
      </c>
      <c r="AI438" s="537" t="s">
        <v>1508</v>
      </c>
      <c r="AJ438" s="152" t="s">
        <v>7440</v>
      </c>
      <c r="AK438" s="580" t="s">
        <v>7441</v>
      </c>
      <c r="AL438" s="580" t="s">
        <v>7442</v>
      </c>
      <c r="AM438" s="580" t="s">
        <v>7513</v>
      </c>
      <c r="AN438" s="580" t="s">
        <v>7514</v>
      </c>
      <c r="AO438" s="115" t="s">
        <v>6269</v>
      </c>
      <c r="AP438" s="580" t="s">
        <v>4233</v>
      </c>
      <c r="AQ438" s="40" t="s">
        <v>2787</v>
      </c>
      <c r="AR438" s="152" t="s">
        <v>7439</v>
      </c>
      <c r="AS438" s="580" t="s">
        <v>48</v>
      </c>
    </row>
    <row r="439" spans="1:47" s="594" customFormat="1" ht="15.75" customHeight="1">
      <c r="A439" s="152">
        <v>438</v>
      </c>
      <c r="B439" s="152" t="str">
        <f>[4]Sheet2!$A$28</f>
        <v>10570654</v>
      </c>
      <c r="C439" s="580" t="str">
        <f>[5]Sheet2!$B$28</f>
        <v>SESA464747</v>
      </c>
      <c r="D439" s="151">
        <v>10570654</v>
      </c>
      <c r="E439" s="37" t="s">
        <v>6474</v>
      </c>
      <c r="F439" s="580" t="s">
        <v>7547</v>
      </c>
      <c r="G439" s="580" t="s">
        <v>132</v>
      </c>
      <c r="H439" s="115" t="s">
        <v>6475</v>
      </c>
      <c r="I439" s="580" t="str">
        <f t="shared" si="31"/>
        <v>F</v>
      </c>
      <c r="J439" s="35">
        <f t="shared" si="32"/>
        <v>28408</v>
      </c>
      <c r="K439" s="36">
        <f t="shared" ca="1" si="33"/>
        <v>40.83691246765602</v>
      </c>
      <c r="L439" s="35">
        <v>42807</v>
      </c>
      <c r="M439" s="35">
        <v>42807</v>
      </c>
      <c r="N439" s="35">
        <v>42887</v>
      </c>
      <c r="O439" s="35">
        <v>42887</v>
      </c>
      <c r="P439" s="36">
        <f t="shared" ca="1" si="34"/>
        <v>1.1684193169710877</v>
      </c>
      <c r="Q439" s="35">
        <v>44012</v>
      </c>
      <c r="R439" s="35">
        <v>44012</v>
      </c>
      <c r="S439" s="35"/>
      <c r="T439" s="35" t="s">
        <v>36</v>
      </c>
      <c r="U439" s="35" t="s">
        <v>167</v>
      </c>
      <c r="V439" s="36" t="s">
        <v>67</v>
      </c>
      <c r="W439" s="35" t="s">
        <v>169</v>
      </c>
      <c r="X439" s="35" t="s">
        <v>134</v>
      </c>
      <c r="Y439" s="580" t="s">
        <v>310</v>
      </c>
      <c r="Z439" s="580"/>
      <c r="AA439" s="580" t="s">
        <v>311</v>
      </c>
      <c r="AB439" s="580" t="s">
        <v>136</v>
      </c>
      <c r="AC439" s="580" t="s">
        <v>6487</v>
      </c>
      <c r="AD439" s="580" t="s">
        <v>43</v>
      </c>
      <c r="AE439" s="580"/>
      <c r="AF439" s="580"/>
      <c r="AG439" s="553" t="s">
        <v>3993</v>
      </c>
      <c r="AH439" s="537" t="s">
        <v>2737</v>
      </c>
      <c r="AI439" s="537"/>
      <c r="AJ439" s="152">
        <v>18186214606</v>
      </c>
      <c r="AK439" s="580" t="s">
        <v>7420</v>
      </c>
      <c r="AL439" s="580" t="s">
        <v>7420</v>
      </c>
      <c r="AM439" s="580" t="s">
        <v>7508</v>
      </c>
      <c r="AN439" s="580" t="s">
        <v>7509</v>
      </c>
      <c r="AO439" s="115" t="s">
        <v>6469</v>
      </c>
      <c r="AP439" s="580" t="s">
        <v>189</v>
      </c>
      <c r="AQ439" s="580"/>
      <c r="AR439" s="152" t="s">
        <v>7419</v>
      </c>
      <c r="AS439" s="580" t="s">
        <v>48</v>
      </c>
      <c r="AT439" s="584"/>
      <c r="AU439" s="584"/>
    </row>
    <row r="440" spans="1:47" s="584" customFormat="1" ht="15.75" customHeight="1">
      <c r="A440" s="152">
        <v>439</v>
      </c>
      <c r="B440" s="152" t="str">
        <f>[4]Sheet2!$A$9</f>
        <v>10570666</v>
      </c>
      <c r="C440" s="580" t="s">
        <v>7587</v>
      </c>
      <c r="D440" s="151">
        <v>10570666</v>
      </c>
      <c r="E440" s="537" t="s">
        <v>6176</v>
      </c>
      <c r="F440" s="580" t="s">
        <v>7532</v>
      </c>
      <c r="G440" s="580" t="s">
        <v>132</v>
      </c>
      <c r="H440" s="115" t="s">
        <v>7435</v>
      </c>
      <c r="I440" s="580" t="str">
        <f t="shared" si="31"/>
        <v>M</v>
      </c>
      <c r="J440" s="35">
        <f t="shared" si="32"/>
        <v>33988</v>
      </c>
      <c r="K440" s="36">
        <f t="shared" ca="1" si="33"/>
        <v>25.549241234779306</v>
      </c>
      <c r="L440" s="35">
        <v>42783</v>
      </c>
      <c r="M440" s="35">
        <v>42783</v>
      </c>
      <c r="N440" s="35">
        <v>42887</v>
      </c>
      <c r="O440" s="35">
        <v>43160</v>
      </c>
      <c r="P440" s="36">
        <f t="shared" ca="1" si="34"/>
        <v>1.1684193169710877</v>
      </c>
      <c r="Q440" s="35">
        <v>44012</v>
      </c>
      <c r="R440" s="35">
        <v>44012</v>
      </c>
      <c r="S440" s="35"/>
      <c r="T440" s="35" t="s">
        <v>36</v>
      </c>
      <c r="U440" s="35" t="s">
        <v>167</v>
      </c>
      <c r="V440" s="36" t="s">
        <v>67</v>
      </c>
      <c r="W440" s="35" t="s">
        <v>169</v>
      </c>
      <c r="X440" s="35" t="s">
        <v>134</v>
      </c>
      <c r="Y440" s="580" t="s">
        <v>212</v>
      </c>
      <c r="Z440" s="580"/>
      <c r="AA440" s="580" t="s">
        <v>14656</v>
      </c>
      <c r="AB440" s="580" t="s">
        <v>136</v>
      </c>
      <c r="AC440" s="580" t="s">
        <v>6487</v>
      </c>
      <c r="AD440" s="580" t="s">
        <v>43</v>
      </c>
      <c r="AE440" s="580"/>
      <c r="AF440" s="580"/>
      <c r="AG440" s="553" t="s">
        <v>4071</v>
      </c>
      <c r="AH440" s="537" t="s">
        <v>2281</v>
      </c>
      <c r="AI440" s="537" t="s">
        <v>284</v>
      </c>
      <c r="AJ440" s="152" t="s">
        <v>7367</v>
      </c>
      <c r="AK440" s="580" t="s">
        <v>913</v>
      </c>
      <c r="AL440" s="580" t="s">
        <v>913</v>
      </c>
      <c r="AM440" s="580" t="s">
        <v>7487</v>
      </c>
      <c r="AN440" s="580" t="s">
        <v>7488</v>
      </c>
      <c r="AO440" s="115" t="s">
        <v>6175</v>
      </c>
      <c r="AP440" s="580" t="s">
        <v>189</v>
      </c>
      <c r="AQ440" s="580"/>
      <c r="AR440" s="152" t="s">
        <v>7366</v>
      </c>
      <c r="AS440" s="580" t="s">
        <v>48</v>
      </c>
      <c r="AT440" s="594"/>
      <c r="AU440" s="594"/>
    </row>
    <row r="441" spans="1:47" s="584" customFormat="1" ht="15.75" customHeight="1">
      <c r="A441" s="152">
        <v>440</v>
      </c>
      <c r="B441" s="152" t="str">
        <f>[4]Sheet2!$A$17</f>
        <v>10570670</v>
      </c>
      <c r="C441" s="580" t="str">
        <f>[5]Sheet2!$B$17</f>
        <v>SESA464738</v>
      </c>
      <c r="D441" s="151">
        <v>10570670</v>
      </c>
      <c r="E441" s="37" t="s">
        <v>6335</v>
      </c>
      <c r="F441" s="580" t="s">
        <v>7543</v>
      </c>
      <c r="G441" s="580" t="s">
        <v>132</v>
      </c>
      <c r="H441" s="115" t="s">
        <v>6336</v>
      </c>
      <c r="I441" s="580" t="str">
        <f t="shared" si="31"/>
        <v>F</v>
      </c>
      <c r="J441" s="35">
        <f t="shared" si="32"/>
        <v>33667</v>
      </c>
      <c r="K441" s="36">
        <f t="shared" ca="1" si="33"/>
        <v>26.428693289573829</v>
      </c>
      <c r="L441" s="35">
        <v>42803</v>
      </c>
      <c r="M441" s="35">
        <v>42803</v>
      </c>
      <c r="N441" s="35">
        <v>42887</v>
      </c>
      <c r="O441" s="35">
        <v>42887</v>
      </c>
      <c r="P441" s="36">
        <f t="shared" ca="1" si="34"/>
        <v>1.1684193169710877</v>
      </c>
      <c r="Q441" s="35">
        <v>44012</v>
      </c>
      <c r="R441" s="35">
        <v>44012</v>
      </c>
      <c r="S441" s="35"/>
      <c r="T441" s="35" t="s">
        <v>36</v>
      </c>
      <c r="U441" s="35" t="s">
        <v>167</v>
      </c>
      <c r="V441" s="36" t="s">
        <v>67</v>
      </c>
      <c r="W441" s="35" t="s">
        <v>169</v>
      </c>
      <c r="X441" s="35" t="s">
        <v>134</v>
      </c>
      <c r="Y441" s="580" t="s">
        <v>310</v>
      </c>
      <c r="Z441" s="580"/>
      <c r="AA441" s="580" t="s">
        <v>311</v>
      </c>
      <c r="AB441" s="580" t="s">
        <v>136</v>
      </c>
      <c r="AC441" s="580" t="s">
        <v>6487</v>
      </c>
      <c r="AD441" s="580" t="s">
        <v>43</v>
      </c>
      <c r="AE441" s="580"/>
      <c r="AF441" s="580"/>
      <c r="AG441" s="553" t="s">
        <v>3985</v>
      </c>
      <c r="AH441" s="537" t="s">
        <v>7405</v>
      </c>
      <c r="AI441" s="537" t="s">
        <v>1508</v>
      </c>
      <c r="AJ441" s="152" t="s">
        <v>7406</v>
      </c>
      <c r="AK441" s="580" t="s">
        <v>2254</v>
      </c>
      <c r="AL441" s="580" t="s">
        <v>7407</v>
      </c>
      <c r="AM441" s="580" t="s">
        <v>7493</v>
      </c>
      <c r="AN441" s="580" t="s">
        <v>7503</v>
      </c>
      <c r="AO441" s="115" t="s">
        <v>7403</v>
      </c>
      <c r="AP441" s="580" t="s">
        <v>189</v>
      </c>
      <c r="AQ441" s="580"/>
      <c r="AR441" s="152" t="s">
        <v>7404</v>
      </c>
      <c r="AS441" s="580" t="s">
        <v>48</v>
      </c>
    </row>
    <row r="442" spans="1:47" s="584" customFormat="1" ht="15.75" customHeight="1">
      <c r="A442" s="152">
        <v>441</v>
      </c>
      <c r="B442" s="152" t="str">
        <f>[4]Sheet2!$A$21</f>
        <v>10570677</v>
      </c>
      <c r="C442" s="580" t="str">
        <f>[5]Sheet2!$B$21</f>
        <v>SESA464741</v>
      </c>
      <c r="D442" s="151">
        <v>10570677</v>
      </c>
      <c r="E442" s="37" t="s">
        <v>6178</v>
      </c>
      <c r="F442" s="580" t="s">
        <v>7533</v>
      </c>
      <c r="G442" s="580" t="s">
        <v>132</v>
      </c>
      <c r="H442" s="115" t="s">
        <v>6179</v>
      </c>
      <c r="I442" s="580" t="str">
        <f t="shared" si="31"/>
        <v>F</v>
      </c>
      <c r="J442" s="35">
        <f t="shared" si="32"/>
        <v>30848</v>
      </c>
      <c r="K442" s="36">
        <f t="shared" ca="1" si="33"/>
        <v>34.151980960806704</v>
      </c>
      <c r="L442" s="35">
        <v>42783</v>
      </c>
      <c r="M442" s="35">
        <v>42783</v>
      </c>
      <c r="N442" s="35">
        <v>42887</v>
      </c>
      <c r="O442" s="35">
        <v>42887</v>
      </c>
      <c r="P442" s="36">
        <f t="shared" ca="1" si="34"/>
        <v>1.1684193169710877</v>
      </c>
      <c r="Q442" s="35">
        <v>44012</v>
      </c>
      <c r="R442" s="35">
        <v>44012</v>
      </c>
      <c r="S442" s="35"/>
      <c r="T442" s="35" t="s">
        <v>36</v>
      </c>
      <c r="U442" s="35" t="s">
        <v>167</v>
      </c>
      <c r="V442" s="36" t="s">
        <v>67</v>
      </c>
      <c r="W442" s="35" t="s">
        <v>169</v>
      </c>
      <c r="X442" s="35" t="s">
        <v>134</v>
      </c>
      <c r="Y442" s="580" t="s">
        <v>310</v>
      </c>
      <c r="Z442" s="580"/>
      <c r="AA442" s="580" t="s">
        <v>311</v>
      </c>
      <c r="AB442" s="580" t="s">
        <v>136</v>
      </c>
      <c r="AC442" s="580" t="s">
        <v>6487</v>
      </c>
      <c r="AD442" s="580" t="s">
        <v>43</v>
      </c>
      <c r="AE442" s="580"/>
      <c r="AF442" s="580"/>
      <c r="AG442" s="553" t="s">
        <v>4005</v>
      </c>
      <c r="AH442" s="537" t="s">
        <v>7369</v>
      </c>
      <c r="AI442" s="537" t="s">
        <v>1508</v>
      </c>
      <c r="AJ442" s="152" t="s">
        <v>7370</v>
      </c>
      <c r="AK442" s="580" t="s">
        <v>7371</v>
      </c>
      <c r="AL442" s="580" t="s">
        <v>7371</v>
      </c>
      <c r="AM442" s="580" t="s">
        <v>7589</v>
      </c>
      <c r="AN442" s="580" t="s">
        <v>7590</v>
      </c>
      <c r="AO442" s="115" t="s">
        <v>6177</v>
      </c>
      <c r="AP442" s="580" t="s">
        <v>189</v>
      </c>
      <c r="AQ442" s="580"/>
      <c r="AR442" s="152" t="s">
        <v>7368</v>
      </c>
      <c r="AS442" s="580" t="s">
        <v>48</v>
      </c>
    </row>
    <row r="443" spans="1:47" s="584" customFormat="1" ht="15.75" customHeight="1">
      <c r="A443" s="152">
        <v>442</v>
      </c>
      <c r="B443" s="152" t="str">
        <f>[4]Sheet2!$A$13</f>
        <v>10570680</v>
      </c>
      <c r="C443" s="580" t="str">
        <f>[5]Sheet2!$B$13</f>
        <v>SESA465026</v>
      </c>
      <c r="D443" s="151">
        <v>10570680</v>
      </c>
      <c r="E443" s="37" t="s">
        <v>6211</v>
      </c>
      <c r="F443" s="580" t="s">
        <v>7538</v>
      </c>
      <c r="G443" s="580" t="s">
        <v>132</v>
      </c>
      <c r="H443" s="115" t="s">
        <v>6212</v>
      </c>
      <c r="I443" s="580" t="str">
        <f t="shared" si="31"/>
        <v>F</v>
      </c>
      <c r="J443" s="35">
        <f t="shared" si="32"/>
        <v>34005</v>
      </c>
      <c r="K443" s="36">
        <f t="shared" ca="1" si="33"/>
        <v>25.502665892313555</v>
      </c>
      <c r="L443" s="35">
        <v>42790</v>
      </c>
      <c r="M443" s="35">
        <v>42790</v>
      </c>
      <c r="N443" s="35">
        <v>42887</v>
      </c>
      <c r="O443" s="35">
        <v>42887</v>
      </c>
      <c r="P443" s="36">
        <f t="shared" ca="1" si="34"/>
        <v>1.1684193169710877</v>
      </c>
      <c r="Q443" s="35">
        <v>44012</v>
      </c>
      <c r="R443" s="35">
        <v>44012</v>
      </c>
      <c r="S443" s="35"/>
      <c r="T443" s="35" t="s">
        <v>36</v>
      </c>
      <c r="U443" s="35" t="s">
        <v>167</v>
      </c>
      <c r="V443" s="36" t="s">
        <v>67</v>
      </c>
      <c r="W443" s="35" t="s">
        <v>169</v>
      </c>
      <c r="X443" s="35" t="s">
        <v>134</v>
      </c>
      <c r="Y443" s="580" t="s">
        <v>310</v>
      </c>
      <c r="Z443" s="580"/>
      <c r="AA443" s="580" t="s">
        <v>311</v>
      </c>
      <c r="AB443" s="580" t="s">
        <v>136</v>
      </c>
      <c r="AC443" s="580" t="s">
        <v>6487</v>
      </c>
      <c r="AD443" s="580" t="s">
        <v>43</v>
      </c>
      <c r="AE443" s="580"/>
      <c r="AF443" s="580"/>
      <c r="AG443" s="553" t="s">
        <v>3985</v>
      </c>
      <c r="AH443" s="537" t="s">
        <v>7386</v>
      </c>
      <c r="AI443" s="537" t="s">
        <v>1508</v>
      </c>
      <c r="AJ443" s="152" t="s">
        <v>7387</v>
      </c>
      <c r="AK443" s="580" t="s">
        <v>2254</v>
      </c>
      <c r="AL443" s="580" t="s">
        <v>7388</v>
      </c>
      <c r="AM443" s="580" t="s">
        <v>7497</v>
      </c>
      <c r="AN443" s="580" t="s">
        <v>7498</v>
      </c>
      <c r="AO443" s="115" t="s">
        <v>6210</v>
      </c>
      <c r="AP443" s="580" t="s">
        <v>189</v>
      </c>
      <c r="AQ443" s="580"/>
      <c r="AR443" s="152" t="s">
        <v>3009</v>
      </c>
      <c r="AS443" s="580" t="s">
        <v>48</v>
      </c>
    </row>
    <row r="444" spans="1:47" s="584" customFormat="1" ht="15.75" customHeight="1">
      <c r="A444" s="152">
        <v>443</v>
      </c>
      <c r="B444" s="152" t="str">
        <f>[4]Sheet2!$A$15</f>
        <v>10570682</v>
      </c>
      <c r="C444" s="580" t="str">
        <f>[5]Sheet2!$B$15</f>
        <v>SESA465027</v>
      </c>
      <c r="D444" s="151">
        <v>10570682</v>
      </c>
      <c r="E444" s="37" t="s">
        <v>6219</v>
      </c>
      <c r="F444" s="580" t="s">
        <v>7541</v>
      </c>
      <c r="G444" s="580" t="s">
        <v>132</v>
      </c>
      <c r="H444" s="115" t="s">
        <v>6220</v>
      </c>
      <c r="I444" s="580" t="str">
        <f t="shared" si="31"/>
        <v>F</v>
      </c>
      <c r="J444" s="35">
        <f t="shared" si="32"/>
        <v>32608</v>
      </c>
      <c r="K444" s="36">
        <f t="shared" ca="1" si="33"/>
        <v>29.330063152587527</v>
      </c>
      <c r="L444" s="35">
        <v>42790</v>
      </c>
      <c r="M444" s="35">
        <v>42790</v>
      </c>
      <c r="N444" s="35">
        <v>42887</v>
      </c>
      <c r="O444" s="35">
        <v>42887</v>
      </c>
      <c r="P444" s="36">
        <f t="shared" ca="1" si="34"/>
        <v>1.1684193169710877</v>
      </c>
      <c r="Q444" s="35">
        <v>44012</v>
      </c>
      <c r="R444" s="35">
        <v>44012</v>
      </c>
      <c r="S444" s="35"/>
      <c r="T444" s="35" t="s">
        <v>36</v>
      </c>
      <c r="U444" s="35" t="s">
        <v>167</v>
      </c>
      <c r="V444" s="36" t="s">
        <v>67</v>
      </c>
      <c r="W444" s="35" t="s">
        <v>169</v>
      </c>
      <c r="X444" s="35" t="s">
        <v>134</v>
      </c>
      <c r="Y444" s="580" t="s">
        <v>310</v>
      </c>
      <c r="Z444" s="580"/>
      <c r="AA444" s="580" t="s">
        <v>311</v>
      </c>
      <c r="AB444" s="580" t="s">
        <v>136</v>
      </c>
      <c r="AC444" s="580" t="s">
        <v>6487</v>
      </c>
      <c r="AD444" s="580" t="s">
        <v>43</v>
      </c>
      <c r="AE444" s="580"/>
      <c r="AF444" s="580"/>
      <c r="AG444" s="553" t="s">
        <v>4071</v>
      </c>
      <c r="AH444" s="537" t="s">
        <v>7396</v>
      </c>
      <c r="AI444" s="537" t="s">
        <v>2471</v>
      </c>
      <c r="AJ444" s="152" t="s">
        <v>7397</v>
      </c>
      <c r="AK444" s="580" t="s">
        <v>5239</v>
      </c>
      <c r="AL444" s="580" t="s">
        <v>7398</v>
      </c>
      <c r="AM444" s="580" t="s">
        <v>3414</v>
      </c>
      <c r="AN444" s="580" t="s">
        <v>7500</v>
      </c>
      <c r="AO444" s="115" t="s">
        <v>6218</v>
      </c>
      <c r="AP444" s="580" t="s">
        <v>189</v>
      </c>
      <c r="AQ444" s="580"/>
      <c r="AR444" s="152" t="s">
        <v>2908</v>
      </c>
      <c r="AS444" s="580" t="s">
        <v>48</v>
      </c>
    </row>
    <row r="445" spans="1:47" s="584" customFormat="1" ht="15.75" customHeight="1">
      <c r="A445" s="152">
        <v>444</v>
      </c>
      <c r="B445" s="152" t="str">
        <f>[4]Sheet2!$A$24</f>
        <v>10570684</v>
      </c>
      <c r="C445" s="580" t="s">
        <v>7588</v>
      </c>
      <c r="D445" s="151">
        <v>10570684</v>
      </c>
      <c r="E445" s="37" t="s">
        <v>5947</v>
      </c>
      <c r="F445" s="580" t="s">
        <v>7526</v>
      </c>
      <c r="G445" s="580" t="s">
        <v>132</v>
      </c>
      <c r="H445" s="115" t="s">
        <v>7433</v>
      </c>
      <c r="I445" s="580" t="str">
        <f t="shared" si="31"/>
        <v>F</v>
      </c>
      <c r="J445" s="35">
        <f t="shared" si="32"/>
        <v>31327</v>
      </c>
      <c r="K445" s="36">
        <f t="shared" ca="1" si="33"/>
        <v>32.839652193683413</v>
      </c>
      <c r="L445" s="35">
        <v>42775</v>
      </c>
      <c r="M445" s="35">
        <v>42775</v>
      </c>
      <c r="N445" s="35">
        <v>42887</v>
      </c>
      <c r="O445" s="35">
        <v>42887</v>
      </c>
      <c r="P445" s="36">
        <f t="shared" ca="1" si="34"/>
        <v>1.1684193169710877</v>
      </c>
      <c r="Q445" s="35">
        <v>44012</v>
      </c>
      <c r="R445" s="35">
        <v>44012</v>
      </c>
      <c r="S445" s="35"/>
      <c r="T445" s="35" t="s">
        <v>36</v>
      </c>
      <c r="U445" s="35" t="s">
        <v>167</v>
      </c>
      <c r="V445" s="36" t="s">
        <v>67</v>
      </c>
      <c r="W445" s="35" t="s">
        <v>169</v>
      </c>
      <c r="X445" s="35" t="s">
        <v>134</v>
      </c>
      <c r="Y445" s="580" t="s">
        <v>310</v>
      </c>
      <c r="Z445" s="580"/>
      <c r="AA445" s="580" t="s">
        <v>311</v>
      </c>
      <c r="AB445" s="580" t="s">
        <v>136</v>
      </c>
      <c r="AC445" s="580" t="s">
        <v>6487</v>
      </c>
      <c r="AD445" s="580" t="s">
        <v>43</v>
      </c>
      <c r="AE445" s="580"/>
      <c r="AF445" s="580"/>
      <c r="AG445" s="553" t="s">
        <v>3985</v>
      </c>
      <c r="AH445" s="537" t="s">
        <v>1814</v>
      </c>
      <c r="AI445" s="537" t="s">
        <v>1508</v>
      </c>
      <c r="AJ445" s="152" t="s">
        <v>7337</v>
      </c>
      <c r="AK445" s="580" t="s">
        <v>7338</v>
      </c>
      <c r="AL445" s="580" t="s">
        <v>7339</v>
      </c>
      <c r="AM445" s="580" t="s">
        <v>7490</v>
      </c>
      <c r="AN445" s="580" t="s">
        <v>7491</v>
      </c>
      <c r="AO445" s="115" t="s">
        <v>7335</v>
      </c>
      <c r="AP445" s="580" t="s">
        <v>189</v>
      </c>
      <c r="AQ445" s="580"/>
      <c r="AR445" s="152" t="s">
        <v>7336</v>
      </c>
      <c r="AS445" s="580" t="s">
        <v>48</v>
      </c>
    </row>
    <row r="446" spans="1:47" s="584" customFormat="1" ht="15.75" customHeight="1">
      <c r="A446" s="152">
        <v>445</v>
      </c>
      <c r="B446" s="152" t="str">
        <f>[4]Sheet2!$A$7</f>
        <v>10570713</v>
      </c>
      <c r="C446" s="580" t="s">
        <v>7586</v>
      </c>
      <c r="D446" s="151">
        <v>10570713</v>
      </c>
      <c r="E446" s="37" t="s">
        <v>6044</v>
      </c>
      <c r="F446" s="580" t="s">
        <v>7531</v>
      </c>
      <c r="G446" s="580" t="s">
        <v>132</v>
      </c>
      <c r="H446" s="115" t="s">
        <v>6045</v>
      </c>
      <c r="I446" s="580" t="str">
        <f t="shared" si="31"/>
        <v>F</v>
      </c>
      <c r="J446" s="35">
        <f t="shared" si="32"/>
        <v>27162</v>
      </c>
      <c r="K446" s="36">
        <f t="shared" ca="1" si="33"/>
        <v>44.250611097793005</v>
      </c>
      <c r="L446" s="35">
        <v>42780</v>
      </c>
      <c r="M446" s="35">
        <v>42780</v>
      </c>
      <c r="N446" s="35">
        <v>42887</v>
      </c>
      <c r="O446" s="35">
        <v>42887</v>
      </c>
      <c r="P446" s="36">
        <f t="shared" ca="1" si="34"/>
        <v>1.1684193169710877</v>
      </c>
      <c r="Q446" s="35">
        <v>44012</v>
      </c>
      <c r="R446" s="35">
        <v>44012</v>
      </c>
      <c r="S446" s="35"/>
      <c r="T446" s="35" t="s">
        <v>36</v>
      </c>
      <c r="U446" s="35" t="s">
        <v>167</v>
      </c>
      <c r="V446" s="36" t="s">
        <v>67</v>
      </c>
      <c r="W446" s="35" t="s">
        <v>169</v>
      </c>
      <c r="X446" s="35" t="s">
        <v>134</v>
      </c>
      <c r="Y446" s="580" t="s">
        <v>310</v>
      </c>
      <c r="Z446" s="580"/>
      <c r="AA446" s="580" t="s">
        <v>311</v>
      </c>
      <c r="AB446" s="580" t="s">
        <v>136</v>
      </c>
      <c r="AC446" s="580" t="s">
        <v>6487</v>
      </c>
      <c r="AD446" s="580" t="s">
        <v>43</v>
      </c>
      <c r="AE446" s="580"/>
      <c r="AF446" s="580"/>
      <c r="AG446" s="553" t="s">
        <v>4005</v>
      </c>
      <c r="AH446" s="537" t="s">
        <v>7362</v>
      </c>
      <c r="AI446" s="537" t="s">
        <v>1508</v>
      </c>
      <c r="AJ446" s="152" t="s">
        <v>7363</v>
      </c>
      <c r="AK446" s="580" t="s">
        <v>7364</v>
      </c>
      <c r="AL446" s="580" t="s">
        <v>7365</v>
      </c>
      <c r="AM446" s="580" t="s">
        <v>7481</v>
      </c>
      <c r="AN446" s="580" t="s">
        <v>7486</v>
      </c>
      <c r="AO446" s="115" t="s">
        <v>7361</v>
      </c>
      <c r="AP446" s="580" t="s">
        <v>189</v>
      </c>
      <c r="AQ446" s="580"/>
      <c r="AR446" s="152" t="s">
        <v>5772</v>
      </c>
      <c r="AS446" s="580" t="s">
        <v>48</v>
      </c>
    </row>
    <row r="447" spans="1:47" s="584" customFormat="1" ht="15.75" customHeight="1">
      <c r="A447" s="152">
        <v>446</v>
      </c>
      <c r="B447" s="152" t="str">
        <f>[4]Sheet2!$A$8</f>
        <v>10570714</v>
      </c>
      <c r="C447" s="580" t="str">
        <f>[5]Sheet2!$B$8</f>
        <v>SESA465016</v>
      </c>
      <c r="D447" s="151">
        <v>10570714</v>
      </c>
      <c r="E447" s="37" t="s">
        <v>6181</v>
      </c>
      <c r="F447" s="580" t="s">
        <v>7534</v>
      </c>
      <c r="G447" s="580" t="s">
        <v>132</v>
      </c>
      <c r="H447" s="115" t="s">
        <v>6182</v>
      </c>
      <c r="I447" s="580" t="str">
        <f t="shared" si="31"/>
        <v>F</v>
      </c>
      <c r="J447" s="35">
        <f t="shared" si="32"/>
        <v>29252</v>
      </c>
      <c r="K447" s="36">
        <f t="shared" ca="1" si="33"/>
        <v>38.52458370053273</v>
      </c>
      <c r="L447" s="35">
        <v>42783</v>
      </c>
      <c r="M447" s="35">
        <v>42783</v>
      </c>
      <c r="N447" s="35">
        <v>42887</v>
      </c>
      <c r="O447" s="35">
        <v>42887</v>
      </c>
      <c r="P447" s="36">
        <f t="shared" ca="1" si="34"/>
        <v>1.1684193169710877</v>
      </c>
      <c r="Q447" s="35">
        <v>44012</v>
      </c>
      <c r="R447" s="35">
        <v>44012</v>
      </c>
      <c r="S447" s="35"/>
      <c r="T447" s="35" t="s">
        <v>36</v>
      </c>
      <c r="U447" s="35" t="s">
        <v>167</v>
      </c>
      <c r="V447" s="36" t="s">
        <v>67</v>
      </c>
      <c r="W447" s="35" t="s">
        <v>169</v>
      </c>
      <c r="X447" s="35" t="s">
        <v>134</v>
      </c>
      <c r="Y447" s="580" t="s">
        <v>310</v>
      </c>
      <c r="Z447" s="580"/>
      <c r="AA447" s="580" t="s">
        <v>311</v>
      </c>
      <c r="AB447" s="580" t="s">
        <v>136</v>
      </c>
      <c r="AC447" s="580" t="s">
        <v>6487</v>
      </c>
      <c r="AD447" s="580" t="s">
        <v>43</v>
      </c>
      <c r="AE447" s="580"/>
      <c r="AF447" s="580"/>
      <c r="AG447" s="553" t="s">
        <v>4005</v>
      </c>
      <c r="AH447" s="537" t="s">
        <v>2128</v>
      </c>
      <c r="AI447" s="537" t="s">
        <v>1508</v>
      </c>
      <c r="AJ447" s="152" t="s">
        <v>7372</v>
      </c>
      <c r="AK447" s="580" t="s">
        <v>1969</v>
      </c>
      <c r="AL447" s="580" t="s">
        <v>1969</v>
      </c>
      <c r="AM447" s="580" t="s">
        <v>7481</v>
      </c>
      <c r="AN447" s="580" t="s">
        <v>7492</v>
      </c>
      <c r="AO447" s="115" t="s">
        <v>6180</v>
      </c>
      <c r="AP447" s="580" t="s">
        <v>189</v>
      </c>
      <c r="AQ447" s="580"/>
      <c r="AR447" s="152" t="s">
        <v>2910</v>
      </c>
      <c r="AS447" s="580" t="s">
        <v>48</v>
      </c>
    </row>
    <row r="448" spans="1:47" s="584" customFormat="1" ht="15.75" customHeight="1">
      <c r="A448" s="152">
        <v>447</v>
      </c>
      <c r="B448" s="152" t="str">
        <f>[4]Sheet2!$A$11</f>
        <v>10570728</v>
      </c>
      <c r="C448" s="580" t="str">
        <f>[5]Sheet2!$B$11</f>
        <v>SESA465018</v>
      </c>
      <c r="D448" s="151">
        <v>10570728</v>
      </c>
      <c r="E448" s="37" t="s">
        <v>7446</v>
      </c>
      <c r="F448" s="580" t="s">
        <v>7551</v>
      </c>
      <c r="G448" s="580" t="s">
        <v>132</v>
      </c>
      <c r="H448" s="115" t="s">
        <v>1310</v>
      </c>
      <c r="I448" s="580" t="str">
        <f t="shared" si="31"/>
        <v>M</v>
      </c>
      <c r="J448" s="35">
        <f t="shared" si="32"/>
        <v>32442</v>
      </c>
      <c r="K448" s="36">
        <f t="shared" ca="1" si="33"/>
        <v>29.78485767313547</v>
      </c>
      <c r="L448" s="35">
        <v>41472</v>
      </c>
      <c r="M448" s="35">
        <v>42803</v>
      </c>
      <c r="N448" s="35">
        <v>42887</v>
      </c>
      <c r="O448" s="35">
        <v>42917</v>
      </c>
      <c r="P448" s="36">
        <f t="shared" ca="1" si="34"/>
        <v>1.1684193169710877</v>
      </c>
      <c r="Q448" s="35">
        <v>44012</v>
      </c>
      <c r="R448" s="35">
        <v>44012</v>
      </c>
      <c r="S448" s="35"/>
      <c r="T448" s="35" t="s">
        <v>36</v>
      </c>
      <c r="U448" s="35" t="s">
        <v>7697</v>
      </c>
      <c r="V448" s="580" t="s">
        <v>4771</v>
      </c>
      <c r="W448" s="580" t="s">
        <v>74</v>
      </c>
      <c r="X448" s="35" t="s">
        <v>134</v>
      </c>
      <c r="Y448" s="580" t="s">
        <v>4455</v>
      </c>
      <c r="Z448" s="580"/>
      <c r="AA448" s="580" t="s">
        <v>405</v>
      </c>
      <c r="AB448" s="580" t="s">
        <v>136</v>
      </c>
      <c r="AC448" s="580" t="s">
        <v>7447</v>
      </c>
      <c r="AD448" s="580" t="s">
        <v>43</v>
      </c>
      <c r="AE448" s="580"/>
      <c r="AF448" s="580"/>
      <c r="AG448" s="553" t="s">
        <v>4071</v>
      </c>
      <c r="AH448" s="537" t="s">
        <v>7444</v>
      </c>
      <c r="AI448" s="537" t="s">
        <v>1984</v>
      </c>
      <c r="AJ448" s="152" t="s">
        <v>1312</v>
      </c>
      <c r="AK448" s="580" t="s">
        <v>7445</v>
      </c>
      <c r="AL448" s="580" t="s">
        <v>7443</v>
      </c>
      <c r="AM448" s="580" t="s">
        <v>2884</v>
      </c>
      <c r="AN448" s="580" t="s">
        <v>7515</v>
      </c>
      <c r="AO448" s="115" t="s">
        <v>6340</v>
      </c>
      <c r="AP448" s="580" t="s">
        <v>4233</v>
      </c>
      <c r="AQ448" s="40" t="s">
        <v>2787</v>
      </c>
      <c r="AR448" s="152" t="s">
        <v>12196</v>
      </c>
      <c r="AS448" s="580" t="s">
        <v>48</v>
      </c>
    </row>
    <row r="449" spans="1:46" s="584" customFormat="1" ht="15.75" customHeight="1">
      <c r="A449" s="152">
        <v>448</v>
      </c>
      <c r="B449" s="152" t="str">
        <f>[4]Sheet2!$A$5</f>
        <v>10570733</v>
      </c>
      <c r="C449" s="580" t="s">
        <v>7584</v>
      </c>
      <c r="D449" s="151">
        <v>10570733</v>
      </c>
      <c r="E449" s="37" t="s">
        <v>6001</v>
      </c>
      <c r="F449" s="580" t="s">
        <v>7529</v>
      </c>
      <c r="G449" s="580" t="s">
        <v>132</v>
      </c>
      <c r="H449" s="115" t="s">
        <v>6002</v>
      </c>
      <c r="I449" s="580" t="str">
        <f t="shared" si="31"/>
        <v>F</v>
      </c>
      <c r="J449" s="35">
        <f t="shared" si="32"/>
        <v>27788</v>
      </c>
      <c r="K449" s="36">
        <f t="shared" ca="1" si="33"/>
        <v>42.535542604642323</v>
      </c>
      <c r="L449" s="35">
        <v>42779</v>
      </c>
      <c r="M449" s="35">
        <v>42779</v>
      </c>
      <c r="N449" s="35">
        <v>42887</v>
      </c>
      <c r="O449" s="35">
        <v>42887</v>
      </c>
      <c r="P449" s="36">
        <f t="shared" ca="1" si="34"/>
        <v>1.1684193169710877</v>
      </c>
      <c r="Q449" s="35">
        <v>44012</v>
      </c>
      <c r="R449" s="35">
        <v>44012</v>
      </c>
      <c r="S449" s="35"/>
      <c r="T449" s="35" t="s">
        <v>36</v>
      </c>
      <c r="U449" s="35" t="s">
        <v>167</v>
      </c>
      <c r="V449" s="36" t="s">
        <v>67</v>
      </c>
      <c r="W449" s="35" t="s">
        <v>169</v>
      </c>
      <c r="X449" s="35" t="s">
        <v>134</v>
      </c>
      <c r="Y449" s="580" t="s">
        <v>310</v>
      </c>
      <c r="Z449" s="580"/>
      <c r="AA449" s="580" t="s">
        <v>311</v>
      </c>
      <c r="AB449" s="580" t="s">
        <v>136</v>
      </c>
      <c r="AC449" s="580" t="s">
        <v>6487</v>
      </c>
      <c r="AD449" s="580" t="s">
        <v>43</v>
      </c>
      <c r="AE449" s="35"/>
      <c r="AF449" s="580" t="s">
        <v>20397</v>
      </c>
      <c r="AG449" s="553" t="s">
        <v>3985</v>
      </c>
      <c r="AH449" s="537" t="s">
        <v>7353</v>
      </c>
      <c r="AI449" s="537" t="s">
        <v>1508</v>
      </c>
      <c r="AJ449" s="152" t="s">
        <v>7354</v>
      </c>
      <c r="AK449" s="580" t="s">
        <v>283</v>
      </c>
      <c r="AL449" s="580" t="s">
        <v>7355</v>
      </c>
      <c r="AM449" s="580" t="s">
        <v>7483</v>
      </c>
      <c r="AN449" s="580" t="s">
        <v>7484</v>
      </c>
      <c r="AO449" s="115" t="s">
        <v>7351</v>
      </c>
      <c r="AP449" s="580" t="s">
        <v>189</v>
      </c>
      <c r="AQ449" s="580"/>
      <c r="AR449" s="152" t="s">
        <v>7352</v>
      </c>
      <c r="AS449" s="580" t="s">
        <v>48</v>
      </c>
    </row>
    <row r="450" spans="1:46" s="584" customFormat="1" ht="15.75" customHeight="1">
      <c r="A450" s="152">
        <v>449</v>
      </c>
      <c r="B450" s="152" t="str">
        <f>[4]Sheet2!$A$6</f>
        <v>10570734</v>
      </c>
      <c r="C450" s="580" t="s">
        <v>7585</v>
      </c>
      <c r="D450" s="151">
        <v>10570734</v>
      </c>
      <c r="E450" s="37" t="s">
        <v>6042</v>
      </c>
      <c r="F450" s="580" t="s">
        <v>7530</v>
      </c>
      <c r="G450" s="580" t="s">
        <v>132</v>
      </c>
      <c r="H450" s="115" t="s">
        <v>6043</v>
      </c>
      <c r="I450" s="580" t="str">
        <f t="shared" si="31"/>
        <v>F</v>
      </c>
      <c r="J450" s="35">
        <f t="shared" si="32"/>
        <v>30953</v>
      </c>
      <c r="K450" s="36">
        <f t="shared" ca="1" si="33"/>
        <v>33.864309727929992</v>
      </c>
      <c r="L450" s="35">
        <v>42780</v>
      </c>
      <c r="M450" s="35">
        <v>42780</v>
      </c>
      <c r="N450" s="35">
        <v>42887</v>
      </c>
      <c r="O450" s="35">
        <v>42887</v>
      </c>
      <c r="P450" s="36">
        <f t="shared" ca="1" si="34"/>
        <v>1.1684193169710877</v>
      </c>
      <c r="Q450" s="35">
        <v>44012</v>
      </c>
      <c r="R450" s="35">
        <v>44012</v>
      </c>
      <c r="S450" s="35"/>
      <c r="T450" s="35" t="s">
        <v>36</v>
      </c>
      <c r="U450" s="35" t="s">
        <v>167</v>
      </c>
      <c r="V450" s="36" t="s">
        <v>67</v>
      </c>
      <c r="W450" s="35" t="s">
        <v>169</v>
      </c>
      <c r="X450" s="35" t="s">
        <v>134</v>
      </c>
      <c r="Y450" s="580" t="s">
        <v>310</v>
      </c>
      <c r="Z450" s="580"/>
      <c r="AA450" s="580" t="s">
        <v>311</v>
      </c>
      <c r="AB450" s="580" t="s">
        <v>136</v>
      </c>
      <c r="AC450" s="580" t="s">
        <v>6487</v>
      </c>
      <c r="AD450" s="580" t="s">
        <v>43</v>
      </c>
      <c r="AE450" s="580"/>
      <c r="AF450" s="580"/>
      <c r="AG450" s="553" t="s">
        <v>3985</v>
      </c>
      <c r="AH450" s="537" t="s">
        <v>7357</v>
      </c>
      <c r="AI450" s="537" t="s">
        <v>1508</v>
      </c>
      <c r="AJ450" s="152" t="s">
        <v>7358</v>
      </c>
      <c r="AK450" s="580" t="s">
        <v>7359</v>
      </c>
      <c r="AL450" s="580" t="s">
        <v>7360</v>
      </c>
      <c r="AM450" s="580" t="s">
        <v>7481</v>
      </c>
      <c r="AN450" s="580" t="s">
        <v>7485</v>
      </c>
      <c r="AO450" s="115" t="s">
        <v>7356</v>
      </c>
      <c r="AP450" s="580" t="s">
        <v>189</v>
      </c>
      <c r="AQ450" s="580"/>
      <c r="AR450" s="152" t="s">
        <v>3092</v>
      </c>
      <c r="AS450" s="580" t="s">
        <v>48</v>
      </c>
    </row>
    <row r="451" spans="1:46" s="584" customFormat="1" ht="15.75" customHeight="1">
      <c r="A451" s="152">
        <v>450</v>
      </c>
      <c r="B451" s="152" t="str">
        <f>[4]Sheet2!$A$20</f>
        <v>10570744</v>
      </c>
      <c r="C451" s="580" t="str">
        <f>[5]Sheet2!$B$20</f>
        <v>SESA464740</v>
      </c>
      <c r="D451" s="151">
        <v>10570744</v>
      </c>
      <c r="E451" s="37" t="s">
        <v>6208</v>
      </c>
      <c r="F451" s="580" t="s">
        <v>7537</v>
      </c>
      <c r="G451" s="580" t="s">
        <v>132</v>
      </c>
      <c r="H451" s="115" t="s">
        <v>6209</v>
      </c>
      <c r="I451" s="580" t="str">
        <f t="shared" si="31"/>
        <v>F</v>
      </c>
      <c r="J451" s="35">
        <f t="shared" si="32"/>
        <v>29787</v>
      </c>
      <c r="K451" s="36">
        <f t="shared" ca="1" si="33"/>
        <v>37.058830275875195</v>
      </c>
      <c r="L451" s="35">
        <v>42790</v>
      </c>
      <c r="M451" s="35">
        <v>42790</v>
      </c>
      <c r="N451" s="35">
        <v>42887</v>
      </c>
      <c r="O451" s="35">
        <v>42887</v>
      </c>
      <c r="P451" s="36">
        <f t="shared" ca="1" si="34"/>
        <v>1.1684193169710877</v>
      </c>
      <c r="Q451" s="35">
        <v>44012</v>
      </c>
      <c r="R451" s="35">
        <v>44012</v>
      </c>
      <c r="S451" s="35"/>
      <c r="T451" s="35" t="s">
        <v>36</v>
      </c>
      <c r="U451" s="35" t="s">
        <v>167</v>
      </c>
      <c r="V451" s="36" t="s">
        <v>67</v>
      </c>
      <c r="W451" s="35" t="s">
        <v>169</v>
      </c>
      <c r="X451" s="35" t="s">
        <v>134</v>
      </c>
      <c r="Y451" s="580" t="s">
        <v>310</v>
      </c>
      <c r="Z451" s="580"/>
      <c r="AA451" s="580" t="s">
        <v>311</v>
      </c>
      <c r="AB451" s="580" t="s">
        <v>136</v>
      </c>
      <c r="AC451" s="580" t="s">
        <v>6487</v>
      </c>
      <c r="AD451" s="580" t="s">
        <v>43</v>
      </c>
      <c r="AE451" s="580"/>
      <c r="AF451" s="580"/>
      <c r="AG451" s="553" t="s">
        <v>3993</v>
      </c>
      <c r="AH451" s="537" t="s">
        <v>7381</v>
      </c>
      <c r="AI451" s="537" t="s">
        <v>7382</v>
      </c>
      <c r="AJ451" s="152" t="s">
        <v>7383</v>
      </c>
      <c r="AK451" s="580" t="s">
        <v>7384</v>
      </c>
      <c r="AL451" s="580" t="s">
        <v>7385</v>
      </c>
      <c r="AM451" s="580" t="s">
        <v>7495</v>
      </c>
      <c r="AN451" s="580" t="s">
        <v>7496</v>
      </c>
      <c r="AO451" s="115" t="s">
        <v>7379</v>
      </c>
      <c r="AP451" s="580" t="s">
        <v>189</v>
      </c>
      <c r="AQ451" s="580"/>
      <c r="AR451" s="152" t="s">
        <v>7380</v>
      </c>
      <c r="AS451" s="580" t="s">
        <v>48</v>
      </c>
    </row>
    <row r="452" spans="1:46" s="584" customFormat="1" ht="15.75" customHeight="1">
      <c r="A452" s="152">
        <v>451</v>
      </c>
      <c r="B452" s="152" t="str">
        <f>[4]Sheet2!$A$22</f>
        <v>10570745</v>
      </c>
      <c r="C452" s="580" t="str">
        <f>[5]Sheet2!$B$22</f>
        <v>SESA464742</v>
      </c>
      <c r="D452" s="151">
        <v>10570745</v>
      </c>
      <c r="E452" s="37" t="s">
        <v>6184</v>
      </c>
      <c r="F452" s="580" t="s">
        <v>7535</v>
      </c>
      <c r="G452" s="580" t="s">
        <v>132</v>
      </c>
      <c r="H452" s="115" t="s">
        <v>6185</v>
      </c>
      <c r="I452" s="580" t="str">
        <f t="shared" si="31"/>
        <v>F</v>
      </c>
      <c r="J452" s="35">
        <f t="shared" si="32"/>
        <v>34321</v>
      </c>
      <c r="K452" s="36">
        <f t="shared" ca="1" si="33"/>
        <v>24.636912467656018</v>
      </c>
      <c r="L452" s="35">
        <v>42783</v>
      </c>
      <c r="M452" s="35">
        <v>42783</v>
      </c>
      <c r="N452" s="35">
        <v>42887</v>
      </c>
      <c r="O452" s="35">
        <v>42887</v>
      </c>
      <c r="P452" s="36">
        <f t="shared" ca="1" si="34"/>
        <v>1.1684193169710877</v>
      </c>
      <c r="Q452" s="35">
        <v>44012</v>
      </c>
      <c r="R452" s="35">
        <v>44012</v>
      </c>
      <c r="S452" s="35"/>
      <c r="T452" s="35" t="s">
        <v>36</v>
      </c>
      <c r="U452" s="35" t="s">
        <v>167</v>
      </c>
      <c r="V452" s="36" t="s">
        <v>67</v>
      </c>
      <c r="W452" s="35" t="s">
        <v>169</v>
      </c>
      <c r="X452" s="35" t="s">
        <v>134</v>
      </c>
      <c r="Y452" s="580" t="s">
        <v>310</v>
      </c>
      <c r="Z452" s="580"/>
      <c r="AA452" s="580" t="s">
        <v>311</v>
      </c>
      <c r="AB452" s="580" t="s">
        <v>136</v>
      </c>
      <c r="AC452" s="580" t="s">
        <v>6487</v>
      </c>
      <c r="AD452" s="580" t="s">
        <v>43</v>
      </c>
      <c r="AE452" s="580"/>
      <c r="AF452" s="580"/>
      <c r="AG452" s="553" t="s">
        <v>3985</v>
      </c>
      <c r="AH452" s="537" t="s">
        <v>7373</v>
      </c>
      <c r="AI452" s="537" t="s">
        <v>2730</v>
      </c>
      <c r="AJ452" s="152" t="s">
        <v>7374</v>
      </c>
      <c r="AK452" s="580" t="s">
        <v>7375</v>
      </c>
      <c r="AL452" s="580" t="s">
        <v>7375</v>
      </c>
      <c r="AM452" s="580" t="s">
        <v>7493</v>
      </c>
      <c r="AN452" s="580" t="s">
        <v>7494</v>
      </c>
      <c r="AO452" s="115" t="s">
        <v>6183</v>
      </c>
      <c r="AP452" s="580" t="s">
        <v>189</v>
      </c>
      <c r="AQ452" s="580"/>
      <c r="AR452" s="152" t="s">
        <v>3096</v>
      </c>
      <c r="AS452" s="580" t="s">
        <v>48</v>
      </c>
    </row>
    <row r="453" spans="1:46" s="584" customFormat="1" ht="15.75" customHeight="1">
      <c r="A453" s="152">
        <v>452</v>
      </c>
      <c r="B453" s="152" t="str">
        <f>[4]Sheet2!$A$4</f>
        <v>10570760</v>
      </c>
      <c r="C453" s="580" t="s">
        <v>7583</v>
      </c>
      <c r="D453" s="151">
        <v>10570760</v>
      </c>
      <c r="E453" s="37" t="s">
        <v>7434</v>
      </c>
      <c r="F453" s="580" t="s">
        <v>7528</v>
      </c>
      <c r="G453" s="580" t="s">
        <v>132</v>
      </c>
      <c r="H453" s="115" t="s">
        <v>5981</v>
      </c>
      <c r="I453" s="580" t="str">
        <f t="shared" si="31"/>
        <v>F</v>
      </c>
      <c r="J453" s="35">
        <f t="shared" si="32"/>
        <v>30606</v>
      </c>
      <c r="K453" s="36">
        <f t="shared" ca="1" si="33"/>
        <v>34.814994659436842</v>
      </c>
      <c r="L453" s="35">
        <v>42776</v>
      </c>
      <c r="M453" s="35">
        <v>42776</v>
      </c>
      <c r="N453" s="35">
        <v>42887</v>
      </c>
      <c r="O453" s="35">
        <v>42887</v>
      </c>
      <c r="P453" s="36">
        <f t="shared" ca="1" si="34"/>
        <v>1.1684193169710877</v>
      </c>
      <c r="Q453" s="35">
        <v>44012</v>
      </c>
      <c r="R453" s="35">
        <v>44012</v>
      </c>
      <c r="S453" s="35"/>
      <c r="T453" s="35" t="s">
        <v>36</v>
      </c>
      <c r="U453" s="35" t="s">
        <v>167</v>
      </c>
      <c r="V453" s="36" t="s">
        <v>67</v>
      </c>
      <c r="W453" s="35" t="s">
        <v>169</v>
      </c>
      <c r="X453" s="35" t="s">
        <v>134</v>
      </c>
      <c r="Y453" s="580" t="s">
        <v>310</v>
      </c>
      <c r="Z453" s="580"/>
      <c r="AA453" s="580" t="s">
        <v>311</v>
      </c>
      <c r="AB453" s="580" t="s">
        <v>136</v>
      </c>
      <c r="AC453" s="580" t="s">
        <v>6487</v>
      </c>
      <c r="AD453" s="580" t="s">
        <v>43</v>
      </c>
      <c r="AE453" s="580"/>
      <c r="AF453" s="580"/>
      <c r="AG453" s="553" t="s">
        <v>3985</v>
      </c>
      <c r="AH453" s="537" t="s">
        <v>7347</v>
      </c>
      <c r="AI453" s="537" t="s">
        <v>1508</v>
      </c>
      <c r="AJ453" s="152" t="s">
        <v>7348</v>
      </c>
      <c r="AK453" s="580" t="s">
        <v>7349</v>
      </c>
      <c r="AL453" s="580" t="s">
        <v>7350</v>
      </c>
      <c r="AM453" s="580" t="s">
        <v>7481</v>
      </c>
      <c r="AN453" s="580" t="s">
        <v>7482</v>
      </c>
      <c r="AO453" s="115" t="s">
        <v>7345</v>
      </c>
      <c r="AP453" s="580" t="s">
        <v>189</v>
      </c>
      <c r="AQ453" s="580"/>
      <c r="AR453" s="152" t="s">
        <v>7346</v>
      </c>
      <c r="AS453" s="580" t="s">
        <v>48</v>
      </c>
    </row>
    <row r="454" spans="1:46" s="584" customFormat="1" ht="15.75" customHeight="1">
      <c r="A454" s="152">
        <v>453</v>
      </c>
      <c r="B454" s="152" t="str">
        <f>[4]Sheet2!$A$14</f>
        <v>10570761</v>
      </c>
      <c r="C454" s="580" t="str">
        <f>[5]Sheet2!$B$14</f>
        <v>SESA464737</v>
      </c>
      <c r="D454" s="151">
        <v>10570761</v>
      </c>
      <c r="E454" s="37" t="s">
        <v>6214</v>
      </c>
      <c r="F454" s="580" t="s">
        <v>7539</v>
      </c>
      <c r="G454" s="580" t="s">
        <v>132</v>
      </c>
      <c r="H454" s="115" t="s">
        <v>6215</v>
      </c>
      <c r="I454" s="580" t="str">
        <f t="shared" si="31"/>
        <v>F</v>
      </c>
      <c r="J454" s="35">
        <f t="shared" si="32"/>
        <v>32618</v>
      </c>
      <c r="K454" s="36">
        <f t="shared" ca="1" si="33"/>
        <v>29.302665892313552</v>
      </c>
      <c r="L454" s="35">
        <v>42790</v>
      </c>
      <c r="M454" s="35">
        <v>42790</v>
      </c>
      <c r="N454" s="35">
        <v>42887</v>
      </c>
      <c r="O454" s="35">
        <v>42887</v>
      </c>
      <c r="P454" s="36">
        <f t="shared" ca="1" si="34"/>
        <v>1.1684193169710877</v>
      </c>
      <c r="Q454" s="35">
        <v>44012</v>
      </c>
      <c r="R454" s="35">
        <v>44012</v>
      </c>
      <c r="S454" s="35"/>
      <c r="T454" s="35" t="s">
        <v>36</v>
      </c>
      <c r="U454" s="35" t="s">
        <v>167</v>
      </c>
      <c r="V454" s="36" t="s">
        <v>67</v>
      </c>
      <c r="W454" s="35" t="s">
        <v>169</v>
      </c>
      <c r="X454" s="35" t="s">
        <v>134</v>
      </c>
      <c r="Y454" s="580" t="s">
        <v>310</v>
      </c>
      <c r="Z454" s="580"/>
      <c r="AA454" s="580" t="s">
        <v>311</v>
      </c>
      <c r="AB454" s="580" t="s">
        <v>136</v>
      </c>
      <c r="AC454" s="580" t="s">
        <v>6487</v>
      </c>
      <c r="AD454" s="580" t="s">
        <v>43</v>
      </c>
      <c r="AE454" s="580"/>
      <c r="AF454" s="580"/>
      <c r="AG454" s="553" t="s">
        <v>3985</v>
      </c>
      <c r="AH454" s="537" t="s">
        <v>1814</v>
      </c>
      <c r="AI454" s="537" t="s">
        <v>1508</v>
      </c>
      <c r="AJ454" s="152" t="s">
        <v>7389</v>
      </c>
      <c r="AK454" s="580" t="s">
        <v>7390</v>
      </c>
      <c r="AL454" s="580" t="s">
        <v>7391</v>
      </c>
      <c r="AM454" s="580" t="s">
        <v>7481</v>
      </c>
      <c r="AN454" s="580" t="s">
        <v>7499</v>
      </c>
      <c r="AO454" s="115" t="s">
        <v>6213</v>
      </c>
      <c r="AP454" s="580" t="s">
        <v>189</v>
      </c>
      <c r="AQ454" s="580"/>
      <c r="AR454" s="152" t="s">
        <v>3225</v>
      </c>
      <c r="AS454" s="580" t="s">
        <v>48</v>
      </c>
    </row>
    <row r="455" spans="1:46" s="584" customFormat="1" ht="15.75" customHeight="1">
      <c r="A455" s="152">
        <v>454</v>
      </c>
      <c r="B455" s="152" t="str">
        <f>[4]Sheet2!$A$19</f>
        <v>10570762</v>
      </c>
      <c r="C455" s="580" t="str">
        <f>[5]Sheet2!$B$19</f>
        <v>SESA464739</v>
      </c>
      <c r="D455" s="151">
        <v>10570762</v>
      </c>
      <c r="E455" s="37" t="s">
        <v>6225</v>
      </c>
      <c r="F455" s="580" t="s">
        <v>7542</v>
      </c>
      <c r="G455" s="580" t="s">
        <v>132</v>
      </c>
      <c r="H455" s="115" t="s">
        <v>6226</v>
      </c>
      <c r="I455" s="580" t="str">
        <f t="shared" si="31"/>
        <v>F</v>
      </c>
      <c r="J455" s="35">
        <f t="shared" si="32"/>
        <v>31385</v>
      </c>
      <c r="K455" s="36">
        <f t="shared" ca="1" si="33"/>
        <v>32.680748084094375</v>
      </c>
      <c r="L455" s="35">
        <v>42793</v>
      </c>
      <c r="M455" s="35">
        <v>42793</v>
      </c>
      <c r="N455" s="35">
        <v>42887</v>
      </c>
      <c r="O455" s="35">
        <v>42887</v>
      </c>
      <c r="P455" s="36">
        <f t="shared" ca="1" si="34"/>
        <v>1.1684193169710877</v>
      </c>
      <c r="Q455" s="35">
        <v>44012</v>
      </c>
      <c r="R455" s="35">
        <v>44012</v>
      </c>
      <c r="S455" s="35"/>
      <c r="T455" s="35" t="s">
        <v>36</v>
      </c>
      <c r="U455" s="35" t="s">
        <v>167</v>
      </c>
      <c r="V455" s="36" t="s">
        <v>67</v>
      </c>
      <c r="W455" s="35" t="s">
        <v>169</v>
      </c>
      <c r="X455" s="35" t="s">
        <v>134</v>
      </c>
      <c r="Y455" s="580" t="s">
        <v>310</v>
      </c>
      <c r="Z455" s="580"/>
      <c r="AA455" s="580" t="s">
        <v>311</v>
      </c>
      <c r="AB455" s="580" t="s">
        <v>136</v>
      </c>
      <c r="AC455" s="580" t="s">
        <v>6487</v>
      </c>
      <c r="AD455" s="580" t="s">
        <v>43</v>
      </c>
      <c r="AE455" s="580"/>
      <c r="AF455" s="580"/>
      <c r="AG455" s="553" t="s">
        <v>4005</v>
      </c>
      <c r="AH455" s="537" t="s">
        <v>7400</v>
      </c>
      <c r="AI455" s="537"/>
      <c r="AJ455" s="152" t="s">
        <v>7401</v>
      </c>
      <c r="AK455" s="580" t="s">
        <v>7402</v>
      </c>
      <c r="AL455" s="580" t="s">
        <v>7402</v>
      </c>
      <c r="AM455" s="580" t="s">
        <v>7501</v>
      </c>
      <c r="AN455" s="580" t="s">
        <v>7502</v>
      </c>
      <c r="AO455" s="115" t="s">
        <v>6224</v>
      </c>
      <c r="AP455" s="580" t="s">
        <v>189</v>
      </c>
      <c r="AQ455" s="580"/>
      <c r="AR455" s="152" t="s">
        <v>7399</v>
      </c>
      <c r="AS455" s="580" t="s">
        <v>48</v>
      </c>
    </row>
    <row r="456" spans="1:46" s="584" customFormat="1" ht="15.75" customHeight="1">
      <c r="A456" s="152">
        <v>455</v>
      </c>
      <c r="B456" s="152" t="s">
        <v>7674</v>
      </c>
      <c r="C456" s="580" t="s">
        <v>7679</v>
      </c>
      <c r="D456" s="152">
        <v>10572204</v>
      </c>
      <c r="E456" s="37" t="s">
        <v>7680</v>
      </c>
      <c r="F456" s="40" t="s">
        <v>7681</v>
      </c>
      <c r="G456" s="580" t="s">
        <v>6499</v>
      </c>
      <c r="H456" s="111" t="s">
        <v>7682</v>
      </c>
      <c r="I456" s="580" t="str">
        <f t="shared" si="31"/>
        <v>M</v>
      </c>
      <c r="J456" s="35">
        <f t="shared" si="32"/>
        <v>29017</v>
      </c>
      <c r="K456" s="36">
        <f t="shared" ca="1" si="33"/>
        <v>39.168419316971089</v>
      </c>
      <c r="L456" s="538">
        <v>36434</v>
      </c>
      <c r="M456" s="538">
        <v>42913</v>
      </c>
      <c r="N456" s="538">
        <v>42913</v>
      </c>
      <c r="O456" s="538">
        <v>42913</v>
      </c>
      <c r="P456" s="36">
        <f t="shared" ca="1" si="34"/>
        <v>1.097186440258759</v>
      </c>
      <c r="Q456" s="538">
        <v>44012</v>
      </c>
      <c r="R456" s="538">
        <v>44012</v>
      </c>
      <c r="S456" s="538"/>
      <c r="T456" s="580" t="s">
        <v>7676</v>
      </c>
      <c r="U456" s="580" t="s">
        <v>7677</v>
      </c>
      <c r="V456" s="580" t="s">
        <v>7675</v>
      </c>
      <c r="W456" s="580" t="s">
        <v>53</v>
      </c>
      <c r="X456" s="580" t="s">
        <v>134</v>
      </c>
      <c r="Y456" s="580" t="s">
        <v>164</v>
      </c>
      <c r="Z456" s="580"/>
      <c r="AA456" s="580" t="s">
        <v>4628</v>
      </c>
      <c r="AB456" s="580" t="s">
        <v>136</v>
      </c>
      <c r="AC456" s="580" t="s">
        <v>6487</v>
      </c>
      <c r="AD456" s="580" t="s">
        <v>7678</v>
      </c>
      <c r="AE456" s="35"/>
      <c r="AF456" s="40"/>
      <c r="AG456" s="553" t="s">
        <v>3993</v>
      </c>
      <c r="AH456" s="537" t="s">
        <v>7683</v>
      </c>
      <c r="AI456" s="537" t="s">
        <v>7684</v>
      </c>
      <c r="AJ456" s="56" t="s">
        <v>7691</v>
      </c>
      <c r="AK456" s="537" t="s">
        <v>7689</v>
      </c>
      <c r="AL456" s="604" t="s">
        <v>7685</v>
      </c>
      <c r="AM456" s="580" t="s">
        <v>7686</v>
      </c>
      <c r="AN456" s="580" t="s">
        <v>7687</v>
      </c>
      <c r="AO456" s="553"/>
      <c r="AP456" s="580" t="s">
        <v>4233</v>
      </c>
      <c r="AQ456" s="42" t="s">
        <v>2788</v>
      </c>
      <c r="AR456" s="54" t="s">
        <v>7688</v>
      </c>
      <c r="AS456" s="580" t="s">
        <v>4223</v>
      </c>
    </row>
    <row r="457" spans="1:46" s="584" customFormat="1" ht="15.75" customHeight="1">
      <c r="A457" s="152">
        <v>456</v>
      </c>
      <c r="B457" s="152" t="s">
        <v>7866</v>
      </c>
      <c r="C457" s="580" t="s">
        <v>7867</v>
      </c>
      <c r="D457" s="152">
        <v>10575096</v>
      </c>
      <c r="E457" s="37" t="s">
        <v>7716</v>
      </c>
      <c r="F457" s="40" t="s">
        <v>7894</v>
      </c>
      <c r="G457" s="580" t="s">
        <v>6499</v>
      </c>
      <c r="H457" s="111" t="s">
        <v>7733</v>
      </c>
      <c r="I457" s="580" t="str">
        <f t="shared" si="31"/>
        <v>F</v>
      </c>
      <c r="J457" s="35">
        <f t="shared" si="32"/>
        <v>33060</v>
      </c>
      <c r="K457" s="36">
        <f t="shared" ca="1" si="33"/>
        <v>28.091706988203963</v>
      </c>
      <c r="L457" s="538">
        <v>39142</v>
      </c>
      <c r="M457" s="538">
        <v>42802</v>
      </c>
      <c r="N457" s="538">
        <v>42917</v>
      </c>
      <c r="O457" s="538">
        <v>42917</v>
      </c>
      <c r="P457" s="36">
        <f t="shared" ca="1" si="34"/>
        <v>1.08622753614917</v>
      </c>
      <c r="Q457" s="538">
        <v>44012</v>
      </c>
      <c r="R457" s="538">
        <v>44012</v>
      </c>
      <c r="S457" s="538"/>
      <c r="T457" s="580" t="s">
        <v>36</v>
      </c>
      <c r="U457" s="580" t="s">
        <v>167</v>
      </c>
      <c r="V457" s="580" t="s">
        <v>67</v>
      </c>
      <c r="W457" s="580" t="s">
        <v>169</v>
      </c>
      <c r="X457" s="580" t="s">
        <v>134</v>
      </c>
      <c r="Y457" s="580" t="s">
        <v>310</v>
      </c>
      <c r="Z457" s="580"/>
      <c r="AA457" s="580" t="s">
        <v>311</v>
      </c>
      <c r="AB457" s="580" t="s">
        <v>136</v>
      </c>
      <c r="AC457" s="580" t="s">
        <v>42</v>
      </c>
      <c r="AD457" s="580" t="s">
        <v>43</v>
      </c>
      <c r="AE457" s="35"/>
      <c r="AF457" s="40"/>
      <c r="AG457" s="553" t="s">
        <v>3993</v>
      </c>
      <c r="AH457" s="537" t="s">
        <v>7785</v>
      </c>
      <c r="AI457" s="537" t="s">
        <v>969</v>
      </c>
      <c r="AJ457" s="56">
        <v>18071030631</v>
      </c>
      <c r="AK457" s="537" t="s">
        <v>7786</v>
      </c>
      <c r="AL457" s="604" t="s">
        <v>7786</v>
      </c>
      <c r="AM457" s="580" t="s">
        <v>7912</v>
      </c>
      <c r="AN457" s="580" t="s">
        <v>7926</v>
      </c>
      <c r="AO457" s="553"/>
      <c r="AP457" s="580" t="s">
        <v>189</v>
      </c>
      <c r="AQ457" s="42"/>
      <c r="AR457" s="54" t="s">
        <v>7750</v>
      </c>
      <c r="AS457" s="580" t="s">
        <v>4223</v>
      </c>
    </row>
    <row r="458" spans="1:46" s="584" customFormat="1" ht="15.75" customHeight="1">
      <c r="A458" s="152">
        <v>457</v>
      </c>
      <c r="B458" s="152" t="s">
        <v>7872</v>
      </c>
      <c r="C458" s="580" t="s">
        <v>7873</v>
      </c>
      <c r="D458" s="152">
        <v>10575126</v>
      </c>
      <c r="E458" s="37" t="s">
        <v>2290</v>
      </c>
      <c r="F458" s="40" t="s">
        <v>7897</v>
      </c>
      <c r="G458" s="580" t="s">
        <v>6499</v>
      </c>
      <c r="H458" s="111" t="s">
        <v>7736</v>
      </c>
      <c r="I458" s="580" t="str">
        <f t="shared" si="31"/>
        <v>F</v>
      </c>
      <c r="J458" s="35">
        <f t="shared" si="32"/>
        <v>28443</v>
      </c>
      <c r="K458" s="36">
        <f t="shared" ca="1" si="33"/>
        <v>40.741022056697112</v>
      </c>
      <c r="L458" s="538">
        <v>40237</v>
      </c>
      <c r="M458" s="538">
        <v>42803</v>
      </c>
      <c r="N458" s="538">
        <v>42917</v>
      </c>
      <c r="O458" s="538">
        <v>42917</v>
      </c>
      <c r="P458" s="36">
        <f t="shared" ca="1" si="34"/>
        <v>1.08622753614917</v>
      </c>
      <c r="Q458" s="538">
        <v>44012</v>
      </c>
      <c r="R458" s="538">
        <v>44012</v>
      </c>
      <c r="S458" s="538"/>
      <c r="T458" s="580" t="s">
        <v>36</v>
      </c>
      <c r="U458" s="580" t="s">
        <v>167</v>
      </c>
      <c r="V458" s="580" t="s">
        <v>67</v>
      </c>
      <c r="W458" s="580" t="s">
        <v>169</v>
      </c>
      <c r="X458" s="580" t="s">
        <v>134</v>
      </c>
      <c r="Y458" s="580" t="s">
        <v>310</v>
      </c>
      <c r="Z458" s="580"/>
      <c r="AA458" s="580" t="s">
        <v>311</v>
      </c>
      <c r="AB458" s="580" t="s">
        <v>136</v>
      </c>
      <c r="AC458" s="580" t="s">
        <v>42</v>
      </c>
      <c r="AD458" s="580" t="s">
        <v>43</v>
      </c>
      <c r="AE458" s="35"/>
      <c r="AF458" s="40"/>
      <c r="AG458" s="553" t="s">
        <v>3985</v>
      </c>
      <c r="AH458" s="537" t="s">
        <v>7791</v>
      </c>
      <c r="AI458" s="537" t="s">
        <v>1508</v>
      </c>
      <c r="AJ458" s="56" t="s">
        <v>7792</v>
      </c>
      <c r="AK458" s="537" t="s">
        <v>2244</v>
      </c>
      <c r="AL458" s="604" t="s">
        <v>2244</v>
      </c>
      <c r="AM458" s="580" t="s">
        <v>7929</v>
      </c>
      <c r="AN458" s="580" t="s">
        <v>7930</v>
      </c>
      <c r="AO458" s="553"/>
      <c r="AP458" s="580" t="s">
        <v>189</v>
      </c>
      <c r="AQ458" s="42"/>
      <c r="AR458" s="54" t="s">
        <v>7753</v>
      </c>
      <c r="AS458" s="580" t="s">
        <v>4223</v>
      </c>
    </row>
    <row r="459" spans="1:46" s="584" customFormat="1" ht="15.75" customHeight="1">
      <c r="A459" s="152">
        <v>458</v>
      </c>
      <c r="B459" s="152" t="s">
        <v>7864</v>
      </c>
      <c r="C459" s="580" t="s">
        <v>7865</v>
      </c>
      <c r="D459" s="152">
        <v>10575135</v>
      </c>
      <c r="E459" s="37" t="s">
        <v>7714</v>
      </c>
      <c r="F459" s="40" t="s">
        <v>7892</v>
      </c>
      <c r="G459" s="580" t="s">
        <v>6499</v>
      </c>
      <c r="H459" s="111" t="s">
        <v>7731</v>
      </c>
      <c r="I459" s="580" t="str">
        <f t="shared" si="31"/>
        <v>F</v>
      </c>
      <c r="J459" s="35">
        <f t="shared" si="32"/>
        <v>32646</v>
      </c>
      <c r="K459" s="36">
        <f t="shared" ca="1" si="33"/>
        <v>29.22595356354643</v>
      </c>
      <c r="L459" s="538">
        <v>40269</v>
      </c>
      <c r="M459" s="538">
        <v>42797</v>
      </c>
      <c r="N459" s="538">
        <v>42917</v>
      </c>
      <c r="O459" s="538">
        <v>42917</v>
      </c>
      <c r="P459" s="36">
        <f t="shared" ca="1" si="34"/>
        <v>1.08622753614917</v>
      </c>
      <c r="Q459" s="538">
        <v>44012</v>
      </c>
      <c r="R459" s="538">
        <v>44012</v>
      </c>
      <c r="S459" s="538"/>
      <c r="T459" s="580" t="s">
        <v>36</v>
      </c>
      <c r="U459" s="580" t="s">
        <v>167</v>
      </c>
      <c r="V459" s="580" t="s">
        <v>67</v>
      </c>
      <c r="W459" s="580" t="s">
        <v>169</v>
      </c>
      <c r="X459" s="580" t="s">
        <v>134</v>
      </c>
      <c r="Y459" s="580" t="s">
        <v>310</v>
      </c>
      <c r="Z459" s="580"/>
      <c r="AA459" s="580" t="s">
        <v>311</v>
      </c>
      <c r="AB459" s="580" t="s">
        <v>136</v>
      </c>
      <c r="AC459" s="580" t="s">
        <v>42</v>
      </c>
      <c r="AD459" s="580" t="s">
        <v>43</v>
      </c>
      <c r="AE459" s="35"/>
      <c r="AF459" s="40"/>
      <c r="AG459" s="553" t="s">
        <v>3993</v>
      </c>
      <c r="AH459" s="537" t="s">
        <v>4999</v>
      </c>
      <c r="AI459" s="537" t="s">
        <v>969</v>
      </c>
      <c r="AJ459" s="56" t="s">
        <v>7781</v>
      </c>
      <c r="AK459" s="537" t="s">
        <v>2254</v>
      </c>
      <c r="AL459" s="604" t="s">
        <v>2254</v>
      </c>
      <c r="AM459" s="580" t="s">
        <v>7923</v>
      </c>
      <c r="AN459" s="580" t="s">
        <v>7924</v>
      </c>
      <c r="AO459" s="553"/>
      <c r="AP459" s="580" t="s">
        <v>189</v>
      </c>
      <c r="AQ459" s="42"/>
      <c r="AR459" s="54" t="s">
        <v>7748</v>
      </c>
      <c r="AS459" s="580" t="s">
        <v>4223</v>
      </c>
      <c r="AT459" s="590"/>
    </row>
    <row r="460" spans="1:46" s="584" customFormat="1" ht="15.75" customHeight="1">
      <c r="A460" s="152">
        <v>459</v>
      </c>
      <c r="B460" s="152" t="s">
        <v>7862</v>
      </c>
      <c r="C460" s="580" t="s">
        <v>7863</v>
      </c>
      <c r="D460" s="152">
        <v>10575144</v>
      </c>
      <c r="E460" s="37" t="s">
        <v>2783</v>
      </c>
      <c r="F460" s="40" t="s">
        <v>7891</v>
      </c>
      <c r="G460" s="580" t="s">
        <v>6499</v>
      </c>
      <c r="H460" s="111" t="s">
        <v>2784</v>
      </c>
      <c r="I460" s="580" t="str">
        <f t="shared" si="31"/>
        <v>F</v>
      </c>
      <c r="J460" s="35">
        <f t="shared" si="32"/>
        <v>34213</v>
      </c>
      <c r="K460" s="36">
        <f t="shared" ca="1" si="33"/>
        <v>24.932802878614922</v>
      </c>
      <c r="L460" s="538">
        <v>42430</v>
      </c>
      <c r="M460" s="538">
        <v>42797</v>
      </c>
      <c r="N460" s="538">
        <v>42917</v>
      </c>
      <c r="O460" s="538">
        <v>43191</v>
      </c>
      <c r="P460" s="36">
        <f t="shared" ca="1" si="34"/>
        <v>1.08622753614917</v>
      </c>
      <c r="Q460" s="538">
        <v>44012</v>
      </c>
      <c r="R460" s="538">
        <v>44012</v>
      </c>
      <c r="S460" s="538"/>
      <c r="T460" s="580" t="s">
        <v>36</v>
      </c>
      <c r="U460" s="580" t="s">
        <v>167</v>
      </c>
      <c r="V460" s="580" t="s">
        <v>67</v>
      </c>
      <c r="W460" s="580" t="s">
        <v>169</v>
      </c>
      <c r="X460" s="580" t="s">
        <v>134</v>
      </c>
      <c r="Y460" s="580" t="s">
        <v>4193</v>
      </c>
      <c r="Z460" s="580"/>
      <c r="AA460" s="580" t="s">
        <v>4385</v>
      </c>
      <c r="AB460" s="580" t="s">
        <v>136</v>
      </c>
      <c r="AC460" s="580" t="s">
        <v>42</v>
      </c>
      <c r="AD460" s="580" t="s">
        <v>43</v>
      </c>
      <c r="AE460" s="35"/>
      <c r="AF460" s="40"/>
      <c r="AG460" s="553" t="s">
        <v>3993</v>
      </c>
      <c r="AH460" s="537" t="s">
        <v>7780</v>
      </c>
      <c r="AI460" s="537" t="s">
        <v>660</v>
      </c>
      <c r="AJ460" s="56" t="s">
        <v>2785</v>
      </c>
      <c r="AK460" s="537" t="s">
        <v>2254</v>
      </c>
      <c r="AL460" s="604" t="s">
        <v>2254</v>
      </c>
      <c r="AM460" s="580" t="s">
        <v>1842</v>
      </c>
      <c r="AN460" s="580" t="s">
        <v>7922</v>
      </c>
      <c r="AO460" s="553"/>
      <c r="AP460" s="580" t="s">
        <v>189</v>
      </c>
      <c r="AQ460" s="42"/>
      <c r="AR460" s="54" t="s">
        <v>7747</v>
      </c>
      <c r="AS460" s="580" t="s">
        <v>4223</v>
      </c>
    </row>
    <row r="461" spans="1:46" s="584" customFormat="1" ht="15.75" customHeight="1">
      <c r="A461" s="152">
        <v>460</v>
      </c>
      <c r="B461" s="152" t="s">
        <v>7880</v>
      </c>
      <c r="C461" s="580" t="s">
        <v>7881</v>
      </c>
      <c r="D461" s="152">
        <v>10575146</v>
      </c>
      <c r="E461" s="37" t="s">
        <v>2089</v>
      </c>
      <c r="F461" s="40" t="s">
        <v>7903</v>
      </c>
      <c r="G461" s="580" t="s">
        <v>6499</v>
      </c>
      <c r="H461" s="111" t="s">
        <v>2090</v>
      </c>
      <c r="I461" s="580" t="str">
        <f t="shared" si="31"/>
        <v>F</v>
      </c>
      <c r="J461" s="35">
        <f t="shared" si="32"/>
        <v>30606</v>
      </c>
      <c r="K461" s="36">
        <f t="shared" ca="1" si="33"/>
        <v>34.814994659436842</v>
      </c>
      <c r="L461" s="538">
        <v>41730</v>
      </c>
      <c r="M461" s="538">
        <v>42835</v>
      </c>
      <c r="N461" s="538">
        <v>42917</v>
      </c>
      <c r="O461" s="538">
        <v>42917</v>
      </c>
      <c r="P461" s="36">
        <f t="shared" ca="1" si="34"/>
        <v>1.08622753614917</v>
      </c>
      <c r="Q461" s="538">
        <v>44012</v>
      </c>
      <c r="R461" s="538">
        <v>44012</v>
      </c>
      <c r="S461" s="538"/>
      <c r="T461" s="580" t="s">
        <v>36</v>
      </c>
      <c r="U461" s="580" t="s">
        <v>167</v>
      </c>
      <c r="V461" s="580" t="s">
        <v>67</v>
      </c>
      <c r="W461" s="580" t="s">
        <v>169</v>
      </c>
      <c r="X461" s="580" t="s">
        <v>134</v>
      </c>
      <c r="Y461" s="580" t="s">
        <v>310</v>
      </c>
      <c r="Z461" s="580"/>
      <c r="AA461" s="580" t="s">
        <v>311</v>
      </c>
      <c r="AB461" s="580" t="s">
        <v>136</v>
      </c>
      <c r="AC461" s="580" t="s">
        <v>42</v>
      </c>
      <c r="AD461" s="580" t="s">
        <v>43</v>
      </c>
      <c r="AE461" s="35"/>
      <c r="AF461" s="40"/>
      <c r="AG461" s="553" t="s">
        <v>3993</v>
      </c>
      <c r="AH461" s="537" t="s">
        <v>6765</v>
      </c>
      <c r="AI461" s="537" t="s">
        <v>2278</v>
      </c>
      <c r="AJ461" s="56">
        <v>15392904368</v>
      </c>
      <c r="AK461" s="537" t="s">
        <v>6766</v>
      </c>
      <c r="AL461" s="604" t="s">
        <v>6766</v>
      </c>
      <c r="AM461" s="580" t="s">
        <v>7937</v>
      </c>
      <c r="AN461" s="580" t="s">
        <v>7938</v>
      </c>
      <c r="AO461" s="553"/>
      <c r="AP461" s="580" t="s">
        <v>189</v>
      </c>
      <c r="AQ461" s="42"/>
      <c r="AR461" s="54" t="s">
        <v>7758</v>
      </c>
      <c r="AS461" s="580" t="s">
        <v>4223</v>
      </c>
    </row>
    <row r="462" spans="1:46" s="584" customFormat="1" ht="15.75" customHeight="1">
      <c r="A462" s="152">
        <v>461</v>
      </c>
      <c r="B462" s="152" t="s">
        <v>7860</v>
      </c>
      <c r="C462" s="580" t="s">
        <v>7861</v>
      </c>
      <c r="D462" s="152">
        <v>10575148</v>
      </c>
      <c r="E462" s="37" t="s">
        <v>1007</v>
      </c>
      <c r="F462" s="40" t="s">
        <v>7890</v>
      </c>
      <c r="G462" s="580" t="s">
        <v>6499</v>
      </c>
      <c r="H462" s="111" t="s">
        <v>7730</v>
      </c>
      <c r="I462" s="580" t="str">
        <f t="shared" si="31"/>
        <v>F</v>
      </c>
      <c r="J462" s="35">
        <f t="shared" si="32"/>
        <v>32043</v>
      </c>
      <c r="K462" s="36">
        <f t="shared" ca="1" si="33"/>
        <v>30.878008358066978</v>
      </c>
      <c r="L462" s="539" t="s">
        <v>8029</v>
      </c>
      <c r="M462" s="538">
        <v>42796</v>
      </c>
      <c r="N462" s="538">
        <v>42917</v>
      </c>
      <c r="O462" s="538">
        <v>42917</v>
      </c>
      <c r="P462" s="36">
        <f t="shared" ca="1" si="34"/>
        <v>1.08622753614917</v>
      </c>
      <c r="Q462" s="538">
        <v>44012</v>
      </c>
      <c r="R462" s="538">
        <v>44012</v>
      </c>
      <c r="S462" s="538"/>
      <c r="T462" s="580" t="s">
        <v>36</v>
      </c>
      <c r="U462" s="580" t="s">
        <v>167</v>
      </c>
      <c r="V462" s="580" t="s">
        <v>67</v>
      </c>
      <c r="W462" s="580" t="s">
        <v>169</v>
      </c>
      <c r="X462" s="580" t="s">
        <v>134</v>
      </c>
      <c r="Y462" s="580" t="s">
        <v>310</v>
      </c>
      <c r="Z462" s="580"/>
      <c r="AA462" s="580" t="s">
        <v>311</v>
      </c>
      <c r="AB462" s="580" t="s">
        <v>136</v>
      </c>
      <c r="AC462" s="580" t="s">
        <v>42</v>
      </c>
      <c r="AD462" s="580" t="s">
        <v>43</v>
      </c>
      <c r="AE462" s="35"/>
      <c r="AF462" s="40"/>
      <c r="AG462" s="553" t="s">
        <v>3993</v>
      </c>
      <c r="AH462" s="537" t="s">
        <v>7778</v>
      </c>
      <c r="AI462" s="537" t="s">
        <v>1508</v>
      </c>
      <c r="AJ462" s="56" t="s">
        <v>7779</v>
      </c>
      <c r="AK462" s="537" t="s">
        <v>5594</v>
      </c>
      <c r="AL462" s="604" t="s">
        <v>5594</v>
      </c>
      <c r="AM462" s="580" t="s">
        <v>1842</v>
      </c>
      <c r="AN462" s="580" t="s">
        <v>7921</v>
      </c>
      <c r="AO462" s="553"/>
      <c r="AP462" s="580" t="s">
        <v>189</v>
      </c>
      <c r="AQ462" s="42"/>
      <c r="AR462" s="54" t="s">
        <v>7746</v>
      </c>
      <c r="AS462" s="580" t="s">
        <v>4223</v>
      </c>
    </row>
    <row r="463" spans="1:46" s="584" customFormat="1" ht="15.75" customHeight="1">
      <c r="A463" s="152">
        <v>462</v>
      </c>
      <c r="B463" s="152" t="s">
        <v>7849</v>
      </c>
      <c r="C463" s="580" t="s">
        <v>7850</v>
      </c>
      <c r="D463" s="152">
        <v>10575178</v>
      </c>
      <c r="E463" s="37" t="s">
        <v>7719</v>
      </c>
      <c r="F463" s="40" t="s">
        <v>7898</v>
      </c>
      <c r="G463" s="580" t="s">
        <v>6499</v>
      </c>
      <c r="H463" s="111" t="s">
        <v>7737</v>
      </c>
      <c r="I463" s="580" t="str">
        <f t="shared" si="31"/>
        <v>F</v>
      </c>
      <c r="J463" s="35">
        <f t="shared" si="32"/>
        <v>29261</v>
      </c>
      <c r="K463" s="36">
        <f t="shared" ca="1" si="33"/>
        <v>38.499926166286158</v>
      </c>
      <c r="L463" s="538">
        <v>41699</v>
      </c>
      <c r="M463" s="538">
        <v>42808</v>
      </c>
      <c r="N463" s="538">
        <v>42917</v>
      </c>
      <c r="O463" s="538">
        <v>42917</v>
      </c>
      <c r="P463" s="36">
        <f t="shared" ca="1" si="34"/>
        <v>1.08622753614917</v>
      </c>
      <c r="Q463" s="538">
        <v>44012</v>
      </c>
      <c r="R463" s="538">
        <v>44012</v>
      </c>
      <c r="S463" s="538"/>
      <c r="T463" s="580" t="s">
        <v>36</v>
      </c>
      <c r="U463" s="580" t="s">
        <v>167</v>
      </c>
      <c r="V463" s="580" t="s">
        <v>67</v>
      </c>
      <c r="W463" s="580" t="s">
        <v>169</v>
      </c>
      <c r="X463" s="580" t="s">
        <v>134</v>
      </c>
      <c r="Y463" s="580" t="s">
        <v>310</v>
      </c>
      <c r="Z463" s="580"/>
      <c r="AA463" s="580" t="s">
        <v>311</v>
      </c>
      <c r="AB463" s="580" t="s">
        <v>136</v>
      </c>
      <c r="AC463" s="580" t="s">
        <v>42</v>
      </c>
      <c r="AD463" s="580" t="s">
        <v>43</v>
      </c>
      <c r="AE463" s="35"/>
      <c r="AF463" s="40"/>
      <c r="AG463" s="553" t="s">
        <v>4005</v>
      </c>
      <c r="AH463" s="537" t="s">
        <v>1950</v>
      </c>
      <c r="AI463" s="537" t="s">
        <v>1508</v>
      </c>
      <c r="AJ463" s="56" t="s">
        <v>7793</v>
      </c>
      <c r="AK463" s="537" t="s">
        <v>7794</v>
      </c>
      <c r="AL463" s="604" t="s">
        <v>7794</v>
      </c>
      <c r="AM463" s="580" t="s">
        <v>7908</v>
      </c>
      <c r="AN463" s="580" t="s">
        <v>7931</v>
      </c>
      <c r="AO463" s="553"/>
      <c r="AP463" s="580" t="s">
        <v>189</v>
      </c>
      <c r="AQ463" s="42"/>
      <c r="AR463" s="54" t="s">
        <v>7754</v>
      </c>
      <c r="AS463" s="580" t="s">
        <v>4223</v>
      </c>
    </row>
    <row r="464" spans="1:46" s="584" customFormat="1" ht="15.75" customHeight="1">
      <c r="A464" s="152">
        <v>463</v>
      </c>
      <c r="B464" s="152" t="s">
        <v>7842</v>
      </c>
      <c r="C464" s="580" t="s">
        <v>7843</v>
      </c>
      <c r="D464" s="152">
        <v>10575180</v>
      </c>
      <c r="E464" s="37" t="s">
        <v>7711</v>
      </c>
      <c r="F464" s="40" t="s">
        <v>7884</v>
      </c>
      <c r="G464" s="580" t="s">
        <v>6499</v>
      </c>
      <c r="H464" s="111" t="s">
        <v>7726</v>
      </c>
      <c r="I464" s="580" t="str">
        <f t="shared" si="31"/>
        <v>F</v>
      </c>
      <c r="J464" s="35">
        <f t="shared" si="32"/>
        <v>30645</v>
      </c>
      <c r="K464" s="36">
        <f t="shared" ca="1" si="33"/>
        <v>34.708145344368347</v>
      </c>
      <c r="L464" s="539" t="s">
        <v>8028</v>
      </c>
      <c r="M464" s="538">
        <v>42776</v>
      </c>
      <c r="N464" s="538">
        <v>42917</v>
      </c>
      <c r="O464" s="538">
        <v>42917</v>
      </c>
      <c r="P464" s="36">
        <f t="shared" ca="1" si="34"/>
        <v>1.08622753614917</v>
      </c>
      <c r="Q464" s="538">
        <v>44012</v>
      </c>
      <c r="R464" s="538">
        <v>44012</v>
      </c>
      <c r="S464" s="538"/>
      <c r="T464" s="580" t="s">
        <v>36</v>
      </c>
      <c r="U464" s="580" t="s">
        <v>167</v>
      </c>
      <c r="V464" s="580" t="s">
        <v>67</v>
      </c>
      <c r="W464" s="580" t="s">
        <v>169</v>
      </c>
      <c r="X464" s="580" t="s">
        <v>134</v>
      </c>
      <c r="Y464" s="580" t="s">
        <v>310</v>
      </c>
      <c r="Z464" s="580"/>
      <c r="AA464" s="580" t="s">
        <v>311</v>
      </c>
      <c r="AB464" s="580" t="s">
        <v>136</v>
      </c>
      <c r="AC464" s="580" t="s">
        <v>42</v>
      </c>
      <c r="AD464" s="580" t="s">
        <v>43</v>
      </c>
      <c r="AE464" s="35"/>
      <c r="AF464" s="40"/>
      <c r="AG464" s="553" t="s">
        <v>3985</v>
      </c>
      <c r="AH464" s="537" t="s">
        <v>7763</v>
      </c>
      <c r="AI464" s="537" t="s">
        <v>1508</v>
      </c>
      <c r="AJ464" s="56" t="s">
        <v>7764</v>
      </c>
      <c r="AK464" s="537" t="s">
        <v>7765</v>
      </c>
      <c r="AL464" s="604" t="s">
        <v>7765</v>
      </c>
      <c r="AM464" s="580" t="s">
        <v>7908</v>
      </c>
      <c r="AN464" s="580" t="s">
        <v>7909</v>
      </c>
      <c r="AO464" s="553"/>
      <c r="AP464" s="580" t="s">
        <v>189</v>
      </c>
      <c r="AQ464" s="42"/>
      <c r="AR464" s="54" t="s">
        <v>7742</v>
      </c>
      <c r="AS464" s="580" t="s">
        <v>4223</v>
      </c>
    </row>
    <row r="465" spans="1:45" s="584" customFormat="1" ht="15.75" customHeight="1">
      <c r="A465" s="152">
        <v>464</v>
      </c>
      <c r="B465" s="152" t="s">
        <v>7838</v>
      </c>
      <c r="C465" s="580" t="s">
        <v>7839</v>
      </c>
      <c r="D465" s="152">
        <v>10575182</v>
      </c>
      <c r="E465" s="37" t="s">
        <v>5193</v>
      </c>
      <c r="F465" s="40" t="s">
        <v>7882</v>
      </c>
      <c r="G465" s="580" t="s">
        <v>6499</v>
      </c>
      <c r="H465" s="111" t="s">
        <v>7724</v>
      </c>
      <c r="I465" s="580" t="str">
        <f t="shared" si="31"/>
        <v>M</v>
      </c>
      <c r="J465" s="35">
        <f t="shared" si="32"/>
        <v>35833</v>
      </c>
      <c r="K465" s="36">
        <f t="shared" ca="1" si="33"/>
        <v>20.494446714231362</v>
      </c>
      <c r="L465" s="538">
        <v>42374</v>
      </c>
      <c r="M465" s="538">
        <v>42657</v>
      </c>
      <c r="N465" s="538">
        <v>42917</v>
      </c>
      <c r="O465" s="538">
        <v>42917</v>
      </c>
      <c r="P465" s="36">
        <f t="shared" ca="1" si="34"/>
        <v>1.08622753614917</v>
      </c>
      <c r="Q465" s="538">
        <v>44012</v>
      </c>
      <c r="R465" s="538">
        <v>44012</v>
      </c>
      <c r="S465" s="538"/>
      <c r="T465" s="580" t="s">
        <v>36</v>
      </c>
      <c r="U465" s="580" t="s">
        <v>167</v>
      </c>
      <c r="V465" s="580" t="s">
        <v>67</v>
      </c>
      <c r="W465" s="580" t="s">
        <v>169</v>
      </c>
      <c r="X465" s="580" t="s">
        <v>134</v>
      </c>
      <c r="Y465" s="580" t="s">
        <v>310</v>
      </c>
      <c r="Z465" s="580"/>
      <c r="AA465" s="580" t="s">
        <v>311</v>
      </c>
      <c r="AB465" s="580" t="s">
        <v>136</v>
      </c>
      <c r="AC465" s="580" t="s">
        <v>42</v>
      </c>
      <c r="AD465" s="580" t="s">
        <v>43</v>
      </c>
      <c r="AE465" s="35"/>
      <c r="AF465" s="40"/>
      <c r="AG465" s="553" t="s">
        <v>3993</v>
      </c>
      <c r="AH465" s="537" t="s">
        <v>929</v>
      </c>
      <c r="AI465" s="537"/>
      <c r="AJ465" s="56" t="s">
        <v>7759</v>
      </c>
      <c r="AK465" s="537" t="s">
        <v>5195</v>
      </c>
      <c r="AL465" s="604" t="s">
        <v>5195</v>
      </c>
      <c r="AM465" s="580" t="s">
        <v>1842</v>
      </c>
      <c r="AN465" s="580" t="s">
        <v>7905</v>
      </c>
      <c r="AO465" s="553"/>
      <c r="AP465" s="580" t="s">
        <v>189</v>
      </c>
      <c r="AQ465" s="42"/>
      <c r="AR465" s="54" t="s">
        <v>5216</v>
      </c>
      <c r="AS465" s="580" t="s">
        <v>4223</v>
      </c>
    </row>
    <row r="466" spans="1:45" s="584" customFormat="1" ht="15.75" customHeight="1">
      <c r="A466" s="152">
        <v>466</v>
      </c>
      <c r="B466" s="152" t="s">
        <v>7870</v>
      </c>
      <c r="C466" s="580" t="s">
        <v>7871</v>
      </c>
      <c r="D466" s="152">
        <v>10575186</v>
      </c>
      <c r="E466" s="37" t="s">
        <v>7718</v>
      </c>
      <c r="F466" s="40" t="s">
        <v>7896</v>
      </c>
      <c r="G466" s="580" t="s">
        <v>6499</v>
      </c>
      <c r="H466" s="111" t="s">
        <v>7735</v>
      </c>
      <c r="I466" s="580" t="str">
        <f t="shared" si="31"/>
        <v>F</v>
      </c>
      <c r="J466" s="35">
        <f t="shared" si="32"/>
        <v>32466</v>
      </c>
      <c r="K466" s="36">
        <f t="shared" ca="1" si="33"/>
        <v>29.719104248477937</v>
      </c>
      <c r="L466" s="539" t="s">
        <v>8034</v>
      </c>
      <c r="M466" s="538">
        <v>42803</v>
      </c>
      <c r="N466" s="538">
        <v>42917</v>
      </c>
      <c r="O466" s="538">
        <v>42917</v>
      </c>
      <c r="P466" s="36">
        <f t="shared" ca="1" si="34"/>
        <v>1.08622753614917</v>
      </c>
      <c r="Q466" s="538">
        <v>44012</v>
      </c>
      <c r="R466" s="538">
        <v>44012</v>
      </c>
      <c r="S466" s="538"/>
      <c r="T466" s="580" t="s">
        <v>36</v>
      </c>
      <c r="U466" s="580" t="s">
        <v>167</v>
      </c>
      <c r="V466" s="580" t="s">
        <v>67</v>
      </c>
      <c r="W466" s="580" t="s">
        <v>169</v>
      </c>
      <c r="X466" s="580" t="s">
        <v>134</v>
      </c>
      <c r="Y466" s="580" t="s">
        <v>310</v>
      </c>
      <c r="Z466" s="580"/>
      <c r="AA466" s="580" t="s">
        <v>311</v>
      </c>
      <c r="AB466" s="580" t="s">
        <v>136</v>
      </c>
      <c r="AC466" s="580" t="s">
        <v>42</v>
      </c>
      <c r="AD466" s="580" t="s">
        <v>43</v>
      </c>
      <c r="AE466" s="35"/>
      <c r="AF466" s="40"/>
      <c r="AG466" s="553" t="s">
        <v>3985</v>
      </c>
      <c r="AH466" s="537" t="s">
        <v>7788</v>
      </c>
      <c r="AI466" s="537" t="s">
        <v>1508</v>
      </c>
      <c r="AJ466" s="56" t="s">
        <v>7789</v>
      </c>
      <c r="AK466" s="537" t="s">
        <v>7790</v>
      </c>
      <c r="AL466" s="604" t="s">
        <v>7790</v>
      </c>
      <c r="AM466" s="580" t="s">
        <v>7912</v>
      </c>
      <c r="AN466" s="580" t="s">
        <v>7928</v>
      </c>
      <c r="AO466" s="553"/>
      <c r="AP466" s="580" t="s">
        <v>189</v>
      </c>
      <c r="AQ466" s="42"/>
      <c r="AR466" s="54" t="s">
        <v>7752</v>
      </c>
      <c r="AS466" s="580" t="s">
        <v>4223</v>
      </c>
    </row>
    <row r="467" spans="1:45" s="584" customFormat="1" ht="15.75" customHeight="1">
      <c r="A467" s="152">
        <v>467</v>
      </c>
      <c r="B467" s="152" t="s">
        <v>7858</v>
      </c>
      <c r="C467" s="580" t="s">
        <v>7859</v>
      </c>
      <c r="D467" s="152">
        <v>10575195</v>
      </c>
      <c r="E467" s="37" t="s">
        <v>2237</v>
      </c>
      <c r="F467" s="40" t="s">
        <v>7889</v>
      </c>
      <c r="G467" s="580" t="s">
        <v>6499</v>
      </c>
      <c r="H467" s="111" t="s">
        <v>2238</v>
      </c>
      <c r="I467" s="580" t="str">
        <f t="shared" si="31"/>
        <v>F</v>
      </c>
      <c r="J467" s="35">
        <f t="shared" si="32"/>
        <v>32516</v>
      </c>
      <c r="K467" s="36">
        <f t="shared" ca="1" si="33"/>
        <v>29.582117947108074</v>
      </c>
      <c r="L467" s="538">
        <v>42795</v>
      </c>
      <c r="M467" s="538">
        <v>42795</v>
      </c>
      <c r="N467" s="538">
        <v>42917</v>
      </c>
      <c r="O467" s="538">
        <v>42917</v>
      </c>
      <c r="P467" s="36">
        <f t="shared" ca="1" si="34"/>
        <v>1.08622753614917</v>
      </c>
      <c r="Q467" s="538">
        <v>44012</v>
      </c>
      <c r="R467" s="538">
        <v>44012</v>
      </c>
      <c r="S467" s="538"/>
      <c r="T467" s="580" t="s">
        <v>36</v>
      </c>
      <c r="U467" s="580" t="s">
        <v>167</v>
      </c>
      <c r="V467" s="580" t="s">
        <v>67</v>
      </c>
      <c r="W467" s="580" t="s">
        <v>169</v>
      </c>
      <c r="X467" s="580" t="s">
        <v>134</v>
      </c>
      <c r="Y467" s="580" t="s">
        <v>310</v>
      </c>
      <c r="Z467" s="580"/>
      <c r="AA467" s="580" t="s">
        <v>311</v>
      </c>
      <c r="AB467" s="580" t="s">
        <v>136</v>
      </c>
      <c r="AC467" s="580" t="s">
        <v>42</v>
      </c>
      <c r="AD467" s="580" t="s">
        <v>43</v>
      </c>
      <c r="AE467" s="35"/>
      <c r="AF467" s="40"/>
      <c r="AG467" s="553" t="s">
        <v>3993</v>
      </c>
      <c r="AH467" s="537" t="s">
        <v>7774</v>
      </c>
      <c r="AI467" s="537"/>
      <c r="AJ467" s="56" t="s">
        <v>2239</v>
      </c>
      <c r="AK467" s="537" t="s">
        <v>7775</v>
      </c>
      <c r="AL467" s="604" t="s">
        <v>7775</v>
      </c>
      <c r="AM467" s="580" t="s">
        <v>7918</v>
      </c>
      <c r="AN467" s="580" t="s">
        <v>7919</v>
      </c>
      <c r="AO467" s="553"/>
      <c r="AP467" s="580" t="s">
        <v>189</v>
      </c>
      <c r="AQ467" s="42"/>
      <c r="AR467" s="54" t="s">
        <v>13810</v>
      </c>
      <c r="AS467" s="580" t="s">
        <v>4223</v>
      </c>
    </row>
    <row r="468" spans="1:45" s="584" customFormat="1" ht="15.75" customHeight="1">
      <c r="A468" s="152">
        <v>468</v>
      </c>
      <c r="B468" s="152" t="s">
        <v>7851</v>
      </c>
      <c r="C468" s="580" t="s">
        <v>7852</v>
      </c>
      <c r="D468" s="152">
        <v>10575205</v>
      </c>
      <c r="E468" s="37" t="s">
        <v>7712</v>
      </c>
      <c r="F468" s="40" t="s">
        <v>7886</v>
      </c>
      <c r="G468" s="580" t="s">
        <v>6499</v>
      </c>
      <c r="H468" s="111" t="s">
        <v>7727</v>
      </c>
      <c r="I468" s="580" t="str">
        <f t="shared" si="31"/>
        <v>F</v>
      </c>
      <c r="J468" s="35">
        <f t="shared" si="32"/>
        <v>33643</v>
      </c>
      <c r="K468" s="36">
        <f t="shared" ca="1" si="33"/>
        <v>26.494446714231362</v>
      </c>
      <c r="L468" s="538">
        <v>42134</v>
      </c>
      <c r="M468" s="538">
        <v>42781</v>
      </c>
      <c r="N468" s="538">
        <v>42917</v>
      </c>
      <c r="O468" s="538">
        <v>42917</v>
      </c>
      <c r="P468" s="36">
        <f t="shared" ca="1" si="34"/>
        <v>1.08622753614917</v>
      </c>
      <c r="Q468" s="538">
        <v>44012</v>
      </c>
      <c r="R468" s="538">
        <v>44012</v>
      </c>
      <c r="S468" s="538"/>
      <c r="T468" s="580" t="s">
        <v>36</v>
      </c>
      <c r="U468" s="580" t="s">
        <v>167</v>
      </c>
      <c r="V468" s="580" t="s">
        <v>67</v>
      </c>
      <c r="W468" s="580" t="s">
        <v>169</v>
      </c>
      <c r="X468" s="580" t="s">
        <v>134</v>
      </c>
      <c r="Y468" s="580" t="s">
        <v>310</v>
      </c>
      <c r="Z468" s="580"/>
      <c r="AA468" s="580" t="s">
        <v>311</v>
      </c>
      <c r="AB468" s="580" t="s">
        <v>136</v>
      </c>
      <c r="AC468" s="580" t="s">
        <v>42</v>
      </c>
      <c r="AD468" s="580" t="s">
        <v>43</v>
      </c>
      <c r="AE468" s="35"/>
      <c r="AF468" s="40"/>
      <c r="AG468" s="553" t="s">
        <v>3993</v>
      </c>
      <c r="AH468" s="537" t="s">
        <v>2463</v>
      </c>
      <c r="AI468" s="537" t="s">
        <v>969</v>
      </c>
      <c r="AJ468" s="56" t="s">
        <v>7768</v>
      </c>
      <c r="AK468" s="537" t="s">
        <v>7769</v>
      </c>
      <c r="AL468" s="604" t="s">
        <v>7769</v>
      </c>
      <c r="AM468" s="580" t="s">
        <v>7912</v>
      </c>
      <c r="AN468" s="580" t="s">
        <v>7913</v>
      </c>
      <c r="AO468" s="553"/>
      <c r="AP468" s="580" t="s">
        <v>189</v>
      </c>
      <c r="AQ468" s="42"/>
      <c r="AR468" s="54" t="s">
        <v>5447</v>
      </c>
      <c r="AS468" s="580" t="s">
        <v>4223</v>
      </c>
    </row>
    <row r="469" spans="1:45" s="584" customFormat="1" ht="15.75" customHeight="1">
      <c r="A469" s="152">
        <v>469</v>
      </c>
      <c r="B469" s="152" t="s">
        <v>7840</v>
      </c>
      <c r="C469" s="580" t="s">
        <v>7841</v>
      </c>
      <c r="D469" s="152">
        <v>10575207</v>
      </c>
      <c r="E469" s="37" t="s">
        <v>7710</v>
      </c>
      <c r="F469" s="40" t="s">
        <v>7883</v>
      </c>
      <c r="G469" s="580" t="s">
        <v>6499</v>
      </c>
      <c r="H469" s="111" t="s">
        <v>7725</v>
      </c>
      <c r="I469" s="580" t="str">
        <f t="shared" si="31"/>
        <v>M</v>
      </c>
      <c r="J469" s="35">
        <f t="shared" si="32"/>
        <v>33562</v>
      </c>
      <c r="K469" s="36">
        <f t="shared" ca="1" si="33"/>
        <v>26.71636452245054</v>
      </c>
      <c r="L469" s="538">
        <v>42036</v>
      </c>
      <c r="M469" s="538">
        <v>42773</v>
      </c>
      <c r="N469" s="538">
        <v>42917</v>
      </c>
      <c r="O469" s="538">
        <v>42917</v>
      </c>
      <c r="P469" s="36">
        <f t="shared" ca="1" si="34"/>
        <v>1.08622753614917</v>
      </c>
      <c r="Q469" s="538">
        <v>44012</v>
      </c>
      <c r="R469" s="538">
        <v>44012</v>
      </c>
      <c r="S469" s="538"/>
      <c r="T469" s="580" t="s">
        <v>36</v>
      </c>
      <c r="U469" s="580" t="s">
        <v>167</v>
      </c>
      <c r="V469" s="580" t="s">
        <v>67</v>
      </c>
      <c r="W469" s="580" t="s">
        <v>169</v>
      </c>
      <c r="X469" s="580" t="s">
        <v>134</v>
      </c>
      <c r="Y469" s="580" t="s">
        <v>310</v>
      </c>
      <c r="Z469" s="580"/>
      <c r="AA469" s="580" t="s">
        <v>311</v>
      </c>
      <c r="AB469" s="580" t="s">
        <v>136</v>
      </c>
      <c r="AC469" s="580" t="s">
        <v>42</v>
      </c>
      <c r="AD469" s="580" t="s">
        <v>43</v>
      </c>
      <c r="AE469" s="35"/>
      <c r="AF469" s="40"/>
      <c r="AG469" s="553" t="s">
        <v>4005</v>
      </c>
      <c r="AH469" s="537" t="s">
        <v>7760</v>
      </c>
      <c r="AI469" s="537"/>
      <c r="AJ469" s="56" t="s">
        <v>7761</v>
      </c>
      <c r="AK469" s="537" t="s">
        <v>7762</v>
      </c>
      <c r="AL469" s="604" t="s">
        <v>7762</v>
      </c>
      <c r="AM469" s="580" t="s">
        <v>7906</v>
      </c>
      <c r="AN469" s="580" t="s">
        <v>7907</v>
      </c>
      <c r="AO469" s="553"/>
      <c r="AP469" s="580" t="s">
        <v>189</v>
      </c>
      <c r="AQ469" s="42"/>
      <c r="AR469" s="54">
        <v>22618</v>
      </c>
      <c r="AS469" s="580" t="s">
        <v>4223</v>
      </c>
    </row>
    <row r="470" spans="1:45" s="584" customFormat="1" ht="15.75" customHeight="1">
      <c r="A470" s="152">
        <v>470</v>
      </c>
      <c r="B470" s="152" t="s">
        <v>7878</v>
      </c>
      <c r="C470" s="580" t="s">
        <v>7879</v>
      </c>
      <c r="D470" s="152">
        <v>10575216</v>
      </c>
      <c r="E470" s="37" t="s">
        <v>7723</v>
      </c>
      <c r="F470" s="40" t="s">
        <v>7902</v>
      </c>
      <c r="G470" s="580" t="s">
        <v>6499</v>
      </c>
      <c r="H470" s="111" t="s">
        <v>7741</v>
      </c>
      <c r="I470" s="580" t="str">
        <f t="shared" si="31"/>
        <v>F</v>
      </c>
      <c r="J470" s="35">
        <f t="shared" si="32"/>
        <v>34045</v>
      </c>
      <c r="K470" s="36">
        <f t="shared" ca="1" si="33"/>
        <v>25.393076851217664</v>
      </c>
      <c r="L470" s="538">
        <v>41365</v>
      </c>
      <c r="M470" s="538">
        <v>42832</v>
      </c>
      <c r="N470" s="538">
        <v>42917</v>
      </c>
      <c r="O470" s="538">
        <v>42917</v>
      </c>
      <c r="P470" s="36">
        <f t="shared" ca="1" si="34"/>
        <v>1.08622753614917</v>
      </c>
      <c r="Q470" s="538">
        <v>44012</v>
      </c>
      <c r="R470" s="538">
        <v>44012</v>
      </c>
      <c r="S470" s="538"/>
      <c r="T470" s="580" t="s">
        <v>36</v>
      </c>
      <c r="U470" s="580" t="s">
        <v>167</v>
      </c>
      <c r="V470" s="580" t="s">
        <v>67</v>
      </c>
      <c r="W470" s="580" t="s">
        <v>169</v>
      </c>
      <c r="X470" s="580" t="s">
        <v>134</v>
      </c>
      <c r="Y470" s="580" t="s">
        <v>310</v>
      </c>
      <c r="Z470" s="580"/>
      <c r="AA470" s="580" t="s">
        <v>311</v>
      </c>
      <c r="AB470" s="580" t="s">
        <v>136</v>
      </c>
      <c r="AC470" s="580" t="s">
        <v>42</v>
      </c>
      <c r="AD470" s="580" t="s">
        <v>43</v>
      </c>
      <c r="AE470" s="35"/>
      <c r="AF470" s="40"/>
      <c r="AG470" s="553" t="s">
        <v>3993</v>
      </c>
      <c r="AH470" s="537" t="s">
        <v>7802</v>
      </c>
      <c r="AI470" s="537" t="s">
        <v>969</v>
      </c>
      <c r="AJ470" s="56" t="s">
        <v>7803</v>
      </c>
      <c r="AK470" s="537" t="s">
        <v>7804</v>
      </c>
      <c r="AL470" s="604" t="s">
        <v>7804</v>
      </c>
      <c r="AM470" s="580" t="s">
        <v>7908</v>
      </c>
      <c r="AN470" s="580" t="s">
        <v>7936</v>
      </c>
      <c r="AO470" s="553"/>
      <c r="AP470" s="580" t="s">
        <v>189</v>
      </c>
      <c r="AQ470" s="42"/>
      <c r="AR470" s="54" t="s">
        <v>7757</v>
      </c>
      <c r="AS470" s="580" t="s">
        <v>4223</v>
      </c>
    </row>
    <row r="471" spans="1:45" s="584" customFormat="1" ht="15.75" customHeight="1">
      <c r="A471" s="152">
        <v>471</v>
      </c>
      <c r="B471" s="152" t="s">
        <v>7846</v>
      </c>
      <c r="C471" s="580" t="s">
        <v>7847</v>
      </c>
      <c r="D471" s="152">
        <v>10575218</v>
      </c>
      <c r="E471" s="37" t="s">
        <v>7715</v>
      </c>
      <c r="F471" s="40" t="s">
        <v>7893</v>
      </c>
      <c r="G471" s="580" t="s">
        <v>6499</v>
      </c>
      <c r="H471" s="111" t="s">
        <v>7732</v>
      </c>
      <c r="I471" s="580" t="str">
        <f t="shared" si="31"/>
        <v>F</v>
      </c>
      <c r="J471" s="35">
        <f t="shared" si="32"/>
        <v>28784</v>
      </c>
      <c r="K471" s="36">
        <f t="shared" ca="1" si="33"/>
        <v>39.806775481354649</v>
      </c>
      <c r="L471" s="538">
        <v>36545</v>
      </c>
      <c r="M471" s="538">
        <v>42801</v>
      </c>
      <c r="N471" s="538">
        <v>42917</v>
      </c>
      <c r="O471" s="538">
        <v>42917</v>
      </c>
      <c r="P471" s="36">
        <f t="shared" ca="1" si="34"/>
        <v>1.08622753614917</v>
      </c>
      <c r="Q471" s="538">
        <v>44012</v>
      </c>
      <c r="R471" s="538">
        <v>44012</v>
      </c>
      <c r="S471" s="538"/>
      <c r="T471" s="580" t="s">
        <v>36</v>
      </c>
      <c r="U471" s="580" t="s">
        <v>167</v>
      </c>
      <c r="V471" s="580" t="s">
        <v>67</v>
      </c>
      <c r="W471" s="580" t="s">
        <v>169</v>
      </c>
      <c r="X471" s="580" t="s">
        <v>134</v>
      </c>
      <c r="Y471" s="580" t="s">
        <v>310</v>
      </c>
      <c r="Z471" s="580"/>
      <c r="AA471" s="580" t="s">
        <v>311</v>
      </c>
      <c r="AB471" s="580" t="s">
        <v>136</v>
      </c>
      <c r="AC471" s="580" t="s">
        <v>42</v>
      </c>
      <c r="AD471" s="580" t="s">
        <v>43</v>
      </c>
      <c r="AE471" s="35"/>
      <c r="AF471" s="40"/>
      <c r="AG471" s="553" t="s">
        <v>3993</v>
      </c>
      <c r="AH471" s="537" t="s">
        <v>7782</v>
      </c>
      <c r="AI471" s="537" t="s">
        <v>1646</v>
      </c>
      <c r="AJ471" s="56" t="s">
        <v>7783</v>
      </c>
      <c r="AK471" s="537" t="s">
        <v>7784</v>
      </c>
      <c r="AL471" s="604" t="s">
        <v>7784</v>
      </c>
      <c r="AM471" s="580" t="s">
        <v>7912</v>
      </c>
      <c r="AN471" s="580" t="s">
        <v>7925</v>
      </c>
      <c r="AO471" s="553"/>
      <c r="AP471" s="580" t="s">
        <v>189</v>
      </c>
      <c r="AQ471" s="42"/>
      <c r="AR471" s="54" t="s">
        <v>7749</v>
      </c>
      <c r="AS471" s="580" t="s">
        <v>4223</v>
      </c>
    </row>
    <row r="472" spans="1:45" s="584" customFormat="1" ht="15.75" customHeight="1">
      <c r="A472" s="152">
        <v>472</v>
      </c>
      <c r="B472" s="152" t="s">
        <v>7868</v>
      </c>
      <c r="C472" s="580" t="s">
        <v>7869</v>
      </c>
      <c r="D472" s="152">
        <v>10575219</v>
      </c>
      <c r="E472" s="37" t="s">
        <v>7717</v>
      </c>
      <c r="F472" s="40" t="s">
        <v>7895</v>
      </c>
      <c r="G472" s="580" t="s">
        <v>6499</v>
      </c>
      <c r="H472" s="111" t="s">
        <v>7734</v>
      </c>
      <c r="I472" s="580" t="str">
        <f t="shared" si="31"/>
        <v>F</v>
      </c>
      <c r="J472" s="35">
        <f t="shared" si="32"/>
        <v>33915</v>
      </c>
      <c r="K472" s="36">
        <f t="shared" ca="1" si="33"/>
        <v>25.749241234779308</v>
      </c>
      <c r="L472" s="538">
        <v>41100</v>
      </c>
      <c r="M472" s="538">
        <v>42803</v>
      </c>
      <c r="N472" s="538">
        <v>42917</v>
      </c>
      <c r="O472" s="538">
        <v>42917</v>
      </c>
      <c r="P472" s="36">
        <f t="shared" ca="1" si="34"/>
        <v>1.08622753614917</v>
      </c>
      <c r="Q472" s="538">
        <v>44012</v>
      </c>
      <c r="R472" s="538">
        <v>44012</v>
      </c>
      <c r="S472" s="538"/>
      <c r="T472" s="580" t="s">
        <v>36</v>
      </c>
      <c r="U472" s="580" t="s">
        <v>167</v>
      </c>
      <c r="V472" s="580" t="s">
        <v>67</v>
      </c>
      <c r="W472" s="580" t="s">
        <v>169</v>
      </c>
      <c r="X472" s="580" t="s">
        <v>134</v>
      </c>
      <c r="Y472" s="580" t="s">
        <v>310</v>
      </c>
      <c r="Z472" s="580"/>
      <c r="AA472" s="580" t="s">
        <v>311</v>
      </c>
      <c r="AB472" s="580" t="s">
        <v>136</v>
      </c>
      <c r="AC472" s="580" t="s">
        <v>42</v>
      </c>
      <c r="AD472" s="580" t="s">
        <v>43</v>
      </c>
      <c r="AE472" s="35"/>
      <c r="AF472" s="40"/>
      <c r="AG472" s="553" t="s">
        <v>3993</v>
      </c>
      <c r="AH472" s="537" t="s">
        <v>1311</v>
      </c>
      <c r="AI472" s="537" t="s">
        <v>2299</v>
      </c>
      <c r="AJ472" s="56" t="s">
        <v>7787</v>
      </c>
      <c r="AK472" s="537" t="s">
        <v>7579</v>
      </c>
      <c r="AL472" s="604" t="s">
        <v>7579</v>
      </c>
      <c r="AM472" s="580" t="s">
        <v>7912</v>
      </c>
      <c r="AN472" s="580" t="s">
        <v>7927</v>
      </c>
      <c r="AO472" s="553"/>
      <c r="AP472" s="580" t="s">
        <v>189</v>
      </c>
      <c r="AQ472" s="42"/>
      <c r="AR472" s="54" t="s">
        <v>7751</v>
      </c>
      <c r="AS472" s="580" t="s">
        <v>4223</v>
      </c>
    </row>
    <row r="473" spans="1:45" s="584" customFormat="1" ht="15.75" customHeight="1">
      <c r="A473" s="152">
        <v>473</v>
      </c>
      <c r="B473" s="152" t="s">
        <v>7823</v>
      </c>
      <c r="C473" s="580" t="s">
        <v>7824</v>
      </c>
      <c r="D473" s="152">
        <v>10572955</v>
      </c>
      <c r="E473" s="37" t="s">
        <v>7806</v>
      </c>
      <c r="F473" s="40" t="s">
        <v>7829</v>
      </c>
      <c r="G473" s="580" t="s">
        <v>4212</v>
      </c>
      <c r="H473" s="111" t="s">
        <v>7807</v>
      </c>
      <c r="I473" s="580" t="str">
        <f t="shared" si="31"/>
        <v>M</v>
      </c>
      <c r="J473" s="35">
        <f t="shared" si="32"/>
        <v>30759</v>
      </c>
      <c r="K473" s="36">
        <f t="shared" ca="1" si="33"/>
        <v>34.395816577245057</v>
      </c>
      <c r="L473" s="538">
        <v>38482</v>
      </c>
      <c r="M473" s="538">
        <v>42926</v>
      </c>
      <c r="N473" s="538">
        <v>42926</v>
      </c>
      <c r="O473" s="538">
        <v>42926</v>
      </c>
      <c r="P473" s="36">
        <f t="shared" ca="1" si="34"/>
        <v>1.0615700019025947</v>
      </c>
      <c r="Q473" s="538">
        <v>44104</v>
      </c>
      <c r="R473" s="538">
        <v>44104</v>
      </c>
      <c r="S473" s="538"/>
      <c r="T473" s="580" t="s">
        <v>36</v>
      </c>
      <c r="U473" s="580" t="s">
        <v>52</v>
      </c>
      <c r="V473" s="580" t="s">
        <v>50</v>
      </c>
      <c r="W473" s="580" t="s">
        <v>53</v>
      </c>
      <c r="X473" s="580" t="s">
        <v>54</v>
      </c>
      <c r="Y473" s="580" t="s">
        <v>69</v>
      </c>
      <c r="Z473" s="580"/>
      <c r="AA473" s="580" t="s">
        <v>14052</v>
      </c>
      <c r="AB473" s="580" t="s">
        <v>5756</v>
      </c>
      <c r="AC473" s="580" t="s">
        <v>42</v>
      </c>
      <c r="AD473" s="580" t="s">
        <v>43</v>
      </c>
      <c r="AE473" s="35"/>
      <c r="AF473" s="40"/>
      <c r="AG473" s="553" t="s">
        <v>4071</v>
      </c>
      <c r="AH473" s="537" t="s">
        <v>5901</v>
      </c>
      <c r="AI473" s="537" t="s">
        <v>4813</v>
      </c>
      <c r="AJ473" s="56" t="s">
        <v>7808</v>
      </c>
      <c r="AK473" s="537" t="s">
        <v>7809</v>
      </c>
      <c r="AL473" s="604" t="s">
        <v>7810</v>
      </c>
      <c r="AM473" s="580" t="s">
        <v>7834</v>
      </c>
      <c r="AN473" s="580" t="s">
        <v>7835</v>
      </c>
      <c r="AO473" s="553"/>
      <c r="AP473" s="580"/>
      <c r="AQ473" s="42"/>
      <c r="AR473" s="54" t="s">
        <v>9133</v>
      </c>
      <c r="AS473" s="580" t="s">
        <v>4223</v>
      </c>
    </row>
    <row r="474" spans="1:45" s="584" customFormat="1" ht="15.75" customHeight="1">
      <c r="A474" s="152">
        <v>474</v>
      </c>
      <c r="B474" s="152" t="s">
        <v>7830</v>
      </c>
      <c r="C474" s="580" t="s">
        <v>7831</v>
      </c>
      <c r="D474" s="152">
        <v>10575873</v>
      </c>
      <c r="E474" s="37" t="s">
        <v>7819</v>
      </c>
      <c r="F474" s="40" t="s">
        <v>7828</v>
      </c>
      <c r="G474" s="580" t="s">
        <v>6499</v>
      </c>
      <c r="H474" s="111" t="s">
        <v>7805</v>
      </c>
      <c r="I474" s="580" t="str">
        <f t="shared" si="31"/>
        <v>M</v>
      </c>
      <c r="J474" s="35">
        <f t="shared" si="32"/>
        <v>32516</v>
      </c>
      <c r="K474" s="36">
        <f t="shared" ca="1" si="33"/>
        <v>29.582117947108074</v>
      </c>
      <c r="L474" s="538">
        <v>40391</v>
      </c>
      <c r="M474" s="538">
        <v>42926</v>
      </c>
      <c r="N474" s="538">
        <v>42926</v>
      </c>
      <c r="O474" s="538">
        <v>42926</v>
      </c>
      <c r="P474" s="36">
        <f t="shared" ca="1" si="34"/>
        <v>1.0615700019025947</v>
      </c>
      <c r="Q474" s="538">
        <v>44104</v>
      </c>
      <c r="R474" s="538">
        <v>44104</v>
      </c>
      <c r="S474" s="538"/>
      <c r="T474" s="580" t="s">
        <v>7676</v>
      </c>
      <c r="U474" s="580" t="s">
        <v>7677</v>
      </c>
      <c r="V474" s="580" t="s">
        <v>7675</v>
      </c>
      <c r="W474" s="580" t="s">
        <v>53</v>
      </c>
      <c r="X474" s="580" t="s">
        <v>134</v>
      </c>
      <c r="Y474" s="580" t="s">
        <v>164</v>
      </c>
      <c r="Z474" s="580"/>
      <c r="AA474" s="580" t="s">
        <v>7820</v>
      </c>
      <c r="AB474" s="580" t="s">
        <v>136</v>
      </c>
      <c r="AC474" s="580" t="s">
        <v>7821</v>
      </c>
      <c r="AD474" s="580" t="s">
        <v>7822</v>
      </c>
      <c r="AE474" s="35"/>
      <c r="AF474" s="40"/>
      <c r="AG474" s="553" t="s">
        <v>4071</v>
      </c>
      <c r="AH474" s="537" t="s">
        <v>5745</v>
      </c>
      <c r="AI474" s="537" t="s">
        <v>7815</v>
      </c>
      <c r="AJ474" s="56" t="s">
        <v>7816</v>
      </c>
      <c r="AK474" s="537" t="s">
        <v>7817</v>
      </c>
      <c r="AL474" s="604" t="s">
        <v>7818</v>
      </c>
      <c r="AM474" s="580" t="s">
        <v>7826</v>
      </c>
      <c r="AN474" s="580" t="s">
        <v>7827</v>
      </c>
      <c r="AO474" s="553"/>
      <c r="AP474" s="580" t="s">
        <v>4233</v>
      </c>
      <c r="AQ474" s="42" t="s">
        <v>2788</v>
      </c>
      <c r="AR474" s="54" t="s">
        <v>7836</v>
      </c>
      <c r="AS474" s="580" t="s">
        <v>4223</v>
      </c>
    </row>
    <row r="475" spans="1:45" s="584" customFormat="1" ht="15.75" customHeight="1">
      <c r="A475" s="152">
        <v>475</v>
      </c>
      <c r="B475" s="152">
        <v>10578866</v>
      </c>
      <c r="C475" s="580" t="s">
        <v>8266</v>
      </c>
      <c r="D475" s="152">
        <v>10578866</v>
      </c>
      <c r="E475" s="37" t="s">
        <v>8131</v>
      </c>
      <c r="F475" s="40" t="s">
        <v>8206</v>
      </c>
      <c r="G475" s="580" t="s">
        <v>6499</v>
      </c>
      <c r="H475" s="111" t="s">
        <v>8146</v>
      </c>
      <c r="I475" s="580" t="str">
        <f t="shared" si="31"/>
        <v>F</v>
      </c>
      <c r="J475" s="35">
        <f t="shared" si="32"/>
        <v>33263</v>
      </c>
      <c r="K475" s="36">
        <f t="shared" ca="1" si="33"/>
        <v>27.53554260464232</v>
      </c>
      <c r="L475" s="538">
        <v>42617</v>
      </c>
      <c r="M475" s="538">
        <v>42775</v>
      </c>
      <c r="N475" s="538">
        <v>42948</v>
      </c>
      <c r="O475" s="538">
        <v>42948</v>
      </c>
      <c r="P475" s="36">
        <f t="shared" ca="1" si="34"/>
        <v>1.0012960292998547</v>
      </c>
      <c r="Q475" s="538">
        <v>44104</v>
      </c>
      <c r="R475" s="538">
        <v>44104</v>
      </c>
      <c r="S475" s="538"/>
      <c r="T475" s="580" t="s">
        <v>36</v>
      </c>
      <c r="U475" s="580" t="s">
        <v>167</v>
      </c>
      <c r="V475" s="580" t="s">
        <v>67</v>
      </c>
      <c r="W475" s="580" t="s">
        <v>169</v>
      </c>
      <c r="X475" s="580" t="s">
        <v>134</v>
      </c>
      <c r="Y475" s="580" t="s">
        <v>310</v>
      </c>
      <c r="Z475" s="580"/>
      <c r="AA475" s="580" t="s">
        <v>8161</v>
      </c>
      <c r="AB475" s="580" t="s">
        <v>136</v>
      </c>
      <c r="AC475" s="580" t="s">
        <v>42</v>
      </c>
      <c r="AD475" s="580" t="s">
        <v>43</v>
      </c>
      <c r="AE475" s="35"/>
      <c r="AF475" s="40"/>
      <c r="AG475" s="553" t="s">
        <v>3985</v>
      </c>
      <c r="AH475" s="537" t="s">
        <v>8166</v>
      </c>
      <c r="AI475" s="537" t="s">
        <v>1508</v>
      </c>
      <c r="AJ475" s="56" t="s">
        <v>8167</v>
      </c>
      <c r="AK475" s="537" t="s">
        <v>8168</v>
      </c>
      <c r="AL475" s="537" t="s">
        <v>8169</v>
      </c>
      <c r="AM475" s="580" t="s">
        <v>7200</v>
      </c>
      <c r="AN475" s="580" t="s">
        <v>8915</v>
      </c>
      <c r="AO475" s="553" t="s">
        <v>8225</v>
      </c>
      <c r="AP475" s="580" t="s">
        <v>189</v>
      </c>
      <c r="AQ475" s="42"/>
      <c r="AR475" s="54" t="s">
        <v>11537</v>
      </c>
      <c r="AS475" s="580" t="s">
        <v>4223</v>
      </c>
    </row>
    <row r="476" spans="1:45" s="584" customFormat="1" ht="15.75" customHeight="1">
      <c r="A476" s="152">
        <v>476</v>
      </c>
      <c r="B476" s="152">
        <v>10578869</v>
      </c>
      <c r="C476" s="580" t="s">
        <v>8267</v>
      </c>
      <c r="D476" s="152">
        <v>10578869</v>
      </c>
      <c r="E476" s="37" t="s">
        <v>8132</v>
      </c>
      <c r="F476" s="40" t="s">
        <v>8207</v>
      </c>
      <c r="G476" s="580" t="s">
        <v>6499</v>
      </c>
      <c r="H476" s="111" t="s">
        <v>8147</v>
      </c>
      <c r="I476" s="580" t="str">
        <f t="shared" si="31"/>
        <v>F</v>
      </c>
      <c r="J476" s="35">
        <f t="shared" si="32"/>
        <v>33050</v>
      </c>
      <c r="K476" s="36">
        <f t="shared" ca="1" si="33"/>
        <v>28.119104248477939</v>
      </c>
      <c r="L476" s="538">
        <v>40026</v>
      </c>
      <c r="M476" s="538">
        <v>42776</v>
      </c>
      <c r="N476" s="538">
        <v>42948</v>
      </c>
      <c r="O476" s="538">
        <v>42948</v>
      </c>
      <c r="P476" s="36">
        <f t="shared" ca="1" si="34"/>
        <v>1.0012960292998547</v>
      </c>
      <c r="Q476" s="538">
        <v>44104</v>
      </c>
      <c r="R476" s="538">
        <v>44104</v>
      </c>
      <c r="S476" s="538"/>
      <c r="T476" s="580" t="s">
        <v>36</v>
      </c>
      <c r="U476" s="580" t="s">
        <v>167</v>
      </c>
      <c r="V476" s="580" t="s">
        <v>67</v>
      </c>
      <c r="W476" s="580" t="s">
        <v>169</v>
      </c>
      <c r="X476" s="580" t="s">
        <v>134</v>
      </c>
      <c r="Y476" s="580" t="s">
        <v>310</v>
      </c>
      <c r="Z476" s="580"/>
      <c r="AA476" s="580" t="s">
        <v>8161</v>
      </c>
      <c r="AB476" s="580" t="s">
        <v>136</v>
      </c>
      <c r="AC476" s="580" t="s">
        <v>42</v>
      </c>
      <c r="AD476" s="580" t="s">
        <v>43</v>
      </c>
      <c r="AE476" s="35"/>
      <c r="AF476" s="40"/>
      <c r="AG476" s="553" t="s">
        <v>3993</v>
      </c>
      <c r="AH476" s="537" t="s">
        <v>1950</v>
      </c>
      <c r="AI476" s="537" t="s">
        <v>1508</v>
      </c>
      <c r="AJ476" s="56" t="s">
        <v>8170</v>
      </c>
      <c r="AK476" s="537" t="s">
        <v>8171</v>
      </c>
      <c r="AL476" s="537" t="s">
        <v>8172</v>
      </c>
      <c r="AM476" s="580" t="s">
        <v>8296</v>
      </c>
      <c r="AN476" s="580" t="s">
        <v>8297</v>
      </c>
      <c r="AO476" s="553" t="s">
        <v>8226</v>
      </c>
      <c r="AP476" s="580" t="s">
        <v>189</v>
      </c>
      <c r="AQ476" s="42"/>
      <c r="AR476" s="54" t="s">
        <v>8234</v>
      </c>
      <c r="AS476" s="580" t="s">
        <v>4223</v>
      </c>
    </row>
    <row r="477" spans="1:45" s="584" customFormat="1" ht="15.75" customHeight="1">
      <c r="A477" s="152">
        <v>477</v>
      </c>
      <c r="B477" s="152">
        <v>10578873</v>
      </c>
      <c r="C477" s="580" t="s">
        <v>8268</v>
      </c>
      <c r="D477" s="152">
        <v>10578873</v>
      </c>
      <c r="E477" s="37" t="s">
        <v>8134</v>
      </c>
      <c r="F477" s="40" t="s">
        <v>8210</v>
      </c>
      <c r="G477" s="580" t="s">
        <v>6499</v>
      </c>
      <c r="H477" s="111" t="s">
        <v>8150</v>
      </c>
      <c r="I477" s="580" t="str">
        <f t="shared" si="31"/>
        <v>F</v>
      </c>
      <c r="J477" s="35">
        <f t="shared" si="32"/>
        <v>29508</v>
      </c>
      <c r="K477" s="36">
        <f t="shared" ca="1" si="33"/>
        <v>37.823213837519035</v>
      </c>
      <c r="L477" s="538">
        <v>40609</v>
      </c>
      <c r="M477" s="538">
        <v>42780</v>
      </c>
      <c r="N477" s="538">
        <v>42948</v>
      </c>
      <c r="O477" s="538">
        <v>42948</v>
      </c>
      <c r="P477" s="36">
        <f t="shared" ca="1" si="34"/>
        <v>1.0012960292998547</v>
      </c>
      <c r="Q477" s="538">
        <v>44104</v>
      </c>
      <c r="R477" s="538">
        <v>44104</v>
      </c>
      <c r="S477" s="538"/>
      <c r="T477" s="580" t="s">
        <v>36</v>
      </c>
      <c r="U477" s="580" t="s">
        <v>167</v>
      </c>
      <c r="V477" s="580" t="s">
        <v>67</v>
      </c>
      <c r="W477" s="580" t="s">
        <v>169</v>
      </c>
      <c r="X477" s="580" t="s">
        <v>134</v>
      </c>
      <c r="Y477" s="580" t="s">
        <v>310</v>
      </c>
      <c r="Z477" s="580"/>
      <c r="AA477" s="580" t="s">
        <v>8161</v>
      </c>
      <c r="AB477" s="580" t="s">
        <v>136</v>
      </c>
      <c r="AC477" s="580" t="s">
        <v>42</v>
      </c>
      <c r="AD477" s="580" t="s">
        <v>43</v>
      </c>
      <c r="AE477" s="35"/>
      <c r="AF477" s="40"/>
      <c r="AG477" s="553" t="s">
        <v>4005</v>
      </c>
      <c r="AH477" s="537" t="s">
        <v>8175</v>
      </c>
      <c r="AI477" s="537" t="s">
        <v>1508</v>
      </c>
      <c r="AJ477" s="56" t="s">
        <v>8176</v>
      </c>
      <c r="AK477" s="537" t="s">
        <v>8177</v>
      </c>
      <c r="AL477" s="537" t="s">
        <v>8178</v>
      </c>
      <c r="AM477" s="580" t="s">
        <v>8200</v>
      </c>
      <c r="AN477" s="580" t="s">
        <v>8918</v>
      </c>
      <c r="AO477" s="553" t="s">
        <v>8229</v>
      </c>
      <c r="AP477" s="580" t="s">
        <v>189</v>
      </c>
      <c r="AQ477" s="42"/>
      <c r="AR477" s="54" t="s">
        <v>5773</v>
      </c>
      <c r="AS477" s="580" t="s">
        <v>4223</v>
      </c>
    </row>
    <row r="478" spans="1:45" s="584" customFormat="1" ht="15.75" customHeight="1">
      <c r="A478" s="152">
        <v>478</v>
      </c>
      <c r="B478" s="152">
        <v>10578875</v>
      </c>
      <c r="C478" s="580" t="s">
        <v>8270</v>
      </c>
      <c r="D478" s="152">
        <v>10578875</v>
      </c>
      <c r="E478" s="37" t="s">
        <v>8133</v>
      </c>
      <c r="F478" s="40" t="s">
        <v>8208</v>
      </c>
      <c r="G478" s="580" t="s">
        <v>6499</v>
      </c>
      <c r="H478" s="111" t="s">
        <v>8148</v>
      </c>
      <c r="I478" s="580" t="str">
        <f t="shared" si="31"/>
        <v>F</v>
      </c>
      <c r="J478" s="35">
        <f t="shared" si="32"/>
        <v>28668</v>
      </c>
      <c r="K478" s="36">
        <f t="shared" ca="1" si="33"/>
        <v>40.124583700532732</v>
      </c>
      <c r="L478" s="538">
        <v>42614</v>
      </c>
      <c r="M478" s="538">
        <v>42776</v>
      </c>
      <c r="N478" s="538">
        <v>42948</v>
      </c>
      <c r="O478" s="538">
        <v>42948</v>
      </c>
      <c r="P478" s="36">
        <f t="shared" ca="1" si="34"/>
        <v>1.0012960292998547</v>
      </c>
      <c r="Q478" s="538">
        <v>44104</v>
      </c>
      <c r="R478" s="538">
        <v>44104</v>
      </c>
      <c r="S478" s="538"/>
      <c r="T478" s="580" t="s">
        <v>36</v>
      </c>
      <c r="U478" s="580" t="s">
        <v>167</v>
      </c>
      <c r="V478" s="580" t="s">
        <v>67</v>
      </c>
      <c r="W478" s="580" t="s">
        <v>169</v>
      </c>
      <c r="X478" s="580" t="s">
        <v>134</v>
      </c>
      <c r="Y478" s="580" t="s">
        <v>310</v>
      </c>
      <c r="Z478" s="580"/>
      <c r="AA478" s="580" t="s">
        <v>8161</v>
      </c>
      <c r="AB478" s="580" t="s">
        <v>136</v>
      </c>
      <c r="AC478" s="580" t="s">
        <v>42</v>
      </c>
      <c r="AD478" s="580" t="s">
        <v>43</v>
      </c>
      <c r="AE478" s="35"/>
      <c r="AF478" s="40"/>
      <c r="AG478" s="553" t="s">
        <v>3993</v>
      </c>
      <c r="AH478" s="537" t="s">
        <v>2147</v>
      </c>
      <c r="AI478" s="537"/>
      <c r="AJ478" s="56" t="s">
        <v>8173</v>
      </c>
      <c r="AK478" s="537" t="s">
        <v>1985</v>
      </c>
      <c r="AL478" s="537" t="s">
        <v>1985</v>
      </c>
      <c r="AM478" s="580" t="s">
        <v>3272</v>
      </c>
      <c r="AN478" s="580" t="s">
        <v>8916</v>
      </c>
      <c r="AO478" s="553" t="s">
        <v>8227</v>
      </c>
      <c r="AP478" s="580" t="s">
        <v>189</v>
      </c>
      <c r="AQ478" s="42"/>
      <c r="AR478" s="54" t="s">
        <v>8235</v>
      </c>
      <c r="AS478" s="580" t="s">
        <v>4223</v>
      </c>
    </row>
    <row r="479" spans="1:45" s="584" customFormat="1" ht="15.75" customHeight="1">
      <c r="A479" s="152">
        <v>479</v>
      </c>
      <c r="B479" s="152">
        <v>10578882</v>
      </c>
      <c r="C479" s="580" t="s">
        <v>8272</v>
      </c>
      <c r="D479" s="152">
        <v>10578882</v>
      </c>
      <c r="E479" s="37" t="s">
        <v>8136</v>
      </c>
      <c r="F479" s="40" t="s">
        <v>8212</v>
      </c>
      <c r="G479" s="580" t="s">
        <v>6499</v>
      </c>
      <c r="H479" s="111" t="s">
        <v>8152</v>
      </c>
      <c r="I479" s="580" t="str">
        <f t="shared" si="31"/>
        <v>F</v>
      </c>
      <c r="J479" s="35">
        <f t="shared" si="32"/>
        <v>27439</v>
      </c>
      <c r="K479" s="36">
        <f t="shared" ca="1" si="33"/>
        <v>43.491706988203966</v>
      </c>
      <c r="L479" s="538">
        <v>39887</v>
      </c>
      <c r="M479" s="538">
        <v>42797</v>
      </c>
      <c r="N479" s="538">
        <v>42948</v>
      </c>
      <c r="O479" s="538">
        <v>42948</v>
      </c>
      <c r="P479" s="36">
        <f t="shared" ca="1" si="34"/>
        <v>1.0012960292998547</v>
      </c>
      <c r="Q479" s="538">
        <v>44104</v>
      </c>
      <c r="R479" s="538">
        <v>44104</v>
      </c>
      <c r="S479" s="538"/>
      <c r="T479" s="580" t="s">
        <v>36</v>
      </c>
      <c r="U479" s="580" t="s">
        <v>167</v>
      </c>
      <c r="V479" s="580" t="s">
        <v>67</v>
      </c>
      <c r="W479" s="580" t="s">
        <v>169</v>
      </c>
      <c r="X479" s="580" t="s">
        <v>134</v>
      </c>
      <c r="Y479" s="580" t="s">
        <v>310</v>
      </c>
      <c r="Z479" s="580"/>
      <c r="AA479" s="580" t="s">
        <v>8161</v>
      </c>
      <c r="AB479" s="580" t="s">
        <v>136</v>
      </c>
      <c r="AC479" s="580" t="s">
        <v>42</v>
      </c>
      <c r="AD479" s="580" t="s">
        <v>43</v>
      </c>
      <c r="AE479" s="35"/>
      <c r="AF479" s="40"/>
      <c r="AG479" s="553" t="s">
        <v>3985</v>
      </c>
      <c r="AH479" s="537" t="s">
        <v>2240</v>
      </c>
      <c r="AI479" s="537" t="s">
        <v>1508</v>
      </c>
      <c r="AJ479" s="56" t="s">
        <v>8181</v>
      </c>
      <c r="AK479" s="537" t="s">
        <v>7062</v>
      </c>
      <c r="AL479" s="537" t="s">
        <v>8182</v>
      </c>
      <c r="AM479" s="580" t="s">
        <v>7200</v>
      </c>
      <c r="AN479" s="580" t="s">
        <v>8920</v>
      </c>
      <c r="AO479" s="553" t="s">
        <v>8230</v>
      </c>
      <c r="AP479" s="580" t="s">
        <v>189</v>
      </c>
      <c r="AQ479" s="42"/>
      <c r="AR479" s="54" t="s">
        <v>8237</v>
      </c>
      <c r="AS479" s="580" t="s">
        <v>4223</v>
      </c>
    </row>
    <row r="480" spans="1:45" s="584" customFormat="1" ht="15.75" customHeight="1">
      <c r="A480" s="152">
        <v>480</v>
      </c>
      <c r="B480" s="152">
        <v>10578884</v>
      </c>
      <c r="C480" s="580" t="s">
        <v>8265</v>
      </c>
      <c r="D480" s="152">
        <v>10578884</v>
      </c>
      <c r="E480" s="37" t="s">
        <v>8130</v>
      </c>
      <c r="F480" s="40" t="s">
        <v>8205</v>
      </c>
      <c r="G480" s="580" t="s">
        <v>6499</v>
      </c>
      <c r="H480" s="111" t="s">
        <v>8145</v>
      </c>
      <c r="I480" s="580" t="str">
        <f t="shared" si="31"/>
        <v>M</v>
      </c>
      <c r="J480" s="35">
        <f t="shared" si="32"/>
        <v>34197</v>
      </c>
      <c r="K480" s="36">
        <f t="shared" ca="1" si="33"/>
        <v>24.97663849505328</v>
      </c>
      <c r="L480" s="538">
        <v>41085</v>
      </c>
      <c r="M480" s="538">
        <v>42699</v>
      </c>
      <c r="N480" s="538">
        <v>42948</v>
      </c>
      <c r="O480" s="538">
        <v>42948</v>
      </c>
      <c r="P480" s="36">
        <f t="shared" ca="1" si="34"/>
        <v>1.0012960292998547</v>
      </c>
      <c r="Q480" s="538">
        <v>44104</v>
      </c>
      <c r="R480" s="538">
        <v>44104</v>
      </c>
      <c r="S480" s="538"/>
      <c r="T480" s="580" t="s">
        <v>36</v>
      </c>
      <c r="U480" s="580" t="s">
        <v>167</v>
      </c>
      <c r="V480" s="580" t="s">
        <v>67</v>
      </c>
      <c r="W480" s="580" t="s">
        <v>169</v>
      </c>
      <c r="X480" s="580" t="s">
        <v>134</v>
      </c>
      <c r="Y480" s="580" t="s">
        <v>310</v>
      </c>
      <c r="Z480" s="580"/>
      <c r="AA480" s="580" t="s">
        <v>8161</v>
      </c>
      <c r="AB480" s="580" t="s">
        <v>136</v>
      </c>
      <c r="AC480" s="580" t="s">
        <v>42</v>
      </c>
      <c r="AD480" s="580" t="s">
        <v>43</v>
      </c>
      <c r="AE480" s="35"/>
      <c r="AF480" s="40"/>
      <c r="AG480" s="553" t="s">
        <v>4005</v>
      </c>
      <c r="AH480" s="537" t="s">
        <v>8162</v>
      </c>
      <c r="AI480" s="537" t="s">
        <v>1508</v>
      </c>
      <c r="AJ480" s="56" t="s">
        <v>8163</v>
      </c>
      <c r="AK480" s="537" t="s">
        <v>8164</v>
      </c>
      <c r="AL480" s="537" t="s">
        <v>8165</v>
      </c>
      <c r="AM480" s="580" t="s">
        <v>7923</v>
      </c>
      <c r="AN480" s="580" t="s">
        <v>8914</v>
      </c>
      <c r="AO480" s="553" t="s">
        <v>5483</v>
      </c>
      <c r="AP480" s="580" t="s">
        <v>189</v>
      </c>
      <c r="AQ480" s="42"/>
      <c r="AR480" s="54" t="s">
        <v>11162</v>
      </c>
      <c r="AS480" s="580" t="s">
        <v>4223</v>
      </c>
    </row>
    <row r="481" spans="1:47" s="584" customFormat="1" ht="15.75" customHeight="1">
      <c r="A481" s="152">
        <v>481</v>
      </c>
      <c r="B481" s="152">
        <v>10578902</v>
      </c>
      <c r="C481" s="580" t="s">
        <v>8278</v>
      </c>
      <c r="D481" s="152">
        <v>10578902</v>
      </c>
      <c r="E481" s="37" t="s">
        <v>6777</v>
      </c>
      <c r="F481" s="40" t="s">
        <v>8219</v>
      </c>
      <c r="G481" s="580" t="s">
        <v>6499</v>
      </c>
      <c r="H481" s="111" t="s">
        <v>6803</v>
      </c>
      <c r="I481" s="580" t="str">
        <f t="shared" si="31"/>
        <v>F</v>
      </c>
      <c r="J481" s="35">
        <f t="shared" si="32"/>
        <v>32779</v>
      </c>
      <c r="K481" s="36">
        <f t="shared" ca="1" si="33"/>
        <v>28.861570001902596</v>
      </c>
      <c r="L481" s="538">
        <v>39966</v>
      </c>
      <c r="M481" s="538">
        <v>42836</v>
      </c>
      <c r="N481" s="538">
        <v>42948</v>
      </c>
      <c r="O481" s="538">
        <v>42948</v>
      </c>
      <c r="P481" s="36">
        <f t="shared" ca="1" si="34"/>
        <v>1.0012960292998547</v>
      </c>
      <c r="Q481" s="538">
        <v>44104</v>
      </c>
      <c r="R481" s="538">
        <v>44104</v>
      </c>
      <c r="S481" s="538"/>
      <c r="T481" s="580" t="s">
        <v>36</v>
      </c>
      <c r="U481" s="580" t="s">
        <v>167</v>
      </c>
      <c r="V481" s="580" t="s">
        <v>67</v>
      </c>
      <c r="W481" s="580" t="s">
        <v>169</v>
      </c>
      <c r="X481" s="580" t="s">
        <v>134</v>
      </c>
      <c r="Y481" s="580" t="s">
        <v>310</v>
      </c>
      <c r="Z481" s="580"/>
      <c r="AA481" s="580" t="s">
        <v>8161</v>
      </c>
      <c r="AB481" s="580" t="s">
        <v>136</v>
      </c>
      <c r="AC481" s="580" t="s">
        <v>42</v>
      </c>
      <c r="AD481" s="580" t="s">
        <v>43</v>
      </c>
      <c r="AE481" s="35"/>
      <c r="AF481" s="40"/>
      <c r="AG481" s="553" t="s">
        <v>4005</v>
      </c>
      <c r="AH481" s="537" t="s">
        <v>474</v>
      </c>
      <c r="AI481" s="537"/>
      <c r="AJ481" s="56">
        <v>18217025341</v>
      </c>
      <c r="AK481" s="537" t="s">
        <v>6804</v>
      </c>
      <c r="AL481" s="537" t="s">
        <v>6804</v>
      </c>
      <c r="AM481" s="580" t="s">
        <v>8204</v>
      </c>
      <c r="AN481" s="580" t="s">
        <v>8926</v>
      </c>
      <c r="AO481" s="553" t="s">
        <v>6799</v>
      </c>
      <c r="AP481" s="580" t="s">
        <v>189</v>
      </c>
      <c r="AQ481" s="42"/>
      <c r="AR481" s="54">
        <v>22459</v>
      </c>
      <c r="AS481" s="580" t="s">
        <v>4223</v>
      </c>
    </row>
    <row r="482" spans="1:47" s="584" customFormat="1" ht="15.75" customHeight="1">
      <c r="A482" s="152">
        <v>482</v>
      </c>
      <c r="B482" s="152">
        <v>10578904</v>
      </c>
      <c r="C482" s="580" t="s">
        <v>8269</v>
      </c>
      <c r="D482" s="152">
        <v>10578904</v>
      </c>
      <c r="E482" s="37" t="s">
        <v>8135</v>
      </c>
      <c r="F482" s="40" t="s">
        <v>8211</v>
      </c>
      <c r="G482" s="580" t="s">
        <v>6499</v>
      </c>
      <c r="H482" s="111" t="s">
        <v>8151</v>
      </c>
      <c r="I482" s="580" t="str">
        <f t="shared" si="31"/>
        <v>F</v>
      </c>
      <c r="J482" s="35">
        <f t="shared" si="32"/>
        <v>31177</v>
      </c>
      <c r="K482" s="36">
        <f t="shared" ca="1" si="33"/>
        <v>33.250611097793005</v>
      </c>
      <c r="L482" s="538">
        <v>42211</v>
      </c>
      <c r="M482" s="538">
        <v>42788</v>
      </c>
      <c r="N482" s="538">
        <v>42948</v>
      </c>
      <c r="O482" s="538">
        <v>43252</v>
      </c>
      <c r="P482" s="36">
        <f t="shared" ca="1" si="34"/>
        <v>1.0012960292998547</v>
      </c>
      <c r="Q482" s="538">
        <v>44104</v>
      </c>
      <c r="R482" s="538">
        <v>44104</v>
      </c>
      <c r="S482" s="538"/>
      <c r="T482" s="580" t="s">
        <v>36</v>
      </c>
      <c r="U482" s="580" t="s">
        <v>167</v>
      </c>
      <c r="V482" s="580" t="s">
        <v>67</v>
      </c>
      <c r="W482" s="580" t="s">
        <v>169</v>
      </c>
      <c r="X482" s="580" t="s">
        <v>134</v>
      </c>
      <c r="Y482" s="580" t="s">
        <v>4194</v>
      </c>
      <c r="Z482" s="580"/>
      <c r="AA482" s="580" t="s">
        <v>362</v>
      </c>
      <c r="AB482" s="580" t="s">
        <v>136</v>
      </c>
      <c r="AC482" s="580" t="s">
        <v>42</v>
      </c>
      <c r="AD482" s="580" t="s">
        <v>43</v>
      </c>
      <c r="AE482" s="35"/>
      <c r="AF482" s="40"/>
      <c r="AG482" s="553" t="s">
        <v>3993</v>
      </c>
      <c r="AH482" s="537" t="s">
        <v>929</v>
      </c>
      <c r="AI482" s="537" t="s">
        <v>104</v>
      </c>
      <c r="AJ482" s="56" t="s">
        <v>8179</v>
      </c>
      <c r="AK482" s="537" t="s">
        <v>2331</v>
      </c>
      <c r="AL482" s="537" t="s">
        <v>8180</v>
      </c>
      <c r="AM482" s="580" t="s">
        <v>2882</v>
      </c>
      <c r="AN482" s="580" t="s">
        <v>8919</v>
      </c>
      <c r="AO482" s="553" t="s">
        <v>6190</v>
      </c>
      <c r="AP482" s="580" t="s">
        <v>189</v>
      </c>
      <c r="AQ482" s="42"/>
      <c r="AR482" s="54" t="s">
        <v>3032</v>
      </c>
      <c r="AS482" s="580" t="s">
        <v>4223</v>
      </c>
    </row>
    <row r="483" spans="1:47" s="584" customFormat="1" ht="15.75" customHeight="1">
      <c r="A483" s="152">
        <v>483</v>
      </c>
      <c r="B483" s="152">
        <v>10578927</v>
      </c>
      <c r="C483" s="580" t="s">
        <v>8275</v>
      </c>
      <c r="D483" s="152">
        <v>10578927</v>
      </c>
      <c r="E483" s="37" t="s">
        <v>8138</v>
      </c>
      <c r="F483" s="40" t="s">
        <v>8215</v>
      </c>
      <c r="G483" s="580" t="s">
        <v>6499</v>
      </c>
      <c r="H483" s="111" t="s">
        <v>8154</v>
      </c>
      <c r="I483" s="580" t="str">
        <f t="shared" si="31"/>
        <v>M</v>
      </c>
      <c r="J483" s="35">
        <f t="shared" si="32"/>
        <v>34676</v>
      </c>
      <c r="K483" s="36">
        <f t="shared" ca="1" si="33"/>
        <v>23.664309727929993</v>
      </c>
      <c r="L483" s="538">
        <v>41091</v>
      </c>
      <c r="M483" s="538">
        <v>42815</v>
      </c>
      <c r="N483" s="538">
        <v>42948</v>
      </c>
      <c r="O483" s="227">
        <v>43282</v>
      </c>
      <c r="P483" s="36">
        <f t="shared" ca="1" si="34"/>
        <v>1.0012960292998547</v>
      </c>
      <c r="Q483" s="538">
        <v>44104</v>
      </c>
      <c r="R483" s="538">
        <v>44104</v>
      </c>
      <c r="S483" s="538"/>
      <c r="T483" s="580" t="s">
        <v>36</v>
      </c>
      <c r="U483" s="580" t="s">
        <v>167</v>
      </c>
      <c r="V483" s="580" t="s">
        <v>67</v>
      </c>
      <c r="W483" s="580" t="s">
        <v>169</v>
      </c>
      <c r="X483" s="580" t="s">
        <v>134</v>
      </c>
      <c r="Y483" s="580" t="s">
        <v>20104</v>
      </c>
      <c r="Z483" s="580"/>
      <c r="AA483" s="334" t="s">
        <v>362</v>
      </c>
      <c r="AB483" s="580" t="s">
        <v>136</v>
      </c>
      <c r="AC483" s="580" t="s">
        <v>42</v>
      </c>
      <c r="AD483" s="580" t="s">
        <v>43</v>
      </c>
      <c r="AE483" s="35"/>
      <c r="AF483" s="40"/>
      <c r="AG483" s="553" t="s">
        <v>3993</v>
      </c>
      <c r="AH483" s="537" t="s">
        <v>2339</v>
      </c>
      <c r="AI483" s="537"/>
      <c r="AJ483" s="56">
        <v>13554113253</v>
      </c>
      <c r="AK483" s="537" t="s">
        <v>8188</v>
      </c>
      <c r="AL483" s="537" t="s">
        <v>8188</v>
      </c>
      <c r="AM483" s="580" t="s">
        <v>8202</v>
      </c>
      <c r="AN483" s="580" t="s">
        <v>8923</v>
      </c>
      <c r="AO483" s="553" t="s">
        <v>6578</v>
      </c>
      <c r="AP483" s="580" t="s">
        <v>189</v>
      </c>
      <c r="AQ483" s="42"/>
      <c r="AR483" s="54">
        <v>22733</v>
      </c>
      <c r="AS483" s="580" t="s">
        <v>4223</v>
      </c>
    </row>
    <row r="484" spans="1:47" s="593" customFormat="1" ht="15.75" customHeight="1">
      <c r="A484" s="152">
        <v>484</v>
      </c>
      <c r="B484" s="152">
        <v>10578934</v>
      </c>
      <c r="C484" s="580" t="s">
        <v>8277</v>
      </c>
      <c r="D484" s="152">
        <v>10578934</v>
      </c>
      <c r="E484" s="37" t="s">
        <v>8141</v>
      </c>
      <c r="F484" s="40" t="s">
        <v>8218</v>
      </c>
      <c r="G484" s="580" t="s">
        <v>6499</v>
      </c>
      <c r="H484" s="111" t="s">
        <v>8158</v>
      </c>
      <c r="I484" s="580" t="str">
        <f t="shared" si="31"/>
        <v>M</v>
      </c>
      <c r="J484" s="35">
        <f t="shared" si="32"/>
        <v>34244</v>
      </c>
      <c r="K484" s="36">
        <f t="shared" ca="1" si="33"/>
        <v>24.84787137176561</v>
      </c>
      <c r="L484" s="538">
        <v>42344</v>
      </c>
      <c r="M484" s="538">
        <v>42831</v>
      </c>
      <c r="N484" s="538">
        <v>42948</v>
      </c>
      <c r="O484" s="538">
        <v>42948</v>
      </c>
      <c r="P484" s="36">
        <f t="shared" ca="1" si="34"/>
        <v>1.0012960292998547</v>
      </c>
      <c r="Q484" s="538">
        <v>44104</v>
      </c>
      <c r="R484" s="538">
        <v>44104</v>
      </c>
      <c r="S484" s="538"/>
      <c r="T484" s="580" t="s">
        <v>36</v>
      </c>
      <c r="U484" s="580" t="s">
        <v>167</v>
      </c>
      <c r="V484" s="580" t="s">
        <v>67</v>
      </c>
      <c r="W484" s="580" t="s">
        <v>169</v>
      </c>
      <c r="X484" s="580" t="s">
        <v>134</v>
      </c>
      <c r="Y484" s="580" t="s">
        <v>310</v>
      </c>
      <c r="Z484" s="580"/>
      <c r="AA484" s="580" t="s">
        <v>8161</v>
      </c>
      <c r="AB484" s="580" t="s">
        <v>136</v>
      </c>
      <c r="AC484" s="580" t="s">
        <v>42</v>
      </c>
      <c r="AD484" s="580" t="s">
        <v>43</v>
      </c>
      <c r="AE484" s="35"/>
      <c r="AF484" s="40"/>
      <c r="AG484" s="553" t="s">
        <v>4071</v>
      </c>
      <c r="AH484" s="537" t="s">
        <v>8195</v>
      </c>
      <c r="AI484" s="537" t="s">
        <v>2253</v>
      </c>
      <c r="AJ484" s="56">
        <v>18671703686</v>
      </c>
      <c r="AK484" s="537" t="s">
        <v>8196</v>
      </c>
      <c r="AL484" s="537" t="s">
        <v>8196</v>
      </c>
      <c r="AM484" s="580" t="s">
        <v>1842</v>
      </c>
      <c r="AN484" s="580" t="s">
        <v>8925</v>
      </c>
      <c r="AO484" s="553" t="s">
        <v>6704</v>
      </c>
      <c r="AP484" s="580" t="s">
        <v>189</v>
      </c>
      <c r="AQ484" s="42"/>
      <c r="AR484" s="54">
        <v>22413</v>
      </c>
      <c r="AS484" s="580" t="s">
        <v>4223</v>
      </c>
      <c r="AT484" s="584"/>
      <c r="AU484" s="584"/>
    </row>
    <row r="485" spans="1:47" s="594" customFormat="1" ht="15.75" customHeight="1">
      <c r="A485" s="152">
        <v>485</v>
      </c>
      <c r="B485" s="152">
        <v>10578939</v>
      </c>
      <c r="C485" s="580" t="s">
        <v>8273</v>
      </c>
      <c r="D485" s="152">
        <v>10578939</v>
      </c>
      <c r="E485" s="37" t="s">
        <v>8137</v>
      </c>
      <c r="F485" s="40" t="s">
        <v>8213</v>
      </c>
      <c r="G485" s="580" t="s">
        <v>6499</v>
      </c>
      <c r="H485" s="111" t="s">
        <v>8153</v>
      </c>
      <c r="I485" s="580" t="str">
        <f t="shared" si="31"/>
        <v>F</v>
      </c>
      <c r="J485" s="35">
        <f t="shared" si="32"/>
        <v>32311</v>
      </c>
      <c r="K485" s="36">
        <f t="shared" ca="1" si="33"/>
        <v>30.143761782724514</v>
      </c>
      <c r="L485" s="538">
        <v>41030</v>
      </c>
      <c r="M485" s="538">
        <v>42811</v>
      </c>
      <c r="N485" s="538">
        <v>42948</v>
      </c>
      <c r="O485" s="538">
        <v>42948</v>
      </c>
      <c r="P485" s="36">
        <f t="shared" ca="1" si="34"/>
        <v>1.0012960292998547</v>
      </c>
      <c r="Q485" s="538">
        <v>44104</v>
      </c>
      <c r="R485" s="538">
        <v>44104</v>
      </c>
      <c r="S485" s="538"/>
      <c r="T485" s="580" t="s">
        <v>36</v>
      </c>
      <c r="U485" s="580" t="s">
        <v>167</v>
      </c>
      <c r="V485" s="580" t="s">
        <v>67</v>
      </c>
      <c r="W485" s="580" t="s">
        <v>169</v>
      </c>
      <c r="X485" s="580" t="s">
        <v>134</v>
      </c>
      <c r="Y485" s="580" t="s">
        <v>310</v>
      </c>
      <c r="Z485" s="580"/>
      <c r="AA485" s="580" t="s">
        <v>8161</v>
      </c>
      <c r="AB485" s="580" t="s">
        <v>136</v>
      </c>
      <c r="AC485" s="580" t="s">
        <v>42</v>
      </c>
      <c r="AD485" s="580" t="s">
        <v>43</v>
      </c>
      <c r="AE485" s="35"/>
      <c r="AF485" s="40"/>
      <c r="AG485" s="553" t="s">
        <v>3993</v>
      </c>
      <c r="AH485" s="537" t="s">
        <v>8183</v>
      </c>
      <c r="AI485" s="537" t="s">
        <v>8184</v>
      </c>
      <c r="AJ485" s="56" t="s">
        <v>8185</v>
      </c>
      <c r="AK485" s="537" t="s">
        <v>7328</v>
      </c>
      <c r="AL485" s="537" t="s">
        <v>6776</v>
      </c>
      <c r="AM485" s="580" t="s">
        <v>8201</v>
      </c>
      <c r="AN485" s="580" t="s">
        <v>8921</v>
      </c>
      <c r="AO485" s="553" t="s">
        <v>6513</v>
      </c>
      <c r="AP485" s="580" t="s">
        <v>189</v>
      </c>
      <c r="AQ485" s="42"/>
      <c r="AR485" s="54" t="s">
        <v>8238</v>
      </c>
      <c r="AS485" s="580" t="s">
        <v>4223</v>
      </c>
      <c r="AT485" s="584"/>
      <c r="AU485" s="584"/>
    </row>
    <row r="486" spans="1:47" s="584" customFormat="1" ht="15.75" customHeight="1">
      <c r="A486" s="152">
        <v>486</v>
      </c>
      <c r="B486" s="152">
        <v>10578941</v>
      </c>
      <c r="C486" s="580" t="s">
        <v>8279</v>
      </c>
      <c r="D486" s="152">
        <v>10578941</v>
      </c>
      <c r="E486" s="537" t="s">
        <v>8144</v>
      </c>
      <c r="F486" s="40" t="s">
        <v>8223</v>
      </c>
      <c r="G486" s="580" t="s">
        <v>6499</v>
      </c>
      <c r="H486" s="111" t="s">
        <v>8160</v>
      </c>
      <c r="I486" s="580" t="str">
        <f t="shared" si="31"/>
        <v>F</v>
      </c>
      <c r="J486" s="35">
        <f t="shared" si="32"/>
        <v>33684</v>
      </c>
      <c r="K486" s="36">
        <f t="shared" ca="1" si="33"/>
        <v>26.382117947108075</v>
      </c>
      <c r="L486" s="538">
        <v>42546</v>
      </c>
      <c r="M486" s="538">
        <v>42871</v>
      </c>
      <c r="N486" s="538">
        <v>42948</v>
      </c>
      <c r="O486" s="538">
        <v>43160</v>
      </c>
      <c r="P486" s="36">
        <f t="shared" ca="1" si="34"/>
        <v>1.0012960292998547</v>
      </c>
      <c r="Q486" s="538">
        <v>44104</v>
      </c>
      <c r="R486" s="538">
        <v>44104</v>
      </c>
      <c r="S486" s="538"/>
      <c r="T486" s="580" t="s">
        <v>36</v>
      </c>
      <c r="U486" s="580" t="s">
        <v>167</v>
      </c>
      <c r="V486" s="580" t="s">
        <v>67</v>
      </c>
      <c r="W486" s="580" t="s">
        <v>169</v>
      </c>
      <c r="X486" s="580" t="s">
        <v>134</v>
      </c>
      <c r="Y486" s="580" t="s">
        <v>14657</v>
      </c>
      <c r="Z486" s="580"/>
      <c r="AA486" s="580" t="s">
        <v>362</v>
      </c>
      <c r="AB486" s="580" t="s">
        <v>136</v>
      </c>
      <c r="AC486" s="580" t="s">
        <v>42</v>
      </c>
      <c r="AD486" s="580" t="s">
        <v>43</v>
      </c>
      <c r="AE486" s="35"/>
      <c r="AF486" s="40"/>
      <c r="AG486" s="553" t="s">
        <v>4005</v>
      </c>
      <c r="AH486" s="537" t="s">
        <v>1950</v>
      </c>
      <c r="AI486" s="537" t="s">
        <v>1508</v>
      </c>
      <c r="AJ486" s="56" t="s">
        <v>8198</v>
      </c>
      <c r="AK486" s="553" t="s">
        <v>8693</v>
      </c>
      <c r="AL486" s="537" t="s">
        <v>8199</v>
      </c>
      <c r="AM486" s="580" t="s">
        <v>3285</v>
      </c>
      <c r="AN486" s="580" t="s">
        <v>8931</v>
      </c>
      <c r="AO486" s="553" t="s">
        <v>7288</v>
      </c>
      <c r="AP486" s="580" t="s">
        <v>189</v>
      </c>
      <c r="AQ486" s="553"/>
      <c r="AR486" s="54" t="s">
        <v>11358</v>
      </c>
      <c r="AS486" s="580" t="s">
        <v>4223</v>
      </c>
      <c r="AT486" s="594"/>
      <c r="AU486" s="594"/>
    </row>
    <row r="487" spans="1:47" s="584" customFormat="1" ht="15.75" customHeight="1">
      <c r="A487" s="152">
        <v>487</v>
      </c>
      <c r="B487" s="152" t="s">
        <v>8280</v>
      </c>
      <c r="C487" s="580" t="s">
        <v>8281</v>
      </c>
      <c r="D487" s="152">
        <v>10578886</v>
      </c>
      <c r="E487" s="37" t="s">
        <v>6887</v>
      </c>
      <c r="F487" s="40" t="s">
        <v>8220</v>
      </c>
      <c r="G487" s="580" t="s">
        <v>6499</v>
      </c>
      <c r="H487" s="111" t="s">
        <v>6888</v>
      </c>
      <c r="I487" s="580" t="str">
        <f t="shared" si="31"/>
        <v>F</v>
      </c>
      <c r="J487" s="35">
        <f t="shared" si="32"/>
        <v>33573</v>
      </c>
      <c r="K487" s="36">
        <f t="shared" ca="1" si="33"/>
        <v>26.686227536149168</v>
      </c>
      <c r="L487" s="538">
        <v>41197</v>
      </c>
      <c r="M487" s="538">
        <v>42841</v>
      </c>
      <c r="N487" s="538">
        <v>42948</v>
      </c>
      <c r="O487" s="538">
        <v>42948</v>
      </c>
      <c r="P487" s="36">
        <f t="shared" ca="1" si="34"/>
        <v>1.0012960292998547</v>
      </c>
      <c r="Q487" s="538">
        <v>44104</v>
      </c>
      <c r="R487" s="538">
        <v>44104</v>
      </c>
      <c r="S487" s="538"/>
      <c r="T487" s="580" t="s">
        <v>36</v>
      </c>
      <c r="U487" s="580" t="s">
        <v>167</v>
      </c>
      <c r="V487" s="580" t="s">
        <v>67</v>
      </c>
      <c r="W487" s="580" t="s">
        <v>169</v>
      </c>
      <c r="X487" s="580" t="s">
        <v>134</v>
      </c>
      <c r="Y487" s="580" t="s">
        <v>310</v>
      </c>
      <c r="Z487" s="580"/>
      <c r="AA487" s="580" t="s">
        <v>8161</v>
      </c>
      <c r="AB487" s="580" t="s">
        <v>136</v>
      </c>
      <c r="AC487" s="580" t="s">
        <v>42</v>
      </c>
      <c r="AD487" s="580" t="s">
        <v>43</v>
      </c>
      <c r="AE487" s="35"/>
      <c r="AF487" s="40"/>
      <c r="AG487" s="553" t="s">
        <v>4005</v>
      </c>
      <c r="AH487" s="537"/>
      <c r="AI487" s="537"/>
      <c r="AJ487" s="56" t="s">
        <v>6890</v>
      </c>
      <c r="AK487" s="537" t="s">
        <v>6891</v>
      </c>
      <c r="AL487" s="537" t="s">
        <v>6891</v>
      </c>
      <c r="AM487" s="580" t="s">
        <v>3272</v>
      </c>
      <c r="AN487" s="580" t="s">
        <v>8927</v>
      </c>
      <c r="AO487" s="553" t="s">
        <v>8232</v>
      </c>
      <c r="AP487" s="580" t="s">
        <v>189</v>
      </c>
      <c r="AQ487" s="42"/>
      <c r="AR487" s="54" t="s">
        <v>14743</v>
      </c>
      <c r="AS487" s="580" t="s">
        <v>4223</v>
      </c>
    </row>
    <row r="488" spans="1:47" s="600" customFormat="1" ht="15.75" customHeight="1">
      <c r="A488" s="152">
        <v>488</v>
      </c>
      <c r="B488" s="152" t="s">
        <v>8282</v>
      </c>
      <c r="C488" s="580" t="s">
        <v>8283</v>
      </c>
      <c r="D488" s="152">
        <v>10578943</v>
      </c>
      <c r="E488" s="37" t="s">
        <v>8139</v>
      </c>
      <c r="F488" s="40" t="s">
        <v>8216</v>
      </c>
      <c r="G488" s="580" t="s">
        <v>6499</v>
      </c>
      <c r="H488" s="111" t="s">
        <v>8155</v>
      </c>
      <c r="I488" s="580" t="str">
        <f t="shared" si="31"/>
        <v>F</v>
      </c>
      <c r="J488" s="35">
        <f t="shared" si="32"/>
        <v>33422</v>
      </c>
      <c r="K488" s="36">
        <f t="shared" ca="1" si="33"/>
        <v>27.099926166286156</v>
      </c>
      <c r="L488" s="538">
        <v>42633</v>
      </c>
      <c r="M488" s="538">
        <v>42822</v>
      </c>
      <c r="N488" s="538">
        <v>42948</v>
      </c>
      <c r="O488" s="538">
        <v>42948</v>
      </c>
      <c r="P488" s="36">
        <f t="shared" ca="1" si="34"/>
        <v>1.0012960292998547</v>
      </c>
      <c r="Q488" s="538">
        <v>44104</v>
      </c>
      <c r="R488" s="538">
        <v>44104</v>
      </c>
      <c r="S488" s="538"/>
      <c r="T488" s="580" t="s">
        <v>36</v>
      </c>
      <c r="U488" s="580" t="s">
        <v>167</v>
      </c>
      <c r="V488" s="580" t="s">
        <v>67</v>
      </c>
      <c r="W488" s="580" t="s">
        <v>169</v>
      </c>
      <c r="X488" s="580" t="s">
        <v>134</v>
      </c>
      <c r="Y488" s="580" t="s">
        <v>310</v>
      </c>
      <c r="Z488" s="580"/>
      <c r="AA488" s="580" t="s">
        <v>8161</v>
      </c>
      <c r="AB488" s="580" t="s">
        <v>136</v>
      </c>
      <c r="AC488" s="580" t="s">
        <v>42</v>
      </c>
      <c r="AD488" s="580" t="s">
        <v>43</v>
      </c>
      <c r="AE488" s="35"/>
      <c r="AF488" s="40"/>
      <c r="AG488" s="553" t="s">
        <v>3993</v>
      </c>
      <c r="AH488" s="537" t="s">
        <v>1950</v>
      </c>
      <c r="AI488" s="537" t="s">
        <v>1508</v>
      </c>
      <c r="AJ488" s="56" t="s">
        <v>8189</v>
      </c>
      <c r="AK488" s="537" t="s">
        <v>8190</v>
      </c>
      <c r="AL488" s="537" t="s">
        <v>8191</v>
      </c>
      <c r="AM488" s="580" t="s">
        <v>3285</v>
      </c>
      <c r="AN488" s="580" t="s">
        <v>8924</v>
      </c>
      <c r="AO488" s="553" t="s">
        <v>6630</v>
      </c>
      <c r="AP488" s="580" t="s">
        <v>189</v>
      </c>
      <c r="AQ488" s="42"/>
      <c r="AR488" s="54" t="s">
        <v>6687</v>
      </c>
      <c r="AS488" s="580" t="s">
        <v>4223</v>
      </c>
      <c r="AT488" s="584"/>
      <c r="AU488" s="584"/>
    </row>
    <row r="489" spans="1:47" s="600" customFormat="1" ht="15.75" customHeight="1">
      <c r="A489" s="152">
        <v>489</v>
      </c>
      <c r="B489" s="152" t="s">
        <v>8315</v>
      </c>
      <c r="C489" s="580" t="s">
        <v>8316</v>
      </c>
      <c r="D489" s="152">
        <v>10579730</v>
      </c>
      <c r="E489" s="37" t="s">
        <v>8143</v>
      </c>
      <c r="F489" s="40" t="s">
        <v>8222</v>
      </c>
      <c r="G489" s="580" t="s">
        <v>6499</v>
      </c>
      <c r="H489" s="111" t="s">
        <v>8159</v>
      </c>
      <c r="I489" s="580" t="str">
        <f t="shared" si="31"/>
        <v>F</v>
      </c>
      <c r="J489" s="35">
        <f t="shared" si="32"/>
        <v>32086</v>
      </c>
      <c r="K489" s="36">
        <f t="shared" ca="1" si="33"/>
        <v>30.760200138888894</v>
      </c>
      <c r="L489" s="538">
        <v>42096</v>
      </c>
      <c r="M489" s="538">
        <v>42871</v>
      </c>
      <c r="N489" s="538">
        <v>42948</v>
      </c>
      <c r="O489" s="538">
        <v>42948</v>
      </c>
      <c r="P489" s="36">
        <f t="shared" ca="1" si="34"/>
        <v>1.0012960292998547</v>
      </c>
      <c r="Q489" s="538">
        <v>44104</v>
      </c>
      <c r="R489" s="538">
        <v>44104</v>
      </c>
      <c r="S489" s="538"/>
      <c r="T489" s="580" t="s">
        <v>36</v>
      </c>
      <c r="U489" s="580" t="s">
        <v>167</v>
      </c>
      <c r="V489" s="580" t="s">
        <v>67</v>
      </c>
      <c r="W489" s="580" t="s">
        <v>169</v>
      </c>
      <c r="X489" s="580" t="s">
        <v>134</v>
      </c>
      <c r="Y489" s="580" t="s">
        <v>310</v>
      </c>
      <c r="Z489" s="580"/>
      <c r="AA489" s="580" t="s">
        <v>8161</v>
      </c>
      <c r="AB489" s="580" t="s">
        <v>136</v>
      </c>
      <c r="AC489" s="580" t="s">
        <v>42</v>
      </c>
      <c r="AD489" s="580" t="s">
        <v>43</v>
      </c>
      <c r="AE489" s="35"/>
      <c r="AF489" s="40"/>
      <c r="AG489" s="553" t="s">
        <v>4005</v>
      </c>
      <c r="AH489" s="537"/>
      <c r="AI489" s="537"/>
      <c r="AJ489" s="56">
        <v>18307208139</v>
      </c>
      <c r="AK489" s="537" t="s">
        <v>8197</v>
      </c>
      <c r="AL489" s="537" t="s">
        <v>8197</v>
      </c>
      <c r="AM489" s="580" t="s">
        <v>7920</v>
      </c>
      <c r="AN489" s="580" t="s">
        <v>8930</v>
      </c>
      <c r="AO489" s="553" t="s">
        <v>7284</v>
      </c>
      <c r="AP489" s="580" t="s">
        <v>189</v>
      </c>
      <c r="AQ489" s="42"/>
      <c r="AR489" s="54" t="s">
        <v>8240</v>
      </c>
      <c r="AS489" s="580" t="s">
        <v>4223</v>
      </c>
      <c r="AT489" s="584"/>
      <c r="AU489" s="584"/>
    </row>
    <row r="490" spans="1:47" s="600" customFormat="1" ht="15.75" customHeight="1">
      <c r="A490" s="152">
        <v>490</v>
      </c>
      <c r="B490" s="151">
        <v>10581766</v>
      </c>
      <c r="C490" s="580" t="s">
        <v>8668</v>
      </c>
      <c r="D490" s="151">
        <v>10581766</v>
      </c>
      <c r="E490" s="553" t="s">
        <v>8475</v>
      </c>
      <c r="F490" s="40" t="s">
        <v>8681</v>
      </c>
      <c r="G490" s="580" t="s">
        <v>6499</v>
      </c>
      <c r="H490" s="173" t="s">
        <v>8486</v>
      </c>
      <c r="I490" s="580" t="str">
        <f t="shared" si="31"/>
        <v>F</v>
      </c>
      <c r="J490" s="35">
        <f t="shared" si="32"/>
        <v>32457</v>
      </c>
      <c r="K490" s="36">
        <f t="shared" ca="1" si="33"/>
        <v>29.743761782724512</v>
      </c>
      <c r="L490" s="538">
        <v>41372</v>
      </c>
      <c r="M490" s="538">
        <v>42802</v>
      </c>
      <c r="N490" s="538">
        <v>42979</v>
      </c>
      <c r="O490" s="538">
        <v>42979</v>
      </c>
      <c r="P490" s="36">
        <f t="shared" ca="1" si="34"/>
        <v>0.91636452245053979</v>
      </c>
      <c r="Q490" s="538">
        <v>44104</v>
      </c>
      <c r="R490" s="538">
        <v>44104</v>
      </c>
      <c r="S490" s="538"/>
      <c r="T490" s="580" t="s">
        <v>36</v>
      </c>
      <c r="U490" s="580" t="s">
        <v>167</v>
      </c>
      <c r="V490" s="580" t="s">
        <v>67</v>
      </c>
      <c r="W490" s="580" t="s">
        <v>169</v>
      </c>
      <c r="X490" s="580" t="s">
        <v>134</v>
      </c>
      <c r="Y490" s="580" t="s">
        <v>310</v>
      </c>
      <c r="Z490" s="580"/>
      <c r="AA490" s="580" t="s">
        <v>311</v>
      </c>
      <c r="AB490" s="580" t="s">
        <v>136</v>
      </c>
      <c r="AC490" s="580" t="s">
        <v>42</v>
      </c>
      <c r="AD490" s="580" t="s">
        <v>43</v>
      </c>
      <c r="AE490" s="35"/>
      <c r="AF490" s="40"/>
      <c r="AG490" s="553" t="s">
        <v>3985</v>
      </c>
      <c r="AH490" s="537" t="s">
        <v>8508</v>
      </c>
      <c r="AI490" s="537"/>
      <c r="AJ490" s="54">
        <v>13829750260</v>
      </c>
      <c r="AK490" s="112" t="s">
        <v>6365</v>
      </c>
      <c r="AL490" s="604" t="s">
        <v>8509</v>
      </c>
      <c r="AM490" s="580" t="s">
        <v>8564</v>
      </c>
      <c r="AN490" s="580" t="s">
        <v>8550</v>
      </c>
      <c r="AO490" s="42" t="s">
        <v>8536</v>
      </c>
      <c r="AP490" s="580" t="s">
        <v>189</v>
      </c>
      <c r="AQ490" s="42"/>
      <c r="AR490" s="54" t="s">
        <v>8526</v>
      </c>
      <c r="AS490" s="580" t="s">
        <v>4223</v>
      </c>
    </row>
    <row r="491" spans="1:47" s="600" customFormat="1" ht="15.75" customHeight="1">
      <c r="A491" s="152">
        <v>491</v>
      </c>
      <c r="B491" s="151">
        <v>10581905</v>
      </c>
      <c r="C491" s="580" t="s">
        <v>8660</v>
      </c>
      <c r="D491" s="151">
        <v>10581905</v>
      </c>
      <c r="E491" s="553" t="s">
        <v>8467</v>
      </c>
      <c r="F491" s="40" t="s">
        <v>8671</v>
      </c>
      <c r="G491" s="580" t="s">
        <v>6499</v>
      </c>
      <c r="H491" s="173" t="s">
        <v>8479</v>
      </c>
      <c r="I491" s="580" t="str">
        <f t="shared" si="31"/>
        <v>F</v>
      </c>
      <c r="J491" s="35">
        <f t="shared" si="32"/>
        <v>31786</v>
      </c>
      <c r="K491" s="36">
        <f t="shared" ca="1" si="33"/>
        <v>31.582117947108074</v>
      </c>
      <c r="L491" s="538">
        <v>42818</v>
      </c>
      <c r="M491" s="538">
        <v>42818</v>
      </c>
      <c r="N491" s="538">
        <v>42979</v>
      </c>
      <c r="O491" s="538">
        <v>42979</v>
      </c>
      <c r="P491" s="36">
        <f t="shared" ca="1" si="34"/>
        <v>0.91636452245053979</v>
      </c>
      <c r="Q491" s="538">
        <v>44104</v>
      </c>
      <c r="R491" s="538">
        <v>44104</v>
      </c>
      <c r="S491" s="538"/>
      <c r="T491" s="580" t="s">
        <v>36</v>
      </c>
      <c r="U491" s="580" t="s">
        <v>167</v>
      </c>
      <c r="V491" s="580" t="s">
        <v>67</v>
      </c>
      <c r="W491" s="580" t="s">
        <v>169</v>
      </c>
      <c r="X491" s="580" t="s">
        <v>134</v>
      </c>
      <c r="Y491" s="580" t="s">
        <v>310</v>
      </c>
      <c r="Z491" s="580"/>
      <c r="AA491" s="580" t="s">
        <v>311</v>
      </c>
      <c r="AB491" s="580" t="s">
        <v>136</v>
      </c>
      <c r="AC491" s="580" t="s">
        <v>42</v>
      </c>
      <c r="AD491" s="580" t="s">
        <v>43</v>
      </c>
      <c r="AE491" s="35"/>
      <c r="AF491" s="40"/>
      <c r="AG491" s="553" t="s">
        <v>3985</v>
      </c>
      <c r="AH491" s="537" t="s">
        <v>8491</v>
      </c>
      <c r="AI491" s="537"/>
      <c r="AJ491" s="54">
        <v>18062415729</v>
      </c>
      <c r="AK491" s="112" t="s">
        <v>6611</v>
      </c>
      <c r="AL491" s="604" t="s">
        <v>8492</v>
      </c>
      <c r="AM491" s="580" t="s">
        <v>8559</v>
      </c>
      <c r="AN491" s="580" t="s">
        <v>8540</v>
      </c>
      <c r="AO491" s="42" t="s">
        <v>8529</v>
      </c>
      <c r="AP491" s="580" t="s">
        <v>189</v>
      </c>
      <c r="AQ491" s="42"/>
      <c r="AR491" s="54" t="s">
        <v>8522</v>
      </c>
      <c r="AS491" s="580" t="s">
        <v>4223</v>
      </c>
    </row>
    <row r="492" spans="1:47" s="600" customFormat="1" ht="15.75" customHeight="1">
      <c r="A492" s="152">
        <v>492</v>
      </c>
      <c r="B492" s="151">
        <v>10581907</v>
      </c>
      <c r="C492" s="580" t="s">
        <v>8661</v>
      </c>
      <c r="D492" s="151">
        <v>10581907</v>
      </c>
      <c r="E492" s="553" t="s">
        <v>8468</v>
      </c>
      <c r="F492" s="40" t="s">
        <v>8672</v>
      </c>
      <c r="G492" s="580" t="s">
        <v>6499</v>
      </c>
      <c r="H492" s="173" t="s">
        <v>8480</v>
      </c>
      <c r="I492" s="580" t="str">
        <f t="shared" si="31"/>
        <v>F</v>
      </c>
      <c r="J492" s="35">
        <f t="shared" si="32"/>
        <v>31684</v>
      </c>
      <c r="K492" s="36">
        <f t="shared" ca="1" si="33"/>
        <v>31.861570001902596</v>
      </c>
      <c r="L492" s="538">
        <v>40299</v>
      </c>
      <c r="M492" s="538">
        <v>42823</v>
      </c>
      <c r="N492" s="538">
        <v>42979</v>
      </c>
      <c r="O492" s="538">
        <v>42979</v>
      </c>
      <c r="P492" s="36">
        <f t="shared" ca="1" si="34"/>
        <v>0.91636452245053979</v>
      </c>
      <c r="Q492" s="538">
        <v>44104</v>
      </c>
      <c r="R492" s="538">
        <v>44104</v>
      </c>
      <c r="S492" s="538"/>
      <c r="T492" s="580" t="s">
        <v>36</v>
      </c>
      <c r="U492" s="580" t="s">
        <v>167</v>
      </c>
      <c r="V492" s="580" t="s">
        <v>67</v>
      </c>
      <c r="W492" s="580" t="s">
        <v>169</v>
      </c>
      <c r="X492" s="580" t="s">
        <v>134</v>
      </c>
      <c r="Y492" s="580" t="s">
        <v>310</v>
      </c>
      <c r="Z492" s="580"/>
      <c r="AA492" s="580" t="s">
        <v>311</v>
      </c>
      <c r="AB492" s="580" t="s">
        <v>136</v>
      </c>
      <c r="AC492" s="580" t="s">
        <v>42</v>
      </c>
      <c r="AD492" s="580" t="s">
        <v>43</v>
      </c>
      <c r="AE492" s="35"/>
      <c r="AF492" s="40"/>
      <c r="AG492" s="553" t="s">
        <v>4071</v>
      </c>
      <c r="AH492" s="537" t="s">
        <v>8493</v>
      </c>
      <c r="AI492" s="537" t="s">
        <v>8494</v>
      </c>
      <c r="AJ492" s="54">
        <v>13720167360</v>
      </c>
      <c r="AK492" s="112" t="s">
        <v>6651</v>
      </c>
      <c r="AL492" s="604" t="s">
        <v>8495</v>
      </c>
      <c r="AM492" s="580" t="s">
        <v>8560</v>
      </c>
      <c r="AN492" s="580" t="s">
        <v>8541</v>
      </c>
      <c r="AO492" s="42" t="s">
        <v>6641</v>
      </c>
      <c r="AP492" s="580" t="s">
        <v>189</v>
      </c>
      <c r="AQ492" s="42"/>
      <c r="AR492" s="54" t="s">
        <v>6688</v>
      </c>
      <c r="AS492" s="580" t="s">
        <v>4223</v>
      </c>
    </row>
    <row r="493" spans="1:47" s="600" customFormat="1" ht="15.75" customHeight="1">
      <c r="A493" s="152">
        <v>493</v>
      </c>
      <c r="B493" s="151">
        <v>10581913</v>
      </c>
      <c r="C493" s="580" t="s">
        <v>8663</v>
      </c>
      <c r="D493" s="151">
        <v>10581913</v>
      </c>
      <c r="E493" s="553" t="s">
        <v>6852</v>
      </c>
      <c r="F493" s="40" t="s">
        <v>8675</v>
      </c>
      <c r="G493" s="580" t="s">
        <v>6499</v>
      </c>
      <c r="H493" s="173" t="s">
        <v>6853</v>
      </c>
      <c r="I493" s="580" t="str">
        <f t="shared" si="31"/>
        <v>F</v>
      </c>
      <c r="J493" s="35">
        <f t="shared" si="32"/>
        <v>31851</v>
      </c>
      <c r="K493" s="36">
        <f t="shared" ca="1" si="33"/>
        <v>31.404035755327254</v>
      </c>
      <c r="L493" s="538">
        <v>40122</v>
      </c>
      <c r="M493" s="538">
        <v>42837</v>
      </c>
      <c r="N493" s="538">
        <v>42979</v>
      </c>
      <c r="O493" s="538">
        <v>42979</v>
      </c>
      <c r="P493" s="36">
        <f t="shared" ca="1" si="34"/>
        <v>0.91636452245053979</v>
      </c>
      <c r="Q493" s="538">
        <v>44104</v>
      </c>
      <c r="R493" s="538">
        <v>44104</v>
      </c>
      <c r="S493" s="538"/>
      <c r="T493" s="580" t="s">
        <v>36</v>
      </c>
      <c r="U493" s="580" t="s">
        <v>167</v>
      </c>
      <c r="V493" s="580" t="s">
        <v>67</v>
      </c>
      <c r="W493" s="580" t="s">
        <v>169</v>
      </c>
      <c r="X493" s="580" t="s">
        <v>134</v>
      </c>
      <c r="Y493" s="580" t="s">
        <v>310</v>
      </c>
      <c r="Z493" s="580"/>
      <c r="AA493" s="580" t="s">
        <v>311</v>
      </c>
      <c r="AB493" s="580" t="s">
        <v>136</v>
      </c>
      <c r="AC493" s="580" t="s">
        <v>42</v>
      </c>
      <c r="AD493" s="580" t="s">
        <v>43</v>
      </c>
      <c r="AE493" s="35"/>
      <c r="AF493" s="40"/>
      <c r="AG493" s="553" t="s">
        <v>3985</v>
      </c>
      <c r="AH493" s="537" t="s">
        <v>6854</v>
      </c>
      <c r="AI493" s="537" t="s">
        <v>1508</v>
      </c>
      <c r="AJ493" s="54" t="s">
        <v>6855</v>
      </c>
      <c r="AK493" s="112" t="s">
        <v>8695</v>
      </c>
      <c r="AL493" s="604" t="s">
        <v>6858</v>
      </c>
      <c r="AM493" s="580" t="s">
        <v>8562</v>
      </c>
      <c r="AN493" s="580" t="s">
        <v>8544</v>
      </c>
      <c r="AO493" s="42" t="s">
        <v>8532</v>
      </c>
      <c r="AP493" s="580" t="s">
        <v>189</v>
      </c>
      <c r="AQ493" s="42"/>
      <c r="AR493" s="54">
        <v>22483</v>
      </c>
      <c r="AS493" s="580" t="s">
        <v>4223</v>
      </c>
    </row>
    <row r="494" spans="1:47" s="600" customFormat="1" ht="15.75" customHeight="1">
      <c r="A494" s="152">
        <v>494</v>
      </c>
      <c r="B494" s="151">
        <v>10581916</v>
      </c>
      <c r="C494" s="580" t="s">
        <v>8664</v>
      </c>
      <c r="D494" s="151">
        <v>10581916</v>
      </c>
      <c r="E494" s="553" t="s">
        <v>8471</v>
      </c>
      <c r="F494" s="40" t="s">
        <v>8676</v>
      </c>
      <c r="G494" s="580" t="s">
        <v>6499</v>
      </c>
      <c r="H494" s="173" t="s">
        <v>8483</v>
      </c>
      <c r="I494" s="580" t="str">
        <f t="shared" ref="I494:I551" si="35">IF(MOD(IF(LEN(H494)=18,MID(H494,17,1),RIGHT(H494,1)),2)=0,"F","M")</f>
        <v>F</v>
      </c>
      <c r="J494" s="35">
        <f t="shared" ref="J494:J551" si="36">DATE(IF(LEN(H494)=18,MID(H494,7,4),1900+MID(H494,7,2)),IF(LEN(H494)=18,MID(H494,11,2),MID(H494,9,2)),IF(LEN(H494)=18,MID(H494,13,2),MID(H494,11,2)))</f>
        <v>31952</v>
      </c>
      <c r="K494" s="36">
        <f t="shared" ref="K494:K551" ca="1" si="37">(NOW()-J494)/365</f>
        <v>31.127323426560128</v>
      </c>
      <c r="L494" s="538">
        <v>38857</v>
      </c>
      <c r="M494" s="538">
        <v>42831</v>
      </c>
      <c r="N494" s="538">
        <v>42979</v>
      </c>
      <c r="O494" s="538">
        <v>42979</v>
      </c>
      <c r="P494" s="36">
        <f t="shared" ref="P494:P551" ca="1" si="38">((NOW()-N494))/365</f>
        <v>0.91636452245053979</v>
      </c>
      <c r="Q494" s="538">
        <v>44104</v>
      </c>
      <c r="R494" s="538">
        <v>44104</v>
      </c>
      <c r="S494" s="538"/>
      <c r="T494" s="580" t="s">
        <v>36</v>
      </c>
      <c r="U494" s="580" t="s">
        <v>167</v>
      </c>
      <c r="V494" s="580" t="s">
        <v>67</v>
      </c>
      <c r="W494" s="580" t="s">
        <v>169</v>
      </c>
      <c r="X494" s="580" t="s">
        <v>134</v>
      </c>
      <c r="Y494" s="580" t="s">
        <v>310</v>
      </c>
      <c r="Z494" s="580"/>
      <c r="AA494" s="580" t="s">
        <v>311</v>
      </c>
      <c r="AB494" s="580" t="s">
        <v>136</v>
      </c>
      <c r="AC494" s="580" t="s">
        <v>42</v>
      </c>
      <c r="AD494" s="580" t="s">
        <v>43</v>
      </c>
      <c r="AE494" s="35"/>
      <c r="AF494" s="40"/>
      <c r="AG494" s="553" t="s">
        <v>3985</v>
      </c>
      <c r="AH494" s="537" t="s">
        <v>8501</v>
      </c>
      <c r="AI494" s="537" t="s">
        <v>1508</v>
      </c>
      <c r="AJ494" s="54" t="s">
        <v>8502</v>
      </c>
      <c r="AK494" s="112" t="s">
        <v>8696</v>
      </c>
      <c r="AL494" s="604" t="s">
        <v>8516</v>
      </c>
      <c r="AM494" s="580" t="s">
        <v>8563</v>
      </c>
      <c r="AN494" s="580" t="s">
        <v>8545</v>
      </c>
      <c r="AO494" s="42" t="s">
        <v>8533</v>
      </c>
      <c r="AP494" s="580" t="s">
        <v>189</v>
      </c>
      <c r="AQ494" s="42"/>
      <c r="AR494" s="54" t="s">
        <v>8524</v>
      </c>
      <c r="AS494" s="580" t="s">
        <v>4223</v>
      </c>
    </row>
    <row r="495" spans="1:47" s="600" customFormat="1" ht="15.75" customHeight="1">
      <c r="A495" s="152">
        <v>495</v>
      </c>
      <c r="B495" s="151">
        <v>10581921</v>
      </c>
      <c r="C495" s="580" t="s">
        <v>8665</v>
      </c>
      <c r="D495" s="151">
        <v>10581921</v>
      </c>
      <c r="E495" s="553" t="s">
        <v>8472</v>
      </c>
      <c r="F495" s="40" t="s">
        <v>8677</v>
      </c>
      <c r="G495" s="580" t="s">
        <v>6499</v>
      </c>
      <c r="H495" s="173" t="s">
        <v>8484</v>
      </c>
      <c r="I495" s="580" t="str">
        <f t="shared" si="35"/>
        <v>F</v>
      </c>
      <c r="J495" s="35">
        <f t="shared" si="36"/>
        <v>32253</v>
      </c>
      <c r="K495" s="36">
        <f t="shared" ca="1" si="37"/>
        <v>30.302665892313552</v>
      </c>
      <c r="L495" s="538">
        <v>41699</v>
      </c>
      <c r="M495" s="538">
        <v>42871</v>
      </c>
      <c r="N495" s="538">
        <v>42979</v>
      </c>
      <c r="O495" s="538">
        <v>42979</v>
      </c>
      <c r="P495" s="36">
        <f t="shared" ca="1" si="38"/>
        <v>0.91636452245053979</v>
      </c>
      <c r="Q495" s="538">
        <v>44104</v>
      </c>
      <c r="R495" s="538">
        <v>44104</v>
      </c>
      <c r="S495" s="538"/>
      <c r="T495" s="580" t="s">
        <v>36</v>
      </c>
      <c r="U495" s="580" t="s">
        <v>167</v>
      </c>
      <c r="V495" s="580" t="s">
        <v>67</v>
      </c>
      <c r="W495" s="580" t="s">
        <v>169</v>
      </c>
      <c r="X495" s="580" t="s">
        <v>134</v>
      </c>
      <c r="Y495" s="580" t="s">
        <v>310</v>
      </c>
      <c r="Z495" s="580"/>
      <c r="AA495" s="580" t="s">
        <v>311</v>
      </c>
      <c r="AB495" s="580" t="s">
        <v>136</v>
      </c>
      <c r="AC495" s="580" t="s">
        <v>42</v>
      </c>
      <c r="AD495" s="580" t="s">
        <v>43</v>
      </c>
      <c r="AE495" s="35"/>
      <c r="AF495" s="40"/>
      <c r="AG495" s="553" t="s">
        <v>4005</v>
      </c>
      <c r="AH495" s="537" t="s">
        <v>957</v>
      </c>
      <c r="AI495" s="537" t="s">
        <v>1508</v>
      </c>
      <c r="AJ495" s="54" t="s">
        <v>8503</v>
      </c>
      <c r="AK495" s="112" t="s">
        <v>6069</v>
      </c>
      <c r="AL495" s="604" t="s">
        <v>8517</v>
      </c>
      <c r="AM495" s="580" t="s">
        <v>8564</v>
      </c>
      <c r="AN495" s="580" t="s">
        <v>8546</v>
      </c>
      <c r="AO495" s="42" t="s">
        <v>7285</v>
      </c>
      <c r="AP495" s="580" t="s">
        <v>189</v>
      </c>
      <c r="AQ495" s="42"/>
      <c r="AR495" s="54">
        <v>22736</v>
      </c>
      <c r="AS495" s="580" t="s">
        <v>4223</v>
      </c>
    </row>
    <row r="496" spans="1:47" s="600" customFormat="1" ht="15.75" customHeight="1">
      <c r="A496" s="152">
        <v>496</v>
      </c>
      <c r="B496" s="151">
        <v>10582079</v>
      </c>
      <c r="C496" s="580" t="s">
        <v>8754</v>
      </c>
      <c r="D496" s="151">
        <v>10582079</v>
      </c>
      <c r="E496" s="553" t="s">
        <v>8476</v>
      </c>
      <c r="F496" s="40" t="s">
        <v>8682</v>
      </c>
      <c r="G496" s="580" t="s">
        <v>6499</v>
      </c>
      <c r="H496" s="173" t="s">
        <v>8487</v>
      </c>
      <c r="I496" s="580" t="str">
        <f t="shared" si="35"/>
        <v>F</v>
      </c>
      <c r="J496" s="35">
        <f t="shared" si="36"/>
        <v>28714</v>
      </c>
      <c r="K496" s="36">
        <f t="shared" ca="1" si="37"/>
        <v>39.998556303272458</v>
      </c>
      <c r="L496" s="538">
        <v>41149</v>
      </c>
      <c r="M496" s="538">
        <v>42802</v>
      </c>
      <c r="N496" s="538">
        <v>42979</v>
      </c>
      <c r="O496" s="538">
        <v>42979</v>
      </c>
      <c r="P496" s="36">
        <f t="shared" ca="1" si="38"/>
        <v>0.91636452245053979</v>
      </c>
      <c r="Q496" s="538">
        <v>44104</v>
      </c>
      <c r="R496" s="538">
        <v>44104</v>
      </c>
      <c r="S496" s="538"/>
      <c r="T496" s="580" t="s">
        <v>36</v>
      </c>
      <c r="U496" s="580" t="s">
        <v>167</v>
      </c>
      <c r="V496" s="580" t="s">
        <v>67</v>
      </c>
      <c r="W496" s="580" t="s">
        <v>169</v>
      </c>
      <c r="X496" s="580" t="s">
        <v>134</v>
      </c>
      <c r="Y496" s="580" t="s">
        <v>310</v>
      </c>
      <c r="Z496" s="580"/>
      <c r="AA496" s="580" t="s">
        <v>311</v>
      </c>
      <c r="AB496" s="580" t="s">
        <v>136</v>
      </c>
      <c r="AC496" s="580" t="s">
        <v>42</v>
      </c>
      <c r="AD496" s="580" t="s">
        <v>43</v>
      </c>
      <c r="AE496" s="35"/>
      <c r="AF496" s="40"/>
      <c r="AG496" s="553" t="s">
        <v>3993</v>
      </c>
      <c r="AH496" s="537" t="s">
        <v>2276</v>
      </c>
      <c r="AI496" s="537" t="s">
        <v>1226</v>
      </c>
      <c r="AJ496" s="54" t="s">
        <v>8510</v>
      </c>
      <c r="AK496" s="112" t="s">
        <v>6376</v>
      </c>
      <c r="AL496" s="604" t="s">
        <v>8519</v>
      </c>
      <c r="AM496" s="580" t="s">
        <v>8567</v>
      </c>
      <c r="AN496" s="580" t="s">
        <v>8551</v>
      </c>
      <c r="AO496" s="42" t="s">
        <v>8537</v>
      </c>
      <c r="AP496" s="580" t="s">
        <v>189</v>
      </c>
      <c r="AQ496" s="42"/>
      <c r="AR496" s="54" t="s">
        <v>8527</v>
      </c>
      <c r="AS496" s="580" t="s">
        <v>4223</v>
      </c>
    </row>
    <row r="497" spans="1:47" s="600" customFormat="1" ht="15.75" customHeight="1">
      <c r="A497" s="152">
        <v>497</v>
      </c>
      <c r="B497" s="151">
        <v>10582144</v>
      </c>
      <c r="C497" s="580" t="s">
        <v>8757</v>
      </c>
      <c r="D497" s="151">
        <v>10582144</v>
      </c>
      <c r="E497" s="553" t="s">
        <v>8478</v>
      </c>
      <c r="F497" s="40" t="s">
        <v>8687</v>
      </c>
      <c r="G497" s="580" t="s">
        <v>6499</v>
      </c>
      <c r="H497" s="173" t="s">
        <v>8490</v>
      </c>
      <c r="I497" s="580" t="str">
        <f t="shared" si="35"/>
        <v>F</v>
      </c>
      <c r="J497" s="35">
        <f t="shared" si="36"/>
        <v>28134</v>
      </c>
      <c r="K497" s="36">
        <f t="shared" ca="1" si="37"/>
        <v>41.587597399162867</v>
      </c>
      <c r="L497" s="538">
        <v>42814</v>
      </c>
      <c r="M497" s="538">
        <v>42814</v>
      </c>
      <c r="N497" s="538">
        <v>42979</v>
      </c>
      <c r="O497" s="538">
        <v>42979</v>
      </c>
      <c r="P497" s="36">
        <f t="shared" ca="1" si="38"/>
        <v>0.91636452245053979</v>
      </c>
      <c r="Q497" s="538">
        <v>44104</v>
      </c>
      <c r="R497" s="538">
        <v>44104</v>
      </c>
      <c r="S497" s="538"/>
      <c r="T497" s="580" t="s">
        <v>36</v>
      </c>
      <c r="U497" s="580" t="s">
        <v>167</v>
      </c>
      <c r="V497" s="580" t="s">
        <v>67</v>
      </c>
      <c r="W497" s="580" t="s">
        <v>169</v>
      </c>
      <c r="X497" s="580" t="s">
        <v>134</v>
      </c>
      <c r="Y497" s="580" t="s">
        <v>310</v>
      </c>
      <c r="Z497" s="580"/>
      <c r="AA497" s="580" t="s">
        <v>311</v>
      </c>
      <c r="AB497" s="580" t="s">
        <v>136</v>
      </c>
      <c r="AC497" s="580" t="s">
        <v>42</v>
      </c>
      <c r="AD497" s="580" t="s">
        <v>43</v>
      </c>
      <c r="AE497" s="35"/>
      <c r="AF497" s="40"/>
      <c r="AG497" s="553" t="s">
        <v>3985</v>
      </c>
      <c r="AH497" s="537" t="s">
        <v>1097</v>
      </c>
      <c r="AI497" s="537" t="s">
        <v>1508</v>
      </c>
      <c r="AJ497" s="54" t="s">
        <v>8514</v>
      </c>
      <c r="AK497" s="112" t="s">
        <v>6542</v>
      </c>
      <c r="AL497" s="604" t="s">
        <v>8521</v>
      </c>
      <c r="AM497" s="580" t="s">
        <v>8570</v>
      </c>
      <c r="AN497" s="580" t="s">
        <v>8556</v>
      </c>
      <c r="AO497" s="42" t="s">
        <v>8538</v>
      </c>
      <c r="AP497" s="580" t="s">
        <v>189</v>
      </c>
      <c r="AQ497" s="42"/>
      <c r="AR497" s="54" t="s">
        <v>9134</v>
      </c>
      <c r="AS497" s="580" t="s">
        <v>4223</v>
      </c>
    </row>
    <row r="498" spans="1:47" s="600" customFormat="1" ht="15.75" customHeight="1">
      <c r="A498" s="152">
        <v>498</v>
      </c>
      <c r="B498" s="151" t="s">
        <v>8834</v>
      </c>
      <c r="C498" s="580" t="s">
        <v>8835</v>
      </c>
      <c r="D498" s="151">
        <v>10582924</v>
      </c>
      <c r="E498" s="553" t="s">
        <v>8477</v>
      </c>
      <c r="F498" s="40" t="s">
        <v>8685</v>
      </c>
      <c r="G498" s="580" t="s">
        <v>6499</v>
      </c>
      <c r="H498" s="173" t="s">
        <v>8489</v>
      </c>
      <c r="I498" s="580" t="str">
        <f t="shared" si="35"/>
        <v>F</v>
      </c>
      <c r="J498" s="35">
        <f t="shared" si="36"/>
        <v>31341</v>
      </c>
      <c r="K498" s="36">
        <f t="shared" ca="1" si="37"/>
        <v>32.801296029299856</v>
      </c>
      <c r="L498" s="538">
        <v>40603</v>
      </c>
      <c r="M498" s="538">
        <v>42804</v>
      </c>
      <c r="N498" s="538">
        <v>42979</v>
      </c>
      <c r="O498" s="538">
        <v>42979</v>
      </c>
      <c r="P498" s="36">
        <f t="shared" ca="1" si="38"/>
        <v>0.91636452245053979</v>
      </c>
      <c r="Q498" s="538">
        <v>44104</v>
      </c>
      <c r="R498" s="538">
        <v>44104</v>
      </c>
      <c r="S498" s="538"/>
      <c r="T498" s="580" t="s">
        <v>36</v>
      </c>
      <c r="U498" s="580" t="s">
        <v>167</v>
      </c>
      <c r="V498" s="580" t="s">
        <v>67</v>
      </c>
      <c r="W498" s="580" t="s">
        <v>169</v>
      </c>
      <c r="X498" s="580" t="s">
        <v>134</v>
      </c>
      <c r="Y498" s="580" t="s">
        <v>310</v>
      </c>
      <c r="Z498" s="580"/>
      <c r="AA498" s="580" t="s">
        <v>311</v>
      </c>
      <c r="AB498" s="580" t="s">
        <v>136</v>
      </c>
      <c r="AC498" s="580" t="s">
        <v>42</v>
      </c>
      <c r="AD498" s="580" t="s">
        <v>43</v>
      </c>
      <c r="AE498" s="35"/>
      <c r="AF498" s="40"/>
      <c r="AG498" s="553" t="s">
        <v>3993</v>
      </c>
      <c r="AH498" s="537" t="s">
        <v>8512</v>
      </c>
      <c r="AI498" s="537" t="s">
        <v>969</v>
      </c>
      <c r="AJ498" s="54" t="s">
        <v>8513</v>
      </c>
      <c r="AK498" s="112" t="s">
        <v>6415</v>
      </c>
      <c r="AL498" s="604" t="s">
        <v>8520</v>
      </c>
      <c r="AM498" s="580" t="s">
        <v>8564</v>
      </c>
      <c r="AN498" s="580" t="s">
        <v>8554</v>
      </c>
      <c r="AO498" s="42" t="s">
        <v>6348</v>
      </c>
      <c r="AP498" s="580" t="s">
        <v>189</v>
      </c>
      <c r="AQ498" s="42"/>
      <c r="AR498" s="54" t="s">
        <v>8528</v>
      </c>
      <c r="AS498" s="580" t="s">
        <v>4223</v>
      </c>
    </row>
    <row r="499" spans="1:47" s="584" customFormat="1" ht="15.75" customHeight="1">
      <c r="A499" s="152">
        <v>499</v>
      </c>
      <c r="B499" s="151" t="s">
        <v>8831</v>
      </c>
      <c r="C499" s="580" t="s">
        <v>8830</v>
      </c>
      <c r="D499" s="151">
        <v>10582935</v>
      </c>
      <c r="E499" s="553" t="s">
        <v>6813</v>
      </c>
      <c r="F499" s="40" t="s">
        <v>8684</v>
      </c>
      <c r="G499" s="580" t="s">
        <v>6499</v>
      </c>
      <c r="H499" s="173" t="s">
        <v>6815</v>
      </c>
      <c r="I499" s="580" t="str">
        <f t="shared" si="35"/>
        <v>M</v>
      </c>
      <c r="J499" s="35">
        <f t="shared" si="36"/>
        <v>32291</v>
      </c>
      <c r="K499" s="36">
        <f t="shared" ca="1" si="37"/>
        <v>30.198556303272458</v>
      </c>
      <c r="L499" s="538">
        <v>42401</v>
      </c>
      <c r="M499" s="538">
        <v>42932</v>
      </c>
      <c r="N499" s="538">
        <v>42979</v>
      </c>
      <c r="O499" s="538">
        <v>43252</v>
      </c>
      <c r="P499" s="36">
        <f t="shared" ca="1" si="38"/>
        <v>0.91636452245053979</v>
      </c>
      <c r="Q499" s="538">
        <v>44104</v>
      </c>
      <c r="R499" s="538">
        <v>44104</v>
      </c>
      <c r="S499" s="538"/>
      <c r="T499" s="580" t="s">
        <v>36</v>
      </c>
      <c r="U499" s="580" t="s">
        <v>167</v>
      </c>
      <c r="V499" s="580" t="s">
        <v>67</v>
      </c>
      <c r="W499" s="580" t="s">
        <v>169</v>
      </c>
      <c r="X499" s="580" t="s">
        <v>134</v>
      </c>
      <c r="Y499" s="580" t="s">
        <v>4194</v>
      </c>
      <c r="Z499" s="580"/>
      <c r="AA499" s="580" t="s">
        <v>362</v>
      </c>
      <c r="AB499" s="580" t="s">
        <v>136</v>
      </c>
      <c r="AC499" s="580" t="s">
        <v>42</v>
      </c>
      <c r="AD499" s="580" t="s">
        <v>43</v>
      </c>
      <c r="AE499" s="35"/>
      <c r="AF499" s="40"/>
      <c r="AG499" s="553" t="s">
        <v>3993</v>
      </c>
      <c r="AH499" s="537" t="s">
        <v>6859</v>
      </c>
      <c r="AI499" s="537" t="s">
        <v>1203</v>
      </c>
      <c r="AJ499" s="54" t="s">
        <v>6860</v>
      </c>
      <c r="AK499" s="112" t="s">
        <v>8701</v>
      </c>
      <c r="AL499" s="604" t="s">
        <v>6863</v>
      </c>
      <c r="AM499" s="580" t="s">
        <v>8569</v>
      </c>
      <c r="AN499" s="580" t="s">
        <v>8553</v>
      </c>
      <c r="AO499" s="42" t="s">
        <v>7944</v>
      </c>
      <c r="AP499" s="580" t="s">
        <v>189</v>
      </c>
      <c r="AQ499" s="42"/>
      <c r="AR499" s="54">
        <v>22472</v>
      </c>
      <c r="AS499" s="580" t="s">
        <v>4223</v>
      </c>
      <c r="AT499" s="600"/>
      <c r="AU499" s="600"/>
    </row>
    <row r="500" spans="1:47" s="584" customFormat="1" ht="15.75" customHeight="1">
      <c r="A500" s="152">
        <v>500</v>
      </c>
      <c r="B500" s="151" t="s">
        <v>8833</v>
      </c>
      <c r="C500" s="580" t="s">
        <v>8832</v>
      </c>
      <c r="D500" s="151">
        <v>10582945</v>
      </c>
      <c r="E500" s="553" t="s">
        <v>7958</v>
      </c>
      <c r="F500" s="40" t="s">
        <v>8688</v>
      </c>
      <c r="G500" s="580" t="s">
        <v>6499</v>
      </c>
      <c r="H500" s="173" t="s">
        <v>7964</v>
      </c>
      <c r="I500" s="580" t="str">
        <f t="shared" si="35"/>
        <v>F</v>
      </c>
      <c r="J500" s="35">
        <f t="shared" si="36"/>
        <v>33477</v>
      </c>
      <c r="K500" s="36">
        <f t="shared" ca="1" si="37"/>
        <v>26.949241234779308</v>
      </c>
      <c r="L500" s="538">
        <v>41763</v>
      </c>
      <c r="M500" s="538">
        <v>42932</v>
      </c>
      <c r="N500" s="538">
        <v>42979</v>
      </c>
      <c r="O500" s="538">
        <v>42979</v>
      </c>
      <c r="P500" s="36">
        <f t="shared" ca="1" si="38"/>
        <v>0.91636452245053979</v>
      </c>
      <c r="Q500" s="538">
        <v>44104</v>
      </c>
      <c r="R500" s="538">
        <v>44104</v>
      </c>
      <c r="S500" s="538"/>
      <c r="T500" s="580" t="s">
        <v>36</v>
      </c>
      <c r="U500" s="580" t="s">
        <v>167</v>
      </c>
      <c r="V500" s="580" t="s">
        <v>67</v>
      </c>
      <c r="W500" s="580" t="s">
        <v>169</v>
      </c>
      <c r="X500" s="580" t="s">
        <v>134</v>
      </c>
      <c r="Y500" s="580" t="s">
        <v>310</v>
      </c>
      <c r="Z500" s="580"/>
      <c r="AA500" s="580" t="s">
        <v>311</v>
      </c>
      <c r="AB500" s="580" t="s">
        <v>136</v>
      </c>
      <c r="AC500" s="580" t="s">
        <v>42</v>
      </c>
      <c r="AD500" s="580" t="s">
        <v>43</v>
      </c>
      <c r="AE500" s="35"/>
      <c r="AF500" s="40"/>
      <c r="AG500" s="553" t="s">
        <v>4071</v>
      </c>
      <c r="AH500" s="537" t="s">
        <v>246</v>
      </c>
      <c r="AI500" s="537" t="s">
        <v>810</v>
      </c>
      <c r="AJ500" s="54" t="s">
        <v>7984</v>
      </c>
      <c r="AK500" s="112" t="s">
        <v>8703</v>
      </c>
      <c r="AL500" s="604" t="s">
        <v>7987</v>
      </c>
      <c r="AM500" s="580" t="s">
        <v>8570</v>
      </c>
      <c r="AN500" s="580" t="s">
        <v>8557</v>
      </c>
      <c r="AO500" s="42" t="s">
        <v>7946</v>
      </c>
      <c r="AP500" s="580" t="s">
        <v>189</v>
      </c>
      <c r="AQ500" s="42"/>
      <c r="AR500" s="54">
        <v>22487</v>
      </c>
      <c r="AS500" s="580" t="s">
        <v>4223</v>
      </c>
      <c r="AT500" s="600"/>
      <c r="AU500" s="600"/>
    </row>
    <row r="501" spans="1:47" s="584" customFormat="1" ht="15.75" customHeight="1">
      <c r="A501" s="152">
        <v>501</v>
      </c>
      <c r="B501" s="152" t="s">
        <v>8589</v>
      </c>
      <c r="C501" s="580" t="s">
        <v>8590</v>
      </c>
      <c r="D501" s="151">
        <v>10578922</v>
      </c>
      <c r="E501" s="553" t="s">
        <v>8575</v>
      </c>
      <c r="F501" s="40" t="s">
        <v>8596</v>
      </c>
      <c r="G501" s="580" t="s">
        <v>8586</v>
      </c>
      <c r="H501" s="111" t="s">
        <v>8588</v>
      </c>
      <c r="I501" s="580" t="str">
        <f t="shared" si="35"/>
        <v>F</v>
      </c>
      <c r="J501" s="35">
        <f t="shared" si="36"/>
        <v>28534</v>
      </c>
      <c r="K501" s="36">
        <f t="shared" ca="1" si="37"/>
        <v>40.491706988203966</v>
      </c>
      <c r="L501" s="538">
        <v>38838</v>
      </c>
      <c r="M501" s="538">
        <v>42982</v>
      </c>
      <c r="N501" s="538">
        <v>42982</v>
      </c>
      <c r="O501" s="538">
        <v>42982</v>
      </c>
      <c r="P501" s="36">
        <f t="shared" ca="1" si="38"/>
        <v>0.90814534436834793</v>
      </c>
      <c r="Q501" s="35">
        <v>44104</v>
      </c>
      <c r="R501" s="35">
        <v>44104</v>
      </c>
      <c r="S501" s="35"/>
      <c r="T501" s="580" t="s">
        <v>36</v>
      </c>
      <c r="U501" s="580" t="s">
        <v>16122</v>
      </c>
      <c r="V501" s="114" t="s">
        <v>8594</v>
      </c>
      <c r="W501" s="580" t="s">
        <v>38</v>
      </c>
      <c r="X501" s="580" t="s">
        <v>39</v>
      </c>
      <c r="Y501" s="580" t="s">
        <v>247</v>
      </c>
      <c r="Z501" s="580"/>
      <c r="AA501" s="580" t="s">
        <v>1838</v>
      </c>
      <c r="AB501" s="580" t="s">
        <v>41</v>
      </c>
      <c r="AC501" s="580" t="s">
        <v>42</v>
      </c>
      <c r="AD501" s="580" t="s">
        <v>43</v>
      </c>
      <c r="AE501" s="35"/>
      <c r="AF501" s="40"/>
      <c r="AG501" s="553" t="s">
        <v>9044</v>
      </c>
      <c r="AH501" s="553" t="s">
        <v>8591</v>
      </c>
      <c r="AI501" s="553" t="s">
        <v>8592</v>
      </c>
      <c r="AJ501" s="231" t="s">
        <v>9177</v>
      </c>
      <c r="AK501" s="112" t="s">
        <v>8593</v>
      </c>
      <c r="AL501" s="112" t="s">
        <v>8593</v>
      </c>
      <c r="AM501" s="580" t="s">
        <v>8779</v>
      </c>
      <c r="AN501" s="580" t="s">
        <v>8780</v>
      </c>
      <c r="AO501" s="112"/>
      <c r="AP501" s="42"/>
      <c r="AQ501" s="580"/>
      <c r="AR501" s="151" t="s">
        <v>17525</v>
      </c>
      <c r="AS501" s="40" t="s">
        <v>8587</v>
      </c>
    </row>
    <row r="502" spans="1:47" s="584" customFormat="1" ht="15.75" customHeight="1">
      <c r="A502" s="152">
        <v>502</v>
      </c>
      <c r="B502" s="539">
        <v>10581838</v>
      </c>
      <c r="C502" s="539" t="s">
        <v>8791</v>
      </c>
      <c r="D502" s="539">
        <v>10581838</v>
      </c>
      <c r="E502" s="553" t="s">
        <v>8781</v>
      </c>
      <c r="F502" s="40" t="s">
        <v>8783</v>
      </c>
      <c r="G502" s="580" t="s">
        <v>8782</v>
      </c>
      <c r="H502" s="173" t="s">
        <v>8784</v>
      </c>
      <c r="I502" s="580" t="str">
        <f t="shared" si="35"/>
        <v>M</v>
      </c>
      <c r="J502" s="35">
        <f t="shared" si="36"/>
        <v>33352</v>
      </c>
      <c r="K502" s="36">
        <f t="shared" ca="1" si="37"/>
        <v>27.291706988203963</v>
      </c>
      <c r="L502" s="538">
        <v>41831</v>
      </c>
      <c r="M502" s="538">
        <v>42996</v>
      </c>
      <c r="N502" s="538">
        <v>42996</v>
      </c>
      <c r="O502" s="538">
        <v>42996</v>
      </c>
      <c r="P502" s="36">
        <f t="shared" ca="1" si="38"/>
        <v>0.86978917998478633</v>
      </c>
      <c r="Q502" s="35">
        <v>44104</v>
      </c>
      <c r="R502" s="35">
        <v>44104</v>
      </c>
      <c r="S502" s="35"/>
      <c r="T502" s="580" t="s">
        <v>99</v>
      </c>
      <c r="U502" s="580" t="s">
        <v>1144</v>
      </c>
      <c r="V502" s="114" t="s">
        <v>4527</v>
      </c>
      <c r="W502" s="580" t="s">
        <v>1145</v>
      </c>
      <c r="X502" s="580" t="s">
        <v>1146</v>
      </c>
      <c r="Y502" s="580" t="s">
        <v>1147</v>
      </c>
      <c r="Z502" s="580"/>
      <c r="AA502" s="580" t="s">
        <v>8785</v>
      </c>
      <c r="AB502" s="580" t="s">
        <v>7197</v>
      </c>
      <c r="AC502" s="580" t="s">
        <v>42</v>
      </c>
      <c r="AD502" s="580" t="s">
        <v>43</v>
      </c>
      <c r="AE502" s="35"/>
      <c r="AF502" s="40"/>
      <c r="AG502" s="553" t="s">
        <v>7611</v>
      </c>
      <c r="AH502" s="537" t="s">
        <v>4865</v>
      </c>
      <c r="AI502" s="537" t="s">
        <v>8786</v>
      </c>
      <c r="AJ502" s="231" t="s">
        <v>11570</v>
      </c>
      <c r="AK502" s="537" t="s">
        <v>8788</v>
      </c>
      <c r="AL502" s="537" t="s">
        <v>8789</v>
      </c>
      <c r="AM502" s="580" t="s">
        <v>8787</v>
      </c>
      <c r="AN502" s="580" t="s">
        <v>8790</v>
      </c>
      <c r="AO502" s="112"/>
      <c r="AP502" s="580"/>
      <c r="AQ502" s="580"/>
      <c r="AR502" s="151" t="s">
        <v>8792</v>
      </c>
      <c r="AS502" s="580" t="s">
        <v>4223</v>
      </c>
      <c r="AT502" s="584" t="s">
        <v>11571</v>
      </c>
    </row>
    <row r="503" spans="1:47" s="584" customFormat="1" ht="15.75" customHeight="1">
      <c r="A503" s="152">
        <v>503</v>
      </c>
      <c r="B503" s="539" t="s">
        <v>9185</v>
      </c>
      <c r="C503" s="539" t="s">
        <v>9186</v>
      </c>
      <c r="D503" s="539">
        <v>10530279</v>
      </c>
      <c r="E503" s="553" t="s">
        <v>9078</v>
      </c>
      <c r="F503" s="40" t="s">
        <v>9147</v>
      </c>
      <c r="G503" s="580" t="s">
        <v>8793</v>
      </c>
      <c r="H503" s="173" t="s">
        <v>9079</v>
      </c>
      <c r="I503" s="580" t="str">
        <f t="shared" si="35"/>
        <v>F</v>
      </c>
      <c r="J503" s="35">
        <f t="shared" si="36"/>
        <v>33902</v>
      </c>
      <c r="K503" s="36">
        <f t="shared" ca="1" si="37"/>
        <v>25.78485767313547</v>
      </c>
      <c r="L503" s="538">
        <v>42932</v>
      </c>
      <c r="M503" s="538">
        <v>42932</v>
      </c>
      <c r="N503" s="538">
        <v>43009</v>
      </c>
      <c r="O503" s="538">
        <v>43009</v>
      </c>
      <c r="P503" s="36">
        <f t="shared" ca="1" si="38"/>
        <v>0.83417274162862198</v>
      </c>
      <c r="Q503" s="538">
        <v>44104</v>
      </c>
      <c r="R503" s="538">
        <v>44104</v>
      </c>
      <c r="S503" s="392"/>
      <c r="T503" s="580" t="s">
        <v>36</v>
      </c>
      <c r="U503" s="580" t="s">
        <v>167</v>
      </c>
      <c r="V503" s="114" t="s">
        <v>67</v>
      </c>
      <c r="W503" s="580" t="s">
        <v>169</v>
      </c>
      <c r="X503" s="580" t="s">
        <v>134</v>
      </c>
      <c r="Y503" s="580" t="s">
        <v>310</v>
      </c>
      <c r="Z503" s="35"/>
      <c r="AA503" s="35" t="s">
        <v>311</v>
      </c>
      <c r="AB503" s="580" t="s">
        <v>136</v>
      </c>
      <c r="AC503" s="580" t="s">
        <v>42</v>
      </c>
      <c r="AD503" s="580" t="s">
        <v>43</v>
      </c>
      <c r="AE503" s="580"/>
      <c r="AF503" s="580"/>
      <c r="AG503" s="580" t="s">
        <v>306</v>
      </c>
      <c r="AH503" s="580" t="s">
        <v>294</v>
      </c>
      <c r="AI503" s="580" t="s">
        <v>855</v>
      </c>
      <c r="AJ503" s="580" t="s">
        <v>7458</v>
      </c>
      <c r="AK503" s="580" t="s">
        <v>7459</v>
      </c>
      <c r="AL503" s="580" t="s">
        <v>7459</v>
      </c>
      <c r="AM503" s="35" t="s">
        <v>9110</v>
      </c>
      <c r="AN503" s="40" t="s">
        <v>9113</v>
      </c>
      <c r="AO503" s="537" t="s">
        <v>7954</v>
      </c>
      <c r="AP503" s="537" t="s">
        <v>5925</v>
      </c>
      <c r="AQ503" s="537"/>
      <c r="AR503" s="54" t="s">
        <v>16679</v>
      </c>
      <c r="AS503" s="40" t="s">
        <v>8587</v>
      </c>
    </row>
    <row r="504" spans="1:47" s="584" customFormat="1" ht="15.75" customHeight="1">
      <c r="A504" s="152">
        <v>504</v>
      </c>
      <c r="B504" s="539" t="s">
        <v>9181</v>
      </c>
      <c r="C504" s="539" t="s">
        <v>9182</v>
      </c>
      <c r="D504" s="539">
        <v>10588159</v>
      </c>
      <c r="E504" s="553" t="s">
        <v>9072</v>
      </c>
      <c r="F504" s="40" t="s">
        <v>9144</v>
      </c>
      <c r="G504" s="580" t="s">
        <v>8793</v>
      </c>
      <c r="H504" s="173" t="s">
        <v>9073</v>
      </c>
      <c r="I504" s="580" t="str">
        <f t="shared" si="35"/>
        <v>F</v>
      </c>
      <c r="J504" s="35">
        <f t="shared" si="36"/>
        <v>30166</v>
      </c>
      <c r="K504" s="36">
        <f t="shared" ca="1" si="37"/>
        <v>36.020474111491637</v>
      </c>
      <c r="L504" s="538">
        <v>42932</v>
      </c>
      <c r="M504" s="538">
        <v>42932</v>
      </c>
      <c r="N504" s="538">
        <v>43009</v>
      </c>
      <c r="O504" s="538">
        <v>43009</v>
      </c>
      <c r="P504" s="36">
        <f t="shared" ca="1" si="38"/>
        <v>0.83417274162862198</v>
      </c>
      <c r="Q504" s="538">
        <v>44104</v>
      </c>
      <c r="R504" s="538">
        <v>44104</v>
      </c>
      <c r="S504" s="392"/>
      <c r="T504" s="580" t="s">
        <v>36</v>
      </c>
      <c r="U504" s="580" t="s">
        <v>167</v>
      </c>
      <c r="V504" s="114" t="s">
        <v>67</v>
      </c>
      <c r="W504" s="580" t="s">
        <v>169</v>
      </c>
      <c r="X504" s="580" t="s">
        <v>134</v>
      </c>
      <c r="Y504" s="580" t="s">
        <v>310</v>
      </c>
      <c r="Z504" s="35"/>
      <c r="AA504" s="35" t="s">
        <v>311</v>
      </c>
      <c r="AB504" s="580" t="s">
        <v>136</v>
      </c>
      <c r="AC504" s="580" t="s">
        <v>42</v>
      </c>
      <c r="AD504" s="580" t="s">
        <v>43</v>
      </c>
      <c r="AE504" s="580"/>
      <c r="AF504" s="580"/>
      <c r="AG504" s="580" t="s">
        <v>293</v>
      </c>
      <c r="AH504" s="580" t="s">
        <v>9095</v>
      </c>
      <c r="AI504" s="580" t="s">
        <v>1508</v>
      </c>
      <c r="AJ504" s="152">
        <v>13545177824</v>
      </c>
      <c r="AK504" s="580" t="s">
        <v>7043</v>
      </c>
      <c r="AL504" s="580" t="s">
        <v>7043</v>
      </c>
      <c r="AM504" s="35" t="s">
        <v>9116</v>
      </c>
      <c r="AN504" s="40" t="s">
        <v>9117</v>
      </c>
      <c r="AO504" s="537" t="s">
        <v>7948</v>
      </c>
      <c r="AP504" s="537" t="s">
        <v>5925</v>
      </c>
      <c r="AQ504" s="537"/>
      <c r="AR504" s="54">
        <v>22795</v>
      </c>
      <c r="AS504" s="40" t="s">
        <v>8587</v>
      </c>
    </row>
    <row r="505" spans="1:47" s="584" customFormat="1" ht="15.75" customHeight="1">
      <c r="A505" s="152">
        <v>505</v>
      </c>
      <c r="B505" s="539" t="s">
        <v>9179</v>
      </c>
      <c r="C505" s="539" t="s">
        <v>9180</v>
      </c>
      <c r="D505" s="539">
        <v>10588172</v>
      </c>
      <c r="E505" s="553" t="s">
        <v>9060</v>
      </c>
      <c r="F505" s="40" t="s">
        <v>9138</v>
      </c>
      <c r="G505" s="580" t="s">
        <v>8793</v>
      </c>
      <c r="H505" s="173" t="s">
        <v>9061</v>
      </c>
      <c r="I505" s="580" t="str">
        <f t="shared" si="35"/>
        <v>F</v>
      </c>
      <c r="J505" s="35">
        <f t="shared" si="36"/>
        <v>31471</v>
      </c>
      <c r="K505" s="36">
        <f t="shared" ca="1" si="37"/>
        <v>32.445131645738208</v>
      </c>
      <c r="L505" s="538">
        <v>42835</v>
      </c>
      <c r="M505" s="538">
        <v>42835</v>
      </c>
      <c r="N505" s="538">
        <v>43009</v>
      </c>
      <c r="O505" s="538">
        <v>43009</v>
      </c>
      <c r="P505" s="36">
        <f t="shared" ca="1" si="38"/>
        <v>0.83417274162862198</v>
      </c>
      <c r="Q505" s="538">
        <v>44104</v>
      </c>
      <c r="R505" s="538">
        <v>44104</v>
      </c>
      <c r="S505" s="392"/>
      <c r="T505" s="580" t="s">
        <v>36</v>
      </c>
      <c r="U505" s="580" t="s">
        <v>167</v>
      </c>
      <c r="V505" s="114" t="s">
        <v>67</v>
      </c>
      <c r="W505" s="580" t="s">
        <v>169</v>
      </c>
      <c r="X505" s="580" t="s">
        <v>134</v>
      </c>
      <c r="Y505" s="580" t="s">
        <v>310</v>
      </c>
      <c r="Z505" s="35"/>
      <c r="AA505" s="35" t="s">
        <v>311</v>
      </c>
      <c r="AB505" s="580" t="s">
        <v>136</v>
      </c>
      <c r="AC505" s="580" t="s">
        <v>42</v>
      </c>
      <c r="AD505" s="580" t="s">
        <v>43</v>
      </c>
      <c r="AE505" s="580"/>
      <c r="AF505" s="580"/>
      <c r="AG505" s="580" t="s">
        <v>306</v>
      </c>
      <c r="AH505" s="580" t="s">
        <v>6772</v>
      </c>
      <c r="AI505" s="580" t="s">
        <v>1508</v>
      </c>
      <c r="AJ505" s="580" t="s">
        <v>6773</v>
      </c>
      <c r="AK505" s="580" t="s">
        <v>2442</v>
      </c>
      <c r="AL505" s="580" t="s">
        <v>2442</v>
      </c>
      <c r="AM505" s="35" t="s">
        <v>9097</v>
      </c>
      <c r="AN505" s="40" t="s">
        <v>9098</v>
      </c>
      <c r="AO505" s="537" t="s">
        <v>6769</v>
      </c>
      <c r="AP505" s="537" t="s">
        <v>5925</v>
      </c>
      <c r="AQ505" s="537"/>
      <c r="AR505" s="54" t="s">
        <v>9120</v>
      </c>
      <c r="AS505" s="40" t="s">
        <v>8587</v>
      </c>
    </row>
    <row r="506" spans="1:47" s="584" customFormat="1" ht="15.75" customHeight="1">
      <c r="A506" s="152">
        <v>506</v>
      </c>
      <c r="B506" s="539" t="s">
        <v>9187</v>
      </c>
      <c r="C506" s="539" t="s">
        <v>9188</v>
      </c>
      <c r="D506" s="539">
        <v>10588184</v>
      </c>
      <c r="E506" s="553" t="s">
        <v>9080</v>
      </c>
      <c r="F506" s="40" t="s">
        <v>9148</v>
      </c>
      <c r="G506" s="580" t="s">
        <v>8793</v>
      </c>
      <c r="H506" s="173" t="s">
        <v>9081</v>
      </c>
      <c r="I506" s="580" t="str">
        <f t="shared" si="35"/>
        <v>F</v>
      </c>
      <c r="J506" s="35">
        <f t="shared" si="36"/>
        <v>31393</v>
      </c>
      <c r="K506" s="36">
        <f t="shared" ca="1" si="37"/>
        <v>32.658830275875196</v>
      </c>
      <c r="L506" s="538">
        <v>42963</v>
      </c>
      <c r="M506" s="538">
        <v>42963</v>
      </c>
      <c r="N506" s="538">
        <v>43009</v>
      </c>
      <c r="O506" s="538">
        <v>43009</v>
      </c>
      <c r="P506" s="36">
        <f t="shared" ca="1" si="38"/>
        <v>0.83417274162862198</v>
      </c>
      <c r="Q506" s="538">
        <v>44104</v>
      </c>
      <c r="R506" s="538">
        <v>44104</v>
      </c>
      <c r="S506" s="392"/>
      <c r="T506" s="580" t="s">
        <v>36</v>
      </c>
      <c r="U506" s="580" t="s">
        <v>167</v>
      </c>
      <c r="V506" s="114" t="s">
        <v>67</v>
      </c>
      <c r="W506" s="580" t="s">
        <v>169</v>
      </c>
      <c r="X506" s="580" t="s">
        <v>134</v>
      </c>
      <c r="Y506" s="580" t="s">
        <v>310</v>
      </c>
      <c r="Z506" s="35"/>
      <c r="AA506" s="35" t="s">
        <v>311</v>
      </c>
      <c r="AB506" s="580" t="s">
        <v>136</v>
      </c>
      <c r="AC506" s="580" t="s">
        <v>42</v>
      </c>
      <c r="AD506" s="580" t="s">
        <v>43</v>
      </c>
      <c r="AE506" s="580"/>
      <c r="AF506" s="580"/>
      <c r="AG506" s="580" t="s">
        <v>293</v>
      </c>
      <c r="AH506" s="580" t="s">
        <v>4290</v>
      </c>
      <c r="AI506" s="580" t="s">
        <v>1508</v>
      </c>
      <c r="AJ506" s="580" t="s">
        <v>7044</v>
      </c>
      <c r="AK506" s="580" t="s">
        <v>7045</v>
      </c>
      <c r="AL506" s="580" t="s">
        <v>7045</v>
      </c>
      <c r="AM506" s="35" t="s">
        <v>9103</v>
      </c>
      <c r="AN506" s="40" t="s">
        <v>9104</v>
      </c>
      <c r="AO506" s="537" t="s">
        <v>9096</v>
      </c>
      <c r="AP506" s="537" t="s">
        <v>5925</v>
      </c>
      <c r="AQ506" s="537"/>
      <c r="AR506" s="54" t="s">
        <v>9137</v>
      </c>
      <c r="AS506" s="40" t="s">
        <v>8587</v>
      </c>
    </row>
    <row r="507" spans="1:47" s="584" customFormat="1" ht="15.75" customHeight="1">
      <c r="A507" s="152">
        <v>507</v>
      </c>
      <c r="B507" s="539" t="s">
        <v>9191</v>
      </c>
      <c r="C507" s="539" t="s">
        <v>9192</v>
      </c>
      <c r="D507" s="539">
        <v>10588195</v>
      </c>
      <c r="E507" s="553" t="s">
        <v>9086</v>
      </c>
      <c r="F507" s="40" t="s">
        <v>9151</v>
      </c>
      <c r="G507" s="580" t="s">
        <v>8793</v>
      </c>
      <c r="H507" s="173" t="s">
        <v>9087</v>
      </c>
      <c r="I507" s="580" t="str">
        <f t="shared" si="35"/>
        <v>F</v>
      </c>
      <c r="J507" s="35">
        <f t="shared" si="36"/>
        <v>31974</v>
      </c>
      <c r="K507" s="36">
        <f t="shared" ca="1" si="37"/>
        <v>31.067049453957388</v>
      </c>
      <c r="L507" s="538">
        <v>42963</v>
      </c>
      <c r="M507" s="538">
        <v>42963</v>
      </c>
      <c r="N507" s="538">
        <v>43009</v>
      </c>
      <c r="O507" s="538">
        <v>43009</v>
      </c>
      <c r="P507" s="36">
        <f t="shared" ca="1" si="38"/>
        <v>0.83417274162862198</v>
      </c>
      <c r="Q507" s="538">
        <v>44104</v>
      </c>
      <c r="R507" s="538">
        <v>44104</v>
      </c>
      <c r="S507" s="392"/>
      <c r="T507" s="580" t="s">
        <v>36</v>
      </c>
      <c r="U507" s="580" t="s">
        <v>167</v>
      </c>
      <c r="V507" s="114" t="s">
        <v>67</v>
      </c>
      <c r="W507" s="580" t="s">
        <v>169</v>
      </c>
      <c r="X507" s="580" t="s">
        <v>134</v>
      </c>
      <c r="Y507" s="580" t="s">
        <v>310</v>
      </c>
      <c r="Z507" s="35"/>
      <c r="AA507" s="35" t="s">
        <v>311</v>
      </c>
      <c r="AB507" s="580" t="s">
        <v>136</v>
      </c>
      <c r="AC507" s="580" t="s">
        <v>42</v>
      </c>
      <c r="AD507" s="580" t="s">
        <v>43</v>
      </c>
      <c r="AE507" s="580"/>
      <c r="AF507" s="580"/>
      <c r="AG507" s="580" t="s">
        <v>351</v>
      </c>
      <c r="AH507" s="580" t="s">
        <v>7464</v>
      </c>
      <c r="AI507" s="580" t="s">
        <v>1508</v>
      </c>
      <c r="AJ507" s="580" t="s">
        <v>7465</v>
      </c>
      <c r="AK507" s="580" t="s">
        <v>7466</v>
      </c>
      <c r="AL507" s="580" t="s">
        <v>7466</v>
      </c>
      <c r="AM507" s="35" t="s">
        <v>9110</v>
      </c>
      <c r="AN507" s="40" t="s">
        <v>9111</v>
      </c>
      <c r="AO507" s="537" t="s">
        <v>8400</v>
      </c>
      <c r="AP507" s="537" t="s">
        <v>5925</v>
      </c>
      <c r="AQ507" s="537"/>
      <c r="AR507" s="54" t="s">
        <v>3229</v>
      </c>
      <c r="AS507" s="40" t="s">
        <v>8587</v>
      </c>
    </row>
    <row r="508" spans="1:47" s="584" customFormat="1" ht="15.75" customHeight="1">
      <c r="A508" s="152">
        <v>508</v>
      </c>
      <c r="B508" s="539" t="s">
        <v>9193</v>
      </c>
      <c r="C508" s="539" t="s">
        <v>9194</v>
      </c>
      <c r="D508" s="539">
        <v>10588199</v>
      </c>
      <c r="E508" s="553" t="s">
        <v>9066</v>
      </c>
      <c r="F508" s="40" t="s">
        <v>9141</v>
      </c>
      <c r="G508" s="580" t="s">
        <v>8793</v>
      </c>
      <c r="H508" s="173" t="s">
        <v>9067</v>
      </c>
      <c r="I508" s="580" t="str">
        <f t="shared" si="35"/>
        <v>F</v>
      </c>
      <c r="J508" s="35">
        <f t="shared" si="36"/>
        <v>32060</v>
      </c>
      <c r="K508" s="36">
        <f t="shared" ca="1" si="37"/>
        <v>30.831433015601224</v>
      </c>
      <c r="L508" s="538">
        <v>42932</v>
      </c>
      <c r="M508" s="538">
        <v>42932</v>
      </c>
      <c r="N508" s="538">
        <v>43009</v>
      </c>
      <c r="O508" s="538">
        <v>43009</v>
      </c>
      <c r="P508" s="36">
        <f t="shared" ca="1" si="38"/>
        <v>0.83417274162862198</v>
      </c>
      <c r="Q508" s="538">
        <v>44104</v>
      </c>
      <c r="R508" s="538">
        <v>44104</v>
      </c>
      <c r="S508" s="392"/>
      <c r="T508" s="580" t="s">
        <v>36</v>
      </c>
      <c r="U508" s="580" t="s">
        <v>167</v>
      </c>
      <c r="V508" s="114" t="s">
        <v>67</v>
      </c>
      <c r="W508" s="580" t="s">
        <v>169</v>
      </c>
      <c r="X508" s="580" t="s">
        <v>134</v>
      </c>
      <c r="Y508" s="580" t="s">
        <v>310</v>
      </c>
      <c r="Z508" s="35"/>
      <c r="AA508" s="35" t="s">
        <v>311</v>
      </c>
      <c r="AB508" s="580" t="s">
        <v>136</v>
      </c>
      <c r="AC508" s="580" t="s">
        <v>42</v>
      </c>
      <c r="AD508" s="580" t="s">
        <v>43</v>
      </c>
      <c r="AE508" s="580"/>
      <c r="AF508" s="580"/>
      <c r="AG508" s="580" t="s">
        <v>306</v>
      </c>
      <c r="AH508" s="580" t="s">
        <v>7976</v>
      </c>
      <c r="AI508" s="580" t="s">
        <v>1508</v>
      </c>
      <c r="AJ508" s="580" t="s">
        <v>7977</v>
      </c>
      <c r="AK508" s="580" t="s">
        <v>7978</v>
      </c>
      <c r="AL508" s="580" t="s">
        <v>7978</v>
      </c>
      <c r="AM508" s="35" t="s">
        <v>9097</v>
      </c>
      <c r="AN508" s="40" t="s">
        <v>9112</v>
      </c>
      <c r="AO508" s="537" t="s">
        <v>7943</v>
      </c>
      <c r="AP508" s="537" t="s">
        <v>5925</v>
      </c>
      <c r="AQ508" s="537"/>
      <c r="AR508" s="54">
        <v>22591</v>
      </c>
      <c r="AS508" s="40" t="s">
        <v>8587</v>
      </c>
    </row>
    <row r="509" spans="1:47" s="584" customFormat="1" ht="15.75" customHeight="1">
      <c r="A509" s="152">
        <v>509</v>
      </c>
      <c r="B509" s="539" t="s">
        <v>9183</v>
      </c>
      <c r="C509" s="539" t="s">
        <v>9184</v>
      </c>
      <c r="D509" s="539">
        <v>10588243</v>
      </c>
      <c r="E509" s="553" t="s">
        <v>9070</v>
      </c>
      <c r="F509" s="40" t="s">
        <v>9143</v>
      </c>
      <c r="G509" s="580" t="s">
        <v>8793</v>
      </c>
      <c r="H509" s="173" t="s">
        <v>9071</v>
      </c>
      <c r="I509" s="580" t="str">
        <f t="shared" si="35"/>
        <v>F</v>
      </c>
      <c r="J509" s="35">
        <f t="shared" si="36"/>
        <v>31756</v>
      </c>
      <c r="K509" s="36">
        <f t="shared" ca="1" si="37"/>
        <v>31.664309727929993</v>
      </c>
      <c r="L509" s="538">
        <v>42932</v>
      </c>
      <c r="M509" s="538">
        <v>42932</v>
      </c>
      <c r="N509" s="538">
        <v>43009</v>
      </c>
      <c r="O509" s="538">
        <v>43009</v>
      </c>
      <c r="P509" s="36">
        <f t="shared" ca="1" si="38"/>
        <v>0.83417274162862198</v>
      </c>
      <c r="Q509" s="538">
        <v>44104</v>
      </c>
      <c r="R509" s="538">
        <v>44104</v>
      </c>
      <c r="S509" s="392"/>
      <c r="T509" s="580" t="s">
        <v>36</v>
      </c>
      <c r="U509" s="580" t="s">
        <v>167</v>
      </c>
      <c r="V509" s="114" t="s">
        <v>67</v>
      </c>
      <c r="W509" s="580" t="s">
        <v>169</v>
      </c>
      <c r="X509" s="580" t="s">
        <v>134</v>
      </c>
      <c r="Y509" s="580" t="s">
        <v>310</v>
      </c>
      <c r="Z509" s="35"/>
      <c r="AA509" s="35" t="s">
        <v>311</v>
      </c>
      <c r="AB509" s="580" t="s">
        <v>136</v>
      </c>
      <c r="AC509" s="580" t="s">
        <v>42</v>
      </c>
      <c r="AD509" s="580" t="s">
        <v>43</v>
      </c>
      <c r="AE509" s="580"/>
      <c r="AF509" s="580"/>
      <c r="AG509" s="580" t="s">
        <v>351</v>
      </c>
      <c r="AH509" s="580" t="s">
        <v>6872</v>
      </c>
      <c r="AI509" s="580" t="s">
        <v>1508</v>
      </c>
      <c r="AJ509" s="580" t="s">
        <v>6873</v>
      </c>
      <c r="AK509" s="580" t="s">
        <v>6874</v>
      </c>
      <c r="AL509" s="580" t="s">
        <v>6874</v>
      </c>
      <c r="AM509" s="35" t="s">
        <v>1842</v>
      </c>
      <c r="AN509" s="40" t="s">
        <v>9099</v>
      </c>
      <c r="AO509" s="537" t="s">
        <v>7947</v>
      </c>
      <c r="AP509" s="537" t="s">
        <v>5925</v>
      </c>
      <c r="AQ509" s="537"/>
      <c r="AR509" s="54">
        <v>22492</v>
      </c>
      <c r="AS509" s="40" t="s">
        <v>8587</v>
      </c>
    </row>
    <row r="510" spans="1:47" s="584" customFormat="1" ht="15.75" customHeight="1">
      <c r="A510" s="152">
        <v>510</v>
      </c>
      <c r="B510" s="539" t="s">
        <v>10960</v>
      </c>
      <c r="C510" s="539" t="s">
        <v>10961</v>
      </c>
      <c r="D510" s="539">
        <v>10588248</v>
      </c>
      <c r="E510" s="553" t="s">
        <v>9068</v>
      </c>
      <c r="F510" s="40" t="s">
        <v>9142</v>
      </c>
      <c r="G510" s="580" t="s">
        <v>8793</v>
      </c>
      <c r="H510" s="173" t="s">
        <v>9069</v>
      </c>
      <c r="I510" s="580" t="str">
        <f t="shared" si="35"/>
        <v>F</v>
      </c>
      <c r="J510" s="35">
        <f t="shared" si="36"/>
        <v>32912</v>
      </c>
      <c r="K510" s="36">
        <f t="shared" ca="1" si="37"/>
        <v>28.497186440258758</v>
      </c>
      <c r="L510" s="538">
        <v>42932</v>
      </c>
      <c r="M510" s="538">
        <v>42932</v>
      </c>
      <c r="N510" s="538">
        <v>43009</v>
      </c>
      <c r="O510" s="538">
        <v>43009</v>
      </c>
      <c r="P510" s="36">
        <f t="shared" ca="1" si="38"/>
        <v>0.83417274162862198</v>
      </c>
      <c r="Q510" s="538">
        <v>44104</v>
      </c>
      <c r="R510" s="538">
        <v>44104</v>
      </c>
      <c r="S510" s="392"/>
      <c r="T510" s="580" t="s">
        <v>36</v>
      </c>
      <c r="U510" s="580" t="s">
        <v>167</v>
      </c>
      <c r="V510" s="114" t="s">
        <v>67</v>
      </c>
      <c r="W510" s="580" t="s">
        <v>169</v>
      </c>
      <c r="X510" s="580" t="s">
        <v>134</v>
      </c>
      <c r="Y510" s="580" t="s">
        <v>310</v>
      </c>
      <c r="Z510" s="35"/>
      <c r="AA510" s="35" t="s">
        <v>311</v>
      </c>
      <c r="AB510" s="580" t="s">
        <v>136</v>
      </c>
      <c r="AC510" s="580" t="s">
        <v>42</v>
      </c>
      <c r="AD510" s="580" t="s">
        <v>43</v>
      </c>
      <c r="AE510" s="580"/>
      <c r="AF510" s="580"/>
      <c r="AG510" s="580" t="s">
        <v>351</v>
      </c>
      <c r="AH510" s="580" t="s">
        <v>1053</v>
      </c>
      <c r="AI510" s="580" t="s">
        <v>1508</v>
      </c>
      <c r="AJ510" s="580" t="s">
        <v>6864</v>
      </c>
      <c r="AK510" s="580" t="s">
        <v>6865</v>
      </c>
      <c r="AL510" s="580" t="s">
        <v>6865</v>
      </c>
      <c r="AM510" s="35" t="s">
        <v>5132</v>
      </c>
      <c r="AN510" s="40" t="s">
        <v>9100</v>
      </c>
      <c r="AO510" s="537" t="s">
        <v>7945</v>
      </c>
      <c r="AP510" s="537" t="s">
        <v>5925</v>
      </c>
      <c r="AQ510" s="537"/>
      <c r="AR510" s="54">
        <v>22474</v>
      </c>
      <c r="AS510" s="40" t="s">
        <v>8587</v>
      </c>
    </row>
    <row r="511" spans="1:47" s="584" customFormat="1" ht="15.75" customHeight="1">
      <c r="A511" s="152">
        <v>511</v>
      </c>
      <c r="B511" s="539" t="s">
        <v>10952</v>
      </c>
      <c r="C511" s="539" t="s">
        <v>10953</v>
      </c>
      <c r="D511" s="539">
        <v>10588256</v>
      </c>
      <c r="E511" s="553" t="s">
        <v>9088</v>
      </c>
      <c r="F511" s="40" t="s">
        <v>9152</v>
      </c>
      <c r="G511" s="580" t="s">
        <v>8793</v>
      </c>
      <c r="H511" s="173" t="s">
        <v>9089</v>
      </c>
      <c r="I511" s="580" t="str">
        <f t="shared" si="35"/>
        <v>F</v>
      </c>
      <c r="J511" s="35">
        <f t="shared" si="36"/>
        <v>30945</v>
      </c>
      <c r="K511" s="36">
        <f t="shared" ca="1" si="37"/>
        <v>33.886227536149171</v>
      </c>
      <c r="L511" s="538">
        <v>42963</v>
      </c>
      <c r="M511" s="538">
        <v>42963</v>
      </c>
      <c r="N511" s="538">
        <v>43009</v>
      </c>
      <c r="O511" s="538">
        <v>43009</v>
      </c>
      <c r="P511" s="36">
        <f t="shared" ca="1" si="38"/>
        <v>0.83417274162862198</v>
      </c>
      <c r="Q511" s="538">
        <v>44104</v>
      </c>
      <c r="R511" s="538">
        <v>44104</v>
      </c>
      <c r="S511" s="392"/>
      <c r="T511" s="580" t="s">
        <v>36</v>
      </c>
      <c r="U511" s="580" t="s">
        <v>167</v>
      </c>
      <c r="V511" s="114" t="s">
        <v>67</v>
      </c>
      <c r="W511" s="580" t="s">
        <v>169</v>
      </c>
      <c r="X511" s="580" t="s">
        <v>134</v>
      </c>
      <c r="Y511" s="580" t="s">
        <v>310</v>
      </c>
      <c r="Z511" s="35"/>
      <c r="AA511" s="35" t="s">
        <v>311</v>
      </c>
      <c r="AB511" s="580" t="s">
        <v>136</v>
      </c>
      <c r="AC511" s="580" t="s">
        <v>42</v>
      </c>
      <c r="AD511" s="580" t="s">
        <v>43</v>
      </c>
      <c r="AE511" s="580"/>
      <c r="AF511" s="580"/>
      <c r="AG511" s="580" t="s">
        <v>293</v>
      </c>
      <c r="AH511" s="580" t="s">
        <v>957</v>
      </c>
      <c r="AI511" s="580" t="s">
        <v>1508</v>
      </c>
      <c r="AJ511" s="580" t="s">
        <v>7518</v>
      </c>
      <c r="AK511" s="580" t="s">
        <v>7519</v>
      </c>
      <c r="AL511" s="580" t="s">
        <v>7519</v>
      </c>
      <c r="AM511" s="35" t="s">
        <v>9101</v>
      </c>
      <c r="AN511" s="40" t="s">
        <v>9102</v>
      </c>
      <c r="AO511" s="537" t="s">
        <v>8402</v>
      </c>
      <c r="AP511" s="537" t="s">
        <v>5925</v>
      </c>
      <c r="AQ511" s="537"/>
      <c r="AR511" s="54" t="s">
        <v>8385</v>
      </c>
      <c r="AS511" s="40" t="s">
        <v>8587</v>
      </c>
    </row>
    <row r="512" spans="1:47" s="584" customFormat="1" ht="15.75" customHeight="1">
      <c r="A512" s="152">
        <v>512</v>
      </c>
      <c r="B512" s="539" t="s">
        <v>10954</v>
      </c>
      <c r="C512" s="539" t="s">
        <v>10955</v>
      </c>
      <c r="D512" s="539">
        <v>10588266</v>
      </c>
      <c r="E512" s="553" t="s">
        <v>9082</v>
      </c>
      <c r="F512" s="40" t="s">
        <v>9149</v>
      </c>
      <c r="G512" s="580" t="s">
        <v>8793</v>
      </c>
      <c r="H512" s="173" t="s">
        <v>9083</v>
      </c>
      <c r="I512" s="580" t="str">
        <f t="shared" si="35"/>
        <v>F</v>
      </c>
      <c r="J512" s="35">
        <f t="shared" si="36"/>
        <v>33410</v>
      </c>
      <c r="K512" s="36">
        <f t="shared" ca="1" si="37"/>
        <v>27.132802878614925</v>
      </c>
      <c r="L512" s="538">
        <v>42963</v>
      </c>
      <c r="M512" s="538">
        <v>42963</v>
      </c>
      <c r="N512" s="538">
        <v>43009</v>
      </c>
      <c r="O512" s="538">
        <v>43009</v>
      </c>
      <c r="P512" s="36">
        <f t="shared" ca="1" si="38"/>
        <v>0.83417274162862198</v>
      </c>
      <c r="Q512" s="538">
        <v>44104</v>
      </c>
      <c r="R512" s="538">
        <v>44104</v>
      </c>
      <c r="S512" s="392"/>
      <c r="T512" s="580" t="s">
        <v>36</v>
      </c>
      <c r="U512" s="580" t="s">
        <v>167</v>
      </c>
      <c r="V512" s="114" t="s">
        <v>67</v>
      </c>
      <c r="W512" s="580" t="s">
        <v>169</v>
      </c>
      <c r="X512" s="580" t="s">
        <v>134</v>
      </c>
      <c r="Y512" s="580" t="s">
        <v>310</v>
      </c>
      <c r="Z512" s="35"/>
      <c r="AA512" s="35" t="s">
        <v>311</v>
      </c>
      <c r="AB512" s="580" t="s">
        <v>136</v>
      </c>
      <c r="AC512" s="580" t="s">
        <v>42</v>
      </c>
      <c r="AD512" s="580" t="s">
        <v>43</v>
      </c>
      <c r="AE512" s="580"/>
      <c r="AF512" s="580"/>
      <c r="AG512" s="580" t="s">
        <v>306</v>
      </c>
      <c r="AH512" s="580" t="s">
        <v>8374</v>
      </c>
      <c r="AI512" s="580" t="s">
        <v>1508</v>
      </c>
      <c r="AJ512" s="580" t="s">
        <v>8375</v>
      </c>
      <c r="AK512" s="580" t="s">
        <v>8376</v>
      </c>
      <c r="AL512" s="580" t="s">
        <v>8376</v>
      </c>
      <c r="AM512" s="35" t="s">
        <v>9097</v>
      </c>
      <c r="AN512" s="40" t="s">
        <v>9114</v>
      </c>
      <c r="AO512" s="537" t="s">
        <v>8395</v>
      </c>
      <c r="AP512" s="537" t="s">
        <v>5925</v>
      </c>
      <c r="AQ512" s="537"/>
      <c r="AR512" s="54" t="s">
        <v>13307</v>
      </c>
      <c r="AS512" s="40" t="s">
        <v>8587</v>
      </c>
    </row>
    <row r="513" spans="1:47" s="584" customFormat="1" ht="15.75" customHeight="1">
      <c r="A513" s="152">
        <v>513</v>
      </c>
      <c r="B513" s="539" t="s">
        <v>10956</v>
      </c>
      <c r="C513" s="539" t="s">
        <v>10957</v>
      </c>
      <c r="D513" s="539">
        <v>10588269</v>
      </c>
      <c r="E513" s="553" t="s">
        <v>9064</v>
      </c>
      <c r="F513" s="40" t="s">
        <v>9140</v>
      </c>
      <c r="G513" s="580" t="s">
        <v>8793</v>
      </c>
      <c r="H513" s="173" t="s">
        <v>9065</v>
      </c>
      <c r="I513" s="580" t="str">
        <f t="shared" si="35"/>
        <v>F</v>
      </c>
      <c r="J513" s="35">
        <f t="shared" si="36"/>
        <v>33955</v>
      </c>
      <c r="K513" s="36">
        <f t="shared" ca="1" si="37"/>
        <v>25.639652193683418</v>
      </c>
      <c r="L513" s="538">
        <v>42871</v>
      </c>
      <c r="M513" s="538">
        <v>42871</v>
      </c>
      <c r="N513" s="538">
        <v>43009</v>
      </c>
      <c r="O513" s="538">
        <v>43009</v>
      </c>
      <c r="P513" s="36">
        <f t="shared" ca="1" si="38"/>
        <v>0.83417274162862198</v>
      </c>
      <c r="Q513" s="538">
        <v>44104</v>
      </c>
      <c r="R513" s="538">
        <v>44104</v>
      </c>
      <c r="S513" s="392"/>
      <c r="T513" s="580" t="s">
        <v>36</v>
      </c>
      <c r="U513" s="580" t="s">
        <v>167</v>
      </c>
      <c r="V513" s="114" t="s">
        <v>67</v>
      </c>
      <c r="W513" s="580" t="s">
        <v>169</v>
      </c>
      <c r="X513" s="580" t="s">
        <v>134</v>
      </c>
      <c r="Y513" s="580" t="s">
        <v>310</v>
      </c>
      <c r="Z513" s="35"/>
      <c r="AA513" s="35" t="s">
        <v>311</v>
      </c>
      <c r="AB513" s="580" t="s">
        <v>136</v>
      </c>
      <c r="AC513" s="580" t="s">
        <v>42</v>
      </c>
      <c r="AD513" s="580" t="s">
        <v>43</v>
      </c>
      <c r="AE513" s="580"/>
      <c r="AF513" s="580"/>
      <c r="AG513" s="580" t="s">
        <v>351</v>
      </c>
      <c r="AH513" s="580" t="s">
        <v>9092</v>
      </c>
      <c r="AI513" s="580" t="s">
        <v>1508</v>
      </c>
      <c r="AJ513" s="580" t="s">
        <v>9093</v>
      </c>
      <c r="AK513" s="580" t="s">
        <v>9094</v>
      </c>
      <c r="AL513" s="580" t="s">
        <v>9094</v>
      </c>
      <c r="AM513" s="35" t="s">
        <v>1842</v>
      </c>
      <c r="AN513" s="40" t="s">
        <v>9107</v>
      </c>
      <c r="AO513" s="537" t="s">
        <v>7286</v>
      </c>
      <c r="AP513" s="537" t="s">
        <v>5925</v>
      </c>
      <c r="AQ513" s="537"/>
      <c r="AR513" s="54">
        <v>22738</v>
      </c>
      <c r="AS513" s="40" t="s">
        <v>8587</v>
      </c>
    </row>
    <row r="514" spans="1:47" s="584" customFormat="1" ht="15.75" customHeight="1">
      <c r="A514" s="152">
        <v>514</v>
      </c>
      <c r="B514" s="539" t="s">
        <v>10958</v>
      </c>
      <c r="C514" s="539" t="s">
        <v>10959</v>
      </c>
      <c r="D514" s="539">
        <v>10588281</v>
      </c>
      <c r="E514" s="553" t="s">
        <v>9074</v>
      </c>
      <c r="F514" s="40" t="s">
        <v>9145</v>
      </c>
      <c r="G514" s="580" t="s">
        <v>8793</v>
      </c>
      <c r="H514" s="173" t="s">
        <v>9075</v>
      </c>
      <c r="I514" s="580" t="str">
        <f t="shared" si="35"/>
        <v>F</v>
      </c>
      <c r="J514" s="35">
        <f t="shared" si="36"/>
        <v>28311</v>
      </c>
      <c r="K514" s="36">
        <f t="shared" ca="1" si="37"/>
        <v>41.102665892313553</v>
      </c>
      <c r="L514" s="538">
        <v>42932</v>
      </c>
      <c r="M514" s="538">
        <v>42932</v>
      </c>
      <c r="N514" s="538">
        <v>43009</v>
      </c>
      <c r="O514" s="538">
        <v>43009</v>
      </c>
      <c r="P514" s="36">
        <f t="shared" ca="1" si="38"/>
        <v>0.83417274162862198</v>
      </c>
      <c r="Q514" s="538">
        <v>44104</v>
      </c>
      <c r="R514" s="538">
        <v>44104</v>
      </c>
      <c r="S514" s="392"/>
      <c r="T514" s="580" t="s">
        <v>36</v>
      </c>
      <c r="U514" s="580" t="s">
        <v>167</v>
      </c>
      <c r="V514" s="114" t="s">
        <v>67</v>
      </c>
      <c r="W514" s="580" t="s">
        <v>169</v>
      </c>
      <c r="X514" s="580" t="s">
        <v>134</v>
      </c>
      <c r="Y514" s="580" t="s">
        <v>310</v>
      </c>
      <c r="Z514" s="35"/>
      <c r="AA514" s="35" t="s">
        <v>311</v>
      </c>
      <c r="AB514" s="580" t="s">
        <v>136</v>
      </c>
      <c r="AC514" s="580" t="s">
        <v>42</v>
      </c>
      <c r="AD514" s="580" t="s">
        <v>43</v>
      </c>
      <c r="AE514" s="580"/>
      <c r="AF514" s="580"/>
      <c r="AG514" s="580" t="s">
        <v>293</v>
      </c>
      <c r="AH514" s="580" t="s">
        <v>7988</v>
      </c>
      <c r="AI514" s="580" t="s">
        <v>1508</v>
      </c>
      <c r="AJ514" s="580" t="s">
        <v>7989</v>
      </c>
      <c r="AK514" s="580" t="s">
        <v>7990</v>
      </c>
      <c r="AL514" s="580" t="s">
        <v>7990</v>
      </c>
      <c r="AM514" s="35" t="s">
        <v>9108</v>
      </c>
      <c r="AN514" s="40" t="s">
        <v>9109</v>
      </c>
      <c r="AO514" s="537" t="s">
        <v>7950</v>
      </c>
      <c r="AP514" s="537" t="s">
        <v>5925</v>
      </c>
      <c r="AQ514" s="537"/>
      <c r="AR514" s="54" t="s">
        <v>7291</v>
      </c>
      <c r="AS514" s="40" t="s">
        <v>8587</v>
      </c>
    </row>
    <row r="515" spans="1:47" s="584" customFormat="1" ht="15.75" customHeight="1">
      <c r="A515" s="152">
        <v>515</v>
      </c>
      <c r="B515" s="539" t="s">
        <v>10950</v>
      </c>
      <c r="C515" s="539" t="s">
        <v>10951</v>
      </c>
      <c r="D515" s="539">
        <v>10588492</v>
      </c>
      <c r="E515" s="553" t="s">
        <v>9062</v>
      </c>
      <c r="F515" s="40" t="s">
        <v>9139</v>
      </c>
      <c r="G515" s="580" t="s">
        <v>8793</v>
      </c>
      <c r="H515" s="173" t="s">
        <v>9063</v>
      </c>
      <c r="I515" s="580" t="str">
        <f t="shared" si="35"/>
        <v>F</v>
      </c>
      <c r="J515" s="35">
        <f t="shared" si="36"/>
        <v>33643</v>
      </c>
      <c r="K515" s="36">
        <f t="shared" ca="1" si="37"/>
        <v>26.494446714231362</v>
      </c>
      <c r="L515" s="538">
        <v>42871</v>
      </c>
      <c r="M515" s="538">
        <v>42871</v>
      </c>
      <c r="N515" s="538">
        <v>43009</v>
      </c>
      <c r="O515" s="538">
        <v>43009</v>
      </c>
      <c r="P515" s="36">
        <f t="shared" ca="1" si="38"/>
        <v>0.83417274162862198</v>
      </c>
      <c r="Q515" s="538">
        <v>44104</v>
      </c>
      <c r="R515" s="538">
        <v>44104</v>
      </c>
      <c r="S515" s="392"/>
      <c r="T515" s="580" t="s">
        <v>36</v>
      </c>
      <c r="U515" s="580" t="s">
        <v>167</v>
      </c>
      <c r="V515" s="114" t="s">
        <v>67</v>
      </c>
      <c r="W515" s="580" t="s">
        <v>169</v>
      </c>
      <c r="X515" s="580" t="s">
        <v>134</v>
      </c>
      <c r="Y515" s="580" t="s">
        <v>310</v>
      </c>
      <c r="Z515" s="35"/>
      <c r="AA515" s="35" t="s">
        <v>311</v>
      </c>
      <c r="AB515" s="580" t="s">
        <v>136</v>
      </c>
      <c r="AC515" s="580" t="s">
        <v>42</v>
      </c>
      <c r="AD515" s="580" t="s">
        <v>43</v>
      </c>
      <c r="AE515" s="580"/>
      <c r="AF515" s="580"/>
      <c r="AG515" s="580" t="s">
        <v>351</v>
      </c>
      <c r="AH515" s="580" t="s">
        <v>9090</v>
      </c>
      <c r="AI515" s="580" t="s">
        <v>1508</v>
      </c>
      <c r="AJ515" s="580" t="s">
        <v>9091</v>
      </c>
      <c r="AK515" s="580" t="s">
        <v>2254</v>
      </c>
      <c r="AL515" s="580" t="s">
        <v>2254</v>
      </c>
      <c r="AM515" s="35" t="s">
        <v>9118</v>
      </c>
      <c r="AN515" s="40" t="s">
        <v>9119</v>
      </c>
      <c r="AO515" s="537" t="s">
        <v>7283</v>
      </c>
      <c r="AP515" s="537" t="s">
        <v>5925</v>
      </c>
      <c r="AQ515" s="537"/>
      <c r="AR515" s="54" t="s">
        <v>9121</v>
      </c>
      <c r="AS515" s="40" t="s">
        <v>8587</v>
      </c>
    </row>
    <row r="516" spans="1:47" s="584" customFormat="1" ht="15.75" customHeight="1">
      <c r="A516" s="152">
        <v>516</v>
      </c>
      <c r="B516" s="539" t="s">
        <v>11000</v>
      </c>
      <c r="C516" s="539" t="s">
        <v>9053</v>
      </c>
      <c r="D516" s="539">
        <v>10582728</v>
      </c>
      <c r="E516" s="553" t="s">
        <v>9050</v>
      </c>
      <c r="F516" s="40" t="s">
        <v>9051</v>
      </c>
      <c r="G516" s="580" t="s">
        <v>4212</v>
      </c>
      <c r="H516" s="173" t="s">
        <v>9054</v>
      </c>
      <c r="I516" s="580" t="str">
        <f t="shared" si="35"/>
        <v>F</v>
      </c>
      <c r="J516" s="35">
        <f t="shared" si="36"/>
        <v>32432</v>
      </c>
      <c r="K516" s="36">
        <f t="shared" ca="1" si="37"/>
        <v>29.812254933409445</v>
      </c>
      <c r="L516" s="538" t="s">
        <v>9153</v>
      </c>
      <c r="M516" s="538">
        <v>43017</v>
      </c>
      <c r="N516" s="538">
        <v>43017</v>
      </c>
      <c r="O516" s="538">
        <v>43017</v>
      </c>
      <c r="P516" s="36">
        <f t="shared" ca="1" si="38"/>
        <v>0.81225493340944388</v>
      </c>
      <c r="Q516" s="35">
        <v>44196</v>
      </c>
      <c r="R516" s="35">
        <v>44196</v>
      </c>
      <c r="S516" s="35"/>
      <c r="T516" s="580" t="s">
        <v>36</v>
      </c>
      <c r="U516" s="580" t="s">
        <v>73</v>
      </c>
      <c r="V516" s="580" t="s">
        <v>4771</v>
      </c>
      <c r="W516" s="580" t="s">
        <v>74</v>
      </c>
      <c r="X516" s="580" t="s">
        <v>75</v>
      </c>
      <c r="Y516" s="580" t="s">
        <v>18096</v>
      </c>
      <c r="Z516" s="580"/>
      <c r="AA516" s="580" t="s">
        <v>244</v>
      </c>
      <c r="AB516" s="580" t="s">
        <v>654</v>
      </c>
      <c r="AC516" s="580" t="s">
        <v>6487</v>
      </c>
      <c r="AD516" s="580" t="s">
        <v>43</v>
      </c>
      <c r="AE516" s="35"/>
      <c r="AF516" s="40"/>
      <c r="AG516" s="553" t="s">
        <v>9154</v>
      </c>
      <c r="AH516" s="553" t="s">
        <v>9155</v>
      </c>
      <c r="AI516" s="553" t="s">
        <v>9156</v>
      </c>
      <c r="AJ516" s="54" t="s">
        <v>9157</v>
      </c>
      <c r="AK516" s="537" t="s">
        <v>10979</v>
      </c>
      <c r="AL516" s="604" t="s">
        <v>9158</v>
      </c>
      <c r="AM516" s="580" t="s">
        <v>9159</v>
      </c>
      <c r="AN516" s="580" t="s">
        <v>9160</v>
      </c>
      <c r="AO516" s="112"/>
      <c r="AP516" s="580"/>
      <c r="AQ516" s="42"/>
      <c r="AR516" s="151" t="s">
        <v>9052</v>
      </c>
      <c r="AS516" s="580" t="s">
        <v>4223</v>
      </c>
    </row>
    <row r="517" spans="1:47" s="602" customFormat="1" ht="14.25" customHeight="1">
      <c r="A517" s="152">
        <v>517</v>
      </c>
      <c r="B517" s="539" t="s">
        <v>11001</v>
      </c>
      <c r="C517" s="539" t="s">
        <v>11002</v>
      </c>
      <c r="D517" s="539">
        <v>80323263</v>
      </c>
      <c r="E517" s="553" t="s">
        <v>10989</v>
      </c>
      <c r="F517" s="40" t="s">
        <v>10990</v>
      </c>
      <c r="G517" s="580" t="s">
        <v>6499</v>
      </c>
      <c r="H517" s="173" t="s">
        <v>10991</v>
      </c>
      <c r="I517" s="580" t="str">
        <f t="shared" si="35"/>
        <v>M</v>
      </c>
      <c r="J517" s="35">
        <f t="shared" si="36"/>
        <v>33837</v>
      </c>
      <c r="K517" s="36">
        <f t="shared" ca="1" si="37"/>
        <v>25.962939864916294</v>
      </c>
      <c r="L517" s="538">
        <v>41715</v>
      </c>
      <c r="M517" s="538">
        <v>43025</v>
      </c>
      <c r="N517" s="538">
        <v>43025</v>
      </c>
      <c r="O517" s="538">
        <v>43025</v>
      </c>
      <c r="P517" s="36">
        <f t="shared" ca="1" si="38"/>
        <v>0.79033712519026578</v>
      </c>
      <c r="Q517" s="538">
        <v>44196</v>
      </c>
      <c r="R517" s="538">
        <v>44196</v>
      </c>
      <c r="S517" s="392"/>
      <c r="T517" s="580" t="s">
        <v>36</v>
      </c>
      <c r="U517" s="35" t="s">
        <v>7697</v>
      </c>
      <c r="V517" s="580" t="s">
        <v>4771</v>
      </c>
      <c r="W517" s="580" t="s">
        <v>74</v>
      </c>
      <c r="X517" s="35" t="s">
        <v>134</v>
      </c>
      <c r="Y517" s="580" t="s">
        <v>4455</v>
      </c>
      <c r="Z517" s="35"/>
      <c r="AA517" s="35" t="s">
        <v>405</v>
      </c>
      <c r="AB517" s="580" t="s">
        <v>136</v>
      </c>
      <c r="AC517" s="580" t="s">
        <v>42</v>
      </c>
      <c r="AD517" s="580" t="s">
        <v>43</v>
      </c>
      <c r="AE517" s="580"/>
      <c r="AF517" s="580"/>
      <c r="AG517" s="51" t="s">
        <v>10992</v>
      </c>
      <c r="AH517" s="537" t="s">
        <v>10993</v>
      </c>
      <c r="AI517" s="537" t="s">
        <v>10994</v>
      </c>
      <c r="AJ517" s="54">
        <v>15717108231</v>
      </c>
      <c r="AK517" s="583" t="s">
        <v>10995</v>
      </c>
      <c r="AL517" s="604" t="s">
        <v>10996</v>
      </c>
      <c r="AM517" s="580" t="s">
        <v>5362</v>
      </c>
      <c r="AN517" s="580" t="s">
        <v>10997</v>
      </c>
      <c r="AO517" s="537"/>
      <c r="AP517" s="669" t="s">
        <v>4233</v>
      </c>
      <c r="AQ517" s="537" t="s">
        <v>2787</v>
      </c>
      <c r="AR517" s="54" t="s">
        <v>11003</v>
      </c>
      <c r="AS517" s="580" t="s">
        <v>4223</v>
      </c>
      <c r="AT517" s="584"/>
      <c r="AU517" s="584"/>
    </row>
    <row r="518" spans="1:47" s="594" customFormat="1" ht="14.25" customHeight="1">
      <c r="A518" s="152">
        <v>518</v>
      </c>
      <c r="B518" s="539">
        <v>10588558</v>
      </c>
      <c r="C518" s="539" t="s">
        <v>11125</v>
      </c>
      <c r="D518" s="539">
        <v>10588558</v>
      </c>
      <c r="E518" s="553" t="s">
        <v>11116</v>
      </c>
      <c r="F518" s="40" t="s">
        <v>11117</v>
      </c>
      <c r="G518" s="580" t="s">
        <v>4513</v>
      </c>
      <c r="H518" s="539" t="s">
        <v>11120</v>
      </c>
      <c r="I518" s="580" t="str">
        <f t="shared" si="35"/>
        <v>M</v>
      </c>
      <c r="J518" s="35">
        <f t="shared" si="36"/>
        <v>33915</v>
      </c>
      <c r="K518" s="36">
        <f t="shared" ca="1" si="37"/>
        <v>25.749241234779308</v>
      </c>
      <c r="L518" s="538">
        <v>41821</v>
      </c>
      <c r="M518" s="79">
        <v>43040</v>
      </c>
      <c r="N518" s="79">
        <v>43040</v>
      </c>
      <c r="O518" s="79">
        <v>43040</v>
      </c>
      <c r="P518" s="36">
        <f t="shared" ca="1" si="38"/>
        <v>0.74924123477930693</v>
      </c>
      <c r="Q518" s="538">
        <v>44196</v>
      </c>
      <c r="R518" s="538">
        <v>44196</v>
      </c>
      <c r="S518" s="537"/>
      <c r="T518" s="580" t="s">
        <v>36</v>
      </c>
      <c r="U518" s="580" t="s">
        <v>11118</v>
      </c>
      <c r="V518" s="580" t="s">
        <v>11126</v>
      </c>
      <c r="W518" s="580" t="s">
        <v>113</v>
      </c>
      <c r="X518" s="580" t="s">
        <v>114</v>
      </c>
      <c r="Y518" s="580" t="s">
        <v>115</v>
      </c>
      <c r="Z518" s="605"/>
      <c r="AA518" s="35" t="s">
        <v>11119</v>
      </c>
      <c r="AB518" s="580" t="s">
        <v>654</v>
      </c>
      <c r="AC518" s="580" t="s">
        <v>42</v>
      </c>
      <c r="AD518" s="580" t="s">
        <v>43</v>
      </c>
      <c r="AE518" s="56"/>
      <c r="AF518" s="56"/>
      <c r="AG518" s="553" t="s">
        <v>7611</v>
      </c>
      <c r="AH518" s="537" t="s">
        <v>11123</v>
      </c>
      <c r="AI518" s="537" t="s">
        <v>11124</v>
      </c>
      <c r="AJ518" s="54" t="s">
        <v>19752</v>
      </c>
      <c r="AK518" s="537"/>
      <c r="AL518" s="606"/>
      <c r="AM518" s="580" t="s">
        <v>11121</v>
      </c>
      <c r="AN518" s="580" t="s">
        <v>11122</v>
      </c>
      <c r="AO518" s="553"/>
      <c r="AP518" s="537"/>
      <c r="AQ518" s="605"/>
      <c r="AR518" s="189">
        <v>30152</v>
      </c>
      <c r="AS518" s="580" t="s">
        <v>4223</v>
      </c>
    </row>
    <row r="519" spans="1:47" s="594" customFormat="1" ht="14.25" customHeight="1">
      <c r="A519" s="152">
        <v>519</v>
      </c>
      <c r="B519" s="539">
        <v>10591528</v>
      </c>
      <c r="C519" s="539" t="s">
        <v>11084</v>
      </c>
      <c r="D519" s="539">
        <v>10591528</v>
      </c>
      <c r="E519" s="553" t="s">
        <v>11076</v>
      </c>
      <c r="F519" s="40" t="s">
        <v>11111</v>
      </c>
      <c r="G519" s="580" t="s">
        <v>6499</v>
      </c>
      <c r="H519" s="607" t="s">
        <v>7311</v>
      </c>
      <c r="I519" s="580" t="str">
        <f t="shared" si="35"/>
        <v>F</v>
      </c>
      <c r="J519" s="35">
        <f t="shared" si="36"/>
        <v>29874</v>
      </c>
      <c r="K519" s="36">
        <f t="shared" ca="1" si="37"/>
        <v>36.820474111491635</v>
      </c>
      <c r="L519" s="79">
        <v>42772</v>
      </c>
      <c r="M519" s="79">
        <v>42963</v>
      </c>
      <c r="N519" s="79">
        <v>43040</v>
      </c>
      <c r="O519" s="79">
        <v>43040</v>
      </c>
      <c r="P519" s="36">
        <f t="shared" ca="1" si="38"/>
        <v>0.74924123477930693</v>
      </c>
      <c r="Q519" s="538">
        <v>44196</v>
      </c>
      <c r="R519" s="538">
        <v>44196</v>
      </c>
      <c r="S519" s="537"/>
      <c r="T519" s="580" t="s">
        <v>36</v>
      </c>
      <c r="U519" s="580" t="s">
        <v>167</v>
      </c>
      <c r="V519" s="114" t="s">
        <v>67</v>
      </c>
      <c r="W519" s="580" t="s">
        <v>169</v>
      </c>
      <c r="X519" s="580" t="s">
        <v>134</v>
      </c>
      <c r="Y519" s="580" t="s">
        <v>310</v>
      </c>
      <c r="Z519" s="605"/>
      <c r="AA519" s="35" t="s">
        <v>311</v>
      </c>
      <c r="AB519" s="580" t="s">
        <v>136</v>
      </c>
      <c r="AC519" s="580" t="s">
        <v>42</v>
      </c>
      <c r="AD519" s="580" t="s">
        <v>43</v>
      </c>
      <c r="AE519" s="35"/>
      <c r="AF519" s="56"/>
      <c r="AG519" s="35" t="s">
        <v>293</v>
      </c>
      <c r="AH519" s="35" t="s">
        <v>6869</v>
      </c>
      <c r="AI519" s="35" t="s">
        <v>1508</v>
      </c>
      <c r="AJ519" s="152" t="s">
        <v>7322</v>
      </c>
      <c r="AK519" s="580" t="s">
        <v>7323</v>
      </c>
      <c r="AL519" s="606" t="s">
        <v>7326</v>
      </c>
      <c r="AM519" s="580" t="s">
        <v>11089</v>
      </c>
      <c r="AN519" s="580" t="s">
        <v>11095</v>
      </c>
      <c r="AO519" s="553" t="s">
        <v>8397</v>
      </c>
      <c r="AP519" s="537" t="s">
        <v>4228</v>
      </c>
      <c r="AQ519" s="605"/>
      <c r="AR519" s="54">
        <v>21792</v>
      </c>
      <c r="AS519" s="580" t="s">
        <v>4223</v>
      </c>
    </row>
    <row r="520" spans="1:47" s="594" customFormat="1" ht="14.25" customHeight="1">
      <c r="A520" s="152">
        <v>520</v>
      </c>
      <c r="B520" s="539">
        <v>10591530</v>
      </c>
      <c r="C520" s="539" t="s">
        <v>11085</v>
      </c>
      <c r="D520" s="539">
        <v>10591530</v>
      </c>
      <c r="E520" s="553" t="s">
        <v>11475</v>
      </c>
      <c r="F520" s="40" t="s">
        <v>11112</v>
      </c>
      <c r="G520" s="580" t="s">
        <v>6499</v>
      </c>
      <c r="H520" s="607" t="s">
        <v>7315</v>
      </c>
      <c r="I520" s="580" t="str">
        <f t="shared" si="35"/>
        <v>F</v>
      </c>
      <c r="J520" s="35">
        <f t="shared" si="36"/>
        <v>30859</v>
      </c>
      <c r="K520" s="36">
        <f t="shared" ca="1" si="37"/>
        <v>34.121843974505332</v>
      </c>
      <c r="L520" s="79">
        <v>39253</v>
      </c>
      <c r="M520" s="79">
        <v>42963</v>
      </c>
      <c r="N520" s="79">
        <v>43040</v>
      </c>
      <c r="O520" s="79">
        <v>43040</v>
      </c>
      <c r="P520" s="36">
        <f t="shared" ca="1" si="38"/>
        <v>0.74924123477930693</v>
      </c>
      <c r="Q520" s="538">
        <v>44196</v>
      </c>
      <c r="R520" s="538">
        <v>44196</v>
      </c>
      <c r="S520" s="537"/>
      <c r="T520" s="580" t="s">
        <v>36</v>
      </c>
      <c r="U520" s="580" t="s">
        <v>167</v>
      </c>
      <c r="V520" s="114" t="s">
        <v>67</v>
      </c>
      <c r="W520" s="580" t="s">
        <v>169</v>
      </c>
      <c r="X520" s="580" t="s">
        <v>134</v>
      </c>
      <c r="Y520" s="580" t="s">
        <v>310</v>
      </c>
      <c r="Z520" s="605"/>
      <c r="AA520" s="35" t="s">
        <v>311</v>
      </c>
      <c r="AB520" s="580" t="s">
        <v>136</v>
      </c>
      <c r="AC520" s="580" t="s">
        <v>42</v>
      </c>
      <c r="AD520" s="580" t="s">
        <v>43</v>
      </c>
      <c r="AE520" s="35"/>
      <c r="AF520" s="56"/>
      <c r="AG520" s="35" t="s">
        <v>306</v>
      </c>
      <c r="AH520" s="35" t="s">
        <v>2306</v>
      </c>
      <c r="AI520" s="35" t="s">
        <v>969</v>
      </c>
      <c r="AJ520" s="152" t="s">
        <v>7331</v>
      </c>
      <c r="AK520" s="580" t="s">
        <v>2277</v>
      </c>
      <c r="AL520" s="606" t="s">
        <v>2284</v>
      </c>
      <c r="AM520" s="580" t="s">
        <v>11474</v>
      </c>
      <c r="AN520" s="580" t="s">
        <v>11096</v>
      </c>
      <c r="AO520" s="553" t="s">
        <v>8399</v>
      </c>
      <c r="AP520" s="537" t="s">
        <v>4228</v>
      </c>
      <c r="AQ520" s="605"/>
      <c r="AR520" s="54">
        <v>21960</v>
      </c>
      <c r="AS520" s="580" t="s">
        <v>4223</v>
      </c>
    </row>
    <row r="521" spans="1:47" s="594" customFormat="1" ht="14.25" customHeight="1">
      <c r="A521" s="152">
        <v>521</v>
      </c>
      <c r="B521" s="539">
        <v>10591531</v>
      </c>
      <c r="C521" s="539" t="s">
        <v>11086</v>
      </c>
      <c r="D521" s="539">
        <v>10591531</v>
      </c>
      <c r="E521" s="553" t="s">
        <v>11476</v>
      </c>
      <c r="F521" s="40" t="s">
        <v>11113</v>
      </c>
      <c r="G521" s="580" t="s">
        <v>6499</v>
      </c>
      <c r="H521" s="607" t="s">
        <v>1982</v>
      </c>
      <c r="I521" s="580" t="str">
        <f t="shared" si="35"/>
        <v>F</v>
      </c>
      <c r="J521" s="35">
        <f t="shared" si="36"/>
        <v>31084</v>
      </c>
      <c r="K521" s="36">
        <f t="shared" ca="1" si="37"/>
        <v>33.505405618340951</v>
      </c>
      <c r="L521" s="79">
        <v>41005</v>
      </c>
      <c r="M521" s="79">
        <v>42963</v>
      </c>
      <c r="N521" s="79">
        <v>43040</v>
      </c>
      <c r="O521" s="538">
        <v>43252</v>
      </c>
      <c r="P521" s="36">
        <f t="shared" ca="1" si="38"/>
        <v>0.74924123477930693</v>
      </c>
      <c r="Q521" s="538">
        <v>44196</v>
      </c>
      <c r="R521" s="538">
        <v>44196</v>
      </c>
      <c r="S521" s="537"/>
      <c r="T521" s="580" t="s">
        <v>36</v>
      </c>
      <c r="U521" s="580" t="s">
        <v>167</v>
      </c>
      <c r="V521" s="114" t="s">
        <v>67</v>
      </c>
      <c r="W521" s="580" t="s">
        <v>169</v>
      </c>
      <c r="X521" s="580" t="s">
        <v>134</v>
      </c>
      <c r="Y521" s="580" t="s">
        <v>4194</v>
      </c>
      <c r="Z521" s="605"/>
      <c r="AA521" s="580" t="s">
        <v>362</v>
      </c>
      <c r="AB521" s="580" t="s">
        <v>136</v>
      </c>
      <c r="AC521" s="580" t="s">
        <v>42</v>
      </c>
      <c r="AD521" s="580" t="s">
        <v>43</v>
      </c>
      <c r="AE521" s="35"/>
      <c r="AF521" s="56"/>
      <c r="AG521" s="35" t="s">
        <v>306</v>
      </c>
      <c r="AH521" s="35" t="s">
        <v>968</v>
      </c>
      <c r="AI521" s="35" t="s">
        <v>969</v>
      </c>
      <c r="AJ521" s="152" t="s">
        <v>1983</v>
      </c>
      <c r="AK521" s="580" t="s">
        <v>7470</v>
      </c>
      <c r="AL521" s="606" t="s">
        <v>7473</v>
      </c>
      <c r="AM521" s="580" t="s">
        <v>11089</v>
      </c>
      <c r="AN521" s="580" t="s">
        <v>11097</v>
      </c>
      <c r="AO521" s="553" t="s">
        <v>8401</v>
      </c>
      <c r="AP521" s="537" t="s">
        <v>4228</v>
      </c>
      <c r="AQ521" s="605"/>
      <c r="AR521" s="54">
        <v>18200</v>
      </c>
      <c r="AS521" s="580" t="s">
        <v>4223</v>
      </c>
    </row>
    <row r="522" spans="1:47" s="594" customFormat="1" ht="13.5" customHeight="1">
      <c r="A522" s="152">
        <v>522</v>
      </c>
      <c r="B522" s="539">
        <v>10591532</v>
      </c>
      <c r="C522" s="539" t="s">
        <v>11087</v>
      </c>
      <c r="D522" s="539">
        <v>10591532</v>
      </c>
      <c r="E522" s="553" t="s">
        <v>11077</v>
      </c>
      <c r="F522" s="40" t="s">
        <v>11114</v>
      </c>
      <c r="G522" s="580" t="s">
        <v>6499</v>
      </c>
      <c r="H522" s="607" t="s">
        <v>4479</v>
      </c>
      <c r="I522" s="580" t="str">
        <f t="shared" si="35"/>
        <v>F</v>
      </c>
      <c r="J522" s="35">
        <f t="shared" si="36"/>
        <v>30593</v>
      </c>
      <c r="K522" s="36">
        <f t="shared" ca="1" si="37"/>
        <v>34.850611097793006</v>
      </c>
      <c r="L522" s="79">
        <v>42064</v>
      </c>
      <c r="M522" s="79">
        <v>42963</v>
      </c>
      <c r="N522" s="79">
        <v>43040</v>
      </c>
      <c r="O522" s="79">
        <v>43040</v>
      </c>
      <c r="P522" s="36">
        <f t="shared" ca="1" si="38"/>
        <v>0.74924123477930693</v>
      </c>
      <c r="Q522" s="538">
        <v>44196</v>
      </c>
      <c r="R522" s="538">
        <v>44196</v>
      </c>
      <c r="S522" s="537"/>
      <c r="T522" s="580" t="s">
        <v>36</v>
      </c>
      <c r="U522" s="580" t="s">
        <v>167</v>
      </c>
      <c r="V522" s="114" t="s">
        <v>67</v>
      </c>
      <c r="W522" s="580" t="s">
        <v>169</v>
      </c>
      <c r="X522" s="580" t="s">
        <v>134</v>
      </c>
      <c r="Y522" s="580" t="s">
        <v>310</v>
      </c>
      <c r="Z522" s="605"/>
      <c r="AA522" s="35" t="s">
        <v>311</v>
      </c>
      <c r="AB522" s="580" t="s">
        <v>136</v>
      </c>
      <c r="AC522" s="580" t="s">
        <v>42</v>
      </c>
      <c r="AD522" s="580" t="s">
        <v>43</v>
      </c>
      <c r="AE522" s="35"/>
      <c r="AF522" s="56"/>
      <c r="AG522" s="35" t="s">
        <v>306</v>
      </c>
      <c r="AH522" s="35" t="s">
        <v>7573</v>
      </c>
      <c r="AI522" s="35" t="s">
        <v>318</v>
      </c>
      <c r="AJ522" s="152" t="s">
        <v>7574</v>
      </c>
      <c r="AK522" s="580" t="s">
        <v>7575</v>
      </c>
      <c r="AL522" s="606" t="s">
        <v>7577</v>
      </c>
      <c r="AM522" s="580" t="s">
        <v>4206</v>
      </c>
      <c r="AN522" s="580" t="s">
        <v>11098</v>
      </c>
      <c r="AO522" s="553" t="s">
        <v>8403</v>
      </c>
      <c r="AP522" s="537" t="s">
        <v>4228</v>
      </c>
      <c r="AQ522" s="605"/>
      <c r="AR522" s="54">
        <v>22525</v>
      </c>
      <c r="AS522" s="580" t="s">
        <v>4223</v>
      </c>
    </row>
    <row r="523" spans="1:47" s="594" customFormat="1" ht="13.5" customHeight="1">
      <c r="A523" s="152">
        <v>523</v>
      </c>
      <c r="B523" s="539">
        <v>10591571</v>
      </c>
      <c r="C523" s="539" t="s">
        <v>11079</v>
      </c>
      <c r="D523" s="539">
        <v>10591571</v>
      </c>
      <c r="E523" s="553" t="s">
        <v>11071</v>
      </c>
      <c r="F523" s="40" t="s">
        <v>11106</v>
      </c>
      <c r="G523" s="580" t="s">
        <v>6499</v>
      </c>
      <c r="H523" s="607" t="s">
        <v>7041</v>
      </c>
      <c r="I523" s="580" t="str">
        <f t="shared" si="35"/>
        <v>F</v>
      </c>
      <c r="J523" s="35">
        <f t="shared" si="36"/>
        <v>32787</v>
      </c>
      <c r="K523" s="36">
        <f t="shared" ca="1" si="37"/>
        <v>28.839652193683417</v>
      </c>
      <c r="L523" s="79">
        <v>42583</v>
      </c>
      <c r="M523" s="79">
        <v>42932</v>
      </c>
      <c r="N523" s="79">
        <v>43040</v>
      </c>
      <c r="O523" s="79">
        <v>43040</v>
      </c>
      <c r="P523" s="36">
        <f t="shared" ca="1" si="38"/>
        <v>0.74924123477930693</v>
      </c>
      <c r="Q523" s="538">
        <v>44196</v>
      </c>
      <c r="R523" s="538">
        <v>44196</v>
      </c>
      <c r="S523" s="77"/>
      <c r="T523" s="580" t="s">
        <v>36</v>
      </c>
      <c r="U523" s="580" t="s">
        <v>167</v>
      </c>
      <c r="V523" s="114" t="s">
        <v>67</v>
      </c>
      <c r="W523" s="580" t="s">
        <v>169</v>
      </c>
      <c r="X523" s="580" t="s">
        <v>134</v>
      </c>
      <c r="Y523" s="580" t="s">
        <v>310</v>
      </c>
      <c r="Z523" s="608"/>
      <c r="AA523" s="35" t="s">
        <v>311</v>
      </c>
      <c r="AB523" s="580" t="s">
        <v>136</v>
      </c>
      <c r="AC523" s="580" t="s">
        <v>42</v>
      </c>
      <c r="AD523" s="580" t="s">
        <v>43</v>
      </c>
      <c r="AE523" s="35"/>
      <c r="AF523" s="56"/>
      <c r="AG523" s="35" t="s">
        <v>306</v>
      </c>
      <c r="AH523" s="35" t="s">
        <v>7046</v>
      </c>
      <c r="AI523" s="35" t="s">
        <v>855</v>
      </c>
      <c r="AJ523" s="152" t="s">
        <v>7047</v>
      </c>
      <c r="AK523" s="580" t="s">
        <v>7048</v>
      </c>
      <c r="AL523" s="606" t="s">
        <v>2464</v>
      </c>
      <c r="AM523" s="580" t="s">
        <v>11089</v>
      </c>
      <c r="AN523" s="580" t="s">
        <v>11090</v>
      </c>
      <c r="AO523" s="553" t="s">
        <v>7949</v>
      </c>
      <c r="AP523" s="537" t="s">
        <v>4228</v>
      </c>
      <c r="AQ523" s="608"/>
      <c r="AR523" s="54">
        <v>22615</v>
      </c>
      <c r="AS523" s="580" t="s">
        <v>4223</v>
      </c>
      <c r="AT523" s="602"/>
      <c r="AU523" s="602"/>
    </row>
    <row r="524" spans="1:47" s="594" customFormat="1" ht="13.5" customHeight="1">
      <c r="A524" s="152">
        <v>524</v>
      </c>
      <c r="B524" s="539" t="s">
        <v>11618</v>
      </c>
      <c r="C524" s="539" t="s">
        <v>11619</v>
      </c>
      <c r="D524" s="539">
        <v>10596844</v>
      </c>
      <c r="E524" s="553" t="s">
        <v>11366</v>
      </c>
      <c r="F524" s="40" t="s">
        <v>11442</v>
      </c>
      <c r="G524" s="580" t="s">
        <v>6499</v>
      </c>
      <c r="H524" s="539" t="s">
        <v>11378</v>
      </c>
      <c r="I524" s="580" t="str">
        <f t="shared" si="35"/>
        <v>F</v>
      </c>
      <c r="J524" s="35">
        <f t="shared" si="36"/>
        <v>35161</v>
      </c>
      <c r="K524" s="36">
        <f t="shared" ca="1" si="37"/>
        <v>22.33554260464232</v>
      </c>
      <c r="L524" s="538">
        <v>41913</v>
      </c>
      <c r="M524" s="79">
        <v>42804</v>
      </c>
      <c r="N524" s="79">
        <v>43070</v>
      </c>
      <c r="O524" s="79">
        <v>43070</v>
      </c>
      <c r="P524" s="36">
        <f t="shared" ca="1" si="38"/>
        <v>0.66704945395738902</v>
      </c>
      <c r="Q524" s="538">
        <v>44196</v>
      </c>
      <c r="R524" s="538">
        <v>44196</v>
      </c>
      <c r="S524" s="537"/>
      <c r="T524" s="580" t="s">
        <v>36</v>
      </c>
      <c r="U524" s="580" t="s">
        <v>167</v>
      </c>
      <c r="V524" s="114" t="s">
        <v>67</v>
      </c>
      <c r="W524" s="580" t="s">
        <v>169</v>
      </c>
      <c r="X524" s="580" t="s">
        <v>134</v>
      </c>
      <c r="Y524" s="580" t="s">
        <v>310</v>
      </c>
      <c r="Z524" s="605"/>
      <c r="AA524" s="35" t="s">
        <v>311</v>
      </c>
      <c r="AB524" s="580" t="s">
        <v>136</v>
      </c>
      <c r="AC524" s="580" t="s">
        <v>42</v>
      </c>
      <c r="AD524" s="580" t="s">
        <v>43</v>
      </c>
      <c r="AE524" s="56"/>
      <c r="AF524" s="56"/>
      <c r="AG524" s="553" t="s">
        <v>293</v>
      </c>
      <c r="AH524" s="537" t="s">
        <v>11392</v>
      </c>
      <c r="AI524" s="537" t="s">
        <v>1508</v>
      </c>
      <c r="AJ524" s="54" t="s">
        <v>11393</v>
      </c>
      <c r="AK524" s="537" t="s">
        <v>11394</v>
      </c>
      <c r="AL524" s="606" t="s">
        <v>11394</v>
      </c>
      <c r="AM524" s="580" t="s">
        <v>9118</v>
      </c>
      <c r="AN524" s="580" t="s">
        <v>11427</v>
      </c>
      <c r="AO524" s="553" t="s">
        <v>11416</v>
      </c>
      <c r="AP524" s="537" t="s">
        <v>4228</v>
      </c>
      <c r="AQ524" s="605"/>
      <c r="AR524" s="189">
        <v>22780</v>
      </c>
      <c r="AS524" s="580" t="s">
        <v>4223</v>
      </c>
    </row>
    <row r="525" spans="1:47" s="594" customFormat="1" ht="13.5" customHeight="1">
      <c r="A525" s="152">
        <v>525</v>
      </c>
      <c r="B525" s="539" t="s">
        <v>11621</v>
      </c>
      <c r="C525" s="539" t="s">
        <v>11622</v>
      </c>
      <c r="D525" s="539">
        <v>10596845</v>
      </c>
      <c r="E525" s="553" t="s">
        <v>11367</v>
      </c>
      <c r="F525" s="40" t="s">
        <v>11443</v>
      </c>
      <c r="G525" s="580" t="s">
        <v>6499</v>
      </c>
      <c r="H525" s="539" t="s">
        <v>11379</v>
      </c>
      <c r="I525" s="580" t="str">
        <f t="shared" si="35"/>
        <v>F</v>
      </c>
      <c r="J525" s="35">
        <f t="shared" si="36"/>
        <v>32152</v>
      </c>
      <c r="K525" s="36">
        <f t="shared" ca="1" si="37"/>
        <v>30.579378221080677</v>
      </c>
      <c r="L525" s="538">
        <v>41372</v>
      </c>
      <c r="M525" s="79">
        <v>42835</v>
      </c>
      <c r="N525" s="79">
        <v>43070</v>
      </c>
      <c r="O525" s="79">
        <v>43070</v>
      </c>
      <c r="P525" s="36">
        <f t="shared" ca="1" si="38"/>
        <v>0.66704945395738902</v>
      </c>
      <c r="Q525" s="538">
        <v>44196</v>
      </c>
      <c r="R525" s="538">
        <v>44196</v>
      </c>
      <c r="S525" s="537"/>
      <c r="T525" s="580" t="s">
        <v>36</v>
      </c>
      <c r="U525" s="580" t="s">
        <v>167</v>
      </c>
      <c r="V525" s="114" t="s">
        <v>67</v>
      </c>
      <c r="W525" s="580" t="s">
        <v>169</v>
      </c>
      <c r="X525" s="580" t="s">
        <v>134</v>
      </c>
      <c r="Y525" s="580" t="s">
        <v>310</v>
      </c>
      <c r="Z525" s="605"/>
      <c r="AA525" s="35" t="s">
        <v>311</v>
      </c>
      <c r="AB525" s="580" t="s">
        <v>136</v>
      </c>
      <c r="AC525" s="580" t="s">
        <v>42</v>
      </c>
      <c r="AD525" s="580" t="s">
        <v>43</v>
      </c>
      <c r="AE525" s="56"/>
      <c r="AF525" s="56"/>
      <c r="AG525" s="553" t="s">
        <v>351</v>
      </c>
      <c r="AH525" s="537" t="s">
        <v>2300</v>
      </c>
      <c r="AI525" s="537" t="s">
        <v>1508</v>
      </c>
      <c r="AJ525" s="54" t="s">
        <v>11395</v>
      </c>
      <c r="AK525" s="537" t="s">
        <v>11396</v>
      </c>
      <c r="AL525" s="606" t="s">
        <v>11396</v>
      </c>
      <c r="AM525" s="580" t="s">
        <v>11428</v>
      </c>
      <c r="AN525" s="580" t="s">
        <v>11429</v>
      </c>
      <c r="AO525" s="553" t="s">
        <v>11417</v>
      </c>
      <c r="AP525" s="537" t="s">
        <v>4228</v>
      </c>
      <c r="AQ525" s="605"/>
      <c r="AR525" s="189">
        <v>22434</v>
      </c>
      <c r="AS525" s="580" t="s">
        <v>4223</v>
      </c>
    </row>
    <row r="526" spans="1:47" s="594" customFormat="1" ht="13.5" customHeight="1">
      <c r="A526" s="152">
        <v>526</v>
      </c>
      <c r="B526" s="539" t="s">
        <v>11642</v>
      </c>
      <c r="C526" s="539" t="s">
        <v>11620</v>
      </c>
      <c r="D526" s="539">
        <v>10596847</v>
      </c>
      <c r="E526" s="553" t="s">
        <v>11369</v>
      </c>
      <c r="F526" s="40" t="s">
        <v>11445</v>
      </c>
      <c r="G526" s="580" t="s">
        <v>6499</v>
      </c>
      <c r="H526" s="539" t="s">
        <v>11381</v>
      </c>
      <c r="I526" s="580" t="str">
        <f t="shared" si="35"/>
        <v>F</v>
      </c>
      <c r="J526" s="35">
        <f t="shared" si="36"/>
        <v>28177</v>
      </c>
      <c r="K526" s="36">
        <f t="shared" ca="1" si="37"/>
        <v>41.469789179984787</v>
      </c>
      <c r="L526" s="538">
        <v>39121</v>
      </c>
      <c r="M526" s="79">
        <v>42975</v>
      </c>
      <c r="N526" s="79">
        <v>43070</v>
      </c>
      <c r="O526" s="79">
        <v>43070</v>
      </c>
      <c r="P526" s="36">
        <f t="shared" ca="1" si="38"/>
        <v>0.66704945395738902</v>
      </c>
      <c r="Q526" s="538">
        <v>44196</v>
      </c>
      <c r="R526" s="538">
        <v>44196</v>
      </c>
      <c r="S526" s="537"/>
      <c r="T526" s="580" t="s">
        <v>36</v>
      </c>
      <c r="U526" s="580" t="s">
        <v>167</v>
      </c>
      <c r="V526" s="114" t="s">
        <v>67</v>
      </c>
      <c r="W526" s="580" t="s">
        <v>169</v>
      </c>
      <c r="X526" s="580" t="s">
        <v>134</v>
      </c>
      <c r="Y526" s="580" t="s">
        <v>310</v>
      </c>
      <c r="Z526" s="605"/>
      <c r="AA526" s="35" t="s">
        <v>311</v>
      </c>
      <c r="AB526" s="580" t="s">
        <v>136</v>
      </c>
      <c r="AC526" s="580" t="s">
        <v>42</v>
      </c>
      <c r="AD526" s="580" t="s">
        <v>43</v>
      </c>
      <c r="AE526" s="56"/>
      <c r="AF526" s="56"/>
      <c r="AG526" s="553" t="s">
        <v>293</v>
      </c>
      <c r="AH526" s="537" t="s">
        <v>1053</v>
      </c>
      <c r="AI526" s="537" t="s">
        <v>1508</v>
      </c>
      <c r="AJ526" s="54" t="s">
        <v>11398</v>
      </c>
      <c r="AK526" s="537" t="s">
        <v>11399</v>
      </c>
      <c r="AL526" s="606" t="s">
        <v>11399</v>
      </c>
      <c r="AM526" s="580" t="s">
        <v>1594</v>
      </c>
      <c r="AN526" s="580" t="s">
        <v>11432</v>
      </c>
      <c r="AO526" s="553" t="s">
        <v>11614</v>
      </c>
      <c r="AP526" s="537" t="s">
        <v>4228</v>
      </c>
      <c r="AQ526" s="605"/>
      <c r="AR526" s="189" t="s">
        <v>11641</v>
      </c>
      <c r="AS526" s="580" t="s">
        <v>4223</v>
      </c>
      <c r="AT526" s="609"/>
    </row>
    <row r="527" spans="1:47" s="594" customFormat="1" ht="13.5" customHeight="1">
      <c r="A527" s="152">
        <v>527</v>
      </c>
      <c r="B527" s="539" t="s">
        <v>11623</v>
      </c>
      <c r="C527" s="539" t="s">
        <v>11624</v>
      </c>
      <c r="D527" s="539">
        <v>10596855</v>
      </c>
      <c r="E527" s="553" t="s">
        <v>11372</v>
      </c>
      <c r="F527" s="40" t="s">
        <v>11448</v>
      </c>
      <c r="G527" s="580" t="s">
        <v>6499</v>
      </c>
      <c r="H527" s="539" t="s">
        <v>11384</v>
      </c>
      <c r="I527" s="580" t="str">
        <f t="shared" si="35"/>
        <v>F</v>
      </c>
      <c r="J527" s="35">
        <f t="shared" si="36"/>
        <v>32557</v>
      </c>
      <c r="K527" s="36">
        <f t="shared" ca="1" si="37"/>
        <v>29.469789179984787</v>
      </c>
      <c r="L527" s="538">
        <v>40244</v>
      </c>
      <c r="M527" s="79">
        <v>43009</v>
      </c>
      <c r="N527" s="79">
        <v>43070</v>
      </c>
      <c r="O527" s="79">
        <v>43070</v>
      </c>
      <c r="P527" s="36">
        <f t="shared" ca="1" si="38"/>
        <v>0.66704945395738902</v>
      </c>
      <c r="Q527" s="538">
        <v>44196</v>
      </c>
      <c r="R527" s="538">
        <v>44196</v>
      </c>
      <c r="S527" s="537"/>
      <c r="T527" s="580" t="s">
        <v>36</v>
      </c>
      <c r="U527" s="580" t="s">
        <v>167</v>
      </c>
      <c r="V527" s="114" t="s">
        <v>67</v>
      </c>
      <c r="W527" s="580" t="s">
        <v>169</v>
      </c>
      <c r="X527" s="580" t="s">
        <v>134</v>
      </c>
      <c r="Y527" s="580" t="s">
        <v>310</v>
      </c>
      <c r="Z527" s="605"/>
      <c r="AA527" s="35" t="s">
        <v>311</v>
      </c>
      <c r="AB527" s="580" t="s">
        <v>136</v>
      </c>
      <c r="AC527" s="580" t="s">
        <v>42</v>
      </c>
      <c r="AD527" s="580" t="s">
        <v>43</v>
      </c>
      <c r="AE527" s="56"/>
      <c r="AF527" s="56"/>
      <c r="AG527" s="553" t="s">
        <v>293</v>
      </c>
      <c r="AH527" s="537" t="s">
        <v>11403</v>
      </c>
      <c r="AI527" s="537" t="s">
        <v>1508</v>
      </c>
      <c r="AJ527" s="54" t="s">
        <v>11404</v>
      </c>
      <c r="AK527" s="537" t="s">
        <v>2254</v>
      </c>
      <c r="AL527" s="606" t="s">
        <v>2254</v>
      </c>
      <c r="AM527" s="580" t="s">
        <v>11435</v>
      </c>
      <c r="AN527" s="580" t="s">
        <v>11436</v>
      </c>
      <c r="AO527" s="553" t="s">
        <v>11421</v>
      </c>
      <c r="AP527" s="537" t="s">
        <v>4228</v>
      </c>
      <c r="AQ527" s="605"/>
      <c r="AR527" s="189">
        <v>22636</v>
      </c>
      <c r="AS527" s="580" t="s">
        <v>4223</v>
      </c>
    </row>
    <row r="528" spans="1:47" s="594" customFormat="1" ht="13.5" customHeight="1">
      <c r="A528" s="152">
        <v>528</v>
      </c>
      <c r="B528" s="539" t="s">
        <v>11637</v>
      </c>
      <c r="C528" s="539" t="s">
        <v>11638</v>
      </c>
      <c r="D528" s="539">
        <v>10596858</v>
      </c>
      <c r="E528" s="553" t="s">
        <v>11375</v>
      </c>
      <c r="F528" s="40" t="s">
        <v>11451</v>
      </c>
      <c r="G528" s="580" t="s">
        <v>6499</v>
      </c>
      <c r="H528" s="539" t="s">
        <v>11387</v>
      </c>
      <c r="I528" s="580" t="str">
        <f t="shared" si="35"/>
        <v>F</v>
      </c>
      <c r="J528" s="35">
        <f t="shared" si="36"/>
        <v>34868</v>
      </c>
      <c r="K528" s="36">
        <f t="shared" ca="1" si="37"/>
        <v>23.138282330669718</v>
      </c>
      <c r="L528" s="538">
        <v>41781</v>
      </c>
      <c r="M528" s="79">
        <v>43009</v>
      </c>
      <c r="N528" s="79">
        <v>43070</v>
      </c>
      <c r="O528" s="79">
        <v>43070</v>
      </c>
      <c r="P528" s="36">
        <f t="shared" ca="1" si="38"/>
        <v>0.66704945395738902</v>
      </c>
      <c r="Q528" s="538">
        <v>44196</v>
      </c>
      <c r="R528" s="538">
        <v>44196</v>
      </c>
      <c r="S528" s="537"/>
      <c r="T528" s="580" t="s">
        <v>36</v>
      </c>
      <c r="U528" s="580" t="s">
        <v>167</v>
      </c>
      <c r="V528" s="114" t="s">
        <v>67</v>
      </c>
      <c r="W528" s="580" t="s">
        <v>169</v>
      </c>
      <c r="X528" s="580" t="s">
        <v>134</v>
      </c>
      <c r="Y528" s="580" t="s">
        <v>310</v>
      </c>
      <c r="Z528" s="605"/>
      <c r="AA528" s="35" t="s">
        <v>311</v>
      </c>
      <c r="AB528" s="580" t="s">
        <v>136</v>
      </c>
      <c r="AC528" s="580" t="s">
        <v>42</v>
      </c>
      <c r="AD528" s="580" t="s">
        <v>43</v>
      </c>
      <c r="AE528" s="56"/>
      <c r="AF528" s="56"/>
      <c r="AG528" s="553" t="s">
        <v>306</v>
      </c>
      <c r="AH528" s="537" t="s">
        <v>11411</v>
      </c>
      <c r="AI528" s="537" t="s">
        <v>855</v>
      </c>
      <c r="AJ528" s="54" t="s">
        <v>11412</v>
      </c>
      <c r="AK528" s="537" t="s">
        <v>1562</v>
      </c>
      <c r="AL528" s="606" t="s">
        <v>1562</v>
      </c>
      <c r="AM528" s="580" t="s">
        <v>2884</v>
      </c>
      <c r="AN528" s="580" t="s">
        <v>11439</v>
      </c>
      <c r="AO528" s="553" t="s">
        <v>11424</v>
      </c>
      <c r="AP528" s="537" t="s">
        <v>4228</v>
      </c>
      <c r="AQ528" s="605"/>
      <c r="AR528" s="189">
        <v>22514</v>
      </c>
      <c r="AS528" s="580" t="s">
        <v>4223</v>
      </c>
      <c r="AT528" s="597"/>
      <c r="AU528" s="597"/>
    </row>
    <row r="529" spans="1:47" s="594" customFormat="1" ht="13.5" customHeight="1">
      <c r="A529" s="152">
        <v>529</v>
      </c>
      <c r="B529" s="539" t="s">
        <v>11639</v>
      </c>
      <c r="C529" s="539" t="s">
        <v>11640</v>
      </c>
      <c r="D529" s="539">
        <v>10596860</v>
      </c>
      <c r="E529" s="553" t="s">
        <v>11376</v>
      </c>
      <c r="F529" s="40" t="s">
        <v>11452</v>
      </c>
      <c r="G529" s="580" t="s">
        <v>6499</v>
      </c>
      <c r="H529" s="539" t="s">
        <v>11388</v>
      </c>
      <c r="I529" s="580" t="str">
        <f t="shared" si="35"/>
        <v>F</v>
      </c>
      <c r="J529" s="35">
        <f t="shared" si="36"/>
        <v>29970</v>
      </c>
      <c r="K529" s="36">
        <f t="shared" ca="1" si="37"/>
        <v>36.557460412861502</v>
      </c>
      <c r="L529" s="538">
        <v>39081</v>
      </c>
      <c r="M529" s="79">
        <v>43009</v>
      </c>
      <c r="N529" s="79">
        <v>43070</v>
      </c>
      <c r="O529" s="79">
        <v>43070</v>
      </c>
      <c r="P529" s="36">
        <f t="shared" ca="1" si="38"/>
        <v>0.66704945395738902</v>
      </c>
      <c r="Q529" s="538">
        <v>44196</v>
      </c>
      <c r="R529" s="538">
        <v>44196</v>
      </c>
      <c r="S529" s="537"/>
      <c r="T529" s="580" t="s">
        <v>36</v>
      </c>
      <c r="U529" s="580" t="s">
        <v>167</v>
      </c>
      <c r="V529" s="114" t="s">
        <v>67</v>
      </c>
      <c r="W529" s="580" t="s">
        <v>169</v>
      </c>
      <c r="X529" s="580" t="s">
        <v>134</v>
      </c>
      <c r="Y529" s="580" t="s">
        <v>310</v>
      </c>
      <c r="Z529" s="605"/>
      <c r="AA529" s="35" t="s">
        <v>311</v>
      </c>
      <c r="AB529" s="580" t="s">
        <v>136</v>
      </c>
      <c r="AC529" s="580" t="s">
        <v>42</v>
      </c>
      <c r="AD529" s="580" t="s">
        <v>43</v>
      </c>
      <c r="AE529" s="56"/>
      <c r="AF529" s="56"/>
      <c r="AG529" s="553" t="s">
        <v>306</v>
      </c>
      <c r="AH529" s="537" t="s">
        <v>2276</v>
      </c>
      <c r="AI529" s="537" t="s">
        <v>855</v>
      </c>
      <c r="AJ529" s="54" t="s">
        <v>11413</v>
      </c>
      <c r="AK529" s="537" t="s">
        <v>11414</v>
      </c>
      <c r="AL529" s="606" t="s">
        <v>11414</v>
      </c>
      <c r="AM529" s="580" t="s">
        <v>9097</v>
      </c>
      <c r="AN529" s="580" t="s">
        <v>11440</v>
      </c>
      <c r="AO529" s="553" t="s">
        <v>11425</v>
      </c>
      <c r="AP529" s="537" t="s">
        <v>4228</v>
      </c>
      <c r="AQ529" s="605"/>
      <c r="AR529" s="189">
        <v>22479</v>
      </c>
      <c r="AS529" s="580" t="s">
        <v>4223</v>
      </c>
    </row>
    <row r="530" spans="1:47" s="594" customFormat="1" ht="13.5" customHeight="1">
      <c r="A530" s="152">
        <v>530</v>
      </c>
      <c r="B530" s="539" t="s">
        <v>11625</v>
      </c>
      <c r="C530" s="539" t="s">
        <v>11626</v>
      </c>
      <c r="D530" s="539">
        <v>10597011</v>
      </c>
      <c r="E530" s="553" t="s">
        <v>11370</v>
      </c>
      <c r="F530" s="40" t="s">
        <v>11446</v>
      </c>
      <c r="G530" s="580" t="s">
        <v>6499</v>
      </c>
      <c r="H530" s="539" t="s">
        <v>11382</v>
      </c>
      <c r="I530" s="580" t="str">
        <f t="shared" si="35"/>
        <v>F</v>
      </c>
      <c r="J530" s="35">
        <f t="shared" si="36"/>
        <v>33076</v>
      </c>
      <c r="K530" s="36">
        <f t="shared" ca="1" si="37"/>
        <v>28.047871371765609</v>
      </c>
      <c r="L530" s="538">
        <v>39956</v>
      </c>
      <c r="M530" s="79">
        <v>42976</v>
      </c>
      <c r="N530" s="79">
        <v>43070</v>
      </c>
      <c r="O530" s="79">
        <v>43070</v>
      </c>
      <c r="P530" s="36">
        <f t="shared" ca="1" si="38"/>
        <v>0.66704945395738902</v>
      </c>
      <c r="Q530" s="538">
        <v>44196</v>
      </c>
      <c r="R530" s="538">
        <v>44196</v>
      </c>
      <c r="S530" s="537"/>
      <c r="T530" s="580" t="s">
        <v>36</v>
      </c>
      <c r="U530" s="580" t="s">
        <v>167</v>
      </c>
      <c r="V530" s="114" t="s">
        <v>67</v>
      </c>
      <c r="W530" s="580" t="s">
        <v>169</v>
      </c>
      <c r="X530" s="580" t="s">
        <v>134</v>
      </c>
      <c r="Y530" s="580" t="s">
        <v>310</v>
      </c>
      <c r="Z530" s="605"/>
      <c r="AA530" s="35" t="s">
        <v>311</v>
      </c>
      <c r="AB530" s="580" t="s">
        <v>136</v>
      </c>
      <c r="AC530" s="580" t="s">
        <v>42</v>
      </c>
      <c r="AD530" s="580" t="s">
        <v>43</v>
      </c>
      <c r="AE530" s="56"/>
      <c r="AF530" s="56"/>
      <c r="AG530" s="553" t="s">
        <v>351</v>
      </c>
      <c r="AH530" s="537"/>
      <c r="AI530" s="537" t="s">
        <v>1508</v>
      </c>
      <c r="AJ530" s="54" t="s">
        <v>11400</v>
      </c>
      <c r="AK530" s="537" t="s">
        <v>11401</v>
      </c>
      <c r="AL530" s="606" t="s">
        <v>11401</v>
      </c>
      <c r="AM530" s="580" t="s">
        <v>11430</v>
      </c>
      <c r="AN530" s="580" t="s">
        <v>12612</v>
      </c>
      <c r="AO530" s="553" t="s">
        <v>11419</v>
      </c>
      <c r="AP530" s="537" t="s">
        <v>4228</v>
      </c>
      <c r="AQ530" s="605"/>
      <c r="AR530" s="189">
        <v>22518</v>
      </c>
      <c r="AS530" s="580" t="s">
        <v>4223</v>
      </c>
    </row>
    <row r="531" spans="1:47" s="594" customFormat="1" ht="13.5" customHeight="1">
      <c r="A531" s="152">
        <v>531</v>
      </c>
      <c r="B531" s="539" t="s">
        <v>11631</v>
      </c>
      <c r="C531" s="539" t="s">
        <v>11632</v>
      </c>
      <c r="D531" s="539">
        <v>10597015</v>
      </c>
      <c r="E531" s="553" t="s">
        <v>11371</v>
      </c>
      <c r="F531" s="40" t="s">
        <v>11447</v>
      </c>
      <c r="G531" s="580" t="s">
        <v>6499</v>
      </c>
      <c r="H531" s="539" t="s">
        <v>11383</v>
      </c>
      <c r="I531" s="580" t="str">
        <f t="shared" si="35"/>
        <v>F</v>
      </c>
      <c r="J531" s="35">
        <f t="shared" si="36"/>
        <v>31468</v>
      </c>
      <c r="K531" s="36">
        <f t="shared" ca="1" si="37"/>
        <v>32.453350823820401</v>
      </c>
      <c r="L531" s="538">
        <v>38139</v>
      </c>
      <c r="M531" s="79">
        <v>43009</v>
      </c>
      <c r="N531" s="79">
        <v>43070</v>
      </c>
      <c r="O531" s="79">
        <v>43070</v>
      </c>
      <c r="P531" s="36">
        <f t="shared" ca="1" si="38"/>
        <v>0.66704945395738902</v>
      </c>
      <c r="Q531" s="538">
        <v>44196</v>
      </c>
      <c r="R531" s="538">
        <v>44196</v>
      </c>
      <c r="S531" s="537"/>
      <c r="T531" s="580" t="s">
        <v>36</v>
      </c>
      <c r="U531" s="580" t="s">
        <v>167</v>
      </c>
      <c r="V531" s="114" t="s">
        <v>67</v>
      </c>
      <c r="W531" s="580" t="s">
        <v>169</v>
      </c>
      <c r="X531" s="580" t="s">
        <v>134</v>
      </c>
      <c r="Y531" s="580" t="s">
        <v>310</v>
      </c>
      <c r="Z531" s="605"/>
      <c r="AA531" s="35" t="s">
        <v>311</v>
      </c>
      <c r="AB531" s="580" t="s">
        <v>136</v>
      </c>
      <c r="AC531" s="580" t="s">
        <v>42</v>
      </c>
      <c r="AD531" s="580" t="s">
        <v>43</v>
      </c>
      <c r="AE531" s="56"/>
      <c r="AF531" s="56"/>
      <c r="AG531" s="553" t="s">
        <v>306</v>
      </c>
      <c r="AH531" s="537"/>
      <c r="AI531" s="537"/>
      <c r="AJ531" s="54">
        <v>15172386085</v>
      </c>
      <c r="AK531" s="537" t="s">
        <v>11402</v>
      </c>
      <c r="AL531" s="606" t="s">
        <v>11402</v>
      </c>
      <c r="AM531" s="580" t="s">
        <v>11433</v>
      </c>
      <c r="AN531" s="580" t="s">
        <v>11434</v>
      </c>
      <c r="AO531" s="553" t="s">
        <v>11420</v>
      </c>
      <c r="AP531" s="537" t="s">
        <v>4228</v>
      </c>
      <c r="AQ531" s="605"/>
      <c r="AR531" s="189">
        <v>22881</v>
      </c>
      <c r="AS531" s="580" t="s">
        <v>4223</v>
      </c>
      <c r="AT531" s="597"/>
    </row>
    <row r="532" spans="1:47" s="594" customFormat="1" ht="13.5" customHeight="1">
      <c r="A532" s="152">
        <v>532</v>
      </c>
      <c r="B532" s="539" t="s">
        <v>11633</v>
      </c>
      <c r="C532" s="539" t="s">
        <v>11634</v>
      </c>
      <c r="D532" s="539">
        <v>10597018</v>
      </c>
      <c r="E532" s="553" t="s">
        <v>11373</v>
      </c>
      <c r="F532" s="40" t="s">
        <v>11449</v>
      </c>
      <c r="G532" s="580" t="s">
        <v>6499</v>
      </c>
      <c r="H532" s="539" t="s">
        <v>11385</v>
      </c>
      <c r="I532" s="580" t="str">
        <f t="shared" si="35"/>
        <v>F</v>
      </c>
      <c r="J532" s="35">
        <f t="shared" si="36"/>
        <v>31034</v>
      </c>
      <c r="K532" s="36">
        <f t="shared" ca="1" si="37"/>
        <v>33.642391919710811</v>
      </c>
      <c r="L532" s="538">
        <v>41704</v>
      </c>
      <c r="M532" s="79">
        <v>43009</v>
      </c>
      <c r="N532" s="79">
        <v>43070</v>
      </c>
      <c r="O532" s="79">
        <v>43070</v>
      </c>
      <c r="P532" s="36">
        <f t="shared" ca="1" si="38"/>
        <v>0.66704945395738902</v>
      </c>
      <c r="Q532" s="538">
        <v>44196</v>
      </c>
      <c r="R532" s="538">
        <v>44196</v>
      </c>
      <c r="S532" s="537"/>
      <c r="T532" s="580" t="s">
        <v>36</v>
      </c>
      <c r="U532" s="580" t="s">
        <v>167</v>
      </c>
      <c r="V532" s="114" t="s">
        <v>67</v>
      </c>
      <c r="W532" s="580" t="s">
        <v>169</v>
      </c>
      <c r="X532" s="580" t="s">
        <v>134</v>
      </c>
      <c r="Y532" s="580" t="s">
        <v>310</v>
      </c>
      <c r="Z532" s="605"/>
      <c r="AA532" s="35" t="s">
        <v>311</v>
      </c>
      <c r="AB532" s="580" t="s">
        <v>136</v>
      </c>
      <c r="AC532" s="580" t="s">
        <v>42</v>
      </c>
      <c r="AD532" s="580" t="s">
        <v>43</v>
      </c>
      <c r="AE532" s="56"/>
      <c r="AF532" s="56"/>
      <c r="AG532" s="553" t="s">
        <v>351</v>
      </c>
      <c r="AH532" s="537" t="s">
        <v>11405</v>
      </c>
      <c r="AI532" s="537" t="s">
        <v>1508</v>
      </c>
      <c r="AJ532" s="54" t="s">
        <v>11406</v>
      </c>
      <c r="AK532" s="537" t="s">
        <v>11407</v>
      </c>
      <c r="AL532" s="606" t="s">
        <v>11407</v>
      </c>
      <c r="AM532" s="580" t="s">
        <v>9097</v>
      </c>
      <c r="AN532" s="580" t="s">
        <v>11437</v>
      </c>
      <c r="AO532" s="553" t="s">
        <v>11422</v>
      </c>
      <c r="AP532" s="537" t="s">
        <v>4228</v>
      </c>
      <c r="AQ532" s="605"/>
      <c r="AR532" s="189">
        <v>22861</v>
      </c>
      <c r="AS532" s="580" t="s">
        <v>4223</v>
      </c>
      <c r="AT532" s="597"/>
      <c r="AU532" s="597"/>
    </row>
    <row r="533" spans="1:47" s="594" customFormat="1" ht="13.5" customHeight="1">
      <c r="A533" s="152">
        <v>533</v>
      </c>
      <c r="B533" s="539" t="s">
        <v>11635</v>
      </c>
      <c r="C533" s="539" t="s">
        <v>11636</v>
      </c>
      <c r="D533" s="539">
        <v>10597264</v>
      </c>
      <c r="E533" s="553" t="s">
        <v>11374</v>
      </c>
      <c r="F533" s="40" t="s">
        <v>11450</v>
      </c>
      <c r="G533" s="580" t="s">
        <v>6499</v>
      </c>
      <c r="H533" s="539" t="s">
        <v>11386</v>
      </c>
      <c r="I533" s="580" t="str">
        <f t="shared" si="35"/>
        <v>F</v>
      </c>
      <c r="J533" s="35">
        <f t="shared" si="36"/>
        <v>30342</v>
      </c>
      <c r="K533" s="36">
        <f t="shared" ca="1" si="37"/>
        <v>35.538282330669716</v>
      </c>
      <c r="L533" s="538">
        <v>38589</v>
      </c>
      <c r="M533" s="79">
        <v>43009</v>
      </c>
      <c r="N533" s="79">
        <v>43070</v>
      </c>
      <c r="O533" s="79">
        <v>43070</v>
      </c>
      <c r="P533" s="36">
        <f t="shared" ca="1" si="38"/>
        <v>0.66704945395738902</v>
      </c>
      <c r="Q533" s="538">
        <v>44196</v>
      </c>
      <c r="R533" s="538">
        <v>44196</v>
      </c>
      <c r="S533" s="537"/>
      <c r="T533" s="580" t="s">
        <v>36</v>
      </c>
      <c r="U533" s="580" t="s">
        <v>167</v>
      </c>
      <c r="V533" s="114" t="s">
        <v>67</v>
      </c>
      <c r="W533" s="580" t="s">
        <v>169</v>
      </c>
      <c r="X533" s="580" t="s">
        <v>134</v>
      </c>
      <c r="Y533" s="580" t="s">
        <v>310</v>
      </c>
      <c r="Z533" s="605"/>
      <c r="AA533" s="35" t="s">
        <v>311</v>
      </c>
      <c r="AB533" s="580" t="s">
        <v>136</v>
      </c>
      <c r="AC533" s="580" t="s">
        <v>42</v>
      </c>
      <c r="AD533" s="580" t="s">
        <v>43</v>
      </c>
      <c r="AE533" s="56"/>
      <c r="AF533" s="56"/>
      <c r="AG533" s="553" t="s">
        <v>306</v>
      </c>
      <c r="AH533" s="537" t="s">
        <v>11408</v>
      </c>
      <c r="AI533" s="537" t="s">
        <v>969</v>
      </c>
      <c r="AJ533" s="54" t="s">
        <v>11409</v>
      </c>
      <c r="AK533" s="537" t="s">
        <v>11410</v>
      </c>
      <c r="AL533" s="606" t="s">
        <v>11410</v>
      </c>
      <c r="AM533" s="580" t="s">
        <v>9097</v>
      </c>
      <c r="AN533" s="580" t="s">
        <v>11438</v>
      </c>
      <c r="AO533" s="553" t="s">
        <v>11423</v>
      </c>
      <c r="AP533" s="537" t="s">
        <v>4228</v>
      </c>
      <c r="AQ533" s="605"/>
      <c r="AR533" s="189">
        <v>22503</v>
      </c>
      <c r="AS533" s="580" t="s">
        <v>4223</v>
      </c>
    </row>
    <row r="534" spans="1:47" s="584" customFormat="1" ht="15.75" customHeight="1">
      <c r="A534" s="152">
        <v>534</v>
      </c>
      <c r="B534" s="539" t="s">
        <v>12172</v>
      </c>
      <c r="C534" s="539" t="s">
        <v>12171</v>
      </c>
      <c r="D534" s="539">
        <v>10597778</v>
      </c>
      <c r="E534" s="553" t="s">
        <v>12173</v>
      </c>
      <c r="F534" s="40" t="s">
        <v>12174</v>
      </c>
      <c r="G534" s="580" t="s">
        <v>4212</v>
      </c>
      <c r="H534" s="539" t="s">
        <v>12175</v>
      </c>
      <c r="I534" s="580" t="str">
        <f t="shared" si="35"/>
        <v>F</v>
      </c>
      <c r="J534" s="35">
        <f t="shared" si="36"/>
        <v>32770</v>
      </c>
      <c r="K534" s="36">
        <f t="shared" ca="1" si="37"/>
        <v>28.886227536149171</v>
      </c>
      <c r="L534" s="538">
        <v>41107</v>
      </c>
      <c r="M534" s="79">
        <v>43094</v>
      </c>
      <c r="N534" s="79">
        <v>43094</v>
      </c>
      <c r="O534" s="79">
        <v>43094</v>
      </c>
      <c r="P534" s="36">
        <f t="shared" ca="1" si="38"/>
        <v>0.60129602929985482</v>
      </c>
      <c r="Q534" s="538">
        <v>44196</v>
      </c>
      <c r="R534" s="538">
        <v>44196</v>
      </c>
      <c r="S534" s="537"/>
      <c r="T534" s="580" t="s">
        <v>36</v>
      </c>
      <c r="U534" s="580" t="s">
        <v>12200</v>
      </c>
      <c r="V534" s="114" t="s">
        <v>7690</v>
      </c>
      <c r="W534" s="580" t="s">
        <v>12789</v>
      </c>
      <c r="X534" s="580" t="s">
        <v>12788</v>
      </c>
      <c r="Y534" s="580" t="s">
        <v>12178</v>
      </c>
      <c r="Z534" s="605"/>
      <c r="AA534" s="35" t="s">
        <v>12199</v>
      </c>
      <c r="AB534" s="580" t="s">
        <v>654</v>
      </c>
      <c r="AC534" s="580" t="s">
        <v>42</v>
      </c>
      <c r="AD534" s="580" t="s">
        <v>43</v>
      </c>
      <c r="AE534" s="56"/>
      <c r="AF534" s="56"/>
      <c r="AG534" s="127" t="s">
        <v>4214</v>
      </c>
      <c r="AH534" s="537" t="s">
        <v>12181</v>
      </c>
      <c r="AI534" s="537" t="s">
        <v>12182</v>
      </c>
      <c r="AJ534" s="54" t="s">
        <v>12176</v>
      </c>
      <c r="AK534" s="418" t="s">
        <v>12183</v>
      </c>
      <c r="AL534" s="606" t="s">
        <v>12184</v>
      </c>
      <c r="AM534" s="580" t="s">
        <v>12179</v>
      </c>
      <c r="AN534" s="580" t="s">
        <v>12180</v>
      </c>
      <c r="AO534" s="553"/>
      <c r="AP534" s="537"/>
      <c r="AQ534" s="605"/>
      <c r="AR534" s="189" t="s">
        <v>13308</v>
      </c>
      <c r="AS534" s="580" t="s">
        <v>4223</v>
      </c>
      <c r="AT534" s="594" t="s">
        <v>12177</v>
      </c>
      <c r="AU534" s="594"/>
    </row>
    <row r="535" spans="1:47" s="584" customFormat="1" ht="15.75" customHeight="1">
      <c r="A535" s="152">
        <v>535</v>
      </c>
      <c r="B535" s="152" t="s">
        <v>12205</v>
      </c>
      <c r="C535" s="580" t="s">
        <v>12206</v>
      </c>
      <c r="D535" s="152">
        <v>10599012</v>
      </c>
      <c r="E535" s="37" t="s">
        <v>12187</v>
      </c>
      <c r="F535" s="40" t="s">
        <v>12185</v>
      </c>
      <c r="G535" s="580" t="s">
        <v>6499</v>
      </c>
      <c r="H535" s="111" t="s">
        <v>12186</v>
      </c>
      <c r="I535" s="580" t="str">
        <f t="shared" si="35"/>
        <v>M</v>
      </c>
      <c r="J535" s="35">
        <f t="shared" si="36"/>
        <v>31426</v>
      </c>
      <c r="K535" s="36">
        <f t="shared" ca="1" si="37"/>
        <v>32.568419316971088</v>
      </c>
      <c r="L535" s="538">
        <v>40483</v>
      </c>
      <c r="M535" s="538">
        <v>43094</v>
      </c>
      <c r="N535" s="538">
        <v>43094</v>
      </c>
      <c r="O535" s="538">
        <v>43094</v>
      </c>
      <c r="P535" s="36">
        <f t="shared" ca="1" si="38"/>
        <v>0.60129602929985482</v>
      </c>
      <c r="Q535" s="538">
        <v>44196</v>
      </c>
      <c r="R535" s="538">
        <v>44196</v>
      </c>
      <c r="S535" s="538"/>
      <c r="T535" s="580" t="s">
        <v>12188</v>
      </c>
      <c r="U535" s="580" t="s">
        <v>52</v>
      </c>
      <c r="V535" s="580" t="s">
        <v>50</v>
      </c>
      <c r="W535" s="580" t="s">
        <v>53</v>
      </c>
      <c r="X535" s="580" t="s">
        <v>134</v>
      </c>
      <c r="Y535" s="580" t="s">
        <v>164</v>
      </c>
      <c r="Z535" s="580"/>
      <c r="AA535" s="580" t="s">
        <v>12189</v>
      </c>
      <c r="AB535" s="580" t="s">
        <v>136</v>
      </c>
      <c r="AC535" s="580" t="s">
        <v>6487</v>
      </c>
      <c r="AD535" s="580" t="s">
        <v>7198</v>
      </c>
      <c r="AE535" s="35"/>
      <c r="AF535" s="40"/>
      <c r="AG535" s="553" t="s">
        <v>4071</v>
      </c>
      <c r="AH535" s="537" t="s">
        <v>4812</v>
      </c>
      <c r="AI535" s="537" t="s">
        <v>4739</v>
      </c>
      <c r="AJ535" s="56" t="s">
        <v>12190</v>
      </c>
      <c r="AK535" s="418" t="s">
        <v>12191</v>
      </c>
      <c r="AL535" s="418" t="s">
        <v>12192</v>
      </c>
      <c r="AM535" s="580" t="s">
        <v>4276</v>
      </c>
      <c r="AN535" s="580" t="s">
        <v>12193</v>
      </c>
      <c r="AO535" s="553"/>
      <c r="AP535" s="580" t="s">
        <v>4233</v>
      </c>
      <c r="AQ535" s="42" t="s">
        <v>2788</v>
      </c>
      <c r="AR535" s="54" t="s">
        <v>16142</v>
      </c>
      <c r="AS535" s="580" t="s">
        <v>4223</v>
      </c>
    </row>
    <row r="536" spans="1:47" s="584" customFormat="1" ht="15.75" customHeight="1">
      <c r="A536" s="152">
        <v>536</v>
      </c>
      <c r="B536" s="152" t="s">
        <v>12906</v>
      </c>
      <c r="C536" s="580" t="s">
        <v>12907</v>
      </c>
      <c r="D536" s="152">
        <v>10599134</v>
      </c>
      <c r="E536" s="37" t="s">
        <v>12824</v>
      </c>
      <c r="F536" s="40" t="s">
        <v>12841</v>
      </c>
      <c r="G536" s="580" t="s">
        <v>6499</v>
      </c>
      <c r="H536" s="111" t="s">
        <v>12825</v>
      </c>
      <c r="I536" s="580" t="str">
        <f t="shared" si="35"/>
        <v>F</v>
      </c>
      <c r="J536" s="35">
        <f t="shared" si="36"/>
        <v>29741</v>
      </c>
      <c r="K536" s="36">
        <f t="shared" ca="1" si="37"/>
        <v>37.184857673135468</v>
      </c>
      <c r="L536" s="538">
        <v>41096</v>
      </c>
      <c r="M536" s="538">
        <v>43101</v>
      </c>
      <c r="N536" s="538">
        <v>43101</v>
      </c>
      <c r="O536" s="538">
        <v>43101</v>
      </c>
      <c r="P536" s="36">
        <f t="shared" ca="1" si="38"/>
        <v>0.58211794710807396</v>
      </c>
      <c r="Q536" s="538">
        <v>44196</v>
      </c>
      <c r="R536" s="538">
        <v>44196</v>
      </c>
      <c r="S536" s="538"/>
      <c r="T536" s="580" t="s">
        <v>36</v>
      </c>
      <c r="U536" s="580" t="s">
        <v>167</v>
      </c>
      <c r="V536" s="580" t="s">
        <v>67</v>
      </c>
      <c r="W536" s="580" t="s">
        <v>169</v>
      </c>
      <c r="X536" s="580" t="s">
        <v>134</v>
      </c>
      <c r="Y536" s="580" t="s">
        <v>310</v>
      </c>
      <c r="Z536" s="580"/>
      <c r="AA536" s="580" t="s">
        <v>311</v>
      </c>
      <c r="AB536" s="580" t="s">
        <v>136</v>
      </c>
      <c r="AC536" s="580" t="s">
        <v>42</v>
      </c>
      <c r="AD536" s="580" t="s">
        <v>43</v>
      </c>
      <c r="AE536" s="35"/>
      <c r="AF536" s="40"/>
      <c r="AG536" s="553" t="s">
        <v>12854</v>
      </c>
      <c r="AH536" s="537" t="s">
        <v>12855</v>
      </c>
      <c r="AI536" s="537" t="s">
        <v>1508</v>
      </c>
      <c r="AJ536" s="56" t="s">
        <v>8439</v>
      </c>
      <c r="AK536" s="418" t="s">
        <v>12856</v>
      </c>
      <c r="AL536" s="418" t="s">
        <v>12871</v>
      </c>
      <c r="AM536" s="580" t="s">
        <v>12919</v>
      </c>
      <c r="AN536" s="580" t="s">
        <v>12920</v>
      </c>
      <c r="AO536" s="553" t="s">
        <v>12884</v>
      </c>
      <c r="AP536" s="580" t="s">
        <v>189</v>
      </c>
      <c r="AQ536" s="392"/>
      <c r="AR536" s="189" t="s">
        <v>12896</v>
      </c>
      <c r="AS536" s="580" t="s">
        <v>4223</v>
      </c>
    </row>
    <row r="537" spans="1:47" s="584" customFormat="1" ht="15.75" customHeight="1">
      <c r="A537" s="152">
        <v>537</v>
      </c>
      <c r="B537" s="152" t="s">
        <v>12908</v>
      </c>
      <c r="C537" s="580" t="s">
        <v>12909</v>
      </c>
      <c r="D537" s="152">
        <v>10599135</v>
      </c>
      <c r="E537" s="37" t="s">
        <v>12826</v>
      </c>
      <c r="F537" s="40" t="s">
        <v>12842</v>
      </c>
      <c r="G537" s="580" t="s">
        <v>6499</v>
      </c>
      <c r="H537" s="111" t="s">
        <v>12827</v>
      </c>
      <c r="I537" s="580" t="str">
        <f t="shared" si="35"/>
        <v>F</v>
      </c>
      <c r="J537" s="35">
        <f t="shared" si="36"/>
        <v>33250</v>
      </c>
      <c r="K537" s="36">
        <f t="shared" ca="1" si="37"/>
        <v>27.571159042998485</v>
      </c>
      <c r="L537" s="538">
        <v>42588</v>
      </c>
      <c r="M537" s="538">
        <v>43101</v>
      </c>
      <c r="N537" s="538">
        <v>43101</v>
      </c>
      <c r="O537" s="538">
        <v>43101</v>
      </c>
      <c r="P537" s="36">
        <f t="shared" ca="1" si="38"/>
        <v>0.58211794710807396</v>
      </c>
      <c r="Q537" s="538">
        <v>44196</v>
      </c>
      <c r="R537" s="538">
        <v>44196</v>
      </c>
      <c r="S537" s="538"/>
      <c r="T537" s="580" t="s">
        <v>36</v>
      </c>
      <c r="U537" s="580" t="s">
        <v>167</v>
      </c>
      <c r="V537" s="580" t="s">
        <v>67</v>
      </c>
      <c r="W537" s="580" t="s">
        <v>169</v>
      </c>
      <c r="X537" s="580" t="s">
        <v>134</v>
      </c>
      <c r="Y537" s="580" t="s">
        <v>310</v>
      </c>
      <c r="Z537" s="580"/>
      <c r="AA537" s="580" t="s">
        <v>311</v>
      </c>
      <c r="AB537" s="580" t="s">
        <v>136</v>
      </c>
      <c r="AC537" s="580" t="s">
        <v>42</v>
      </c>
      <c r="AD537" s="580" t="s">
        <v>43</v>
      </c>
      <c r="AE537" s="35"/>
      <c r="AF537" s="40"/>
      <c r="AG537" s="553" t="s">
        <v>306</v>
      </c>
      <c r="AH537" s="537" t="s">
        <v>2300</v>
      </c>
      <c r="AI537" s="537" t="s">
        <v>1508</v>
      </c>
      <c r="AJ537" s="56" t="s">
        <v>8456</v>
      </c>
      <c r="AK537" s="418" t="s">
        <v>12857</v>
      </c>
      <c r="AL537" s="418" t="s">
        <v>12872</v>
      </c>
      <c r="AM537" s="580" t="s">
        <v>8992</v>
      </c>
      <c r="AN537" s="580" t="s">
        <v>12921</v>
      </c>
      <c r="AO537" s="553" t="s">
        <v>12885</v>
      </c>
      <c r="AP537" s="580" t="s">
        <v>189</v>
      </c>
      <c r="AQ537" s="392"/>
      <c r="AR537" s="189">
        <v>22572</v>
      </c>
      <c r="AS537" s="580" t="s">
        <v>4223</v>
      </c>
      <c r="AT537" s="590"/>
      <c r="AU537" s="590"/>
    </row>
    <row r="538" spans="1:47" s="584" customFormat="1" ht="15.75" customHeight="1">
      <c r="A538" s="152">
        <v>538</v>
      </c>
      <c r="B538" s="152" t="s">
        <v>12910</v>
      </c>
      <c r="C538" s="580" t="s">
        <v>12911</v>
      </c>
      <c r="D538" s="152">
        <v>10599136</v>
      </c>
      <c r="E538" s="37" t="s">
        <v>12830</v>
      </c>
      <c r="F538" s="40" t="s">
        <v>12844</v>
      </c>
      <c r="G538" s="580" t="s">
        <v>6499</v>
      </c>
      <c r="H538" s="111" t="s">
        <v>12831</v>
      </c>
      <c r="I538" s="580" t="str">
        <f t="shared" si="35"/>
        <v>F</v>
      </c>
      <c r="J538" s="35">
        <f t="shared" si="36"/>
        <v>29423</v>
      </c>
      <c r="K538" s="36">
        <f t="shared" ca="1" si="37"/>
        <v>38.056090549847802</v>
      </c>
      <c r="L538" s="538">
        <v>42467</v>
      </c>
      <c r="M538" s="538">
        <v>43101</v>
      </c>
      <c r="N538" s="538">
        <v>43101</v>
      </c>
      <c r="O538" s="538">
        <v>43101</v>
      </c>
      <c r="P538" s="36">
        <f t="shared" ca="1" si="38"/>
        <v>0.58211794710807396</v>
      </c>
      <c r="Q538" s="538">
        <v>44196</v>
      </c>
      <c r="R538" s="538">
        <v>44196</v>
      </c>
      <c r="S538" s="538"/>
      <c r="T538" s="580" t="s">
        <v>36</v>
      </c>
      <c r="U538" s="580" t="s">
        <v>167</v>
      </c>
      <c r="V538" s="580" t="s">
        <v>67</v>
      </c>
      <c r="W538" s="580" t="s">
        <v>169</v>
      </c>
      <c r="X538" s="580" t="s">
        <v>134</v>
      </c>
      <c r="Y538" s="580" t="s">
        <v>310</v>
      </c>
      <c r="Z538" s="580"/>
      <c r="AA538" s="580" t="s">
        <v>311</v>
      </c>
      <c r="AB538" s="580" t="s">
        <v>136</v>
      </c>
      <c r="AC538" s="580" t="s">
        <v>42</v>
      </c>
      <c r="AD538" s="580" t="s">
        <v>43</v>
      </c>
      <c r="AE538" s="35"/>
      <c r="AF538" s="40"/>
      <c r="AG538" s="553" t="s">
        <v>306</v>
      </c>
      <c r="AH538" s="537" t="s">
        <v>12859</v>
      </c>
      <c r="AI538" s="537" t="s">
        <v>90</v>
      </c>
      <c r="AJ538" s="56" t="s">
        <v>8612</v>
      </c>
      <c r="AK538" s="418" t="s">
        <v>12860</v>
      </c>
      <c r="AL538" s="418" t="s">
        <v>12874</v>
      </c>
      <c r="AM538" s="580" t="s">
        <v>8992</v>
      </c>
      <c r="AN538" s="580" t="s">
        <v>12924</v>
      </c>
      <c r="AO538" s="553" t="s">
        <v>12887</v>
      </c>
      <c r="AP538" s="580" t="s">
        <v>189</v>
      </c>
      <c r="AQ538" s="392"/>
      <c r="AR538" s="189" t="s">
        <v>12898</v>
      </c>
      <c r="AS538" s="580" t="s">
        <v>4223</v>
      </c>
      <c r="AT538" s="590"/>
      <c r="AU538" s="590"/>
    </row>
    <row r="539" spans="1:47" s="584" customFormat="1" ht="15.75" customHeight="1">
      <c r="A539" s="152">
        <v>539</v>
      </c>
      <c r="B539" s="152" t="s">
        <v>12904</v>
      </c>
      <c r="C539" s="580" t="s">
        <v>12905</v>
      </c>
      <c r="D539" s="152">
        <v>10599212</v>
      </c>
      <c r="E539" s="37" t="s">
        <v>12822</v>
      </c>
      <c r="F539" s="40" t="s">
        <v>12840</v>
      </c>
      <c r="G539" s="580" t="s">
        <v>6499</v>
      </c>
      <c r="H539" s="111" t="s">
        <v>12823</v>
      </c>
      <c r="I539" s="580" t="str">
        <f t="shared" si="35"/>
        <v>F</v>
      </c>
      <c r="J539" s="35">
        <f t="shared" si="36"/>
        <v>30196</v>
      </c>
      <c r="K539" s="36">
        <f t="shared" ca="1" si="37"/>
        <v>35.938282330669715</v>
      </c>
      <c r="L539" s="538">
        <v>38991</v>
      </c>
      <c r="M539" s="538">
        <v>43101</v>
      </c>
      <c r="N539" s="538">
        <v>43101</v>
      </c>
      <c r="O539" s="538">
        <v>43101</v>
      </c>
      <c r="P539" s="36">
        <f t="shared" ca="1" si="38"/>
        <v>0.58211794710807396</v>
      </c>
      <c r="Q539" s="538">
        <v>44196</v>
      </c>
      <c r="R539" s="538">
        <v>44196</v>
      </c>
      <c r="S539" s="538"/>
      <c r="T539" s="580" t="s">
        <v>36</v>
      </c>
      <c r="U539" s="580" t="s">
        <v>167</v>
      </c>
      <c r="V539" s="580" t="s">
        <v>67</v>
      </c>
      <c r="W539" s="580" t="s">
        <v>169</v>
      </c>
      <c r="X539" s="580" t="s">
        <v>134</v>
      </c>
      <c r="Y539" s="580" t="s">
        <v>310</v>
      </c>
      <c r="Z539" s="580"/>
      <c r="AA539" s="580" t="s">
        <v>311</v>
      </c>
      <c r="AB539" s="580" t="s">
        <v>136</v>
      </c>
      <c r="AC539" s="580" t="s">
        <v>42</v>
      </c>
      <c r="AD539" s="580" t="s">
        <v>43</v>
      </c>
      <c r="AE539" s="35"/>
      <c r="AF539" s="40"/>
      <c r="AG539" s="553" t="s">
        <v>293</v>
      </c>
      <c r="AH539" s="537" t="s">
        <v>2128</v>
      </c>
      <c r="AI539" s="537" t="s">
        <v>1508</v>
      </c>
      <c r="AJ539" s="56" t="s">
        <v>7320</v>
      </c>
      <c r="AK539" s="418" t="s">
        <v>12853</v>
      </c>
      <c r="AL539" s="418" t="s">
        <v>12870</v>
      </c>
      <c r="AM539" s="580" t="s">
        <v>8992</v>
      </c>
      <c r="AN539" s="580" t="s">
        <v>12918</v>
      </c>
      <c r="AO539" s="553" t="s">
        <v>12883</v>
      </c>
      <c r="AP539" s="580" t="s">
        <v>189</v>
      </c>
      <c r="AQ539" s="392"/>
      <c r="AR539" s="189">
        <v>30055</v>
      </c>
      <c r="AS539" s="580" t="s">
        <v>4223</v>
      </c>
    </row>
    <row r="540" spans="1:47" s="584" customFormat="1" ht="15.75" customHeight="1">
      <c r="A540" s="152">
        <v>540</v>
      </c>
      <c r="B540" s="152" t="s">
        <v>12914</v>
      </c>
      <c r="C540" s="580" t="s">
        <v>12915</v>
      </c>
      <c r="D540" s="152">
        <v>10599213</v>
      </c>
      <c r="E540" s="37" t="s">
        <v>12828</v>
      </c>
      <c r="F540" s="40" t="s">
        <v>12843</v>
      </c>
      <c r="G540" s="580" t="s">
        <v>6499</v>
      </c>
      <c r="H540" s="111" t="s">
        <v>12829</v>
      </c>
      <c r="I540" s="580" t="str">
        <f t="shared" si="35"/>
        <v>F</v>
      </c>
      <c r="J540" s="35">
        <f t="shared" si="36"/>
        <v>32149</v>
      </c>
      <c r="K540" s="36">
        <f t="shared" ca="1" si="37"/>
        <v>30.587597399162867</v>
      </c>
      <c r="L540" s="538">
        <v>40333</v>
      </c>
      <c r="M540" s="538">
        <v>43101</v>
      </c>
      <c r="N540" s="538">
        <v>43101</v>
      </c>
      <c r="O540" s="538">
        <v>43101</v>
      </c>
      <c r="P540" s="36">
        <f t="shared" ca="1" si="38"/>
        <v>0.58211794710807396</v>
      </c>
      <c r="Q540" s="538">
        <v>44196</v>
      </c>
      <c r="R540" s="538">
        <v>44196</v>
      </c>
      <c r="S540" s="538"/>
      <c r="T540" s="580" t="s">
        <v>36</v>
      </c>
      <c r="U540" s="580" t="s">
        <v>167</v>
      </c>
      <c r="V540" s="580" t="s">
        <v>67</v>
      </c>
      <c r="W540" s="580" t="s">
        <v>169</v>
      </c>
      <c r="X540" s="580" t="s">
        <v>134</v>
      </c>
      <c r="Y540" s="580" t="s">
        <v>310</v>
      </c>
      <c r="Z540" s="580"/>
      <c r="AA540" s="580" t="s">
        <v>311</v>
      </c>
      <c r="AB540" s="580" t="s">
        <v>136</v>
      </c>
      <c r="AC540" s="580" t="s">
        <v>42</v>
      </c>
      <c r="AD540" s="580" t="s">
        <v>43</v>
      </c>
      <c r="AE540" s="35"/>
      <c r="AF540" s="40"/>
      <c r="AG540" s="553" t="s">
        <v>293</v>
      </c>
      <c r="AH540" s="537" t="s">
        <v>2128</v>
      </c>
      <c r="AI540" s="537" t="s">
        <v>1508</v>
      </c>
      <c r="AJ540" s="56" t="s">
        <v>8465</v>
      </c>
      <c r="AK540" s="418" t="s">
        <v>12858</v>
      </c>
      <c r="AL540" s="418" t="s">
        <v>12873</v>
      </c>
      <c r="AM540" s="580" t="s">
        <v>12922</v>
      </c>
      <c r="AN540" s="580" t="s">
        <v>12923</v>
      </c>
      <c r="AO540" s="553" t="s">
        <v>12886</v>
      </c>
      <c r="AP540" s="580" t="s">
        <v>189</v>
      </c>
      <c r="AQ540" s="392"/>
      <c r="AR540" s="189" t="s">
        <v>12897</v>
      </c>
      <c r="AS540" s="580" t="s">
        <v>4223</v>
      </c>
    </row>
    <row r="541" spans="1:47" s="584" customFormat="1" ht="15.75" customHeight="1">
      <c r="A541" s="152">
        <v>542</v>
      </c>
      <c r="B541" s="152" t="s">
        <v>13134</v>
      </c>
      <c r="C541" s="580" t="s">
        <v>13135</v>
      </c>
      <c r="D541" s="152">
        <v>10599333</v>
      </c>
      <c r="E541" s="37" t="s">
        <v>12838</v>
      </c>
      <c r="F541" s="40" t="s">
        <v>12848</v>
      </c>
      <c r="G541" s="580" t="s">
        <v>6499</v>
      </c>
      <c r="H541" s="111" t="s">
        <v>12839</v>
      </c>
      <c r="I541" s="580" t="str">
        <f t="shared" si="35"/>
        <v>F</v>
      </c>
      <c r="J541" s="35">
        <f t="shared" si="36"/>
        <v>28359</v>
      </c>
      <c r="K541" s="36">
        <f t="shared" ca="1" si="37"/>
        <v>40.971159042998487</v>
      </c>
      <c r="L541" s="538">
        <v>37377</v>
      </c>
      <c r="M541" s="538">
        <v>43101</v>
      </c>
      <c r="N541" s="538">
        <v>43101</v>
      </c>
      <c r="O541" s="538">
        <v>43101</v>
      </c>
      <c r="P541" s="36">
        <f t="shared" ca="1" si="38"/>
        <v>0.58211794710807396</v>
      </c>
      <c r="Q541" s="538">
        <v>44196</v>
      </c>
      <c r="R541" s="538">
        <v>44196</v>
      </c>
      <c r="S541" s="538"/>
      <c r="T541" s="580" t="s">
        <v>36</v>
      </c>
      <c r="U541" s="580" t="s">
        <v>167</v>
      </c>
      <c r="V541" s="580" t="s">
        <v>67</v>
      </c>
      <c r="W541" s="580" t="s">
        <v>169</v>
      </c>
      <c r="X541" s="580" t="s">
        <v>134</v>
      </c>
      <c r="Y541" s="580" t="s">
        <v>310</v>
      </c>
      <c r="Z541" s="580"/>
      <c r="AA541" s="580" t="s">
        <v>311</v>
      </c>
      <c r="AB541" s="580" t="s">
        <v>136</v>
      </c>
      <c r="AC541" s="580" t="s">
        <v>42</v>
      </c>
      <c r="AD541" s="580" t="s">
        <v>43</v>
      </c>
      <c r="AE541" s="35"/>
      <c r="AF541" s="40"/>
      <c r="AG541" s="553" t="s">
        <v>293</v>
      </c>
      <c r="AH541" s="537" t="s">
        <v>12868</v>
      </c>
      <c r="AI541" s="537" t="s">
        <v>1508</v>
      </c>
      <c r="AJ541" s="56" t="s">
        <v>12869</v>
      </c>
      <c r="AK541" s="418" t="s">
        <v>943</v>
      </c>
      <c r="AL541" s="418" t="s">
        <v>12878</v>
      </c>
      <c r="AM541" s="580" t="s">
        <v>5074</v>
      </c>
      <c r="AN541" s="580" t="s">
        <v>12929</v>
      </c>
      <c r="AO541" s="553" t="s">
        <v>12891</v>
      </c>
      <c r="AP541" s="580" t="s">
        <v>189</v>
      </c>
      <c r="AQ541" s="392"/>
      <c r="AR541" s="189">
        <v>30499</v>
      </c>
      <c r="AS541" s="580" t="s">
        <v>4223</v>
      </c>
      <c r="AT541" s="590"/>
      <c r="AU541" s="590"/>
    </row>
    <row r="542" spans="1:47" s="584" customFormat="1" ht="15.75" customHeight="1">
      <c r="A542" s="152">
        <v>543</v>
      </c>
      <c r="B542" s="152" t="s">
        <v>13136</v>
      </c>
      <c r="C542" s="580" t="s">
        <v>13137</v>
      </c>
      <c r="D542" s="152">
        <v>10599334</v>
      </c>
      <c r="E542" s="37" t="s">
        <v>9584</v>
      </c>
      <c r="F542" s="40" t="s">
        <v>12849</v>
      </c>
      <c r="G542" s="580" t="s">
        <v>6499</v>
      </c>
      <c r="H542" s="111" t="s">
        <v>9585</v>
      </c>
      <c r="I542" s="580" t="str">
        <f t="shared" si="35"/>
        <v>F</v>
      </c>
      <c r="J542" s="35">
        <f t="shared" si="36"/>
        <v>29910</v>
      </c>
      <c r="K542" s="36">
        <f t="shared" ca="1" si="37"/>
        <v>36.721843974505333</v>
      </c>
      <c r="L542" s="538">
        <v>40364</v>
      </c>
      <c r="M542" s="538">
        <v>43101</v>
      </c>
      <c r="N542" s="538">
        <v>43101</v>
      </c>
      <c r="O542" s="538">
        <v>43101</v>
      </c>
      <c r="P542" s="36">
        <f t="shared" ca="1" si="38"/>
        <v>0.58211794710807396</v>
      </c>
      <c r="Q542" s="538">
        <v>44196</v>
      </c>
      <c r="R542" s="538">
        <v>44196</v>
      </c>
      <c r="S542" s="538"/>
      <c r="T542" s="580" t="s">
        <v>36</v>
      </c>
      <c r="U542" s="580" t="s">
        <v>167</v>
      </c>
      <c r="V542" s="580" t="s">
        <v>67</v>
      </c>
      <c r="W542" s="580" t="s">
        <v>169</v>
      </c>
      <c r="X542" s="580" t="s">
        <v>134</v>
      </c>
      <c r="Y542" s="580" t="s">
        <v>310</v>
      </c>
      <c r="Z542" s="580"/>
      <c r="AA542" s="580" t="s">
        <v>311</v>
      </c>
      <c r="AB542" s="580" t="s">
        <v>136</v>
      </c>
      <c r="AC542" s="580" t="s">
        <v>42</v>
      </c>
      <c r="AD542" s="580" t="s">
        <v>43</v>
      </c>
      <c r="AE542" s="35"/>
      <c r="AF542" s="40"/>
      <c r="AG542" s="553" t="s">
        <v>351</v>
      </c>
      <c r="AH542" s="537" t="s">
        <v>1974</v>
      </c>
      <c r="AI542" s="537" t="s">
        <v>1508</v>
      </c>
      <c r="AJ542" s="56" t="s">
        <v>9587</v>
      </c>
      <c r="AK542" s="418" t="s">
        <v>9588</v>
      </c>
      <c r="AL542" s="418" t="s">
        <v>12879</v>
      </c>
      <c r="AM542" s="580" t="s">
        <v>12930</v>
      </c>
      <c r="AN542" s="580" t="s">
        <v>12931</v>
      </c>
      <c r="AO542" s="553" t="s">
        <v>12892</v>
      </c>
      <c r="AP542" s="580" t="s">
        <v>189</v>
      </c>
      <c r="AQ542" s="392"/>
      <c r="AR542" s="189" t="s">
        <v>12901</v>
      </c>
      <c r="AS542" s="580" t="s">
        <v>4223</v>
      </c>
    </row>
    <row r="543" spans="1:47" s="584" customFormat="1" ht="15.75" customHeight="1">
      <c r="A543" s="152">
        <v>544</v>
      </c>
      <c r="B543" s="152" t="s">
        <v>13138</v>
      </c>
      <c r="C543" s="580" t="s">
        <v>13139</v>
      </c>
      <c r="D543" s="152">
        <v>10599339</v>
      </c>
      <c r="E543" s="37" t="s">
        <v>9445</v>
      </c>
      <c r="F543" s="40" t="s">
        <v>12852</v>
      </c>
      <c r="G543" s="580" t="s">
        <v>6499</v>
      </c>
      <c r="H543" s="111" t="s">
        <v>9446</v>
      </c>
      <c r="I543" s="580" t="str">
        <f t="shared" si="35"/>
        <v>F</v>
      </c>
      <c r="J543" s="35">
        <f t="shared" si="36"/>
        <v>30482</v>
      </c>
      <c r="K543" s="36">
        <f t="shared" ca="1" si="37"/>
        <v>35.154720686834104</v>
      </c>
      <c r="L543" s="538">
        <v>42072</v>
      </c>
      <c r="M543" s="538">
        <v>43101</v>
      </c>
      <c r="N543" s="538">
        <v>43101</v>
      </c>
      <c r="O543" s="538">
        <v>43101</v>
      </c>
      <c r="P543" s="36">
        <f t="shared" ca="1" si="38"/>
        <v>0.58211794710807396</v>
      </c>
      <c r="Q543" s="538">
        <v>44196</v>
      </c>
      <c r="R543" s="538">
        <v>44196</v>
      </c>
      <c r="S543" s="538"/>
      <c r="T543" s="580" t="s">
        <v>36</v>
      </c>
      <c r="U543" s="580" t="s">
        <v>167</v>
      </c>
      <c r="V543" s="580" t="s">
        <v>67</v>
      </c>
      <c r="W543" s="580" t="s">
        <v>169</v>
      </c>
      <c r="X543" s="580" t="s">
        <v>134</v>
      </c>
      <c r="Y543" s="580" t="s">
        <v>310</v>
      </c>
      <c r="Z543" s="580"/>
      <c r="AA543" s="580" t="s">
        <v>311</v>
      </c>
      <c r="AB543" s="580" t="s">
        <v>136</v>
      </c>
      <c r="AC543" s="580" t="s">
        <v>42</v>
      </c>
      <c r="AD543" s="580" t="s">
        <v>43</v>
      </c>
      <c r="AE543" s="35"/>
      <c r="AF543" s="40"/>
      <c r="AG543" s="553" t="s">
        <v>306</v>
      </c>
      <c r="AH543" s="537" t="s">
        <v>9447</v>
      </c>
      <c r="AI543" s="537" t="s">
        <v>855</v>
      </c>
      <c r="AJ543" s="56" t="s">
        <v>9448</v>
      </c>
      <c r="AK543" s="418" t="s">
        <v>9449</v>
      </c>
      <c r="AL543" s="418" t="s">
        <v>12882</v>
      </c>
      <c r="AM543" s="580" t="s">
        <v>12935</v>
      </c>
      <c r="AN543" s="580" t="s">
        <v>12936</v>
      </c>
      <c r="AO543" s="553" t="s">
        <v>12895</v>
      </c>
      <c r="AP543" s="580" t="s">
        <v>189</v>
      </c>
      <c r="AQ543" s="392"/>
      <c r="AR543" s="189">
        <v>22002</v>
      </c>
      <c r="AS543" s="580" t="s">
        <v>4223</v>
      </c>
    </row>
    <row r="544" spans="1:47" s="584" customFormat="1" ht="15.75" customHeight="1">
      <c r="A544" s="152">
        <v>545</v>
      </c>
      <c r="B544" s="152" t="s">
        <v>13140</v>
      </c>
      <c r="C544" s="580" t="s">
        <v>13141</v>
      </c>
      <c r="D544" s="152">
        <v>10600141</v>
      </c>
      <c r="E544" s="37" t="s">
        <v>9599</v>
      </c>
      <c r="F544" s="40" t="s">
        <v>12850</v>
      </c>
      <c r="G544" s="580" t="s">
        <v>6499</v>
      </c>
      <c r="H544" s="111" t="s">
        <v>9600</v>
      </c>
      <c r="I544" s="580" t="str">
        <f t="shared" si="35"/>
        <v>F</v>
      </c>
      <c r="J544" s="35">
        <f t="shared" si="36"/>
        <v>30143</v>
      </c>
      <c r="K544" s="36">
        <f t="shared" ca="1" si="37"/>
        <v>36.083487810121774</v>
      </c>
      <c r="L544" s="538">
        <v>38838</v>
      </c>
      <c r="M544" s="538">
        <v>43101</v>
      </c>
      <c r="N544" s="538">
        <v>43101</v>
      </c>
      <c r="O544" s="538">
        <v>43101</v>
      </c>
      <c r="P544" s="36">
        <f t="shared" ca="1" si="38"/>
        <v>0.58211794710807396</v>
      </c>
      <c r="Q544" s="538">
        <v>44196</v>
      </c>
      <c r="R544" s="538">
        <v>44196</v>
      </c>
      <c r="S544" s="538"/>
      <c r="T544" s="580" t="s">
        <v>36</v>
      </c>
      <c r="U544" s="580" t="s">
        <v>167</v>
      </c>
      <c r="V544" s="580" t="s">
        <v>67</v>
      </c>
      <c r="W544" s="580" t="s">
        <v>169</v>
      </c>
      <c r="X544" s="580" t="s">
        <v>134</v>
      </c>
      <c r="Y544" s="580" t="s">
        <v>310</v>
      </c>
      <c r="Z544" s="580"/>
      <c r="AA544" s="580" t="s">
        <v>311</v>
      </c>
      <c r="AB544" s="580" t="s">
        <v>136</v>
      </c>
      <c r="AC544" s="580" t="s">
        <v>42</v>
      </c>
      <c r="AD544" s="580" t="s">
        <v>43</v>
      </c>
      <c r="AE544" s="35"/>
      <c r="AF544" s="40"/>
      <c r="AG544" s="553" t="s">
        <v>351</v>
      </c>
      <c r="AH544" s="537" t="s">
        <v>9602</v>
      </c>
      <c r="AI544" s="537" t="s">
        <v>1508</v>
      </c>
      <c r="AJ544" s="56" t="s">
        <v>9603</v>
      </c>
      <c r="AK544" s="418" t="s">
        <v>9604</v>
      </c>
      <c r="AL544" s="418" t="s">
        <v>12880</v>
      </c>
      <c r="AM544" s="580" t="s">
        <v>8992</v>
      </c>
      <c r="AN544" s="580" t="s">
        <v>12932</v>
      </c>
      <c r="AO544" s="553" t="s">
        <v>12893</v>
      </c>
      <c r="AP544" s="580" t="s">
        <v>189</v>
      </c>
      <c r="AQ544" s="392"/>
      <c r="AR544" s="189" t="s">
        <v>12902</v>
      </c>
      <c r="AS544" s="580" t="s">
        <v>4223</v>
      </c>
    </row>
    <row r="545" spans="1:47" s="584" customFormat="1" ht="15.75" customHeight="1">
      <c r="A545" s="152">
        <v>546</v>
      </c>
      <c r="B545" s="152" t="s">
        <v>13142</v>
      </c>
      <c r="C545" s="580" t="s">
        <v>13143</v>
      </c>
      <c r="D545" s="152">
        <v>10600142</v>
      </c>
      <c r="E545" s="37" t="s">
        <v>9608</v>
      </c>
      <c r="F545" s="40" t="s">
        <v>12851</v>
      </c>
      <c r="G545" s="580" t="s">
        <v>6499</v>
      </c>
      <c r="H545" s="111" t="s">
        <v>9609</v>
      </c>
      <c r="I545" s="580" t="str">
        <f t="shared" si="35"/>
        <v>F</v>
      </c>
      <c r="J545" s="35">
        <f t="shared" si="36"/>
        <v>33552</v>
      </c>
      <c r="K545" s="36">
        <f t="shared" ca="1" si="37"/>
        <v>26.743761782724512</v>
      </c>
      <c r="L545" s="538">
        <v>42283</v>
      </c>
      <c r="M545" s="538">
        <v>43101</v>
      </c>
      <c r="N545" s="538">
        <v>43101</v>
      </c>
      <c r="O545" s="538">
        <v>43101</v>
      </c>
      <c r="P545" s="36">
        <f t="shared" ca="1" si="38"/>
        <v>0.58211794710807396</v>
      </c>
      <c r="Q545" s="538">
        <v>44196</v>
      </c>
      <c r="R545" s="538">
        <v>44196</v>
      </c>
      <c r="S545" s="538"/>
      <c r="T545" s="580" t="s">
        <v>36</v>
      </c>
      <c r="U545" s="580" t="s">
        <v>167</v>
      </c>
      <c r="V545" s="580" t="s">
        <v>67</v>
      </c>
      <c r="W545" s="580" t="s">
        <v>169</v>
      </c>
      <c r="X545" s="580" t="s">
        <v>134</v>
      </c>
      <c r="Y545" s="580" t="s">
        <v>310</v>
      </c>
      <c r="Z545" s="580"/>
      <c r="AA545" s="580" t="s">
        <v>311</v>
      </c>
      <c r="AB545" s="580" t="s">
        <v>136</v>
      </c>
      <c r="AC545" s="580" t="s">
        <v>42</v>
      </c>
      <c r="AD545" s="580" t="s">
        <v>43</v>
      </c>
      <c r="AE545" s="35"/>
      <c r="AF545" s="40"/>
      <c r="AG545" s="553" t="s">
        <v>293</v>
      </c>
      <c r="AH545" s="537" t="s">
        <v>9611</v>
      </c>
      <c r="AI545" s="537" t="s">
        <v>1508</v>
      </c>
      <c r="AJ545" s="56" t="s">
        <v>9612</v>
      </c>
      <c r="AK545" s="418" t="s">
        <v>9613</v>
      </c>
      <c r="AL545" s="418" t="s">
        <v>12881</v>
      </c>
      <c r="AM545" s="580" t="s">
        <v>12933</v>
      </c>
      <c r="AN545" s="580" t="s">
        <v>12934</v>
      </c>
      <c r="AO545" s="553" t="s">
        <v>12894</v>
      </c>
      <c r="AP545" s="580" t="s">
        <v>189</v>
      </c>
      <c r="AQ545" s="392"/>
      <c r="AR545" s="189" t="s">
        <v>12903</v>
      </c>
      <c r="AS545" s="580" t="s">
        <v>4223</v>
      </c>
      <c r="AT545" s="590"/>
      <c r="AU545" s="590"/>
    </row>
    <row r="546" spans="1:47" s="584" customFormat="1" ht="15.75" customHeight="1">
      <c r="A546" s="152">
        <v>547</v>
      </c>
      <c r="B546" s="152" t="s">
        <v>14256</v>
      </c>
      <c r="C546" s="580" t="s">
        <v>14257</v>
      </c>
      <c r="D546" s="152">
        <v>10607933</v>
      </c>
      <c r="E546" s="37" t="s">
        <v>8452</v>
      </c>
      <c r="F546" s="40" t="s">
        <v>14138</v>
      </c>
      <c r="G546" s="580" t="s">
        <v>14122</v>
      </c>
      <c r="H546" s="111" t="s">
        <v>14240</v>
      </c>
      <c r="I546" s="580" t="str">
        <f t="shared" si="35"/>
        <v>F</v>
      </c>
      <c r="J546" s="35">
        <f t="shared" si="36"/>
        <v>28791</v>
      </c>
      <c r="K546" s="36">
        <f t="shared" ca="1" si="37"/>
        <v>39.78759739916287</v>
      </c>
      <c r="L546" s="538">
        <v>42293</v>
      </c>
      <c r="M546" s="538">
        <v>42976</v>
      </c>
      <c r="N546" s="538">
        <v>43132</v>
      </c>
      <c r="O546" s="538">
        <v>43132</v>
      </c>
      <c r="P546" s="36">
        <f t="shared" ca="1" si="38"/>
        <v>0.49718644025875891</v>
      </c>
      <c r="Q546" s="538">
        <v>44286</v>
      </c>
      <c r="R546" s="538">
        <v>44286</v>
      </c>
      <c r="S546" s="538"/>
      <c r="T546" s="580" t="s">
        <v>36</v>
      </c>
      <c r="U546" s="580" t="s">
        <v>167</v>
      </c>
      <c r="V546" s="580" t="s">
        <v>67</v>
      </c>
      <c r="W546" s="580" t="s">
        <v>169</v>
      </c>
      <c r="X546" s="580" t="s">
        <v>134</v>
      </c>
      <c r="Y546" s="580" t="s">
        <v>310</v>
      </c>
      <c r="Z546" s="580"/>
      <c r="AA546" s="580" t="s">
        <v>311</v>
      </c>
      <c r="AB546" s="580" t="s">
        <v>136</v>
      </c>
      <c r="AC546" s="580" t="s">
        <v>42</v>
      </c>
      <c r="AD546" s="580" t="s">
        <v>43</v>
      </c>
      <c r="AE546" s="35"/>
      <c r="AF546" s="392"/>
      <c r="AG546" s="40" t="s">
        <v>137</v>
      </c>
      <c r="AH546" s="553" t="s">
        <v>8458</v>
      </c>
      <c r="AI546" s="537" t="s">
        <v>1984</v>
      </c>
      <c r="AJ546" s="537" t="s">
        <v>8459</v>
      </c>
      <c r="AK546" s="56" t="s">
        <v>8460</v>
      </c>
      <c r="AL546" s="580" t="s">
        <v>14124</v>
      </c>
      <c r="AM546" s="418" t="s">
        <v>7908</v>
      </c>
      <c r="AN546" s="580" t="s">
        <v>14131</v>
      </c>
      <c r="AO546" s="580" t="s">
        <v>8451</v>
      </c>
      <c r="AP546" s="580" t="s">
        <v>189</v>
      </c>
      <c r="AQ546" s="392"/>
      <c r="AR546" s="189" t="s">
        <v>8454</v>
      </c>
      <c r="AS546" s="580" t="s">
        <v>4223</v>
      </c>
    </row>
    <row r="547" spans="1:47" s="584" customFormat="1" ht="15.75" customHeight="1">
      <c r="A547" s="152">
        <v>548</v>
      </c>
      <c r="B547" s="152" t="s">
        <v>14258</v>
      </c>
      <c r="C547" s="580" t="s">
        <v>14259</v>
      </c>
      <c r="D547" s="152">
        <v>10607922</v>
      </c>
      <c r="E547" s="37" t="s">
        <v>8598</v>
      </c>
      <c r="F547" s="40" t="s">
        <v>14139</v>
      </c>
      <c r="G547" s="580" t="s">
        <v>14122</v>
      </c>
      <c r="H547" s="111" t="s">
        <v>8599</v>
      </c>
      <c r="I547" s="580" t="str">
        <f t="shared" si="35"/>
        <v>F</v>
      </c>
      <c r="J547" s="35">
        <f t="shared" si="36"/>
        <v>31465</v>
      </c>
      <c r="K547" s="36">
        <f t="shared" ca="1" si="37"/>
        <v>32.461570001902594</v>
      </c>
      <c r="L547" s="538">
        <v>39918</v>
      </c>
      <c r="M547" s="538">
        <v>42982</v>
      </c>
      <c r="N547" s="538">
        <v>43132</v>
      </c>
      <c r="O547" s="538">
        <v>43132</v>
      </c>
      <c r="P547" s="36">
        <f t="shared" ca="1" si="38"/>
        <v>0.49718644025875891</v>
      </c>
      <c r="Q547" s="538">
        <v>44286</v>
      </c>
      <c r="R547" s="538">
        <v>44286</v>
      </c>
      <c r="S547" s="538"/>
      <c r="T547" s="580" t="s">
        <v>36</v>
      </c>
      <c r="U547" s="580" t="s">
        <v>167</v>
      </c>
      <c r="V547" s="580" t="s">
        <v>67</v>
      </c>
      <c r="W547" s="580" t="s">
        <v>169</v>
      </c>
      <c r="X547" s="580" t="s">
        <v>134</v>
      </c>
      <c r="Y547" s="580" t="s">
        <v>14118</v>
      </c>
      <c r="Z547" s="580"/>
      <c r="AA547" s="580" t="s">
        <v>311</v>
      </c>
      <c r="AB547" s="580" t="s">
        <v>136</v>
      </c>
      <c r="AC547" s="580" t="s">
        <v>42</v>
      </c>
      <c r="AD547" s="580" t="s">
        <v>43</v>
      </c>
      <c r="AE547" s="35"/>
      <c r="AF547" s="392"/>
      <c r="AG547" s="40" t="s">
        <v>351</v>
      </c>
      <c r="AH547" s="553" t="s">
        <v>8600</v>
      </c>
      <c r="AI547" s="537" t="s">
        <v>1508</v>
      </c>
      <c r="AJ547" s="537" t="s">
        <v>8601</v>
      </c>
      <c r="AK547" s="56" t="s">
        <v>8602</v>
      </c>
      <c r="AL547" s="580" t="s">
        <v>14125</v>
      </c>
      <c r="AM547" s="418" t="s">
        <v>7908</v>
      </c>
      <c r="AN547" s="580" t="s">
        <v>14132</v>
      </c>
      <c r="AO547" s="580" t="s">
        <v>8597</v>
      </c>
      <c r="AP547" s="580" t="s">
        <v>189</v>
      </c>
      <c r="AQ547" s="392"/>
      <c r="AR547" s="189" t="s">
        <v>14145</v>
      </c>
      <c r="AS547" s="580" t="s">
        <v>4223</v>
      </c>
    </row>
    <row r="548" spans="1:47" s="584" customFormat="1" ht="15.75" customHeight="1">
      <c r="A548" s="152">
        <v>549</v>
      </c>
      <c r="B548" s="152" t="s">
        <v>14260</v>
      </c>
      <c r="C548" s="580" t="s">
        <v>14261</v>
      </c>
      <c r="D548" s="152">
        <v>10607934</v>
      </c>
      <c r="E548" s="37" t="s">
        <v>375</v>
      </c>
      <c r="F548" s="40" t="s">
        <v>14140</v>
      </c>
      <c r="G548" s="580" t="s">
        <v>14122</v>
      </c>
      <c r="H548" s="111" t="s">
        <v>8741</v>
      </c>
      <c r="I548" s="580" t="str">
        <f t="shared" si="35"/>
        <v>F</v>
      </c>
      <c r="J548" s="35">
        <f t="shared" si="36"/>
        <v>29743</v>
      </c>
      <c r="K548" s="36">
        <f t="shared" ca="1" si="37"/>
        <v>37.179378221080675</v>
      </c>
      <c r="L548" s="538">
        <v>42064</v>
      </c>
      <c r="M548" s="538">
        <v>42989</v>
      </c>
      <c r="N548" s="538">
        <v>43132</v>
      </c>
      <c r="O548" s="538">
        <v>43132</v>
      </c>
      <c r="P548" s="36">
        <f t="shared" ca="1" si="38"/>
        <v>0.49718644025875891</v>
      </c>
      <c r="Q548" s="538">
        <v>44286</v>
      </c>
      <c r="R548" s="538">
        <v>44286</v>
      </c>
      <c r="S548" s="538"/>
      <c r="T548" s="580" t="s">
        <v>36</v>
      </c>
      <c r="U548" s="580" t="s">
        <v>167</v>
      </c>
      <c r="V548" s="580" t="s">
        <v>67</v>
      </c>
      <c r="W548" s="580" t="s">
        <v>169</v>
      </c>
      <c r="X548" s="580" t="s">
        <v>134</v>
      </c>
      <c r="Y548" s="580" t="s">
        <v>310</v>
      </c>
      <c r="Z548" s="580"/>
      <c r="AA548" s="580" t="s">
        <v>311</v>
      </c>
      <c r="AB548" s="580" t="s">
        <v>136</v>
      </c>
      <c r="AC548" s="580" t="s">
        <v>42</v>
      </c>
      <c r="AD548" s="580" t="s">
        <v>43</v>
      </c>
      <c r="AE548" s="35"/>
      <c r="AF548" s="392"/>
      <c r="AG548" s="40" t="s">
        <v>293</v>
      </c>
      <c r="AH548" s="553" t="s">
        <v>8742</v>
      </c>
      <c r="AI548" s="537" t="s">
        <v>1508</v>
      </c>
      <c r="AJ548" s="537" t="s">
        <v>8743</v>
      </c>
      <c r="AK548" s="56" t="s">
        <v>8744</v>
      </c>
      <c r="AL548" s="580" t="s">
        <v>14126</v>
      </c>
      <c r="AM548" s="418" t="s">
        <v>7908</v>
      </c>
      <c r="AN548" s="580" t="s">
        <v>15998</v>
      </c>
      <c r="AO548" s="580" t="s">
        <v>8740</v>
      </c>
      <c r="AP548" s="580" t="s">
        <v>189</v>
      </c>
      <c r="AQ548" s="392"/>
      <c r="AR548" s="189" t="s">
        <v>8767</v>
      </c>
      <c r="AS548" s="580" t="s">
        <v>4223</v>
      </c>
    </row>
    <row r="549" spans="1:47" s="584" customFormat="1" ht="15.75" customHeight="1">
      <c r="A549" s="152">
        <v>550</v>
      </c>
      <c r="B549" s="152" t="s">
        <v>14262</v>
      </c>
      <c r="C549" s="580" t="s">
        <v>14263</v>
      </c>
      <c r="D549" s="152">
        <v>10607919</v>
      </c>
      <c r="E549" s="37" t="s">
        <v>8946</v>
      </c>
      <c r="F549" s="40" t="s">
        <v>14141</v>
      </c>
      <c r="G549" s="580" t="s">
        <v>14122</v>
      </c>
      <c r="H549" s="111" t="s">
        <v>14119</v>
      </c>
      <c r="I549" s="580" t="str">
        <f t="shared" si="35"/>
        <v>F</v>
      </c>
      <c r="J549" s="35">
        <f t="shared" si="36"/>
        <v>34161</v>
      </c>
      <c r="K549" s="36">
        <f t="shared" ca="1" si="37"/>
        <v>25.075268632039581</v>
      </c>
      <c r="L549" s="538">
        <v>40849</v>
      </c>
      <c r="M549" s="538">
        <v>43009</v>
      </c>
      <c r="N549" s="538">
        <v>43132</v>
      </c>
      <c r="O549" s="538">
        <v>43132</v>
      </c>
      <c r="P549" s="36">
        <f t="shared" ca="1" si="38"/>
        <v>0.49718644025875891</v>
      </c>
      <c r="Q549" s="538">
        <v>44286</v>
      </c>
      <c r="R549" s="538">
        <v>44286</v>
      </c>
      <c r="S549" s="538"/>
      <c r="T549" s="580" t="s">
        <v>36</v>
      </c>
      <c r="U549" s="580" t="s">
        <v>167</v>
      </c>
      <c r="V549" s="580" t="s">
        <v>67</v>
      </c>
      <c r="W549" s="580" t="s">
        <v>169</v>
      </c>
      <c r="X549" s="580" t="s">
        <v>134</v>
      </c>
      <c r="Y549" s="580" t="s">
        <v>310</v>
      </c>
      <c r="Z549" s="580"/>
      <c r="AA549" s="580" t="s">
        <v>311</v>
      </c>
      <c r="AB549" s="580" t="s">
        <v>136</v>
      </c>
      <c r="AC549" s="580" t="s">
        <v>42</v>
      </c>
      <c r="AD549" s="580" t="s">
        <v>43</v>
      </c>
      <c r="AE549" s="35"/>
      <c r="AF549" s="392"/>
      <c r="AG549" s="40" t="s">
        <v>4458</v>
      </c>
      <c r="AH549" s="553" t="s">
        <v>8948</v>
      </c>
      <c r="AI549" s="537" t="s">
        <v>8949</v>
      </c>
      <c r="AJ549" s="537" t="s">
        <v>8950</v>
      </c>
      <c r="AK549" s="56" t="s">
        <v>8951</v>
      </c>
      <c r="AL549" s="580" t="s">
        <v>14127</v>
      </c>
      <c r="AM549" s="418" t="s">
        <v>7908</v>
      </c>
      <c r="AN549" s="580" t="s">
        <v>14133</v>
      </c>
      <c r="AO549" s="580" t="s">
        <v>9056</v>
      </c>
      <c r="AP549" s="580" t="s">
        <v>189</v>
      </c>
      <c r="AQ549" s="392"/>
      <c r="AR549" s="189">
        <v>22527</v>
      </c>
      <c r="AS549" s="580" t="s">
        <v>4223</v>
      </c>
      <c r="AT549" s="590"/>
      <c r="AU549" s="590"/>
    </row>
    <row r="550" spans="1:47" s="584" customFormat="1" ht="15.75" customHeight="1">
      <c r="A550" s="152">
        <v>551</v>
      </c>
      <c r="B550" s="152" t="s">
        <v>14264</v>
      </c>
      <c r="C550" s="580" t="s">
        <v>14265</v>
      </c>
      <c r="D550" s="152">
        <v>10607920</v>
      </c>
      <c r="E550" s="37" t="s">
        <v>8957</v>
      </c>
      <c r="F550" s="40" t="s">
        <v>14142</v>
      </c>
      <c r="G550" s="580" t="s">
        <v>14122</v>
      </c>
      <c r="H550" s="111" t="s">
        <v>14120</v>
      </c>
      <c r="I550" s="580" t="str">
        <f t="shared" si="35"/>
        <v>F</v>
      </c>
      <c r="J550" s="35">
        <f t="shared" si="36"/>
        <v>33855</v>
      </c>
      <c r="K550" s="36">
        <f t="shared" ca="1" si="37"/>
        <v>25.913624796423143</v>
      </c>
      <c r="L550" s="538">
        <v>41975</v>
      </c>
      <c r="M550" s="538">
        <v>43009</v>
      </c>
      <c r="N550" s="538">
        <v>43132</v>
      </c>
      <c r="O550" s="538">
        <v>43132</v>
      </c>
      <c r="P550" s="36">
        <f t="shared" ca="1" si="38"/>
        <v>0.49718644025875891</v>
      </c>
      <c r="Q550" s="538">
        <v>44286</v>
      </c>
      <c r="R550" s="538">
        <v>44286</v>
      </c>
      <c r="S550" s="538"/>
      <c r="T550" s="580" t="s">
        <v>36</v>
      </c>
      <c r="U550" s="580" t="s">
        <v>167</v>
      </c>
      <c r="V550" s="580" t="s">
        <v>67</v>
      </c>
      <c r="W550" s="580" t="s">
        <v>169</v>
      </c>
      <c r="X550" s="580" t="s">
        <v>134</v>
      </c>
      <c r="Y550" s="580" t="s">
        <v>310</v>
      </c>
      <c r="Z550" s="580"/>
      <c r="AA550" s="580" t="s">
        <v>311</v>
      </c>
      <c r="AB550" s="580" t="s">
        <v>136</v>
      </c>
      <c r="AC550" s="580" t="s">
        <v>42</v>
      </c>
      <c r="AD550" s="580" t="s">
        <v>43</v>
      </c>
      <c r="AE550" s="35"/>
      <c r="AF550" s="392"/>
      <c r="AG550" s="40" t="s">
        <v>4457</v>
      </c>
      <c r="AH550" s="553" t="s">
        <v>8004</v>
      </c>
      <c r="AI550" s="537"/>
      <c r="AJ550" s="537" t="s">
        <v>8959</v>
      </c>
      <c r="AK550" s="56" t="s">
        <v>8960</v>
      </c>
      <c r="AL550" s="580" t="s">
        <v>14128</v>
      </c>
      <c r="AM550" s="418" t="s">
        <v>2884</v>
      </c>
      <c r="AN550" s="580" t="s">
        <v>14134</v>
      </c>
      <c r="AO550" s="580" t="s">
        <v>9057</v>
      </c>
      <c r="AP550" s="580" t="s">
        <v>189</v>
      </c>
      <c r="AQ550" s="392"/>
      <c r="AR550" s="189" t="s">
        <v>18310</v>
      </c>
      <c r="AS550" s="580" t="s">
        <v>4223</v>
      </c>
    </row>
    <row r="551" spans="1:47" s="584" customFormat="1" ht="15.75" customHeight="1">
      <c r="A551" s="152">
        <v>552</v>
      </c>
      <c r="B551" s="152" t="s">
        <v>14266</v>
      </c>
      <c r="C551" s="580" t="s">
        <v>14267</v>
      </c>
      <c r="D551" s="152">
        <v>10607917</v>
      </c>
      <c r="E551" s="37" t="s">
        <v>8967</v>
      </c>
      <c r="F551" s="40" t="s">
        <v>14143</v>
      </c>
      <c r="G551" s="580" t="s">
        <v>14122</v>
      </c>
      <c r="H551" s="111" t="s">
        <v>14121</v>
      </c>
      <c r="I551" s="580" t="str">
        <f t="shared" si="35"/>
        <v>F</v>
      </c>
      <c r="J551" s="35">
        <f t="shared" si="36"/>
        <v>32411</v>
      </c>
      <c r="K551" s="36">
        <f t="shared" ca="1" si="37"/>
        <v>29.869789179984785</v>
      </c>
      <c r="L551" s="538">
        <v>38662</v>
      </c>
      <c r="M551" s="538">
        <v>43009</v>
      </c>
      <c r="N551" s="538">
        <v>43132</v>
      </c>
      <c r="O551" s="538">
        <v>43252</v>
      </c>
      <c r="P551" s="36">
        <f t="shared" ca="1" si="38"/>
        <v>0.49718644025875891</v>
      </c>
      <c r="Q551" s="538">
        <v>44286</v>
      </c>
      <c r="R551" s="538">
        <v>44286</v>
      </c>
      <c r="S551" s="538"/>
      <c r="T551" s="580" t="s">
        <v>36</v>
      </c>
      <c r="U551" s="580" t="s">
        <v>167</v>
      </c>
      <c r="V551" s="580" t="s">
        <v>67</v>
      </c>
      <c r="W551" s="580" t="s">
        <v>169</v>
      </c>
      <c r="X551" s="580" t="s">
        <v>134</v>
      </c>
      <c r="Y551" s="580" t="s">
        <v>4194</v>
      </c>
      <c r="Z551" s="580"/>
      <c r="AA551" s="580" t="s">
        <v>299</v>
      </c>
      <c r="AB551" s="580" t="s">
        <v>136</v>
      </c>
      <c r="AC551" s="580" t="s">
        <v>42</v>
      </c>
      <c r="AD551" s="580" t="s">
        <v>43</v>
      </c>
      <c r="AE551" s="35"/>
      <c r="AF551" s="392"/>
      <c r="AG551" s="40" t="s">
        <v>4458</v>
      </c>
      <c r="AH551" s="553" t="s">
        <v>8969</v>
      </c>
      <c r="AI551" s="537" t="s">
        <v>4542</v>
      </c>
      <c r="AJ551" s="537" t="s">
        <v>8970</v>
      </c>
      <c r="AK551" s="56" t="s">
        <v>8971</v>
      </c>
      <c r="AL551" s="580" t="s">
        <v>14129</v>
      </c>
      <c r="AM551" s="418" t="s">
        <v>7908</v>
      </c>
      <c r="AN551" s="580" t="s">
        <v>14135</v>
      </c>
      <c r="AO551" s="580" t="s">
        <v>9058</v>
      </c>
      <c r="AP551" s="580" t="s">
        <v>189</v>
      </c>
      <c r="AQ551" s="392"/>
      <c r="AR551" s="189" t="s">
        <v>7593</v>
      </c>
      <c r="AS551" s="580" t="s">
        <v>4223</v>
      </c>
    </row>
    <row r="552" spans="1:47" s="584" customFormat="1" ht="15.75" customHeight="1">
      <c r="A552" s="152">
        <v>553</v>
      </c>
      <c r="B552" s="559" t="s">
        <v>14268</v>
      </c>
      <c r="C552" s="560" t="s">
        <v>14269</v>
      </c>
      <c r="D552" s="559">
        <v>10607916</v>
      </c>
      <c r="E552" s="561" t="s">
        <v>9683</v>
      </c>
      <c r="F552" s="562" t="s">
        <v>14144</v>
      </c>
      <c r="G552" s="560" t="s">
        <v>14122</v>
      </c>
      <c r="H552" s="610" t="s">
        <v>9684</v>
      </c>
      <c r="I552" s="560" t="str">
        <f t="shared" ref="I552:I680" si="39">IF(MOD(IF(LEN(H552)=18,MID(H552,17,1),RIGHT(H552,1)),2)=0,"F","M")</f>
        <v>F</v>
      </c>
      <c r="J552" s="611">
        <f t="shared" ref="J552:J658" si="40">DATE(IF(LEN(H552)=18,MID(H552,7,4),1900+MID(H552,7,2)),IF(LEN(H552)=18,MID(H552,11,2),MID(H552,9,2)),IF(LEN(H552)=18,MID(H552,13,2),MID(H552,11,2)))</f>
        <v>30517</v>
      </c>
      <c r="K552" s="564">
        <f t="shared" ref="K552:K680" ca="1" si="41">(NOW()-J552)/365</f>
        <v>35.058830275875195</v>
      </c>
      <c r="L552" s="563">
        <v>42740</v>
      </c>
      <c r="M552" s="563">
        <v>43070</v>
      </c>
      <c r="N552" s="563">
        <v>43132</v>
      </c>
      <c r="O552" s="563">
        <v>43132</v>
      </c>
      <c r="P552" s="564">
        <f t="shared" ref="P552:P653" ca="1" si="42">((NOW()-N552))/365</f>
        <v>0.49718644025875891</v>
      </c>
      <c r="Q552" s="563">
        <v>44286</v>
      </c>
      <c r="R552" s="563">
        <v>44286</v>
      </c>
      <c r="S552" s="563"/>
      <c r="T552" s="560" t="s">
        <v>36</v>
      </c>
      <c r="U552" s="560" t="s">
        <v>167</v>
      </c>
      <c r="V552" s="560" t="s">
        <v>67</v>
      </c>
      <c r="W552" s="560" t="s">
        <v>169</v>
      </c>
      <c r="X552" s="560" t="s">
        <v>134</v>
      </c>
      <c r="Y552" s="560" t="s">
        <v>310</v>
      </c>
      <c r="Z552" s="560"/>
      <c r="AA552" s="560" t="s">
        <v>311</v>
      </c>
      <c r="AB552" s="560" t="s">
        <v>136</v>
      </c>
      <c r="AC552" s="560" t="s">
        <v>42</v>
      </c>
      <c r="AD552" s="560" t="s">
        <v>43</v>
      </c>
      <c r="AE552" s="611"/>
      <c r="AF552" s="612"/>
      <c r="AG552" s="562" t="s">
        <v>351</v>
      </c>
      <c r="AH552" s="565" t="s">
        <v>474</v>
      </c>
      <c r="AI552" s="566" t="s">
        <v>1508</v>
      </c>
      <c r="AJ552" s="566" t="s">
        <v>9685</v>
      </c>
      <c r="AK552" s="613" t="s">
        <v>9686</v>
      </c>
      <c r="AL552" s="560" t="s">
        <v>14130</v>
      </c>
      <c r="AM552" s="567" t="s">
        <v>7908</v>
      </c>
      <c r="AN552" s="560" t="s">
        <v>14136</v>
      </c>
      <c r="AO552" s="560" t="s">
        <v>11362</v>
      </c>
      <c r="AP552" s="560" t="s">
        <v>189</v>
      </c>
      <c r="AQ552" s="612"/>
      <c r="AR552" s="568">
        <v>22585</v>
      </c>
      <c r="AS552" s="560" t="s">
        <v>4223</v>
      </c>
      <c r="AT552" s="590"/>
      <c r="AU552" s="590"/>
    </row>
    <row r="553" spans="1:47" s="590" customFormat="1" ht="15.75" customHeight="1">
      <c r="A553" s="152">
        <v>554</v>
      </c>
      <c r="B553" s="152" t="s">
        <v>14107</v>
      </c>
      <c r="C553" s="580" t="s">
        <v>14108</v>
      </c>
      <c r="D553" s="152">
        <v>10597006</v>
      </c>
      <c r="E553" s="37" t="s">
        <v>14099</v>
      </c>
      <c r="F553" s="40" t="s">
        <v>14103</v>
      </c>
      <c r="G553" s="580" t="s">
        <v>14101</v>
      </c>
      <c r="H553" s="111" t="s">
        <v>14105</v>
      </c>
      <c r="I553" s="580" t="str">
        <f t="shared" si="39"/>
        <v>F</v>
      </c>
      <c r="J553" s="35">
        <f t="shared" si="40"/>
        <v>34215</v>
      </c>
      <c r="K553" s="36">
        <f t="shared" ca="1" si="41"/>
        <v>24.927323426560129</v>
      </c>
      <c r="L553" s="538">
        <v>43132</v>
      </c>
      <c r="M553" s="538">
        <v>43132</v>
      </c>
      <c r="N553" s="538">
        <v>43132</v>
      </c>
      <c r="O553" s="538">
        <v>43132</v>
      </c>
      <c r="P553" s="36">
        <f t="shared" ca="1" si="42"/>
        <v>0.49718644025875891</v>
      </c>
      <c r="Q553" s="538">
        <v>44286</v>
      </c>
      <c r="R553" s="538">
        <v>44286</v>
      </c>
      <c r="S553" s="538"/>
      <c r="T553" s="580" t="s">
        <v>36</v>
      </c>
      <c r="U553" s="580" t="s">
        <v>52</v>
      </c>
      <c r="V553" s="580" t="s">
        <v>50</v>
      </c>
      <c r="W553" s="580" t="s">
        <v>53</v>
      </c>
      <c r="X553" s="580" t="s">
        <v>54</v>
      </c>
      <c r="Y553" s="580" t="s">
        <v>64</v>
      </c>
      <c r="Z553" s="580"/>
      <c r="AA553" s="580" t="s">
        <v>653</v>
      </c>
      <c r="AB553" s="580" t="s">
        <v>654</v>
      </c>
      <c r="AC553" s="580" t="s">
        <v>42</v>
      </c>
      <c r="AD553" s="580" t="s">
        <v>43</v>
      </c>
      <c r="AE553" s="35"/>
      <c r="AF553" s="40"/>
      <c r="AG553" s="538" t="s">
        <v>14110</v>
      </c>
      <c r="AH553" s="553" t="s">
        <v>14111</v>
      </c>
      <c r="AI553" s="553" t="s">
        <v>14112</v>
      </c>
      <c r="AJ553" s="56" t="s">
        <v>14106</v>
      </c>
      <c r="AK553" s="553" t="s">
        <v>14113</v>
      </c>
      <c r="AL553" s="418" t="s">
        <v>14114</v>
      </c>
      <c r="AM553" s="580" t="s">
        <v>14115</v>
      </c>
      <c r="AN553" s="580" t="s">
        <v>14116</v>
      </c>
      <c r="AO553" s="553"/>
      <c r="AP553" s="580"/>
      <c r="AQ553" s="392"/>
      <c r="AR553" s="189" t="s">
        <v>14163</v>
      </c>
      <c r="AS553" s="580" t="s">
        <v>48</v>
      </c>
      <c r="AT553" s="590" t="s">
        <v>14109</v>
      </c>
    </row>
    <row r="554" spans="1:47" s="584" customFormat="1" ht="15.75" customHeight="1">
      <c r="A554" s="152">
        <v>555</v>
      </c>
      <c r="B554" s="152" t="s">
        <v>14205</v>
      </c>
      <c r="C554" s="580" t="s">
        <v>14206</v>
      </c>
      <c r="D554" s="152">
        <v>10607628</v>
      </c>
      <c r="E554" s="37" t="s">
        <v>14100</v>
      </c>
      <c r="F554" s="40" t="s">
        <v>14104</v>
      </c>
      <c r="G554" s="580" t="s">
        <v>14102</v>
      </c>
      <c r="H554" s="173" t="s">
        <v>14146</v>
      </c>
      <c r="I554" s="580" t="str">
        <f t="shared" si="39"/>
        <v>M</v>
      </c>
      <c r="J554" s="35">
        <f t="shared" si="40"/>
        <v>29311</v>
      </c>
      <c r="K554" s="36">
        <f t="shared" ca="1" si="41"/>
        <v>38.362939864916292</v>
      </c>
      <c r="L554" s="538">
        <v>36342</v>
      </c>
      <c r="M554" s="538">
        <v>43133</v>
      </c>
      <c r="N554" s="538">
        <v>43133</v>
      </c>
      <c r="O554" s="538">
        <v>43133</v>
      </c>
      <c r="P554" s="36">
        <f t="shared" ca="1" si="42"/>
        <v>0.49444671423136166</v>
      </c>
      <c r="Q554" s="538">
        <v>44286</v>
      </c>
      <c r="R554" s="538">
        <v>44286</v>
      </c>
      <c r="S554" s="538"/>
      <c r="T554" s="580" t="s">
        <v>36</v>
      </c>
      <c r="U554" s="580" t="s">
        <v>52</v>
      </c>
      <c r="V554" s="580" t="s">
        <v>50</v>
      </c>
      <c r="W554" s="580" t="s">
        <v>53</v>
      </c>
      <c r="X554" s="580" t="s">
        <v>134</v>
      </c>
      <c r="Y554" s="580" t="s">
        <v>164</v>
      </c>
      <c r="Z554" s="580"/>
      <c r="AA554" s="580" t="s">
        <v>4628</v>
      </c>
      <c r="AB554" s="580" t="s">
        <v>136</v>
      </c>
      <c r="AC554" s="580" t="s">
        <v>42</v>
      </c>
      <c r="AD554" s="580" t="s">
        <v>43</v>
      </c>
      <c r="AE554" s="35"/>
      <c r="AF554" s="40"/>
      <c r="AG554" s="553" t="s">
        <v>306</v>
      </c>
      <c r="AH554" s="553" t="s">
        <v>15004</v>
      </c>
      <c r="AI554" s="553" t="s">
        <v>15005</v>
      </c>
      <c r="AJ554" s="56" t="s">
        <v>14150</v>
      </c>
      <c r="AK554" s="418" t="s">
        <v>14149</v>
      </c>
      <c r="AL554" s="418" t="s">
        <v>15003</v>
      </c>
      <c r="AM554" s="580" t="s">
        <v>14147</v>
      </c>
      <c r="AN554" s="580" t="s">
        <v>14148</v>
      </c>
      <c r="AO554" s="553"/>
      <c r="AP554" s="580" t="s">
        <v>4233</v>
      </c>
      <c r="AQ554" s="42" t="s">
        <v>2788</v>
      </c>
      <c r="AR554" s="189" t="s">
        <v>17444</v>
      </c>
      <c r="AS554" s="580" t="s">
        <v>4240</v>
      </c>
    </row>
    <row r="555" spans="1:47" s="584" customFormat="1" ht="15.75" customHeight="1">
      <c r="A555" s="152">
        <v>556</v>
      </c>
      <c r="B555" s="152" t="s">
        <v>15876</v>
      </c>
      <c r="C555" s="580" t="s">
        <v>16072</v>
      </c>
      <c r="D555" s="152" t="s">
        <v>15876</v>
      </c>
      <c r="E555" s="37" t="s">
        <v>14645</v>
      </c>
      <c r="F555" s="40" t="s">
        <v>14648</v>
      </c>
      <c r="G555" s="580" t="s">
        <v>14646</v>
      </c>
      <c r="H555" s="173" t="s">
        <v>14649</v>
      </c>
      <c r="I555" s="580" t="str">
        <f t="shared" si="39"/>
        <v>M</v>
      </c>
      <c r="J555" s="35">
        <f t="shared" si="40"/>
        <v>29916</v>
      </c>
      <c r="K555" s="36">
        <f t="shared" ca="1" si="41"/>
        <v>36.705405618340947</v>
      </c>
      <c r="L555" s="538">
        <v>40239</v>
      </c>
      <c r="M555" s="538">
        <v>43159</v>
      </c>
      <c r="N555" s="538">
        <v>43159</v>
      </c>
      <c r="O555" s="538">
        <v>43159</v>
      </c>
      <c r="P555" s="36">
        <f t="shared" ca="1" si="42"/>
        <v>0.42321383751903291</v>
      </c>
      <c r="Q555" s="538">
        <v>44286</v>
      </c>
      <c r="R555" s="538">
        <v>44286</v>
      </c>
      <c r="S555" s="538"/>
      <c r="T555" s="580" t="s">
        <v>36</v>
      </c>
      <c r="U555" s="580" t="s">
        <v>167</v>
      </c>
      <c r="V555" s="580" t="s">
        <v>67</v>
      </c>
      <c r="W555" s="580" t="s">
        <v>169</v>
      </c>
      <c r="X555" s="580" t="s">
        <v>134</v>
      </c>
      <c r="Y555" s="580" t="s">
        <v>310</v>
      </c>
      <c r="Z555" s="580"/>
      <c r="AA555" s="580" t="s">
        <v>14647</v>
      </c>
      <c r="AB555" s="580" t="s">
        <v>136</v>
      </c>
      <c r="AC555" s="580" t="s">
        <v>42</v>
      </c>
      <c r="AD555" s="580" t="s">
        <v>43</v>
      </c>
      <c r="AE555" s="35"/>
      <c r="AF555" s="40"/>
      <c r="AG555" s="538" t="s">
        <v>14650</v>
      </c>
      <c r="AH555" s="538" t="s">
        <v>14651</v>
      </c>
      <c r="AI555" s="538" t="s">
        <v>14652</v>
      </c>
      <c r="AJ555" s="56">
        <v>18971525098</v>
      </c>
      <c r="AK555" s="418" t="s">
        <v>14653</v>
      </c>
      <c r="AL555" s="418" t="s">
        <v>14654</v>
      </c>
      <c r="AM555" s="580" t="s">
        <v>15653</v>
      </c>
      <c r="AN555" s="580" t="s">
        <v>15118</v>
      </c>
      <c r="AO555" s="553"/>
      <c r="AP555" s="580" t="s">
        <v>4228</v>
      </c>
      <c r="AQ555" s="42"/>
      <c r="AR555" s="189" t="s">
        <v>14737</v>
      </c>
      <c r="AS555" s="580" t="s">
        <v>4223</v>
      </c>
      <c r="AT555" s="590"/>
      <c r="AU555" s="590"/>
    </row>
    <row r="556" spans="1:47" s="584" customFormat="1" ht="15.75" customHeight="1">
      <c r="A556" s="152">
        <v>557</v>
      </c>
      <c r="B556" s="152" t="s">
        <v>15742</v>
      </c>
      <c r="C556" s="580" t="s">
        <v>15743</v>
      </c>
      <c r="D556" s="152" t="s">
        <v>15742</v>
      </c>
      <c r="E556" s="37" t="s">
        <v>14661</v>
      </c>
      <c r="F556" s="40" t="s">
        <v>14726</v>
      </c>
      <c r="G556" s="580" t="s">
        <v>6499</v>
      </c>
      <c r="H556" s="173" t="s">
        <v>14662</v>
      </c>
      <c r="I556" s="580" t="str">
        <f t="shared" si="39"/>
        <v>F</v>
      </c>
      <c r="J556" s="35">
        <f t="shared" si="40"/>
        <v>30970</v>
      </c>
      <c r="K556" s="36">
        <f t="shared" ca="1" si="41"/>
        <v>33.817734385464242</v>
      </c>
      <c r="L556" s="538">
        <v>40452</v>
      </c>
      <c r="M556" s="538">
        <v>42991</v>
      </c>
      <c r="N556" s="538">
        <v>43160</v>
      </c>
      <c r="O556" s="538">
        <v>43160</v>
      </c>
      <c r="P556" s="36">
        <f t="shared" ca="1" si="42"/>
        <v>0.42047411149163566</v>
      </c>
      <c r="Q556" s="538">
        <v>44286</v>
      </c>
      <c r="R556" s="538">
        <v>44286</v>
      </c>
      <c r="S556" s="538"/>
      <c r="T556" s="580" t="s">
        <v>36</v>
      </c>
      <c r="U556" s="580" t="s">
        <v>167</v>
      </c>
      <c r="V556" s="580" t="s">
        <v>67</v>
      </c>
      <c r="W556" s="580" t="s">
        <v>169</v>
      </c>
      <c r="X556" s="580" t="s">
        <v>134</v>
      </c>
      <c r="Y556" s="580" t="s">
        <v>310</v>
      </c>
      <c r="Z556" s="580"/>
      <c r="AA556" s="580" t="s">
        <v>4257</v>
      </c>
      <c r="AB556" s="580" t="s">
        <v>136</v>
      </c>
      <c r="AC556" s="580" t="s">
        <v>42</v>
      </c>
      <c r="AD556" s="580" t="s">
        <v>43</v>
      </c>
      <c r="AE556" s="35"/>
      <c r="AF556" s="40"/>
      <c r="AG556" s="538" t="s">
        <v>4445</v>
      </c>
      <c r="AH556" s="538" t="s">
        <v>5764</v>
      </c>
      <c r="AI556" s="538" t="s">
        <v>15006</v>
      </c>
      <c r="AJ556" s="56" t="s">
        <v>8771</v>
      </c>
      <c r="AK556" s="418" t="s">
        <v>14663</v>
      </c>
      <c r="AL556" s="418" t="s">
        <v>14664</v>
      </c>
      <c r="AM556" s="580" t="s">
        <v>14982</v>
      </c>
      <c r="AN556" s="580" t="s">
        <v>14983</v>
      </c>
      <c r="AO556" s="553" t="s">
        <v>8776</v>
      </c>
      <c r="AP556" s="580" t="s">
        <v>4228</v>
      </c>
      <c r="AQ556" s="42"/>
      <c r="AR556" s="189" t="s">
        <v>14735</v>
      </c>
      <c r="AS556" s="580" t="s">
        <v>4223</v>
      </c>
      <c r="AT556" s="590"/>
      <c r="AU556" s="590"/>
    </row>
    <row r="557" spans="1:47" s="584" customFormat="1" ht="15.75" customHeight="1">
      <c r="A557" s="152">
        <v>558</v>
      </c>
      <c r="B557" s="152" t="s">
        <v>15740</v>
      </c>
      <c r="C557" s="580" t="s">
        <v>15741</v>
      </c>
      <c r="D557" s="152" t="s">
        <v>15740</v>
      </c>
      <c r="E557" s="37" t="s">
        <v>14665</v>
      </c>
      <c r="F557" s="40" t="s">
        <v>14727</v>
      </c>
      <c r="G557" s="580" t="s">
        <v>6499</v>
      </c>
      <c r="H557" s="173" t="s">
        <v>14666</v>
      </c>
      <c r="I557" s="580" t="str">
        <f t="shared" si="39"/>
        <v>F</v>
      </c>
      <c r="J557" s="35">
        <f t="shared" si="40"/>
        <v>35034</v>
      </c>
      <c r="K557" s="36">
        <f t="shared" ca="1" si="41"/>
        <v>22.683487810121772</v>
      </c>
      <c r="L557" s="538">
        <v>42125</v>
      </c>
      <c r="M557" s="538">
        <v>43040</v>
      </c>
      <c r="N557" s="538">
        <v>43160</v>
      </c>
      <c r="O557" s="538">
        <v>43160</v>
      </c>
      <c r="P557" s="36">
        <f t="shared" ca="1" si="42"/>
        <v>0.42047411149163566</v>
      </c>
      <c r="Q557" s="538">
        <v>44286</v>
      </c>
      <c r="R557" s="538">
        <v>44286</v>
      </c>
      <c r="S557" s="538"/>
      <c r="T557" s="580" t="s">
        <v>36</v>
      </c>
      <c r="U557" s="580" t="s">
        <v>167</v>
      </c>
      <c r="V557" s="580" t="s">
        <v>67</v>
      </c>
      <c r="W557" s="580" t="s">
        <v>169</v>
      </c>
      <c r="X557" s="580" t="s">
        <v>134</v>
      </c>
      <c r="Y557" s="580" t="s">
        <v>310</v>
      </c>
      <c r="Z557" s="580"/>
      <c r="AA557" s="580" t="s">
        <v>4257</v>
      </c>
      <c r="AB557" s="580" t="s">
        <v>136</v>
      </c>
      <c r="AC557" s="580" t="s">
        <v>42</v>
      </c>
      <c r="AD557" s="580" t="s">
        <v>43</v>
      </c>
      <c r="AE557" s="35"/>
      <c r="AF557" s="40"/>
      <c r="AG557" s="538" t="s">
        <v>8627</v>
      </c>
      <c r="AH557" s="538"/>
      <c r="AI557" s="538"/>
      <c r="AJ557" s="56">
        <v>18871473429</v>
      </c>
      <c r="AK557" s="418" t="s">
        <v>14667</v>
      </c>
      <c r="AL557" s="418" t="s">
        <v>14667</v>
      </c>
      <c r="AM557" s="580" t="s">
        <v>14982</v>
      </c>
      <c r="AN557" s="580" t="s">
        <v>14984</v>
      </c>
      <c r="AO557" s="553" t="s">
        <v>11100</v>
      </c>
      <c r="AP557" s="580" t="s">
        <v>4228</v>
      </c>
      <c r="AQ557" s="42"/>
      <c r="AR557" s="189" t="s">
        <v>14736</v>
      </c>
      <c r="AS557" s="580" t="s">
        <v>4223</v>
      </c>
    </row>
    <row r="558" spans="1:47" s="584" customFormat="1" ht="15.75" customHeight="1">
      <c r="A558" s="152">
        <v>559</v>
      </c>
      <c r="B558" s="152" t="s">
        <v>15730</v>
      </c>
      <c r="C558" s="580" t="s">
        <v>15731</v>
      </c>
      <c r="D558" s="152" t="s">
        <v>15730</v>
      </c>
      <c r="E558" s="37" t="s">
        <v>14668</v>
      </c>
      <c r="F558" s="40" t="s">
        <v>14728</v>
      </c>
      <c r="G558" s="580" t="s">
        <v>6499</v>
      </c>
      <c r="H558" s="173" t="s">
        <v>14669</v>
      </c>
      <c r="I558" s="580" t="str">
        <f t="shared" si="39"/>
        <v>F</v>
      </c>
      <c r="J558" s="35">
        <f t="shared" si="40"/>
        <v>29551</v>
      </c>
      <c r="K558" s="36">
        <f t="shared" ca="1" si="41"/>
        <v>37.705405618340947</v>
      </c>
      <c r="L558" s="538">
        <v>41853</v>
      </c>
      <c r="M558" s="538">
        <v>43070</v>
      </c>
      <c r="N558" s="538">
        <v>43160</v>
      </c>
      <c r="O558" s="538">
        <v>43252</v>
      </c>
      <c r="P558" s="36">
        <f t="shared" ca="1" si="42"/>
        <v>0.42047411149163566</v>
      </c>
      <c r="Q558" s="538">
        <v>44286</v>
      </c>
      <c r="R558" s="538">
        <v>44286</v>
      </c>
      <c r="S558" s="538"/>
      <c r="T558" s="580" t="s">
        <v>36</v>
      </c>
      <c r="U558" s="580" t="s">
        <v>167</v>
      </c>
      <c r="V558" s="580" t="s">
        <v>67</v>
      </c>
      <c r="W558" s="580" t="s">
        <v>169</v>
      </c>
      <c r="X558" s="580" t="s">
        <v>134</v>
      </c>
      <c r="Y558" s="580" t="s">
        <v>4194</v>
      </c>
      <c r="Z558" s="580"/>
      <c r="AA558" s="580" t="s">
        <v>362</v>
      </c>
      <c r="AB558" s="580" t="s">
        <v>136</v>
      </c>
      <c r="AC558" s="580" t="s">
        <v>42</v>
      </c>
      <c r="AD558" s="580" t="s">
        <v>43</v>
      </c>
      <c r="AE558" s="35"/>
      <c r="AF558" s="40"/>
      <c r="AG558" s="538" t="s">
        <v>14671</v>
      </c>
      <c r="AH558" s="538" t="s">
        <v>14672</v>
      </c>
      <c r="AI558" s="538" t="s">
        <v>14673</v>
      </c>
      <c r="AJ558" s="56">
        <v>15527217735</v>
      </c>
      <c r="AK558" s="418" t="s">
        <v>14674</v>
      </c>
      <c r="AL558" s="418" t="s">
        <v>14674</v>
      </c>
      <c r="AM558" s="580" t="s">
        <v>14985</v>
      </c>
      <c r="AN558" s="580" t="s">
        <v>14986</v>
      </c>
      <c r="AO558" s="553" t="s">
        <v>11359</v>
      </c>
      <c r="AP558" s="580" t="s">
        <v>14675</v>
      </c>
      <c r="AQ558" s="42"/>
      <c r="AR558" s="189">
        <v>22548</v>
      </c>
      <c r="AS558" s="580" t="s">
        <v>14676</v>
      </c>
    </row>
    <row r="559" spans="1:47" s="584" customFormat="1" ht="15.75" customHeight="1">
      <c r="A559" s="152">
        <v>560</v>
      </c>
      <c r="B559" s="152" t="s">
        <v>15734</v>
      </c>
      <c r="C559" s="580" t="s">
        <v>15735</v>
      </c>
      <c r="D559" s="152" t="s">
        <v>15734</v>
      </c>
      <c r="E559" s="37" t="s">
        <v>14677</v>
      </c>
      <c r="F559" s="40" t="s">
        <v>14729</v>
      </c>
      <c r="G559" s="580" t="s">
        <v>14678</v>
      </c>
      <c r="H559" s="173" t="s">
        <v>15420</v>
      </c>
      <c r="I559" s="580" t="str">
        <f t="shared" si="39"/>
        <v>F</v>
      </c>
      <c r="J559" s="35">
        <f t="shared" si="40"/>
        <v>30316</v>
      </c>
      <c r="K559" s="36">
        <f t="shared" ca="1" si="41"/>
        <v>35.609515207382046</v>
      </c>
      <c r="L559" s="538">
        <v>41275</v>
      </c>
      <c r="M559" s="538">
        <v>43070</v>
      </c>
      <c r="N559" s="538">
        <v>43160</v>
      </c>
      <c r="O559" s="538">
        <v>43160</v>
      </c>
      <c r="P559" s="36">
        <f t="shared" ca="1" si="42"/>
        <v>0.42047411149163566</v>
      </c>
      <c r="Q559" s="538">
        <v>44286</v>
      </c>
      <c r="R559" s="538">
        <v>44286</v>
      </c>
      <c r="S559" s="538"/>
      <c r="T559" s="580" t="s">
        <v>36</v>
      </c>
      <c r="U559" s="580" t="s">
        <v>167</v>
      </c>
      <c r="V559" s="580" t="s">
        <v>67</v>
      </c>
      <c r="W559" s="580" t="s">
        <v>169</v>
      </c>
      <c r="X559" s="580" t="s">
        <v>134</v>
      </c>
      <c r="Y559" s="580" t="s">
        <v>310</v>
      </c>
      <c r="Z559" s="580"/>
      <c r="AA559" s="580" t="s">
        <v>14679</v>
      </c>
      <c r="AB559" s="580" t="s">
        <v>136</v>
      </c>
      <c r="AC559" s="580" t="s">
        <v>42</v>
      </c>
      <c r="AD559" s="580" t="s">
        <v>43</v>
      </c>
      <c r="AE559" s="35"/>
      <c r="AF559" s="40"/>
      <c r="AG559" s="538" t="s">
        <v>14680</v>
      </c>
      <c r="AH559" s="538" t="s">
        <v>14681</v>
      </c>
      <c r="AI559" s="538" t="s">
        <v>14682</v>
      </c>
      <c r="AJ559" s="56" t="s">
        <v>9662</v>
      </c>
      <c r="AK559" s="418" t="s">
        <v>14683</v>
      </c>
      <c r="AL559" s="418" t="s">
        <v>14683</v>
      </c>
      <c r="AM559" s="580" t="s">
        <v>14987</v>
      </c>
      <c r="AN559" s="580" t="s">
        <v>14988</v>
      </c>
      <c r="AO559" s="553" t="s">
        <v>11360</v>
      </c>
      <c r="AP559" s="580" t="s">
        <v>14684</v>
      </c>
      <c r="AQ559" s="42"/>
      <c r="AR559" s="189" t="s">
        <v>9660</v>
      </c>
      <c r="AS559" s="580" t="s">
        <v>14685</v>
      </c>
    </row>
    <row r="560" spans="1:47" s="584" customFormat="1" ht="15.75" customHeight="1">
      <c r="A560" s="152">
        <v>561</v>
      </c>
      <c r="B560" s="152" t="s">
        <v>15732</v>
      </c>
      <c r="C560" s="580" t="s">
        <v>15733</v>
      </c>
      <c r="D560" s="152" t="s">
        <v>15732</v>
      </c>
      <c r="E560" s="37" t="s">
        <v>14686</v>
      </c>
      <c r="F560" s="40" t="s">
        <v>14730</v>
      </c>
      <c r="G560" s="580" t="s">
        <v>14687</v>
      </c>
      <c r="H560" s="173" t="s">
        <v>14688</v>
      </c>
      <c r="I560" s="580" t="str">
        <f t="shared" si="39"/>
        <v>F</v>
      </c>
      <c r="J560" s="35">
        <f t="shared" si="40"/>
        <v>30935</v>
      </c>
      <c r="K560" s="36">
        <f t="shared" ca="1" si="41"/>
        <v>33.913624796423143</v>
      </c>
      <c r="L560" s="538">
        <v>39877</v>
      </c>
      <c r="M560" s="538">
        <v>43070</v>
      </c>
      <c r="N560" s="538">
        <v>43160</v>
      </c>
      <c r="O560" s="538">
        <v>43160</v>
      </c>
      <c r="P560" s="36">
        <f t="shared" ca="1" si="42"/>
        <v>0.42047411149163566</v>
      </c>
      <c r="Q560" s="538">
        <v>44286</v>
      </c>
      <c r="R560" s="538">
        <v>44286</v>
      </c>
      <c r="S560" s="538"/>
      <c r="T560" s="580" t="s">
        <v>36</v>
      </c>
      <c r="U560" s="580" t="s">
        <v>167</v>
      </c>
      <c r="V560" s="580" t="s">
        <v>67</v>
      </c>
      <c r="W560" s="580" t="s">
        <v>169</v>
      </c>
      <c r="X560" s="580" t="s">
        <v>134</v>
      </c>
      <c r="Y560" s="580" t="s">
        <v>310</v>
      </c>
      <c r="Z560" s="580"/>
      <c r="AA560" s="580" t="s">
        <v>14679</v>
      </c>
      <c r="AB560" s="580" t="s">
        <v>136</v>
      </c>
      <c r="AC560" s="580" t="s">
        <v>42</v>
      </c>
      <c r="AD560" s="580" t="s">
        <v>43</v>
      </c>
      <c r="AE560" s="35"/>
      <c r="AF560" s="40"/>
      <c r="AG560" s="538" t="s">
        <v>14680</v>
      </c>
      <c r="AH560" s="538" t="s">
        <v>14689</v>
      </c>
      <c r="AI560" s="538" t="s">
        <v>14682</v>
      </c>
      <c r="AJ560" s="56" t="s">
        <v>9670</v>
      </c>
      <c r="AK560" s="418" t="s">
        <v>14690</v>
      </c>
      <c r="AL560" s="418" t="s">
        <v>14690</v>
      </c>
      <c r="AM560" s="580" t="s">
        <v>2884</v>
      </c>
      <c r="AN560" s="580" t="s">
        <v>14989</v>
      </c>
      <c r="AO560" s="553" t="s">
        <v>11361</v>
      </c>
      <c r="AP560" s="580" t="s">
        <v>14684</v>
      </c>
      <c r="AQ560" s="42"/>
      <c r="AR560" s="189" t="s">
        <v>9669</v>
      </c>
      <c r="AS560" s="580" t="s">
        <v>14685</v>
      </c>
      <c r="AT560" s="590"/>
      <c r="AU560" s="590"/>
    </row>
    <row r="561" spans="1:47" s="584" customFormat="1" ht="15.75" customHeight="1">
      <c r="A561" s="152">
        <v>562</v>
      </c>
      <c r="B561" s="152" t="s">
        <v>15738</v>
      </c>
      <c r="C561" s="580" t="s">
        <v>15739</v>
      </c>
      <c r="D561" s="152" t="s">
        <v>15738</v>
      </c>
      <c r="E561" s="37" t="s">
        <v>14691</v>
      </c>
      <c r="F561" s="40" t="s">
        <v>14731</v>
      </c>
      <c r="G561" s="580" t="s">
        <v>14687</v>
      </c>
      <c r="H561" s="173" t="s">
        <v>14692</v>
      </c>
      <c r="I561" s="580" t="str">
        <f t="shared" si="39"/>
        <v>F</v>
      </c>
      <c r="J561" s="35">
        <f t="shared" si="40"/>
        <v>32092</v>
      </c>
      <c r="K561" s="36">
        <f t="shared" ca="1" si="41"/>
        <v>30.743761782724512</v>
      </c>
      <c r="L561" s="538">
        <v>42780</v>
      </c>
      <c r="M561" s="538">
        <v>43070</v>
      </c>
      <c r="N561" s="538">
        <v>43160</v>
      </c>
      <c r="O561" s="538">
        <v>43160</v>
      </c>
      <c r="P561" s="36">
        <f t="shared" ca="1" si="42"/>
        <v>0.42047411149163566</v>
      </c>
      <c r="Q561" s="538">
        <v>44286</v>
      </c>
      <c r="R561" s="538">
        <v>44286</v>
      </c>
      <c r="S561" s="538"/>
      <c r="T561" s="580" t="s">
        <v>36</v>
      </c>
      <c r="U561" s="580" t="s">
        <v>167</v>
      </c>
      <c r="V561" s="580" t="s">
        <v>67</v>
      </c>
      <c r="W561" s="580" t="s">
        <v>169</v>
      </c>
      <c r="X561" s="580" t="s">
        <v>134</v>
      </c>
      <c r="Y561" s="580" t="s">
        <v>310</v>
      </c>
      <c r="Z561" s="580"/>
      <c r="AA561" s="580" t="s">
        <v>14679</v>
      </c>
      <c r="AB561" s="580" t="s">
        <v>136</v>
      </c>
      <c r="AC561" s="580" t="s">
        <v>42</v>
      </c>
      <c r="AD561" s="580" t="s">
        <v>43</v>
      </c>
      <c r="AE561" s="35"/>
      <c r="AF561" s="40"/>
      <c r="AG561" s="538" t="s">
        <v>14693</v>
      </c>
      <c r="AH561" s="538" t="s">
        <v>14694</v>
      </c>
      <c r="AI561" s="538" t="s">
        <v>14695</v>
      </c>
      <c r="AJ561" s="56" t="s">
        <v>9758</v>
      </c>
      <c r="AK561" s="418" t="s">
        <v>14696</v>
      </c>
      <c r="AL561" s="418" t="s">
        <v>14697</v>
      </c>
      <c r="AM561" s="580" t="s">
        <v>1322</v>
      </c>
      <c r="AN561" s="580" t="s">
        <v>14990</v>
      </c>
      <c r="AO561" s="553" t="s">
        <v>11363</v>
      </c>
      <c r="AP561" s="580" t="s">
        <v>14698</v>
      </c>
      <c r="AQ561" s="42"/>
      <c r="AR561" s="189" t="s">
        <v>4642</v>
      </c>
      <c r="AS561" s="580" t="s">
        <v>14699</v>
      </c>
      <c r="AT561" s="590"/>
      <c r="AU561" s="590"/>
    </row>
    <row r="562" spans="1:47" s="584" customFormat="1" ht="15.75" customHeight="1">
      <c r="A562" s="152">
        <v>563</v>
      </c>
      <c r="B562" s="152" t="s">
        <v>15727</v>
      </c>
      <c r="C562" s="580" t="s">
        <v>7189</v>
      </c>
      <c r="D562" s="152" t="s">
        <v>15727</v>
      </c>
      <c r="E562" s="37" t="s">
        <v>14700</v>
      </c>
      <c r="F562" s="40" t="s">
        <v>7154</v>
      </c>
      <c r="G562" s="580" t="s">
        <v>14701</v>
      </c>
      <c r="H562" s="173" t="s">
        <v>14702</v>
      </c>
      <c r="I562" s="580" t="str">
        <f t="shared" si="39"/>
        <v>M</v>
      </c>
      <c r="J562" s="35">
        <f t="shared" si="40"/>
        <v>32489</v>
      </c>
      <c r="K562" s="36">
        <f t="shared" ca="1" si="41"/>
        <v>29.6560905498478</v>
      </c>
      <c r="L562" s="538">
        <v>41322</v>
      </c>
      <c r="M562" s="538">
        <v>43077</v>
      </c>
      <c r="N562" s="538">
        <v>43160</v>
      </c>
      <c r="O562" s="538">
        <v>43160</v>
      </c>
      <c r="P562" s="36">
        <f t="shared" ca="1" si="42"/>
        <v>0.42047411149163566</v>
      </c>
      <c r="Q562" s="538">
        <v>44286</v>
      </c>
      <c r="R562" s="538">
        <v>44286</v>
      </c>
      <c r="S562" s="538"/>
      <c r="T562" s="580" t="s">
        <v>36</v>
      </c>
      <c r="U562" s="580" t="s">
        <v>167</v>
      </c>
      <c r="V562" s="580" t="s">
        <v>67</v>
      </c>
      <c r="W562" s="580" t="s">
        <v>169</v>
      </c>
      <c r="X562" s="580" t="s">
        <v>134</v>
      </c>
      <c r="Y562" s="580" t="s">
        <v>310</v>
      </c>
      <c r="Z562" s="580"/>
      <c r="AA562" s="580" t="s">
        <v>14703</v>
      </c>
      <c r="AB562" s="580" t="s">
        <v>136</v>
      </c>
      <c r="AC562" s="580" t="s">
        <v>42</v>
      </c>
      <c r="AD562" s="580" t="s">
        <v>43</v>
      </c>
      <c r="AE562" s="35"/>
      <c r="AF562" s="40"/>
      <c r="AG562" s="538" t="s">
        <v>14704</v>
      </c>
      <c r="AH562" s="538" t="s">
        <v>14705</v>
      </c>
      <c r="AI562" s="538" t="s">
        <v>14706</v>
      </c>
      <c r="AJ562" s="56" t="s">
        <v>7113</v>
      </c>
      <c r="AK562" s="418" t="s">
        <v>14707</v>
      </c>
      <c r="AL562" s="418" t="s">
        <v>14707</v>
      </c>
      <c r="AM562" s="580" t="s">
        <v>14991</v>
      </c>
      <c r="AN562" s="580" t="s">
        <v>7209</v>
      </c>
      <c r="AO562" s="553" t="s">
        <v>11592</v>
      </c>
      <c r="AP562" s="580" t="s">
        <v>14675</v>
      </c>
      <c r="AQ562" s="42"/>
      <c r="AR562" s="189">
        <v>22619</v>
      </c>
      <c r="AS562" s="580" t="s">
        <v>14676</v>
      </c>
    </row>
    <row r="563" spans="1:47" s="584" customFormat="1" ht="15.75" customHeight="1">
      <c r="A563" s="152">
        <v>564</v>
      </c>
      <c r="B563" s="152" t="s">
        <v>15725</v>
      </c>
      <c r="C563" s="580" t="s">
        <v>15726</v>
      </c>
      <c r="D563" s="152" t="s">
        <v>15725</v>
      </c>
      <c r="E563" s="37" t="s">
        <v>14708</v>
      </c>
      <c r="F563" s="40" t="s">
        <v>14732</v>
      </c>
      <c r="G563" s="580" t="s">
        <v>14678</v>
      </c>
      <c r="H563" s="173" t="s">
        <v>15422</v>
      </c>
      <c r="I563" s="580" t="str">
        <f t="shared" si="39"/>
        <v>M</v>
      </c>
      <c r="J563" s="35">
        <f t="shared" si="40"/>
        <v>31994</v>
      </c>
      <c r="K563" s="36">
        <f t="shared" ca="1" si="41"/>
        <v>31.012254933409444</v>
      </c>
      <c r="L563" s="538">
        <v>40732</v>
      </c>
      <c r="M563" s="538">
        <v>43082</v>
      </c>
      <c r="N563" s="538">
        <v>43160</v>
      </c>
      <c r="O563" s="538">
        <v>43160</v>
      </c>
      <c r="P563" s="36">
        <f t="shared" ca="1" si="42"/>
        <v>0.42047411149163566</v>
      </c>
      <c r="Q563" s="538">
        <v>44286</v>
      </c>
      <c r="R563" s="538">
        <v>44286</v>
      </c>
      <c r="S563" s="538"/>
      <c r="T563" s="580" t="s">
        <v>36</v>
      </c>
      <c r="U563" s="580" t="s">
        <v>167</v>
      </c>
      <c r="V563" s="580" t="s">
        <v>67</v>
      </c>
      <c r="W563" s="580" t="s">
        <v>169</v>
      </c>
      <c r="X563" s="580" t="s">
        <v>134</v>
      </c>
      <c r="Y563" s="580" t="s">
        <v>310</v>
      </c>
      <c r="Z563" s="580"/>
      <c r="AA563" s="580" t="s">
        <v>14670</v>
      </c>
      <c r="AB563" s="580" t="s">
        <v>136</v>
      </c>
      <c r="AC563" s="580" t="s">
        <v>42</v>
      </c>
      <c r="AD563" s="580" t="s">
        <v>43</v>
      </c>
      <c r="AE563" s="35"/>
      <c r="AF563" s="40"/>
      <c r="AG563" s="538" t="s">
        <v>14709</v>
      </c>
      <c r="AH563" s="538" t="s">
        <v>14710</v>
      </c>
      <c r="AI563" s="538"/>
      <c r="AJ563" s="56" t="s">
        <v>11699</v>
      </c>
      <c r="AK563" s="418" t="s">
        <v>14711</v>
      </c>
      <c r="AL563" s="418" t="s">
        <v>14711</v>
      </c>
      <c r="AM563" s="580" t="s">
        <v>1594</v>
      </c>
      <c r="AN563" s="580" t="s">
        <v>14992</v>
      </c>
      <c r="AO563" s="553" t="s">
        <v>11673</v>
      </c>
      <c r="AP563" s="580" t="s">
        <v>14675</v>
      </c>
      <c r="AQ563" s="42"/>
      <c r="AR563" s="189">
        <v>30275</v>
      </c>
      <c r="AS563" s="580" t="s">
        <v>14676</v>
      </c>
    </row>
    <row r="564" spans="1:47" s="584" customFormat="1" ht="15.75" customHeight="1">
      <c r="A564" s="152">
        <v>565</v>
      </c>
      <c r="B564" s="152" t="s">
        <v>15728</v>
      </c>
      <c r="C564" s="580" t="s">
        <v>15729</v>
      </c>
      <c r="D564" s="152" t="s">
        <v>15728</v>
      </c>
      <c r="E564" s="37" t="s">
        <v>14712</v>
      </c>
      <c r="F564" s="40" t="s">
        <v>14733</v>
      </c>
      <c r="G564" s="580" t="s">
        <v>14678</v>
      </c>
      <c r="H564" s="173" t="s">
        <v>14713</v>
      </c>
      <c r="I564" s="580" t="str">
        <f t="shared" si="39"/>
        <v>F</v>
      </c>
      <c r="J564" s="35">
        <f t="shared" si="40"/>
        <v>34189</v>
      </c>
      <c r="K564" s="36">
        <f t="shared" ca="1" si="41"/>
        <v>24.998556303272458</v>
      </c>
      <c r="L564" s="538">
        <v>40057</v>
      </c>
      <c r="M564" s="538">
        <v>43101</v>
      </c>
      <c r="N564" s="538">
        <v>43160</v>
      </c>
      <c r="O564" s="538">
        <v>43160</v>
      </c>
      <c r="P564" s="36">
        <f t="shared" ca="1" si="42"/>
        <v>0.42047411149163566</v>
      </c>
      <c r="Q564" s="538">
        <v>44286</v>
      </c>
      <c r="R564" s="538">
        <v>44286</v>
      </c>
      <c r="S564" s="538"/>
      <c r="T564" s="580" t="s">
        <v>36</v>
      </c>
      <c r="U564" s="580" t="s">
        <v>167</v>
      </c>
      <c r="V564" s="580" t="s">
        <v>67</v>
      </c>
      <c r="W564" s="580" t="s">
        <v>169</v>
      </c>
      <c r="X564" s="580" t="s">
        <v>134</v>
      </c>
      <c r="Y564" s="580" t="s">
        <v>310</v>
      </c>
      <c r="Z564" s="580"/>
      <c r="AA564" s="580" t="s">
        <v>14714</v>
      </c>
      <c r="AB564" s="580" t="s">
        <v>136</v>
      </c>
      <c r="AC564" s="580" t="s">
        <v>42</v>
      </c>
      <c r="AD564" s="580" t="s">
        <v>43</v>
      </c>
      <c r="AE564" s="35"/>
      <c r="AF564" s="40"/>
      <c r="AG564" s="538" t="s">
        <v>14715</v>
      </c>
      <c r="AH564" s="538" t="s">
        <v>14716</v>
      </c>
      <c r="AI564" s="538" t="s">
        <v>14717</v>
      </c>
      <c r="AJ564" s="56" t="s">
        <v>9644</v>
      </c>
      <c r="AK564" s="418" t="s">
        <v>14718</v>
      </c>
      <c r="AL564" s="418" t="s">
        <v>14718</v>
      </c>
      <c r="AM564" s="580" t="s">
        <v>14993</v>
      </c>
      <c r="AN564" s="580" t="s">
        <v>14994</v>
      </c>
      <c r="AO564" s="553" t="s">
        <v>16824</v>
      </c>
      <c r="AP564" s="580" t="s">
        <v>14719</v>
      </c>
      <c r="AQ564" s="42"/>
      <c r="AR564" s="189" t="s">
        <v>9642</v>
      </c>
      <c r="AS564" s="580" t="s">
        <v>14720</v>
      </c>
    </row>
    <row r="565" spans="1:47" s="584" customFormat="1" ht="15.75" customHeight="1">
      <c r="A565" s="152">
        <v>566</v>
      </c>
      <c r="B565" s="152" t="s">
        <v>15736</v>
      </c>
      <c r="C565" s="580" t="s">
        <v>15737</v>
      </c>
      <c r="D565" s="152" t="s">
        <v>15736</v>
      </c>
      <c r="E565" s="37" t="s">
        <v>14721</v>
      </c>
      <c r="F565" s="40" t="s">
        <v>14734</v>
      </c>
      <c r="G565" s="580" t="s">
        <v>14722</v>
      </c>
      <c r="H565" s="173" t="s">
        <v>14723</v>
      </c>
      <c r="I565" s="580" t="str">
        <f t="shared" si="39"/>
        <v>F</v>
      </c>
      <c r="J565" s="35">
        <f t="shared" si="40"/>
        <v>31610</v>
      </c>
      <c r="K565" s="36">
        <f t="shared" ca="1" si="41"/>
        <v>32.064309727929995</v>
      </c>
      <c r="L565" s="538">
        <v>42430</v>
      </c>
      <c r="M565" s="538">
        <v>43132</v>
      </c>
      <c r="N565" s="538">
        <v>43160</v>
      </c>
      <c r="O565" s="538">
        <v>43160</v>
      </c>
      <c r="P565" s="36">
        <f t="shared" ca="1" si="42"/>
        <v>0.42047411149163566</v>
      </c>
      <c r="Q565" s="538">
        <v>44286</v>
      </c>
      <c r="R565" s="538">
        <v>44286</v>
      </c>
      <c r="S565" s="538"/>
      <c r="T565" s="580" t="s">
        <v>36</v>
      </c>
      <c r="U565" s="580" t="s">
        <v>167</v>
      </c>
      <c r="V565" s="580" t="s">
        <v>67</v>
      </c>
      <c r="W565" s="580" t="s">
        <v>169</v>
      </c>
      <c r="X565" s="580" t="s">
        <v>134</v>
      </c>
      <c r="Y565" s="580" t="s">
        <v>310</v>
      </c>
      <c r="Z565" s="580"/>
      <c r="AA565" s="580" t="s">
        <v>14714</v>
      </c>
      <c r="AB565" s="580" t="s">
        <v>136</v>
      </c>
      <c r="AC565" s="580" t="s">
        <v>42</v>
      </c>
      <c r="AD565" s="580" t="s">
        <v>43</v>
      </c>
      <c r="AE565" s="35"/>
      <c r="AF565" s="40"/>
      <c r="AG565" s="538" t="s">
        <v>14715</v>
      </c>
      <c r="AH565" s="538" t="s">
        <v>14724</v>
      </c>
      <c r="AI565" s="538" t="s">
        <v>14717</v>
      </c>
      <c r="AJ565" s="56" t="s">
        <v>9485</v>
      </c>
      <c r="AK565" s="418" t="s">
        <v>14725</v>
      </c>
      <c r="AL565" s="418" t="s">
        <v>14725</v>
      </c>
      <c r="AM565" s="580" t="s">
        <v>14982</v>
      </c>
      <c r="AN565" s="580" t="s">
        <v>14995</v>
      </c>
      <c r="AO565" s="553" t="s">
        <v>14164</v>
      </c>
      <c r="AP565" s="580" t="s">
        <v>14719</v>
      </c>
      <c r="AQ565" s="42"/>
      <c r="AR565" s="189" t="s">
        <v>9483</v>
      </c>
      <c r="AS565" s="580" t="s">
        <v>14720</v>
      </c>
      <c r="AT565" s="590"/>
      <c r="AU565" s="590"/>
    </row>
    <row r="566" spans="1:47" s="584" customFormat="1" ht="15.75" customHeight="1">
      <c r="A566" s="152">
        <v>567</v>
      </c>
      <c r="B566" s="152" t="s">
        <v>15211</v>
      </c>
      <c r="C566" s="580" t="s">
        <v>15212</v>
      </c>
      <c r="D566" s="152" t="s">
        <v>15211</v>
      </c>
      <c r="E566" s="37" t="s">
        <v>14876</v>
      </c>
      <c r="F566" s="40" t="s">
        <v>14879</v>
      </c>
      <c r="G566" s="580" t="s">
        <v>14880</v>
      </c>
      <c r="H566" s="173" t="s">
        <v>14997</v>
      </c>
      <c r="I566" s="580" t="str">
        <f t="shared" si="39"/>
        <v>M</v>
      </c>
      <c r="J566" s="35">
        <f t="shared" si="40"/>
        <v>33200</v>
      </c>
      <c r="K566" s="36">
        <f t="shared" ca="1" si="41"/>
        <v>27.708145344368347</v>
      </c>
      <c r="L566" s="538">
        <v>41456</v>
      </c>
      <c r="M566" s="538">
        <v>43164</v>
      </c>
      <c r="N566" s="538">
        <v>43164</v>
      </c>
      <c r="O566" s="538">
        <v>43164</v>
      </c>
      <c r="P566" s="36">
        <f t="shared" ca="1" si="42"/>
        <v>0.40951520738204661</v>
      </c>
      <c r="Q566" s="35">
        <v>44286</v>
      </c>
      <c r="R566" s="35">
        <v>44286</v>
      </c>
      <c r="S566" s="35"/>
      <c r="T566" s="580" t="s">
        <v>99</v>
      </c>
      <c r="U566" s="580" t="s">
        <v>1698</v>
      </c>
      <c r="V566" s="580" t="s">
        <v>20292</v>
      </c>
      <c r="W566" s="580" t="s">
        <v>1145</v>
      </c>
      <c r="X566" s="580" t="s">
        <v>1699</v>
      </c>
      <c r="Y566" s="580" t="s">
        <v>1700</v>
      </c>
      <c r="Z566" s="580"/>
      <c r="AA566" s="580" t="s">
        <v>14877</v>
      </c>
      <c r="AB566" s="580" t="s">
        <v>41</v>
      </c>
      <c r="AC566" s="580" t="s">
        <v>42</v>
      </c>
      <c r="AD566" s="580" t="s">
        <v>43</v>
      </c>
      <c r="AE566" s="42"/>
      <c r="AF566" s="42"/>
      <c r="AG566" s="538" t="s">
        <v>14999</v>
      </c>
      <c r="AH566" s="553" t="s">
        <v>14882</v>
      </c>
      <c r="AI566" s="538" t="s">
        <v>14998</v>
      </c>
      <c r="AJ566" s="231" t="s">
        <v>14881</v>
      </c>
      <c r="AK566" s="418" t="s">
        <v>15000</v>
      </c>
      <c r="AL566" s="580" t="s">
        <v>15001</v>
      </c>
      <c r="AM566" s="580" t="s">
        <v>6750</v>
      </c>
      <c r="AN566" s="580" t="s">
        <v>15002</v>
      </c>
      <c r="AO566" s="112"/>
      <c r="AP566" s="42"/>
      <c r="AQ566" s="580"/>
      <c r="AR566" s="152" t="s">
        <v>9127</v>
      </c>
      <c r="AS566" s="40" t="s">
        <v>14878</v>
      </c>
      <c r="AT566" s="590" t="s">
        <v>14883</v>
      </c>
      <c r="AU566" s="614" t="s">
        <v>16076</v>
      </c>
    </row>
    <row r="567" spans="1:47" s="584" customFormat="1" ht="15.75" customHeight="1">
      <c r="A567" s="152">
        <v>568</v>
      </c>
      <c r="B567" s="152" t="s">
        <v>17064</v>
      </c>
      <c r="C567" s="580" t="s">
        <v>17063</v>
      </c>
      <c r="D567" s="152" t="s">
        <v>17064</v>
      </c>
      <c r="E567" s="37" t="s">
        <v>16540</v>
      </c>
      <c r="F567" s="40" t="s">
        <v>16632</v>
      </c>
      <c r="G567" s="580" t="s">
        <v>6499</v>
      </c>
      <c r="H567" s="173" t="s">
        <v>16687</v>
      </c>
      <c r="I567" s="580" t="str">
        <f t="shared" si="39"/>
        <v>M</v>
      </c>
      <c r="J567" s="35">
        <f t="shared" si="40"/>
        <v>33070</v>
      </c>
      <c r="K567" s="36">
        <f t="shared" ca="1" si="41"/>
        <v>28.064309727929992</v>
      </c>
      <c r="L567" s="538">
        <v>40940</v>
      </c>
      <c r="M567" s="538">
        <v>43192</v>
      </c>
      <c r="N567" s="538">
        <v>43192</v>
      </c>
      <c r="O567" s="538">
        <v>43192</v>
      </c>
      <c r="P567" s="36">
        <f t="shared" ca="1" si="42"/>
        <v>0.3328028786149233</v>
      </c>
      <c r="Q567" s="35">
        <v>44377</v>
      </c>
      <c r="R567" s="35">
        <v>44377</v>
      </c>
      <c r="S567" s="35"/>
      <c r="T567" s="580" t="s">
        <v>36</v>
      </c>
      <c r="U567" s="580" t="s">
        <v>52</v>
      </c>
      <c r="V567" s="580" t="s">
        <v>50</v>
      </c>
      <c r="W567" s="580" t="s">
        <v>53</v>
      </c>
      <c r="X567" s="580" t="s">
        <v>134</v>
      </c>
      <c r="Y567" s="580" t="s">
        <v>164</v>
      </c>
      <c r="Z567" s="580"/>
      <c r="AA567" s="580" t="s">
        <v>4628</v>
      </c>
      <c r="AB567" s="580" t="s">
        <v>136</v>
      </c>
      <c r="AC567" s="580" t="s">
        <v>42</v>
      </c>
      <c r="AD567" s="580" t="s">
        <v>43</v>
      </c>
      <c r="AE567" s="42"/>
      <c r="AF567" s="42"/>
      <c r="AG567" s="538" t="s">
        <v>4445</v>
      </c>
      <c r="AH567" s="553" t="s">
        <v>16681</v>
      </c>
      <c r="AI567" s="553" t="s">
        <v>16683</v>
      </c>
      <c r="AJ567" s="231" t="s">
        <v>16682</v>
      </c>
      <c r="AK567" s="418" t="s">
        <v>16684</v>
      </c>
      <c r="AL567" s="583" t="s">
        <v>16685</v>
      </c>
      <c r="AM567" s="580" t="s">
        <v>12179</v>
      </c>
      <c r="AN567" s="580" t="s">
        <v>16686</v>
      </c>
      <c r="AO567" s="112"/>
      <c r="AP567" s="42" t="s">
        <v>4256</v>
      </c>
      <c r="AQ567" s="42" t="s">
        <v>2788</v>
      </c>
      <c r="AR567" s="152" t="s">
        <v>16630</v>
      </c>
      <c r="AS567" s="40" t="s">
        <v>4240</v>
      </c>
      <c r="AU567" s="615"/>
    </row>
    <row r="568" spans="1:47" s="584" customFormat="1" ht="15.75" customHeight="1">
      <c r="A568" s="152">
        <v>569</v>
      </c>
      <c r="B568" s="152" t="s">
        <v>16705</v>
      </c>
      <c r="C568" s="580" t="s">
        <v>16706</v>
      </c>
      <c r="D568" s="152" t="s">
        <v>16705</v>
      </c>
      <c r="E568" s="37" t="s">
        <v>9527</v>
      </c>
      <c r="F568" s="40" t="s">
        <v>16795</v>
      </c>
      <c r="G568" s="580" t="s">
        <v>6499</v>
      </c>
      <c r="H568" s="173" t="s">
        <v>9528</v>
      </c>
      <c r="I568" s="580" t="str">
        <f t="shared" si="39"/>
        <v>F</v>
      </c>
      <c r="J568" s="35">
        <f t="shared" si="40"/>
        <v>30065</v>
      </c>
      <c r="K568" s="36">
        <f t="shared" ca="1" si="41"/>
        <v>36.297186440258756</v>
      </c>
      <c r="L568" s="538">
        <v>42140</v>
      </c>
      <c r="M568" s="538">
        <v>43040</v>
      </c>
      <c r="N568" s="538">
        <v>43191</v>
      </c>
      <c r="O568" s="538">
        <v>43191</v>
      </c>
      <c r="P568" s="36">
        <f t="shared" ca="1" si="42"/>
        <v>0.33554260464232055</v>
      </c>
      <c r="Q568" s="35">
        <v>44286</v>
      </c>
      <c r="R568" s="35">
        <v>44286</v>
      </c>
      <c r="S568" s="35"/>
      <c r="T568" s="580" t="s">
        <v>36</v>
      </c>
      <c r="U568" s="580" t="s">
        <v>167</v>
      </c>
      <c r="V568" s="580" t="s">
        <v>67</v>
      </c>
      <c r="W568" s="580" t="s">
        <v>169</v>
      </c>
      <c r="X568" s="580" t="s">
        <v>134</v>
      </c>
      <c r="Y568" s="580" t="s">
        <v>310</v>
      </c>
      <c r="Z568" s="580"/>
      <c r="AA568" s="580" t="s">
        <v>4257</v>
      </c>
      <c r="AB568" s="580" t="s">
        <v>136</v>
      </c>
      <c r="AC568" s="580" t="s">
        <v>42</v>
      </c>
      <c r="AD568" s="580" t="s">
        <v>43</v>
      </c>
      <c r="AE568" s="42"/>
      <c r="AF568" s="42"/>
      <c r="AG568" s="538" t="s">
        <v>351</v>
      </c>
      <c r="AH568" s="553" t="s">
        <v>9529</v>
      </c>
      <c r="AI568" s="538" t="s">
        <v>1508</v>
      </c>
      <c r="AJ568" s="231">
        <v>18271931785</v>
      </c>
      <c r="AK568" s="418" t="s">
        <v>9530</v>
      </c>
      <c r="AL568" s="580" t="s">
        <v>9530</v>
      </c>
      <c r="AM568" s="580" t="s">
        <v>3285</v>
      </c>
      <c r="AN568" s="580" t="s">
        <v>16807</v>
      </c>
      <c r="AO568" s="112" t="s">
        <v>11103</v>
      </c>
      <c r="AP568" s="42" t="s">
        <v>5925</v>
      </c>
      <c r="AQ568" s="580"/>
      <c r="AR568" s="152">
        <v>22754</v>
      </c>
      <c r="AS568" s="40" t="s">
        <v>4240</v>
      </c>
      <c r="AT568" s="590"/>
      <c r="AU568" s="614"/>
    </row>
    <row r="569" spans="1:47" s="584" customFormat="1" ht="15.75" customHeight="1">
      <c r="A569" s="152">
        <v>570</v>
      </c>
      <c r="B569" s="152" t="s">
        <v>16701</v>
      </c>
      <c r="C569" s="580" t="s">
        <v>16702</v>
      </c>
      <c r="D569" s="152" t="s">
        <v>16701</v>
      </c>
      <c r="E569" s="37" t="s">
        <v>11529</v>
      </c>
      <c r="F569" s="40" t="s">
        <v>16796</v>
      </c>
      <c r="G569" s="580" t="s">
        <v>6499</v>
      </c>
      <c r="H569" s="173" t="s">
        <v>11530</v>
      </c>
      <c r="I569" s="580" t="str">
        <f t="shared" si="39"/>
        <v>F</v>
      </c>
      <c r="J569" s="35">
        <f t="shared" si="40"/>
        <v>32341</v>
      </c>
      <c r="K569" s="36">
        <f t="shared" ca="1" si="41"/>
        <v>30.061570001902595</v>
      </c>
      <c r="L569" s="538">
        <v>38412</v>
      </c>
      <c r="M569" s="538">
        <v>43070</v>
      </c>
      <c r="N569" s="538">
        <v>43191</v>
      </c>
      <c r="O569" s="538">
        <v>43191</v>
      </c>
      <c r="P569" s="36">
        <f t="shared" ca="1" si="42"/>
        <v>0.33554260464232055</v>
      </c>
      <c r="Q569" s="35">
        <v>44286</v>
      </c>
      <c r="R569" s="35">
        <v>44286</v>
      </c>
      <c r="S569" s="35"/>
      <c r="T569" s="580" t="s">
        <v>36</v>
      </c>
      <c r="U569" s="580" t="s">
        <v>167</v>
      </c>
      <c r="V569" s="580" t="s">
        <v>67</v>
      </c>
      <c r="W569" s="580" t="s">
        <v>169</v>
      </c>
      <c r="X569" s="580" t="s">
        <v>134</v>
      </c>
      <c r="Y569" s="580" t="s">
        <v>310</v>
      </c>
      <c r="Z569" s="580"/>
      <c r="AA569" s="580" t="s">
        <v>4257</v>
      </c>
      <c r="AB569" s="580" t="s">
        <v>136</v>
      </c>
      <c r="AC569" s="580" t="s">
        <v>42</v>
      </c>
      <c r="AD569" s="580" t="s">
        <v>43</v>
      </c>
      <c r="AE569" s="42"/>
      <c r="AF569" s="42"/>
      <c r="AG569" s="538" t="s">
        <v>306</v>
      </c>
      <c r="AH569" s="553" t="s">
        <v>11531</v>
      </c>
      <c r="AI569" s="538" t="s">
        <v>969</v>
      </c>
      <c r="AJ569" s="231" t="s">
        <v>11532</v>
      </c>
      <c r="AK569" s="418" t="s">
        <v>11533</v>
      </c>
      <c r="AL569" s="580" t="s">
        <v>11533</v>
      </c>
      <c r="AM569" s="580" t="s">
        <v>2884</v>
      </c>
      <c r="AN569" s="580" t="s">
        <v>16808</v>
      </c>
      <c r="AO569" s="112" t="s">
        <v>11528</v>
      </c>
      <c r="AP569" s="42" t="s">
        <v>5925</v>
      </c>
      <c r="AQ569" s="580"/>
      <c r="AR569" s="152" t="s">
        <v>11539</v>
      </c>
      <c r="AS569" s="40" t="s">
        <v>4240</v>
      </c>
      <c r="AU569" s="615"/>
    </row>
    <row r="570" spans="1:47" s="584" customFormat="1" ht="15.75" customHeight="1">
      <c r="A570" s="152">
        <v>571</v>
      </c>
      <c r="B570" s="152">
        <v>10612848</v>
      </c>
      <c r="C570" s="580" t="s">
        <v>16690</v>
      </c>
      <c r="D570" s="152">
        <v>10612848</v>
      </c>
      <c r="E570" s="37" t="s">
        <v>16633</v>
      </c>
      <c r="F570" s="40" t="s">
        <v>16797</v>
      </c>
      <c r="G570" s="580" t="s">
        <v>6499</v>
      </c>
      <c r="H570" s="173" t="s">
        <v>16641</v>
      </c>
      <c r="I570" s="580" t="str">
        <f t="shared" si="39"/>
        <v>M</v>
      </c>
      <c r="J570" s="35">
        <f t="shared" si="40"/>
        <v>32373</v>
      </c>
      <c r="K570" s="36">
        <f t="shared" ca="1" si="41"/>
        <v>29.973898769025883</v>
      </c>
      <c r="L570" s="538">
        <v>39417</v>
      </c>
      <c r="M570" s="538">
        <v>43084</v>
      </c>
      <c r="N570" s="538">
        <v>43191</v>
      </c>
      <c r="O570" s="227">
        <v>43282</v>
      </c>
      <c r="P570" s="36">
        <f t="shared" ca="1" si="42"/>
        <v>0.33554260464232055</v>
      </c>
      <c r="Q570" s="35">
        <v>44286</v>
      </c>
      <c r="R570" s="35">
        <v>44286</v>
      </c>
      <c r="S570" s="35"/>
      <c r="T570" s="580" t="s">
        <v>36</v>
      </c>
      <c r="U570" s="580" t="s">
        <v>20090</v>
      </c>
      <c r="V570" s="580" t="s">
        <v>20091</v>
      </c>
      <c r="W570" s="580" t="s">
        <v>38</v>
      </c>
      <c r="X570" s="580" t="s">
        <v>134</v>
      </c>
      <c r="Y570" s="580" t="s">
        <v>145</v>
      </c>
      <c r="Z570" s="580"/>
      <c r="AA570" s="334" t="s">
        <v>20175</v>
      </c>
      <c r="AB570" s="580" t="s">
        <v>136</v>
      </c>
      <c r="AC570" s="580" t="s">
        <v>42</v>
      </c>
      <c r="AD570" s="580" t="s">
        <v>43</v>
      </c>
      <c r="AE570" s="42"/>
      <c r="AF570" s="42"/>
      <c r="AG570" s="538" t="s">
        <v>293</v>
      </c>
      <c r="AH570" s="553" t="s">
        <v>16649</v>
      </c>
      <c r="AI570" s="538"/>
      <c r="AJ570" s="231" t="s">
        <v>16650</v>
      </c>
      <c r="AK570" s="418" t="s">
        <v>16656</v>
      </c>
      <c r="AL570" s="580" t="s">
        <v>16657</v>
      </c>
      <c r="AM570" s="580" t="s">
        <v>3285</v>
      </c>
      <c r="AN570" s="580" t="s">
        <v>16809</v>
      </c>
      <c r="AO570" s="112" t="s">
        <v>16821</v>
      </c>
      <c r="AP570" s="580" t="s">
        <v>4233</v>
      </c>
      <c r="AQ570" s="580" t="s">
        <v>2780</v>
      </c>
      <c r="AR570" s="253" t="s">
        <v>17523</v>
      </c>
      <c r="AS570" s="40" t="s">
        <v>4240</v>
      </c>
      <c r="AU570" s="615"/>
    </row>
    <row r="571" spans="1:47" s="584" customFormat="1" ht="15.75" customHeight="1">
      <c r="A571" s="152">
        <v>572</v>
      </c>
      <c r="B571" s="152" t="s">
        <v>16707</v>
      </c>
      <c r="C571" s="580" t="s">
        <v>16708</v>
      </c>
      <c r="D571" s="152" t="s">
        <v>16707</v>
      </c>
      <c r="E571" s="37" t="s">
        <v>16634</v>
      </c>
      <c r="F571" s="40" t="s">
        <v>16798</v>
      </c>
      <c r="G571" s="580" t="s">
        <v>6499</v>
      </c>
      <c r="H571" s="173" t="s">
        <v>16642</v>
      </c>
      <c r="I571" s="580" t="str">
        <f t="shared" si="39"/>
        <v>M</v>
      </c>
      <c r="J571" s="35">
        <f t="shared" si="40"/>
        <v>32225</v>
      </c>
      <c r="K571" s="36">
        <f t="shared" ca="1" si="41"/>
        <v>30.379378221080678</v>
      </c>
      <c r="L571" s="538">
        <v>42248</v>
      </c>
      <c r="M571" s="538">
        <v>43091</v>
      </c>
      <c r="N571" s="538">
        <v>43191</v>
      </c>
      <c r="O571" s="227">
        <v>43282</v>
      </c>
      <c r="P571" s="36">
        <f t="shared" ca="1" si="42"/>
        <v>0.33554260464232055</v>
      </c>
      <c r="Q571" s="35">
        <v>44286</v>
      </c>
      <c r="R571" s="35">
        <v>44286</v>
      </c>
      <c r="S571" s="35"/>
      <c r="T571" s="580" t="s">
        <v>36</v>
      </c>
      <c r="U571" s="334" t="s">
        <v>73</v>
      </c>
      <c r="V571" s="334" t="s">
        <v>4771</v>
      </c>
      <c r="W571" s="580" t="s">
        <v>74</v>
      </c>
      <c r="X571" s="580" t="s">
        <v>134</v>
      </c>
      <c r="Y571" s="580" t="s">
        <v>4455</v>
      </c>
      <c r="Z571" s="580"/>
      <c r="AA571" s="334" t="s">
        <v>405</v>
      </c>
      <c r="AB571" s="580" t="s">
        <v>136</v>
      </c>
      <c r="AC571" s="580" t="s">
        <v>42</v>
      </c>
      <c r="AD571" s="580" t="s">
        <v>43</v>
      </c>
      <c r="AE571" s="42"/>
      <c r="AF571" s="42"/>
      <c r="AG571" s="538" t="s">
        <v>293</v>
      </c>
      <c r="AH571" s="553" t="s">
        <v>16651</v>
      </c>
      <c r="AI571" s="538"/>
      <c r="AJ571" s="231">
        <v>15871796976</v>
      </c>
      <c r="AK571" s="418" t="s">
        <v>16658</v>
      </c>
      <c r="AL571" s="580" t="s">
        <v>16658</v>
      </c>
      <c r="AM571" s="580" t="s">
        <v>7923</v>
      </c>
      <c r="AN571" s="580" t="s">
        <v>16810</v>
      </c>
      <c r="AO571" s="112" t="s">
        <v>16822</v>
      </c>
      <c r="AP571" s="669" t="s">
        <v>4233</v>
      </c>
      <c r="AQ571" s="537" t="s">
        <v>2787</v>
      </c>
      <c r="AR571" s="152">
        <v>22017</v>
      </c>
      <c r="AS571" s="40" t="s">
        <v>4240</v>
      </c>
      <c r="AU571" s="615"/>
    </row>
    <row r="572" spans="1:47" s="584" customFormat="1" ht="15.75" customHeight="1">
      <c r="A572" s="152">
        <v>573</v>
      </c>
      <c r="B572" s="152" t="s">
        <v>16709</v>
      </c>
      <c r="C572" s="580" t="s">
        <v>16710</v>
      </c>
      <c r="D572" s="152" t="s">
        <v>16709</v>
      </c>
      <c r="E572" s="37" t="s">
        <v>16635</v>
      </c>
      <c r="F572" s="40" t="s">
        <v>16799</v>
      </c>
      <c r="G572" s="580" t="s">
        <v>6499</v>
      </c>
      <c r="H572" s="173" t="s">
        <v>16643</v>
      </c>
      <c r="I572" s="580" t="str">
        <f t="shared" si="39"/>
        <v>F</v>
      </c>
      <c r="J572" s="35">
        <f t="shared" si="40"/>
        <v>31204</v>
      </c>
      <c r="K572" s="36">
        <f t="shared" ca="1" si="41"/>
        <v>33.176638495053282</v>
      </c>
      <c r="L572" s="538">
        <v>41718</v>
      </c>
      <c r="M572" s="538">
        <v>43095</v>
      </c>
      <c r="N572" s="538">
        <v>43191</v>
      </c>
      <c r="O572" s="538">
        <v>43191</v>
      </c>
      <c r="P572" s="36">
        <f t="shared" ca="1" si="42"/>
        <v>0.33554260464232055</v>
      </c>
      <c r="Q572" s="35">
        <v>44286</v>
      </c>
      <c r="R572" s="35">
        <v>44286</v>
      </c>
      <c r="S572" s="35"/>
      <c r="T572" s="580" t="s">
        <v>36</v>
      </c>
      <c r="U572" s="580" t="s">
        <v>167</v>
      </c>
      <c r="V572" s="580" t="s">
        <v>67</v>
      </c>
      <c r="W572" s="580" t="s">
        <v>169</v>
      </c>
      <c r="X572" s="580" t="s">
        <v>134</v>
      </c>
      <c r="Y572" s="580" t="s">
        <v>310</v>
      </c>
      <c r="Z572" s="580"/>
      <c r="AA572" s="580" t="s">
        <v>4257</v>
      </c>
      <c r="AB572" s="580" t="s">
        <v>136</v>
      </c>
      <c r="AC572" s="580" t="s">
        <v>42</v>
      </c>
      <c r="AD572" s="580" t="s">
        <v>43</v>
      </c>
      <c r="AE572" s="42"/>
      <c r="AF572" s="42"/>
      <c r="AG572" s="538" t="s">
        <v>351</v>
      </c>
      <c r="AH572" s="553" t="s">
        <v>840</v>
      </c>
      <c r="AI572" s="538"/>
      <c r="AJ572" s="231">
        <v>15387084881</v>
      </c>
      <c r="AK572" s="418" t="s">
        <v>16659</v>
      </c>
      <c r="AL572" s="580" t="s">
        <v>9550</v>
      </c>
      <c r="AM572" s="580" t="s">
        <v>3285</v>
      </c>
      <c r="AN572" s="580" t="s">
        <v>16811</v>
      </c>
      <c r="AO572" s="112" t="s">
        <v>12529</v>
      </c>
      <c r="AP572" s="42" t="s">
        <v>5925</v>
      </c>
      <c r="AQ572" s="580"/>
      <c r="AR572" s="152" t="s">
        <v>12747</v>
      </c>
      <c r="AS572" s="40" t="s">
        <v>4240</v>
      </c>
      <c r="AT572" s="590"/>
      <c r="AU572" s="614"/>
    </row>
    <row r="573" spans="1:47" s="584" customFormat="1" ht="15.75" customHeight="1">
      <c r="A573" s="152">
        <v>574</v>
      </c>
      <c r="B573" s="152" t="s">
        <v>16697</v>
      </c>
      <c r="C573" s="580" t="s">
        <v>16698</v>
      </c>
      <c r="D573" s="152" t="s">
        <v>16697</v>
      </c>
      <c r="E573" s="37" t="s">
        <v>9491</v>
      </c>
      <c r="F573" s="40" t="s">
        <v>16800</v>
      </c>
      <c r="G573" s="580" t="s">
        <v>6499</v>
      </c>
      <c r="H573" s="173" t="s">
        <v>9492</v>
      </c>
      <c r="I573" s="580" t="str">
        <f t="shared" si="39"/>
        <v>F</v>
      </c>
      <c r="J573" s="35">
        <f t="shared" si="40"/>
        <v>31713</v>
      </c>
      <c r="K573" s="36">
        <f t="shared" ca="1" si="41"/>
        <v>31.782117947108073</v>
      </c>
      <c r="L573" s="538">
        <v>39497</v>
      </c>
      <c r="M573" s="538">
        <v>43101</v>
      </c>
      <c r="N573" s="538">
        <v>43191</v>
      </c>
      <c r="O573" s="538">
        <v>43191</v>
      </c>
      <c r="P573" s="36">
        <f t="shared" ca="1" si="42"/>
        <v>0.33554260464232055</v>
      </c>
      <c r="Q573" s="35">
        <v>44286</v>
      </c>
      <c r="R573" s="35">
        <v>44286</v>
      </c>
      <c r="S573" s="35"/>
      <c r="T573" s="580" t="s">
        <v>36</v>
      </c>
      <c r="U573" s="580" t="s">
        <v>167</v>
      </c>
      <c r="V573" s="580" t="s">
        <v>67</v>
      </c>
      <c r="W573" s="580" t="s">
        <v>169</v>
      </c>
      <c r="X573" s="580" t="s">
        <v>134</v>
      </c>
      <c r="Y573" s="580" t="s">
        <v>310</v>
      </c>
      <c r="Z573" s="580"/>
      <c r="AA573" s="580" t="s">
        <v>4257</v>
      </c>
      <c r="AB573" s="580" t="s">
        <v>136</v>
      </c>
      <c r="AC573" s="580" t="s">
        <v>42</v>
      </c>
      <c r="AD573" s="580" t="s">
        <v>43</v>
      </c>
      <c r="AE573" s="42"/>
      <c r="AF573" s="42"/>
      <c r="AG573" s="538" t="s">
        <v>306</v>
      </c>
      <c r="AH573" s="553" t="s">
        <v>9494</v>
      </c>
      <c r="AI573" s="538" t="s">
        <v>1508</v>
      </c>
      <c r="AJ573" s="231" t="s">
        <v>9495</v>
      </c>
      <c r="AK573" s="418" t="s">
        <v>9496</v>
      </c>
      <c r="AL573" s="580" t="s">
        <v>9496</v>
      </c>
      <c r="AM573" s="580" t="s">
        <v>1322</v>
      </c>
      <c r="AN573" s="580" t="s">
        <v>16812</v>
      </c>
      <c r="AO573" s="112" t="s">
        <v>16823</v>
      </c>
      <c r="AP573" s="42" t="s">
        <v>5925</v>
      </c>
      <c r="AQ573" s="580"/>
      <c r="AR573" s="152" t="s">
        <v>9493</v>
      </c>
      <c r="AS573" s="40" t="s">
        <v>4240</v>
      </c>
      <c r="AT573" s="590"/>
      <c r="AU573" s="614"/>
    </row>
    <row r="574" spans="1:47" s="584" customFormat="1" ht="15.75" customHeight="1">
      <c r="A574" s="152">
        <v>575</v>
      </c>
      <c r="B574" s="152" t="s">
        <v>16691</v>
      </c>
      <c r="C574" s="580" t="s">
        <v>16692</v>
      </c>
      <c r="D574" s="152" t="s">
        <v>16691</v>
      </c>
      <c r="E574" s="37" t="s">
        <v>16636</v>
      </c>
      <c r="F574" s="40" t="s">
        <v>16801</v>
      </c>
      <c r="G574" s="580" t="s">
        <v>6499</v>
      </c>
      <c r="H574" s="173" t="s">
        <v>16644</v>
      </c>
      <c r="I574" s="580" t="str">
        <f t="shared" si="39"/>
        <v>F</v>
      </c>
      <c r="J574" s="35">
        <f t="shared" si="40"/>
        <v>28412</v>
      </c>
      <c r="K574" s="36">
        <f t="shared" ca="1" si="41"/>
        <v>40.825953563546427</v>
      </c>
      <c r="L574" s="538">
        <v>39356</v>
      </c>
      <c r="M574" s="538">
        <v>43104</v>
      </c>
      <c r="N574" s="538">
        <v>43191</v>
      </c>
      <c r="O574" s="538">
        <v>43191</v>
      </c>
      <c r="P574" s="36">
        <f t="shared" ca="1" si="42"/>
        <v>0.33554260464232055</v>
      </c>
      <c r="Q574" s="35">
        <v>44286</v>
      </c>
      <c r="R574" s="35">
        <v>44286</v>
      </c>
      <c r="S574" s="35"/>
      <c r="T574" s="580" t="s">
        <v>36</v>
      </c>
      <c r="U574" s="580" t="s">
        <v>167</v>
      </c>
      <c r="V574" s="580" t="s">
        <v>67</v>
      </c>
      <c r="W574" s="580" t="s">
        <v>169</v>
      </c>
      <c r="X574" s="580" t="s">
        <v>134</v>
      </c>
      <c r="Y574" s="580" t="s">
        <v>310</v>
      </c>
      <c r="Z574" s="580"/>
      <c r="AA574" s="580" t="s">
        <v>4257</v>
      </c>
      <c r="AB574" s="580" t="s">
        <v>136</v>
      </c>
      <c r="AC574" s="580" t="s">
        <v>42</v>
      </c>
      <c r="AD574" s="580" t="s">
        <v>43</v>
      </c>
      <c r="AE574" s="42"/>
      <c r="AF574" s="42"/>
      <c r="AG574" s="538" t="s">
        <v>351</v>
      </c>
      <c r="AH574" s="553" t="s">
        <v>16652</v>
      </c>
      <c r="AI574" s="538"/>
      <c r="AJ574" s="231">
        <v>15271890564</v>
      </c>
      <c r="AK574" s="418" t="s">
        <v>16660</v>
      </c>
      <c r="AL574" s="580" t="s">
        <v>2706</v>
      </c>
      <c r="AM574" s="580" t="s">
        <v>16813</v>
      </c>
      <c r="AN574" s="580" t="s">
        <v>16814</v>
      </c>
      <c r="AO574" s="112" t="s">
        <v>13069</v>
      </c>
      <c r="AP574" s="42" t="s">
        <v>5925</v>
      </c>
      <c r="AQ574" s="580"/>
      <c r="AR574" s="152">
        <v>40230</v>
      </c>
      <c r="AS574" s="40" t="s">
        <v>4240</v>
      </c>
      <c r="AU574" s="615"/>
    </row>
    <row r="575" spans="1:47" s="584" customFormat="1" ht="15.75" customHeight="1">
      <c r="A575" s="152">
        <v>576</v>
      </c>
      <c r="B575" s="152" t="s">
        <v>16699</v>
      </c>
      <c r="C575" s="580" t="s">
        <v>16700</v>
      </c>
      <c r="D575" s="152" t="s">
        <v>16699</v>
      </c>
      <c r="E575" s="37" t="s">
        <v>16637</v>
      </c>
      <c r="F575" s="40" t="s">
        <v>16802</v>
      </c>
      <c r="G575" s="580" t="s">
        <v>6499</v>
      </c>
      <c r="H575" s="173" t="s">
        <v>16645</v>
      </c>
      <c r="I575" s="580" t="str">
        <f t="shared" si="39"/>
        <v>F</v>
      </c>
      <c r="J575" s="35">
        <f t="shared" si="40"/>
        <v>29821</v>
      </c>
      <c r="K575" s="36">
        <f t="shared" ca="1" si="41"/>
        <v>36.965679590943694</v>
      </c>
      <c r="L575" s="538">
        <v>41331</v>
      </c>
      <c r="M575" s="538">
        <v>43112</v>
      </c>
      <c r="N575" s="538">
        <v>43191</v>
      </c>
      <c r="O575" s="538">
        <v>43191</v>
      </c>
      <c r="P575" s="36">
        <f t="shared" ca="1" si="42"/>
        <v>0.33554260464232055</v>
      </c>
      <c r="Q575" s="35">
        <v>44286</v>
      </c>
      <c r="R575" s="35">
        <v>44286</v>
      </c>
      <c r="S575" s="35"/>
      <c r="T575" s="580" t="s">
        <v>36</v>
      </c>
      <c r="U575" s="580" t="s">
        <v>167</v>
      </c>
      <c r="V575" s="580" t="s">
        <v>67</v>
      </c>
      <c r="W575" s="580" t="s">
        <v>169</v>
      </c>
      <c r="X575" s="580" t="s">
        <v>134</v>
      </c>
      <c r="Y575" s="580" t="s">
        <v>310</v>
      </c>
      <c r="Z575" s="580"/>
      <c r="AA575" s="580" t="s">
        <v>4257</v>
      </c>
      <c r="AB575" s="580" t="s">
        <v>136</v>
      </c>
      <c r="AC575" s="580" t="s">
        <v>42</v>
      </c>
      <c r="AD575" s="580" t="s">
        <v>43</v>
      </c>
      <c r="AE575" s="42"/>
      <c r="AF575" s="42"/>
      <c r="AG575" s="538" t="s">
        <v>351</v>
      </c>
      <c r="AH575" s="553" t="s">
        <v>2243</v>
      </c>
      <c r="AI575" s="538"/>
      <c r="AJ575" s="231">
        <v>15527395445</v>
      </c>
      <c r="AK575" s="418" t="s">
        <v>16661</v>
      </c>
      <c r="AL575" s="580" t="s">
        <v>16661</v>
      </c>
      <c r="AM575" s="580" t="s">
        <v>2884</v>
      </c>
      <c r="AN575" s="580" t="s">
        <v>16815</v>
      </c>
      <c r="AO575" s="112" t="s">
        <v>13286</v>
      </c>
      <c r="AP575" s="42" t="s">
        <v>5925</v>
      </c>
      <c r="AQ575" s="580"/>
      <c r="AR575" s="152" t="s">
        <v>13309</v>
      </c>
      <c r="AS575" s="40" t="s">
        <v>4240</v>
      </c>
      <c r="AU575" s="615"/>
    </row>
    <row r="576" spans="1:47" s="584" customFormat="1" ht="15.75" customHeight="1">
      <c r="A576" s="152">
        <v>577</v>
      </c>
      <c r="B576" s="152" t="s">
        <v>16703</v>
      </c>
      <c r="C576" s="580" t="s">
        <v>16704</v>
      </c>
      <c r="D576" s="152" t="s">
        <v>16703</v>
      </c>
      <c r="E576" s="37" t="s">
        <v>16638</v>
      </c>
      <c r="F576" s="40" t="s">
        <v>16803</v>
      </c>
      <c r="G576" s="580" t="s">
        <v>6499</v>
      </c>
      <c r="H576" s="173" t="s">
        <v>16646</v>
      </c>
      <c r="I576" s="580" t="str">
        <f t="shared" si="39"/>
        <v>F</v>
      </c>
      <c r="J576" s="35">
        <f t="shared" si="40"/>
        <v>31571</v>
      </c>
      <c r="K576" s="36">
        <f t="shared" ca="1" si="41"/>
        <v>32.171159042998482</v>
      </c>
      <c r="L576" s="538">
        <v>40179</v>
      </c>
      <c r="M576" s="538">
        <v>43123</v>
      </c>
      <c r="N576" s="538">
        <v>43191</v>
      </c>
      <c r="O576" s="538">
        <v>43191</v>
      </c>
      <c r="P576" s="36">
        <f t="shared" ca="1" si="42"/>
        <v>0.33554260464232055</v>
      </c>
      <c r="Q576" s="35">
        <v>44286</v>
      </c>
      <c r="R576" s="35">
        <v>44286</v>
      </c>
      <c r="S576" s="35"/>
      <c r="T576" s="580" t="s">
        <v>36</v>
      </c>
      <c r="U576" s="580" t="s">
        <v>167</v>
      </c>
      <c r="V576" s="580" t="s">
        <v>67</v>
      </c>
      <c r="W576" s="580" t="s">
        <v>169</v>
      </c>
      <c r="X576" s="580" t="s">
        <v>134</v>
      </c>
      <c r="Y576" s="580" t="s">
        <v>310</v>
      </c>
      <c r="Z576" s="580"/>
      <c r="AA576" s="580" t="s">
        <v>4257</v>
      </c>
      <c r="AB576" s="580" t="s">
        <v>136</v>
      </c>
      <c r="AC576" s="580" t="s">
        <v>42</v>
      </c>
      <c r="AD576" s="580" t="s">
        <v>43</v>
      </c>
      <c r="AE576" s="42"/>
      <c r="AF576" s="42"/>
      <c r="AG576" s="538" t="s">
        <v>351</v>
      </c>
      <c r="AH576" s="553" t="s">
        <v>2272</v>
      </c>
      <c r="AI576" s="538" t="s">
        <v>1508</v>
      </c>
      <c r="AJ576" s="231">
        <v>15827435828</v>
      </c>
      <c r="AK576" s="418" t="s">
        <v>16662</v>
      </c>
      <c r="AL576" s="580" t="s">
        <v>16662</v>
      </c>
      <c r="AM576" s="580" t="s">
        <v>1842</v>
      </c>
      <c r="AN576" s="580" t="s">
        <v>16816</v>
      </c>
      <c r="AO576" s="112" t="s">
        <v>13870</v>
      </c>
      <c r="AP576" s="42" t="s">
        <v>5925</v>
      </c>
      <c r="AQ576" s="580"/>
      <c r="AR576" s="152">
        <v>40152</v>
      </c>
      <c r="AS576" s="40" t="s">
        <v>4240</v>
      </c>
      <c r="AT576" s="590"/>
      <c r="AU576" s="614"/>
    </row>
    <row r="577" spans="1:47" s="584" customFormat="1" ht="15.75" customHeight="1">
      <c r="A577" s="152">
        <v>578</v>
      </c>
      <c r="B577" s="152" t="s">
        <v>16695</v>
      </c>
      <c r="C577" s="580" t="s">
        <v>16696</v>
      </c>
      <c r="D577" s="152" t="s">
        <v>16695</v>
      </c>
      <c r="E577" s="37" t="s">
        <v>9674</v>
      </c>
      <c r="F577" s="40" t="s">
        <v>16804</v>
      </c>
      <c r="G577" s="580" t="s">
        <v>6499</v>
      </c>
      <c r="H577" s="173" t="s">
        <v>9675</v>
      </c>
      <c r="I577" s="580" t="str">
        <f t="shared" si="39"/>
        <v>F</v>
      </c>
      <c r="J577" s="35">
        <f t="shared" si="40"/>
        <v>29094</v>
      </c>
      <c r="K577" s="36">
        <f t="shared" ca="1" si="41"/>
        <v>38.957460412861501</v>
      </c>
      <c r="L577" s="538">
        <v>37773</v>
      </c>
      <c r="M577" s="538">
        <v>43132</v>
      </c>
      <c r="N577" s="538">
        <v>43191</v>
      </c>
      <c r="O577" s="538">
        <v>43191</v>
      </c>
      <c r="P577" s="36">
        <f t="shared" ca="1" si="42"/>
        <v>0.33554260464232055</v>
      </c>
      <c r="Q577" s="35">
        <v>44286</v>
      </c>
      <c r="R577" s="35">
        <v>44286</v>
      </c>
      <c r="S577" s="35"/>
      <c r="T577" s="580" t="s">
        <v>36</v>
      </c>
      <c r="U577" s="580" t="s">
        <v>167</v>
      </c>
      <c r="V577" s="580" t="s">
        <v>67</v>
      </c>
      <c r="W577" s="580" t="s">
        <v>169</v>
      </c>
      <c r="X577" s="580" t="s">
        <v>134</v>
      </c>
      <c r="Y577" s="580" t="s">
        <v>310</v>
      </c>
      <c r="Z577" s="580"/>
      <c r="AA577" s="580" t="s">
        <v>4257</v>
      </c>
      <c r="AB577" s="580" t="s">
        <v>136</v>
      </c>
      <c r="AC577" s="580" t="s">
        <v>42</v>
      </c>
      <c r="AD577" s="580" t="s">
        <v>43</v>
      </c>
      <c r="AE577" s="42"/>
      <c r="AF577" s="42"/>
      <c r="AG577" s="538" t="s">
        <v>351</v>
      </c>
      <c r="AH577" s="553" t="s">
        <v>9677</v>
      </c>
      <c r="AI577" s="538" t="s">
        <v>1508</v>
      </c>
      <c r="AJ577" s="231" t="s">
        <v>9678</v>
      </c>
      <c r="AK577" s="418" t="s">
        <v>9679</v>
      </c>
      <c r="AL577" s="580" t="s">
        <v>9679</v>
      </c>
      <c r="AM577" s="580" t="s">
        <v>7923</v>
      </c>
      <c r="AN577" s="580" t="s">
        <v>16817</v>
      </c>
      <c r="AO577" s="112" t="s">
        <v>14166</v>
      </c>
      <c r="AP577" s="42" t="s">
        <v>5925</v>
      </c>
      <c r="AQ577" s="580"/>
      <c r="AR577" s="152" t="s">
        <v>16664</v>
      </c>
      <c r="AS577" s="40" t="s">
        <v>4240</v>
      </c>
      <c r="AU577" s="615"/>
    </row>
    <row r="578" spans="1:47" s="584" customFormat="1" ht="15.75" customHeight="1">
      <c r="A578" s="152">
        <v>579</v>
      </c>
      <c r="B578" s="152" t="s">
        <v>16693</v>
      </c>
      <c r="C578" s="580" t="s">
        <v>16694</v>
      </c>
      <c r="D578" s="152" t="s">
        <v>16693</v>
      </c>
      <c r="E578" s="37" t="s">
        <v>16639</v>
      </c>
      <c r="F578" s="40" t="s">
        <v>16805</v>
      </c>
      <c r="G578" s="580" t="s">
        <v>6499</v>
      </c>
      <c r="H578" s="173" t="s">
        <v>16647</v>
      </c>
      <c r="I578" s="580" t="str">
        <f t="shared" si="39"/>
        <v>F</v>
      </c>
      <c r="J578" s="35">
        <f t="shared" si="40"/>
        <v>28675</v>
      </c>
      <c r="K578" s="36">
        <f t="shared" ca="1" si="41"/>
        <v>40.105405618340953</v>
      </c>
      <c r="L578" s="538">
        <v>41384</v>
      </c>
      <c r="M578" s="538">
        <v>43132</v>
      </c>
      <c r="N578" s="538">
        <v>43191</v>
      </c>
      <c r="O578" s="538">
        <v>43191</v>
      </c>
      <c r="P578" s="36">
        <f t="shared" ca="1" si="42"/>
        <v>0.33554260464232055</v>
      </c>
      <c r="Q578" s="35">
        <v>44286</v>
      </c>
      <c r="R578" s="35">
        <v>44286</v>
      </c>
      <c r="S578" s="35"/>
      <c r="T578" s="580" t="s">
        <v>36</v>
      </c>
      <c r="U578" s="580" t="s">
        <v>167</v>
      </c>
      <c r="V578" s="580" t="s">
        <v>67</v>
      </c>
      <c r="W578" s="580" t="s">
        <v>169</v>
      </c>
      <c r="X578" s="580" t="s">
        <v>134</v>
      </c>
      <c r="Y578" s="580" t="s">
        <v>310</v>
      </c>
      <c r="Z578" s="580"/>
      <c r="AA578" s="580" t="s">
        <v>4257</v>
      </c>
      <c r="AB578" s="580" t="s">
        <v>136</v>
      </c>
      <c r="AC578" s="580" t="s">
        <v>42</v>
      </c>
      <c r="AD578" s="580" t="s">
        <v>43</v>
      </c>
      <c r="AE578" s="42"/>
      <c r="AF578" s="42"/>
      <c r="AG578" s="538" t="s">
        <v>351</v>
      </c>
      <c r="AH578" s="553" t="s">
        <v>16653</v>
      </c>
      <c r="AI578" s="538" t="s">
        <v>1508</v>
      </c>
      <c r="AJ578" s="231" t="s">
        <v>16654</v>
      </c>
      <c r="AK578" s="418" t="s">
        <v>16663</v>
      </c>
      <c r="AL578" s="580" t="s">
        <v>16663</v>
      </c>
      <c r="AM578" s="580" t="s">
        <v>16818</v>
      </c>
      <c r="AN578" s="580" t="s">
        <v>16819</v>
      </c>
      <c r="AO578" s="112" t="s">
        <v>14168</v>
      </c>
      <c r="AP578" s="42" t="s">
        <v>5925</v>
      </c>
      <c r="AQ578" s="580"/>
      <c r="AR578" s="152">
        <v>22883</v>
      </c>
      <c r="AS578" s="40" t="s">
        <v>4240</v>
      </c>
      <c r="AT578" s="590"/>
      <c r="AU578" s="614"/>
    </row>
    <row r="579" spans="1:47" s="584" customFormat="1" ht="15.75" customHeight="1">
      <c r="A579" s="152">
        <v>580</v>
      </c>
      <c r="B579" s="152" t="s">
        <v>16688</v>
      </c>
      <c r="C579" s="580" t="s">
        <v>16689</v>
      </c>
      <c r="D579" s="152" t="s">
        <v>16688</v>
      </c>
      <c r="E579" s="37" t="s">
        <v>16640</v>
      </c>
      <c r="F579" s="40" t="s">
        <v>16806</v>
      </c>
      <c r="G579" s="580" t="s">
        <v>6499</v>
      </c>
      <c r="H579" s="173" t="s">
        <v>16648</v>
      </c>
      <c r="I579" s="580" t="str">
        <f t="shared" si="39"/>
        <v>M</v>
      </c>
      <c r="J579" s="35">
        <f t="shared" si="40"/>
        <v>34426</v>
      </c>
      <c r="K579" s="36">
        <f t="shared" ca="1" si="41"/>
        <v>24.349241234779306</v>
      </c>
      <c r="L579" s="538">
        <v>41277</v>
      </c>
      <c r="M579" s="538">
        <v>43160</v>
      </c>
      <c r="N579" s="538">
        <v>43191</v>
      </c>
      <c r="O579" s="538">
        <v>43191</v>
      </c>
      <c r="P579" s="36">
        <f t="shared" ca="1" si="42"/>
        <v>0.33554260464232055</v>
      </c>
      <c r="Q579" s="35">
        <v>44286</v>
      </c>
      <c r="R579" s="35">
        <v>44286</v>
      </c>
      <c r="S579" s="35"/>
      <c r="T579" s="580" t="s">
        <v>36</v>
      </c>
      <c r="U579" s="580" t="s">
        <v>167</v>
      </c>
      <c r="V579" s="580" t="s">
        <v>67</v>
      </c>
      <c r="W579" s="580" t="s">
        <v>169</v>
      </c>
      <c r="X579" s="580" t="s">
        <v>134</v>
      </c>
      <c r="Y579" s="580" t="s">
        <v>310</v>
      </c>
      <c r="Z579" s="580"/>
      <c r="AA579" s="580" t="s">
        <v>4257</v>
      </c>
      <c r="AB579" s="580" t="s">
        <v>136</v>
      </c>
      <c r="AC579" s="580" t="s">
        <v>42</v>
      </c>
      <c r="AD579" s="580" t="s">
        <v>43</v>
      </c>
      <c r="AE579" s="42"/>
      <c r="AF579" s="42"/>
      <c r="AG579" s="538" t="s">
        <v>306</v>
      </c>
      <c r="AH579" s="553" t="s">
        <v>16655</v>
      </c>
      <c r="AI579" s="538" t="s">
        <v>104</v>
      </c>
      <c r="AJ579" s="231">
        <v>15807121203</v>
      </c>
      <c r="AK579" s="418" t="s">
        <v>12623</v>
      </c>
      <c r="AL579" s="580" t="s">
        <v>12624</v>
      </c>
      <c r="AM579" s="580" t="s">
        <v>3414</v>
      </c>
      <c r="AN579" s="580" t="s">
        <v>16820</v>
      </c>
      <c r="AO579" s="112" t="s">
        <v>14750</v>
      </c>
      <c r="AP579" s="42" t="s">
        <v>5925</v>
      </c>
      <c r="AQ579" s="580"/>
      <c r="AR579" s="152">
        <v>40242</v>
      </c>
      <c r="AS579" s="40" t="s">
        <v>4240</v>
      </c>
      <c r="AU579" s="615"/>
    </row>
    <row r="580" spans="1:47" s="590" customFormat="1" ht="15" customHeight="1">
      <c r="A580" s="152">
        <v>581</v>
      </c>
      <c r="B580" s="152" t="s">
        <v>17485</v>
      </c>
      <c r="C580" s="580" t="s">
        <v>17486</v>
      </c>
      <c r="D580" s="152" t="s">
        <v>17485</v>
      </c>
      <c r="E580" s="37" t="s">
        <v>17167</v>
      </c>
      <c r="F580" s="40" t="s">
        <v>17247</v>
      </c>
      <c r="G580" s="580" t="s">
        <v>17246</v>
      </c>
      <c r="H580" s="173" t="s">
        <v>17289</v>
      </c>
      <c r="I580" s="580" t="str">
        <f t="shared" si="39"/>
        <v>M</v>
      </c>
      <c r="J580" s="35">
        <f t="shared" si="40"/>
        <v>32685</v>
      </c>
      <c r="K580" s="36">
        <f t="shared" ca="1" si="41"/>
        <v>29.119104248477939</v>
      </c>
      <c r="L580" s="538">
        <v>42095</v>
      </c>
      <c r="M580" s="538">
        <v>43202</v>
      </c>
      <c r="N580" s="538">
        <v>43202</v>
      </c>
      <c r="O580" s="538">
        <v>43202</v>
      </c>
      <c r="P580" s="36">
        <f t="shared" ca="1" si="42"/>
        <v>0.3054056183409507</v>
      </c>
      <c r="Q580" s="35">
        <v>44377</v>
      </c>
      <c r="R580" s="35">
        <v>44377</v>
      </c>
      <c r="S580" s="35"/>
      <c r="T580" s="580" t="s">
        <v>36</v>
      </c>
      <c r="U580" s="580" t="s">
        <v>52</v>
      </c>
      <c r="V580" s="580" t="s">
        <v>50</v>
      </c>
      <c r="W580" s="580" t="s">
        <v>53</v>
      </c>
      <c r="X580" s="580" t="s">
        <v>134</v>
      </c>
      <c r="Y580" s="580" t="s">
        <v>164</v>
      </c>
      <c r="Z580" s="580"/>
      <c r="AA580" s="580" t="s">
        <v>165</v>
      </c>
      <c r="AB580" s="580" t="s">
        <v>136</v>
      </c>
      <c r="AC580" s="580" t="s">
        <v>42</v>
      </c>
      <c r="AD580" s="580" t="s">
        <v>43</v>
      </c>
      <c r="AE580" s="42"/>
      <c r="AF580" s="42"/>
      <c r="AG580" s="538" t="s">
        <v>17290</v>
      </c>
      <c r="AH580" s="553" t="s">
        <v>17292</v>
      </c>
      <c r="AI580" s="538" t="s">
        <v>17291</v>
      </c>
      <c r="AJ580" s="231" t="s">
        <v>17293</v>
      </c>
      <c r="AK580" s="580" t="s">
        <v>17294</v>
      </c>
      <c r="AL580" s="580" t="s">
        <v>17295</v>
      </c>
      <c r="AM580" s="580" t="s">
        <v>17296</v>
      </c>
      <c r="AN580" s="580" t="s">
        <v>17297</v>
      </c>
      <c r="AO580" s="112"/>
      <c r="AP580" s="42" t="s">
        <v>139</v>
      </c>
      <c r="AQ580" s="580" t="s">
        <v>2788</v>
      </c>
      <c r="AR580" s="152" t="s">
        <v>17219</v>
      </c>
      <c r="AS580" s="40" t="s">
        <v>4223</v>
      </c>
      <c r="AT580" s="584"/>
      <c r="AU580" s="615"/>
    </row>
    <row r="581" spans="1:47" s="590" customFormat="1" ht="15" customHeight="1">
      <c r="A581" s="152">
        <v>582</v>
      </c>
      <c r="B581" s="152" t="s">
        <v>17581</v>
      </c>
      <c r="C581" s="580" t="s">
        <v>17582</v>
      </c>
      <c r="D581" s="152" t="s">
        <v>17581</v>
      </c>
      <c r="E581" s="37" t="s">
        <v>17577</v>
      </c>
      <c r="F581" s="40" t="s">
        <v>17595</v>
      </c>
      <c r="G581" s="580" t="s">
        <v>6499</v>
      </c>
      <c r="H581" s="40" t="s">
        <v>17578</v>
      </c>
      <c r="I581" s="580" t="str">
        <f t="shared" si="39"/>
        <v>M</v>
      </c>
      <c r="J581" s="35">
        <f t="shared" si="40"/>
        <v>33691</v>
      </c>
      <c r="K581" s="36">
        <f t="shared" ca="1" si="41"/>
        <v>26.362939864916292</v>
      </c>
      <c r="L581" s="538">
        <v>42095</v>
      </c>
      <c r="M581" s="538">
        <v>43160</v>
      </c>
      <c r="N581" s="538">
        <v>43221</v>
      </c>
      <c r="O581" s="538">
        <v>43221</v>
      </c>
      <c r="P581" s="36">
        <f t="shared" ca="1" si="42"/>
        <v>0.25335082382040275</v>
      </c>
      <c r="Q581" s="35">
        <v>44377</v>
      </c>
      <c r="R581" s="35">
        <v>44377</v>
      </c>
      <c r="S581" s="35"/>
      <c r="T581" s="580" t="s">
        <v>36</v>
      </c>
      <c r="U581" s="580" t="s">
        <v>167</v>
      </c>
      <c r="V581" s="580" t="s">
        <v>67</v>
      </c>
      <c r="W581" s="580" t="s">
        <v>169</v>
      </c>
      <c r="X581" s="580" t="s">
        <v>134</v>
      </c>
      <c r="Y581" s="580" t="s">
        <v>310</v>
      </c>
      <c r="Z581" s="580"/>
      <c r="AA581" s="580" t="s">
        <v>311</v>
      </c>
      <c r="AB581" s="580" t="s">
        <v>136</v>
      </c>
      <c r="AC581" s="580" t="s">
        <v>42</v>
      </c>
      <c r="AD581" s="580" t="s">
        <v>43</v>
      </c>
      <c r="AE581" s="42"/>
      <c r="AF581" s="42"/>
      <c r="AG581" s="538" t="s">
        <v>306</v>
      </c>
      <c r="AH581" s="553" t="s">
        <v>17585</v>
      </c>
      <c r="AI581" s="538"/>
      <c r="AJ581" s="231">
        <v>18627984858</v>
      </c>
      <c r="AK581" s="580" t="s">
        <v>17586</v>
      </c>
      <c r="AL581" s="580" t="s">
        <v>17588</v>
      </c>
      <c r="AM581" s="580" t="s">
        <v>1842</v>
      </c>
      <c r="AN581" s="580" t="s">
        <v>17591</v>
      </c>
      <c r="AO581" s="112" t="s">
        <v>14749</v>
      </c>
      <c r="AP581" s="42" t="s">
        <v>17590</v>
      </c>
      <c r="AQ581" s="580"/>
      <c r="AR581" s="152">
        <v>40042</v>
      </c>
      <c r="AS581" s="40" t="s">
        <v>4223</v>
      </c>
      <c r="AT581" s="584"/>
      <c r="AU581" s="615"/>
    </row>
    <row r="582" spans="1:47" s="590" customFormat="1" ht="15" customHeight="1">
      <c r="A582" s="152">
        <v>583</v>
      </c>
      <c r="B582" s="152" t="s">
        <v>17583</v>
      </c>
      <c r="C582" s="580" t="s">
        <v>17584</v>
      </c>
      <c r="D582" s="152" t="s">
        <v>17583</v>
      </c>
      <c r="E582" s="37" t="s">
        <v>17579</v>
      </c>
      <c r="F582" s="40" t="s">
        <v>17596</v>
      </c>
      <c r="G582" s="580" t="s">
        <v>6499</v>
      </c>
      <c r="H582" s="40" t="s">
        <v>17580</v>
      </c>
      <c r="I582" s="580" t="str">
        <f t="shared" si="39"/>
        <v>F</v>
      </c>
      <c r="J582" s="35">
        <f t="shared" si="40"/>
        <v>31317</v>
      </c>
      <c r="K582" s="36">
        <f t="shared" ca="1" si="41"/>
        <v>32.867049453957392</v>
      </c>
      <c r="L582" s="538">
        <v>38412</v>
      </c>
      <c r="M582" s="538">
        <v>43119</v>
      </c>
      <c r="N582" s="538">
        <v>43221</v>
      </c>
      <c r="O582" s="538">
        <v>43221</v>
      </c>
      <c r="P582" s="36">
        <f t="shared" ca="1" si="42"/>
        <v>0.25335082382040275</v>
      </c>
      <c r="Q582" s="35">
        <v>44377</v>
      </c>
      <c r="R582" s="35">
        <v>44377</v>
      </c>
      <c r="S582" s="35"/>
      <c r="T582" s="580" t="s">
        <v>36</v>
      </c>
      <c r="U582" s="580" t="s">
        <v>167</v>
      </c>
      <c r="V582" s="580" t="s">
        <v>67</v>
      </c>
      <c r="W582" s="580" t="s">
        <v>169</v>
      </c>
      <c r="X582" s="580" t="s">
        <v>134</v>
      </c>
      <c r="Y582" s="580" t="s">
        <v>310</v>
      </c>
      <c r="Z582" s="580"/>
      <c r="AA582" s="580" t="s">
        <v>311</v>
      </c>
      <c r="AB582" s="580" t="s">
        <v>136</v>
      </c>
      <c r="AC582" s="580" t="s">
        <v>42</v>
      </c>
      <c r="AD582" s="580" t="s">
        <v>43</v>
      </c>
      <c r="AE582" s="42"/>
      <c r="AF582" s="42"/>
      <c r="AG582" s="538" t="s">
        <v>293</v>
      </c>
      <c r="AH582" s="553" t="s">
        <v>4290</v>
      </c>
      <c r="AI582" s="538"/>
      <c r="AJ582" s="231">
        <v>13476047553</v>
      </c>
      <c r="AK582" s="580" t="s">
        <v>17587</v>
      </c>
      <c r="AL582" s="580" t="s">
        <v>17589</v>
      </c>
      <c r="AM582" s="580" t="s">
        <v>2884</v>
      </c>
      <c r="AN582" s="580" t="s">
        <v>17592</v>
      </c>
      <c r="AO582" s="112" t="s">
        <v>13869</v>
      </c>
      <c r="AP582" s="42" t="s">
        <v>17590</v>
      </c>
      <c r="AQ582" s="580"/>
      <c r="AR582" s="152">
        <v>40161</v>
      </c>
      <c r="AS582" s="40" t="s">
        <v>4223</v>
      </c>
      <c r="AT582" s="584"/>
      <c r="AU582" s="615"/>
    </row>
    <row r="583" spans="1:47" s="590" customFormat="1" ht="15" customHeight="1">
      <c r="A583" s="152">
        <v>584</v>
      </c>
      <c r="B583" s="152" t="s">
        <v>17594</v>
      </c>
      <c r="C583" s="580" t="s">
        <v>17593</v>
      </c>
      <c r="D583" s="152" t="s">
        <v>17594</v>
      </c>
      <c r="E583" s="37" t="s">
        <v>17597</v>
      </c>
      <c r="F583" s="40" t="s">
        <v>17598</v>
      </c>
      <c r="G583" s="580" t="s">
        <v>4212</v>
      </c>
      <c r="H583" s="152" t="s">
        <v>17599</v>
      </c>
      <c r="I583" s="580" t="str">
        <f t="shared" si="39"/>
        <v>F</v>
      </c>
      <c r="J583" s="35">
        <f t="shared" si="40"/>
        <v>32742</v>
      </c>
      <c r="K583" s="36">
        <f t="shared" ca="1" si="41"/>
        <v>28.962939864916294</v>
      </c>
      <c r="L583" s="538">
        <v>41103</v>
      </c>
      <c r="M583" s="538">
        <v>43222</v>
      </c>
      <c r="N583" s="538">
        <v>43222</v>
      </c>
      <c r="O583" s="538">
        <v>43222</v>
      </c>
      <c r="P583" s="36">
        <f t="shared" ca="1" si="42"/>
        <v>0.2506110977930055</v>
      </c>
      <c r="Q583" s="35">
        <v>44377</v>
      </c>
      <c r="R583" s="35">
        <v>44377</v>
      </c>
      <c r="S583" s="35"/>
      <c r="T583" s="580" t="s">
        <v>36</v>
      </c>
      <c r="U583" s="580" t="s">
        <v>73</v>
      </c>
      <c r="V583" s="580" t="s">
        <v>4771</v>
      </c>
      <c r="W583" s="580" t="s">
        <v>74</v>
      </c>
      <c r="X583" s="580" t="s">
        <v>75</v>
      </c>
      <c r="Y583" s="580" t="s">
        <v>18096</v>
      </c>
      <c r="Z583" s="580"/>
      <c r="AA583" s="580" t="s">
        <v>4588</v>
      </c>
      <c r="AB583" s="580" t="s">
        <v>654</v>
      </c>
      <c r="AC583" s="580" t="s">
        <v>42</v>
      </c>
      <c r="AD583" s="580" t="s">
        <v>43</v>
      </c>
      <c r="AE583" s="42"/>
      <c r="AF583" s="42"/>
      <c r="AG583" s="553" t="s">
        <v>7611</v>
      </c>
      <c r="AH583" s="537" t="s">
        <v>17600</v>
      </c>
      <c r="AI583" s="537" t="s">
        <v>4216</v>
      </c>
      <c r="AJ583" s="231" t="s">
        <v>17601</v>
      </c>
      <c r="AK583" s="583" t="s">
        <v>17603</v>
      </c>
      <c r="AL583" s="583" t="s">
        <v>17602</v>
      </c>
      <c r="AM583" s="580" t="s">
        <v>17604</v>
      </c>
      <c r="AN583" s="580" t="s">
        <v>17605</v>
      </c>
      <c r="AO583" s="112"/>
      <c r="AP583" s="42"/>
      <c r="AQ583" s="580"/>
      <c r="AR583" s="152" t="s">
        <v>17606</v>
      </c>
      <c r="AS583" s="40" t="s">
        <v>4223</v>
      </c>
      <c r="AT583" s="584"/>
      <c r="AU583" s="615"/>
    </row>
    <row r="584" spans="1:47" s="590" customFormat="1" ht="15" customHeight="1">
      <c r="A584" s="152">
        <v>585</v>
      </c>
      <c r="B584" s="152" t="s">
        <v>18305</v>
      </c>
      <c r="C584" s="580" t="s">
        <v>18306</v>
      </c>
      <c r="D584" s="152" t="s">
        <v>18305</v>
      </c>
      <c r="E584" s="37" t="s">
        <v>18294</v>
      </c>
      <c r="F584" s="40" t="s">
        <v>18295</v>
      </c>
      <c r="G584" s="580" t="s">
        <v>8793</v>
      </c>
      <c r="H584" s="152" t="s">
        <v>18296</v>
      </c>
      <c r="I584" s="580" t="str">
        <f>IF(MOD(IF(LEN(H584)=18,MID(H584,17,1),RIGHT(H584,1)),2)=0,"F","M")</f>
        <v>M</v>
      </c>
      <c r="J584" s="35">
        <f>DATE(IF(LEN(H584)=18,MID(H584,7,4),1900+MID(H584,7,2)),IF(LEN(H584)=18,MID(H584,11,2),MID(H584,9,2)),IF(LEN(H584)=18,MID(H584,13,2),MID(H584,11,2)))</f>
        <v>31589</v>
      </c>
      <c r="K584" s="36">
        <f ca="1">(NOW()-J584)/365</f>
        <v>32.121843974505332</v>
      </c>
      <c r="L584" s="538">
        <v>39387</v>
      </c>
      <c r="M584" s="538">
        <v>43241</v>
      </c>
      <c r="N584" s="538">
        <v>43241</v>
      </c>
      <c r="O584" s="538">
        <v>43241</v>
      </c>
      <c r="P584" s="36">
        <f t="shared" ca="1" si="42"/>
        <v>0.19855630327245757</v>
      </c>
      <c r="Q584" s="35">
        <v>44377</v>
      </c>
      <c r="R584" s="35">
        <v>44377</v>
      </c>
      <c r="S584" s="35"/>
      <c r="T584" s="580" t="s">
        <v>36</v>
      </c>
      <c r="U584" s="580" t="s">
        <v>18298</v>
      </c>
      <c r="V584" s="580" t="s">
        <v>11462</v>
      </c>
      <c r="W584" s="580" t="s">
        <v>38</v>
      </c>
      <c r="X584" s="580" t="s">
        <v>134</v>
      </c>
      <c r="Y584" s="580" t="s">
        <v>135</v>
      </c>
      <c r="Z584" s="580"/>
      <c r="AA584" s="580" t="s">
        <v>18297</v>
      </c>
      <c r="AB584" s="580" t="s">
        <v>136</v>
      </c>
      <c r="AC584" s="580" t="s">
        <v>42</v>
      </c>
      <c r="AD584" s="580" t="s">
        <v>43</v>
      </c>
      <c r="AE584" s="42"/>
      <c r="AF584" s="42"/>
      <c r="AG584" s="537" t="s">
        <v>9208</v>
      </c>
      <c r="AH584" s="537" t="s">
        <v>8707</v>
      </c>
      <c r="AI584" s="537" t="s">
        <v>18299</v>
      </c>
      <c r="AJ584" s="231" t="s">
        <v>18300</v>
      </c>
      <c r="AK584" s="583" t="s">
        <v>18301</v>
      </c>
      <c r="AL584" s="583" t="s">
        <v>18302</v>
      </c>
      <c r="AM584" s="580" t="s">
        <v>18303</v>
      </c>
      <c r="AN584" s="580" t="s">
        <v>18304</v>
      </c>
      <c r="AO584" s="112"/>
      <c r="AP584" s="580" t="s">
        <v>4233</v>
      </c>
      <c r="AQ584" s="592" t="s">
        <v>2793</v>
      </c>
      <c r="AR584" s="152" t="s">
        <v>18311</v>
      </c>
      <c r="AS584" s="580" t="s">
        <v>5892</v>
      </c>
      <c r="AT584" s="584"/>
      <c r="AU584" s="615"/>
    </row>
    <row r="585" spans="1:47" s="584" customFormat="1" ht="13.5" customHeight="1">
      <c r="A585" s="152">
        <v>586</v>
      </c>
      <c r="B585" s="152" t="s">
        <v>18574</v>
      </c>
      <c r="C585" s="37" t="s">
        <v>18575</v>
      </c>
      <c r="D585" s="152" t="s">
        <v>18574</v>
      </c>
      <c r="E585" s="37" t="s">
        <v>18526</v>
      </c>
      <c r="F585" s="37" t="s">
        <v>18723</v>
      </c>
      <c r="G585" s="580" t="s">
        <v>6499</v>
      </c>
      <c r="H585" s="454" t="s">
        <v>17133</v>
      </c>
      <c r="I585" s="580" t="str">
        <f t="shared" ref="I585:I610" si="43">IF(MOD(IF(LEN(H585)=18,MID(H585,17,1),RIGHT(H585,1)),2)=0,"F","M")</f>
        <v>F</v>
      </c>
      <c r="J585" s="35">
        <f t="shared" ref="J585:J610" si="44">DATE(IF(LEN(H585)=18,MID(H585,7,4),1900+MID(H585,7,2)),IF(LEN(H585)=18,MID(H585,11,2),MID(H585,9,2)),IF(LEN(H585)=18,MID(H585,13,2),MID(H585,11,2)))</f>
        <v>29269</v>
      </c>
      <c r="K585" s="36">
        <f t="shared" ref="K585:K610" ca="1" si="45">(NOW()-J585)/365</f>
        <v>38.478008357749864</v>
      </c>
      <c r="L585" s="182">
        <v>43201</v>
      </c>
      <c r="M585" s="182">
        <v>43201</v>
      </c>
      <c r="N585" s="538">
        <v>43252</v>
      </c>
      <c r="O585" s="538">
        <v>43252</v>
      </c>
      <c r="P585" s="36">
        <f t="shared" ca="1" si="42"/>
        <v>0.16841931665397555</v>
      </c>
      <c r="Q585" s="35">
        <v>44377</v>
      </c>
      <c r="R585" s="35">
        <v>44377</v>
      </c>
      <c r="S585" s="476"/>
      <c r="T585" s="476" t="s">
        <v>36</v>
      </c>
      <c r="U585" s="476" t="s">
        <v>167</v>
      </c>
      <c r="V585" s="580" t="s">
        <v>67</v>
      </c>
      <c r="W585" s="491" t="s">
        <v>169</v>
      </c>
      <c r="X585" s="491" t="s">
        <v>134</v>
      </c>
      <c r="Y585" s="182" t="s">
        <v>310</v>
      </c>
      <c r="Z585" s="182"/>
      <c r="AA585" s="182" t="s">
        <v>311</v>
      </c>
      <c r="AB585" s="195" t="s">
        <v>136</v>
      </c>
      <c r="AC585" s="195" t="s">
        <v>42</v>
      </c>
      <c r="AD585" s="195" t="s">
        <v>43</v>
      </c>
      <c r="AE585" s="195"/>
      <c r="AF585" s="194"/>
      <c r="AG585" s="195" t="s">
        <v>4458</v>
      </c>
      <c r="AH585" s="195" t="s">
        <v>15466</v>
      </c>
      <c r="AI585" s="195" t="s">
        <v>16915</v>
      </c>
      <c r="AJ585" s="196"/>
      <c r="AK585" s="583" t="s">
        <v>5988</v>
      </c>
      <c r="AL585" s="583" t="s">
        <v>18492</v>
      </c>
      <c r="AM585" s="111" t="s">
        <v>3285</v>
      </c>
      <c r="AN585" s="553" t="s">
        <v>18718</v>
      </c>
      <c r="AO585" s="112" t="s">
        <v>17158</v>
      </c>
      <c r="AP585" s="537" t="s">
        <v>4228</v>
      </c>
      <c r="AQ585" s="195"/>
      <c r="AR585" s="258">
        <v>40147</v>
      </c>
      <c r="AS585" s="580" t="s">
        <v>4223</v>
      </c>
    </row>
    <row r="586" spans="1:47" s="594" customFormat="1" ht="13.5" customHeight="1">
      <c r="A586" s="152">
        <v>587</v>
      </c>
      <c r="B586" s="152">
        <v>10619546</v>
      </c>
      <c r="C586" s="37" t="s">
        <v>18566</v>
      </c>
      <c r="D586" s="152">
        <v>10619546</v>
      </c>
      <c r="E586" s="37" t="s">
        <v>18527</v>
      </c>
      <c r="F586" s="37" t="s">
        <v>18724</v>
      </c>
      <c r="G586" s="580" t="s">
        <v>6499</v>
      </c>
      <c r="H586" s="539" t="s">
        <v>13863</v>
      </c>
      <c r="I586" s="580" t="str">
        <f t="shared" si="43"/>
        <v>F</v>
      </c>
      <c r="J586" s="35">
        <f t="shared" si="44"/>
        <v>30360</v>
      </c>
      <c r="K586" s="36">
        <f t="shared" ca="1" si="45"/>
        <v>35.488967261859457</v>
      </c>
      <c r="L586" s="182">
        <v>40969</v>
      </c>
      <c r="M586" s="538">
        <v>43125</v>
      </c>
      <c r="N586" s="538">
        <v>43252</v>
      </c>
      <c r="O586" s="538">
        <v>43252</v>
      </c>
      <c r="P586" s="36">
        <f t="shared" ca="1" si="42"/>
        <v>0.16841931665397555</v>
      </c>
      <c r="Q586" s="35">
        <v>44377</v>
      </c>
      <c r="R586" s="35">
        <v>44377</v>
      </c>
      <c r="S586" s="553"/>
      <c r="T586" s="553" t="s">
        <v>36</v>
      </c>
      <c r="U586" s="553" t="s">
        <v>167</v>
      </c>
      <c r="V586" s="580" t="s">
        <v>67</v>
      </c>
      <c r="W586" s="537" t="s">
        <v>169</v>
      </c>
      <c r="X586" s="537" t="s">
        <v>134</v>
      </c>
      <c r="Y586" s="182" t="s">
        <v>310</v>
      </c>
      <c r="Z586" s="182"/>
      <c r="AA586" s="538" t="s">
        <v>311</v>
      </c>
      <c r="AB586" s="538" t="s">
        <v>136</v>
      </c>
      <c r="AC586" s="537" t="s">
        <v>42</v>
      </c>
      <c r="AD586" s="537" t="s">
        <v>43</v>
      </c>
      <c r="AE586" s="537"/>
      <c r="AF586" s="54"/>
      <c r="AG586" s="537" t="s">
        <v>4458</v>
      </c>
      <c r="AH586" s="537" t="s">
        <v>13865</v>
      </c>
      <c r="AI586" s="537" t="s">
        <v>13853</v>
      </c>
      <c r="AJ586" s="56">
        <v>13419634327</v>
      </c>
      <c r="AK586" s="583" t="s">
        <v>18493</v>
      </c>
      <c r="AL586" s="583" t="s">
        <v>18493</v>
      </c>
      <c r="AM586" s="111" t="s">
        <v>3285</v>
      </c>
      <c r="AN586" s="553" t="s">
        <v>18699</v>
      </c>
      <c r="AO586" s="112" t="s">
        <v>13920</v>
      </c>
      <c r="AP586" s="537" t="s">
        <v>4228</v>
      </c>
      <c r="AQ586" s="537"/>
      <c r="AR586" s="189">
        <v>40163</v>
      </c>
      <c r="AS586" s="580" t="s">
        <v>4223</v>
      </c>
    </row>
    <row r="587" spans="1:47" s="594" customFormat="1" ht="13.5" customHeight="1">
      <c r="A587" s="152">
        <v>588</v>
      </c>
      <c r="B587" s="152">
        <v>10619761</v>
      </c>
      <c r="C587" s="37" t="s">
        <v>18554</v>
      </c>
      <c r="D587" s="152">
        <v>10619761</v>
      </c>
      <c r="E587" s="37" t="s">
        <v>18528</v>
      </c>
      <c r="F587" s="37" t="s">
        <v>18725</v>
      </c>
      <c r="G587" s="580" t="s">
        <v>6499</v>
      </c>
      <c r="H587" s="539" t="s">
        <v>14156</v>
      </c>
      <c r="I587" s="580" t="str">
        <f t="shared" si="43"/>
        <v>F</v>
      </c>
      <c r="J587" s="35">
        <f t="shared" si="44"/>
        <v>31344</v>
      </c>
      <c r="K587" s="36">
        <f t="shared" ca="1" si="45"/>
        <v>32.793076850900547</v>
      </c>
      <c r="L587" s="182">
        <v>39467</v>
      </c>
      <c r="M587" s="538">
        <v>43132</v>
      </c>
      <c r="N587" s="538">
        <v>43252</v>
      </c>
      <c r="O587" s="538">
        <v>43252</v>
      </c>
      <c r="P587" s="36">
        <f t="shared" ca="1" si="42"/>
        <v>0.16841931665397555</v>
      </c>
      <c r="Q587" s="35">
        <v>44377</v>
      </c>
      <c r="R587" s="35">
        <v>44377</v>
      </c>
      <c r="S587" s="553"/>
      <c r="T587" s="553" t="s">
        <v>36</v>
      </c>
      <c r="U587" s="553" t="s">
        <v>167</v>
      </c>
      <c r="V587" s="580" t="s">
        <v>67</v>
      </c>
      <c r="W587" s="537" t="s">
        <v>169</v>
      </c>
      <c r="X587" s="537" t="s">
        <v>134</v>
      </c>
      <c r="Y587" s="182" t="s">
        <v>310</v>
      </c>
      <c r="Z587" s="182"/>
      <c r="AA587" s="538" t="s">
        <v>311</v>
      </c>
      <c r="AB587" s="538" t="s">
        <v>136</v>
      </c>
      <c r="AC587" s="537" t="s">
        <v>42</v>
      </c>
      <c r="AD587" s="537" t="s">
        <v>43</v>
      </c>
      <c r="AE587" s="537"/>
      <c r="AF587" s="54"/>
      <c r="AG587" s="537" t="s">
        <v>4457</v>
      </c>
      <c r="AH587" s="537"/>
      <c r="AI587" s="537"/>
      <c r="AJ587" s="56">
        <v>13329704776</v>
      </c>
      <c r="AK587" s="583" t="s">
        <v>18494</v>
      </c>
      <c r="AL587" s="583" t="s">
        <v>18495</v>
      </c>
      <c r="AM587" s="111" t="s">
        <v>18696</v>
      </c>
      <c r="AN587" s="553" t="s">
        <v>18700</v>
      </c>
      <c r="AO587" s="112" t="s">
        <v>14160</v>
      </c>
      <c r="AP587" s="537" t="s">
        <v>4228</v>
      </c>
      <c r="AQ587" s="537"/>
      <c r="AR587" s="189">
        <v>40079</v>
      </c>
      <c r="AS587" s="580" t="s">
        <v>4223</v>
      </c>
    </row>
    <row r="588" spans="1:47" s="594" customFormat="1" ht="13.5" customHeight="1">
      <c r="A588" s="152">
        <v>589</v>
      </c>
      <c r="B588" s="152">
        <v>10619597</v>
      </c>
      <c r="C588" s="37" t="s">
        <v>18551</v>
      </c>
      <c r="D588" s="152">
        <v>10619597</v>
      </c>
      <c r="E588" s="37" t="s">
        <v>18529</v>
      </c>
      <c r="F588" s="37" t="s">
        <v>18726</v>
      </c>
      <c r="G588" s="580" t="s">
        <v>6499</v>
      </c>
      <c r="H588" s="539" t="s">
        <v>14372</v>
      </c>
      <c r="I588" s="580" t="str">
        <f t="shared" si="43"/>
        <v>M</v>
      </c>
      <c r="J588" s="35">
        <f t="shared" si="44"/>
        <v>32947</v>
      </c>
      <c r="K588" s="36">
        <f t="shared" ca="1" si="45"/>
        <v>28.401296028982742</v>
      </c>
      <c r="L588" s="182">
        <v>40940</v>
      </c>
      <c r="M588" s="538">
        <v>43154</v>
      </c>
      <c r="N588" s="538">
        <v>43252</v>
      </c>
      <c r="O588" s="538">
        <v>43252</v>
      </c>
      <c r="P588" s="36">
        <f t="shared" ca="1" si="42"/>
        <v>0.16841931665397555</v>
      </c>
      <c r="Q588" s="35">
        <v>44377</v>
      </c>
      <c r="R588" s="35">
        <v>44377</v>
      </c>
      <c r="S588" s="553"/>
      <c r="T588" s="553" t="s">
        <v>36</v>
      </c>
      <c r="U588" s="553" t="s">
        <v>167</v>
      </c>
      <c r="V588" s="580" t="s">
        <v>67</v>
      </c>
      <c r="W588" s="537" t="s">
        <v>169</v>
      </c>
      <c r="X588" s="537" t="s">
        <v>134</v>
      </c>
      <c r="Y588" s="182" t="s">
        <v>310</v>
      </c>
      <c r="Z588" s="182"/>
      <c r="AA588" s="538" t="s">
        <v>311</v>
      </c>
      <c r="AB588" s="195" t="s">
        <v>136</v>
      </c>
      <c r="AC588" s="537" t="s">
        <v>42</v>
      </c>
      <c r="AD588" s="537" t="s">
        <v>43</v>
      </c>
      <c r="AE588" s="537"/>
      <c r="AF588" s="54"/>
      <c r="AG588" s="537" t="s">
        <v>4458</v>
      </c>
      <c r="AH588" s="537" t="s">
        <v>14373</v>
      </c>
      <c r="AI588" s="537" t="s">
        <v>10015</v>
      </c>
      <c r="AJ588" s="56">
        <v>18972813871</v>
      </c>
      <c r="AK588" s="583" t="s">
        <v>18496</v>
      </c>
      <c r="AL588" s="583" t="s">
        <v>18496</v>
      </c>
      <c r="AM588" s="111" t="s">
        <v>3285</v>
      </c>
      <c r="AN588" s="553" t="s">
        <v>18701</v>
      </c>
      <c r="AO588" s="112" t="s">
        <v>14316</v>
      </c>
      <c r="AP588" s="537" t="s">
        <v>4228</v>
      </c>
      <c r="AQ588" s="537"/>
      <c r="AR588" s="189">
        <v>40091</v>
      </c>
      <c r="AS588" s="580" t="s">
        <v>4223</v>
      </c>
    </row>
    <row r="589" spans="1:47" s="594" customFormat="1" ht="13.5" customHeight="1">
      <c r="A589" s="152">
        <v>590</v>
      </c>
      <c r="B589" s="152">
        <v>10619507</v>
      </c>
      <c r="C589" s="37" t="s">
        <v>18552</v>
      </c>
      <c r="D589" s="152">
        <v>10619507</v>
      </c>
      <c r="E589" s="37" t="s">
        <v>18530</v>
      </c>
      <c r="F589" s="37" t="s">
        <v>18727</v>
      </c>
      <c r="G589" s="580" t="s">
        <v>6499</v>
      </c>
      <c r="H589" s="539" t="s">
        <v>14395</v>
      </c>
      <c r="I589" s="580" t="str">
        <f t="shared" si="43"/>
        <v>M</v>
      </c>
      <c r="J589" s="35">
        <f t="shared" si="44"/>
        <v>31028</v>
      </c>
      <c r="K589" s="36">
        <f t="shared" ca="1" si="45"/>
        <v>33.658830275558088</v>
      </c>
      <c r="L589" s="182">
        <v>38626</v>
      </c>
      <c r="M589" s="538">
        <v>43157</v>
      </c>
      <c r="N589" s="538">
        <v>43252</v>
      </c>
      <c r="O589" s="538">
        <v>43252</v>
      </c>
      <c r="P589" s="36">
        <f t="shared" ca="1" si="42"/>
        <v>0.16841931665397555</v>
      </c>
      <c r="Q589" s="35">
        <v>44377</v>
      </c>
      <c r="R589" s="35">
        <v>44377</v>
      </c>
      <c r="S589" s="553"/>
      <c r="T589" s="553" t="s">
        <v>36</v>
      </c>
      <c r="U589" s="553" t="s">
        <v>167</v>
      </c>
      <c r="V589" s="580" t="s">
        <v>67</v>
      </c>
      <c r="W589" s="537" t="s">
        <v>169</v>
      </c>
      <c r="X589" s="537" t="s">
        <v>134</v>
      </c>
      <c r="Y589" s="182" t="s">
        <v>310</v>
      </c>
      <c r="Z589" s="182"/>
      <c r="AA589" s="538" t="s">
        <v>311</v>
      </c>
      <c r="AB589" s="195" t="s">
        <v>136</v>
      </c>
      <c r="AC589" s="537" t="s">
        <v>42</v>
      </c>
      <c r="AD589" s="537" t="s">
        <v>43</v>
      </c>
      <c r="AE589" s="537"/>
      <c r="AF589" s="54"/>
      <c r="AG589" s="537" t="s">
        <v>4501</v>
      </c>
      <c r="AH589" s="537" t="s">
        <v>14396</v>
      </c>
      <c r="AI589" s="537" t="s">
        <v>14397</v>
      </c>
      <c r="AJ589" s="56">
        <v>13296523121</v>
      </c>
      <c r="AK589" s="583" t="s">
        <v>18497</v>
      </c>
      <c r="AL589" s="583" t="s">
        <v>18497</v>
      </c>
      <c r="AM589" s="111" t="s">
        <v>3285</v>
      </c>
      <c r="AN589" s="553" t="s">
        <v>18702</v>
      </c>
      <c r="AO589" s="112" t="s">
        <v>14320</v>
      </c>
      <c r="AP589" s="537" t="s">
        <v>4228</v>
      </c>
      <c r="AQ589" s="537"/>
      <c r="AR589" s="189">
        <v>40094</v>
      </c>
      <c r="AS589" s="580" t="s">
        <v>4223</v>
      </c>
    </row>
    <row r="590" spans="1:47" s="594" customFormat="1" ht="13.5" customHeight="1">
      <c r="A590" s="152">
        <v>591</v>
      </c>
      <c r="B590" s="152">
        <v>10619598</v>
      </c>
      <c r="C590" s="37" t="s">
        <v>18557</v>
      </c>
      <c r="D590" s="152">
        <v>10619598</v>
      </c>
      <c r="E590" s="37" t="s">
        <v>18531</v>
      </c>
      <c r="F590" s="37" t="s">
        <v>18728</v>
      </c>
      <c r="G590" s="580" t="s">
        <v>6499</v>
      </c>
      <c r="H590" s="539" t="s">
        <v>14476</v>
      </c>
      <c r="I590" s="580" t="str">
        <f t="shared" si="43"/>
        <v>F</v>
      </c>
      <c r="J590" s="35">
        <f t="shared" si="44"/>
        <v>30724</v>
      </c>
      <c r="K590" s="36">
        <f t="shared" ca="1" si="45"/>
        <v>34.49170698788685</v>
      </c>
      <c r="L590" s="182">
        <v>41030</v>
      </c>
      <c r="M590" s="538">
        <v>43158</v>
      </c>
      <c r="N590" s="538">
        <v>43252</v>
      </c>
      <c r="O590" s="538">
        <v>43252</v>
      </c>
      <c r="P590" s="36">
        <f t="shared" ca="1" si="42"/>
        <v>0.16841931665397555</v>
      </c>
      <c r="Q590" s="35">
        <v>44377</v>
      </c>
      <c r="R590" s="35">
        <v>44377</v>
      </c>
      <c r="S590" s="553"/>
      <c r="T590" s="553" t="s">
        <v>36</v>
      </c>
      <c r="U590" s="553" t="s">
        <v>167</v>
      </c>
      <c r="V590" s="580" t="s">
        <v>67</v>
      </c>
      <c r="W590" s="537" t="s">
        <v>169</v>
      </c>
      <c r="X590" s="537" t="s">
        <v>134</v>
      </c>
      <c r="Y590" s="182" t="s">
        <v>310</v>
      </c>
      <c r="Z590" s="182"/>
      <c r="AA590" s="538" t="s">
        <v>311</v>
      </c>
      <c r="AB590" s="195" t="s">
        <v>136</v>
      </c>
      <c r="AC590" s="537" t="s">
        <v>42</v>
      </c>
      <c r="AD590" s="537" t="s">
        <v>43</v>
      </c>
      <c r="AE590" s="537"/>
      <c r="AF590" s="54"/>
      <c r="AG590" s="537" t="s">
        <v>4457</v>
      </c>
      <c r="AH590" s="537" t="s">
        <v>14477</v>
      </c>
      <c r="AI590" s="537"/>
      <c r="AJ590" s="56">
        <v>15337233580</v>
      </c>
      <c r="AK590" s="583" t="s">
        <v>18498</v>
      </c>
      <c r="AL590" s="583" t="s">
        <v>18499</v>
      </c>
      <c r="AM590" s="111" t="s">
        <v>2882</v>
      </c>
      <c r="AN590" s="553" t="s">
        <v>18703</v>
      </c>
      <c r="AO590" s="112" t="s">
        <v>14423</v>
      </c>
      <c r="AP590" s="537" t="s">
        <v>4228</v>
      </c>
      <c r="AQ590" s="537"/>
      <c r="AR590" s="189">
        <v>40188</v>
      </c>
      <c r="AS590" s="580" t="s">
        <v>4223</v>
      </c>
    </row>
    <row r="591" spans="1:47" s="594" customFormat="1" ht="13.5" customHeight="1">
      <c r="A591" s="152">
        <v>592</v>
      </c>
      <c r="B591" s="152">
        <v>10619760</v>
      </c>
      <c r="C591" s="37" t="s">
        <v>18553</v>
      </c>
      <c r="D591" s="152">
        <v>10619760</v>
      </c>
      <c r="E591" s="37" t="s">
        <v>18532</v>
      </c>
      <c r="F591" s="37" t="s">
        <v>18729</v>
      </c>
      <c r="G591" s="580" t="s">
        <v>6499</v>
      </c>
      <c r="H591" s="539" t="s">
        <v>14549</v>
      </c>
      <c r="I591" s="580" t="str">
        <f t="shared" si="43"/>
        <v>M</v>
      </c>
      <c r="J591" s="35">
        <f t="shared" si="44"/>
        <v>35689</v>
      </c>
      <c r="K591" s="36">
        <f t="shared" ca="1" si="45"/>
        <v>20.888967261859456</v>
      </c>
      <c r="L591" s="182">
        <v>42608</v>
      </c>
      <c r="M591" s="538">
        <v>43159</v>
      </c>
      <c r="N591" s="538">
        <v>43252</v>
      </c>
      <c r="O591" s="538">
        <v>43252</v>
      </c>
      <c r="P591" s="36">
        <f t="shared" ca="1" si="42"/>
        <v>0.16841931665397555</v>
      </c>
      <c r="Q591" s="35">
        <v>44377</v>
      </c>
      <c r="R591" s="35">
        <v>44377</v>
      </c>
      <c r="S591" s="553"/>
      <c r="T591" s="553" t="s">
        <v>36</v>
      </c>
      <c r="U591" s="553" t="s">
        <v>167</v>
      </c>
      <c r="V591" s="580" t="s">
        <v>67</v>
      </c>
      <c r="W591" s="537" t="s">
        <v>169</v>
      </c>
      <c r="X591" s="537" t="s">
        <v>134</v>
      </c>
      <c r="Y591" s="182" t="s">
        <v>310</v>
      </c>
      <c r="Z591" s="182"/>
      <c r="AA591" s="538" t="s">
        <v>311</v>
      </c>
      <c r="AB591" s="195" t="s">
        <v>136</v>
      </c>
      <c r="AC591" s="537" t="s">
        <v>42</v>
      </c>
      <c r="AD591" s="537" t="s">
        <v>43</v>
      </c>
      <c r="AE591" s="537"/>
      <c r="AF591" s="54"/>
      <c r="AG591" s="537" t="s">
        <v>4458</v>
      </c>
      <c r="AH591" s="537" t="s">
        <v>14551</v>
      </c>
      <c r="AI591" s="537" t="s">
        <v>969</v>
      </c>
      <c r="AJ591" s="56">
        <v>18717150270</v>
      </c>
      <c r="AK591" s="583" t="s">
        <v>18500</v>
      </c>
      <c r="AL591" s="583" t="s">
        <v>18500</v>
      </c>
      <c r="AM591" s="111" t="s">
        <v>18721</v>
      </c>
      <c r="AN591" s="539" t="s">
        <v>18722</v>
      </c>
      <c r="AO591" s="112" t="s">
        <v>14530</v>
      </c>
      <c r="AP591" s="537" t="s">
        <v>4228</v>
      </c>
      <c r="AQ591" s="537"/>
      <c r="AR591" s="189">
        <v>40139</v>
      </c>
      <c r="AS591" s="580" t="s">
        <v>4223</v>
      </c>
    </row>
    <row r="592" spans="1:47" s="594" customFormat="1" ht="13.5" customHeight="1">
      <c r="A592" s="152">
        <v>593</v>
      </c>
      <c r="B592" s="152">
        <v>10619837</v>
      </c>
      <c r="C592" s="37" t="s">
        <v>18555</v>
      </c>
      <c r="D592" s="152">
        <v>10619837</v>
      </c>
      <c r="E592" s="37" t="s">
        <v>18533</v>
      </c>
      <c r="F592" s="37" t="s">
        <v>18730</v>
      </c>
      <c r="G592" s="580" t="s">
        <v>6499</v>
      </c>
      <c r="H592" s="539" t="s">
        <v>14554</v>
      </c>
      <c r="I592" s="580" t="str">
        <f t="shared" si="43"/>
        <v>F</v>
      </c>
      <c r="J592" s="35">
        <f t="shared" si="44"/>
        <v>27254</v>
      </c>
      <c r="K592" s="36">
        <f t="shared" ca="1" si="45"/>
        <v>43.998556302955343</v>
      </c>
      <c r="L592" s="182">
        <v>42426</v>
      </c>
      <c r="M592" s="538">
        <v>43159</v>
      </c>
      <c r="N592" s="538">
        <v>43252</v>
      </c>
      <c r="O592" s="538">
        <v>43252</v>
      </c>
      <c r="P592" s="36">
        <f t="shared" ca="1" si="42"/>
        <v>0.16841931665397555</v>
      </c>
      <c r="Q592" s="35">
        <v>44377</v>
      </c>
      <c r="R592" s="35">
        <v>44377</v>
      </c>
      <c r="S592" s="553"/>
      <c r="T592" s="553" t="s">
        <v>36</v>
      </c>
      <c r="U592" s="553" t="s">
        <v>167</v>
      </c>
      <c r="V592" s="580" t="s">
        <v>67</v>
      </c>
      <c r="W592" s="537" t="s">
        <v>169</v>
      </c>
      <c r="X592" s="537" t="s">
        <v>134</v>
      </c>
      <c r="Y592" s="182" t="s">
        <v>310</v>
      </c>
      <c r="Z592" s="182"/>
      <c r="AA592" s="538" t="s">
        <v>311</v>
      </c>
      <c r="AB592" s="195" t="s">
        <v>136</v>
      </c>
      <c r="AC592" s="537" t="s">
        <v>42</v>
      </c>
      <c r="AD592" s="537" t="s">
        <v>43</v>
      </c>
      <c r="AE592" s="537"/>
      <c r="AF592" s="54"/>
      <c r="AG592" s="537" t="s">
        <v>4457</v>
      </c>
      <c r="AH592" s="537" t="s">
        <v>12324</v>
      </c>
      <c r="AI592" s="537"/>
      <c r="AJ592" s="56">
        <v>15871536778</v>
      </c>
      <c r="AK592" s="583" t="s">
        <v>18501</v>
      </c>
      <c r="AL592" s="583" t="s">
        <v>18501</v>
      </c>
      <c r="AM592" s="111" t="s">
        <v>3285</v>
      </c>
      <c r="AN592" s="553" t="s">
        <v>18704</v>
      </c>
      <c r="AO592" s="112" t="s">
        <v>14531</v>
      </c>
      <c r="AP592" s="537" t="s">
        <v>4228</v>
      </c>
      <c r="AQ592" s="537"/>
      <c r="AR592" s="189">
        <v>40140</v>
      </c>
      <c r="AS592" s="580" t="s">
        <v>4223</v>
      </c>
    </row>
    <row r="593" spans="1:45" s="594" customFormat="1" ht="13.5" customHeight="1">
      <c r="A593" s="152">
        <v>594</v>
      </c>
      <c r="B593" s="152">
        <v>10619544</v>
      </c>
      <c r="C593" s="37" t="s">
        <v>18569</v>
      </c>
      <c r="D593" s="152">
        <v>10619544</v>
      </c>
      <c r="E593" s="37" t="s">
        <v>18534</v>
      </c>
      <c r="F593" s="37" t="s">
        <v>18731</v>
      </c>
      <c r="G593" s="580" t="s">
        <v>6499</v>
      </c>
      <c r="H593" s="539" t="s">
        <v>9806</v>
      </c>
      <c r="I593" s="580" t="str">
        <f t="shared" si="43"/>
        <v>M</v>
      </c>
      <c r="J593" s="35">
        <f t="shared" si="44"/>
        <v>34248</v>
      </c>
      <c r="K593" s="36">
        <f t="shared" ca="1" si="45"/>
        <v>24.836912467338909</v>
      </c>
      <c r="L593" s="182">
        <v>41435</v>
      </c>
      <c r="M593" s="538">
        <v>43160</v>
      </c>
      <c r="N593" s="538">
        <v>43252</v>
      </c>
      <c r="O593" s="538">
        <v>43252</v>
      </c>
      <c r="P593" s="36">
        <f t="shared" ca="1" si="42"/>
        <v>0.16841931665397555</v>
      </c>
      <c r="Q593" s="35">
        <v>44377</v>
      </c>
      <c r="R593" s="35">
        <v>44377</v>
      </c>
      <c r="S593" s="553"/>
      <c r="T593" s="553" t="s">
        <v>36</v>
      </c>
      <c r="U593" s="553" t="s">
        <v>167</v>
      </c>
      <c r="V593" s="580" t="s">
        <v>67</v>
      </c>
      <c r="W593" s="537" t="s">
        <v>169</v>
      </c>
      <c r="X593" s="537" t="s">
        <v>134</v>
      </c>
      <c r="Y593" s="538" t="s">
        <v>310</v>
      </c>
      <c r="Z593" s="538"/>
      <c r="AA593" s="538" t="s">
        <v>311</v>
      </c>
      <c r="AB593" s="195" t="s">
        <v>136</v>
      </c>
      <c r="AC593" s="537" t="s">
        <v>42</v>
      </c>
      <c r="AD593" s="537" t="s">
        <v>43</v>
      </c>
      <c r="AE593" s="537"/>
      <c r="AF593" s="54"/>
      <c r="AG593" s="537" t="s">
        <v>4458</v>
      </c>
      <c r="AH593" s="537" t="s">
        <v>9807</v>
      </c>
      <c r="AI593" s="537" t="s">
        <v>9808</v>
      </c>
      <c r="AJ593" s="56">
        <v>13886099509</v>
      </c>
      <c r="AK593" s="583" t="s">
        <v>18502</v>
      </c>
      <c r="AL593" s="583" t="s">
        <v>18502</v>
      </c>
      <c r="AM593" s="111" t="s">
        <v>18690</v>
      </c>
      <c r="AN593" s="553" t="s">
        <v>18705</v>
      </c>
      <c r="AO593" s="112" t="s">
        <v>14747</v>
      </c>
      <c r="AP593" s="537" t="s">
        <v>4228</v>
      </c>
      <c r="AQ593" s="616"/>
      <c r="AR593" s="189">
        <v>21790</v>
      </c>
      <c r="AS593" s="580" t="s">
        <v>4223</v>
      </c>
    </row>
    <row r="594" spans="1:45" s="594" customFormat="1" ht="15" customHeight="1">
      <c r="A594" s="152">
        <v>595</v>
      </c>
      <c r="B594" s="152">
        <v>10619536</v>
      </c>
      <c r="C594" s="37" t="s">
        <v>18550</v>
      </c>
      <c r="D594" s="152">
        <v>10619536</v>
      </c>
      <c r="E594" s="37" t="s">
        <v>18535</v>
      </c>
      <c r="F594" s="37" t="s">
        <v>18732</v>
      </c>
      <c r="G594" s="580" t="s">
        <v>6499</v>
      </c>
      <c r="H594" s="539" t="s">
        <v>13721</v>
      </c>
      <c r="I594" s="580" t="str">
        <f t="shared" si="43"/>
        <v>M</v>
      </c>
      <c r="J594" s="35">
        <f t="shared" si="44"/>
        <v>34720</v>
      </c>
      <c r="K594" s="36">
        <f t="shared" ca="1" si="45"/>
        <v>23.543761782407401</v>
      </c>
      <c r="L594" s="182">
        <v>42036</v>
      </c>
      <c r="M594" s="538">
        <v>43160</v>
      </c>
      <c r="N594" s="538">
        <v>43252</v>
      </c>
      <c r="O594" s="227">
        <v>43282</v>
      </c>
      <c r="P594" s="36">
        <f t="shared" ca="1" si="42"/>
        <v>0.16841931665397555</v>
      </c>
      <c r="Q594" s="35">
        <v>44377</v>
      </c>
      <c r="R594" s="35">
        <v>44377</v>
      </c>
      <c r="S594" s="553"/>
      <c r="T594" s="553" t="s">
        <v>36</v>
      </c>
      <c r="U594" s="334" t="s">
        <v>73</v>
      </c>
      <c r="V594" s="334" t="s">
        <v>4771</v>
      </c>
      <c r="W594" s="580" t="s">
        <v>74</v>
      </c>
      <c r="X594" s="537" t="s">
        <v>134</v>
      </c>
      <c r="Y594" s="580" t="s">
        <v>4455</v>
      </c>
      <c r="Z594" s="538"/>
      <c r="AA594" s="227" t="s">
        <v>20096</v>
      </c>
      <c r="AB594" s="195" t="s">
        <v>136</v>
      </c>
      <c r="AC594" s="195" t="s">
        <v>42</v>
      </c>
      <c r="AD594" s="195" t="s">
        <v>43</v>
      </c>
      <c r="AE594" s="195"/>
      <c r="AF594" s="194"/>
      <c r="AG594" s="195" t="s">
        <v>4456</v>
      </c>
      <c r="AH594" s="195" t="s">
        <v>13719</v>
      </c>
      <c r="AI594" s="195"/>
      <c r="AJ594" s="194" t="s">
        <v>18524</v>
      </c>
      <c r="AK594" s="583" t="s">
        <v>18503</v>
      </c>
      <c r="AL594" s="583" t="s">
        <v>18504</v>
      </c>
      <c r="AM594" s="111" t="s">
        <v>18691</v>
      </c>
      <c r="AN594" s="553" t="s">
        <v>18706</v>
      </c>
      <c r="AO594" s="112" t="s">
        <v>14754</v>
      </c>
      <c r="AP594" s="669" t="s">
        <v>4233</v>
      </c>
      <c r="AQ594" s="537" t="s">
        <v>2787</v>
      </c>
      <c r="AR594" s="258">
        <v>40007</v>
      </c>
      <c r="AS594" s="580" t="s">
        <v>4223</v>
      </c>
    </row>
    <row r="595" spans="1:45" s="594" customFormat="1" ht="15" customHeight="1">
      <c r="A595" s="152">
        <v>596</v>
      </c>
      <c r="B595" s="152">
        <v>10619843</v>
      </c>
      <c r="C595" s="37" t="s">
        <v>18556</v>
      </c>
      <c r="D595" s="152">
        <v>10619843</v>
      </c>
      <c r="E595" s="37" t="s">
        <v>18536</v>
      </c>
      <c r="F595" s="37" t="s">
        <v>18733</v>
      </c>
      <c r="G595" s="580" t="s">
        <v>6499</v>
      </c>
      <c r="H595" s="539" t="s">
        <v>14763</v>
      </c>
      <c r="I595" s="580" t="str">
        <f t="shared" si="43"/>
        <v>F</v>
      </c>
      <c r="J595" s="35">
        <f t="shared" si="44"/>
        <v>33858</v>
      </c>
      <c r="K595" s="36">
        <f t="shared" ca="1" si="45"/>
        <v>25.905405618023838</v>
      </c>
      <c r="L595" s="182">
        <v>42592</v>
      </c>
      <c r="M595" s="538">
        <v>43160</v>
      </c>
      <c r="N595" s="538">
        <v>43252</v>
      </c>
      <c r="O595" s="538">
        <v>43252</v>
      </c>
      <c r="P595" s="36">
        <f t="shared" ca="1" si="42"/>
        <v>0.16841931665397555</v>
      </c>
      <c r="Q595" s="35">
        <v>44377</v>
      </c>
      <c r="R595" s="35">
        <v>44377</v>
      </c>
      <c r="S595" s="553"/>
      <c r="T595" s="553" t="s">
        <v>36</v>
      </c>
      <c r="U595" s="553" t="s">
        <v>167</v>
      </c>
      <c r="V595" s="580" t="s">
        <v>67</v>
      </c>
      <c r="W595" s="537" t="s">
        <v>169</v>
      </c>
      <c r="X595" s="537" t="s">
        <v>134</v>
      </c>
      <c r="Y595" s="538" t="s">
        <v>310</v>
      </c>
      <c r="Z595" s="538"/>
      <c r="AA595" s="538" t="s">
        <v>311</v>
      </c>
      <c r="AB595" s="195" t="s">
        <v>136</v>
      </c>
      <c r="AC595" s="195" t="s">
        <v>42</v>
      </c>
      <c r="AD595" s="195" t="s">
        <v>43</v>
      </c>
      <c r="AE595" s="195"/>
      <c r="AF595" s="194"/>
      <c r="AG595" s="195" t="s">
        <v>4457</v>
      </c>
      <c r="AH595" s="195" t="s">
        <v>14764</v>
      </c>
      <c r="AI595" s="195" t="s">
        <v>14755</v>
      </c>
      <c r="AJ595" s="194">
        <v>13697267207</v>
      </c>
      <c r="AK595" s="583" t="s">
        <v>18505</v>
      </c>
      <c r="AL595" s="583" t="s">
        <v>18505</v>
      </c>
      <c r="AM595" s="111" t="s">
        <v>3285</v>
      </c>
      <c r="AN595" s="553" t="s">
        <v>18707</v>
      </c>
      <c r="AO595" s="112" t="s">
        <v>14775</v>
      </c>
      <c r="AP595" s="537" t="s">
        <v>4228</v>
      </c>
      <c r="AQ595" s="537"/>
      <c r="AR595" s="258" t="s">
        <v>16677</v>
      </c>
      <c r="AS595" s="580" t="s">
        <v>4223</v>
      </c>
    </row>
    <row r="596" spans="1:45" s="594" customFormat="1" ht="15" customHeight="1">
      <c r="A596" s="152">
        <v>597</v>
      </c>
      <c r="B596" s="152">
        <v>10619542</v>
      </c>
      <c r="C596" s="37" t="s">
        <v>18571</v>
      </c>
      <c r="D596" s="152">
        <v>10619542</v>
      </c>
      <c r="E596" s="37" t="s">
        <v>18537</v>
      </c>
      <c r="F596" s="37" t="s">
        <v>18734</v>
      </c>
      <c r="G596" s="580" t="s">
        <v>6499</v>
      </c>
      <c r="H596" s="539" t="s">
        <v>14890</v>
      </c>
      <c r="I596" s="580" t="str">
        <f t="shared" si="43"/>
        <v>F</v>
      </c>
      <c r="J596" s="35">
        <f t="shared" si="44"/>
        <v>31875</v>
      </c>
      <c r="K596" s="36">
        <f t="shared" ca="1" si="45"/>
        <v>31.338282330352605</v>
      </c>
      <c r="L596" s="182">
        <v>39873</v>
      </c>
      <c r="M596" s="538">
        <v>43164</v>
      </c>
      <c r="N596" s="538">
        <v>43252</v>
      </c>
      <c r="O596" s="538">
        <v>43252</v>
      </c>
      <c r="P596" s="36">
        <f t="shared" ca="1" si="42"/>
        <v>0.16841931665397555</v>
      </c>
      <c r="Q596" s="35">
        <v>44377</v>
      </c>
      <c r="R596" s="35">
        <v>44377</v>
      </c>
      <c r="S596" s="553"/>
      <c r="T596" s="553" t="s">
        <v>36</v>
      </c>
      <c r="U596" s="553" t="s">
        <v>167</v>
      </c>
      <c r="V596" s="580" t="s">
        <v>67</v>
      </c>
      <c r="W596" s="537" t="s">
        <v>169</v>
      </c>
      <c r="X596" s="537" t="s">
        <v>134</v>
      </c>
      <c r="Y596" s="538" t="s">
        <v>310</v>
      </c>
      <c r="Z596" s="538"/>
      <c r="AA596" s="538" t="s">
        <v>311</v>
      </c>
      <c r="AB596" s="195" t="s">
        <v>136</v>
      </c>
      <c r="AC596" s="195" t="s">
        <v>42</v>
      </c>
      <c r="AD596" s="195" t="s">
        <v>43</v>
      </c>
      <c r="AE596" s="195"/>
      <c r="AF596" s="194"/>
      <c r="AG596" s="195" t="s">
        <v>4456</v>
      </c>
      <c r="AH596" s="195" t="s">
        <v>14891</v>
      </c>
      <c r="AI596" s="195"/>
      <c r="AJ596" s="194">
        <v>18871571875</v>
      </c>
      <c r="AK596" s="583" t="s">
        <v>18506</v>
      </c>
      <c r="AL596" s="583" t="s">
        <v>18506</v>
      </c>
      <c r="AM596" s="111" t="s">
        <v>7923</v>
      </c>
      <c r="AN596" s="553" t="s">
        <v>18708</v>
      </c>
      <c r="AO596" s="112" t="s">
        <v>14786</v>
      </c>
      <c r="AP596" s="537" t="s">
        <v>4228</v>
      </c>
      <c r="AQ596" s="537"/>
      <c r="AR596" s="258">
        <v>40241</v>
      </c>
      <c r="AS596" s="580" t="s">
        <v>4223</v>
      </c>
    </row>
    <row r="597" spans="1:45" s="594" customFormat="1" ht="15" customHeight="1">
      <c r="A597" s="152">
        <v>598</v>
      </c>
      <c r="B597" s="152">
        <v>10619603</v>
      </c>
      <c r="C597" s="37" t="s">
        <v>18559</v>
      </c>
      <c r="D597" s="152">
        <v>10619603</v>
      </c>
      <c r="E597" s="37" t="s">
        <v>18538</v>
      </c>
      <c r="F597" s="37" t="s">
        <v>18735</v>
      </c>
      <c r="G597" s="580" t="s">
        <v>6499</v>
      </c>
      <c r="H597" s="539" t="s">
        <v>14905</v>
      </c>
      <c r="I597" s="580" t="str">
        <f t="shared" si="43"/>
        <v>F</v>
      </c>
      <c r="J597" s="35">
        <f t="shared" si="44"/>
        <v>34154</v>
      </c>
      <c r="K597" s="36">
        <f t="shared" ca="1" si="45"/>
        <v>25.094446713914248</v>
      </c>
      <c r="L597" s="182">
        <v>42705</v>
      </c>
      <c r="M597" s="538">
        <v>43164</v>
      </c>
      <c r="N597" s="538">
        <v>43252</v>
      </c>
      <c r="O597" s="538">
        <v>43252</v>
      </c>
      <c r="P597" s="36">
        <f t="shared" ca="1" si="42"/>
        <v>0.16841931665397555</v>
      </c>
      <c r="Q597" s="35">
        <v>44377</v>
      </c>
      <c r="R597" s="35">
        <v>44377</v>
      </c>
      <c r="S597" s="553"/>
      <c r="T597" s="553" t="s">
        <v>36</v>
      </c>
      <c r="U597" s="553" t="s">
        <v>167</v>
      </c>
      <c r="V597" s="580" t="s">
        <v>67</v>
      </c>
      <c r="W597" s="537" t="s">
        <v>169</v>
      </c>
      <c r="X597" s="537" t="s">
        <v>134</v>
      </c>
      <c r="Y597" s="538" t="s">
        <v>310</v>
      </c>
      <c r="Z597" s="538"/>
      <c r="AA597" s="538" t="s">
        <v>311</v>
      </c>
      <c r="AB597" s="195" t="s">
        <v>136</v>
      </c>
      <c r="AC597" s="195" t="s">
        <v>42</v>
      </c>
      <c r="AD597" s="195" t="s">
        <v>43</v>
      </c>
      <c r="AE597" s="195"/>
      <c r="AF597" s="194"/>
      <c r="AG597" s="195" t="s">
        <v>4458</v>
      </c>
      <c r="AH597" s="195" t="s">
        <v>14907</v>
      </c>
      <c r="AI597" s="195" t="s">
        <v>4953</v>
      </c>
      <c r="AJ597" s="194">
        <v>18071088857</v>
      </c>
      <c r="AK597" s="583" t="s">
        <v>18507</v>
      </c>
      <c r="AL597" s="583" t="s">
        <v>18507</v>
      </c>
      <c r="AM597" s="111" t="s">
        <v>3285</v>
      </c>
      <c r="AN597" s="553" t="s">
        <v>18709</v>
      </c>
      <c r="AO597" s="112" t="s">
        <v>14958</v>
      </c>
      <c r="AP597" s="537" t="s">
        <v>4228</v>
      </c>
      <c r="AQ597" s="537"/>
      <c r="AR597" s="258">
        <v>22655</v>
      </c>
      <c r="AS597" s="580" t="s">
        <v>4223</v>
      </c>
    </row>
    <row r="598" spans="1:45" s="594" customFormat="1" ht="15" customHeight="1">
      <c r="A598" s="152">
        <v>599</v>
      </c>
      <c r="B598" s="152">
        <v>10619538</v>
      </c>
      <c r="C598" s="37" t="s">
        <v>18570</v>
      </c>
      <c r="D598" s="152">
        <v>10619538</v>
      </c>
      <c r="E598" s="37" t="s">
        <v>18539</v>
      </c>
      <c r="F598" s="37" t="s">
        <v>18736</v>
      </c>
      <c r="G598" s="580" t="s">
        <v>6499</v>
      </c>
      <c r="H598" s="539" t="s">
        <v>14917</v>
      </c>
      <c r="I598" s="580" t="str">
        <f t="shared" si="43"/>
        <v>F</v>
      </c>
      <c r="J598" s="35">
        <f t="shared" si="44"/>
        <v>33017</v>
      </c>
      <c r="K598" s="36">
        <f t="shared" ca="1" si="45"/>
        <v>28.209515207064936</v>
      </c>
      <c r="L598" s="182">
        <v>39279</v>
      </c>
      <c r="M598" s="538">
        <v>43164</v>
      </c>
      <c r="N598" s="538">
        <v>43252</v>
      </c>
      <c r="O598" s="538">
        <v>43252</v>
      </c>
      <c r="P598" s="36">
        <f t="shared" ca="1" si="42"/>
        <v>0.16841931665397555</v>
      </c>
      <c r="Q598" s="35">
        <v>44377</v>
      </c>
      <c r="R598" s="35">
        <v>44377</v>
      </c>
      <c r="S598" s="553"/>
      <c r="T598" s="553" t="s">
        <v>36</v>
      </c>
      <c r="U598" s="553" t="s">
        <v>167</v>
      </c>
      <c r="V598" s="580" t="s">
        <v>67</v>
      </c>
      <c r="W598" s="537" t="s">
        <v>169</v>
      </c>
      <c r="X598" s="537" t="s">
        <v>134</v>
      </c>
      <c r="Y598" s="538" t="s">
        <v>310</v>
      </c>
      <c r="Z598" s="538"/>
      <c r="AA598" s="538" t="s">
        <v>311</v>
      </c>
      <c r="AB598" s="195" t="s">
        <v>136</v>
      </c>
      <c r="AC598" s="195" t="s">
        <v>42</v>
      </c>
      <c r="AD598" s="195" t="s">
        <v>43</v>
      </c>
      <c r="AE598" s="195"/>
      <c r="AF598" s="194"/>
      <c r="AG598" s="195" t="s">
        <v>4457</v>
      </c>
      <c r="AH598" s="195" t="s">
        <v>14918</v>
      </c>
      <c r="AI598" s="195"/>
      <c r="AJ598" s="194">
        <v>13554652617</v>
      </c>
      <c r="AK598" s="583" t="s">
        <v>18508</v>
      </c>
      <c r="AL598" s="583" t="s">
        <v>18509</v>
      </c>
      <c r="AM598" s="111" t="s">
        <v>3285</v>
      </c>
      <c r="AN598" s="553" t="s">
        <v>18710</v>
      </c>
      <c r="AO598" s="112" t="s">
        <v>14960</v>
      </c>
      <c r="AP598" s="537" t="s">
        <v>4228</v>
      </c>
      <c r="AQ598" s="537"/>
      <c r="AR598" s="258">
        <v>22698</v>
      </c>
      <c r="AS598" s="580" t="s">
        <v>4223</v>
      </c>
    </row>
    <row r="599" spans="1:45" s="594" customFormat="1" ht="15" customHeight="1">
      <c r="A599" s="152">
        <v>600</v>
      </c>
      <c r="B599" s="152">
        <v>10619539</v>
      </c>
      <c r="C599" s="37" t="s">
        <v>18563</v>
      </c>
      <c r="D599" s="152">
        <v>10619539</v>
      </c>
      <c r="E599" s="37" t="s">
        <v>18540</v>
      </c>
      <c r="F599" s="37" t="s">
        <v>18737</v>
      </c>
      <c r="G599" s="580" t="s">
        <v>6499</v>
      </c>
      <c r="H599" s="539" t="s">
        <v>14929</v>
      </c>
      <c r="I599" s="580" t="str">
        <f t="shared" si="43"/>
        <v>F</v>
      </c>
      <c r="J599" s="35">
        <f t="shared" si="44"/>
        <v>29037</v>
      </c>
      <c r="K599" s="36">
        <f t="shared" ca="1" si="45"/>
        <v>39.113624796106031</v>
      </c>
      <c r="L599" s="182">
        <v>37712</v>
      </c>
      <c r="M599" s="538">
        <v>43164</v>
      </c>
      <c r="N599" s="538">
        <v>43252</v>
      </c>
      <c r="O599" s="538">
        <v>43252</v>
      </c>
      <c r="P599" s="36">
        <f t="shared" ca="1" si="42"/>
        <v>0.16841931665397555</v>
      </c>
      <c r="Q599" s="35">
        <v>44377</v>
      </c>
      <c r="R599" s="35">
        <v>44377</v>
      </c>
      <c r="S599" s="553"/>
      <c r="T599" s="553" t="s">
        <v>36</v>
      </c>
      <c r="U599" s="553" t="s">
        <v>167</v>
      </c>
      <c r="V599" s="580" t="s">
        <v>67</v>
      </c>
      <c r="W599" s="537" t="s">
        <v>169</v>
      </c>
      <c r="X599" s="537" t="s">
        <v>134</v>
      </c>
      <c r="Y599" s="538" t="s">
        <v>310</v>
      </c>
      <c r="Z599" s="538"/>
      <c r="AA599" s="538" t="s">
        <v>311</v>
      </c>
      <c r="AB599" s="195" t="s">
        <v>136</v>
      </c>
      <c r="AC599" s="195" t="s">
        <v>42</v>
      </c>
      <c r="AD599" s="195" t="s">
        <v>43</v>
      </c>
      <c r="AE599" s="195"/>
      <c r="AF599" s="194"/>
      <c r="AG599" s="195" t="s">
        <v>4458</v>
      </c>
      <c r="AH599" s="195" t="s">
        <v>14930</v>
      </c>
      <c r="AI599" s="195" t="s">
        <v>9879</v>
      </c>
      <c r="AJ599" s="194">
        <v>13292499472</v>
      </c>
      <c r="AK599" s="583" t="s">
        <v>18510</v>
      </c>
      <c r="AL599" s="583" t="s">
        <v>18510</v>
      </c>
      <c r="AM599" s="111" t="s">
        <v>18692</v>
      </c>
      <c r="AN599" s="553" t="s">
        <v>18711</v>
      </c>
      <c r="AO599" s="112" t="s">
        <v>14962</v>
      </c>
      <c r="AP599" s="537" t="s">
        <v>4228</v>
      </c>
      <c r="AQ599" s="537"/>
      <c r="AR599" s="258">
        <v>40234</v>
      </c>
      <c r="AS599" s="580" t="s">
        <v>4223</v>
      </c>
    </row>
    <row r="600" spans="1:45" s="594" customFormat="1" ht="15" customHeight="1">
      <c r="A600" s="152">
        <v>601</v>
      </c>
      <c r="B600" s="152">
        <v>10619540</v>
      </c>
      <c r="C600" s="37" t="s">
        <v>18564</v>
      </c>
      <c r="D600" s="152">
        <v>10619540</v>
      </c>
      <c r="E600" s="37" t="s">
        <v>18541</v>
      </c>
      <c r="F600" s="37" t="s">
        <v>18738</v>
      </c>
      <c r="G600" s="580" t="s">
        <v>6499</v>
      </c>
      <c r="H600" s="539" t="s">
        <v>14975</v>
      </c>
      <c r="I600" s="580" t="str">
        <f t="shared" si="43"/>
        <v>F</v>
      </c>
      <c r="J600" s="35">
        <f t="shared" si="44"/>
        <v>29164</v>
      </c>
      <c r="K600" s="36">
        <f t="shared" ca="1" si="45"/>
        <v>38.765679590626576</v>
      </c>
      <c r="L600" s="182">
        <v>36526</v>
      </c>
      <c r="M600" s="538">
        <v>43165</v>
      </c>
      <c r="N600" s="538">
        <v>43252</v>
      </c>
      <c r="O600" s="538">
        <v>43252</v>
      </c>
      <c r="P600" s="36">
        <f t="shared" ca="1" si="42"/>
        <v>0.16841931665397555</v>
      </c>
      <c r="Q600" s="35">
        <v>44377</v>
      </c>
      <c r="R600" s="35">
        <v>44377</v>
      </c>
      <c r="S600" s="553"/>
      <c r="T600" s="553" t="s">
        <v>36</v>
      </c>
      <c r="U600" s="553" t="s">
        <v>167</v>
      </c>
      <c r="V600" s="580" t="s">
        <v>67</v>
      </c>
      <c r="W600" s="537" t="s">
        <v>169</v>
      </c>
      <c r="X600" s="537" t="s">
        <v>134</v>
      </c>
      <c r="Y600" s="538" t="s">
        <v>310</v>
      </c>
      <c r="Z600" s="538"/>
      <c r="AA600" s="538" t="s">
        <v>311</v>
      </c>
      <c r="AB600" s="195" t="s">
        <v>136</v>
      </c>
      <c r="AC600" s="195" t="s">
        <v>42</v>
      </c>
      <c r="AD600" s="195" t="s">
        <v>43</v>
      </c>
      <c r="AE600" s="195"/>
      <c r="AF600" s="194"/>
      <c r="AG600" s="195" t="s">
        <v>4458</v>
      </c>
      <c r="AH600" s="195" t="s">
        <v>14976</v>
      </c>
      <c r="AI600" s="195" t="s">
        <v>1508</v>
      </c>
      <c r="AJ600" s="194">
        <v>13647137121</v>
      </c>
      <c r="AK600" s="583" t="s">
        <v>18511</v>
      </c>
      <c r="AL600" s="583" t="s">
        <v>18511</v>
      </c>
      <c r="AM600" s="111" t="s">
        <v>3285</v>
      </c>
      <c r="AN600" s="553" t="s">
        <v>18712</v>
      </c>
      <c r="AO600" s="112" t="s">
        <v>14981</v>
      </c>
      <c r="AP600" s="537" t="s">
        <v>4228</v>
      </c>
      <c r="AQ600" s="537"/>
      <c r="AR600" s="258">
        <v>22732</v>
      </c>
      <c r="AS600" s="580" t="s">
        <v>4223</v>
      </c>
    </row>
    <row r="601" spans="1:45" s="594" customFormat="1" ht="15" customHeight="1">
      <c r="A601" s="152">
        <v>602</v>
      </c>
      <c r="B601" s="152">
        <v>10619601</v>
      </c>
      <c r="C601" s="37" t="s">
        <v>18560</v>
      </c>
      <c r="D601" s="152">
        <v>10619601</v>
      </c>
      <c r="E601" s="37" t="s">
        <v>18542</v>
      </c>
      <c r="F601" s="37" t="s">
        <v>18746</v>
      </c>
      <c r="G601" s="580" t="s">
        <v>6499</v>
      </c>
      <c r="H601" s="539" t="s">
        <v>15027</v>
      </c>
      <c r="I601" s="580" t="str">
        <f t="shared" si="43"/>
        <v>F</v>
      </c>
      <c r="J601" s="35">
        <f t="shared" si="44"/>
        <v>32968</v>
      </c>
      <c r="K601" s="36">
        <f t="shared" ca="1" si="45"/>
        <v>28.343761782407402</v>
      </c>
      <c r="L601" s="182">
        <v>38991</v>
      </c>
      <c r="M601" s="538">
        <v>43165</v>
      </c>
      <c r="N601" s="538">
        <v>43252</v>
      </c>
      <c r="O601" s="538">
        <v>43252</v>
      </c>
      <c r="P601" s="36">
        <f t="shared" ca="1" si="42"/>
        <v>0.16841931665397555</v>
      </c>
      <c r="Q601" s="35">
        <v>44377</v>
      </c>
      <c r="R601" s="35">
        <v>44377</v>
      </c>
      <c r="S601" s="553"/>
      <c r="T601" s="553" t="s">
        <v>36</v>
      </c>
      <c r="U601" s="553" t="s">
        <v>167</v>
      </c>
      <c r="V601" s="580" t="s">
        <v>67</v>
      </c>
      <c r="W601" s="537" t="s">
        <v>169</v>
      </c>
      <c r="X601" s="537" t="s">
        <v>134</v>
      </c>
      <c r="Y601" s="538" t="s">
        <v>310</v>
      </c>
      <c r="Z601" s="538"/>
      <c r="AA601" s="538" t="s">
        <v>311</v>
      </c>
      <c r="AB601" s="195" t="s">
        <v>136</v>
      </c>
      <c r="AC601" s="195" t="s">
        <v>42</v>
      </c>
      <c r="AD601" s="195" t="s">
        <v>43</v>
      </c>
      <c r="AE601" s="195"/>
      <c r="AF601" s="194"/>
      <c r="AG601" s="195" t="s">
        <v>4457</v>
      </c>
      <c r="AH601" s="195" t="s">
        <v>15028</v>
      </c>
      <c r="AI601" s="195"/>
      <c r="AJ601" s="194">
        <v>18771022500</v>
      </c>
      <c r="AK601" s="583" t="s">
        <v>18512</v>
      </c>
      <c r="AL601" s="583" t="s">
        <v>18512</v>
      </c>
      <c r="AM601" s="111" t="s">
        <v>2884</v>
      </c>
      <c r="AN601" s="553" t="s">
        <v>18713</v>
      </c>
      <c r="AO601" s="112" t="s">
        <v>15007</v>
      </c>
      <c r="AP601" s="537" t="s">
        <v>4228</v>
      </c>
      <c r="AQ601" s="537"/>
      <c r="AR601" s="258" t="s">
        <v>18230</v>
      </c>
      <c r="AS601" s="580" t="s">
        <v>4223</v>
      </c>
    </row>
    <row r="602" spans="1:45" s="594" customFormat="1" ht="15" customHeight="1">
      <c r="A602" s="152">
        <v>603</v>
      </c>
      <c r="B602" s="152">
        <v>10619543</v>
      </c>
      <c r="C602" s="37" t="s">
        <v>18572</v>
      </c>
      <c r="D602" s="152">
        <v>10619543</v>
      </c>
      <c r="E602" s="37" t="s">
        <v>18543</v>
      </c>
      <c r="F602" s="37" t="s">
        <v>18739</v>
      </c>
      <c r="G602" s="580" t="s">
        <v>6499</v>
      </c>
      <c r="H602" s="539" t="s">
        <v>15072</v>
      </c>
      <c r="I602" s="580" t="str">
        <f t="shared" si="43"/>
        <v>F</v>
      </c>
      <c r="J602" s="35">
        <f t="shared" si="44"/>
        <v>32614</v>
      </c>
      <c r="K602" s="36">
        <f t="shared" ca="1" si="45"/>
        <v>29.31362479610603</v>
      </c>
      <c r="L602" s="182">
        <v>42156</v>
      </c>
      <c r="M602" s="538">
        <v>43165</v>
      </c>
      <c r="N602" s="538">
        <v>43252</v>
      </c>
      <c r="O602" s="538">
        <v>43252</v>
      </c>
      <c r="P602" s="36">
        <f t="shared" ca="1" si="42"/>
        <v>0.16841931665397555</v>
      </c>
      <c r="Q602" s="35">
        <v>44377</v>
      </c>
      <c r="R602" s="35">
        <v>44377</v>
      </c>
      <c r="S602" s="553"/>
      <c r="T602" s="553" t="s">
        <v>36</v>
      </c>
      <c r="U602" s="553" t="s">
        <v>167</v>
      </c>
      <c r="V602" s="580" t="s">
        <v>67</v>
      </c>
      <c r="W602" s="537" t="s">
        <v>169</v>
      </c>
      <c r="X602" s="537" t="s">
        <v>134</v>
      </c>
      <c r="Y602" s="538" t="s">
        <v>310</v>
      </c>
      <c r="Z602" s="538"/>
      <c r="AA602" s="538" t="s">
        <v>311</v>
      </c>
      <c r="AB602" s="195" t="s">
        <v>136</v>
      </c>
      <c r="AC602" s="195" t="s">
        <v>42</v>
      </c>
      <c r="AD602" s="195" t="s">
        <v>43</v>
      </c>
      <c r="AE602" s="195"/>
      <c r="AF602" s="194"/>
      <c r="AG602" s="195" t="s">
        <v>4457</v>
      </c>
      <c r="AH602" s="195" t="s">
        <v>15068</v>
      </c>
      <c r="AI602" s="195"/>
      <c r="AJ602" s="194">
        <v>15327562040</v>
      </c>
      <c r="AK602" s="583" t="s">
        <v>18513</v>
      </c>
      <c r="AL602" s="583" t="s">
        <v>18513</v>
      </c>
      <c r="AM602" s="111" t="s">
        <v>3285</v>
      </c>
      <c r="AN602" s="553" t="s">
        <v>18714</v>
      </c>
      <c r="AO602" s="112" t="s">
        <v>15017</v>
      </c>
      <c r="AP602" s="537" t="s">
        <v>4228</v>
      </c>
      <c r="AQ602" s="537"/>
      <c r="AR602" s="258">
        <v>30008</v>
      </c>
      <c r="AS602" s="580" t="s">
        <v>4223</v>
      </c>
    </row>
    <row r="603" spans="1:45" s="594" customFormat="1" ht="15" customHeight="1">
      <c r="A603" s="152">
        <v>604</v>
      </c>
      <c r="B603" s="152">
        <v>10619537</v>
      </c>
      <c r="C603" s="37" t="s">
        <v>18562</v>
      </c>
      <c r="D603" s="152">
        <v>10619537</v>
      </c>
      <c r="E603" s="37" t="s">
        <v>18544</v>
      </c>
      <c r="F603" s="37" t="s">
        <v>18740</v>
      </c>
      <c r="G603" s="580" t="s">
        <v>6499</v>
      </c>
      <c r="H603" s="539" t="s">
        <v>15082</v>
      </c>
      <c r="I603" s="580" t="str">
        <f t="shared" si="43"/>
        <v>F</v>
      </c>
      <c r="J603" s="35">
        <f t="shared" si="44"/>
        <v>33915</v>
      </c>
      <c r="K603" s="36">
        <f t="shared" ca="1" si="45"/>
        <v>25.749241234462193</v>
      </c>
      <c r="L603" s="182">
        <v>40483</v>
      </c>
      <c r="M603" s="538">
        <v>43165</v>
      </c>
      <c r="N603" s="538">
        <v>43252</v>
      </c>
      <c r="O603" s="538">
        <v>43252</v>
      </c>
      <c r="P603" s="36">
        <f t="shared" ca="1" si="42"/>
        <v>0.16841931665397555</v>
      </c>
      <c r="Q603" s="35">
        <v>44377</v>
      </c>
      <c r="R603" s="35">
        <v>44377</v>
      </c>
      <c r="S603" s="553"/>
      <c r="T603" s="553" t="s">
        <v>36</v>
      </c>
      <c r="U603" s="553" t="s">
        <v>167</v>
      </c>
      <c r="V603" s="580" t="s">
        <v>67</v>
      </c>
      <c r="W603" s="537" t="s">
        <v>169</v>
      </c>
      <c r="X603" s="537" t="s">
        <v>134</v>
      </c>
      <c r="Y603" s="538" t="s">
        <v>310</v>
      </c>
      <c r="Z603" s="538"/>
      <c r="AA603" s="538" t="s">
        <v>311</v>
      </c>
      <c r="AB603" s="195" t="s">
        <v>136</v>
      </c>
      <c r="AC603" s="195" t="s">
        <v>42</v>
      </c>
      <c r="AD603" s="195" t="s">
        <v>43</v>
      </c>
      <c r="AE603" s="195"/>
      <c r="AF603" s="194"/>
      <c r="AG603" s="195" t="s">
        <v>4456</v>
      </c>
      <c r="AH603" s="195" t="s">
        <v>10513</v>
      </c>
      <c r="AI603" s="195"/>
      <c r="AJ603" s="194">
        <v>15071084169</v>
      </c>
      <c r="AK603" s="583" t="s">
        <v>18514</v>
      </c>
      <c r="AL603" s="583" t="s">
        <v>18515</v>
      </c>
      <c r="AM603" s="111" t="s">
        <v>18693</v>
      </c>
      <c r="AN603" s="553" t="s">
        <v>18715</v>
      </c>
      <c r="AO603" s="112" t="s">
        <v>15019</v>
      </c>
      <c r="AP603" s="537" t="s">
        <v>4228</v>
      </c>
      <c r="AQ603" s="537"/>
      <c r="AR603" s="258">
        <v>18190</v>
      </c>
      <c r="AS603" s="580" t="s">
        <v>4223</v>
      </c>
    </row>
    <row r="604" spans="1:45" s="594" customFormat="1" ht="15" customHeight="1">
      <c r="A604" s="152">
        <v>605</v>
      </c>
      <c r="B604" s="152">
        <v>10619762</v>
      </c>
      <c r="C604" s="37" t="s">
        <v>18561</v>
      </c>
      <c r="D604" s="152">
        <v>10619762</v>
      </c>
      <c r="E604" s="37" t="s">
        <v>18545</v>
      </c>
      <c r="F604" s="37" t="s">
        <v>18741</v>
      </c>
      <c r="G604" s="580" t="s">
        <v>6499</v>
      </c>
      <c r="H604" s="539" t="s">
        <v>15088</v>
      </c>
      <c r="I604" s="580" t="str">
        <f t="shared" si="43"/>
        <v>F</v>
      </c>
      <c r="J604" s="35">
        <f t="shared" si="44"/>
        <v>28737</v>
      </c>
      <c r="K604" s="36">
        <f t="shared" ca="1" si="45"/>
        <v>39.935542604325207</v>
      </c>
      <c r="L604" s="182">
        <v>40575</v>
      </c>
      <c r="M604" s="538">
        <v>43165</v>
      </c>
      <c r="N604" s="538">
        <v>43252</v>
      </c>
      <c r="O604" s="538">
        <v>43252</v>
      </c>
      <c r="P604" s="36">
        <f t="shared" ca="1" si="42"/>
        <v>0.16841931665397555</v>
      </c>
      <c r="Q604" s="35">
        <v>44377</v>
      </c>
      <c r="R604" s="35">
        <v>44377</v>
      </c>
      <c r="S604" s="553"/>
      <c r="T604" s="553" t="s">
        <v>36</v>
      </c>
      <c r="U604" s="553" t="s">
        <v>167</v>
      </c>
      <c r="V604" s="580" t="s">
        <v>67</v>
      </c>
      <c r="W604" s="537" t="s">
        <v>169</v>
      </c>
      <c r="X604" s="537" t="s">
        <v>134</v>
      </c>
      <c r="Y604" s="538" t="s">
        <v>310</v>
      </c>
      <c r="Z604" s="538"/>
      <c r="AA604" s="538" t="s">
        <v>311</v>
      </c>
      <c r="AB604" s="195" t="s">
        <v>136</v>
      </c>
      <c r="AC604" s="195" t="s">
        <v>42</v>
      </c>
      <c r="AD604" s="195" t="s">
        <v>43</v>
      </c>
      <c r="AE604" s="195"/>
      <c r="AF604" s="194"/>
      <c r="AG604" s="195" t="s">
        <v>4457</v>
      </c>
      <c r="AH604" s="195" t="s">
        <v>4602</v>
      </c>
      <c r="AI604" s="195"/>
      <c r="AJ604" s="194">
        <v>15172380890</v>
      </c>
      <c r="AK604" s="583" t="s">
        <v>18516</v>
      </c>
      <c r="AL604" s="583" t="s">
        <v>18517</v>
      </c>
      <c r="AM604" s="111" t="s">
        <v>18694</v>
      </c>
      <c r="AN604" s="553" t="s">
        <v>18716</v>
      </c>
      <c r="AO604" s="112" t="s">
        <v>15020</v>
      </c>
      <c r="AP604" s="537" t="s">
        <v>4228</v>
      </c>
      <c r="AQ604" s="537"/>
      <c r="AR604" s="258">
        <v>40263</v>
      </c>
      <c r="AS604" s="580" t="s">
        <v>4223</v>
      </c>
    </row>
    <row r="605" spans="1:45" s="594" customFormat="1" ht="15" customHeight="1">
      <c r="A605" s="152">
        <v>606</v>
      </c>
      <c r="B605" s="152" t="s">
        <v>18567</v>
      </c>
      <c r="C605" s="37" t="s">
        <v>18558</v>
      </c>
      <c r="D605" s="152" t="s">
        <v>18568</v>
      </c>
      <c r="E605" s="37" t="s">
        <v>18546</v>
      </c>
      <c r="F605" s="37" t="s">
        <v>18742</v>
      </c>
      <c r="G605" s="580" t="s">
        <v>6499</v>
      </c>
      <c r="H605" s="539" t="s">
        <v>15844</v>
      </c>
      <c r="I605" s="580" t="str">
        <f t="shared" si="43"/>
        <v>F</v>
      </c>
      <c r="J605" s="35">
        <f t="shared" si="44"/>
        <v>33461</v>
      </c>
      <c r="K605" s="36">
        <f t="shared" ca="1" si="45"/>
        <v>26.99307685090055</v>
      </c>
      <c r="L605" s="182">
        <v>41671</v>
      </c>
      <c r="M605" s="538">
        <v>43175</v>
      </c>
      <c r="N605" s="538">
        <v>43252</v>
      </c>
      <c r="O605" s="538">
        <v>43252</v>
      </c>
      <c r="P605" s="36">
        <f t="shared" ca="1" si="42"/>
        <v>0.16841931665397555</v>
      </c>
      <c r="Q605" s="35">
        <v>44377</v>
      </c>
      <c r="R605" s="35">
        <v>44377</v>
      </c>
      <c r="S605" s="553"/>
      <c r="T605" s="553" t="s">
        <v>36</v>
      </c>
      <c r="U605" s="553" t="s">
        <v>167</v>
      </c>
      <c r="V605" s="580" t="s">
        <v>67</v>
      </c>
      <c r="W605" s="537" t="s">
        <v>169</v>
      </c>
      <c r="X605" s="537" t="s">
        <v>134</v>
      </c>
      <c r="Y605" s="538" t="s">
        <v>310</v>
      </c>
      <c r="Z605" s="538"/>
      <c r="AA605" s="538" t="s">
        <v>311</v>
      </c>
      <c r="AB605" s="195" t="s">
        <v>136</v>
      </c>
      <c r="AC605" s="195" t="s">
        <v>42</v>
      </c>
      <c r="AD605" s="195" t="s">
        <v>43</v>
      </c>
      <c r="AE605" s="195"/>
      <c r="AF605" s="194"/>
      <c r="AG605" s="195" t="s">
        <v>6612</v>
      </c>
      <c r="AH605" s="195" t="s">
        <v>12110</v>
      </c>
      <c r="AI605" s="195" t="s">
        <v>15847</v>
      </c>
      <c r="AJ605" s="194">
        <v>15387000350</v>
      </c>
      <c r="AK605" s="583" t="s">
        <v>18518</v>
      </c>
      <c r="AL605" s="583" t="s">
        <v>18518</v>
      </c>
      <c r="AM605" s="111" t="s">
        <v>2474</v>
      </c>
      <c r="AN605" s="553" t="s">
        <v>18717</v>
      </c>
      <c r="AO605" s="112" t="s">
        <v>15869</v>
      </c>
      <c r="AP605" s="537" t="s">
        <v>4228</v>
      </c>
      <c r="AQ605" s="537"/>
      <c r="AR605" s="258">
        <v>40022</v>
      </c>
      <c r="AS605" s="580" t="s">
        <v>4223</v>
      </c>
    </row>
    <row r="606" spans="1:45" s="594" customFormat="1" ht="15" customHeight="1">
      <c r="A606" s="152">
        <v>607</v>
      </c>
      <c r="B606" s="152" t="s">
        <v>18576</v>
      </c>
      <c r="C606" s="37" t="s">
        <v>18577</v>
      </c>
      <c r="D606" s="152" t="s">
        <v>18576</v>
      </c>
      <c r="E606" s="37" t="s">
        <v>18547</v>
      </c>
      <c r="F606" s="37" t="s">
        <v>18743</v>
      </c>
      <c r="G606" s="580" t="s">
        <v>6499</v>
      </c>
      <c r="H606" s="539" t="s">
        <v>16465</v>
      </c>
      <c r="I606" s="580" t="str">
        <f t="shared" si="43"/>
        <v>F</v>
      </c>
      <c r="J606" s="35">
        <f t="shared" si="44"/>
        <v>31135</v>
      </c>
      <c r="K606" s="36">
        <f t="shared" ca="1" si="45"/>
        <v>33.365679590626577</v>
      </c>
      <c r="L606" s="182">
        <v>39903</v>
      </c>
      <c r="M606" s="538">
        <v>43189</v>
      </c>
      <c r="N606" s="538">
        <v>43252</v>
      </c>
      <c r="O606" s="538">
        <v>43252</v>
      </c>
      <c r="P606" s="36">
        <f t="shared" ca="1" si="42"/>
        <v>0.16841931665397555</v>
      </c>
      <c r="Q606" s="35">
        <v>44377</v>
      </c>
      <c r="R606" s="35">
        <v>44377</v>
      </c>
      <c r="S606" s="553"/>
      <c r="T606" s="553" t="s">
        <v>36</v>
      </c>
      <c r="U606" s="553" t="s">
        <v>167</v>
      </c>
      <c r="V606" s="580" t="s">
        <v>67</v>
      </c>
      <c r="W606" s="537" t="s">
        <v>169</v>
      </c>
      <c r="X606" s="537" t="s">
        <v>134</v>
      </c>
      <c r="Y606" s="538" t="s">
        <v>310</v>
      </c>
      <c r="Z606" s="538"/>
      <c r="AA606" s="538" t="s">
        <v>311</v>
      </c>
      <c r="AB606" s="195" t="s">
        <v>136</v>
      </c>
      <c r="AC606" s="195" t="s">
        <v>42</v>
      </c>
      <c r="AD606" s="195" t="s">
        <v>43</v>
      </c>
      <c r="AE606" s="195"/>
      <c r="AF606" s="194"/>
      <c r="AG606" s="195" t="s">
        <v>8640</v>
      </c>
      <c r="AH606" s="195" t="s">
        <v>16446</v>
      </c>
      <c r="AI606" s="195"/>
      <c r="AJ606" s="194">
        <v>15527199779</v>
      </c>
      <c r="AK606" s="583" t="s">
        <v>18519</v>
      </c>
      <c r="AL606" s="583" t="s">
        <v>18520</v>
      </c>
      <c r="AM606" s="111" t="s">
        <v>18697</v>
      </c>
      <c r="AN606" s="553" t="s">
        <v>18698</v>
      </c>
      <c r="AO606" s="112" t="s">
        <v>16473</v>
      </c>
      <c r="AP606" s="537" t="s">
        <v>4228</v>
      </c>
      <c r="AQ606" s="537"/>
      <c r="AR606" s="258" t="s">
        <v>16495</v>
      </c>
      <c r="AS606" s="580" t="s">
        <v>4223</v>
      </c>
    </row>
    <row r="607" spans="1:45" s="594" customFormat="1" ht="13.5" customHeight="1">
      <c r="A607" s="152">
        <v>608</v>
      </c>
      <c r="B607" s="152">
        <v>10619545</v>
      </c>
      <c r="C607" s="37" t="s">
        <v>18565</v>
      </c>
      <c r="D607" s="152">
        <v>10619545</v>
      </c>
      <c r="E607" s="37" t="s">
        <v>18548</v>
      </c>
      <c r="F607" s="37" t="s">
        <v>18744</v>
      </c>
      <c r="G607" s="580" t="s">
        <v>6499</v>
      </c>
      <c r="H607" s="539" t="s">
        <v>9831</v>
      </c>
      <c r="I607" s="580" t="str">
        <f t="shared" si="43"/>
        <v>F</v>
      </c>
      <c r="J607" s="35">
        <f t="shared" si="44"/>
        <v>32861</v>
      </c>
      <c r="K607" s="36">
        <f t="shared" ca="1" si="45"/>
        <v>28.636912467338906</v>
      </c>
      <c r="L607" s="182">
        <v>40299</v>
      </c>
      <c r="M607" s="538">
        <v>42993</v>
      </c>
      <c r="N607" s="538">
        <v>43252</v>
      </c>
      <c r="O607" s="538">
        <v>43252</v>
      </c>
      <c r="P607" s="36">
        <f t="shared" ca="1" si="42"/>
        <v>0.16841931665397555</v>
      </c>
      <c r="Q607" s="35">
        <v>44377</v>
      </c>
      <c r="R607" s="35">
        <v>44377</v>
      </c>
      <c r="S607" s="553"/>
      <c r="T607" s="553" t="s">
        <v>36</v>
      </c>
      <c r="U607" s="553" t="s">
        <v>167</v>
      </c>
      <c r="V607" s="580" t="s">
        <v>67</v>
      </c>
      <c r="W607" s="537" t="s">
        <v>169</v>
      </c>
      <c r="X607" s="537" t="s">
        <v>134</v>
      </c>
      <c r="Y607" s="182" t="s">
        <v>310</v>
      </c>
      <c r="Z607" s="538"/>
      <c r="AA607" s="538" t="s">
        <v>311</v>
      </c>
      <c r="AB607" s="195" t="s">
        <v>136</v>
      </c>
      <c r="AC607" s="537" t="s">
        <v>42</v>
      </c>
      <c r="AD607" s="537" t="s">
        <v>43</v>
      </c>
      <c r="AE607" s="537"/>
      <c r="AF607" s="54"/>
      <c r="AG607" s="537" t="s">
        <v>137</v>
      </c>
      <c r="AH607" s="537" t="s">
        <v>9833</v>
      </c>
      <c r="AI607" s="537" t="s">
        <v>1508</v>
      </c>
      <c r="AJ607" s="194">
        <v>13774068206</v>
      </c>
      <c r="AK607" s="583" t="s">
        <v>18521</v>
      </c>
      <c r="AL607" s="583" t="s">
        <v>18521</v>
      </c>
      <c r="AM607" s="111" t="s">
        <v>3285</v>
      </c>
      <c r="AN607" s="553" t="s">
        <v>18719</v>
      </c>
      <c r="AO607" s="112" t="s">
        <v>17607</v>
      </c>
      <c r="AP607" s="537" t="s">
        <v>4228</v>
      </c>
      <c r="AQ607" s="537"/>
      <c r="AR607" s="258">
        <v>22149</v>
      </c>
      <c r="AS607" s="580" t="s">
        <v>4223</v>
      </c>
    </row>
    <row r="608" spans="1:45" s="584" customFormat="1" ht="13.5" customHeight="1">
      <c r="A608" s="152">
        <v>609</v>
      </c>
      <c r="B608" s="152">
        <v>10619541</v>
      </c>
      <c r="C608" s="37" t="s">
        <v>18573</v>
      </c>
      <c r="D608" s="152">
        <v>10619541</v>
      </c>
      <c r="E608" s="37" t="s">
        <v>18549</v>
      </c>
      <c r="F608" s="37" t="s">
        <v>18745</v>
      </c>
      <c r="G608" s="580" t="s">
        <v>6499</v>
      </c>
      <c r="H608" s="539" t="s">
        <v>14016</v>
      </c>
      <c r="I608" s="580" t="str">
        <f t="shared" si="43"/>
        <v>F</v>
      </c>
      <c r="J608" s="35">
        <f t="shared" si="44"/>
        <v>35595</v>
      </c>
      <c r="K608" s="36">
        <f t="shared" ca="1" si="45"/>
        <v>21.146501508434799</v>
      </c>
      <c r="L608" s="182">
        <v>42856</v>
      </c>
      <c r="M608" s="538">
        <v>43129</v>
      </c>
      <c r="N608" s="538">
        <v>43252</v>
      </c>
      <c r="O608" s="538">
        <v>43252</v>
      </c>
      <c r="P608" s="36">
        <f t="shared" ca="1" si="42"/>
        <v>0.16841931665397555</v>
      </c>
      <c r="Q608" s="35">
        <v>44377</v>
      </c>
      <c r="R608" s="35">
        <v>44377</v>
      </c>
      <c r="S608" s="553"/>
      <c r="T608" s="553" t="s">
        <v>36</v>
      </c>
      <c r="U608" s="553" t="s">
        <v>167</v>
      </c>
      <c r="V608" s="580" t="s">
        <v>67</v>
      </c>
      <c r="W608" s="85" t="s">
        <v>169</v>
      </c>
      <c r="X608" s="85" t="s">
        <v>134</v>
      </c>
      <c r="Y608" s="182" t="s">
        <v>310</v>
      </c>
      <c r="Z608" s="538"/>
      <c r="AA608" s="538" t="s">
        <v>311</v>
      </c>
      <c r="AB608" s="195" t="s">
        <v>136</v>
      </c>
      <c r="AC608" s="537" t="s">
        <v>42</v>
      </c>
      <c r="AD608" s="537" t="s">
        <v>43</v>
      </c>
      <c r="AE608" s="537"/>
      <c r="AF608" s="54"/>
      <c r="AG608" s="537" t="s">
        <v>4458</v>
      </c>
      <c r="AH608" s="537" t="s">
        <v>14018</v>
      </c>
      <c r="AI608" s="537" t="s">
        <v>14019</v>
      </c>
      <c r="AJ608" s="56" t="s">
        <v>9834</v>
      </c>
      <c r="AK608" s="583" t="s">
        <v>18522</v>
      </c>
      <c r="AL608" s="583" t="s">
        <v>18523</v>
      </c>
      <c r="AM608" s="111" t="s">
        <v>18695</v>
      </c>
      <c r="AN608" s="553" t="s">
        <v>18720</v>
      </c>
      <c r="AO608" s="112" t="s">
        <v>18525</v>
      </c>
      <c r="AP608" s="85" t="s">
        <v>4228</v>
      </c>
      <c r="AQ608" s="537"/>
      <c r="AR608" s="189">
        <v>40174</v>
      </c>
      <c r="AS608" s="580" t="s">
        <v>4223</v>
      </c>
    </row>
    <row r="609" spans="1:46" s="584" customFormat="1" ht="13.5" customHeight="1">
      <c r="A609" s="152">
        <v>610</v>
      </c>
      <c r="B609" s="152" t="s">
        <v>18838</v>
      </c>
      <c r="C609" s="37" t="s">
        <v>19282</v>
      </c>
      <c r="D609" s="152" t="s">
        <v>18838</v>
      </c>
      <c r="E609" s="37" t="s">
        <v>18839</v>
      </c>
      <c r="F609" s="37" t="s">
        <v>18840</v>
      </c>
      <c r="G609" s="580" t="s">
        <v>6499</v>
      </c>
      <c r="H609" s="539" t="s">
        <v>19287</v>
      </c>
      <c r="I609" s="580" t="str">
        <f t="shared" si="43"/>
        <v>F</v>
      </c>
      <c r="J609" s="35">
        <f t="shared" si="44"/>
        <v>34774</v>
      </c>
      <c r="K609" s="36">
        <f t="shared" ca="1" si="45"/>
        <v>23.395816576927949</v>
      </c>
      <c r="L609" s="182">
        <v>42917</v>
      </c>
      <c r="M609" s="538">
        <v>42917</v>
      </c>
      <c r="N609" s="538">
        <v>42917</v>
      </c>
      <c r="O609" s="538">
        <v>43252</v>
      </c>
      <c r="P609" s="36">
        <f t="shared" ca="1" si="42"/>
        <v>1.0862275358320577</v>
      </c>
      <c r="Q609" s="35">
        <v>44012</v>
      </c>
      <c r="R609" s="35">
        <v>44012</v>
      </c>
      <c r="S609" s="553"/>
      <c r="T609" s="553" t="s">
        <v>36</v>
      </c>
      <c r="U609" s="553" t="s">
        <v>167</v>
      </c>
      <c r="V609" s="580" t="s">
        <v>67</v>
      </c>
      <c r="W609" s="85" t="s">
        <v>18843</v>
      </c>
      <c r="X609" s="85" t="s">
        <v>134</v>
      </c>
      <c r="Y609" s="182" t="s">
        <v>212</v>
      </c>
      <c r="Z609" s="538"/>
      <c r="AA609" s="538" t="s">
        <v>18842</v>
      </c>
      <c r="AB609" s="195" t="s">
        <v>136</v>
      </c>
      <c r="AC609" s="537" t="s">
        <v>6487</v>
      </c>
      <c r="AD609" s="537" t="s">
        <v>9381</v>
      </c>
      <c r="AE609" s="537"/>
      <c r="AF609" s="54"/>
      <c r="AG609" s="553" t="s">
        <v>7611</v>
      </c>
      <c r="AH609" s="537" t="s">
        <v>19288</v>
      </c>
      <c r="AI609" s="537" t="s">
        <v>4216</v>
      </c>
      <c r="AJ609" s="56" t="s">
        <v>18841</v>
      </c>
      <c r="AK609" s="51" t="s">
        <v>19289</v>
      </c>
      <c r="AL609" s="583" t="s">
        <v>19290</v>
      </c>
      <c r="AM609" s="111" t="s">
        <v>19291</v>
      </c>
      <c r="AN609" s="553" t="s">
        <v>19292</v>
      </c>
      <c r="AO609" s="112"/>
      <c r="AP609" s="85" t="s">
        <v>4228</v>
      </c>
      <c r="AQ609" s="580"/>
      <c r="AR609" s="189" t="s">
        <v>19382</v>
      </c>
      <c r="AS609" s="580" t="s">
        <v>4223</v>
      </c>
      <c r="AT609" s="550" t="s">
        <v>18855</v>
      </c>
    </row>
    <row r="610" spans="1:46" s="584" customFormat="1" ht="13.5" customHeight="1">
      <c r="A610" s="152">
        <v>611</v>
      </c>
      <c r="B610" s="152" t="s">
        <v>18668</v>
      </c>
      <c r="C610" s="37" t="s">
        <v>18669</v>
      </c>
      <c r="D610" s="152" t="s">
        <v>18668</v>
      </c>
      <c r="E610" s="37" t="s">
        <v>18664</v>
      </c>
      <c r="F610" s="37" t="s">
        <v>18674</v>
      </c>
      <c r="G610" s="580" t="s">
        <v>6918</v>
      </c>
      <c r="H610" s="539" t="s">
        <v>18673</v>
      </c>
      <c r="I610" s="580" t="str">
        <f t="shared" si="43"/>
        <v>M</v>
      </c>
      <c r="J610" s="35">
        <f t="shared" si="44"/>
        <v>32915</v>
      </c>
      <c r="K610" s="36">
        <f t="shared" ca="1" si="45"/>
        <v>28.488967261859454</v>
      </c>
      <c r="L610" s="538">
        <v>42217</v>
      </c>
      <c r="M610" s="538">
        <v>43255</v>
      </c>
      <c r="N610" s="538">
        <v>43255</v>
      </c>
      <c r="O610" s="538">
        <v>43255</v>
      </c>
      <c r="P610" s="36">
        <f t="shared" ca="1" si="42"/>
        <v>0.16020013857178378</v>
      </c>
      <c r="Q610" s="35">
        <v>44377</v>
      </c>
      <c r="R610" s="35">
        <v>44377</v>
      </c>
      <c r="S610" s="553"/>
      <c r="T610" s="553" t="s">
        <v>99</v>
      </c>
      <c r="U610" s="553" t="s">
        <v>1144</v>
      </c>
      <c r="V610" s="580" t="s">
        <v>3559</v>
      </c>
      <c r="W610" s="85" t="s">
        <v>1145</v>
      </c>
      <c r="X610" s="85" t="s">
        <v>1146</v>
      </c>
      <c r="Y610" s="580" t="s">
        <v>4394</v>
      </c>
      <c r="Z610" s="538"/>
      <c r="AA610" s="538" t="s">
        <v>18672</v>
      </c>
      <c r="AB610" s="195" t="s">
        <v>18678</v>
      </c>
      <c r="AC610" s="580" t="s">
        <v>42</v>
      </c>
      <c r="AD610" s="580" t="s">
        <v>43</v>
      </c>
      <c r="AE610" s="537"/>
      <c r="AF610" s="54"/>
      <c r="AG610" s="553" t="s">
        <v>9041</v>
      </c>
      <c r="AH610" s="537" t="s">
        <v>9155</v>
      </c>
      <c r="AI610" s="537" t="s">
        <v>18679</v>
      </c>
      <c r="AJ610" s="56" t="s">
        <v>18670</v>
      </c>
      <c r="AK610" s="583" t="s">
        <v>18680</v>
      </c>
      <c r="AL610" s="583" t="s">
        <v>18681</v>
      </c>
      <c r="AM610" s="580" t="s">
        <v>18682</v>
      </c>
      <c r="AN610" s="553" t="s">
        <v>19293</v>
      </c>
      <c r="AO610" s="112"/>
      <c r="AP610" s="85"/>
      <c r="AQ610" s="537"/>
      <c r="AR610" s="189" t="s">
        <v>18777</v>
      </c>
      <c r="AS610" s="580" t="s">
        <v>4223</v>
      </c>
      <c r="AT610" s="617" t="s">
        <v>18671</v>
      </c>
    </row>
    <row r="611" spans="1:46" s="584" customFormat="1" ht="13.5" customHeight="1">
      <c r="A611" s="152">
        <v>612</v>
      </c>
      <c r="B611" s="152" t="s">
        <v>18666</v>
      </c>
      <c r="C611" s="37" t="s">
        <v>18667</v>
      </c>
      <c r="D611" s="152" t="s">
        <v>18666</v>
      </c>
      <c r="E611" s="37" t="s">
        <v>18665</v>
      </c>
      <c r="F611" s="37" t="s">
        <v>18676</v>
      </c>
      <c r="G611" s="580" t="s">
        <v>6918</v>
      </c>
      <c r="H611" s="539" t="s">
        <v>18677</v>
      </c>
      <c r="I611" s="580" t="str">
        <f t="shared" ref="I611" si="46">IF(MOD(IF(LEN(H611)=18,MID(H611,17,1),RIGHT(H611,1)),2)=0,"F","M")</f>
        <v>F</v>
      </c>
      <c r="J611" s="35">
        <f t="shared" ref="J611" si="47">DATE(IF(LEN(H611)=18,MID(H611,7,4),1900+MID(H611,7,2)),IF(LEN(H611)=18,MID(H611,11,2),MID(H611,9,2)),IF(LEN(H611)=18,MID(H611,13,2),MID(H611,11,2)))</f>
        <v>30076</v>
      </c>
      <c r="K611" s="36">
        <f t="shared" ref="K611" ca="1" si="48">(NOW()-J611)/365</f>
        <v>36.267049453640276</v>
      </c>
      <c r="L611" s="538">
        <v>39150</v>
      </c>
      <c r="M611" s="538">
        <v>43256</v>
      </c>
      <c r="N611" s="538">
        <v>43256</v>
      </c>
      <c r="O611" s="538">
        <v>43256</v>
      </c>
      <c r="P611" s="36">
        <f t="shared" ca="1" si="42"/>
        <v>0.1574604125443865</v>
      </c>
      <c r="Q611" s="35">
        <v>44377</v>
      </c>
      <c r="R611" s="35">
        <v>44377</v>
      </c>
      <c r="S611" s="553"/>
      <c r="T611" s="580" t="s">
        <v>58</v>
      </c>
      <c r="U611" s="553" t="s">
        <v>59</v>
      </c>
      <c r="V611" s="580" t="s">
        <v>20092</v>
      </c>
      <c r="W611" s="580" t="s">
        <v>20177</v>
      </c>
      <c r="X611" s="580" t="s">
        <v>61</v>
      </c>
      <c r="Y611" s="580" t="s">
        <v>20176</v>
      </c>
      <c r="Z611" s="538"/>
      <c r="AA611" s="538" t="s">
        <v>20093</v>
      </c>
      <c r="AB611" s="580" t="s">
        <v>654</v>
      </c>
      <c r="AC611" s="580" t="s">
        <v>42</v>
      </c>
      <c r="AD611" s="580" t="s">
        <v>43</v>
      </c>
      <c r="AE611" s="537"/>
      <c r="AF611" s="54"/>
      <c r="AG611" s="553" t="s">
        <v>9041</v>
      </c>
      <c r="AH611" s="537" t="s">
        <v>18683</v>
      </c>
      <c r="AI611" s="537" t="s">
        <v>18684</v>
      </c>
      <c r="AJ611" s="56" t="s">
        <v>18685</v>
      </c>
      <c r="AK611" s="553" t="s">
        <v>18686</v>
      </c>
      <c r="AL611" s="583" t="s">
        <v>18687</v>
      </c>
      <c r="AM611" s="580" t="s">
        <v>18688</v>
      </c>
      <c r="AN611" s="553" t="s">
        <v>19294</v>
      </c>
      <c r="AO611" s="112"/>
      <c r="AP611" s="85"/>
      <c r="AQ611" s="537"/>
      <c r="AR611" s="189" t="s">
        <v>18689</v>
      </c>
      <c r="AS611" s="580" t="s">
        <v>4223</v>
      </c>
      <c r="AT611" s="618" t="s">
        <v>18675</v>
      </c>
    </row>
    <row r="612" spans="1:46" s="584" customFormat="1" ht="13.5" customHeight="1">
      <c r="A612" s="152">
        <v>613</v>
      </c>
      <c r="B612" s="152" t="s">
        <v>19677</v>
      </c>
      <c r="C612" s="37" t="s">
        <v>19678</v>
      </c>
      <c r="D612" s="152" t="s">
        <v>19677</v>
      </c>
      <c r="E612" s="37" t="s">
        <v>19681</v>
      </c>
      <c r="F612" s="37" t="s">
        <v>19667</v>
      </c>
      <c r="G612" s="580" t="s">
        <v>19668</v>
      </c>
      <c r="H612" s="539" t="s">
        <v>19669</v>
      </c>
      <c r="I612" s="580" t="str">
        <f t="shared" ref="I612" si="49">IF(MOD(IF(LEN(H612)=18,MID(H612,17,1),RIGHT(H612,1)),2)=0,"F","M")</f>
        <v>M</v>
      </c>
      <c r="J612" s="35">
        <f t="shared" ref="J612" si="50">DATE(IF(LEN(H612)=18,MID(H612,7,4),1900+MID(H612,7,2)),IF(LEN(H612)=18,MID(H612,11,2),MID(H612,9,2)),IF(LEN(H612)=18,MID(H612,13,2),MID(H612,11,2)))</f>
        <v>33212</v>
      </c>
      <c r="K612" s="36">
        <f t="shared" ref="K612" ca="1" si="51">(NOW()-J612)/365</f>
        <v>27.675268631722467</v>
      </c>
      <c r="L612" s="538">
        <v>41683</v>
      </c>
      <c r="M612" s="538">
        <v>43270</v>
      </c>
      <c r="N612" s="538">
        <v>43270</v>
      </c>
      <c r="O612" s="538">
        <v>43270</v>
      </c>
      <c r="P612" s="36">
        <f t="shared" ca="1" si="42"/>
        <v>0.11910424816082486</v>
      </c>
      <c r="Q612" s="35">
        <v>44377</v>
      </c>
      <c r="R612" s="35">
        <v>44377</v>
      </c>
      <c r="S612" s="553"/>
      <c r="T612" s="580" t="s">
        <v>36</v>
      </c>
      <c r="U612" s="580" t="s">
        <v>52</v>
      </c>
      <c r="V612" s="580" t="s">
        <v>50</v>
      </c>
      <c r="W612" s="580" t="s">
        <v>53</v>
      </c>
      <c r="X612" s="580" t="s">
        <v>134</v>
      </c>
      <c r="Y612" s="580" t="s">
        <v>164</v>
      </c>
      <c r="Z612" s="538"/>
      <c r="AA612" s="538" t="s">
        <v>165</v>
      </c>
      <c r="AB612" s="580" t="s">
        <v>136</v>
      </c>
      <c r="AC612" s="580" t="s">
        <v>42</v>
      </c>
      <c r="AD612" s="580" t="s">
        <v>43</v>
      </c>
      <c r="AE612" s="537"/>
      <c r="AF612" s="54"/>
      <c r="AG612" s="553" t="s">
        <v>4373</v>
      </c>
      <c r="AH612" s="553" t="s">
        <v>19670</v>
      </c>
      <c r="AI612" s="553" t="s">
        <v>19671</v>
      </c>
      <c r="AJ612" s="56" t="s">
        <v>19672</v>
      </c>
      <c r="AK612" s="580" t="s">
        <v>19673</v>
      </c>
      <c r="AL612" s="583" t="s">
        <v>19674</v>
      </c>
      <c r="AM612" s="580" t="s">
        <v>11263</v>
      </c>
      <c r="AN612" s="580" t="s">
        <v>19675</v>
      </c>
      <c r="AO612" s="112"/>
      <c r="AP612" s="42" t="s">
        <v>139</v>
      </c>
      <c r="AQ612" s="580" t="s">
        <v>2788</v>
      </c>
      <c r="AR612" s="189" t="s">
        <v>19676</v>
      </c>
      <c r="AS612" s="40" t="s">
        <v>4223</v>
      </c>
      <c r="AT612" s="618"/>
    </row>
    <row r="613" spans="1:46" s="584" customFormat="1" ht="13.5" customHeight="1">
      <c r="A613" s="152">
        <v>614</v>
      </c>
      <c r="B613" s="152" t="s">
        <v>19684</v>
      </c>
      <c r="C613" s="37" t="s">
        <v>19685</v>
      </c>
      <c r="D613" s="152">
        <v>199869</v>
      </c>
      <c r="E613" s="37" t="s">
        <v>19683</v>
      </c>
      <c r="F613" s="37" t="s">
        <v>19682</v>
      </c>
      <c r="G613" s="580" t="s">
        <v>19686</v>
      </c>
      <c r="H613" s="539" t="s">
        <v>19687</v>
      </c>
      <c r="I613" s="580" t="str">
        <f t="shared" ref="I613:I624" si="52">IF(MOD(IF(LEN(H613)=18,MID(H613,17,1),RIGHT(H613,1)),2)=0,"F","M")</f>
        <v>F</v>
      </c>
      <c r="J613" s="35">
        <v>31665</v>
      </c>
      <c r="K613" s="36">
        <f t="shared" ref="K613:K624" ca="1" si="53">(NOW()-J613)/365</f>
        <v>31.913624796106031</v>
      </c>
      <c r="L613" s="538">
        <v>41334</v>
      </c>
      <c r="M613" s="538">
        <v>42618</v>
      </c>
      <c r="N613" s="538">
        <v>42618</v>
      </c>
      <c r="O613" s="538">
        <v>43282</v>
      </c>
      <c r="P613" s="36">
        <f t="shared" ca="1" si="42"/>
        <v>1.9054056180238386</v>
      </c>
      <c r="Q613" s="710">
        <v>43738</v>
      </c>
      <c r="R613" s="710">
        <v>43738</v>
      </c>
      <c r="S613" s="553"/>
      <c r="T613" s="580" t="s">
        <v>36</v>
      </c>
      <c r="U613" s="580" t="s">
        <v>52</v>
      </c>
      <c r="V613" s="580" t="s">
        <v>50</v>
      </c>
      <c r="W613" s="580" t="s">
        <v>53</v>
      </c>
      <c r="X613" s="580" t="s">
        <v>54</v>
      </c>
      <c r="Y613" s="580" t="s">
        <v>64</v>
      </c>
      <c r="Z613" s="538"/>
      <c r="AA613" s="538" t="s">
        <v>19688</v>
      </c>
      <c r="AB613" s="580" t="s">
        <v>5504</v>
      </c>
      <c r="AC613" s="580" t="s">
        <v>42</v>
      </c>
      <c r="AD613" s="580" t="s">
        <v>43</v>
      </c>
      <c r="AE613" s="537"/>
      <c r="AF613" s="668"/>
      <c r="AG613" s="553" t="s">
        <v>4071</v>
      </c>
      <c r="AH613" s="553" t="s">
        <v>19690</v>
      </c>
      <c r="AI613" s="553" t="s">
        <v>19691</v>
      </c>
      <c r="AJ613" s="56" t="s">
        <v>19689</v>
      </c>
      <c r="AK613" s="334"/>
      <c r="AL613" s="583"/>
      <c r="AM613" s="580" t="s">
        <v>19692</v>
      </c>
      <c r="AN613" s="580" t="s">
        <v>19693</v>
      </c>
      <c r="AO613" s="112"/>
      <c r="AP613" s="42"/>
      <c r="AQ613" s="580"/>
      <c r="AR613" s="189" t="s">
        <v>19694</v>
      </c>
      <c r="AS613" s="580" t="s">
        <v>4604</v>
      </c>
      <c r="AT613" s="618" t="s">
        <v>20293</v>
      </c>
    </row>
    <row r="614" spans="1:46" s="584" customFormat="1" ht="13.5" customHeight="1">
      <c r="A614" s="152">
        <v>615</v>
      </c>
      <c r="B614" s="152" t="s">
        <v>19697</v>
      </c>
      <c r="C614" s="37" t="s">
        <v>19696</v>
      </c>
      <c r="D614" s="152">
        <v>203700</v>
      </c>
      <c r="E614" s="37" t="s">
        <v>19695</v>
      </c>
      <c r="F614" s="37" t="s">
        <v>19701</v>
      </c>
      <c r="G614" s="580" t="s">
        <v>4212</v>
      </c>
      <c r="H614" s="539" t="s">
        <v>19698</v>
      </c>
      <c r="I614" s="580" t="str">
        <f t="shared" si="52"/>
        <v>F</v>
      </c>
      <c r="J614" s="35">
        <f t="shared" ref="J614:J624" si="54">DATE(IF(LEN(H614)=18,MID(H614,7,4),1900+MID(H614,7,2)),IF(LEN(H614)=18,MID(H614,11,2),MID(H614,9,2)),IF(LEN(H614)=18,MID(H614,13,2),MID(H614,11,2)))</f>
        <v>31681</v>
      </c>
      <c r="K614" s="36">
        <f t="shared" ca="1" si="53"/>
        <v>31.869789179667674</v>
      </c>
      <c r="L614" s="538">
        <v>40603</v>
      </c>
      <c r="M614" s="538">
        <v>40603</v>
      </c>
      <c r="N614" s="538">
        <v>40603</v>
      </c>
      <c r="O614" s="227">
        <v>43282</v>
      </c>
      <c r="P614" s="36">
        <f t="shared" ca="1" si="42"/>
        <v>7.4259535632293181</v>
      </c>
      <c r="Q614" s="35">
        <v>2958465</v>
      </c>
      <c r="R614" s="431"/>
      <c r="S614" s="553"/>
      <c r="T614" s="580" t="s">
        <v>36</v>
      </c>
      <c r="U614" s="580" t="s">
        <v>19699</v>
      </c>
      <c r="V614" s="580" t="s">
        <v>20291</v>
      </c>
      <c r="W614" s="580" t="s">
        <v>87</v>
      </c>
      <c r="X614" s="580" t="s">
        <v>88</v>
      </c>
      <c r="Y614" s="580" t="s">
        <v>20094</v>
      </c>
      <c r="Z614" s="538"/>
      <c r="AA614" s="40" t="s">
        <v>1230</v>
      </c>
      <c r="AB614" s="580" t="s">
        <v>41</v>
      </c>
      <c r="AC614" s="580" t="s">
        <v>42</v>
      </c>
      <c r="AD614" s="580" t="s">
        <v>43</v>
      </c>
      <c r="AE614" s="537"/>
      <c r="AF614" s="54"/>
      <c r="AG614" s="553" t="s">
        <v>9041</v>
      </c>
      <c r="AH614" s="553" t="s">
        <v>20340</v>
      </c>
      <c r="AI614" s="569"/>
      <c r="AJ614" s="56" t="s">
        <v>20341</v>
      </c>
      <c r="AK614" s="583" t="s">
        <v>20342</v>
      </c>
      <c r="AL614" s="583" t="s">
        <v>20343</v>
      </c>
      <c r="AM614" s="669" t="s">
        <v>20344</v>
      </c>
      <c r="AN614" s="152" t="s">
        <v>20345</v>
      </c>
      <c r="AO614" s="112"/>
      <c r="AP614" s="42"/>
      <c r="AQ614" s="580"/>
      <c r="AR614" s="189" t="s">
        <v>19700</v>
      </c>
      <c r="AS614" s="40" t="s">
        <v>48</v>
      </c>
      <c r="AT614" s="618" t="s">
        <v>20294</v>
      </c>
    </row>
    <row r="615" spans="1:46" s="584" customFormat="1" ht="14.25" customHeight="1">
      <c r="A615" s="152">
        <v>616</v>
      </c>
      <c r="B615" s="152" t="s">
        <v>20086</v>
      </c>
      <c r="C615" s="37" t="s">
        <v>20097</v>
      </c>
      <c r="D615" s="152">
        <v>321095</v>
      </c>
      <c r="E615" s="37" t="s">
        <v>19831</v>
      </c>
      <c r="F615" s="37" t="s">
        <v>19702</v>
      </c>
      <c r="G615" s="580" t="s">
        <v>4212</v>
      </c>
      <c r="H615" s="539" t="s">
        <v>19832</v>
      </c>
      <c r="I615" s="580" t="str">
        <f t="shared" si="52"/>
        <v>M</v>
      </c>
      <c r="J615" s="35">
        <f t="shared" si="54"/>
        <v>32193</v>
      </c>
      <c r="K615" s="36">
        <f t="shared" ca="1" si="53"/>
        <v>30.467049453640279</v>
      </c>
      <c r="L615" s="538">
        <v>40452</v>
      </c>
      <c r="M615" s="538">
        <v>42002</v>
      </c>
      <c r="N615" s="538">
        <v>42002</v>
      </c>
      <c r="O615" s="538">
        <v>43282</v>
      </c>
      <c r="P615" s="36">
        <f t="shared" ca="1" si="42"/>
        <v>3.5930768509005508</v>
      </c>
      <c r="Q615" s="35">
        <v>44926</v>
      </c>
      <c r="R615" s="35">
        <v>43100</v>
      </c>
      <c r="S615" s="553"/>
      <c r="T615" s="580" t="s">
        <v>36</v>
      </c>
      <c r="U615" s="580" t="s">
        <v>18298</v>
      </c>
      <c r="V615" s="580" t="s">
        <v>11462</v>
      </c>
      <c r="W615" s="580" t="s">
        <v>20178</v>
      </c>
      <c r="X615" s="580" t="s">
        <v>39</v>
      </c>
      <c r="Y615" s="580" t="s">
        <v>20087</v>
      </c>
      <c r="Z615" s="538"/>
      <c r="AA615" s="40" t="s">
        <v>20088</v>
      </c>
      <c r="AB615" s="580" t="s">
        <v>5504</v>
      </c>
      <c r="AC615" s="580" t="s">
        <v>42</v>
      </c>
      <c r="AD615" s="580" t="s">
        <v>43</v>
      </c>
      <c r="AE615" s="537"/>
      <c r="AF615" s="54"/>
      <c r="AG615" s="553" t="s">
        <v>4071</v>
      </c>
      <c r="AH615" s="553" t="s">
        <v>20297</v>
      </c>
      <c r="AI615" s="553" t="s">
        <v>7684</v>
      </c>
      <c r="AJ615" s="56" t="s">
        <v>20089</v>
      </c>
      <c r="AK615" s="583" t="s">
        <v>20098</v>
      </c>
      <c r="AL615" s="583" t="s">
        <v>20099</v>
      </c>
      <c r="AM615" s="669" t="s">
        <v>20298</v>
      </c>
      <c r="AN615" s="152" t="s">
        <v>20299</v>
      </c>
      <c r="AO615" s="112"/>
      <c r="AP615" s="42"/>
      <c r="AQ615" s="580"/>
      <c r="AR615" s="189" t="s">
        <v>20288</v>
      </c>
      <c r="AS615" s="40" t="s">
        <v>48</v>
      </c>
      <c r="AT615" s="618" t="s">
        <v>20296</v>
      </c>
    </row>
    <row r="616" spans="1:46" s="593" customFormat="1" ht="14.25" customHeight="1">
      <c r="A616" s="152">
        <v>617</v>
      </c>
      <c r="B616" s="711" t="s">
        <v>20100</v>
      </c>
      <c r="C616" s="712"/>
      <c r="D616" s="711">
        <v>219164</v>
      </c>
      <c r="E616" s="532" t="s">
        <v>20083</v>
      </c>
      <c r="F616" s="532" t="s">
        <v>20082</v>
      </c>
      <c r="G616" s="713" t="s">
        <v>4212</v>
      </c>
      <c r="H616" s="528" t="s">
        <v>20289</v>
      </c>
      <c r="I616" s="713" t="str">
        <f t="shared" si="52"/>
        <v>M</v>
      </c>
      <c r="J616" s="714">
        <f t="shared" si="54"/>
        <v>30296</v>
      </c>
      <c r="K616" s="715">
        <f t="shared" ca="1" si="53"/>
        <v>35.664309727612881</v>
      </c>
      <c r="L616" s="530">
        <v>39146</v>
      </c>
      <c r="M616" s="530">
        <v>40639</v>
      </c>
      <c r="N616" s="530">
        <v>40639</v>
      </c>
      <c r="O616" s="530">
        <v>43282</v>
      </c>
      <c r="P616" s="715">
        <f t="shared" ca="1" si="42"/>
        <v>7.3273234262430167</v>
      </c>
      <c r="Q616" s="714"/>
      <c r="R616" s="714"/>
      <c r="S616" s="529"/>
      <c r="T616" s="713" t="s">
        <v>99</v>
      </c>
      <c r="U616" s="713" t="s">
        <v>1698</v>
      </c>
      <c r="V616" s="713" t="s">
        <v>20290</v>
      </c>
      <c r="W616" s="713" t="s">
        <v>1145</v>
      </c>
      <c r="X616" s="713" t="s">
        <v>20103</v>
      </c>
      <c r="Y616" s="713" t="s">
        <v>20101</v>
      </c>
      <c r="Z616" s="530"/>
      <c r="AA616" s="716" t="s">
        <v>20102</v>
      </c>
      <c r="AB616" s="713" t="s">
        <v>41</v>
      </c>
      <c r="AC616" s="713" t="s">
        <v>42</v>
      </c>
      <c r="AD616" s="713" t="s">
        <v>43</v>
      </c>
      <c r="AE616" s="532"/>
      <c r="AF616" s="533"/>
      <c r="AG616" s="553"/>
      <c r="AH616" s="717"/>
      <c r="AI616" s="717"/>
      <c r="AJ616" s="718"/>
      <c r="AK616" s="583" t="s">
        <v>20346</v>
      </c>
      <c r="AL616" s="719"/>
      <c r="AM616" s="713" t="s">
        <v>20301</v>
      </c>
      <c r="AN616" s="711" t="s">
        <v>20300</v>
      </c>
      <c r="AO616" s="529"/>
      <c r="AP616" s="529"/>
      <c r="AQ616" s="713"/>
      <c r="AR616" s="531" t="s">
        <v>20287</v>
      </c>
      <c r="AS616" s="716" t="s">
        <v>20084</v>
      </c>
      <c r="AT616" s="720" t="s">
        <v>20295</v>
      </c>
    </row>
    <row r="617" spans="1:46" s="584" customFormat="1" ht="14.25" customHeight="1">
      <c r="A617" s="152">
        <v>618</v>
      </c>
      <c r="B617" s="152" t="s">
        <v>19869</v>
      </c>
      <c r="C617" s="37" t="s">
        <v>19870</v>
      </c>
      <c r="D617" s="152" t="s">
        <v>19869</v>
      </c>
      <c r="E617" s="37" t="s">
        <v>9544</v>
      </c>
      <c r="F617" s="37" t="s">
        <v>19930</v>
      </c>
      <c r="G617" s="580" t="s">
        <v>19829</v>
      </c>
      <c r="H617" s="539" t="s">
        <v>9545</v>
      </c>
      <c r="I617" s="580" t="str">
        <f t="shared" si="52"/>
        <v>F</v>
      </c>
      <c r="J617" s="35">
        <f t="shared" si="54"/>
        <v>34594</v>
      </c>
      <c r="K617" s="36">
        <f t="shared" ca="1" si="53"/>
        <v>23.888967261859456</v>
      </c>
      <c r="L617" s="538">
        <v>41518</v>
      </c>
      <c r="M617" s="538">
        <v>43132</v>
      </c>
      <c r="N617" s="538">
        <v>43282</v>
      </c>
      <c r="O617" s="538">
        <v>43282</v>
      </c>
      <c r="P617" s="36">
        <f t="shared" ca="1" si="42"/>
        <v>8.622753583205775E-2</v>
      </c>
      <c r="Q617" s="35">
        <v>44377</v>
      </c>
      <c r="R617" s="35">
        <v>44377</v>
      </c>
      <c r="S617" s="553"/>
      <c r="T617" s="580" t="s">
        <v>36</v>
      </c>
      <c r="U617" s="580" t="s">
        <v>167</v>
      </c>
      <c r="V617" s="580" t="s">
        <v>67</v>
      </c>
      <c r="W617" s="580" t="s">
        <v>169</v>
      </c>
      <c r="X617" s="580" t="s">
        <v>134</v>
      </c>
      <c r="Y617" s="580" t="s">
        <v>310</v>
      </c>
      <c r="Z617" s="538"/>
      <c r="AA617" s="40" t="s">
        <v>311</v>
      </c>
      <c r="AB617" s="580" t="s">
        <v>136</v>
      </c>
      <c r="AC617" s="580" t="s">
        <v>42</v>
      </c>
      <c r="AD617" s="580" t="s">
        <v>43</v>
      </c>
      <c r="AE617" s="537"/>
      <c r="AF617" s="54"/>
      <c r="AG617" s="195" t="s">
        <v>306</v>
      </c>
      <c r="AH617" s="195" t="s">
        <v>9547</v>
      </c>
      <c r="AI617" s="195" t="s">
        <v>9548</v>
      </c>
      <c r="AJ617" s="194" t="s">
        <v>9549</v>
      </c>
      <c r="AK617" s="202" t="s">
        <v>9550</v>
      </c>
      <c r="AL617" s="583" t="s">
        <v>9553</v>
      </c>
      <c r="AM617" s="580" t="s">
        <v>7908</v>
      </c>
      <c r="AN617" s="580" t="s">
        <v>20253</v>
      </c>
      <c r="AO617" s="112"/>
      <c r="AP617" s="42"/>
      <c r="AQ617" s="580"/>
      <c r="AR617" s="189" t="s">
        <v>9546</v>
      </c>
      <c r="AS617" s="40" t="s">
        <v>48</v>
      </c>
      <c r="AT617" s="618"/>
    </row>
    <row r="618" spans="1:46" s="584" customFormat="1" ht="14.25" customHeight="1">
      <c r="A618" s="152">
        <v>620</v>
      </c>
      <c r="B618" s="152" t="s">
        <v>19859</v>
      </c>
      <c r="C618" s="37" t="s">
        <v>19860</v>
      </c>
      <c r="D618" s="152" t="s">
        <v>19859</v>
      </c>
      <c r="E618" s="37" t="s">
        <v>19759</v>
      </c>
      <c r="F618" s="37" t="s">
        <v>19932</v>
      </c>
      <c r="G618" s="580" t="s">
        <v>19829</v>
      </c>
      <c r="H618" s="539" t="s">
        <v>19760</v>
      </c>
      <c r="I618" s="580" t="str">
        <f t="shared" si="52"/>
        <v>F</v>
      </c>
      <c r="J618" s="35">
        <f t="shared" si="54"/>
        <v>33134</v>
      </c>
      <c r="K618" s="36">
        <f t="shared" ca="1" si="53"/>
        <v>27.888967261859456</v>
      </c>
      <c r="L618" s="538">
        <v>43109</v>
      </c>
      <c r="M618" s="538">
        <v>43153</v>
      </c>
      <c r="N618" s="538">
        <v>43282</v>
      </c>
      <c r="O618" s="538">
        <v>43282</v>
      </c>
      <c r="P618" s="36">
        <f t="shared" ca="1" si="42"/>
        <v>8.622753583205775E-2</v>
      </c>
      <c r="Q618" s="35">
        <v>44377</v>
      </c>
      <c r="R618" s="35">
        <v>44377</v>
      </c>
      <c r="S618" s="553"/>
      <c r="T618" s="580" t="s">
        <v>36</v>
      </c>
      <c r="U618" s="580" t="s">
        <v>167</v>
      </c>
      <c r="V618" s="580" t="s">
        <v>67</v>
      </c>
      <c r="W618" s="580" t="s">
        <v>169</v>
      </c>
      <c r="X618" s="580" t="s">
        <v>134</v>
      </c>
      <c r="Y618" s="580" t="s">
        <v>310</v>
      </c>
      <c r="Z618" s="538"/>
      <c r="AA618" s="40" t="s">
        <v>311</v>
      </c>
      <c r="AB618" s="580" t="s">
        <v>136</v>
      </c>
      <c r="AC618" s="580" t="s">
        <v>42</v>
      </c>
      <c r="AD618" s="580" t="s">
        <v>20398</v>
      </c>
      <c r="AE618" s="537"/>
      <c r="AF618" s="54"/>
      <c r="AG618" s="537" t="s">
        <v>4456</v>
      </c>
      <c r="AH618" s="537" t="s">
        <v>10120</v>
      </c>
      <c r="AI618" s="537" t="s">
        <v>9808</v>
      </c>
      <c r="AJ618" s="54">
        <v>15972003583</v>
      </c>
      <c r="AK618" s="38" t="s">
        <v>14349</v>
      </c>
      <c r="AL618" s="583" t="s">
        <v>20199</v>
      </c>
      <c r="AM618" s="580" t="s">
        <v>7908</v>
      </c>
      <c r="AN618" s="580" t="s">
        <v>20255</v>
      </c>
      <c r="AO618" s="112"/>
      <c r="AP618" s="42"/>
      <c r="AQ618" s="580"/>
      <c r="AR618" s="189">
        <v>40084</v>
      </c>
      <c r="AS618" s="40" t="s">
        <v>48</v>
      </c>
      <c r="AT618" s="618"/>
    </row>
    <row r="619" spans="1:46" s="584" customFormat="1" ht="14.25" customHeight="1">
      <c r="A619" s="152">
        <v>621</v>
      </c>
      <c r="B619" s="152" t="s">
        <v>19857</v>
      </c>
      <c r="C619" s="37" t="s">
        <v>19858</v>
      </c>
      <c r="D619" s="152" t="s">
        <v>19857</v>
      </c>
      <c r="E619" s="37" t="s">
        <v>19761</v>
      </c>
      <c r="F619" s="37" t="s">
        <v>19933</v>
      </c>
      <c r="G619" s="580" t="s">
        <v>19829</v>
      </c>
      <c r="H619" s="539" t="s">
        <v>19762</v>
      </c>
      <c r="I619" s="580" t="str">
        <f t="shared" si="52"/>
        <v>F</v>
      </c>
      <c r="J619" s="35">
        <f t="shared" si="54"/>
        <v>32910</v>
      </c>
      <c r="K619" s="36">
        <f t="shared" ca="1" si="53"/>
        <v>28.50266589199644</v>
      </c>
      <c r="L619" s="538">
        <v>39995</v>
      </c>
      <c r="M619" s="538">
        <v>43154</v>
      </c>
      <c r="N619" s="538">
        <v>43282</v>
      </c>
      <c r="O619" s="538">
        <v>43282</v>
      </c>
      <c r="P619" s="36">
        <f t="shared" ca="1" si="42"/>
        <v>8.622753583205775E-2</v>
      </c>
      <c r="Q619" s="35">
        <v>44377</v>
      </c>
      <c r="R619" s="35">
        <v>44377</v>
      </c>
      <c r="S619" s="553"/>
      <c r="T619" s="580" t="s">
        <v>36</v>
      </c>
      <c r="U619" s="580" t="s">
        <v>167</v>
      </c>
      <c r="V619" s="580" t="s">
        <v>67</v>
      </c>
      <c r="W619" s="580" t="s">
        <v>169</v>
      </c>
      <c r="X619" s="580" t="s">
        <v>134</v>
      </c>
      <c r="Y619" s="580" t="s">
        <v>310</v>
      </c>
      <c r="Z619" s="538"/>
      <c r="AA619" s="40" t="s">
        <v>311</v>
      </c>
      <c r="AB619" s="580" t="s">
        <v>136</v>
      </c>
      <c r="AC619" s="580" t="s">
        <v>42</v>
      </c>
      <c r="AD619" s="580" t="s">
        <v>43</v>
      </c>
      <c r="AE619" s="537"/>
      <c r="AF619" s="54"/>
      <c r="AG619" s="537" t="s">
        <v>4456</v>
      </c>
      <c r="AH619" s="537" t="s">
        <v>14360</v>
      </c>
      <c r="AI619" s="537"/>
      <c r="AJ619" s="54">
        <v>15927069903</v>
      </c>
      <c r="AK619" s="38" t="s">
        <v>14361</v>
      </c>
      <c r="AL619" s="583" t="s">
        <v>20179</v>
      </c>
      <c r="AM619" s="580" t="s">
        <v>7908</v>
      </c>
      <c r="AN619" s="580" t="s">
        <v>20256</v>
      </c>
      <c r="AO619" s="112"/>
      <c r="AP619" s="42"/>
      <c r="AQ619" s="580"/>
      <c r="AR619" s="189">
        <v>40086</v>
      </c>
      <c r="AS619" s="40" t="s">
        <v>48</v>
      </c>
      <c r="AT619" s="618"/>
    </row>
    <row r="620" spans="1:46" s="584" customFormat="1" ht="14.25" customHeight="1">
      <c r="A620" s="152">
        <v>622</v>
      </c>
      <c r="B620" s="152" t="s">
        <v>19871</v>
      </c>
      <c r="C620" s="37" t="s">
        <v>19872</v>
      </c>
      <c r="D620" s="152" t="s">
        <v>19871</v>
      </c>
      <c r="E620" s="37" t="s">
        <v>19763</v>
      </c>
      <c r="F620" s="37" t="s">
        <v>19934</v>
      </c>
      <c r="G620" s="580" t="s">
        <v>19829</v>
      </c>
      <c r="H620" s="539" t="s">
        <v>19764</v>
      </c>
      <c r="I620" s="580" t="str">
        <f t="shared" si="52"/>
        <v>F</v>
      </c>
      <c r="J620" s="35">
        <f t="shared" si="54"/>
        <v>31677</v>
      </c>
      <c r="K620" s="36">
        <f t="shared" ca="1" si="53"/>
        <v>31.880748083777263</v>
      </c>
      <c r="L620" s="538">
        <v>36951</v>
      </c>
      <c r="M620" s="538">
        <v>43158</v>
      </c>
      <c r="N620" s="538">
        <v>43282</v>
      </c>
      <c r="O620" s="538">
        <v>43282</v>
      </c>
      <c r="P620" s="36">
        <f t="shared" ca="1" si="42"/>
        <v>8.622753583205775E-2</v>
      </c>
      <c r="Q620" s="35">
        <v>44377</v>
      </c>
      <c r="R620" s="35">
        <v>44377</v>
      </c>
      <c r="S620" s="553"/>
      <c r="T620" s="580" t="s">
        <v>36</v>
      </c>
      <c r="U620" s="580" t="s">
        <v>167</v>
      </c>
      <c r="V620" s="580" t="s">
        <v>67</v>
      </c>
      <c r="W620" s="580" t="s">
        <v>169</v>
      </c>
      <c r="X620" s="580" t="s">
        <v>134</v>
      </c>
      <c r="Y620" s="580" t="s">
        <v>310</v>
      </c>
      <c r="Z620" s="538"/>
      <c r="AA620" s="40" t="s">
        <v>311</v>
      </c>
      <c r="AB620" s="580" t="s">
        <v>136</v>
      </c>
      <c r="AC620" s="580" t="s">
        <v>42</v>
      </c>
      <c r="AD620" s="580" t="s">
        <v>43</v>
      </c>
      <c r="AE620" s="537"/>
      <c r="AF620" s="54"/>
      <c r="AG620" s="537" t="s">
        <v>4457</v>
      </c>
      <c r="AH620" s="537" t="s">
        <v>14452</v>
      </c>
      <c r="AI620" s="537"/>
      <c r="AJ620" s="54">
        <v>15507176310</v>
      </c>
      <c r="AK620" s="38" t="s">
        <v>14453</v>
      </c>
      <c r="AL620" s="583" t="s">
        <v>20200</v>
      </c>
      <c r="AM620" s="580" t="s">
        <v>20257</v>
      </c>
      <c r="AN620" s="580" t="s">
        <v>20258</v>
      </c>
      <c r="AO620" s="112"/>
      <c r="AP620" s="42"/>
      <c r="AQ620" s="580"/>
      <c r="AR620" s="189">
        <v>40182</v>
      </c>
      <c r="AS620" s="40" t="s">
        <v>48</v>
      </c>
      <c r="AT620" s="618"/>
    </row>
    <row r="621" spans="1:46" s="584" customFormat="1" ht="14.25" customHeight="1">
      <c r="A621" s="152">
        <v>624</v>
      </c>
      <c r="B621" s="152" t="s">
        <v>19875</v>
      </c>
      <c r="C621" s="37" t="s">
        <v>19876</v>
      </c>
      <c r="D621" s="152" t="s">
        <v>19875</v>
      </c>
      <c r="E621" s="37" t="s">
        <v>19767</v>
      </c>
      <c r="F621" s="37" t="s">
        <v>19936</v>
      </c>
      <c r="G621" s="580" t="s">
        <v>19829</v>
      </c>
      <c r="H621" s="539" t="s">
        <v>19768</v>
      </c>
      <c r="I621" s="580" t="str">
        <f t="shared" si="52"/>
        <v>F</v>
      </c>
      <c r="J621" s="35">
        <f t="shared" si="54"/>
        <v>34558</v>
      </c>
      <c r="K621" s="36">
        <f t="shared" ca="1" si="53"/>
        <v>23.987597398845757</v>
      </c>
      <c r="L621" s="538">
        <v>41153</v>
      </c>
      <c r="M621" s="538">
        <v>43158</v>
      </c>
      <c r="N621" s="538">
        <v>43282</v>
      </c>
      <c r="O621" s="538">
        <v>43282</v>
      </c>
      <c r="P621" s="36">
        <f t="shared" ca="1" si="42"/>
        <v>8.622753583205775E-2</v>
      </c>
      <c r="Q621" s="35">
        <v>44377</v>
      </c>
      <c r="R621" s="35">
        <v>44377</v>
      </c>
      <c r="S621" s="553"/>
      <c r="T621" s="580" t="s">
        <v>36</v>
      </c>
      <c r="U621" s="580" t="s">
        <v>167</v>
      </c>
      <c r="V621" s="580" t="s">
        <v>67</v>
      </c>
      <c r="W621" s="580" t="s">
        <v>169</v>
      </c>
      <c r="X621" s="580" t="s">
        <v>134</v>
      </c>
      <c r="Y621" s="580" t="s">
        <v>310</v>
      </c>
      <c r="Z621" s="538"/>
      <c r="AA621" s="40" t="s">
        <v>311</v>
      </c>
      <c r="AB621" s="580" t="s">
        <v>136</v>
      </c>
      <c r="AC621" s="580" t="s">
        <v>42</v>
      </c>
      <c r="AD621" s="580" t="s">
        <v>43</v>
      </c>
      <c r="AE621" s="537"/>
      <c r="AF621" s="54"/>
      <c r="AG621" s="537" t="s">
        <v>4456</v>
      </c>
      <c r="AH621" s="537" t="s">
        <v>4463</v>
      </c>
      <c r="AI621" s="537"/>
      <c r="AJ621" s="54">
        <v>15871766309</v>
      </c>
      <c r="AK621" s="38" t="s">
        <v>14465</v>
      </c>
      <c r="AL621" s="583" t="s">
        <v>20202</v>
      </c>
      <c r="AM621" s="580" t="s">
        <v>7908</v>
      </c>
      <c r="AN621" s="580" t="s">
        <v>20260</v>
      </c>
      <c r="AO621" s="112"/>
      <c r="AP621" s="42"/>
      <c r="AQ621" s="580"/>
      <c r="AR621" s="189">
        <v>40185</v>
      </c>
      <c r="AS621" s="40" t="s">
        <v>48</v>
      </c>
      <c r="AT621" s="618"/>
    </row>
    <row r="622" spans="1:46" s="584" customFormat="1" ht="14.25" customHeight="1">
      <c r="A622" s="152">
        <v>626</v>
      </c>
      <c r="B622" s="152" t="s">
        <v>19879</v>
      </c>
      <c r="C622" s="37" t="s">
        <v>19880</v>
      </c>
      <c r="D622" s="152" t="s">
        <v>19879</v>
      </c>
      <c r="E622" s="37" t="s">
        <v>19769</v>
      </c>
      <c r="F622" s="37" t="s">
        <v>19938</v>
      </c>
      <c r="G622" s="580" t="s">
        <v>19829</v>
      </c>
      <c r="H622" s="539" t="s">
        <v>19770</v>
      </c>
      <c r="I622" s="580" t="str">
        <f t="shared" si="52"/>
        <v>F</v>
      </c>
      <c r="J622" s="35">
        <f t="shared" si="54"/>
        <v>29483</v>
      </c>
      <c r="K622" s="36">
        <f t="shared" ca="1" si="53"/>
        <v>37.891706987886849</v>
      </c>
      <c r="L622" s="538">
        <v>40087</v>
      </c>
      <c r="M622" s="538">
        <v>43158</v>
      </c>
      <c r="N622" s="538">
        <v>43282</v>
      </c>
      <c r="O622" s="538">
        <v>43282</v>
      </c>
      <c r="P622" s="36">
        <f t="shared" ca="1" si="42"/>
        <v>8.622753583205775E-2</v>
      </c>
      <c r="Q622" s="35">
        <v>44377</v>
      </c>
      <c r="R622" s="35">
        <v>44377</v>
      </c>
      <c r="S622" s="553"/>
      <c r="T622" s="580" t="s">
        <v>36</v>
      </c>
      <c r="U622" s="580" t="s">
        <v>167</v>
      </c>
      <c r="V622" s="580" t="s">
        <v>67</v>
      </c>
      <c r="W622" s="580" t="s">
        <v>169</v>
      </c>
      <c r="X622" s="580" t="s">
        <v>134</v>
      </c>
      <c r="Y622" s="580" t="s">
        <v>310</v>
      </c>
      <c r="Z622" s="538"/>
      <c r="AA622" s="40" t="s">
        <v>311</v>
      </c>
      <c r="AB622" s="580" t="s">
        <v>136</v>
      </c>
      <c r="AC622" s="580" t="s">
        <v>42</v>
      </c>
      <c r="AD622" s="580" t="s">
        <v>43</v>
      </c>
      <c r="AE622" s="537"/>
      <c r="AF622" s="54"/>
      <c r="AG622" s="537" t="s">
        <v>4457</v>
      </c>
      <c r="AH622" s="537" t="s">
        <v>14482</v>
      </c>
      <c r="AI622" s="537"/>
      <c r="AJ622" s="54">
        <v>18271942774</v>
      </c>
      <c r="AK622" s="38" t="s">
        <v>14483</v>
      </c>
      <c r="AL622" s="583" t="s">
        <v>20203</v>
      </c>
      <c r="AM622" s="580" t="s">
        <v>5132</v>
      </c>
      <c r="AN622" s="580" t="s">
        <v>20262</v>
      </c>
      <c r="AO622" s="112"/>
      <c r="AP622" s="42"/>
      <c r="AQ622" s="580"/>
      <c r="AR622" s="189">
        <v>40189</v>
      </c>
      <c r="AS622" s="40" t="s">
        <v>48</v>
      </c>
      <c r="AT622" s="618"/>
    </row>
    <row r="623" spans="1:46" s="584" customFormat="1" ht="14.25" customHeight="1">
      <c r="A623" s="152">
        <v>628</v>
      </c>
      <c r="B623" s="152" t="s">
        <v>19865</v>
      </c>
      <c r="C623" s="37" t="s">
        <v>19866</v>
      </c>
      <c r="D623" s="152" t="s">
        <v>19865</v>
      </c>
      <c r="E623" s="37" t="s">
        <v>11496</v>
      </c>
      <c r="F623" s="37" t="s">
        <v>19940</v>
      </c>
      <c r="G623" s="580" t="s">
        <v>19829</v>
      </c>
      <c r="H623" s="539" t="s">
        <v>11497</v>
      </c>
      <c r="I623" s="580" t="str">
        <f t="shared" si="52"/>
        <v>F</v>
      </c>
      <c r="J623" s="35">
        <f t="shared" si="54"/>
        <v>30699</v>
      </c>
      <c r="K623" s="36">
        <f t="shared" ca="1" si="53"/>
        <v>34.560200138571787</v>
      </c>
      <c r="L623" s="538">
        <v>41406</v>
      </c>
      <c r="M623" s="538">
        <v>43160</v>
      </c>
      <c r="N623" s="538">
        <v>43282</v>
      </c>
      <c r="O623" s="538">
        <v>43282</v>
      </c>
      <c r="P623" s="36">
        <f t="shared" ca="1" si="42"/>
        <v>8.622753583205775E-2</v>
      </c>
      <c r="Q623" s="35">
        <v>44377</v>
      </c>
      <c r="R623" s="35">
        <v>44377</v>
      </c>
      <c r="S623" s="553"/>
      <c r="T623" s="580" t="s">
        <v>36</v>
      </c>
      <c r="U623" s="580" t="s">
        <v>167</v>
      </c>
      <c r="V623" s="580" t="s">
        <v>67</v>
      </c>
      <c r="W623" s="580" t="s">
        <v>169</v>
      </c>
      <c r="X623" s="580" t="s">
        <v>134</v>
      </c>
      <c r="Y623" s="580" t="s">
        <v>310</v>
      </c>
      <c r="Z623" s="538"/>
      <c r="AA623" s="40" t="s">
        <v>311</v>
      </c>
      <c r="AB623" s="580" t="s">
        <v>136</v>
      </c>
      <c r="AC623" s="580" t="s">
        <v>42</v>
      </c>
      <c r="AD623" s="580" t="s">
        <v>43</v>
      </c>
      <c r="AE623" s="537"/>
      <c r="AF623" s="54"/>
      <c r="AG623" s="195" t="s">
        <v>351</v>
      </c>
      <c r="AH623" s="195" t="s">
        <v>11498</v>
      </c>
      <c r="AI623" s="195" t="s">
        <v>1508</v>
      </c>
      <c r="AJ623" s="194" t="s">
        <v>11499</v>
      </c>
      <c r="AK623" s="202" t="s">
        <v>11500</v>
      </c>
      <c r="AL623" s="583" t="s">
        <v>11503</v>
      </c>
      <c r="AM623" s="580" t="s">
        <v>7908</v>
      </c>
      <c r="AN623" s="580" t="s">
        <v>20264</v>
      </c>
      <c r="AO623" s="112"/>
      <c r="AP623" s="42"/>
      <c r="AQ623" s="580"/>
      <c r="AR623" s="189">
        <v>22714</v>
      </c>
      <c r="AS623" s="40" t="s">
        <v>48</v>
      </c>
      <c r="AT623" s="618"/>
    </row>
    <row r="624" spans="1:46" s="584" customFormat="1" ht="14.25" customHeight="1">
      <c r="A624" s="152">
        <v>631</v>
      </c>
      <c r="B624" s="152" t="s">
        <v>19868</v>
      </c>
      <c r="C624" s="37" t="s">
        <v>19867</v>
      </c>
      <c r="D624" s="152" t="s">
        <v>19868</v>
      </c>
      <c r="E624" s="37" t="s">
        <v>19777</v>
      </c>
      <c r="F624" s="37" t="s">
        <v>19943</v>
      </c>
      <c r="G624" s="580" t="s">
        <v>19829</v>
      </c>
      <c r="H624" s="539" t="s">
        <v>19778</v>
      </c>
      <c r="I624" s="580" t="str">
        <f t="shared" si="52"/>
        <v>F</v>
      </c>
      <c r="J624" s="35">
        <f t="shared" si="54"/>
        <v>27934</v>
      </c>
      <c r="K624" s="36">
        <f t="shared" ca="1" si="53"/>
        <v>42.135542604325209</v>
      </c>
      <c r="L624" s="538">
        <v>40238</v>
      </c>
      <c r="M624" s="538">
        <v>43160</v>
      </c>
      <c r="N624" s="538">
        <v>43282</v>
      </c>
      <c r="O624" s="538">
        <v>43282</v>
      </c>
      <c r="P624" s="36">
        <f t="shared" ca="1" si="42"/>
        <v>8.622753583205775E-2</v>
      </c>
      <c r="Q624" s="35">
        <v>44377</v>
      </c>
      <c r="R624" s="35">
        <v>44377</v>
      </c>
      <c r="S624" s="553"/>
      <c r="T624" s="580" t="s">
        <v>36</v>
      </c>
      <c r="U624" s="580" t="s">
        <v>167</v>
      </c>
      <c r="V624" s="580" t="s">
        <v>67</v>
      </c>
      <c r="W624" s="580" t="s">
        <v>169</v>
      </c>
      <c r="X624" s="580" t="s">
        <v>134</v>
      </c>
      <c r="Y624" s="580" t="s">
        <v>310</v>
      </c>
      <c r="Z624" s="538"/>
      <c r="AA624" s="40" t="s">
        <v>311</v>
      </c>
      <c r="AB624" s="580" t="s">
        <v>136</v>
      </c>
      <c r="AC624" s="580" t="s">
        <v>42</v>
      </c>
      <c r="AD624" s="580" t="s">
        <v>43</v>
      </c>
      <c r="AE624" s="537"/>
      <c r="AF624" s="54"/>
      <c r="AG624" s="195" t="s">
        <v>4457</v>
      </c>
      <c r="AH624" s="195" t="s">
        <v>14770</v>
      </c>
      <c r="AI624" s="195" t="s">
        <v>14755</v>
      </c>
      <c r="AJ624" s="194">
        <v>15377591031</v>
      </c>
      <c r="AK624" s="465" t="s">
        <v>14771</v>
      </c>
      <c r="AL624" s="583" t="s">
        <v>20206</v>
      </c>
      <c r="AM624" s="580" t="s">
        <v>20217</v>
      </c>
      <c r="AN624" s="580" t="s">
        <v>20218</v>
      </c>
      <c r="AO624" s="112"/>
      <c r="AP624" s="42"/>
      <c r="AQ624" s="580"/>
      <c r="AR624" s="189" t="s">
        <v>19921</v>
      </c>
      <c r="AS624" s="40" t="s">
        <v>48</v>
      </c>
      <c r="AT624" s="618"/>
    </row>
    <row r="625" spans="1:46" s="584" customFormat="1" ht="14.25" customHeight="1">
      <c r="A625" s="152">
        <v>633</v>
      </c>
      <c r="B625" s="152" t="s">
        <v>19909</v>
      </c>
      <c r="C625" s="37" t="s">
        <v>19910</v>
      </c>
      <c r="D625" s="152" t="s">
        <v>19909</v>
      </c>
      <c r="E625" s="37" t="s">
        <v>19781</v>
      </c>
      <c r="F625" s="37" t="s">
        <v>19945</v>
      </c>
      <c r="G625" s="580" t="s">
        <v>19829</v>
      </c>
      <c r="H625" s="539" t="s">
        <v>19782</v>
      </c>
      <c r="I625" s="580" t="str">
        <f t="shared" ref="I625:I645" si="55">IF(MOD(IF(LEN(H625)=18,MID(H625,17,1),RIGHT(H625,1)),2)=0,"F","M")</f>
        <v>F</v>
      </c>
      <c r="J625" s="35">
        <f t="shared" ref="J625:J645" si="56">DATE(IF(LEN(H625)=18,MID(H625,7,4),1900+MID(H625,7,2)),IF(LEN(H625)=18,MID(H625,11,2),MID(H625,9,2)),IF(LEN(H625)=18,MID(H625,13,2),MID(H625,11,2)))</f>
        <v>30808</v>
      </c>
      <c r="K625" s="36">
        <f t="shared" ref="K625:K648" ca="1" si="57">(NOW()-J625)/365</f>
        <v>34.261570001585483</v>
      </c>
      <c r="L625" s="538">
        <v>39580</v>
      </c>
      <c r="M625" s="538">
        <v>43165</v>
      </c>
      <c r="N625" s="538">
        <v>43282</v>
      </c>
      <c r="O625" s="538">
        <v>43282</v>
      </c>
      <c r="P625" s="36">
        <f t="shared" ca="1" si="42"/>
        <v>8.622753583205775E-2</v>
      </c>
      <c r="Q625" s="35">
        <v>44377</v>
      </c>
      <c r="R625" s="35">
        <v>44377</v>
      </c>
      <c r="S625" s="553"/>
      <c r="T625" s="580" t="s">
        <v>36</v>
      </c>
      <c r="U625" s="580" t="s">
        <v>167</v>
      </c>
      <c r="V625" s="580" t="s">
        <v>67</v>
      </c>
      <c r="W625" s="580" t="s">
        <v>169</v>
      </c>
      <c r="X625" s="580" t="s">
        <v>134</v>
      </c>
      <c r="Y625" s="580" t="s">
        <v>310</v>
      </c>
      <c r="Z625" s="538"/>
      <c r="AA625" s="40" t="s">
        <v>311</v>
      </c>
      <c r="AB625" s="580" t="s">
        <v>136</v>
      </c>
      <c r="AC625" s="580" t="s">
        <v>42</v>
      </c>
      <c r="AD625" s="580" t="s">
        <v>43</v>
      </c>
      <c r="AE625" s="537"/>
      <c r="AF625" s="54"/>
      <c r="AG625" s="195" t="s">
        <v>4457</v>
      </c>
      <c r="AH625" s="195" t="s">
        <v>15077</v>
      </c>
      <c r="AI625" s="195"/>
      <c r="AJ625" s="194">
        <v>18827334376</v>
      </c>
      <c r="AK625" s="465" t="s">
        <v>15078</v>
      </c>
      <c r="AL625" s="583" t="s">
        <v>20182</v>
      </c>
      <c r="AM625" s="580" t="s">
        <v>3322</v>
      </c>
      <c r="AN625" s="580" t="s">
        <v>20220</v>
      </c>
      <c r="AO625" s="112"/>
      <c r="AP625" s="42"/>
      <c r="AQ625" s="580"/>
      <c r="AR625" s="189">
        <v>18171</v>
      </c>
      <c r="AS625" s="40" t="s">
        <v>48</v>
      </c>
      <c r="AT625" s="618"/>
    </row>
    <row r="626" spans="1:46" s="584" customFormat="1" ht="14.25" customHeight="1">
      <c r="A626" s="152">
        <v>635</v>
      </c>
      <c r="B626" s="152" t="s">
        <v>19905</v>
      </c>
      <c r="C626" s="37" t="s">
        <v>19906</v>
      </c>
      <c r="D626" s="152" t="s">
        <v>19905</v>
      </c>
      <c r="E626" s="37" t="s">
        <v>19787</v>
      </c>
      <c r="F626" s="37" t="s">
        <v>19948</v>
      </c>
      <c r="G626" s="580" t="s">
        <v>19829</v>
      </c>
      <c r="H626" s="539" t="s">
        <v>19788</v>
      </c>
      <c r="I626" s="580" t="str">
        <f t="shared" si="55"/>
        <v>F</v>
      </c>
      <c r="J626" s="35">
        <f t="shared" si="56"/>
        <v>31233</v>
      </c>
      <c r="K626" s="36">
        <f t="shared" ca="1" si="57"/>
        <v>33.097186439941645</v>
      </c>
      <c r="L626" s="538">
        <v>43025</v>
      </c>
      <c r="M626" s="538">
        <v>43168</v>
      </c>
      <c r="N626" s="538">
        <v>43282</v>
      </c>
      <c r="O626" s="538">
        <v>43282</v>
      </c>
      <c r="P626" s="36">
        <f t="shared" ca="1" si="42"/>
        <v>8.622753583205775E-2</v>
      </c>
      <c r="Q626" s="35">
        <v>44377</v>
      </c>
      <c r="R626" s="35">
        <v>44377</v>
      </c>
      <c r="S626" s="553"/>
      <c r="T626" s="580" t="s">
        <v>36</v>
      </c>
      <c r="U626" s="580" t="s">
        <v>167</v>
      </c>
      <c r="V626" s="580" t="s">
        <v>67</v>
      </c>
      <c r="W626" s="580" t="s">
        <v>169</v>
      </c>
      <c r="X626" s="580" t="s">
        <v>134</v>
      </c>
      <c r="Y626" s="580" t="s">
        <v>310</v>
      </c>
      <c r="Z626" s="538"/>
      <c r="AA626" s="40" t="s">
        <v>311</v>
      </c>
      <c r="AB626" s="580" t="s">
        <v>136</v>
      </c>
      <c r="AC626" s="580" t="s">
        <v>42</v>
      </c>
      <c r="AD626" s="580" t="s">
        <v>43</v>
      </c>
      <c r="AE626" s="537"/>
      <c r="AF626" s="54"/>
      <c r="AG626" s="195" t="s">
        <v>4458</v>
      </c>
      <c r="AH626" s="195" t="s">
        <v>14373</v>
      </c>
      <c r="AI626" s="195"/>
      <c r="AJ626" s="194">
        <v>15391555816</v>
      </c>
      <c r="AK626" s="465" t="s">
        <v>15309</v>
      </c>
      <c r="AL626" s="583" t="s">
        <v>20208</v>
      </c>
      <c r="AM626" s="580" t="s">
        <v>20223</v>
      </c>
      <c r="AN626" s="580" t="s">
        <v>20224</v>
      </c>
      <c r="AO626" s="112"/>
      <c r="AP626" s="42"/>
      <c r="AQ626" s="580"/>
      <c r="AR626" s="189" t="s">
        <v>19923</v>
      </c>
      <c r="AS626" s="40" t="s">
        <v>48</v>
      </c>
      <c r="AT626" s="618"/>
    </row>
    <row r="627" spans="1:46" s="584" customFormat="1" ht="14.25" customHeight="1">
      <c r="A627" s="152">
        <v>637</v>
      </c>
      <c r="B627" s="152" t="s">
        <v>19901</v>
      </c>
      <c r="C627" s="37" t="s">
        <v>19902</v>
      </c>
      <c r="D627" s="152" t="s">
        <v>19901</v>
      </c>
      <c r="E627" s="37" t="s">
        <v>19791</v>
      </c>
      <c r="F627" s="37" t="s">
        <v>19950</v>
      </c>
      <c r="G627" s="580" t="s">
        <v>19829</v>
      </c>
      <c r="H627" s="539" t="s">
        <v>19792</v>
      </c>
      <c r="I627" s="580" t="str">
        <f t="shared" si="55"/>
        <v>F</v>
      </c>
      <c r="J627" s="35">
        <f t="shared" si="56"/>
        <v>33287</v>
      </c>
      <c r="K627" s="36">
        <f t="shared" ca="1" si="57"/>
        <v>27.469789179667675</v>
      </c>
      <c r="L627" s="538">
        <v>42071</v>
      </c>
      <c r="M627" s="538">
        <v>43171</v>
      </c>
      <c r="N627" s="538">
        <v>43282</v>
      </c>
      <c r="O627" s="538">
        <v>43282</v>
      </c>
      <c r="P627" s="36">
        <f t="shared" ca="1" si="42"/>
        <v>8.622753583205775E-2</v>
      </c>
      <c r="Q627" s="35">
        <v>44377</v>
      </c>
      <c r="R627" s="35">
        <v>44377</v>
      </c>
      <c r="S627" s="553"/>
      <c r="T627" s="580" t="s">
        <v>36</v>
      </c>
      <c r="U627" s="580" t="s">
        <v>167</v>
      </c>
      <c r="V627" s="580" t="s">
        <v>67</v>
      </c>
      <c r="W627" s="580" t="s">
        <v>169</v>
      </c>
      <c r="X627" s="580" t="s">
        <v>134</v>
      </c>
      <c r="Y627" s="580" t="s">
        <v>310</v>
      </c>
      <c r="Z627" s="538"/>
      <c r="AA627" s="40" t="s">
        <v>311</v>
      </c>
      <c r="AB627" s="580" t="s">
        <v>136</v>
      </c>
      <c r="AC627" s="580" t="s">
        <v>42</v>
      </c>
      <c r="AD627" s="580" t="s">
        <v>43</v>
      </c>
      <c r="AE627" s="537"/>
      <c r="AF627" s="54"/>
      <c r="AG627" s="195" t="s">
        <v>4457</v>
      </c>
      <c r="AH627" s="195"/>
      <c r="AI627" s="195"/>
      <c r="AJ627" s="194">
        <v>18702743324</v>
      </c>
      <c r="AK627" s="465" t="s">
        <v>15472</v>
      </c>
      <c r="AL627" s="583" t="s">
        <v>20210</v>
      </c>
      <c r="AM627" s="580" t="s">
        <v>7929</v>
      </c>
      <c r="AN627" s="580" t="s">
        <v>20227</v>
      </c>
      <c r="AO627" s="112"/>
      <c r="AP627" s="42"/>
      <c r="AQ627" s="580"/>
      <c r="AR627" s="189">
        <v>40264</v>
      </c>
      <c r="AS627" s="40" t="s">
        <v>48</v>
      </c>
      <c r="AT627" s="618"/>
    </row>
    <row r="628" spans="1:46" s="584" customFormat="1" ht="14.25" customHeight="1">
      <c r="A628" s="152">
        <v>638</v>
      </c>
      <c r="B628" s="152" t="s">
        <v>19863</v>
      </c>
      <c r="C628" s="37" t="s">
        <v>19864</v>
      </c>
      <c r="D628" s="152" t="s">
        <v>19863</v>
      </c>
      <c r="E628" s="37" t="s">
        <v>19793</v>
      </c>
      <c r="F628" s="37" t="s">
        <v>19951</v>
      </c>
      <c r="G628" s="580" t="s">
        <v>19829</v>
      </c>
      <c r="H628" s="539" t="s">
        <v>19794</v>
      </c>
      <c r="I628" s="580" t="str">
        <f t="shared" si="55"/>
        <v>F</v>
      </c>
      <c r="J628" s="35">
        <f t="shared" si="56"/>
        <v>28039</v>
      </c>
      <c r="K628" s="36">
        <f t="shared" ca="1" si="57"/>
        <v>41.847871371448498</v>
      </c>
      <c r="L628" s="538">
        <v>41913</v>
      </c>
      <c r="M628" s="538">
        <v>43171</v>
      </c>
      <c r="N628" s="538">
        <v>43282</v>
      </c>
      <c r="O628" s="538">
        <v>43282</v>
      </c>
      <c r="P628" s="36">
        <f t="shared" ca="1" si="42"/>
        <v>8.622753583205775E-2</v>
      </c>
      <c r="Q628" s="35">
        <v>44377</v>
      </c>
      <c r="R628" s="35">
        <v>44377</v>
      </c>
      <c r="S628" s="553"/>
      <c r="T628" s="580" t="s">
        <v>36</v>
      </c>
      <c r="U628" s="580" t="s">
        <v>167</v>
      </c>
      <c r="V628" s="580" t="s">
        <v>67</v>
      </c>
      <c r="W628" s="580" t="s">
        <v>169</v>
      </c>
      <c r="X628" s="580" t="s">
        <v>134</v>
      </c>
      <c r="Y628" s="580" t="s">
        <v>310</v>
      </c>
      <c r="Z628" s="538"/>
      <c r="AA628" s="40" t="s">
        <v>311</v>
      </c>
      <c r="AB628" s="580" t="s">
        <v>136</v>
      </c>
      <c r="AC628" s="580" t="s">
        <v>42</v>
      </c>
      <c r="AD628" s="580" t="s">
        <v>43</v>
      </c>
      <c r="AE628" s="537"/>
      <c r="AF628" s="54"/>
      <c r="AG628" s="195" t="s">
        <v>4457</v>
      </c>
      <c r="AH628" s="195" t="s">
        <v>6524</v>
      </c>
      <c r="AI628" s="195"/>
      <c r="AJ628" s="194">
        <v>13419589339</v>
      </c>
      <c r="AK628" s="465" t="s">
        <v>15495</v>
      </c>
      <c r="AL628" s="583" t="s">
        <v>20183</v>
      </c>
      <c r="AM628" s="580" t="s">
        <v>7908</v>
      </c>
      <c r="AN628" s="580" t="s">
        <v>20228</v>
      </c>
      <c r="AO628" s="112"/>
      <c r="AP628" s="42"/>
      <c r="AQ628" s="580"/>
      <c r="AR628" s="189">
        <v>40095</v>
      </c>
      <c r="AS628" s="40" t="s">
        <v>48</v>
      </c>
      <c r="AT628" s="618"/>
    </row>
    <row r="629" spans="1:46" s="584" customFormat="1" ht="14.25" customHeight="1">
      <c r="A629" s="152">
        <v>639</v>
      </c>
      <c r="B629" s="152" t="s">
        <v>19835</v>
      </c>
      <c r="C629" s="37" t="s">
        <v>19836</v>
      </c>
      <c r="D629" s="152" t="s">
        <v>19835</v>
      </c>
      <c r="E629" s="37" t="s">
        <v>19795</v>
      </c>
      <c r="F629" s="37" t="s">
        <v>19952</v>
      </c>
      <c r="G629" s="580" t="s">
        <v>19829</v>
      </c>
      <c r="H629" s="539" t="s">
        <v>19796</v>
      </c>
      <c r="I629" s="580" t="str">
        <f t="shared" si="55"/>
        <v>F</v>
      </c>
      <c r="J629" s="35">
        <f t="shared" si="56"/>
        <v>32193</v>
      </c>
      <c r="K629" s="36">
        <f t="shared" ca="1" si="57"/>
        <v>30.467049453640279</v>
      </c>
      <c r="L629" s="538">
        <v>43282</v>
      </c>
      <c r="M629" s="538">
        <v>43172</v>
      </c>
      <c r="N629" s="538">
        <v>43282</v>
      </c>
      <c r="O629" s="538">
        <v>43282</v>
      </c>
      <c r="P629" s="36">
        <f t="shared" ca="1" si="42"/>
        <v>8.622753583205775E-2</v>
      </c>
      <c r="Q629" s="35">
        <v>44377</v>
      </c>
      <c r="R629" s="35">
        <v>44377</v>
      </c>
      <c r="S629" s="553"/>
      <c r="T629" s="580" t="s">
        <v>36</v>
      </c>
      <c r="U629" s="580" t="s">
        <v>167</v>
      </c>
      <c r="V629" s="580" t="s">
        <v>67</v>
      </c>
      <c r="W629" s="580" t="s">
        <v>169</v>
      </c>
      <c r="X629" s="580" t="s">
        <v>134</v>
      </c>
      <c r="Y629" s="580" t="s">
        <v>310</v>
      </c>
      <c r="Z629" s="538"/>
      <c r="AA629" s="40" t="s">
        <v>311</v>
      </c>
      <c r="AB629" s="580" t="s">
        <v>136</v>
      </c>
      <c r="AC629" s="580" t="s">
        <v>42</v>
      </c>
      <c r="AD629" s="580" t="s">
        <v>43</v>
      </c>
      <c r="AE629" s="537"/>
      <c r="AF629" s="54"/>
      <c r="AG629" s="195" t="s">
        <v>4457</v>
      </c>
      <c r="AH629" s="195"/>
      <c r="AI629" s="195"/>
      <c r="AJ629" s="194">
        <v>18272091743</v>
      </c>
      <c r="AK629" s="465" t="s">
        <v>15505</v>
      </c>
      <c r="AL629" s="583" t="s">
        <v>20184</v>
      </c>
      <c r="AM629" s="580" t="s">
        <v>7908</v>
      </c>
      <c r="AN629" s="580" t="s">
        <v>20229</v>
      </c>
      <c r="AO629" s="112"/>
      <c r="AP629" s="42"/>
      <c r="AQ629" s="580"/>
      <c r="AR629" s="189">
        <v>40293</v>
      </c>
      <c r="AS629" s="40" t="s">
        <v>48</v>
      </c>
      <c r="AT629" s="618"/>
    </row>
    <row r="630" spans="1:46" s="584" customFormat="1" ht="14.25" customHeight="1">
      <c r="A630" s="152">
        <v>640</v>
      </c>
      <c r="B630" s="152" t="s">
        <v>19907</v>
      </c>
      <c r="C630" s="37" t="s">
        <v>19908</v>
      </c>
      <c r="D630" s="152" t="s">
        <v>19907</v>
      </c>
      <c r="E630" s="37" t="s">
        <v>19797</v>
      </c>
      <c r="F630" s="37" t="s">
        <v>19953</v>
      </c>
      <c r="G630" s="580" t="s">
        <v>19829</v>
      </c>
      <c r="H630" s="539" t="s">
        <v>19798</v>
      </c>
      <c r="I630" s="580" t="str">
        <f t="shared" si="55"/>
        <v>F</v>
      </c>
      <c r="J630" s="35">
        <f t="shared" si="56"/>
        <v>31627</v>
      </c>
      <c r="K630" s="36">
        <f t="shared" ca="1" si="57"/>
        <v>32.017734385147129</v>
      </c>
      <c r="L630" s="538">
        <v>42156</v>
      </c>
      <c r="M630" s="538">
        <v>43172</v>
      </c>
      <c r="N630" s="538">
        <v>43282</v>
      </c>
      <c r="O630" s="538">
        <v>43282</v>
      </c>
      <c r="P630" s="36">
        <f t="shared" ca="1" si="42"/>
        <v>8.622753583205775E-2</v>
      </c>
      <c r="Q630" s="35">
        <v>44377</v>
      </c>
      <c r="R630" s="35">
        <v>44377</v>
      </c>
      <c r="S630" s="553"/>
      <c r="T630" s="580" t="s">
        <v>36</v>
      </c>
      <c r="U630" s="580" t="s">
        <v>167</v>
      </c>
      <c r="V630" s="580" t="s">
        <v>67</v>
      </c>
      <c r="W630" s="580" t="s">
        <v>169</v>
      </c>
      <c r="X630" s="580" t="s">
        <v>134</v>
      </c>
      <c r="Y630" s="580" t="s">
        <v>310</v>
      </c>
      <c r="Z630" s="538"/>
      <c r="AA630" s="40" t="s">
        <v>311</v>
      </c>
      <c r="AB630" s="580" t="s">
        <v>136</v>
      </c>
      <c r="AC630" s="580" t="s">
        <v>42</v>
      </c>
      <c r="AD630" s="580" t="s">
        <v>43</v>
      </c>
      <c r="AE630" s="537"/>
      <c r="AF630" s="54"/>
      <c r="AG630" s="195" t="s">
        <v>4456</v>
      </c>
      <c r="AH630" s="195" t="s">
        <v>15542</v>
      </c>
      <c r="AI630" s="195" t="s">
        <v>1508</v>
      </c>
      <c r="AJ630" s="194">
        <v>15173866272</v>
      </c>
      <c r="AK630" s="465" t="s">
        <v>15543</v>
      </c>
      <c r="AL630" s="583" t="s">
        <v>20185</v>
      </c>
      <c r="AM630" s="580" t="s">
        <v>7923</v>
      </c>
      <c r="AN630" s="580" t="s">
        <v>20230</v>
      </c>
      <c r="AO630" s="112"/>
      <c r="AP630" s="42"/>
      <c r="AQ630" s="580"/>
      <c r="AR630" s="189">
        <v>40257</v>
      </c>
      <c r="AS630" s="40" t="s">
        <v>48</v>
      </c>
      <c r="AT630" s="618"/>
    </row>
    <row r="631" spans="1:46" s="584" customFormat="1" ht="14.25" customHeight="1">
      <c r="A631" s="152">
        <v>641</v>
      </c>
      <c r="B631" s="152" t="s">
        <v>19837</v>
      </c>
      <c r="C631" s="37" t="s">
        <v>19838</v>
      </c>
      <c r="D631" s="152" t="s">
        <v>19837</v>
      </c>
      <c r="E631" s="37" t="s">
        <v>19799</v>
      </c>
      <c r="F631" s="37" t="s">
        <v>19954</v>
      </c>
      <c r="G631" s="580" t="s">
        <v>19829</v>
      </c>
      <c r="H631" s="539" t="s">
        <v>19800</v>
      </c>
      <c r="I631" s="580" t="str">
        <f t="shared" si="55"/>
        <v>F</v>
      </c>
      <c r="J631" s="35">
        <f t="shared" si="56"/>
        <v>31953</v>
      </c>
      <c r="K631" s="36">
        <f t="shared" ca="1" si="57"/>
        <v>31.12458370021562</v>
      </c>
      <c r="L631" s="538">
        <v>41792</v>
      </c>
      <c r="M631" s="538">
        <v>43174</v>
      </c>
      <c r="N631" s="538">
        <v>43282</v>
      </c>
      <c r="O631" s="538">
        <v>43282</v>
      </c>
      <c r="P631" s="36">
        <f t="shared" ca="1" si="42"/>
        <v>8.622753583205775E-2</v>
      </c>
      <c r="Q631" s="35">
        <v>44377</v>
      </c>
      <c r="R631" s="35">
        <v>44377</v>
      </c>
      <c r="S631" s="553"/>
      <c r="T631" s="580" t="s">
        <v>36</v>
      </c>
      <c r="U631" s="580" t="s">
        <v>167</v>
      </c>
      <c r="V631" s="580" t="s">
        <v>67</v>
      </c>
      <c r="W631" s="580" t="s">
        <v>169</v>
      </c>
      <c r="X631" s="580" t="s">
        <v>134</v>
      </c>
      <c r="Y631" s="580" t="s">
        <v>310</v>
      </c>
      <c r="Z631" s="538"/>
      <c r="AA631" s="40" t="s">
        <v>311</v>
      </c>
      <c r="AB631" s="580" t="s">
        <v>136</v>
      </c>
      <c r="AC631" s="580" t="s">
        <v>42</v>
      </c>
      <c r="AD631" s="580" t="s">
        <v>43</v>
      </c>
      <c r="AE631" s="537"/>
      <c r="AF631" s="54"/>
      <c r="AG631" s="195" t="s">
        <v>4456</v>
      </c>
      <c r="AH631" s="195" t="s">
        <v>15762</v>
      </c>
      <c r="AI631" s="195"/>
      <c r="AJ631" s="194">
        <v>13871062969</v>
      </c>
      <c r="AK631" s="465" t="s">
        <v>15763</v>
      </c>
      <c r="AL631" s="583" t="s">
        <v>20186</v>
      </c>
      <c r="AM631" s="580" t="s">
        <v>11430</v>
      </c>
      <c r="AN631" s="580" t="s">
        <v>20231</v>
      </c>
      <c r="AO631" s="112"/>
      <c r="AP631" s="42"/>
      <c r="AQ631" s="580"/>
      <c r="AR631" s="189" t="s">
        <v>19924</v>
      </c>
      <c r="AS631" s="40" t="s">
        <v>48</v>
      </c>
      <c r="AT631" s="618"/>
    </row>
    <row r="632" spans="1:46" s="584" customFormat="1" ht="14.25" customHeight="1">
      <c r="A632" s="152">
        <v>642</v>
      </c>
      <c r="B632" s="152" t="s">
        <v>19883</v>
      </c>
      <c r="C632" s="37" t="s">
        <v>19884</v>
      </c>
      <c r="D632" s="152" t="s">
        <v>19883</v>
      </c>
      <c r="E632" s="37" t="s">
        <v>19801</v>
      </c>
      <c r="F632" s="37" t="s">
        <v>19955</v>
      </c>
      <c r="G632" s="580" t="s">
        <v>19829</v>
      </c>
      <c r="H632" s="539" t="s">
        <v>19802</v>
      </c>
      <c r="I632" s="580" t="str">
        <f t="shared" si="55"/>
        <v>F</v>
      </c>
      <c r="J632" s="35">
        <f t="shared" si="56"/>
        <v>33529</v>
      </c>
      <c r="K632" s="36">
        <f t="shared" ca="1" si="57"/>
        <v>26.806775481037537</v>
      </c>
      <c r="L632" s="538">
        <v>41334</v>
      </c>
      <c r="M632" s="538">
        <v>43175</v>
      </c>
      <c r="N632" s="538">
        <v>43282</v>
      </c>
      <c r="O632" s="538">
        <v>43282</v>
      </c>
      <c r="P632" s="36">
        <f t="shared" ca="1" si="42"/>
        <v>8.622753583205775E-2</v>
      </c>
      <c r="Q632" s="35">
        <v>44377</v>
      </c>
      <c r="R632" s="35">
        <v>44377</v>
      </c>
      <c r="S632" s="553"/>
      <c r="T632" s="580" t="s">
        <v>36</v>
      </c>
      <c r="U632" s="580" t="s">
        <v>167</v>
      </c>
      <c r="V632" s="580" t="s">
        <v>67</v>
      </c>
      <c r="W632" s="580" t="s">
        <v>169</v>
      </c>
      <c r="X632" s="580" t="s">
        <v>134</v>
      </c>
      <c r="Y632" s="580" t="s">
        <v>310</v>
      </c>
      <c r="Z632" s="538"/>
      <c r="AA632" s="40" t="s">
        <v>311</v>
      </c>
      <c r="AB632" s="580" t="s">
        <v>136</v>
      </c>
      <c r="AC632" s="580" t="s">
        <v>42</v>
      </c>
      <c r="AD632" s="580" t="s">
        <v>43</v>
      </c>
      <c r="AE632" s="537"/>
      <c r="AF632" s="54"/>
      <c r="AG632" s="195" t="s">
        <v>4457</v>
      </c>
      <c r="AH632" s="195" t="s">
        <v>15817</v>
      </c>
      <c r="AI632" s="195"/>
      <c r="AJ632" s="194">
        <v>13026313278</v>
      </c>
      <c r="AK632" s="465" t="s">
        <v>15818</v>
      </c>
      <c r="AL632" s="583" t="s">
        <v>20211</v>
      </c>
      <c r="AM632" s="580" t="s">
        <v>20232</v>
      </c>
      <c r="AN632" s="580" t="s">
        <v>20233</v>
      </c>
      <c r="AO632" s="112"/>
      <c r="AP632" s="42"/>
      <c r="AQ632" s="580"/>
      <c r="AR632" s="189">
        <v>18177</v>
      </c>
      <c r="AS632" s="40" t="s">
        <v>48</v>
      </c>
      <c r="AT632" s="618"/>
    </row>
    <row r="633" spans="1:46" s="584" customFormat="1" ht="14.25" customHeight="1">
      <c r="A633" s="152">
        <v>644</v>
      </c>
      <c r="B633" s="152" t="s">
        <v>19887</v>
      </c>
      <c r="C633" s="37" t="s">
        <v>19888</v>
      </c>
      <c r="D633" s="152" t="s">
        <v>19887</v>
      </c>
      <c r="E633" s="37" t="s">
        <v>19805</v>
      </c>
      <c r="F633" s="37" t="s">
        <v>19957</v>
      </c>
      <c r="G633" s="580" t="s">
        <v>19829</v>
      </c>
      <c r="H633" s="539" t="s">
        <v>16012</v>
      </c>
      <c r="I633" s="580" t="str">
        <f t="shared" si="55"/>
        <v>M</v>
      </c>
      <c r="J633" s="35">
        <f t="shared" si="56"/>
        <v>31485</v>
      </c>
      <c r="K633" s="36">
        <f t="shared" ca="1" si="57"/>
        <v>32.406775481037535</v>
      </c>
      <c r="L633" s="538">
        <v>39142</v>
      </c>
      <c r="M633" s="538">
        <v>43180</v>
      </c>
      <c r="N633" s="538">
        <v>43282</v>
      </c>
      <c r="O633" s="538">
        <v>43282</v>
      </c>
      <c r="P633" s="36">
        <f t="shared" ca="1" si="42"/>
        <v>8.622753583205775E-2</v>
      </c>
      <c r="Q633" s="35">
        <v>44377</v>
      </c>
      <c r="R633" s="35">
        <v>44377</v>
      </c>
      <c r="S633" s="553"/>
      <c r="T633" s="580" t="s">
        <v>36</v>
      </c>
      <c r="U633" s="580" t="s">
        <v>167</v>
      </c>
      <c r="V633" s="580" t="s">
        <v>67</v>
      </c>
      <c r="W633" s="580" t="s">
        <v>169</v>
      </c>
      <c r="X633" s="580" t="s">
        <v>134</v>
      </c>
      <c r="Y633" s="580" t="s">
        <v>310</v>
      </c>
      <c r="Z633" s="538"/>
      <c r="AA633" s="40" t="s">
        <v>311</v>
      </c>
      <c r="AB633" s="580" t="s">
        <v>136</v>
      </c>
      <c r="AC633" s="580" t="s">
        <v>42</v>
      </c>
      <c r="AD633" s="580" t="s">
        <v>43</v>
      </c>
      <c r="AE633" s="537"/>
      <c r="AF633" s="54"/>
      <c r="AG633" s="195" t="s">
        <v>4456</v>
      </c>
      <c r="AH633" s="195" t="s">
        <v>16045</v>
      </c>
      <c r="AI633" s="195" t="s">
        <v>1508</v>
      </c>
      <c r="AJ633" s="194">
        <v>15971497268</v>
      </c>
      <c r="AK633" s="465" t="s">
        <v>16046</v>
      </c>
      <c r="AL633" s="583" t="s">
        <v>20212</v>
      </c>
      <c r="AM633" s="580" t="s">
        <v>7920</v>
      </c>
      <c r="AN633" s="580" t="s">
        <v>20236</v>
      </c>
      <c r="AO633" s="112"/>
      <c r="AP633" s="42"/>
      <c r="AQ633" s="580"/>
      <c r="AR633" s="189">
        <v>30206</v>
      </c>
      <c r="AS633" s="40" t="s">
        <v>48</v>
      </c>
      <c r="AT633" s="618"/>
    </row>
    <row r="634" spans="1:46" s="584" customFormat="1" ht="14.25" customHeight="1">
      <c r="A634" s="152">
        <v>645</v>
      </c>
      <c r="B634" s="152" t="s">
        <v>19891</v>
      </c>
      <c r="C634" s="37" t="s">
        <v>19892</v>
      </c>
      <c r="D634" s="152" t="s">
        <v>19891</v>
      </c>
      <c r="E634" s="37" t="s">
        <v>19806</v>
      </c>
      <c r="F634" s="37" t="s">
        <v>19958</v>
      </c>
      <c r="G634" s="580" t="s">
        <v>19829</v>
      </c>
      <c r="H634" s="539" t="s">
        <v>19807</v>
      </c>
      <c r="I634" s="580" t="str">
        <f t="shared" si="55"/>
        <v>F</v>
      </c>
      <c r="J634" s="35">
        <f t="shared" si="56"/>
        <v>35585</v>
      </c>
      <c r="K634" s="36">
        <f t="shared" ca="1" si="57"/>
        <v>21.173898768708771</v>
      </c>
      <c r="L634" s="538">
        <v>42370</v>
      </c>
      <c r="M634" s="538">
        <v>43181</v>
      </c>
      <c r="N634" s="538">
        <v>43282</v>
      </c>
      <c r="O634" s="538">
        <v>43282</v>
      </c>
      <c r="P634" s="36">
        <f t="shared" ca="1" si="42"/>
        <v>8.622753583205775E-2</v>
      </c>
      <c r="Q634" s="35">
        <v>44377</v>
      </c>
      <c r="R634" s="35">
        <v>44377</v>
      </c>
      <c r="S634" s="553"/>
      <c r="T634" s="580" t="s">
        <v>36</v>
      </c>
      <c r="U634" s="580" t="s">
        <v>167</v>
      </c>
      <c r="V634" s="580" t="s">
        <v>67</v>
      </c>
      <c r="W634" s="580" t="s">
        <v>169</v>
      </c>
      <c r="X634" s="580" t="s">
        <v>134</v>
      </c>
      <c r="Y634" s="580" t="s">
        <v>310</v>
      </c>
      <c r="Z634" s="538"/>
      <c r="AA634" s="40" t="s">
        <v>311</v>
      </c>
      <c r="AB634" s="580" t="s">
        <v>136</v>
      </c>
      <c r="AC634" s="580" t="s">
        <v>42</v>
      </c>
      <c r="AD634" s="580" t="s">
        <v>43</v>
      </c>
      <c r="AE634" s="537"/>
      <c r="AF634" s="54"/>
      <c r="AG634" s="195" t="s">
        <v>4457</v>
      </c>
      <c r="AH634" s="195" t="s">
        <v>16105</v>
      </c>
      <c r="AI634" s="195"/>
      <c r="AJ634" s="194">
        <v>18827439321</v>
      </c>
      <c r="AK634" s="465" t="s">
        <v>16106</v>
      </c>
      <c r="AL634" s="583" t="s">
        <v>20188</v>
      </c>
      <c r="AM634" s="580" t="s">
        <v>7908</v>
      </c>
      <c r="AN634" s="580" t="s">
        <v>20237</v>
      </c>
      <c r="AO634" s="112"/>
      <c r="AP634" s="42"/>
      <c r="AQ634" s="580"/>
      <c r="AR634" s="189">
        <v>21898</v>
      </c>
      <c r="AS634" s="40" t="s">
        <v>48</v>
      </c>
      <c r="AT634" s="618"/>
    </row>
    <row r="635" spans="1:46" s="584" customFormat="1" ht="14.25" customHeight="1">
      <c r="A635" s="152">
        <v>646</v>
      </c>
      <c r="B635" s="152" t="s">
        <v>19889</v>
      </c>
      <c r="C635" s="37" t="s">
        <v>19890</v>
      </c>
      <c r="D635" s="152" t="s">
        <v>19889</v>
      </c>
      <c r="E635" s="37" t="s">
        <v>19808</v>
      </c>
      <c r="F635" s="37" t="s">
        <v>19971</v>
      </c>
      <c r="G635" s="580" t="s">
        <v>19829</v>
      </c>
      <c r="H635" s="539" t="s">
        <v>19809</v>
      </c>
      <c r="I635" s="580" t="str">
        <f t="shared" si="55"/>
        <v>M</v>
      </c>
      <c r="J635" s="35">
        <f t="shared" si="56"/>
        <v>31946</v>
      </c>
      <c r="K635" s="36">
        <f t="shared" ca="1" si="57"/>
        <v>31.143761782407399</v>
      </c>
      <c r="L635" s="538">
        <v>39203</v>
      </c>
      <c r="M635" s="538">
        <v>43187</v>
      </c>
      <c r="N635" s="538">
        <v>43282</v>
      </c>
      <c r="O635" s="538">
        <v>43282</v>
      </c>
      <c r="P635" s="36">
        <f t="shared" ca="1" si="42"/>
        <v>8.622753583205775E-2</v>
      </c>
      <c r="Q635" s="35">
        <v>44377</v>
      </c>
      <c r="R635" s="35">
        <v>44377</v>
      </c>
      <c r="S635" s="553"/>
      <c r="T635" s="580" t="s">
        <v>36</v>
      </c>
      <c r="U635" s="580" t="s">
        <v>167</v>
      </c>
      <c r="V635" s="580" t="s">
        <v>67</v>
      </c>
      <c r="W635" s="580" t="s">
        <v>169</v>
      </c>
      <c r="X635" s="580" t="s">
        <v>134</v>
      </c>
      <c r="Y635" s="580" t="s">
        <v>310</v>
      </c>
      <c r="Z635" s="538"/>
      <c r="AA635" s="40" t="s">
        <v>311</v>
      </c>
      <c r="AB635" s="580" t="s">
        <v>136</v>
      </c>
      <c r="AC635" s="580" t="s">
        <v>42</v>
      </c>
      <c r="AD635" s="580" t="s">
        <v>43</v>
      </c>
      <c r="AE635" s="537"/>
      <c r="AF635" s="54"/>
      <c r="AG635" s="195" t="s">
        <v>4457</v>
      </c>
      <c r="AH635" s="195" t="s">
        <v>16191</v>
      </c>
      <c r="AI635" s="195" t="s">
        <v>1508</v>
      </c>
      <c r="AJ635" s="194">
        <v>13628668013</v>
      </c>
      <c r="AK635" s="465" t="s">
        <v>16192</v>
      </c>
      <c r="AL635" s="583" t="s">
        <v>20189</v>
      </c>
      <c r="AM635" s="580" t="s">
        <v>7908</v>
      </c>
      <c r="AN635" s="580" t="s">
        <v>20238</v>
      </c>
      <c r="AO635" s="112"/>
      <c r="AP635" s="42"/>
      <c r="AQ635" s="580"/>
      <c r="AR635" s="189" t="s">
        <v>8239</v>
      </c>
      <c r="AS635" s="40" t="s">
        <v>48</v>
      </c>
      <c r="AT635" s="618"/>
    </row>
    <row r="636" spans="1:46" s="584" customFormat="1" ht="14.25" customHeight="1">
      <c r="A636" s="152">
        <v>647</v>
      </c>
      <c r="B636" s="152" t="s">
        <v>19881</v>
      </c>
      <c r="C636" s="37" t="s">
        <v>19882</v>
      </c>
      <c r="D636" s="152" t="s">
        <v>19881</v>
      </c>
      <c r="E636" s="37" t="s">
        <v>19810</v>
      </c>
      <c r="F636" s="37" t="s">
        <v>19972</v>
      </c>
      <c r="G636" s="580" t="s">
        <v>19829</v>
      </c>
      <c r="H636" s="539" t="s">
        <v>19811</v>
      </c>
      <c r="I636" s="580" t="str">
        <f t="shared" si="55"/>
        <v>F</v>
      </c>
      <c r="J636" s="35">
        <f t="shared" si="56"/>
        <v>30473</v>
      </c>
      <c r="K636" s="36">
        <f t="shared" ca="1" si="57"/>
        <v>35.179378220763567</v>
      </c>
      <c r="L636" s="538">
        <v>42043</v>
      </c>
      <c r="M636" s="538">
        <v>43187</v>
      </c>
      <c r="N636" s="538">
        <v>43282</v>
      </c>
      <c r="O636" s="538">
        <v>43282</v>
      </c>
      <c r="P636" s="36">
        <f t="shared" ca="1" si="42"/>
        <v>8.622753583205775E-2</v>
      </c>
      <c r="Q636" s="35">
        <v>44377</v>
      </c>
      <c r="R636" s="35">
        <v>44377</v>
      </c>
      <c r="S636" s="553"/>
      <c r="T636" s="580" t="s">
        <v>36</v>
      </c>
      <c r="U636" s="580" t="s">
        <v>167</v>
      </c>
      <c r="V636" s="580" t="s">
        <v>67</v>
      </c>
      <c r="W636" s="580" t="s">
        <v>169</v>
      </c>
      <c r="X636" s="580" t="s">
        <v>134</v>
      </c>
      <c r="Y636" s="580" t="s">
        <v>310</v>
      </c>
      <c r="Z636" s="538"/>
      <c r="AA636" s="40" t="s">
        <v>311</v>
      </c>
      <c r="AB636" s="580" t="s">
        <v>136</v>
      </c>
      <c r="AC636" s="580" t="s">
        <v>42</v>
      </c>
      <c r="AD636" s="580" t="s">
        <v>43</v>
      </c>
      <c r="AE636" s="537"/>
      <c r="AF636" s="54"/>
      <c r="AG636" s="195" t="s">
        <v>4457</v>
      </c>
      <c r="AH636" s="195"/>
      <c r="AI636" s="195"/>
      <c r="AJ636" s="194">
        <v>18271822171</v>
      </c>
      <c r="AK636" s="465" t="s">
        <v>16205</v>
      </c>
      <c r="AL636" s="583" t="s">
        <v>20213</v>
      </c>
      <c r="AM636" s="580" t="s">
        <v>11430</v>
      </c>
      <c r="AN636" s="580" t="s">
        <v>20239</v>
      </c>
      <c r="AO636" s="112"/>
      <c r="AP636" s="42"/>
      <c r="AQ636" s="580"/>
      <c r="AR636" s="189" t="s">
        <v>9942</v>
      </c>
      <c r="AS636" s="40" t="s">
        <v>48</v>
      </c>
      <c r="AT636" s="618"/>
    </row>
    <row r="637" spans="1:46" s="584" customFormat="1" ht="14.25" customHeight="1">
      <c r="A637" s="152">
        <v>649</v>
      </c>
      <c r="B637" s="152" t="s">
        <v>19895</v>
      </c>
      <c r="C637" s="37" t="s">
        <v>19896</v>
      </c>
      <c r="D637" s="152" t="s">
        <v>19895</v>
      </c>
      <c r="E637" s="37" t="s">
        <v>9667</v>
      </c>
      <c r="F637" s="37" t="s">
        <v>19974</v>
      </c>
      <c r="G637" s="580" t="s">
        <v>19829</v>
      </c>
      <c r="H637" s="539" t="s">
        <v>19814</v>
      </c>
      <c r="I637" s="580" t="str">
        <f t="shared" si="55"/>
        <v>F</v>
      </c>
      <c r="J637" s="35">
        <f t="shared" si="56"/>
        <v>35136</v>
      </c>
      <c r="K637" s="36">
        <f t="shared" ca="1" si="57"/>
        <v>22.404035755010138</v>
      </c>
      <c r="L637" s="538">
        <v>41306</v>
      </c>
      <c r="M637" s="538">
        <v>43187</v>
      </c>
      <c r="N637" s="538">
        <v>43282</v>
      </c>
      <c r="O637" s="538">
        <v>43282</v>
      </c>
      <c r="P637" s="36">
        <f t="shared" ca="1" si="42"/>
        <v>8.622753583205775E-2</v>
      </c>
      <c r="Q637" s="35">
        <v>44377</v>
      </c>
      <c r="R637" s="35">
        <v>44377</v>
      </c>
      <c r="S637" s="553"/>
      <c r="T637" s="580" t="s">
        <v>36</v>
      </c>
      <c r="U637" s="580" t="s">
        <v>167</v>
      </c>
      <c r="V637" s="580" t="s">
        <v>67</v>
      </c>
      <c r="W637" s="580" t="s">
        <v>169</v>
      </c>
      <c r="X637" s="580" t="s">
        <v>134</v>
      </c>
      <c r="Y637" s="580" t="s">
        <v>310</v>
      </c>
      <c r="Z637" s="538"/>
      <c r="AA637" s="40" t="s">
        <v>311</v>
      </c>
      <c r="AB637" s="580" t="s">
        <v>136</v>
      </c>
      <c r="AC637" s="580" t="s">
        <v>42</v>
      </c>
      <c r="AD637" s="580" t="s">
        <v>43</v>
      </c>
      <c r="AE637" s="537"/>
      <c r="AF637" s="54"/>
      <c r="AG637" s="195" t="s">
        <v>137</v>
      </c>
      <c r="AH637" s="195" t="s">
        <v>16215</v>
      </c>
      <c r="AI637" s="195" t="s">
        <v>6449</v>
      </c>
      <c r="AJ637" s="194">
        <v>13297064595</v>
      </c>
      <c r="AK637" s="465" t="s">
        <v>16216</v>
      </c>
      <c r="AL637" s="583" t="s">
        <v>20191</v>
      </c>
      <c r="AM637" s="580" t="s">
        <v>20241</v>
      </c>
      <c r="AN637" s="580" t="s">
        <v>20242</v>
      </c>
      <c r="AO637" s="112"/>
      <c r="AP637" s="42"/>
      <c r="AQ637" s="580"/>
      <c r="AR637" s="189" t="s">
        <v>19925</v>
      </c>
      <c r="AS637" s="40" t="s">
        <v>48</v>
      </c>
      <c r="AT637" s="618"/>
    </row>
    <row r="638" spans="1:46" s="584" customFormat="1" ht="14.25" customHeight="1">
      <c r="A638" s="152">
        <v>650</v>
      </c>
      <c r="B638" s="152" t="s">
        <v>19841</v>
      </c>
      <c r="C638" s="37" t="s">
        <v>19842</v>
      </c>
      <c r="D638" s="152" t="s">
        <v>19841</v>
      </c>
      <c r="E638" s="37" t="s">
        <v>19815</v>
      </c>
      <c r="F638" s="37" t="s">
        <v>19975</v>
      </c>
      <c r="G638" s="580" t="s">
        <v>19829</v>
      </c>
      <c r="H638" s="539" t="s">
        <v>19816</v>
      </c>
      <c r="I638" s="580" t="str">
        <f t="shared" si="55"/>
        <v>F</v>
      </c>
      <c r="J638" s="35">
        <f t="shared" si="56"/>
        <v>29413</v>
      </c>
      <c r="K638" s="36">
        <f t="shared" ca="1" si="57"/>
        <v>38.083487809804659</v>
      </c>
      <c r="L638" s="538">
        <v>43188</v>
      </c>
      <c r="M638" s="538">
        <v>43188</v>
      </c>
      <c r="N638" s="538">
        <v>43282</v>
      </c>
      <c r="O638" s="538">
        <v>43282</v>
      </c>
      <c r="P638" s="36">
        <f t="shared" ca="1" si="42"/>
        <v>8.622753583205775E-2</v>
      </c>
      <c r="Q638" s="35">
        <v>44377</v>
      </c>
      <c r="R638" s="35">
        <v>44377</v>
      </c>
      <c r="S638" s="553"/>
      <c r="T638" s="580" t="s">
        <v>36</v>
      </c>
      <c r="U638" s="580" t="s">
        <v>167</v>
      </c>
      <c r="V638" s="580" t="s">
        <v>67</v>
      </c>
      <c r="W638" s="580" t="s">
        <v>169</v>
      </c>
      <c r="X638" s="580" t="s">
        <v>134</v>
      </c>
      <c r="Y638" s="580" t="s">
        <v>310</v>
      </c>
      <c r="Z638" s="538"/>
      <c r="AA638" s="40" t="s">
        <v>311</v>
      </c>
      <c r="AB638" s="580" t="s">
        <v>136</v>
      </c>
      <c r="AC638" s="580" t="s">
        <v>42</v>
      </c>
      <c r="AD638" s="580" t="s">
        <v>43</v>
      </c>
      <c r="AE638" s="537"/>
      <c r="AF638" s="54"/>
      <c r="AG638" s="195" t="s">
        <v>4373</v>
      </c>
      <c r="AH638" s="195"/>
      <c r="AI638" s="195"/>
      <c r="AJ638" s="194">
        <v>13697373643</v>
      </c>
      <c r="AK638" s="465" t="s">
        <v>16317</v>
      </c>
      <c r="AL638" s="583" t="s">
        <v>20192</v>
      </c>
      <c r="AM638" s="580" t="s">
        <v>2884</v>
      </c>
      <c r="AN638" s="580" t="s">
        <v>20243</v>
      </c>
      <c r="AO638" s="112"/>
      <c r="AP638" s="42"/>
      <c r="AQ638" s="580"/>
      <c r="AR638" s="189" t="s">
        <v>19926</v>
      </c>
      <c r="AS638" s="40" t="s">
        <v>48</v>
      </c>
      <c r="AT638" s="618"/>
    </row>
    <row r="639" spans="1:46" s="584" customFormat="1" ht="14.25" customHeight="1">
      <c r="A639" s="152">
        <v>651</v>
      </c>
      <c r="B639" s="152" t="s">
        <v>19851</v>
      </c>
      <c r="C639" s="37" t="s">
        <v>19852</v>
      </c>
      <c r="D639" s="152" t="s">
        <v>19851</v>
      </c>
      <c r="E639" s="37" t="s">
        <v>19817</v>
      </c>
      <c r="F639" s="37" t="s">
        <v>19976</v>
      </c>
      <c r="G639" s="580" t="s">
        <v>19829</v>
      </c>
      <c r="H639" s="539" t="s">
        <v>19818</v>
      </c>
      <c r="I639" s="580" t="str">
        <f t="shared" si="55"/>
        <v>F</v>
      </c>
      <c r="J639" s="35">
        <f t="shared" si="56"/>
        <v>33011</v>
      </c>
      <c r="K639" s="36">
        <f t="shared" ca="1" si="57"/>
        <v>28.225953563229318</v>
      </c>
      <c r="L639" s="538">
        <v>41202</v>
      </c>
      <c r="M639" s="538">
        <v>43188</v>
      </c>
      <c r="N639" s="538">
        <v>43282</v>
      </c>
      <c r="O639" s="538">
        <v>43282</v>
      </c>
      <c r="P639" s="36">
        <f t="shared" ca="1" si="42"/>
        <v>8.622753583205775E-2</v>
      </c>
      <c r="Q639" s="35">
        <v>44377</v>
      </c>
      <c r="R639" s="35">
        <v>44377</v>
      </c>
      <c r="S639" s="553"/>
      <c r="T639" s="580" t="s">
        <v>36</v>
      </c>
      <c r="U639" s="580" t="s">
        <v>167</v>
      </c>
      <c r="V639" s="580" t="s">
        <v>67</v>
      </c>
      <c r="W639" s="580" t="s">
        <v>169</v>
      </c>
      <c r="X639" s="580" t="s">
        <v>134</v>
      </c>
      <c r="Y639" s="580" t="s">
        <v>310</v>
      </c>
      <c r="Z639" s="538"/>
      <c r="AA639" s="40" t="s">
        <v>311</v>
      </c>
      <c r="AB639" s="580" t="s">
        <v>136</v>
      </c>
      <c r="AC639" s="580" t="s">
        <v>42</v>
      </c>
      <c r="AD639" s="580" t="s">
        <v>43</v>
      </c>
      <c r="AE639" s="537"/>
      <c r="AF639" s="54"/>
      <c r="AG639" s="195" t="s">
        <v>8640</v>
      </c>
      <c r="AH639" s="195" t="s">
        <v>16322</v>
      </c>
      <c r="AI639" s="195"/>
      <c r="AJ639" s="194">
        <v>13264944351</v>
      </c>
      <c r="AK639" s="465" t="s">
        <v>16323</v>
      </c>
      <c r="AL639" s="583" t="s">
        <v>20193</v>
      </c>
      <c r="AM639" s="580" t="s">
        <v>20244</v>
      </c>
      <c r="AN639" s="580" t="s">
        <v>20245</v>
      </c>
      <c r="AO639" s="112"/>
      <c r="AP639" s="42"/>
      <c r="AQ639" s="580"/>
      <c r="AR639" s="189" t="s">
        <v>19927</v>
      </c>
      <c r="AS639" s="40" t="s">
        <v>48</v>
      </c>
      <c r="AT639" s="618"/>
    </row>
    <row r="640" spans="1:46" s="584" customFormat="1" ht="14.25" customHeight="1">
      <c r="A640" s="152">
        <v>652</v>
      </c>
      <c r="B640" s="152" t="s">
        <v>19839</v>
      </c>
      <c r="C640" s="37" t="s">
        <v>19840</v>
      </c>
      <c r="D640" s="152" t="s">
        <v>19839</v>
      </c>
      <c r="E640" s="37" t="s">
        <v>19819</v>
      </c>
      <c r="F640" s="37" t="s">
        <v>19977</v>
      </c>
      <c r="G640" s="580" t="s">
        <v>19829</v>
      </c>
      <c r="H640" s="539" t="s">
        <v>19820</v>
      </c>
      <c r="I640" s="580" t="str">
        <f t="shared" si="55"/>
        <v>M</v>
      </c>
      <c r="J640" s="35">
        <f t="shared" si="56"/>
        <v>35360</v>
      </c>
      <c r="K640" s="36">
        <f t="shared" ca="1" si="57"/>
        <v>21.790337124873155</v>
      </c>
      <c r="L640" s="538">
        <v>43188</v>
      </c>
      <c r="M640" s="538">
        <v>43188</v>
      </c>
      <c r="N640" s="538">
        <v>43282</v>
      </c>
      <c r="O640" s="538">
        <v>43282</v>
      </c>
      <c r="P640" s="36">
        <f t="shared" ca="1" si="42"/>
        <v>8.622753583205775E-2</v>
      </c>
      <c r="Q640" s="35">
        <v>44377</v>
      </c>
      <c r="R640" s="35">
        <v>44377</v>
      </c>
      <c r="S640" s="553"/>
      <c r="T640" s="580" t="s">
        <v>36</v>
      </c>
      <c r="U640" s="580" t="s">
        <v>167</v>
      </c>
      <c r="V640" s="580" t="s">
        <v>67</v>
      </c>
      <c r="W640" s="580" t="s">
        <v>169</v>
      </c>
      <c r="X640" s="580" t="s">
        <v>134</v>
      </c>
      <c r="Y640" s="580" t="s">
        <v>310</v>
      </c>
      <c r="Z640" s="538"/>
      <c r="AA640" s="40" t="s">
        <v>311</v>
      </c>
      <c r="AB640" s="580" t="s">
        <v>136</v>
      </c>
      <c r="AC640" s="580" t="s">
        <v>42</v>
      </c>
      <c r="AD640" s="580" t="s">
        <v>43</v>
      </c>
      <c r="AE640" s="537"/>
      <c r="AF640" s="54"/>
      <c r="AG640" s="195" t="s">
        <v>4445</v>
      </c>
      <c r="AH640" s="195" t="s">
        <v>10788</v>
      </c>
      <c r="AI640" s="195" t="s">
        <v>16302</v>
      </c>
      <c r="AJ640" s="194">
        <v>13871965121</v>
      </c>
      <c r="AK640" s="465" t="s">
        <v>16348</v>
      </c>
      <c r="AL640" s="583" t="s">
        <v>20194</v>
      </c>
      <c r="AM640" s="580" t="s">
        <v>2474</v>
      </c>
      <c r="AN640" s="580" t="s">
        <v>20246</v>
      </c>
      <c r="AO640" s="112"/>
      <c r="AP640" s="42"/>
      <c r="AQ640" s="580"/>
      <c r="AR640" s="189" t="s">
        <v>19928</v>
      </c>
      <c r="AS640" s="40" t="s">
        <v>48</v>
      </c>
      <c r="AT640" s="618"/>
    </row>
    <row r="641" spans="1:47" s="584" customFormat="1" ht="14.25" customHeight="1">
      <c r="A641" s="152">
        <v>653</v>
      </c>
      <c r="B641" s="152" t="s">
        <v>19843</v>
      </c>
      <c r="C641" s="37" t="s">
        <v>19844</v>
      </c>
      <c r="D641" s="152" t="s">
        <v>19843</v>
      </c>
      <c r="E641" s="37" t="s">
        <v>19821</v>
      </c>
      <c r="F641" s="37" t="s">
        <v>19978</v>
      </c>
      <c r="G641" s="580" t="s">
        <v>19829</v>
      </c>
      <c r="H641" s="539" t="s">
        <v>19822</v>
      </c>
      <c r="I641" s="580" t="str">
        <f t="shared" si="55"/>
        <v>F</v>
      </c>
      <c r="J641" s="35">
        <f t="shared" si="56"/>
        <v>32626</v>
      </c>
      <c r="K641" s="36">
        <f t="shared" ca="1" si="57"/>
        <v>29.280748083777262</v>
      </c>
      <c r="L641" s="538">
        <v>39234</v>
      </c>
      <c r="M641" s="538">
        <v>43190</v>
      </c>
      <c r="N641" s="538">
        <v>43282</v>
      </c>
      <c r="O641" s="538">
        <v>43282</v>
      </c>
      <c r="P641" s="36">
        <f t="shared" ca="1" si="42"/>
        <v>8.622753583205775E-2</v>
      </c>
      <c r="Q641" s="35">
        <v>44377</v>
      </c>
      <c r="R641" s="35">
        <v>44377</v>
      </c>
      <c r="S641" s="553"/>
      <c r="T641" s="580" t="s">
        <v>36</v>
      </c>
      <c r="U641" s="580" t="s">
        <v>167</v>
      </c>
      <c r="V641" s="580" t="s">
        <v>67</v>
      </c>
      <c r="W641" s="580" t="s">
        <v>169</v>
      </c>
      <c r="X641" s="580" t="s">
        <v>134</v>
      </c>
      <c r="Y641" s="580" t="s">
        <v>310</v>
      </c>
      <c r="Z641" s="538"/>
      <c r="AA641" s="40" t="s">
        <v>311</v>
      </c>
      <c r="AB641" s="580" t="s">
        <v>136</v>
      </c>
      <c r="AC641" s="580" t="s">
        <v>42</v>
      </c>
      <c r="AD641" s="580" t="s">
        <v>43</v>
      </c>
      <c r="AE641" s="537"/>
      <c r="AF641" s="54"/>
      <c r="AG641" s="195" t="s">
        <v>4373</v>
      </c>
      <c r="AH641" s="195" t="s">
        <v>16378</v>
      </c>
      <c r="AI641" s="195" t="s">
        <v>855</v>
      </c>
      <c r="AJ641" s="194">
        <v>1582761580</v>
      </c>
      <c r="AK641" s="465" t="s">
        <v>16379</v>
      </c>
      <c r="AL641" s="583" t="s">
        <v>20195</v>
      </c>
      <c r="AM641" s="580" t="s">
        <v>3322</v>
      </c>
      <c r="AN641" s="580" t="s">
        <v>20247</v>
      </c>
      <c r="AO641" s="112"/>
      <c r="AP641" s="42"/>
      <c r="AQ641" s="580"/>
      <c r="AR641" s="189" t="s">
        <v>16491</v>
      </c>
      <c r="AS641" s="40" t="s">
        <v>48</v>
      </c>
      <c r="AT641" s="618"/>
    </row>
    <row r="642" spans="1:47" s="584" customFormat="1" ht="14.25" customHeight="1">
      <c r="A642" s="152">
        <v>654</v>
      </c>
      <c r="B642" s="152" t="s">
        <v>19897</v>
      </c>
      <c r="C642" s="37" t="s">
        <v>19898</v>
      </c>
      <c r="D642" s="152" t="s">
        <v>19897</v>
      </c>
      <c r="E642" s="37" t="s">
        <v>19823</v>
      </c>
      <c r="F642" s="37" t="s">
        <v>19979</v>
      </c>
      <c r="G642" s="580" t="s">
        <v>19829</v>
      </c>
      <c r="H642" s="539" t="s">
        <v>19824</v>
      </c>
      <c r="I642" s="580" t="str">
        <f t="shared" si="55"/>
        <v>F</v>
      </c>
      <c r="J642" s="35">
        <f t="shared" si="56"/>
        <v>33902</v>
      </c>
      <c r="K642" s="36">
        <f t="shared" ca="1" si="57"/>
        <v>25.784857672818358</v>
      </c>
      <c r="L642" s="538">
        <v>43189</v>
      </c>
      <c r="M642" s="538">
        <v>43189</v>
      </c>
      <c r="N642" s="538">
        <v>43282</v>
      </c>
      <c r="O642" s="538">
        <v>43282</v>
      </c>
      <c r="P642" s="36">
        <f t="shared" ca="1" si="42"/>
        <v>8.622753583205775E-2</v>
      </c>
      <c r="Q642" s="35">
        <v>44377</v>
      </c>
      <c r="R642" s="35">
        <v>44377</v>
      </c>
      <c r="S642" s="553"/>
      <c r="T642" s="580" t="s">
        <v>36</v>
      </c>
      <c r="U642" s="580" t="s">
        <v>167</v>
      </c>
      <c r="V642" s="580" t="s">
        <v>67</v>
      </c>
      <c r="W642" s="580" t="s">
        <v>169</v>
      </c>
      <c r="X642" s="580" t="s">
        <v>134</v>
      </c>
      <c r="Y642" s="580" t="s">
        <v>310</v>
      </c>
      <c r="Z642" s="538"/>
      <c r="AA642" s="40" t="s">
        <v>311</v>
      </c>
      <c r="AB642" s="580" t="s">
        <v>136</v>
      </c>
      <c r="AC642" s="580" t="s">
        <v>42</v>
      </c>
      <c r="AD642" s="580" t="s">
        <v>43</v>
      </c>
      <c r="AE642" s="537"/>
      <c r="AF642" s="54"/>
      <c r="AG642" s="195" t="s">
        <v>8640</v>
      </c>
      <c r="AH642" s="195" t="s">
        <v>16425</v>
      </c>
      <c r="AI642" s="195"/>
      <c r="AJ642" s="194">
        <v>17634446319</v>
      </c>
      <c r="AK642" s="465" t="s">
        <v>16435</v>
      </c>
      <c r="AL642" s="583" t="s">
        <v>20214</v>
      </c>
      <c r="AM642" s="580" t="s">
        <v>20248</v>
      </c>
      <c r="AN642" s="580" t="s">
        <v>20249</v>
      </c>
      <c r="AO642" s="112"/>
      <c r="AP642" s="42"/>
      <c r="AQ642" s="580"/>
      <c r="AR642" s="189" t="s">
        <v>16492</v>
      </c>
      <c r="AS642" s="40" t="s">
        <v>48</v>
      </c>
      <c r="AT642" s="618"/>
    </row>
    <row r="643" spans="1:47" s="584" customFormat="1" ht="14.25" customHeight="1">
      <c r="A643" s="152">
        <v>655</v>
      </c>
      <c r="B643" s="152" t="s">
        <v>19845</v>
      </c>
      <c r="C643" s="37" t="s">
        <v>19846</v>
      </c>
      <c r="D643" s="152" t="s">
        <v>19845</v>
      </c>
      <c r="E643" s="37" t="s">
        <v>19825</v>
      </c>
      <c r="F643" s="37" t="s">
        <v>19980</v>
      </c>
      <c r="G643" s="580" t="s">
        <v>19829</v>
      </c>
      <c r="H643" s="539" t="s">
        <v>19826</v>
      </c>
      <c r="I643" s="580" t="str">
        <f t="shared" si="55"/>
        <v>F</v>
      </c>
      <c r="J643" s="35">
        <f t="shared" si="56"/>
        <v>30562</v>
      </c>
      <c r="K643" s="36">
        <f t="shared" ca="1" si="57"/>
        <v>34.935542604325207</v>
      </c>
      <c r="L643" s="538">
        <v>42524</v>
      </c>
      <c r="M643" s="538">
        <v>43193</v>
      </c>
      <c r="N643" s="538">
        <v>43282</v>
      </c>
      <c r="O643" s="538">
        <v>43282</v>
      </c>
      <c r="P643" s="36">
        <f t="shared" ca="1" si="42"/>
        <v>8.622753583205775E-2</v>
      </c>
      <c r="Q643" s="35">
        <v>44377</v>
      </c>
      <c r="R643" s="35">
        <v>44377</v>
      </c>
      <c r="S643" s="553"/>
      <c r="T643" s="580" t="s">
        <v>36</v>
      </c>
      <c r="U643" s="580" t="s">
        <v>167</v>
      </c>
      <c r="V643" s="580" t="s">
        <v>67</v>
      </c>
      <c r="W643" s="580" t="s">
        <v>169</v>
      </c>
      <c r="X643" s="580" t="s">
        <v>134</v>
      </c>
      <c r="Y643" s="580" t="s">
        <v>310</v>
      </c>
      <c r="Z643" s="538"/>
      <c r="AA643" s="40" t="s">
        <v>311</v>
      </c>
      <c r="AB643" s="580" t="s">
        <v>136</v>
      </c>
      <c r="AC643" s="580" t="s">
        <v>42</v>
      </c>
      <c r="AD643" s="580" t="s">
        <v>43</v>
      </c>
      <c r="AE643" s="537"/>
      <c r="AF643" s="54"/>
      <c r="AG643" s="195" t="s">
        <v>4373</v>
      </c>
      <c r="AH643" s="195" t="s">
        <v>16617</v>
      </c>
      <c r="AI643" s="195" t="s">
        <v>16618</v>
      </c>
      <c r="AJ643" s="194">
        <v>18827657392</v>
      </c>
      <c r="AK643" s="465" t="s">
        <v>16619</v>
      </c>
      <c r="AL643" s="583" t="s">
        <v>20196</v>
      </c>
      <c r="AM643" s="580" t="s">
        <v>7908</v>
      </c>
      <c r="AN643" s="580" t="s">
        <v>20250</v>
      </c>
      <c r="AO643" s="112"/>
      <c r="AP643" s="42"/>
      <c r="AQ643" s="580"/>
      <c r="AR643" s="189">
        <v>10663</v>
      </c>
      <c r="AS643" s="40" t="s">
        <v>48</v>
      </c>
      <c r="AT643" s="618"/>
    </row>
    <row r="644" spans="1:47" s="584" customFormat="1" ht="14.25" customHeight="1">
      <c r="A644" s="152">
        <v>656</v>
      </c>
      <c r="B644" s="152" t="s">
        <v>19847</v>
      </c>
      <c r="C644" s="37" t="s">
        <v>19848</v>
      </c>
      <c r="D644" s="152" t="s">
        <v>19847</v>
      </c>
      <c r="E644" s="37" t="s">
        <v>19827</v>
      </c>
      <c r="F644" s="37" t="s">
        <v>19982</v>
      </c>
      <c r="G644" s="580" t="s">
        <v>19829</v>
      </c>
      <c r="H644" s="539" t="s">
        <v>19828</v>
      </c>
      <c r="I644" s="580" t="str">
        <f t="shared" si="55"/>
        <v>M</v>
      </c>
      <c r="J644" s="35">
        <f t="shared" si="56"/>
        <v>32893</v>
      </c>
      <c r="K644" s="36">
        <f t="shared" ca="1" si="57"/>
        <v>28.549241234462194</v>
      </c>
      <c r="L644" s="538">
        <v>41852</v>
      </c>
      <c r="M644" s="538">
        <v>43193</v>
      </c>
      <c r="N644" s="538">
        <v>43282</v>
      </c>
      <c r="O644" s="538">
        <v>43282</v>
      </c>
      <c r="P644" s="36">
        <f t="shared" ca="1" si="42"/>
        <v>8.622753583205775E-2</v>
      </c>
      <c r="Q644" s="35">
        <v>44377</v>
      </c>
      <c r="R644" s="35">
        <v>44377</v>
      </c>
      <c r="S644" s="553"/>
      <c r="T644" s="580" t="s">
        <v>36</v>
      </c>
      <c r="U644" s="580" t="s">
        <v>167</v>
      </c>
      <c r="V644" s="580" t="s">
        <v>67</v>
      </c>
      <c r="W644" s="580" t="s">
        <v>169</v>
      </c>
      <c r="X644" s="580" t="s">
        <v>134</v>
      </c>
      <c r="Y644" s="580" t="s">
        <v>310</v>
      </c>
      <c r="Z644" s="538"/>
      <c r="AA644" s="40" t="s">
        <v>311</v>
      </c>
      <c r="AB644" s="580" t="s">
        <v>136</v>
      </c>
      <c r="AC644" s="580" t="s">
        <v>42</v>
      </c>
      <c r="AD644" s="580" t="s">
        <v>43</v>
      </c>
      <c r="AE644" s="537"/>
      <c r="AF644" s="54"/>
      <c r="AG644" s="195" t="s">
        <v>8640</v>
      </c>
      <c r="AH644" s="195" t="s">
        <v>16623</v>
      </c>
      <c r="AI644" s="195"/>
      <c r="AJ644" s="194">
        <v>18571537748</v>
      </c>
      <c r="AK644" s="465" t="s">
        <v>16624</v>
      </c>
      <c r="AL644" s="583" t="s">
        <v>20197</v>
      </c>
      <c r="AM644" s="580" t="s">
        <v>20251</v>
      </c>
      <c r="AN644" s="580" t="s">
        <v>20252</v>
      </c>
      <c r="AO644" s="112"/>
      <c r="AP644" s="42"/>
      <c r="AQ644" s="580"/>
      <c r="AR644" s="189" t="s">
        <v>19929</v>
      </c>
      <c r="AS644" s="40" t="s">
        <v>48</v>
      </c>
      <c r="AT644" s="618"/>
    </row>
    <row r="645" spans="1:47" s="584" customFormat="1" ht="14.25" customHeight="1">
      <c r="A645" s="152">
        <v>657</v>
      </c>
      <c r="B645" s="152" t="s">
        <v>19984</v>
      </c>
      <c r="C645" s="37" t="s">
        <v>19985</v>
      </c>
      <c r="D645" s="152" t="s">
        <v>19984</v>
      </c>
      <c r="E645" s="37" t="s">
        <v>19830</v>
      </c>
      <c r="F645" s="37" t="s">
        <v>19981</v>
      </c>
      <c r="G645" s="580" t="s">
        <v>4212</v>
      </c>
      <c r="H645" s="539" t="s">
        <v>19994</v>
      </c>
      <c r="I645" s="580" t="str">
        <f t="shared" si="55"/>
        <v>F</v>
      </c>
      <c r="J645" s="35">
        <f t="shared" si="56"/>
        <v>33725</v>
      </c>
      <c r="K645" s="36">
        <f t="shared" ca="1" si="57"/>
        <v>26.269789179667676</v>
      </c>
      <c r="L645" s="538">
        <v>43283</v>
      </c>
      <c r="M645" s="538">
        <v>43283</v>
      </c>
      <c r="N645" s="538">
        <v>43283</v>
      </c>
      <c r="O645" s="538">
        <v>43283</v>
      </c>
      <c r="P645" s="36">
        <f t="shared" ca="1" si="42"/>
        <v>8.3487809804660487E-2</v>
      </c>
      <c r="Q645" s="35">
        <v>44469</v>
      </c>
      <c r="R645" s="35">
        <v>44469</v>
      </c>
      <c r="S645" s="553"/>
      <c r="T645" s="114" t="s">
        <v>36</v>
      </c>
      <c r="U645" s="580" t="s">
        <v>16122</v>
      </c>
      <c r="V645" s="580" t="s">
        <v>8596</v>
      </c>
      <c r="W645" s="114" t="s">
        <v>38</v>
      </c>
      <c r="X645" s="114" t="s">
        <v>39</v>
      </c>
      <c r="Y645" s="580" t="s">
        <v>259</v>
      </c>
      <c r="Z645" s="538"/>
      <c r="AA645" s="40" t="s">
        <v>19983</v>
      </c>
      <c r="AB645" s="580" t="s">
        <v>654</v>
      </c>
      <c r="AC645" s="580" t="s">
        <v>42</v>
      </c>
      <c r="AD645" s="580" t="s">
        <v>43</v>
      </c>
      <c r="AE645" s="537"/>
      <c r="AF645" s="54"/>
      <c r="AG645" s="114" t="s">
        <v>19987</v>
      </c>
      <c r="AH645" s="114" t="s">
        <v>19991</v>
      </c>
      <c r="AI645" s="114" t="s">
        <v>19992</v>
      </c>
      <c r="AJ645" s="56" t="s">
        <v>19988</v>
      </c>
      <c r="AK645" s="583" t="s">
        <v>19989</v>
      </c>
      <c r="AL645" s="583" t="s">
        <v>19990</v>
      </c>
      <c r="AM645" s="669" t="s">
        <v>20285</v>
      </c>
      <c r="AN645" s="580" t="s">
        <v>19993</v>
      </c>
      <c r="AO645" s="112"/>
      <c r="AP645" s="42"/>
      <c r="AQ645" s="580"/>
      <c r="AR645" s="189" t="s">
        <v>20302</v>
      </c>
      <c r="AS645" s="40" t="s">
        <v>48</v>
      </c>
      <c r="AT645" s="618" t="s">
        <v>19986</v>
      </c>
    </row>
    <row r="646" spans="1:47" s="584" customFormat="1" ht="15.75" customHeight="1">
      <c r="A646" s="152">
        <v>658</v>
      </c>
      <c r="B646" s="152" t="s">
        <v>20304</v>
      </c>
      <c r="C646" s="37" t="s">
        <v>20305</v>
      </c>
      <c r="D646" s="152" t="s">
        <v>20304</v>
      </c>
      <c r="E646" s="37" t="s">
        <v>20303</v>
      </c>
      <c r="F646" s="37" t="s">
        <v>20306</v>
      </c>
      <c r="G646" s="669" t="s">
        <v>6499</v>
      </c>
      <c r="H646" s="539" t="s">
        <v>20307</v>
      </c>
      <c r="I646" s="669" t="str">
        <f>IF(MOD(IF(LEN(H646)=18,MID(H646,17,1),RIGHT(H646,1)),2)=0,"F","M")</f>
        <v>M</v>
      </c>
      <c r="J646" s="35">
        <f>DATE(IF(LEN(H646)=18,MID(H646,7,4),1900+MID(H646,7,2)),IF(LEN(H646)=18,MID(H646,11,2),MID(H646,9,2)),IF(LEN(H646)=18,MID(H646,13,2),MID(H646,11,2)))</f>
        <v>31474</v>
      </c>
      <c r="K646" s="36">
        <f ca="1">(NOW()-J646)/365</f>
        <v>32.436912467338907</v>
      </c>
      <c r="L646" s="538">
        <v>39958</v>
      </c>
      <c r="M646" s="538">
        <v>43297</v>
      </c>
      <c r="N646" s="538">
        <v>43297</v>
      </c>
      <c r="O646" s="538">
        <v>43297</v>
      </c>
      <c r="P646" s="36">
        <f t="shared" ca="1" si="42"/>
        <v>4.5131645421098841E-2</v>
      </c>
      <c r="Q646" s="35">
        <v>44469</v>
      </c>
      <c r="R646" s="35">
        <v>44469</v>
      </c>
      <c r="S646" s="553"/>
      <c r="T646" s="669" t="s">
        <v>36</v>
      </c>
      <c r="U646" s="669" t="s">
        <v>52</v>
      </c>
      <c r="V646" s="669" t="s">
        <v>50</v>
      </c>
      <c r="W646" s="669" t="s">
        <v>53</v>
      </c>
      <c r="X646" s="669" t="s">
        <v>134</v>
      </c>
      <c r="Y646" s="669" t="s">
        <v>164</v>
      </c>
      <c r="Z646" s="538"/>
      <c r="AA646" s="40" t="s">
        <v>165</v>
      </c>
      <c r="AB646" s="669" t="s">
        <v>136</v>
      </c>
      <c r="AC646" s="669" t="s">
        <v>42</v>
      </c>
      <c r="AD646" s="669" t="s">
        <v>43</v>
      </c>
      <c r="AE646" s="537"/>
      <c r="AF646" s="54"/>
      <c r="AG646" s="553" t="s">
        <v>4445</v>
      </c>
      <c r="AH646" s="553" t="s">
        <v>20311</v>
      </c>
      <c r="AI646" s="553" t="s">
        <v>20312</v>
      </c>
      <c r="AJ646" s="553" t="s">
        <v>20313</v>
      </c>
      <c r="AK646" s="669" t="s">
        <v>20310</v>
      </c>
      <c r="AL646" s="583" t="s">
        <v>20314</v>
      </c>
      <c r="AM646" s="669" t="s">
        <v>20308</v>
      </c>
      <c r="AN646" s="669" t="s">
        <v>20309</v>
      </c>
      <c r="AO646" s="112"/>
      <c r="AP646" s="42" t="s">
        <v>139</v>
      </c>
      <c r="AQ646" s="669" t="s">
        <v>2788</v>
      </c>
      <c r="AR646" s="299" t="s">
        <v>20334</v>
      </c>
      <c r="AS646" s="40" t="s">
        <v>4223</v>
      </c>
      <c r="AT646" s="618"/>
    </row>
    <row r="647" spans="1:47" s="584" customFormat="1" ht="24" customHeight="1">
      <c r="A647" s="152">
        <v>659</v>
      </c>
      <c r="B647" s="152" t="s">
        <v>20274</v>
      </c>
      <c r="C647" s="37" t="s">
        <v>20273</v>
      </c>
      <c r="D647" s="152" t="s">
        <v>20274</v>
      </c>
      <c r="E647" s="37" t="s">
        <v>19744</v>
      </c>
      <c r="F647" s="37" t="s">
        <v>19744</v>
      </c>
      <c r="G647" s="580" t="s">
        <v>4212</v>
      </c>
      <c r="H647" s="539" t="s">
        <v>19745</v>
      </c>
      <c r="I647" s="580" t="s">
        <v>19747</v>
      </c>
      <c r="J647" s="35">
        <v>33130</v>
      </c>
      <c r="K647" s="36">
        <f t="shared" ca="1" si="57"/>
        <v>27.899926165969045</v>
      </c>
      <c r="L647" s="227"/>
      <c r="M647" s="538">
        <v>43313</v>
      </c>
      <c r="N647" s="538">
        <v>43313</v>
      </c>
      <c r="O647" s="538">
        <v>43313</v>
      </c>
      <c r="P647" s="36">
        <f t="shared" ca="1" si="42"/>
        <v>1.2960289827426768E-3</v>
      </c>
      <c r="Q647" s="35">
        <v>44469</v>
      </c>
      <c r="R647" s="35">
        <v>44469</v>
      </c>
      <c r="S647" s="553"/>
      <c r="T647" s="580" t="s">
        <v>36</v>
      </c>
      <c r="U647" s="580" t="s">
        <v>52</v>
      </c>
      <c r="V647" s="580" t="s">
        <v>20272</v>
      </c>
      <c r="W647" s="580" t="s">
        <v>53</v>
      </c>
      <c r="X647" s="580" t="s">
        <v>54</v>
      </c>
      <c r="Y647" s="580" t="s">
        <v>69</v>
      </c>
      <c r="Z647" s="538"/>
      <c r="AA647" s="40" t="s">
        <v>19746</v>
      </c>
      <c r="AB647" s="580" t="s">
        <v>5504</v>
      </c>
      <c r="AC647" s="580" t="s">
        <v>42</v>
      </c>
      <c r="AD647" s="580" t="s">
        <v>43</v>
      </c>
      <c r="AE647" s="537"/>
      <c r="AF647" s="54"/>
      <c r="AG647" s="569"/>
      <c r="AH647" s="569"/>
      <c r="AI647" s="569"/>
      <c r="AJ647" s="579"/>
      <c r="AK647" s="334"/>
      <c r="AL647" s="619"/>
      <c r="AM647" s="334"/>
      <c r="AN647" s="334"/>
      <c r="AO647" s="112"/>
      <c r="AP647" s="42"/>
      <c r="AQ647" s="580"/>
      <c r="AR647" s="299"/>
      <c r="AS647" s="40" t="s">
        <v>48</v>
      </c>
      <c r="AT647" s="618"/>
    </row>
    <row r="648" spans="1:47" s="584" customFormat="1" ht="15.75" customHeight="1">
      <c r="A648" s="152">
        <v>660</v>
      </c>
      <c r="B648" s="152" t="s">
        <v>20271</v>
      </c>
      <c r="C648" s="37" t="s">
        <v>20269</v>
      </c>
      <c r="D648" s="152" t="s">
        <v>20271</v>
      </c>
      <c r="E648" s="37" t="s">
        <v>20267</v>
      </c>
      <c r="F648" s="37" t="s">
        <v>20268</v>
      </c>
      <c r="G648" s="669" t="s">
        <v>20276</v>
      </c>
      <c r="H648" s="539" t="s">
        <v>20277</v>
      </c>
      <c r="I648" s="669" t="str">
        <f t="shared" ref="I648" si="58">IF(MOD(IF(LEN(H648)=18,MID(H648,17,1),RIGHT(H648,1)),2)=0,"F","M")</f>
        <v>M</v>
      </c>
      <c r="J648" s="35">
        <f t="shared" ref="J648" si="59">DATE(IF(LEN(H648)=18,MID(H648,7,4),1900+MID(H648,7,2)),IF(LEN(H648)=18,MID(H648,11,2),MID(H648,9,2)),IF(LEN(H648)=18,MID(H648,13,2),MID(H648,11,2)))</f>
        <v>32762</v>
      </c>
      <c r="K648" s="36">
        <f t="shared" ca="1" si="57"/>
        <v>28.908145344051235</v>
      </c>
      <c r="L648" s="227"/>
      <c r="M648" s="538">
        <v>43313</v>
      </c>
      <c r="N648" s="538">
        <v>43313</v>
      </c>
      <c r="O648" s="538">
        <v>43313</v>
      </c>
      <c r="P648" s="36">
        <f t="shared" ca="1" si="42"/>
        <v>1.2960289827426768E-3</v>
      </c>
      <c r="Q648" s="35">
        <v>44469</v>
      </c>
      <c r="R648" s="35">
        <v>44469</v>
      </c>
      <c r="S648" s="553"/>
      <c r="T648" s="669" t="s">
        <v>36</v>
      </c>
      <c r="U648" s="669" t="s">
        <v>52</v>
      </c>
      <c r="V648" s="669" t="s">
        <v>20272</v>
      </c>
      <c r="W648" s="669" t="s">
        <v>53</v>
      </c>
      <c r="X648" s="669" t="s">
        <v>54</v>
      </c>
      <c r="Y648" s="669" t="s">
        <v>69</v>
      </c>
      <c r="Z648" s="538"/>
      <c r="AA648" s="40" t="s">
        <v>1209</v>
      </c>
      <c r="AB648" s="669" t="s">
        <v>5756</v>
      </c>
      <c r="AC648" s="669" t="s">
        <v>5757</v>
      </c>
      <c r="AD648" s="669" t="s">
        <v>5758</v>
      </c>
      <c r="AE648" s="537"/>
      <c r="AF648" s="54"/>
      <c r="AG648" s="40" t="s">
        <v>20278</v>
      </c>
      <c r="AH648" s="40" t="s">
        <v>20279</v>
      </c>
      <c r="AI648" s="40" t="s">
        <v>20280</v>
      </c>
      <c r="AJ648" s="56" t="s">
        <v>20270</v>
      </c>
      <c r="AK648" s="334"/>
      <c r="AL648" s="619"/>
      <c r="AM648" s="334"/>
      <c r="AN648" s="334"/>
      <c r="AO648" s="112"/>
      <c r="AP648" s="42"/>
      <c r="AQ648" s="669"/>
      <c r="AR648" s="299"/>
      <c r="AS648" s="40" t="s">
        <v>20275</v>
      </c>
      <c r="AT648" s="618"/>
    </row>
    <row r="649" spans="1:47" s="622" customFormat="1" ht="15.75" customHeight="1">
      <c r="A649" s="154">
        <v>157</v>
      </c>
      <c r="B649" s="154" t="s">
        <v>7602</v>
      </c>
      <c r="C649" s="119" t="s">
        <v>7603</v>
      </c>
      <c r="D649" s="153" t="s">
        <v>7604</v>
      </c>
      <c r="E649" s="140" t="s">
        <v>7605</v>
      </c>
      <c r="F649" s="21" t="s">
        <v>7606</v>
      </c>
      <c r="G649" s="119" t="s">
        <v>4212</v>
      </c>
      <c r="H649" s="144" t="s">
        <v>7607</v>
      </c>
      <c r="I649" s="119" t="str">
        <f t="shared" si="39"/>
        <v>F</v>
      </c>
      <c r="J649" s="24">
        <f t="shared" si="40"/>
        <v>30262</v>
      </c>
      <c r="K649" s="23">
        <f t="shared" ca="1" si="41"/>
        <v>35.757460412861498</v>
      </c>
      <c r="L649" s="25">
        <v>38961</v>
      </c>
      <c r="M649" s="25">
        <v>41785</v>
      </c>
      <c r="N649" s="25">
        <v>41785</v>
      </c>
      <c r="O649" s="25">
        <v>42705</v>
      </c>
      <c r="P649" s="23">
        <f t="shared" ca="1" si="42"/>
        <v>4.1875973988457567</v>
      </c>
      <c r="Q649" s="25">
        <v>42916</v>
      </c>
      <c r="R649" s="25">
        <v>42916</v>
      </c>
      <c r="S649" s="25"/>
      <c r="T649" s="119" t="s">
        <v>36</v>
      </c>
      <c r="U649" s="119" t="s">
        <v>37</v>
      </c>
      <c r="V649" s="119" t="s">
        <v>7608</v>
      </c>
      <c r="W649" s="119" t="s">
        <v>38</v>
      </c>
      <c r="X649" s="119" t="s">
        <v>39</v>
      </c>
      <c r="Y649" s="119" t="s">
        <v>7609</v>
      </c>
      <c r="Z649" s="119"/>
      <c r="AA649" s="119" t="s">
        <v>5506</v>
      </c>
      <c r="AB649" s="119" t="s">
        <v>654</v>
      </c>
      <c r="AC649" s="119" t="s">
        <v>42</v>
      </c>
      <c r="AD649" s="52" t="s">
        <v>3854</v>
      </c>
      <c r="AE649" s="24">
        <v>42916</v>
      </c>
      <c r="AF649" s="53" t="s">
        <v>7610</v>
      </c>
      <c r="AG649" s="140" t="s">
        <v>7611</v>
      </c>
      <c r="AH649" s="25" t="s">
        <v>7612</v>
      </c>
      <c r="AI649" s="25" t="s">
        <v>659</v>
      </c>
      <c r="AJ649" s="55">
        <v>13511663209</v>
      </c>
      <c r="AK649" s="140" t="s">
        <v>7613</v>
      </c>
      <c r="AL649" s="140" t="s">
        <v>1422</v>
      </c>
      <c r="AM649" s="119" t="s">
        <v>7614</v>
      </c>
      <c r="AN649" s="118" t="s">
        <v>7615</v>
      </c>
      <c r="AO649" s="208"/>
      <c r="AP649" s="119"/>
      <c r="AQ649" s="21"/>
      <c r="AR649" s="55" t="s">
        <v>7616</v>
      </c>
      <c r="AS649" s="119" t="s">
        <v>48</v>
      </c>
      <c r="AT649" s="620" t="s">
        <v>8030</v>
      </c>
      <c r="AU649" s="621"/>
    </row>
    <row r="650" spans="1:47" s="622" customFormat="1" ht="17.25" customHeight="1">
      <c r="A650" s="154">
        <v>540</v>
      </c>
      <c r="B650" s="154" t="str">
        <f>[4]Sheet2!$A$2</f>
        <v>10570711</v>
      </c>
      <c r="C650" s="119" t="s">
        <v>7581</v>
      </c>
      <c r="D650" s="153" t="s">
        <v>7564</v>
      </c>
      <c r="E650" s="94" t="s">
        <v>7552</v>
      </c>
      <c r="F650" s="119" t="s">
        <v>7525</v>
      </c>
      <c r="G650" s="119" t="s">
        <v>132</v>
      </c>
      <c r="H650" s="118" t="s">
        <v>7448</v>
      </c>
      <c r="I650" s="119" t="str">
        <f t="shared" si="39"/>
        <v>F</v>
      </c>
      <c r="J650" s="24">
        <f t="shared" si="40"/>
        <v>33704</v>
      </c>
      <c r="K650" s="23">
        <f t="shared" ca="1" si="41"/>
        <v>26.327323426560127</v>
      </c>
      <c r="L650" s="24">
        <v>42773</v>
      </c>
      <c r="M650" s="24">
        <v>42773</v>
      </c>
      <c r="N650" s="24">
        <v>42887</v>
      </c>
      <c r="O650" s="24">
        <v>42887</v>
      </c>
      <c r="P650" s="23">
        <f t="shared" ca="1" si="42"/>
        <v>1.1684193169710877</v>
      </c>
      <c r="Q650" s="24">
        <v>44012</v>
      </c>
      <c r="R650" s="24">
        <v>44012</v>
      </c>
      <c r="S650" s="24"/>
      <c r="T650" s="24" t="s">
        <v>36</v>
      </c>
      <c r="U650" s="24" t="s">
        <v>167</v>
      </c>
      <c r="V650" s="23" t="s">
        <v>67</v>
      </c>
      <c r="W650" s="24" t="s">
        <v>169</v>
      </c>
      <c r="X650" s="24" t="s">
        <v>134</v>
      </c>
      <c r="Y650" s="119" t="s">
        <v>310</v>
      </c>
      <c r="Z650" s="119"/>
      <c r="AA650" s="119" t="s">
        <v>311</v>
      </c>
      <c r="AB650" s="119" t="s">
        <v>136</v>
      </c>
      <c r="AC650" s="119" t="s">
        <v>6487</v>
      </c>
      <c r="AD650" s="52" t="s">
        <v>7904</v>
      </c>
      <c r="AE650" s="24">
        <v>42916</v>
      </c>
      <c r="AF650" s="21" t="s">
        <v>5909</v>
      </c>
      <c r="AG650" s="119" t="s">
        <v>137</v>
      </c>
      <c r="AH650" s="123" t="s">
        <v>7449</v>
      </c>
      <c r="AI650" s="123"/>
      <c r="AJ650" s="154" t="s">
        <v>7450</v>
      </c>
      <c r="AK650" s="119" t="s">
        <v>7451</v>
      </c>
      <c r="AL650" s="119" t="s">
        <v>7451</v>
      </c>
      <c r="AM650" s="140" t="s">
        <v>7477</v>
      </c>
      <c r="AN650" s="118" t="s">
        <v>7478</v>
      </c>
      <c r="AO650" s="118" t="s">
        <v>7452</v>
      </c>
      <c r="AP650" s="119" t="s">
        <v>189</v>
      </c>
      <c r="AQ650" s="119"/>
      <c r="AR650" s="154">
        <v>22617</v>
      </c>
      <c r="AS650" s="119" t="s">
        <v>48</v>
      </c>
      <c r="AT650" s="622" t="s">
        <v>10949</v>
      </c>
      <c r="AU650" s="623"/>
    </row>
    <row r="651" spans="1:47" s="622" customFormat="1" ht="15.75" customHeight="1">
      <c r="A651" s="154">
        <v>473</v>
      </c>
      <c r="B651" s="153" t="s">
        <v>5776</v>
      </c>
      <c r="C651" s="119" t="s">
        <v>5777</v>
      </c>
      <c r="D651" s="153" t="s">
        <v>5776</v>
      </c>
      <c r="E651" s="140" t="s">
        <v>7030</v>
      </c>
      <c r="F651" s="21" t="s">
        <v>6078</v>
      </c>
      <c r="G651" s="119" t="s">
        <v>132</v>
      </c>
      <c r="H651" s="144" t="s">
        <v>7707</v>
      </c>
      <c r="I651" s="119" t="str">
        <f t="shared" si="39"/>
        <v>M</v>
      </c>
      <c r="J651" s="24">
        <f t="shared" si="40"/>
        <v>32408</v>
      </c>
      <c r="K651" s="23">
        <f t="shared" ca="1" si="41"/>
        <v>29.878008358066978</v>
      </c>
      <c r="L651" s="25">
        <v>40391</v>
      </c>
      <c r="M651" s="25">
        <v>42739</v>
      </c>
      <c r="N651" s="25">
        <v>42739</v>
      </c>
      <c r="O651" s="25">
        <v>42739</v>
      </c>
      <c r="P651" s="23">
        <f t="shared" ca="1" si="42"/>
        <v>1.5738987690258823</v>
      </c>
      <c r="Q651" s="25">
        <v>43921</v>
      </c>
      <c r="R651" s="25">
        <v>43921</v>
      </c>
      <c r="S651" s="25"/>
      <c r="T651" s="119" t="s">
        <v>36</v>
      </c>
      <c r="U651" s="119" t="s">
        <v>52</v>
      </c>
      <c r="V651" s="119" t="s">
        <v>50</v>
      </c>
      <c r="W651" s="119" t="s">
        <v>53</v>
      </c>
      <c r="X651" s="119" t="s">
        <v>134</v>
      </c>
      <c r="Y651" s="119" t="s">
        <v>164</v>
      </c>
      <c r="Z651" s="119"/>
      <c r="AA651" s="119" t="s">
        <v>4628</v>
      </c>
      <c r="AB651" s="119" t="s">
        <v>136</v>
      </c>
      <c r="AC651" s="119" t="s">
        <v>42</v>
      </c>
      <c r="AD651" s="52" t="s">
        <v>7904</v>
      </c>
      <c r="AE651" s="24">
        <v>42918</v>
      </c>
      <c r="AF651" s="53" t="s">
        <v>3853</v>
      </c>
      <c r="AG651" s="45" t="s">
        <v>4445</v>
      </c>
      <c r="AH651" s="25" t="s">
        <v>5745</v>
      </c>
      <c r="AI651" s="119" t="s">
        <v>5746</v>
      </c>
      <c r="AJ651" s="113" t="s">
        <v>5747</v>
      </c>
      <c r="AK651" s="140" t="s">
        <v>5748</v>
      </c>
      <c r="AL651" s="140" t="s">
        <v>5749</v>
      </c>
      <c r="AM651" s="119" t="s">
        <v>6079</v>
      </c>
      <c r="AN651" s="118" t="s">
        <v>6080</v>
      </c>
      <c r="AO651" s="140"/>
      <c r="AP651" s="119" t="s">
        <v>4233</v>
      </c>
      <c r="AQ651" s="208" t="s">
        <v>2788</v>
      </c>
      <c r="AR651" s="55" t="s">
        <v>5779</v>
      </c>
      <c r="AS651" s="119" t="s">
        <v>48</v>
      </c>
      <c r="AT651" s="620" t="s">
        <v>8030</v>
      </c>
      <c r="AU651" s="623"/>
    </row>
    <row r="652" spans="1:47" s="620" customFormat="1" ht="15.75" customHeight="1">
      <c r="A652" s="154">
        <v>391</v>
      </c>
      <c r="B652" s="153" t="s">
        <v>4905</v>
      </c>
      <c r="C652" s="119" t="s">
        <v>4942</v>
      </c>
      <c r="D652" s="153" t="s">
        <v>4905</v>
      </c>
      <c r="E652" s="140" t="s">
        <v>6951</v>
      </c>
      <c r="F652" s="21" t="s">
        <v>4769</v>
      </c>
      <c r="G652" s="119" t="s">
        <v>132</v>
      </c>
      <c r="H652" s="140" t="s">
        <v>4749</v>
      </c>
      <c r="I652" s="119" t="str">
        <f t="shared" si="39"/>
        <v>M</v>
      </c>
      <c r="J652" s="24">
        <f t="shared" si="40"/>
        <v>34431</v>
      </c>
      <c r="K652" s="23">
        <f t="shared" ca="1" si="41"/>
        <v>24.33554260464232</v>
      </c>
      <c r="L652" s="25">
        <v>42487</v>
      </c>
      <c r="M652" s="25">
        <v>42487</v>
      </c>
      <c r="N652" s="25">
        <v>42614</v>
      </c>
      <c r="O652" s="25">
        <v>42614</v>
      </c>
      <c r="P652" s="23">
        <f t="shared" ca="1" si="42"/>
        <v>1.9163645221334276</v>
      </c>
      <c r="Q652" s="25">
        <v>43738</v>
      </c>
      <c r="R652" s="25">
        <v>43738</v>
      </c>
      <c r="S652" s="25"/>
      <c r="T652" s="119" t="s">
        <v>36</v>
      </c>
      <c r="U652" s="119" t="s">
        <v>167</v>
      </c>
      <c r="V652" s="119" t="s">
        <v>5336</v>
      </c>
      <c r="W652" s="119" t="s">
        <v>169</v>
      </c>
      <c r="X652" s="119" t="s">
        <v>134</v>
      </c>
      <c r="Y652" s="119" t="s">
        <v>310</v>
      </c>
      <c r="Z652" s="119"/>
      <c r="AA652" s="119" t="s">
        <v>311</v>
      </c>
      <c r="AB652" s="119" t="s">
        <v>136</v>
      </c>
      <c r="AC652" s="119" t="s">
        <v>42</v>
      </c>
      <c r="AD652" s="52" t="s">
        <v>7904</v>
      </c>
      <c r="AE652" s="24">
        <v>42921</v>
      </c>
      <c r="AF652" s="21" t="s">
        <v>7557</v>
      </c>
      <c r="AG652" s="25" t="s">
        <v>137</v>
      </c>
      <c r="AH652" s="25" t="s">
        <v>4315</v>
      </c>
      <c r="AI652" s="119" t="s">
        <v>4362</v>
      </c>
      <c r="AJ652" s="113" t="s">
        <v>4733</v>
      </c>
      <c r="AK652" s="123" t="s">
        <v>4334</v>
      </c>
      <c r="AL652" s="140" t="s">
        <v>4366</v>
      </c>
      <c r="AM652" s="94" t="s">
        <v>4851</v>
      </c>
      <c r="AN652" s="118" t="s">
        <v>4878</v>
      </c>
      <c r="AO652" s="140" t="s">
        <v>4345</v>
      </c>
      <c r="AP652" s="119" t="s">
        <v>189</v>
      </c>
      <c r="AQ652" s="208"/>
      <c r="AR652" s="159" t="s">
        <v>4729</v>
      </c>
      <c r="AS652" s="119" t="s">
        <v>48</v>
      </c>
      <c r="AT652" s="620" t="s">
        <v>8030</v>
      </c>
      <c r="AU652" s="623"/>
    </row>
    <row r="653" spans="1:47" s="622" customFormat="1" ht="15.75" customHeight="1">
      <c r="A653" s="154">
        <v>487</v>
      </c>
      <c r="B653" s="153">
        <v>10557620</v>
      </c>
      <c r="C653" s="119" t="s">
        <v>6245</v>
      </c>
      <c r="D653" s="153">
        <v>10557620</v>
      </c>
      <c r="E653" s="94" t="s">
        <v>5184</v>
      </c>
      <c r="F653" s="21" t="s">
        <v>6109</v>
      </c>
      <c r="G653" s="119" t="s">
        <v>132</v>
      </c>
      <c r="H653" s="144" t="s">
        <v>5814</v>
      </c>
      <c r="I653" s="119" t="str">
        <f t="shared" si="39"/>
        <v>F</v>
      </c>
      <c r="J653" s="24">
        <f t="shared" si="40"/>
        <v>32991</v>
      </c>
      <c r="K653" s="23">
        <f t="shared" ca="1" si="41"/>
        <v>28.280748084094377</v>
      </c>
      <c r="L653" s="25">
        <v>42655</v>
      </c>
      <c r="M653" s="25">
        <v>42655</v>
      </c>
      <c r="N653" s="25">
        <v>42767</v>
      </c>
      <c r="O653" s="25">
        <v>42767</v>
      </c>
      <c r="P653" s="23">
        <f t="shared" ca="1" si="42"/>
        <v>1.4971864402587589</v>
      </c>
      <c r="Q653" s="25">
        <v>43921</v>
      </c>
      <c r="R653" s="25">
        <v>43921</v>
      </c>
      <c r="S653" s="25"/>
      <c r="T653" s="119" t="s">
        <v>36</v>
      </c>
      <c r="U653" s="119" t="s">
        <v>167</v>
      </c>
      <c r="V653" s="119" t="s">
        <v>67</v>
      </c>
      <c r="W653" s="119" t="s">
        <v>169</v>
      </c>
      <c r="X653" s="119" t="s">
        <v>134</v>
      </c>
      <c r="Y653" s="119" t="s">
        <v>310</v>
      </c>
      <c r="Z653" s="119"/>
      <c r="AA653" s="119" t="s">
        <v>311</v>
      </c>
      <c r="AB653" s="119" t="s">
        <v>136</v>
      </c>
      <c r="AC653" s="119" t="s">
        <v>42</v>
      </c>
      <c r="AD653" s="52" t="s">
        <v>7904</v>
      </c>
      <c r="AE653" s="24">
        <v>42921</v>
      </c>
      <c r="AF653" s="21" t="s">
        <v>1971</v>
      </c>
      <c r="AG653" s="25" t="s">
        <v>293</v>
      </c>
      <c r="AH653" s="25" t="s">
        <v>1970</v>
      </c>
      <c r="AI653" s="119"/>
      <c r="AJ653" s="113" t="s">
        <v>5815</v>
      </c>
      <c r="AK653" s="123" t="s">
        <v>5189</v>
      </c>
      <c r="AL653" s="140" t="s">
        <v>5816</v>
      </c>
      <c r="AM653" s="119" t="s">
        <v>5155</v>
      </c>
      <c r="AN653" s="118" t="s">
        <v>6110</v>
      </c>
      <c r="AO653" s="140" t="s">
        <v>5185</v>
      </c>
      <c r="AP653" s="119" t="s">
        <v>189</v>
      </c>
      <c r="AQ653" s="208"/>
      <c r="AR653" s="55" t="s">
        <v>3213</v>
      </c>
      <c r="AS653" s="119" t="s">
        <v>4223</v>
      </c>
      <c r="AT653" s="620" t="s">
        <v>8030</v>
      </c>
      <c r="AU653" s="621"/>
    </row>
    <row r="654" spans="1:47" s="622" customFormat="1" ht="16.5" customHeight="1">
      <c r="A654" s="154">
        <v>328</v>
      </c>
      <c r="B654" s="154" t="s">
        <v>3704</v>
      </c>
      <c r="C654" s="119" t="s">
        <v>3706</v>
      </c>
      <c r="D654" s="153" t="s">
        <v>3705</v>
      </c>
      <c r="E654" s="140" t="s">
        <v>2333</v>
      </c>
      <c r="F654" s="21" t="s">
        <v>3682</v>
      </c>
      <c r="G654" s="119" t="s">
        <v>132</v>
      </c>
      <c r="H654" s="140" t="s">
        <v>2334</v>
      </c>
      <c r="I654" s="119" t="str">
        <f t="shared" si="39"/>
        <v>F</v>
      </c>
      <c r="J654" s="24">
        <f t="shared" si="40"/>
        <v>31745</v>
      </c>
      <c r="K654" s="23">
        <f t="shared" ca="1" si="41"/>
        <v>31.694446714231361</v>
      </c>
      <c r="L654" s="25">
        <v>42074</v>
      </c>
      <c r="M654" s="25">
        <v>42074</v>
      </c>
      <c r="N654" s="25">
        <v>42278</v>
      </c>
      <c r="O654" s="25">
        <v>42278</v>
      </c>
      <c r="P654" s="23">
        <v>0.3765055638001012</v>
      </c>
      <c r="Q654" s="25">
        <v>43373</v>
      </c>
      <c r="R654" s="25">
        <v>43373</v>
      </c>
      <c r="S654" s="25"/>
      <c r="T654" s="119" t="s">
        <v>36</v>
      </c>
      <c r="U654" s="119" t="s">
        <v>167</v>
      </c>
      <c r="V654" s="119" t="s">
        <v>5336</v>
      </c>
      <c r="W654" s="119" t="s">
        <v>169</v>
      </c>
      <c r="X654" s="119" t="s">
        <v>134</v>
      </c>
      <c r="Y654" s="119" t="s">
        <v>310</v>
      </c>
      <c r="Z654" s="119"/>
      <c r="AA654" s="119" t="s">
        <v>311</v>
      </c>
      <c r="AB654" s="119" t="s">
        <v>136</v>
      </c>
      <c r="AC654" s="119" t="s">
        <v>42</v>
      </c>
      <c r="AD654" s="52" t="s">
        <v>7904</v>
      </c>
      <c r="AE654" s="24">
        <v>42921</v>
      </c>
      <c r="AF654" s="21" t="s">
        <v>7706</v>
      </c>
      <c r="AG654" s="21" t="s">
        <v>351</v>
      </c>
      <c r="AH654" s="123" t="s">
        <v>4055</v>
      </c>
      <c r="AI654" s="123"/>
      <c r="AJ654" s="118" t="s">
        <v>4184</v>
      </c>
      <c r="AK654" s="21" t="s">
        <v>4056</v>
      </c>
      <c r="AL654" s="140" t="s">
        <v>4056</v>
      </c>
      <c r="AM654" s="119" t="s">
        <v>2684</v>
      </c>
      <c r="AN654" s="118" t="s">
        <v>3731</v>
      </c>
      <c r="AO654" s="21" t="s">
        <v>2332</v>
      </c>
      <c r="AP654" s="119" t="s">
        <v>189</v>
      </c>
      <c r="AQ654" s="21"/>
      <c r="AR654" s="55" t="s">
        <v>3179</v>
      </c>
      <c r="AS654" s="119" t="s">
        <v>48</v>
      </c>
      <c r="AT654" s="620" t="s">
        <v>8030</v>
      </c>
      <c r="AU654" s="623"/>
    </row>
    <row r="655" spans="1:47" s="622" customFormat="1" ht="15.75" customHeight="1">
      <c r="A655" s="154">
        <v>151</v>
      </c>
      <c r="B655" s="154" t="s">
        <v>1378</v>
      </c>
      <c r="C655" s="119" t="s">
        <v>1379</v>
      </c>
      <c r="D655" s="153" t="s">
        <v>4843</v>
      </c>
      <c r="E655" s="140" t="s">
        <v>1380</v>
      </c>
      <c r="F655" s="119" t="s">
        <v>3556</v>
      </c>
      <c r="G655" s="119" t="s">
        <v>132</v>
      </c>
      <c r="H655" s="140" t="s">
        <v>1381</v>
      </c>
      <c r="I655" s="119" t="str">
        <f t="shared" si="39"/>
        <v>F</v>
      </c>
      <c r="J655" s="24">
        <f t="shared" si="40"/>
        <v>31903</v>
      </c>
      <c r="K655" s="23">
        <f t="shared" ca="1" si="41"/>
        <v>31.261570001902594</v>
      </c>
      <c r="L655" s="25">
        <v>41432</v>
      </c>
      <c r="M655" s="25">
        <v>41432</v>
      </c>
      <c r="N655" s="25">
        <v>41760</v>
      </c>
      <c r="O655" s="25">
        <v>41760</v>
      </c>
      <c r="P655" s="23">
        <f ca="1">((NOW()-N655))/365</f>
        <v>4.2560905498477997</v>
      </c>
      <c r="Q655" s="24">
        <v>42916</v>
      </c>
      <c r="R655" s="24">
        <v>42916</v>
      </c>
      <c r="S655" s="24"/>
      <c r="T655" s="119" t="s">
        <v>36</v>
      </c>
      <c r="U655" s="119" t="s">
        <v>167</v>
      </c>
      <c r="V655" s="119" t="s">
        <v>5336</v>
      </c>
      <c r="W655" s="119" t="s">
        <v>169</v>
      </c>
      <c r="X655" s="119" t="s">
        <v>134</v>
      </c>
      <c r="Y655" s="119" t="s">
        <v>310</v>
      </c>
      <c r="Z655" s="208"/>
      <c r="AA655" s="21" t="s">
        <v>311</v>
      </c>
      <c r="AB655" s="119" t="s">
        <v>136</v>
      </c>
      <c r="AC655" s="119" t="s">
        <v>42</v>
      </c>
      <c r="AD655" s="52" t="s">
        <v>7904</v>
      </c>
      <c r="AE655" s="24">
        <v>42921</v>
      </c>
      <c r="AF655" s="21" t="s">
        <v>4218</v>
      </c>
      <c r="AG655" s="140"/>
      <c r="AH655" s="140"/>
      <c r="AI655" s="140"/>
      <c r="AJ655" s="144" t="s">
        <v>1382</v>
      </c>
      <c r="AK655" s="140" t="s">
        <v>1309</v>
      </c>
      <c r="AL655" s="208"/>
      <c r="AM655" s="119" t="s">
        <v>47</v>
      </c>
      <c r="AN655" s="118" t="s">
        <v>1383</v>
      </c>
      <c r="AO655" s="140" t="s">
        <v>1384</v>
      </c>
      <c r="AP655" s="119" t="s">
        <v>189</v>
      </c>
      <c r="AQ655" s="119"/>
      <c r="AR655" s="154" t="s">
        <v>3019</v>
      </c>
      <c r="AS655" s="21" t="s">
        <v>48</v>
      </c>
      <c r="AT655" s="620" t="s">
        <v>8030</v>
      </c>
      <c r="AU655" s="623"/>
    </row>
    <row r="656" spans="1:47" s="622" customFormat="1" ht="15.75" customHeight="1">
      <c r="A656" s="154">
        <v>9</v>
      </c>
      <c r="B656" s="154" t="s">
        <v>141</v>
      </c>
      <c r="C656" s="119" t="s">
        <v>142</v>
      </c>
      <c r="D656" s="153" t="s">
        <v>4840</v>
      </c>
      <c r="E656" s="119" t="s">
        <v>143</v>
      </c>
      <c r="F656" s="119" t="s">
        <v>3474</v>
      </c>
      <c r="G656" s="119" t="s">
        <v>132</v>
      </c>
      <c r="H656" s="119" t="s">
        <v>144</v>
      </c>
      <c r="I656" s="119" t="str">
        <f t="shared" si="39"/>
        <v>M</v>
      </c>
      <c r="J656" s="24">
        <f t="shared" si="40"/>
        <v>28706</v>
      </c>
      <c r="K656" s="23">
        <f t="shared" ca="1" si="41"/>
        <v>40.020474111491637</v>
      </c>
      <c r="L656" s="24">
        <v>36736</v>
      </c>
      <c r="M656" s="24">
        <v>40848</v>
      </c>
      <c r="N656" s="24">
        <f>M656</f>
        <v>40848</v>
      </c>
      <c r="O656" s="24">
        <v>40848</v>
      </c>
      <c r="P656" s="23">
        <f ca="1">((NOW()-N656))/365</f>
        <v>6.7547206868341014</v>
      </c>
      <c r="Q656" s="24">
        <v>43100</v>
      </c>
      <c r="R656" s="24">
        <f>Q656</f>
        <v>43100</v>
      </c>
      <c r="S656" s="24"/>
      <c r="T656" s="119" t="s">
        <v>36</v>
      </c>
      <c r="U656" s="119" t="s">
        <v>37</v>
      </c>
      <c r="V656" s="119" t="s">
        <v>3590</v>
      </c>
      <c r="W656" s="119" t="s">
        <v>38</v>
      </c>
      <c r="X656" s="119" t="s">
        <v>134</v>
      </c>
      <c r="Y656" s="119" t="s">
        <v>145</v>
      </c>
      <c r="Z656" s="119"/>
      <c r="AA656" s="119" t="s">
        <v>7708</v>
      </c>
      <c r="AB656" s="119" t="s">
        <v>136</v>
      </c>
      <c r="AC656" s="119" t="s">
        <v>42</v>
      </c>
      <c r="AD656" s="52" t="s">
        <v>7904</v>
      </c>
      <c r="AE656" s="24">
        <v>42923</v>
      </c>
      <c r="AF656" s="52" t="s">
        <v>4253</v>
      </c>
      <c r="AG656" s="119" t="s">
        <v>137</v>
      </c>
      <c r="AH656" s="119"/>
      <c r="AI656" s="119"/>
      <c r="AJ656" s="118" t="s">
        <v>147</v>
      </c>
      <c r="AK656" s="119"/>
      <c r="AL656" s="119"/>
      <c r="AM656" s="119" t="s">
        <v>5392</v>
      </c>
      <c r="AN656" s="118" t="s">
        <v>5391</v>
      </c>
      <c r="AO656" s="119"/>
      <c r="AP656" s="119" t="s">
        <v>139</v>
      </c>
      <c r="AQ656" s="119" t="s">
        <v>2780</v>
      </c>
      <c r="AR656" s="154" t="s">
        <v>2898</v>
      </c>
      <c r="AS656" s="119" t="s">
        <v>48</v>
      </c>
      <c r="AT656" s="620" t="s">
        <v>8030</v>
      </c>
      <c r="AU656" s="623"/>
    </row>
    <row r="657" spans="1:47" s="622" customFormat="1" ht="15.75" customHeight="1">
      <c r="A657" s="154">
        <v>64</v>
      </c>
      <c r="B657" s="154" t="s">
        <v>630</v>
      </c>
      <c r="C657" s="119" t="s">
        <v>631</v>
      </c>
      <c r="D657" s="153" t="s">
        <v>8057</v>
      </c>
      <c r="E657" s="119" t="s">
        <v>632</v>
      </c>
      <c r="F657" s="119" t="s">
        <v>633</v>
      </c>
      <c r="G657" s="119" t="s">
        <v>132</v>
      </c>
      <c r="H657" s="119" t="s">
        <v>634</v>
      </c>
      <c r="I657" s="119" t="str">
        <f t="shared" si="39"/>
        <v>F</v>
      </c>
      <c r="J657" s="24">
        <f t="shared" si="40"/>
        <v>32842</v>
      </c>
      <c r="K657" s="23">
        <f t="shared" ca="1" si="41"/>
        <v>28.688967262176568</v>
      </c>
      <c r="L657" s="24">
        <v>41085</v>
      </c>
      <c r="M657" s="24">
        <v>41085</v>
      </c>
      <c r="N657" s="24">
        <v>41456</v>
      </c>
      <c r="O657" s="24">
        <v>41791</v>
      </c>
      <c r="P657" s="23">
        <v>2.8229414475519987</v>
      </c>
      <c r="Q657" s="24">
        <v>43738</v>
      </c>
      <c r="R657" s="24">
        <v>43738</v>
      </c>
      <c r="S657" s="24"/>
      <c r="T657" s="119" t="s">
        <v>36</v>
      </c>
      <c r="U657" s="119" t="s">
        <v>37</v>
      </c>
      <c r="V657" s="119" t="s">
        <v>3590</v>
      </c>
      <c r="W657" s="119" t="s">
        <v>38</v>
      </c>
      <c r="X657" s="119" t="s">
        <v>134</v>
      </c>
      <c r="Y657" s="119" t="s">
        <v>4522</v>
      </c>
      <c r="Z657" s="119"/>
      <c r="AA657" s="119" t="s">
        <v>8058</v>
      </c>
      <c r="AB657" s="119" t="s">
        <v>136</v>
      </c>
      <c r="AC657" s="119" t="s">
        <v>42</v>
      </c>
      <c r="AD657" s="52" t="s">
        <v>7904</v>
      </c>
      <c r="AE657" s="24">
        <v>42930</v>
      </c>
      <c r="AF657" s="52" t="s">
        <v>8018</v>
      </c>
      <c r="AG657" s="119" t="s">
        <v>137</v>
      </c>
      <c r="AH657" s="119" t="s">
        <v>213</v>
      </c>
      <c r="AI657" s="119" t="s">
        <v>635</v>
      </c>
      <c r="AJ657" s="118" t="s">
        <v>636</v>
      </c>
      <c r="AK657" s="119" t="s">
        <v>637</v>
      </c>
      <c r="AL657" s="119"/>
      <c r="AM657" s="119" t="s">
        <v>8059</v>
      </c>
      <c r="AN657" s="118" t="s">
        <v>8060</v>
      </c>
      <c r="AO657" s="119" t="s">
        <v>638</v>
      </c>
      <c r="AP657" s="119" t="s">
        <v>139</v>
      </c>
      <c r="AQ657" s="119" t="s">
        <v>2780</v>
      </c>
      <c r="AR657" s="154" t="s">
        <v>3667</v>
      </c>
      <c r="AS657" s="119" t="s">
        <v>48</v>
      </c>
      <c r="AT657" s="620" t="s">
        <v>8030</v>
      </c>
      <c r="AU657" s="621"/>
    </row>
    <row r="658" spans="1:47" s="622" customFormat="1" ht="15.75" customHeight="1">
      <c r="A658" s="154">
        <v>563</v>
      </c>
      <c r="B658" s="154" t="s">
        <v>7567</v>
      </c>
      <c r="C658" s="119" t="str">
        <f>[5]Sheet2!$B$16</f>
        <v>SESA465034</v>
      </c>
      <c r="D658" s="153" t="s">
        <v>8061</v>
      </c>
      <c r="E658" s="119" t="s">
        <v>6217</v>
      </c>
      <c r="F658" s="119" t="s">
        <v>7540</v>
      </c>
      <c r="G658" s="119" t="s">
        <v>132</v>
      </c>
      <c r="H658" s="119" t="s">
        <v>7438</v>
      </c>
      <c r="I658" s="119" t="str">
        <f t="shared" si="39"/>
        <v>F</v>
      </c>
      <c r="J658" s="24">
        <f t="shared" si="40"/>
        <v>33180</v>
      </c>
      <c r="K658" s="23">
        <f t="shared" ca="1" si="41"/>
        <v>27.762939864916294</v>
      </c>
      <c r="L658" s="24">
        <v>42790</v>
      </c>
      <c r="M658" s="24">
        <v>42790</v>
      </c>
      <c r="N658" s="24">
        <v>42887</v>
      </c>
      <c r="O658" s="24">
        <v>42887</v>
      </c>
      <c r="P658" s="23">
        <f t="shared" ref="P658:P671" ca="1" si="60">((NOW()-N658))/365</f>
        <v>1.1684193169710877</v>
      </c>
      <c r="Q658" s="24">
        <v>44012</v>
      </c>
      <c r="R658" s="24">
        <v>44012</v>
      </c>
      <c r="S658" s="24"/>
      <c r="T658" s="119" t="s">
        <v>36</v>
      </c>
      <c r="U658" s="119" t="s">
        <v>167</v>
      </c>
      <c r="V658" s="119" t="s">
        <v>67</v>
      </c>
      <c r="W658" s="119" t="s">
        <v>169</v>
      </c>
      <c r="X658" s="119" t="s">
        <v>134</v>
      </c>
      <c r="Y658" s="119" t="s">
        <v>4195</v>
      </c>
      <c r="Z658" s="119"/>
      <c r="AA658" s="119" t="s">
        <v>8062</v>
      </c>
      <c r="AB658" s="119" t="s">
        <v>136</v>
      </c>
      <c r="AC658" s="119" t="s">
        <v>6487</v>
      </c>
      <c r="AD658" s="52" t="s">
        <v>7904</v>
      </c>
      <c r="AE658" s="24">
        <v>42935</v>
      </c>
      <c r="AF658" s="52" t="s">
        <v>8063</v>
      </c>
      <c r="AG658" s="119" t="s">
        <v>306</v>
      </c>
      <c r="AH658" s="119" t="s">
        <v>7392</v>
      </c>
      <c r="AI658" s="119" t="s">
        <v>969</v>
      </c>
      <c r="AJ658" s="118" t="s">
        <v>7393</v>
      </c>
      <c r="AK658" s="119" t="s">
        <v>7394</v>
      </c>
      <c r="AL658" s="119" t="s">
        <v>7395</v>
      </c>
      <c r="AM658" s="119" t="s">
        <v>8064</v>
      </c>
      <c r="AN658" s="118" t="s">
        <v>8065</v>
      </c>
      <c r="AO658" s="119" t="s">
        <v>6216</v>
      </c>
      <c r="AP658" s="119" t="s">
        <v>189</v>
      </c>
      <c r="AQ658" s="119"/>
      <c r="AR658" s="154" t="s">
        <v>3153</v>
      </c>
      <c r="AS658" s="119" t="s">
        <v>48</v>
      </c>
      <c r="AT658" s="620" t="s">
        <v>10949</v>
      </c>
      <c r="AU658" s="620" t="s">
        <v>8659</v>
      </c>
    </row>
    <row r="659" spans="1:47" s="622" customFormat="1" ht="15.75" customHeight="1">
      <c r="A659" s="154">
        <v>325</v>
      </c>
      <c r="B659" s="154" t="s">
        <v>3694</v>
      </c>
      <c r="C659" s="119" t="s">
        <v>3695</v>
      </c>
      <c r="D659" s="153" t="s">
        <v>8066</v>
      </c>
      <c r="E659" s="119" t="s">
        <v>8067</v>
      </c>
      <c r="F659" s="119" t="s">
        <v>8068</v>
      </c>
      <c r="G659" s="119" t="s">
        <v>132</v>
      </c>
      <c r="H659" s="119" t="s">
        <v>8069</v>
      </c>
      <c r="I659" s="119" t="str">
        <f t="shared" si="39"/>
        <v>F</v>
      </c>
      <c r="J659" s="24">
        <f>DATE(IF(LEN(H658)=18,MID(H658,7,4),1900+MID(H658,7,2)),IF(LEN(H658)=18,MID(H658,11,2),MID(H658,9,2)),IF(LEN(H658)=18,MID(H658,13,2),MID(H658,11,2)))</f>
        <v>33180</v>
      </c>
      <c r="K659" s="23">
        <f t="shared" ca="1" si="41"/>
        <v>27.762939864916294</v>
      </c>
      <c r="L659" s="24">
        <v>42069</v>
      </c>
      <c r="M659" s="24">
        <v>42069</v>
      </c>
      <c r="N659" s="24">
        <v>42278</v>
      </c>
      <c r="O659" s="24">
        <v>42278</v>
      </c>
      <c r="P659" s="23">
        <f t="shared" ca="1" si="60"/>
        <v>2.8369124676560191</v>
      </c>
      <c r="Q659" s="24">
        <v>43373</v>
      </c>
      <c r="R659" s="24">
        <v>43373</v>
      </c>
      <c r="S659" s="24"/>
      <c r="T659" s="119" t="s">
        <v>36</v>
      </c>
      <c r="U659" s="119" t="s">
        <v>167</v>
      </c>
      <c r="V659" s="119" t="s">
        <v>5336</v>
      </c>
      <c r="W659" s="119" t="s">
        <v>169</v>
      </c>
      <c r="X659" s="119" t="s">
        <v>134</v>
      </c>
      <c r="Y659" s="119" t="s">
        <v>4195</v>
      </c>
      <c r="Z659" s="119"/>
      <c r="AA659" s="119" t="s">
        <v>8062</v>
      </c>
      <c r="AB659" s="119" t="s">
        <v>136</v>
      </c>
      <c r="AC659" s="119" t="s">
        <v>6487</v>
      </c>
      <c r="AD659" s="52" t="s">
        <v>7904</v>
      </c>
      <c r="AE659" s="24">
        <v>42935</v>
      </c>
      <c r="AF659" s="52" t="s">
        <v>8070</v>
      </c>
      <c r="AG659" s="119" t="s">
        <v>3993</v>
      </c>
      <c r="AH659" s="119" t="s">
        <v>4047</v>
      </c>
      <c r="AI659" s="119" t="s">
        <v>4048</v>
      </c>
      <c r="AJ659" s="118" t="s">
        <v>2666</v>
      </c>
      <c r="AK659" s="119" t="s">
        <v>4049</v>
      </c>
      <c r="AL659" s="119" t="s">
        <v>4049</v>
      </c>
      <c r="AM659" s="119" t="s">
        <v>8071</v>
      </c>
      <c r="AN659" s="118" t="s">
        <v>8072</v>
      </c>
      <c r="AO659" s="119" t="s">
        <v>2667</v>
      </c>
      <c r="AP659" s="119" t="s">
        <v>189</v>
      </c>
      <c r="AQ659" s="119"/>
      <c r="AR659" s="154" t="s">
        <v>3169</v>
      </c>
      <c r="AS659" s="119" t="s">
        <v>48</v>
      </c>
      <c r="AT659" s="620" t="s">
        <v>8030</v>
      </c>
      <c r="AU659" s="622" t="s">
        <v>8659</v>
      </c>
    </row>
    <row r="660" spans="1:47" s="622" customFormat="1" ht="15.75" customHeight="1">
      <c r="A660" s="154">
        <v>393</v>
      </c>
      <c r="B660" s="154" t="s">
        <v>4917</v>
      </c>
      <c r="C660" s="119" t="s">
        <v>4945</v>
      </c>
      <c r="D660" s="153" t="s">
        <v>4917</v>
      </c>
      <c r="E660" s="119" t="s">
        <v>8073</v>
      </c>
      <c r="F660" s="119" t="s">
        <v>8074</v>
      </c>
      <c r="G660" s="119" t="s">
        <v>132</v>
      </c>
      <c r="H660" s="119" t="s">
        <v>8075</v>
      </c>
      <c r="I660" s="119" t="str">
        <f t="shared" si="39"/>
        <v>F</v>
      </c>
      <c r="J660" s="24">
        <f t="shared" ref="J660:J691" si="61">DATE(IF(LEN(H660)=18,MID(H660,7,4),1900+MID(H660,7,2)),IF(LEN(H660)=18,MID(H660,11,2),MID(H660,9,2)),IF(LEN(H660)=18,MID(H660,13,2),MID(H660,11,2)))</f>
        <v>33229</v>
      </c>
      <c r="K660" s="23">
        <f t="shared" ca="1" si="41"/>
        <v>27.628693289573828</v>
      </c>
      <c r="L660" s="24">
        <v>42508</v>
      </c>
      <c r="M660" s="24">
        <v>42508</v>
      </c>
      <c r="N660" s="24">
        <v>42614</v>
      </c>
      <c r="O660" s="24">
        <v>42614</v>
      </c>
      <c r="P660" s="23">
        <f t="shared" ca="1" si="60"/>
        <v>1.9163645224505397</v>
      </c>
      <c r="Q660" s="24">
        <v>43738</v>
      </c>
      <c r="R660" s="24">
        <v>43738</v>
      </c>
      <c r="S660" s="24"/>
      <c r="T660" s="119" t="s">
        <v>36</v>
      </c>
      <c r="U660" s="119" t="s">
        <v>167</v>
      </c>
      <c r="V660" s="119" t="s">
        <v>5336</v>
      </c>
      <c r="W660" s="119" t="s">
        <v>169</v>
      </c>
      <c r="X660" s="119" t="s">
        <v>134</v>
      </c>
      <c r="Y660" s="119" t="s">
        <v>4195</v>
      </c>
      <c r="Z660" s="119"/>
      <c r="AA660" s="119" t="s">
        <v>8062</v>
      </c>
      <c r="AB660" s="119" t="s">
        <v>136</v>
      </c>
      <c r="AC660" s="119" t="s">
        <v>6487</v>
      </c>
      <c r="AD660" s="52" t="s">
        <v>7904</v>
      </c>
      <c r="AE660" s="24">
        <v>42935</v>
      </c>
      <c r="AF660" s="52" t="s">
        <v>8076</v>
      </c>
      <c r="AG660" s="119" t="s">
        <v>8077</v>
      </c>
      <c r="AH660" s="119" t="s">
        <v>8078</v>
      </c>
      <c r="AI660" s="119"/>
      <c r="AJ660" s="118" t="s">
        <v>4465</v>
      </c>
      <c r="AK660" s="119" t="s">
        <v>8079</v>
      </c>
      <c r="AL660" s="119" t="s">
        <v>8080</v>
      </c>
      <c r="AM660" s="119" t="s">
        <v>8081</v>
      </c>
      <c r="AN660" s="118" t="s">
        <v>4890</v>
      </c>
      <c r="AO660" s="119" t="s">
        <v>4424</v>
      </c>
      <c r="AP660" s="119" t="s">
        <v>189</v>
      </c>
      <c r="AQ660" s="119"/>
      <c r="AR660" s="154" t="s">
        <v>4448</v>
      </c>
      <c r="AS660" s="119" t="s">
        <v>48</v>
      </c>
      <c r="AT660" s="624" t="s">
        <v>8839</v>
      </c>
      <c r="AU660" s="620" t="s">
        <v>8030</v>
      </c>
    </row>
    <row r="661" spans="1:47" s="622" customFormat="1" ht="15.75" customHeight="1">
      <c r="A661" s="154">
        <v>480</v>
      </c>
      <c r="B661" s="154">
        <v>10557634</v>
      </c>
      <c r="C661" s="119" t="s">
        <v>6252</v>
      </c>
      <c r="D661" s="153">
        <v>10557634</v>
      </c>
      <c r="E661" s="119" t="s">
        <v>8082</v>
      </c>
      <c r="F661" s="119" t="s">
        <v>8083</v>
      </c>
      <c r="G661" s="119" t="s">
        <v>132</v>
      </c>
      <c r="H661" s="119" t="s">
        <v>8084</v>
      </c>
      <c r="I661" s="119" t="str">
        <f t="shared" si="39"/>
        <v>F</v>
      </c>
      <c r="J661" s="24">
        <f t="shared" si="61"/>
        <v>33126</v>
      </c>
      <c r="K661" s="23">
        <f t="shared" ca="1" si="41"/>
        <v>27.910885070395747</v>
      </c>
      <c r="L661" s="24">
        <v>42669</v>
      </c>
      <c r="M661" s="24">
        <v>42669</v>
      </c>
      <c r="N661" s="24">
        <v>42767</v>
      </c>
      <c r="O661" s="24">
        <v>42767</v>
      </c>
      <c r="P661" s="23">
        <f t="shared" ca="1" si="60"/>
        <v>1.4971864402587589</v>
      </c>
      <c r="Q661" s="24">
        <v>43921</v>
      </c>
      <c r="R661" s="24">
        <v>43921</v>
      </c>
      <c r="S661" s="24"/>
      <c r="T661" s="119" t="s">
        <v>36</v>
      </c>
      <c r="U661" s="119" t="s">
        <v>167</v>
      </c>
      <c r="V661" s="119" t="s">
        <v>5336</v>
      </c>
      <c r="W661" s="119" t="s">
        <v>169</v>
      </c>
      <c r="X661" s="119" t="s">
        <v>134</v>
      </c>
      <c r="Y661" s="119" t="s">
        <v>4195</v>
      </c>
      <c r="Z661" s="119"/>
      <c r="AA661" s="119" t="s">
        <v>8062</v>
      </c>
      <c r="AB661" s="119" t="s">
        <v>136</v>
      </c>
      <c r="AC661" s="119" t="s">
        <v>6487</v>
      </c>
      <c r="AD661" s="52" t="s">
        <v>7904</v>
      </c>
      <c r="AE661" s="24">
        <v>42935</v>
      </c>
      <c r="AF661" s="52" t="s">
        <v>8085</v>
      </c>
      <c r="AG661" s="119" t="s">
        <v>4005</v>
      </c>
      <c r="AH661" s="119" t="s">
        <v>8086</v>
      </c>
      <c r="AI661" s="119" t="s">
        <v>8087</v>
      </c>
      <c r="AJ661" s="118" t="s">
        <v>5830</v>
      </c>
      <c r="AK661" s="119" t="s">
        <v>8088</v>
      </c>
      <c r="AL661" s="119" t="s">
        <v>8089</v>
      </c>
      <c r="AM661" s="119" t="s">
        <v>5155</v>
      </c>
      <c r="AN661" s="118" t="s">
        <v>8090</v>
      </c>
      <c r="AO661" s="119" t="s">
        <v>5296</v>
      </c>
      <c r="AP661" s="119" t="s">
        <v>189</v>
      </c>
      <c r="AQ661" s="119"/>
      <c r="AR661" s="154" t="s">
        <v>3028</v>
      </c>
      <c r="AS661" s="119" t="s">
        <v>4223</v>
      </c>
      <c r="AT661" s="620" t="s">
        <v>8030</v>
      </c>
      <c r="AU661" s="622" t="s">
        <v>8659</v>
      </c>
    </row>
    <row r="662" spans="1:47" s="622" customFormat="1" ht="15.75" customHeight="1">
      <c r="A662" s="154">
        <v>416</v>
      </c>
      <c r="B662" s="154" t="s">
        <v>5118</v>
      </c>
      <c r="C662" s="119" t="s">
        <v>8091</v>
      </c>
      <c r="D662" s="153" t="s">
        <v>5118</v>
      </c>
      <c r="E662" s="119" t="s">
        <v>8092</v>
      </c>
      <c r="F662" s="119" t="s">
        <v>8093</v>
      </c>
      <c r="G662" s="119" t="s">
        <v>132</v>
      </c>
      <c r="H662" s="119" t="s">
        <v>8094</v>
      </c>
      <c r="I662" s="119" t="str">
        <f t="shared" si="39"/>
        <v>F</v>
      </c>
      <c r="J662" s="24">
        <f t="shared" si="61"/>
        <v>30017</v>
      </c>
      <c r="K662" s="23">
        <f t="shared" ca="1" si="41"/>
        <v>36.428693289573829</v>
      </c>
      <c r="L662" s="24">
        <v>42533</v>
      </c>
      <c r="M662" s="24">
        <v>42533</v>
      </c>
      <c r="N662" s="24">
        <v>42644</v>
      </c>
      <c r="O662" s="24">
        <v>42644</v>
      </c>
      <c r="P662" s="23">
        <f t="shared" ca="1" si="60"/>
        <v>1.834172741628622</v>
      </c>
      <c r="Q662" s="24">
        <v>43738</v>
      </c>
      <c r="R662" s="24">
        <v>43738</v>
      </c>
      <c r="S662" s="24"/>
      <c r="T662" s="119" t="s">
        <v>36</v>
      </c>
      <c r="U662" s="119" t="s">
        <v>167</v>
      </c>
      <c r="V662" s="119" t="s">
        <v>5336</v>
      </c>
      <c r="W662" s="119" t="s">
        <v>169</v>
      </c>
      <c r="X662" s="119" t="s">
        <v>134</v>
      </c>
      <c r="Y662" s="119" t="s">
        <v>4195</v>
      </c>
      <c r="Z662" s="119"/>
      <c r="AA662" s="119" t="s">
        <v>8062</v>
      </c>
      <c r="AB662" s="119" t="s">
        <v>136</v>
      </c>
      <c r="AC662" s="119" t="s">
        <v>6487</v>
      </c>
      <c r="AD662" s="52" t="s">
        <v>7904</v>
      </c>
      <c r="AE662" s="24">
        <v>42942</v>
      </c>
      <c r="AF662" s="52" t="s">
        <v>8096</v>
      </c>
      <c r="AG662" s="119" t="s">
        <v>4005</v>
      </c>
      <c r="AH662" s="119" t="s">
        <v>8097</v>
      </c>
      <c r="AI662" s="119" t="s">
        <v>8098</v>
      </c>
      <c r="AJ662" s="118" t="s">
        <v>5019</v>
      </c>
      <c r="AK662" s="119" t="s">
        <v>4060</v>
      </c>
      <c r="AL662" s="119" t="s">
        <v>8099</v>
      </c>
      <c r="AM662" s="119" t="s">
        <v>8100</v>
      </c>
      <c r="AN662" s="118" t="s">
        <v>8101</v>
      </c>
      <c r="AO662" s="119" t="s">
        <v>4532</v>
      </c>
      <c r="AP662" s="119" t="s">
        <v>189</v>
      </c>
      <c r="AQ662" s="119"/>
      <c r="AR662" s="154" t="s">
        <v>3324</v>
      </c>
      <c r="AS662" s="119" t="s">
        <v>4223</v>
      </c>
      <c r="AT662" s="620" t="s">
        <v>8659</v>
      </c>
      <c r="AU662" s="620" t="s">
        <v>8030</v>
      </c>
    </row>
    <row r="663" spans="1:47" s="620" customFormat="1" ht="15.75" customHeight="1">
      <c r="A663" s="154">
        <v>536</v>
      </c>
      <c r="B663" s="154">
        <v>10567364</v>
      </c>
      <c r="C663" s="119" t="s">
        <v>8102</v>
      </c>
      <c r="D663" s="153">
        <v>10567364</v>
      </c>
      <c r="E663" s="119" t="s">
        <v>8103</v>
      </c>
      <c r="F663" s="119" t="s">
        <v>8104</v>
      </c>
      <c r="G663" s="119" t="s">
        <v>132</v>
      </c>
      <c r="H663" s="119" t="s">
        <v>8105</v>
      </c>
      <c r="I663" s="119" t="str">
        <f t="shared" si="39"/>
        <v>F</v>
      </c>
      <c r="J663" s="24">
        <f t="shared" si="61"/>
        <v>32708</v>
      </c>
      <c r="K663" s="23">
        <f t="shared" ca="1" si="41"/>
        <v>29.056090549847799</v>
      </c>
      <c r="L663" s="24">
        <v>42780</v>
      </c>
      <c r="M663" s="24">
        <v>42780</v>
      </c>
      <c r="N663" s="24">
        <v>42856</v>
      </c>
      <c r="O663" s="24">
        <v>42856</v>
      </c>
      <c r="P663" s="23">
        <f t="shared" ca="1" si="60"/>
        <v>1.2533508238204027</v>
      </c>
      <c r="Q663" s="24">
        <v>44012</v>
      </c>
      <c r="R663" s="24">
        <v>44012</v>
      </c>
      <c r="S663" s="24"/>
      <c r="T663" s="119" t="s">
        <v>36</v>
      </c>
      <c r="U663" s="119" t="s">
        <v>167</v>
      </c>
      <c r="V663" s="119" t="s">
        <v>5336</v>
      </c>
      <c r="W663" s="119" t="s">
        <v>169</v>
      </c>
      <c r="X663" s="119" t="s">
        <v>134</v>
      </c>
      <c r="Y663" s="119" t="s">
        <v>4195</v>
      </c>
      <c r="Z663" s="119"/>
      <c r="AA663" s="119" t="s">
        <v>8062</v>
      </c>
      <c r="AB663" s="119" t="s">
        <v>136</v>
      </c>
      <c r="AC663" s="119" t="s">
        <v>6487</v>
      </c>
      <c r="AD663" s="52" t="s">
        <v>7904</v>
      </c>
      <c r="AE663" s="24">
        <v>42942</v>
      </c>
      <c r="AF663" s="52" t="s">
        <v>4218</v>
      </c>
      <c r="AG663" s="119" t="s">
        <v>3993</v>
      </c>
      <c r="AH663" s="119" t="s">
        <v>8106</v>
      </c>
      <c r="AI663" s="119" t="s">
        <v>8107</v>
      </c>
      <c r="AJ663" s="118" t="s">
        <v>7123</v>
      </c>
      <c r="AK663" s="119" t="s">
        <v>8108</v>
      </c>
      <c r="AL663" s="119" t="s">
        <v>8109</v>
      </c>
      <c r="AM663" s="119" t="s">
        <v>8110</v>
      </c>
      <c r="AN663" s="118" t="s">
        <v>8111</v>
      </c>
      <c r="AO663" s="119" t="s">
        <v>7142</v>
      </c>
      <c r="AP663" s="119" t="s">
        <v>189</v>
      </c>
      <c r="AQ663" s="119"/>
      <c r="AR663" s="154" t="s">
        <v>5783</v>
      </c>
      <c r="AS663" s="119" t="s">
        <v>4223</v>
      </c>
      <c r="AT663" s="625" t="s">
        <v>8121</v>
      </c>
      <c r="AU663" s="620" t="s">
        <v>10949</v>
      </c>
    </row>
    <row r="664" spans="1:47" s="627" customFormat="1" ht="15.75" customHeight="1" thickBot="1">
      <c r="A664" s="503">
        <v>415</v>
      </c>
      <c r="B664" s="156" t="s">
        <v>5120</v>
      </c>
      <c r="C664" s="120" t="s">
        <v>5166</v>
      </c>
      <c r="D664" s="156" t="s">
        <v>5120</v>
      </c>
      <c r="E664" s="103" t="s">
        <v>6985</v>
      </c>
      <c r="F664" s="69" t="s">
        <v>5063</v>
      </c>
      <c r="G664" s="120" t="s">
        <v>132</v>
      </c>
      <c r="H664" s="103" t="s">
        <v>4538</v>
      </c>
      <c r="I664" s="120" t="str">
        <f t="shared" si="39"/>
        <v>F</v>
      </c>
      <c r="J664" s="71">
        <f t="shared" si="61"/>
        <v>31680</v>
      </c>
      <c r="K664" s="70">
        <f t="shared" ca="1" si="41"/>
        <v>31.872528906012185</v>
      </c>
      <c r="L664" s="62">
        <v>42536</v>
      </c>
      <c r="M664" s="62">
        <v>42536</v>
      </c>
      <c r="N664" s="62">
        <v>42644</v>
      </c>
      <c r="O664" s="62">
        <v>42644</v>
      </c>
      <c r="P664" s="70">
        <f t="shared" ca="1" si="60"/>
        <v>1.834172741628622</v>
      </c>
      <c r="Q664" s="62">
        <v>43738</v>
      </c>
      <c r="R664" s="62">
        <v>43738</v>
      </c>
      <c r="S664" s="62"/>
      <c r="T664" s="120" t="s">
        <v>36</v>
      </c>
      <c r="U664" s="120" t="s">
        <v>167</v>
      </c>
      <c r="V664" s="120" t="s">
        <v>5336</v>
      </c>
      <c r="W664" s="120" t="s">
        <v>169</v>
      </c>
      <c r="X664" s="120" t="s">
        <v>134</v>
      </c>
      <c r="Y664" s="120" t="s">
        <v>310</v>
      </c>
      <c r="Z664" s="120"/>
      <c r="AA664" s="120" t="s">
        <v>311</v>
      </c>
      <c r="AB664" s="120" t="s">
        <v>136</v>
      </c>
      <c r="AC664" s="120" t="s">
        <v>42</v>
      </c>
      <c r="AD664" s="500" t="s">
        <v>7904</v>
      </c>
      <c r="AE664" s="71">
        <v>42942</v>
      </c>
      <c r="AF664" s="626" t="s">
        <v>7939</v>
      </c>
      <c r="AG664" s="479" t="s">
        <v>293</v>
      </c>
      <c r="AH664" s="186" t="s">
        <v>5003</v>
      </c>
      <c r="AI664" s="186" t="s">
        <v>1508</v>
      </c>
      <c r="AJ664" s="506" t="s">
        <v>4539</v>
      </c>
      <c r="AK664" s="103" t="s">
        <v>5034</v>
      </c>
      <c r="AL664" s="103" t="s">
        <v>5046</v>
      </c>
      <c r="AM664" s="120" t="s">
        <v>5151</v>
      </c>
      <c r="AN664" s="508" t="s">
        <v>5152</v>
      </c>
      <c r="AO664" s="103" t="s">
        <v>4544</v>
      </c>
      <c r="AP664" s="120" t="s">
        <v>189</v>
      </c>
      <c r="AQ664" s="120"/>
      <c r="AR664" s="160" t="s">
        <v>3246</v>
      </c>
      <c r="AS664" s="120" t="s">
        <v>48</v>
      </c>
      <c r="AT664" s="627" t="s">
        <v>8659</v>
      </c>
      <c r="AU664" s="627" t="s">
        <v>8030</v>
      </c>
    </row>
    <row r="665" spans="1:47" s="622" customFormat="1" ht="15.75" customHeight="1">
      <c r="A665" s="206">
        <v>27</v>
      </c>
      <c r="B665" s="206" t="s">
        <v>302</v>
      </c>
      <c r="C665" s="121" t="s">
        <v>303</v>
      </c>
      <c r="D665" s="493" t="s">
        <v>4841</v>
      </c>
      <c r="E665" s="121" t="s">
        <v>304</v>
      </c>
      <c r="F665" s="121" t="s">
        <v>3486</v>
      </c>
      <c r="G665" s="121" t="s">
        <v>132</v>
      </c>
      <c r="H665" s="121" t="s">
        <v>305</v>
      </c>
      <c r="I665" s="121" t="str">
        <f t="shared" si="39"/>
        <v>F</v>
      </c>
      <c r="J665" s="92">
        <f t="shared" si="61"/>
        <v>32532</v>
      </c>
      <c r="K665" s="197">
        <f t="shared" ca="1" si="41"/>
        <v>29.538282330669716</v>
      </c>
      <c r="L665" s="92">
        <v>40973</v>
      </c>
      <c r="M665" s="92">
        <v>40973</v>
      </c>
      <c r="N665" s="92">
        <v>41183</v>
      </c>
      <c r="O665" s="92">
        <v>42370</v>
      </c>
      <c r="P665" s="197">
        <f t="shared" ca="1" si="60"/>
        <v>5.8369124676560196</v>
      </c>
      <c r="Q665" s="92">
        <v>43373</v>
      </c>
      <c r="R665" s="92">
        <v>43373</v>
      </c>
      <c r="S665" s="92"/>
      <c r="T665" s="121" t="s">
        <v>36</v>
      </c>
      <c r="U665" s="121" t="s">
        <v>167</v>
      </c>
      <c r="V665" s="121" t="s">
        <v>5336</v>
      </c>
      <c r="W665" s="121" t="s">
        <v>169</v>
      </c>
      <c r="X665" s="121" t="s">
        <v>134</v>
      </c>
      <c r="Y665" s="121" t="s">
        <v>170</v>
      </c>
      <c r="Z665" s="121"/>
      <c r="AA665" s="121" t="s">
        <v>6700</v>
      </c>
      <c r="AB665" s="121" t="s">
        <v>136</v>
      </c>
      <c r="AC665" s="121" t="s">
        <v>42</v>
      </c>
      <c r="AD665" s="499" t="s">
        <v>8123</v>
      </c>
      <c r="AE665" s="92">
        <v>42947</v>
      </c>
      <c r="AF665" s="87" t="s">
        <v>3853</v>
      </c>
      <c r="AG665" s="121" t="s">
        <v>306</v>
      </c>
      <c r="AH665" s="121" t="s">
        <v>307</v>
      </c>
      <c r="AI665" s="121" t="s">
        <v>308</v>
      </c>
      <c r="AJ665" s="492" t="s">
        <v>4242</v>
      </c>
      <c r="AK665" s="121"/>
      <c r="AL665" s="121"/>
      <c r="AM665" s="121" t="s">
        <v>3471</v>
      </c>
      <c r="AN665" s="492" t="s">
        <v>3472</v>
      </c>
      <c r="AO665" s="121" t="s">
        <v>309</v>
      </c>
      <c r="AP665" s="121" t="s">
        <v>139</v>
      </c>
      <c r="AQ665" s="121" t="s">
        <v>4227</v>
      </c>
      <c r="AR665" s="206" t="s">
        <v>2916</v>
      </c>
      <c r="AS665" s="121" t="s">
        <v>48</v>
      </c>
      <c r="AT665" s="620" t="s">
        <v>8030</v>
      </c>
      <c r="AU665" s="622" t="s">
        <v>8659</v>
      </c>
    </row>
    <row r="666" spans="1:47" s="622" customFormat="1" ht="15.75" customHeight="1">
      <c r="A666" s="154">
        <v>462</v>
      </c>
      <c r="B666" s="153" t="s">
        <v>5686</v>
      </c>
      <c r="C666" s="119" t="s">
        <v>5706</v>
      </c>
      <c r="D666" s="153" t="s">
        <v>5686</v>
      </c>
      <c r="E666" s="140" t="s">
        <v>7029</v>
      </c>
      <c r="F666" s="21" t="s">
        <v>5649</v>
      </c>
      <c r="G666" s="119" t="s">
        <v>132</v>
      </c>
      <c r="H666" s="144" t="s">
        <v>5624</v>
      </c>
      <c r="I666" s="119" t="str">
        <f t="shared" si="39"/>
        <v>F</v>
      </c>
      <c r="J666" s="24">
        <f t="shared" si="61"/>
        <v>33468</v>
      </c>
      <c r="K666" s="23">
        <f t="shared" ca="1" si="41"/>
        <v>26.973898769025883</v>
      </c>
      <c r="L666" s="25">
        <v>42643</v>
      </c>
      <c r="M666" s="25">
        <v>42643</v>
      </c>
      <c r="N666" s="25">
        <v>42705</v>
      </c>
      <c r="O666" s="25">
        <v>42705</v>
      </c>
      <c r="P666" s="23">
        <f t="shared" ca="1" si="60"/>
        <v>1.667049453957389</v>
      </c>
      <c r="Q666" s="25">
        <v>43830</v>
      </c>
      <c r="R666" s="25">
        <v>43830</v>
      </c>
      <c r="S666" s="25"/>
      <c r="T666" s="119" t="s">
        <v>36</v>
      </c>
      <c r="U666" s="119" t="s">
        <v>167</v>
      </c>
      <c r="V666" s="119" t="s">
        <v>67</v>
      </c>
      <c r="W666" s="119" t="s">
        <v>169</v>
      </c>
      <c r="X666" s="119" t="s">
        <v>134</v>
      </c>
      <c r="Y666" s="119" t="s">
        <v>310</v>
      </c>
      <c r="Z666" s="119"/>
      <c r="AA666" s="119" t="s">
        <v>311</v>
      </c>
      <c r="AB666" s="119" t="s">
        <v>136</v>
      </c>
      <c r="AC666" s="119" t="s">
        <v>42</v>
      </c>
      <c r="AD666" s="52" t="s">
        <v>8123</v>
      </c>
      <c r="AE666" s="24">
        <v>42949</v>
      </c>
      <c r="AF666" s="21" t="s">
        <v>8041</v>
      </c>
      <c r="AG666" s="45" t="s">
        <v>137</v>
      </c>
      <c r="AH666" s="123" t="s">
        <v>2287</v>
      </c>
      <c r="AI666" s="123" t="s">
        <v>5625</v>
      </c>
      <c r="AJ666" s="113" t="s">
        <v>5626</v>
      </c>
      <c r="AK666" s="140" t="s">
        <v>5627</v>
      </c>
      <c r="AL666" s="140" t="s">
        <v>5628</v>
      </c>
      <c r="AM666" s="119" t="s">
        <v>5750</v>
      </c>
      <c r="AN666" s="118" t="s">
        <v>5751</v>
      </c>
      <c r="AO666" s="140" t="s">
        <v>5171</v>
      </c>
      <c r="AP666" s="119" t="s">
        <v>189</v>
      </c>
      <c r="AQ666" s="208"/>
      <c r="AR666" s="55" t="s">
        <v>4642</v>
      </c>
      <c r="AS666" s="119" t="s">
        <v>48</v>
      </c>
      <c r="AT666" s="622" t="s">
        <v>8659</v>
      </c>
      <c r="AU666" s="622" t="s">
        <v>8030</v>
      </c>
    </row>
    <row r="667" spans="1:47" s="622" customFormat="1" ht="15.75" customHeight="1">
      <c r="A667" s="154">
        <v>425</v>
      </c>
      <c r="B667" s="153" t="s">
        <v>5380</v>
      </c>
      <c r="C667" s="119" t="s">
        <v>5461</v>
      </c>
      <c r="D667" s="153" t="s">
        <v>5380</v>
      </c>
      <c r="E667" s="140" t="s">
        <v>6991</v>
      </c>
      <c r="F667" s="21" t="s">
        <v>5285</v>
      </c>
      <c r="G667" s="119" t="s">
        <v>132</v>
      </c>
      <c r="H667" s="140" t="s">
        <v>4540</v>
      </c>
      <c r="I667" s="119" t="str">
        <f t="shared" si="39"/>
        <v>F</v>
      </c>
      <c r="J667" s="24">
        <f t="shared" si="61"/>
        <v>33790</v>
      </c>
      <c r="K667" s="23">
        <f t="shared" ca="1" si="41"/>
        <v>26.091706988203963</v>
      </c>
      <c r="L667" s="25">
        <v>42536</v>
      </c>
      <c r="M667" s="25">
        <v>42536</v>
      </c>
      <c r="N667" s="25">
        <v>42675</v>
      </c>
      <c r="O667" s="25">
        <v>42675</v>
      </c>
      <c r="P667" s="23">
        <f t="shared" ca="1" si="60"/>
        <v>1.7492412347793069</v>
      </c>
      <c r="Q667" s="25">
        <v>43830</v>
      </c>
      <c r="R667" s="25">
        <v>43830</v>
      </c>
      <c r="S667" s="25"/>
      <c r="T667" s="119" t="s">
        <v>36</v>
      </c>
      <c r="U667" s="119" t="s">
        <v>167</v>
      </c>
      <c r="V667" s="119" t="s">
        <v>5336</v>
      </c>
      <c r="W667" s="119" t="s">
        <v>169</v>
      </c>
      <c r="X667" s="119" t="s">
        <v>134</v>
      </c>
      <c r="Y667" s="119" t="s">
        <v>310</v>
      </c>
      <c r="Z667" s="119"/>
      <c r="AA667" s="119" t="s">
        <v>311</v>
      </c>
      <c r="AB667" s="119" t="s">
        <v>136</v>
      </c>
      <c r="AC667" s="119" t="s">
        <v>42</v>
      </c>
      <c r="AD667" s="52" t="s">
        <v>8123</v>
      </c>
      <c r="AE667" s="24">
        <v>42949</v>
      </c>
      <c r="AF667" s="21" t="s">
        <v>7832</v>
      </c>
      <c r="AG667" s="45" t="s">
        <v>293</v>
      </c>
      <c r="AH667" s="123" t="s">
        <v>5240</v>
      </c>
      <c r="AI667" s="123" t="s">
        <v>1508</v>
      </c>
      <c r="AJ667" s="113" t="s">
        <v>4541</v>
      </c>
      <c r="AK667" s="140" t="s">
        <v>5241</v>
      </c>
      <c r="AL667" s="140" t="s">
        <v>5242</v>
      </c>
      <c r="AM667" s="119" t="s">
        <v>5359</v>
      </c>
      <c r="AN667" s="118" t="s">
        <v>5345</v>
      </c>
      <c r="AO667" s="140" t="s">
        <v>4546</v>
      </c>
      <c r="AP667" s="119" t="s">
        <v>189</v>
      </c>
      <c r="AQ667" s="208"/>
      <c r="AR667" s="55" t="s">
        <v>3214</v>
      </c>
      <c r="AS667" s="119" t="s">
        <v>48</v>
      </c>
      <c r="AT667" s="622" t="s">
        <v>8659</v>
      </c>
      <c r="AU667" s="622" t="s">
        <v>8030</v>
      </c>
    </row>
    <row r="668" spans="1:47" s="622" customFormat="1" ht="15.75" customHeight="1">
      <c r="A668" s="154">
        <v>296</v>
      </c>
      <c r="B668" s="154" t="s">
        <v>3778</v>
      </c>
      <c r="C668" s="119" t="s">
        <v>3356</v>
      </c>
      <c r="D668" s="154" t="s">
        <v>3372</v>
      </c>
      <c r="E668" s="140" t="s">
        <v>2632</v>
      </c>
      <c r="F668" s="21" t="s">
        <v>3655</v>
      </c>
      <c r="G668" s="119" t="s">
        <v>132</v>
      </c>
      <c r="H668" s="144" t="s">
        <v>2652</v>
      </c>
      <c r="I668" s="119" t="str">
        <f t="shared" si="39"/>
        <v>F</v>
      </c>
      <c r="J668" s="24">
        <f t="shared" si="61"/>
        <v>32249</v>
      </c>
      <c r="K668" s="23">
        <f t="shared" ca="1" si="41"/>
        <v>30.313624796423142</v>
      </c>
      <c r="L668" s="25">
        <v>42067</v>
      </c>
      <c r="M668" s="25">
        <v>42067</v>
      </c>
      <c r="N668" s="25">
        <v>42186</v>
      </c>
      <c r="O668" s="25">
        <v>42186</v>
      </c>
      <c r="P668" s="23">
        <f t="shared" ca="1" si="60"/>
        <v>3.0889672621765674</v>
      </c>
      <c r="Q668" s="25">
        <v>43281</v>
      </c>
      <c r="R668" s="25">
        <v>43281</v>
      </c>
      <c r="S668" s="25"/>
      <c r="T668" s="119" t="s">
        <v>36</v>
      </c>
      <c r="U668" s="119" t="s">
        <v>167</v>
      </c>
      <c r="V668" s="119" t="s">
        <v>5336</v>
      </c>
      <c r="W668" s="119" t="s">
        <v>169</v>
      </c>
      <c r="X668" s="119" t="s">
        <v>134</v>
      </c>
      <c r="Y668" s="119" t="s">
        <v>310</v>
      </c>
      <c r="Z668" s="119"/>
      <c r="AA668" s="119" t="s">
        <v>311</v>
      </c>
      <c r="AB668" s="119" t="s">
        <v>136</v>
      </c>
      <c r="AC668" s="119" t="s">
        <v>42</v>
      </c>
      <c r="AD668" s="52" t="s">
        <v>8123</v>
      </c>
      <c r="AE668" s="24">
        <v>42949</v>
      </c>
      <c r="AF668" s="628" t="s">
        <v>8242</v>
      </c>
      <c r="AG668" s="140" t="s">
        <v>4005</v>
      </c>
      <c r="AH668" s="123" t="s">
        <v>4009</v>
      </c>
      <c r="AI668" s="123" t="s">
        <v>3987</v>
      </c>
      <c r="AJ668" s="113" t="s">
        <v>2647</v>
      </c>
      <c r="AK668" s="140" t="s">
        <v>3331</v>
      </c>
      <c r="AL668" s="140" t="s">
        <v>4010</v>
      </c>
      <c r="AM668" s="119" t="s">
        <v>3410</v>
      </c>
      <c r="AN668" s="118" t="s">
        <v>3411</v>
      </c>
      <c r="AO668" s="208" t="s">
        <v>2655</v>
      </c>
      <c r="AP668" s="119" t="s">
        <v>189</v>
      </c>
      <c r="AQ668" s="119"/>
      <c r="AR668" s="55" t="s">
        <v>3164</v>
      </c>
      <c r="AS668" s="119" t="s">
        <v>48</v>
      </c>
      <c r="AT668" s="622" t="s">
        <v>8659</v>
      </c>
      <c r="AU668" s="622" t="s">
        <v>8030</v>
      </c>
    </row>
    <row r="669" spans="1:47" s="622" customFormat="1" ht="15.75" customHeight="1">
      <c r="A669" s="154">
        <v>511</v>
      </c>
      <c r="B669" s="154" t="s">
        <v>6848</v>
      </c>
      <c r="C669" s="119" t="s">
        <v>6847</v>
      </c>
      <c r="D669" s="154" t="s">
        <v>6848</v>
      </c>
      <c r="E669" s="140" t="s">
        <v>6744</v>
      </c>
      <c r="F669" s="21" t="s">
        <v>6564</v>
      </c>
      <c r="G669" s="119" t="s">
        <v>6499</v>
      </c>
      <c r="H669" s="144" t="s">
        <v>6509</v>
      </c>
      <c r="I669" s="119" t="str">
        <f t="shared" si="39"/>
        <v>F</v>
      </c>
      <c r="J669" s="24">
        <f t="shared" si="61"/>
        <v>31619</v>
      </c>
      <c r="K669" s="23">
        <f t="shared" ca="1" si="41"/>
        <v>32.039652193683416</v>
      </c>
      <c r="L669" s="25">
        <v>42660</v>
      </c>
      <c r="M669" s="25">
        <v>42660</v>
      </c>
      <c r="N669" s="25">
        <v>42826</v>
      </c>
      <c r="O669" s="25">
        <v>42826</v>
      </c>
      <c r="P669" s="23">
        <f t="shared" ca="1" si="60"/>
        <v>1.3355426046423207</v>
      </c>
      <c r="Q669" s="25">
        <v>43921</v>
      </c>
      <c r="R669" s="25">
        <v>43921</v>
      </c>
      <c r="S669" s="25"/>
      <c r="T669" s="119" t="s">
        <v>36</v>
      </c>
      <c r="U669" s="119" t="s">
        <v>167</v>
      </c>
      <c r="V669" s="119" t="s">
        <v>5336</v>
      </c>
      <c r="W669" s="119" t="s">
        <v>169</v>
      </c>
      <c r="X669" s="119" t="s">
        <v>134</v>
      </c>
      <c r="Y669" s="119" t="s">
        <v>310</v>
      </c>
      <c r="Z669" s="119"/>
      <c r="AA669" s="119" t="s">
        <v>311</v>
      </c>
      <c r="AB669" s="119" t="s">
        <v>136</v>
      </c>
      <c r="AC669" s="119" t="s">
        <v>6487</v>
      </c>
      <c r="AD669" s="52" t="s">
        <v>8123</v>
      </c>
      <c r="AE669" s="24">
        <v>42963</v>
      </c>
      <c r="AF669" s="628" t="s">
        <v>8116</v>
      </c>
      <c r="AG669" s="140" t="s">
        <v>3985</v>
      </c>
      <c r="AH669" s="123" t="s">
        <v>8336</v>
      </c>
      <c r="AI669" s="123" t="s">
        <v>8098</v>
      </c>
      <c r="AJ669" s="113" t="s">
        <v>5224</v>
      </c>
      <c r="AK669" s="140" t="s">
        <v>5210</v>
      </c>
      <c r="AL669" s="140" t="s">
        <v>8337</v>
      </c>
      <c r="AM669" s="119" t="s">
        <v>4855</v>
      </c>
      <c r="AN669" s="118" t="s">
        <v>6792</v>
      </c>
      <c r="AO669" s="208" t="s">
        <v>5213</v>
      </c>
      <c r="AP669" s="119" t="s">
        <v>4228</v>
      </c>
      <c r="AQ669" s="119"/>
      <c r="AR669" s="55" t="s">
        <v>3097</v>
      </c>
      <c r="AS669" s="119" t="s">
        <v>4223</v>
      </c>
      <c r="AT669" s="622" t="s">
        <v>8659</v>
      </c>
      <c r="AU669" s="622" t="s">
        <v>10949</v>
      </c>
    </row>
    <row r="670" spans="1:47" s="622" customFormat="1" ht="15.75" customHeight="1">
      <c r="A670" s="154">
        <v>479</v>
      </c>
      <c r="B670" s="154">
        <v>10557628</v>
      </c>
      <c r="C670" s="119" t="s">
        <v>6250</v>
      </c>
      <c r="D670" s="154" t="s">
        <v>8338</v>
      </c>
      <c r="E670" s="140" t="s">
        <v>8339</v>
      </c>
      <c r="F670" s="21" t="s">
        <v>6122</v>
      </c>
      <c r="G670" s="119" t="s">
        <v>6499</v>
      </c>
      <c r="H670" s="144" t="s">
        <v>5826</v>
      </c>
      <c r="I670" s="119" t="str">
        <f t="shared" si="39"/>
        <v>F</v>
      </c>
      <c r="J670" s="24">
        <f t="shared" si="61"/>
        <v>30819</v>
      </c>
      <c r="K670" s="23">
        <f t="shared" ca="1" si="41"/>
        <v>34.231433015601226</v>
      </c>
      <c r="L670" s="25">
        <v>42662</v>
      </c>
      <c r="M670" s="25">
        <v>42662</v>
      </c>
      <c r="N670" s="25">
        <v>42767</v>
      </c>
      <c r="O670" s="25">
        <v>42767</v>
      </c>
      <c r="P670" s="23">
        <f t="shared" ca="1" si="60"/>
        <v>1.4971864402587589</v>
      </c>
      <c r="Q670" s="25">
        <v>43921</v>
      </c>
      <c r="R670" s="25">
        <v>43921</v>
      </c>
      <c r="S670" s="25"/>
      <c r="T670" s="119" t="s">
        <v>36</v>
      </c>
      <c r="U670" s="119" t="s">
        <v>167</v>
      </c>
      <c r="V670" s="119" t="s">
        <v>5336</v>
      </c>
      <c r="W670" s="119" t="s">
        <v>169</v>
      </c>
      <c r="X670" s="119" t="s">
        <v>134</v>
      </c>
      <c r="Y670" s="119" t="s">
        <v>310</v>
      </c>
      <c r="Z670" s="119"/>
      <c r="AA670" s="119" t="s">
        <v>311</v>
      </c>
      <c r="AB670" s="119" t="s">
        <v>136</v>
      </c>
      <c r="AC670" s="119" t="s">
        <v>6487</v>
      </c>
      <c r="AD670" s="52" t="s">
        <v>8123</v>
      </c>
      <c r="AE670" s="24">
        <v>42963</v>
      </c>
      <c r="AF670" s="628" t="s">
        <v>8340</v>
      </c>
      <c r="AG670" s="140" t="s">
        <v>4005</v>
      </c>
      <c r="AH670" s="123" t="s">
        <v>8341</v>
      </c>
      <c r="AI670" s="123" t="s">
        <v>8098</v>
      </c>
      <c r="AJ670" s="113" t="s">
        <v>8342</v>
      </c>
      <c r="AK670" s="140" t="s">
        <v>8343</v>
      </c>
      <c r="AL670" s="140" t="s">
        <v>8344</v>
      </c>
      <c r="AM670" s="119" t="s">
        <v>8345</v>
      </c>
      <c r="AN670" s="118" t="s">
        <v>6123</v>
      </c>
      <c r="AO670" s="208" t="s">
        <v>5221</v>
      </c>
      <c r="AP670" s="119" t="s">
        <v>4228</v>
      </c>
      <c r="AQ670" s="119"/>
      <c r="AR670" s="55" t="s">
        <v>2999</v>
      </c>
      <c r="AS670" s="119" t="s">
        <v>4223</v>
      </c>
      <c r="AT670" s="622" t="s">
        <v>8659</v>
      </c>
      <c r="AU670" s="622" t="s">
        <v>8030</v>
      </c>
    </row>
    <row r="671" spans="1:47" s="622" customFormat="1" ht="15.75" customHeight="1">
      <c r="A671" s="154">
        <v>594</v>
      </c>
      <c r="B671" s="154">
        <v>10578900</v>
      </c>
      <c r="C671" s="119" t="s">
        <v>8346</v>
      </c>
      <c r="D671" s="154" t="s">
        <v>8347</v>
      </c>
      <c r="E671" s="140" t="s">
        <v>6643</v>
      </c>
      <c r="F671" s="21" t="s">
        <v>8348</v>
      </c>
      <c r="G671" s="119" t="s">
        <v>6499</v>
      </c>
      <c r="H671" s="144" t="s">
        <v>8156</v>
      </c>
      <c r="I671" s="119" t="str">
        <f t="shared" si="39"/>
        <v>F</v>
      </c>
      <c r="J671" s="24">
        <f t="shared" si="61"/>
        <v>32476</v>
      </c>
      <c r="K671" s="23">
        <f t="shared" ca="1" si="41"/>
        <v>29.691706988203965</v>
      </c>
      <c r="L671" s="25">
        <v>40242</v>
      </c>
      <c r="M671" s="25">
        <v>42823</v>
      </c>
      <c r="N671" s="25">
        <v>42948</v>
      </c>
      <c r="O671" s="25">
        <v>42948</v>
      </c>
      <c r="P671" s="23">
        <f t="shared" ca="1" si="60"/>
        <v>1.0012960292998547</v>
      </c>
      <c r="Q671" s="25">
        <v>44104</v>
      </c>
      <c r="R671" s="25">
        <v>44104</v>
      </c>
      <c r="S671" s="25"/>
      <c r="T671" s="119" t="s">
        <v>36</v>
      </c>
      <c r="U671" s="119" t="s">
        <v>167</v>
      </c>
      <c r="V671" s="119" t="s">
        <v>5336</v>
      </c>
      <c r="W671" s="119" t="s">
        <v>169</v>
      </c>
      <c r="X671" s="119" t="s">
        <v>134</v>
      </c>
      <c r="Y671" s="119" t="s">
        <v>310</v>
      </c>
      <c r="Z671" s="119"/>
      <c r="AA671" s="119" t="s">
        <v>8062</v>
      </c>
      <c r="AB671" s="119" t="s">
        <v>136</v>
      </c>
      <c r="AC671" s="119" t="s">
        <v>6487</v>
      </c>
      <c r="AD671" s="52" t="s">
        <v>8123</v>
      </c>
      <c r="AE671" s="24">
        <v>42963</v>
      </c>
      <c r="AF671" s="628" t="s">
        <v>8349</v>
      </c>
      <c r="AG671" s="140" t="s">
        <v>3993</v>
      </c>
      <c r="AH671" s="123" t="s">
        <v>8350</v>
      </c>
      <c r="AI671" s="123" t="s">
        <v>8098</v>
      </c>
      <c r="AJ671" s="113" t="s">
        <v>6645</v>
      </c>
      <c r="AK671" s="140" t="s">
        <v>8351</v>
      </c>
      <c r="AL671" s="140" t="s">
        <v>8352</v>
      </c>
      <c r="AM671" s="119" t="s">
        <v>4851</v>
      </c>
      <c r="AN671" s="118" t="s">
        <v>8353</v>
      </c>
      <c r="AO671" s="208" t="s">
        <v>6642</v>
      </c>
      <c r="AP671" s="119" t="s">
        <v>4228</v>
      </c>
      <c r="AQ671" s="119"/>
      <c r="AR671" s="55" t="s">
        <v>8239</v>
      </c>
      <c r="AS671" s="119" t="s">
        <v>4223</v>
      </c>
      <c r="AT671" s="622" t="s">
        <v>8659</v>
      </c>
      <c r="AU671" s="622" t="s">
        <v>10949</v>
      </c>
    </row>
    <row r="672" spans="1:47" s="622" customFormat="1" ht="15.75" customHeight="1">
      <c r="A672" s="154">
        <v>371</v>
      </c>
      <c r="B672" s="154" t="s">
        <v>4798</v>
      </c>
      <c r="C672" s="119" t="s">
        <v>4809</v>
      </c>
      <c r="D672" s="154" t="s">
        <v>4798</v>
      </c>
      <c r="E672" s="140" t="s">
        <v>8354</v>
      </c>
      <c r="F672" s="21" t="s">
        <v>4704</v>
      </c>
      <c r="G672" s="119" t="s">
        <v>6499</v>
      </c>
      <c r="H672" s="144" t="s">
        <v>4730</v>
      </c>
      <c r="I672" s="119" t="str">
        <f t="shared" si="39"/>
        <v>F</v>
      </c>
      <c r="J672" s="24">
        <f t="shared" si="61"/>
        <v>30468</v>
      </c>
      <c r="K672" s="23">
        <f t="shared" ca="1" si="41"/>
        <v>35.193076851217661</v>
      </c>
      <c r="L672" s="25">
        <v>42487</v>
      </c>
      <c r="M672" s="25">
        <v>42487</v>
      </c>
      <c r="N672" s="25">
        <v>42583</v>
      </c>
      <c r="O672" s="25">
        <v>42583</v>
      </c>
      <c r="P672" s="23">
        <v>8.3679609969561308E-2</v>
      </c>
      <c r="Q672" s="25">
        <v>43738</v>
      </c>
      <c r="R672" s="25">
        <v>43738</v>
      </c>
      <c r="S672" s="25"/>
      <c r="T672" s="119" t="s">
        <v>36</v>
      </c>
      <c r="U672" s="119" t="s">
        <v>167</v>
      </c>
      <c r="V672" s="119" t="s">
        <v>5336</v>
      </c>
      <c r="W672" s="119" t="s">
        <v>169</v>
      </c>
      <c r="X672" s="119" t="s">
        <v>134</v>
      </c>
      <c r="Y672" s="119" t="s">
        <v>310</v>
      </c>
      <c r="Z672" s="119"/>
      <c r="AA672" s="119" t="s">
        <v>8062</v>
      </c>
      <c r="AB672" s="119" t="s">
        <v>136</v>
      </c>
      <c r="AC672" s="119" t="s">
        <v>6487</v>
      </c>
      <c r="AD672" s="52" t="s">
        <v>8123</v>
      </c>
      <c r="AE672" s="24">
        <v>42963</v>
      </c>
      <c r="AF672" s="628" t="s">
        <v>8355</v>
      </c>
      <c r="AG672" s="140" t="s">
        <v>3985</v>
      </c>
      <c r="AH672" s="123" t="s">
        <v>8356</v>
      </c>
      <c r="AI672" s="123"/>
      <c r="AJ672" s="113" t="s">
        <v>8357</v>
      </c>
      <c r="AK672" s="140" t="s">
        <v>4685</v>
      </c>
      <c r="AL672" s="140" t="s">
        <v>8358</v>
      </c>
      <c r="AM672" s="119" t="s">
        <v>4860</v>
      </c>
      <c r="AN672" s="118" t="s">
        <v>4833</v>
      </c>
      <c r="AO672" s="208" t="s">
        <v>4352</v>
      </c>
      <c r="AP672" s="119" t="s">
        <v>4228</v>
      </c>
      <c r="AQ672" s="119"/>
      <c r="AR672" s="55" t="s">
        <v>3256</v>
      </c>
      <c r="AS672" s="119" t="s">
        <v>4223</v>
      </c>
      <c r="AT672" s="622" t="s">
        <v>8659</v>
      </c>
      <c r="AU672" s="622" t="s">
        <v>8030</v>
      </c>
    </row>
    <row r="673" spans="1:47" s="622" customFormat="1" ht="15.75" customHeight="1">
      <c r="A673" s="154">
        <v>319</v>
      </c>
      <c r="B673" s="154" t="s">
        <v>8117</v>
      </c>
      <c r="C673" s="119" t="s">
        <v>8409</v>
      </c>
      <c r="D673" s="154" t="s">
        <v>8118</v>
      </c>
      <c r="E673" s="140" t="s">
        <v>8410</v>
      </c>
      <c r="F673" s="21" t="s">
        <v>8119</v>
      </c>
      <c r="G673" s="119" t="s">
        <v>6499</v>
      </c>
      <c r="H673" s="144" t="s">
        <v>8411</v>
      </c>
      <c r="I673" s="119" t="str">
        <f t="shared" si="39"/>
        <v>F</v>
      </c>
      <c r="J673" s="24">
        <f t="shared" si="61"/>
        <v>28426</v>
      </c>
      <c r="K673" s="23">
        <f t="shared" ca="1" si="41"/>
        <v>40.78759739916287</v>
      </c>
      <c r="L673" s="25">
        <v>42069</v>
      </c>
      <c r="M673" s="25">
        <v>42069</v>
      </c>
      <c r="N673" s="25">
        <v>42278</v>
      </c>
      <c r="O673" s="25">
        <v>42522</v>
      </c>
      <c r="P673" s="23">
        <v>0.3765055638001012</v>
      </c>
      <c r="Q673" s="25">
        <v>43373</v>
      </c>
      <c r="R673" s="25">
        <v>43373</v>
      </c>
      <c r="S673" s="25"/>
      <c r="T673" s="119" t="s">
        <v>36</v>
      </c>
      <c r="U673" s="119" t="s">
        <v>73</v>
      </c>
      <c r="V673" s="119" t="s">
        <v>7699</v>
      </c>
      <c r="W673" s="119" t="s">
        <v>74</v>
      </c>
      <c r="X673" s="119" t="s">
        <v>134</v>
      </c>
      <c r="Y673" s="119" t="s">
        <v>4455</v>
      </c>
      <c r="Z673" s="119"/>
      <c r="AA673" s="119" t="s">
        <v>8412</v>
      </c>
      <c r="AB673" s="119" t="s">
        <v>136</v>
      </c>
      <c r="AC673" s="119" t="s">
        <v>6487</v>
      </c>
      <c r="AD673" s="52" t="s">
        <v>8123</v>
      </c>
      <c r="AE673" s="24">
        <v>42969</v>
      </c>
      <c r="AF673" s="628" t="s">
        <v>8413</v>
      </c>
      <c r="AG673" s="140" t="s">
        <v>3993</v>
      </c>
      <c r="AH673" s="123" t="s">
        <v>8414</v>
      </c>
      <c r="AI673" s="123" t="s">
        <v>4050</v>
      </c>
      <c r="AJ673" s="113" t="s">
        <v>8415</v>
      </c>
      <c r="AK673" s="140" t="s">
        <v>8416</v>
      </c>
      <c r="AL673" s="140" t="s">
        <v>8417</v>
      </c>
      <c r="AM673" s="119" t="s">
        <v>8418</v>
      </c>
      <c r="AN673" s="118" t="s">
        <v>8419</v>
      </c>
      <c r="AO673" s="208" t="s">
        <v>2678</v>
      </c>
      <c r="AP673" s="119" t="s">
        <v>4233</v>
      </c>
      <c r="AQ673" s="119" t="s">
        <v>2787</v>
      </c>
      <c r="AR673" s="55" t="s">
        <v>3171</v>
      </c>
      <c r="AS673" s="119" t="s">
        <v>4223</v>
      </c>
      <c r="AT673" s="620" t="s">
        <v>8659</v>
      </c>
      <c r="AU673" s="622" t="s">
        <v>8030</v>
      </c>
    </row>
    <row r="674" spans="1:47" s="622" customFormat="1" ht="15.75" customHeight="1">
      <c r="A674" s="154">
        <v>186</v>
      </c>
      <c r="B674" s="154" t="s">
        <v>1709</v>
      </c>
      <c r="C674" s="119" t="s">
        <v>1710</v>
      </c>
      <c r="D674" s="153" t="s">
        <v>4844</v>
      </c>
      <c r="E674" s="140" t="s">
        <v>1711</v>
      </c>
      <c r="F674" s="21" t="s">
        <v>3583</v>
      </c>
      <c r="G674" s="119" t="s">
        <v>35</v>
      </c>
      <c r="H674" s="144" t="s">
        <v>1712</v>
      </c>
      <c r="I674" s="119" t="str">
        <f t="shared" si="39"/>
        <v>F</v>
      </c>
      <c r="J674" s="24">
        <f t="shared" si="61"/>
        <v>26706</v>
      </c>
      <c r="K674" s="23">
        <f t="shared" ca="1" si="41"/>
        <v>45.499926166286158</v>
      </c>
      <c r="L674" s="25">
        <v>34516</v>
      </c>
      <c r="M674" s="25">
        <v>41911</v>
      </c>
      <c r="N674" s="25">
        <v>41911</v>
      </c>
      <c r="O674" s="25">
        <v>41911</v>
      </c>
      <c r="P674" s="23">
        <f t="shared" ref="P674:P684" ca="1" si="62">((NOW()-N674))/365</f>
        <v>3.8423919197108138</v>
      </c>
      <c r="Q674" s="24">
        <v>43008</v>
      </c>
      <c r="R674" s="24">
        <v>43008</v>
      </c>
      <c r="S674" s="24"/>
      <c r="T674" s="119" t="s">
        <v>36</v>
      </c>
      <c r="U674" s="119" t="s">
        <v>112</v>
      </c>
      <c r="V674" s="119" t="s">
        <v>1713</v>
      </c>
      <c r="W674" s="119" t="s">
        <v>113</v>
      </c>
      <c r="X674" s="119" t="s">
        <v>114</v>
      </c>
      <c r="Y674" s="119" t="s">
        <v>1714</v>
      </c>
      <c r="Z674" s="119"/>
      <c r="AA674" s="119" t="s">
        <v>8423</v>
      </c>
      <c r="AB674" s="119" t="s">
        <v>41</v>
      </c>
      <c r="AC674" s="119" t="s">
        <v>42</v>
      </c>
      <c r="AD674" s="52" t="s">
        <v>8123</v>
      </c>
      <c r="AE674" s="24">
        <v>42972</v>
      </c>
      <c r="AF674" s="21" t="s">
        <v>8314</v>
      </c>
      <c r="AG674" s="21" t="s">
        <v>80</v>
      </c>
      <c r="AH674" s="123" t="s">
        <v>76</v>
      </c>
      <c r="AI674" s="208" t="s">
        <v>1715</v>
      </c>
      <c r="AJ674" s="118" t="s">
        <v>1716</v>
      </c>
      <c r="AK674" s="119" t="s">
        <v>1717</v>
      </c>
      <c r="AL674" s="119" t="s">
        <v>1718</v>
      </c>
      <c r="AM674" s="119" t="s">
        <v>116</v>
      </c>
      <c r="AN674" s="118" t="s">
        <v>1719</v>
      </c>
      <c r="AO674" s="351"/>
      <c r="AP674" s="21"/>
      <c r="AQ674" s="119"/>
      <c r="AR674" s="154" t="s">
        <v>3057</v>
      </c>
      <c r="AS674" s="21" t="s">
        <v>48</v>
      </c>
      <c r="AT674" s="622" t="s">
        <v>8659</v>
      </c>
      <c r="AU674" s="622" t="s">
        <v>8030</v>
      </c>
    </row>
    <row r="675" spans="1:47" s="622" customFormat="1" ht="15.75" customHeight="1">
      <c r="A675" s="154">
        <v>571</v>
      </c>
      <c r="B675" s="154" t="s">
        <v>8444</v>
      </c>
      <c r="C675" s="119" t="s">
        <v>7825</v>
      </c>
      <c r="D675" s="153" t="s">
        <v>8444</v>
      </c>
      <c r="E675" s="140" t="s">
        <v>8445</v>
      </c>
      <c r="F675" s="21" t="s">
        <v>8446</v>
      </c>
      <c r="G675" s="119" t="s">
        <v>4212</v>
      </c>
      <c r="H675" s="144" t="s">
        <v>8447</v>
      </c>
      <c r="I675" s="119" t="str">
        <f t="shared" si="39"/>
        <v>F</v>
      </c>
      <c r="J675" s="24">
        <f t="shared" si="61"/>
        <v>34395</v>
      </c>
      <c r="K675" s="23">
        <f t="shared" ca="1" si="41"/>
        <v>24.434172741628622</v>
      </c>
      <c r="L675" s="25">
        <v>42190</v>
      </c>
      <c r="M675" s="25">
        <v>42926</v>
      </c>
      <c r="N675" s="25">
        <v>42926</v>
      </c>
      <c r="O675" s="25">
        <v>42926</v>
      </c>
      <c r="P675" s="23">
        <f t="shared" ca="1" si="62"/>
        <v>1.0615700019025947</v>
      </c>
      <c r="Q675" s="24">
        <v>44104</v>
      </c>
      <c r="R675" s="24">
        <v>44104</v>
      </c>
      <c r="S675" s="24"/>
      <c r="T675" s="119" t="s">
        <v>36</v>
      </c>
      <c r="U675" s="119" t="s">
        <v>37</v>
      </c>
      <c r="V675" s="119" t="s">
        <v>7608</v>
      </c>
      <c r="W675" s="119" t="s">
        <v>4229</v>
      </c>
      <c r="X675" s="119" t="s">
        <v>39</v>
      </c>
      <c r="Y675" s="119" t="s">
        <v>259</v>
      </c>
      <c r="Z675" s="119"/>
      <c r="AA675" s="119" t="s">
        <v>5506</v>
      </c>
      <c r="AB675" s="119" t="s">
        <v>654</v>
      </c>
      <c r="AC675" s="119" t="s">
        <v>42</v>
      </c>
      <c r="AD675" s="52" t="s">
        <v>8123</v>
      </c>
      <c r="AE675" s="24">
        <v>42972</v>
      </c>
      <c r="AF675" s="21" t="s">
        <v>8620</v>
      </c>
      <c r="AG675" s="21" t="s">
        <v>4214</v>
      </c>
      <c r="AH675" s="123" t="s">
        <v>7811</v>
      </c>
      <c r="AI675" s="208" t="s">
        <v>5168</v>
      </c>
      <c r="AJ675" s="118" t="s">
        <v>7812</v>
      </c>
      <c r="AK675" s="119" t="s">
        <v>7813</v>
      </c>
      <c r="AL675" s="119" t="s">
        <v>7814</v>
      </c>
      <c r="AM675" s="119" t="s">
        <v>8448</v>
      </c>
      <c r="AN675" s="118" t="s">
        <v>8449</v>
      </c>
      <c r="AO675" s="351"/>
      <c r="AP675" s="21"/>
      <c r="AQ675" s="119"/>
      <c r="AR675" s="154" t="s">
        <v>7837</v>
      </c>
      <c r="AS675" s="21" t="s">
        <v>4223</v>
      </c>
      <c r="AT675" s="622" t="s">
        <v>8450</v>
      </c>
      <c r="AU675" s="622" t="s">
        <v>8030</v>
      </c>
    </row>
    <row r="676" spans="1:47" s="622" customFormat="1" ht="15.75" customHeight="1">
      <c r="A676" s="154">
        <v>416</v>
      </c>
      <c r="B676" s="154" t="s">
        <v>8621</v>
      </c>
      <c r="C676" s="119" t="s">
        <v>5460</v>
      </c>
      <c r="D676" s="153" t="s">
        <v>8621</v>
      </c>
      <c r="E676" s="140" t="s">
        <v>8622</v>
      </c>
      <c r="F676" s="21" t="s">
        <v>8623</v>
      </c>
      <c r="G676" s="119" t="s">
        <v>6499</v>
      </c>
      <c r="H676" s="144" t="s">
        <v>8624</v>
      </c>
      <c r="I676" s="119" t="str">
        <f t="shared" si="39"/>
        <v>F</v>
      </c>
      <c r="J676" s="24">
        <f t="shared" si="61"/>
        <v>30352</v>
      </c>
      <c r="K676" s="23">
        <f t="shared" ca="1" si="41"/>
        <v>35.510885070395744</v>
      </c>
      <c r="L676" s="25">
        <v>42536</v>
      </c>
      <c r="M676" s="25">
        <v>42536</v>
      </c>
      <c r="N676" s="25">
        <v>42675</v>
      </c>
      <c r="O676" s="25">
        <v>42675</v>
      </c>
      <c r="P676" s="23">
        <f t="shared" ca="1" si="62"/>
        <v>1.7492412347793069</v>
      </c>
      <c r="Q676" s="24">
        <v>43830</v>
      </c>
      <c r="R676" s="24">
        <v>43830</v>
      </c>
      <c r="S676" s="24"/>
      <c r="T676" s="119" t="s">
        <v>36</v>
      </c>
      <c r="U676" s="119" t="s">
        <v>167</v>
      </c>
      <c r="V676" s="119" t="s">
        <v>5336</v>
      </c>
      <c r="W676" s="119" t="s">
        <v>8625</v>
      </c>
      <c r="X676" s="119" t="s">
        <v>134</v>
      </c>
      <c r="Y676" s="119" t="s">
        <v>310</v>
      </c>
      <c r="Z676" s="119"/>
      <c r="AA676" s="119" t="s">
        <v>4257</v>
      </c>
      <c r="AB676" s="119" t="s">
        <v>136</v>
      </c>
      <c r="AC676" s="119" t="s">
        <v>42</v>
      </c>
      <c r="AD676" s="52" t="s">
        <v>8123</v>
      </c>
      <c r="AE676" s="24">
        <v>42977</v>
      </c>
      <c r="AF676" s="21" t="s">
        <v>8626</v>
      </c>
      <c r="AG676" s="21" t="s">
        <v>8627</v>
      </c>
      <c r="AH676" s="123" t="s">
        <v>8628</v>
      </c>
      <c r="AI676" s="208" t="s">
        <v>8629</v>
      </c>
      <c r="AJ676" s="118" t="s">
        <v>8630</v>
      </c>
      <c r="AK676" s="119" t="s">
        <v>8631</v>
      </c>
      <c r="AL676" s="119" t="s">
        <v>8632</v>
      </c>
      <c r="AM676" s="119" t="s">
        <v>4276</v>
      </c>
      <c r="AN676" s="118" t="s">
        <v>8633</v>
      </c>
      <c r="AO676" s="351" t="s">
        <v>4545</v>
      </c>
      <c r="AP676" s="21" t="s">
        <v>189</v>
      </c>
      <c r="AQ676" s="119"/>
      <c r="AR676" s="154" t="s">
        <v>8634</v>
      </c>
      <c r="AS676" s="21" t="s">
        <v>4223</v>
      </c>
      <c r="AT676" s="620" t="s">
        <v>8705</v>
      </c>
      <c r="AU676" s="620" t="s">
        <v>8030</v>
      </c>
    </row>
    <row r="677" spans="1:47" s="620" customFormat="1" ht="15.75" customHeight="1">
      <c r="A677" s="154">
        <v>555</v>
      </c>
      <c r="B677" s="154" t="s">
        <v>8635</v>
      </c>
      <c r="C677" s="119" t="s">
        <v>7853</v>
      </c>
      <c r="D677" s="153" t="s">
        <v>8635</v>
      </c>
      <c r="E677" s="140" t="s">
        <v>8636</v>
      </c>
      <c r="F677" s="21" t="s">
        <v>8637</v>
      </c>
      <c r="G677" s="119" t="s">
        <v>6499</v>
      </c>
      <c r="H677" s="144" t="s">
        <v>8638</v>
      </c>
      <c r="I677" s="119" t="str">
        <f t="shared" si="39"/>
        <v>F</v>
      </c>
      <c r="J677" s="24">
        <f t="shared" si="61"/>
        <v>33103</v>
      </c>
      <c r="K677" s="23">
        <f t="shared" ca="1" si="41"/>
        <v>27.973898769025883</v>
      </c>
      <c r="L677" s="25">
        <v>42186</v>
      </c>
      <c r="M677" s="25">
        <v>42781</v>
      </c>
      <c r="N677" s="25">
        <v>42917</v>
      </c>
      <c r="O677" s="25">
        <v>42917</v>
      </c>
      <c r="P677" s="23">
        <f t="shared" ca="1" si="62"/>
        <v>1.08622753614917</v>
      </c>
      <c r="Q677" s="24">
        <v>44012</v>
      </c>
      <c r="R677" s="24">
        <v>44012</v>
      </c>
      <c r="S677" s="24"/>
      <c r="T677" s="119" t="s">
        <v>36</v>
      </c>
      <c r="U677" s="119" t="s">
        <v>167</v>
      </c>
      <c r="V677" s="119" t="s">
        <v>5336</v>
      </c>
      <c r="W677" s="119" t="s">
        <v>8625</v>
      </c>
      <c r="X677" s="119" t="s">
        <v>134</v>
      </c>
      <c r="Y677" s="119" t="s">
        <v>310</v>
      </c>
      <c r="Z677" s="119"/>
      <c r="AA677" s="119" t="s">
        <v>4257</v>
      </c>
      <c r="AB677" s="119" t="s">
        <v>136</v>
      </c>
      <c r="AC677" s="119" t="s">
        <v>42</v>
      </c>
      <c r="AD677" s="52" t="s">
        <v>8123</v>
      </c>
      <c r="AE677" s="24">
        <v>42977</v>
      </c>
      <c r="AF677" s="21" t="s">
        <v>8639</v>
      </c>
      <c r="AG677" s="21" t="s">
        <v>8640</v>
      </c>
      <c r="AH677" s="123" t="s">
        <v>8641</v>
      </c>
      <c r="AI677" s="208" t="s">
        <v>8629</v>
      </c>
      <c r="AJ677" s="118" t="s">
        <v>8642</v>
      </c>
      <c r="AK677" s="119" t="s">
        <v>4971</v>
      </c>
      <c r="AL677" s="119" t="s">
        <v>4971</v>
      </c>
      <c r="AM677" s="119" t="s">
        <v>4276</v>
      </c>
      <c r="AN677" s="118" t="s">
        <v>8643</v>
      </c>
      <c r="AO677" s="351"/>
      <c r="AP677" s="21" t="s">
        <v>189</v>
      </c>
      <c r="AQ677" s="119"/>
      <c r="AR677" s="154" t="s">
        <v>8644</v>
      </c>
      <c r="AS677" s="21" t="s">
        <v>4223</v>
      </c>
      <c r="AT677" s="620" t="s">
        <v>17526</v>
      </c>
      <c r="AU677" s="620" t="s">
        <v>10949</v>
      </c>
    </row>
    <row r="678" spans="1:47" s="627" customFormat="1" ht="15.75" customHeight="1" thickBot="1">
      <c r="A678" s="503">
        <v>595</v>
      </c>
      <c r="B678" s="503">
        <v>10578930</v>
      </c>
      <c r="C678" s="120" t="s">
        <v>8276</v>
      </c>
      <c r="D678" s="503">
        <v>10578930</v>
      </c>
      <c r="E678" s="507" t="s">
        <v>8140</v>
      </c>
      <c r="F678" s="69" t="s">
        <v>8217</v>
      </c>
      <c r="G678" s="120" t="s">
        <v>6499</v>
      </c>
      <c r="H678" s="138" t="s">
        <v>8157</v>
      </c>
      <c r="I678" s="120" t="str">
        <f t="shared" si="39"/>
        <v>F</v>
      </c>
      <c r="J678" s="71">
        <f t="shared" si="61"/>
        <v>31199</v>
      </c>
      <c r="K678" s="70">
        <f t="shared" ca="1" si="41"/>
        <v>33.190337125190268</v>
      </c>
      <c r="L678" s="62">
        <v>41701</v>
      </c>
      <c r="M678" s="62">
        <v>42824</v>
      </c>
      <c r="N678" s="62">
        <v>42948</v>
      </c>
      <c r="O678" s="62">
        <v>42948</v>
      </c>
      <c r="P678" s="70">
        <f t="shared" ca="1" si="62"/>
        <v>1.0012960292998547</v>
      </c>
      <c r="Q678" s="62">
        <v>44104</v>
      </c>
      <c r="R678" s="62">
        <v>44104</v>
      </c>
      <c r="S678" s="62"/>
      <c r="T678" s="120" t="s">
        <v>36</v>
      </c>
      <c r="U678" s="120" t="s">
        <v>167</v>
      </c>
      <c r="V678" s="120" t="s">
        <v>67</v>
      </c>
      <c r="W678" s="120" t="s">
        <v>169</v>
      </c>
      <c r="X678" s="120" t="s">
        <v>134</v>
      </c>
      <c r="Y678" s="120" t="s">
        <v>310</v>
      </c>
      <c r="Z678" s="120"/>
      <c r="AA678" s="120" t="s">
        <v>8062</v>
      </c>
      <c r="AB678" s="120" t="s">
        <v>136</v>
      </c>
      <c r="AC678" s="120" t="s">
        <v>42</v>
      </c>
      <c r="AD678" s="500" t="s">
        <v>8123</v>
      </c>
      <c r="AE678" s="71">
        <v>42977</v>
      </c>
      <c r="AF678" s="69" t="s">
        <v>1971</v>
      </c>
      <c r="AG678" s="62" t="s">
        <v>351</v>
      </c>
      <c r="AH678" s="186" t="s">
        <v>2462</v>
      </c>
      <c r="AI678" s="186" t="s">
        <v>1508</v>
      </c>
      <c r="AJ678" s="67" t="s">
        <v>8192</v>
      </c>
      <c r="AK678" s="186" t="s">
        <v>8193</v>
      </c>
      <c r="AL678" s="186" t="s">
        <v>8194</v>
      </c>
      <c r="AM678" s="186" t="s">
        <v>3285</v>
      </c>
      <c r="AN678" s="186" t="s">
        <v>8203</v>
      </c>
      <c r="AO678" s="103" t="s">
        <v>6658</v>
      </c>
      <c r="AP678" s="120" t="s">
        <v>189</v>
      </c>
      <c r="AQ678" s="419"/>
      <c r="AR678" s="160">
        <v>22705</v>
      </c>
      <c r="AS678" s="120" t="s">
        <v>4223</v>
      </c>
      <c r="AT678" s="627" t="s">
        <v>8659</v>
      </c>
      <c r="AU678" s="627" t="s">
        <v>10949</v>
      </c>
    </row>
    <row r="679" spans="1:47" s="622" customFormat="1" ht="15.75" customHeight="1">
      <c r="A679" s="206">
        <v>515</v>
      </c>
      <c r="B679" s="206">
        <v>10567354</v>
      </c>
      <c r="C679" s="121" t="s">
        <v>7189</v>
      </c>
      <c r="D679" s="493">
        <v>10567354</v>
      </c>
      <c r="E679" s="121" t="s">
        <v>7089</v>
      </c>
      <c r="F679" s="121" t="s">
        <v>7154</v>
      </c>
      <c r="G679" s="121" t="s">
        <v>132</v>
      </c>
      <c r="H679" s="121" t="s">
        <v>7090</v>
      </c>
      <c r="I679" s="121" t="str">
        <f t="shared" si="39"/>
        <v>M</v>
      </c>
      <c r="J679" s="92">
        <f t="shared" si="61"/>
        <v>32489</v>
      </c>
      <c r="K679" s="197">
        <f t="shared" ca="1" si="41"/>
        <v>29.6560905498478</v>
      </c>
      <c r="L679" s="92">
        <v>42773</v>
      </c>
      <c r="M679" s="92">
        <v>42773</v>
      </c>
      <c r="N679" s="92">
        <v>42856</v>
      </c>
      <c r="O679" s="92">
        <v>42856</v>
      </c>
      <c r="P679" s="197">
        <f t="shared" ca="1" si="62"/>
        <v>1.2533508238204027</v>
      </c>
      <c r="Q679" s="92">
        <v>44012</v>
      </c>
      <c r="R679" s="92">
        <v>44012</v>
      </c>
      <c r="S679" s="92"/>
      <c r="T679" s="121" t="s">
        <v>36</v>
      </c>
      <c r="U679" s="121" t="s">
        <v>167</v>
      </c>
      <c r="V679" s="121" t="s">
        <v>5336</v>
      </c>
      <c r="W679" s="121" t="s">
        <v>169</v>
      </c>
      <c r="X679" s="121" t="s">
        <v>134</v>
      </c>
      <c r="Y679" s="121" t="s">
        <v>310</v>
      </c>
      <c r="Z679" s="121"/>
      <c r="AA679" s="121" t="s">
        <v>311</v>
      </c>
      <c r="AB679" s="121" t="s">
        <v>136</v>
      </c>
      <c r="AC679" s="121" t="s">
        <v>6487</v>
      </c>
      <c r="AD679" s="499" t="s">
        <v>8123</v>
      </c>
      <c r="AE679" s="92">
        <v>42978</v>
      </c>
      <c r="AF679" s="121" t="s">
        <v>8421</v>
      </c>
      <c r="AG679" s="629" t="s">
        <v>306</v>
      </c>
      <c r="AH679" s="121" t="s">
        <v>800</v>
      </c>
      <c r="AI679" s="121" t="s">
        <v>344</v>
      </c>
      <c r="AJ679" s="492" t="s">
        <v>7113</v>
      </c>
      <c r="AK679" s="121" t="s">
        <v>7114</v>
      </c>
      <c r="AL679" s="121" t="s">
        <v>7114</v>
      </c>
      <c r="AM679" s="121" t="s">
        <v>7208</v>
      </c>
      <c r="AN679" s="121" t="s">
        <v>7209</v>
      </c>
      <c r="AO679" s="121" t="s">
        <v>7137</v>
      </c>
      <c r="AP679" s="121" t="s">
        <v>189</v>
      </c>
      <c r="AQ679" s="121"/>
      <c r="AR679" s="206">
        <v>22624</v>
      </c>
      <c r="AS679" s="121" t="s">
        <v>48</v>
      </c>
      <c r="AT679" s="630" t="s">
        <v>8659</v>
      </c>
      <c r="AU679" s="622" t="s">
        <v>10949</v>
      </c>
    </row>
    <row r="680" spans="1:47" s="622" customFormat="1" ht="15.75" customHeight="1">
      <c r="A680" s="154">
        <v>450</v>
      </c>
      <c r="B680" s="154" t="s">
        <v>8243</v>
      </c>
      <c r="C680" s="119" t="s">
        <v>8244</v>
      </c>
      <c r="D680" s="153" t="s">
        <v>8243</v>
      </c>
      <c r="E680" s="119" t="s">
        <v>8714</v>
      </c>
      <c r="F680" s="119" t="s">
        <v>8715</v>
      </c>
      <c r="G680" s="119" t="s">
        <v>132</v>
      </c>
      <c r="H680" s="119" t="s">
        <v>8245</v>
      </c>
      <c r="I680" s="119" t="str">
        <f t="shared" si="39"/>
        <v>F</v>
      </c>
      <c r="J680" s="24">
        <f t="shared" si="61"/>
        <v>29500</v>
      </c>
      <c r="K680" s="23">
        <f t="shared" ca="1" si="41"/>
        <v>37.845131645738213</v>
      </c>
      <c r="L680" s="24">
        <v>42620</v>
      </c>
      <c r="M680" s="24">
        <v>42620</v>
      </c>
      <c r="N680" s="24">
        <v>42705</v>
      </c>
      <c r="O680" s="24">
        <v>42705</v>
      </c>
      <c r="P680" s="23">
        <f t="shared" ca="1" si="62"/>
        <v>1.667049453957389</v>
      </c>
      <c r="Q680" s="24">
        <v>43830</v>
      </c>
      <c r="R680" s="24">
        <v>43830</v>
      </c>
      <c r="S680" s="24"/>
      <c r="T680" s="119" t="s">
        <v>36</v>
      </c>
      <c r="U680" s="119" t="s">
        <v>167</v>
      </c>
      <c r="V680" s="119" t="s">
        <v>5336</v>
      </c>
      <c r="W680" s="119" t="s">
        <v>169</v>
      </c>
      <c r="X680" s="119" t="s">
        <v>134</v>
      </c>
      <c r="Y680" s="119" t="s">
        <v>310</v>
      </c>
      <c r="Z680" s="119"/>
      <c r="AA680" s="119" t="s">
        <v>311</v>
      </c>
      <c r="AB680" s="119" t="s">
        <v>136</v>
      </c>
      <c r="AC680" s="119" t="s">
        <v>6487</v>
      </c>
      <c r="AD680" s="52" t="s">
        <v>8123</v>
      </c>
      <c r="AE680" s="24">
        <v>42984</v>
      </c>
      <c r="AF680" s="119" t="s">
        <v>8716</v>
      </c>
      <c r="AG680" s="631" t="s">
        <v>351</v>
      </c>
      <c r="AH680" s="119"/>
      <c r="AI680" s="119"/>
      <c r="AJ680" s="118" t="s">
        <v>8246</v>
      </c>
      <c r="AK680" s="119" t="s">
        <v>6312</v>
      </c>
      <c r="AL680" s="119" t="s">
        <v>8247</v>
      </c>
      <c r="AM680" s="119" t="s">
        <v>8248</v>
      </c>
      <c r="AN680" s="119" t="s">
        <v>8249</v>
      </c>
      <c r="AO680" s="119" t="s">
        <v>4972</v>
      </c>
      <c r="AP680" s="119" t="s">
        <v>189</v>
      </c>
      <c r="AQ680" s="119"/>
      <c r="AR680" s="154" t="s">
        <v>2957</v>
      </c>
      <c r="AS680" s="119" t="s">
        <v>48</v>
      </c>
      <c r="AT680" s="630" t="s">
        <v>8659</v>
      </c>
      <c r="AU680" s="622" t="s">
        <v>8030</v>
      </c>
    </row>
    <row r="681" spans="1:47" s="622" customFormat="1" ht="15.75" customHeight="1">
      <c r="A681" s="154">
        <v>32</v>
      </c>
      <c r="B681" s="154" t="s">
        <v>8794</v>
      </c>
      <c r="C681" s="119" t="s">
        <v>8795</v>
      </c>
      <c r="D681" s="153" t="s">
        <v>8796</v>
      </c>
      <c r="E681" s="119" t="s">
        <v>8797</v>
      </c>
      <c r="F681" s="119" t="s">
        <v>8798</v>
      </c>
      <c r="G681" s="119" t="s">
        <v>132</v>
      </c>
      <c r="H681" s="119" t="s">
        <v>8799</v>
      </c>
      <c r="I681" s="119" t="str">
        <f t="shared" ref="I681:I730" si="63">IF(MOD(IF(LEN(H681)=18,MID(H681,17,1),RIGHT(H681,1)),2)=0,"F","M")</f>
        <v>M</v>
      </c>
      <c r="J681" s="24">
        <f t="shared" si="61"/>
        <v>30577</v>
      </c>
      <c r="K681" s="23">
        <f t="shared" ref="K681:K730" ca="1" si="64">(NOW()-J681)/365</f>
        <v>34.894446714231364</v>
      </c>
      <c r="L681" s="24">
        <v>41037</v>
      </c>
      <c r="M681" s="24">
        <v>41037</v>
      </c>
      <c r="N681" s="24">
        <v>41183</v>
      </c>
      <c r="O681" s="24">
        <v>41183</v>
      </c>
      <c r="P681" s="23">
        <f t="shared" ca="1" si="62"/>
        <v>5.8369124676560196</v>
      </c>
      <c r="Q681" s="24">
        <v>43373</v>
      </c>
      <c r="R681" s="24">
        <v>43373</v>
      </c>
      <c r="S681" s="24"/>
      <c r="T681" s="119" t="s">
        <v>36</v>
      </c>
      <c r="U681" s="119" t="s">
        <v>167</v>
      </c>
      <c r="V681" s="119" t="s">
        <v>5336</v>
      </c>
      <c r="W681" s="119" t="s">
        <v>169</v>
      </c>
      <c r="X681" s="119" t="s">
        <v>134</v>
      </c>
      <c r="Y681" s="119" t="s">
        <v>310</v>
      </c>
      <c r="Z681" s="119"/>
      <c r="AA681" s="119" t="s">
        <v>311</v>
      </c>
      <c r="AB681" s="119" t="s">
        <v>136</v>
      </c>
      <c r="AC681" s="119" t="s">
        <v>6487</v>
      </c>
      <c r="AD681" s="52" t="s">
        <v>8123</v>
      </c>
      <c r="AE681" s="24">
        <v>42991</v>
      </c>
      <c r="AF681" s="119" t="s">
        <v>8800</v>
      </c>
      <c r="AG681" s="631" t="s">
        <v>306</v>
      </c>
      <c r="AH681" s="119" t="s">
        <v>356</v>
      </c>
      <c r="AI681" s="119"/>
      <c r="AJ681" s="118" t="s">
        <v>8801</v>
      </c>
      <c r="AK681" s="119"/>
      <c r="AL681" s="119"/>
      <c r="AM681" s="119" t="s">
        <v>8802</v>
      </c>
      <c r="AN681" s="119" t="s">
        <v>8803</v>
      </c>
      <c r="AO681" s="119" t="s">
        <v>357</v>
      </c>
      <c r="AP681" s="119" t="s">
        <v>189</v>
      </c>
      <c r="AQ681" s="119"/>
      <c r="AR681" s="154">
        <v>22693</v>
      </c>
      <c r="AS681" s="119" t="s">
        <v>48</v>
      </c>
      <c r="AT681" s="630" t="s">
        <v>8659</v>
      </c>
      <c r="AU681" s="622" t="s">
        <v>8030</v>
      </c>
    </row>
    <row r="682" spans="1:47" s="622" customFormat="1" ht="15.75" customHeight="1">
      <c r="A682" s="154">
        <v>559</v>
      </c>
      <c r="B682" s="154" t="s">
        <v>8422</v>
      </c>
      <c r="C682" s="119" t="s">
        <v>8895</v>
      </c>
      <c r="D682" s="153" t="s">
        <v>8422</v>
      </c>
      <c r="E682" s="119" t="s">
        <v>6426</v>
      </c>
      <c r="F682" s="119" t="s">
        <v>8896</v>
      </c>
      <c r="G682" s="119" t="s">
        <v>6499</v>
      </c>
      <c r="H682" s="119" t="s">
        <v>6427</v>
      </c>
      <c r="I682" s="119" t="str">
        <f t="shared" si="63"/>
        <v>F</v>
      </c>
      <c r="J682" s="24">
        <f t="shared" si="61"/>
        <v>32622</v>
      </c>
      <c r="K682" s="23">
        <f t="shared" ca="1" si="64"/>
        <v>29.291706988203963</v>
      </c>
      <c r="L682" s="24">
        <v>42495</v>
      </c>
      <c r="M682" s="24">
        <v>42796</v>
      </c>
      <c r="N682" s="24">
        <v>42917</v>
      </c>
      <c r="O682" s="24">
        <v>42917</v>
      </c>
      <c r="P682" s="23">
        <f t="shared" ca="1" si="62"/>
        <v>1.08622753614917</v>
      </c>
      <c r="Q682" s="24">
        <v>44012</v>
      </c>
      <c r="R682" s="24">
        <v>44012</v>
      </c>
      <c r="S682" s="24"/>
      <c r="T682" s="119" t="s">
        <v>36</v>
      </c>
      <c r="U682" s="119" t="s">
        <v>167</v>
      </c>
      <c r="V682" s="119" t="s">
        <v>5336</v>
      </c>
      <c r="W682" s="119" t="s">
        <v>169</v>
      </c>
      <c r="X682" s="119" t="s">
        <v>8241</v>
      </c>
      <c r="Y682" s="119" t="s">
        <v>310</v>
      </c>
      <c r="Z682" s="119"/>
      <c r="AA682" s="119" t="s">
        <v>311</v>
      </c>
      <c r="AB682" s="119" t="s">
        <v>136</v>
      </c>
      <c r="AC682" s="119" t="s">
        <v>6487</v>
      </c>
      <c r="AD682" s="52" t="s">
        <v>8123</v>
      </c>
      <c r="AE682" s="24">
        <v>42998</v>
      </c>
      <c r="AF682" s="119" t="s">
        <v>8897</v>
      </c>
      <c r="AG682" s="631" t="s">
        <v>4445</v>
      </c>
      <c r="AH682" s="119" t="s">
        <v>7776</v>
      </c>
      <c r="AI682" s="119" t="s">
        <v>2121</v>
      </c>
      <c r="AJ682" s="118" t="s">
        <v>8898</v>
      </c>
      <c r="AK682" s="119" t="s">
        <v>7777</v>
      </c>
      <c r="AL682" s="119" t="s">
        <v>7777</v>
      </c>
      <c r="AM682" s="119" t="s">
        <v>5364</v>
      </c>
      <c r="AN682" s="119" t="s">
        <v>8899</v>
      </c>
      <c r="AO682" s="119"/>
      <c r="AP682" s="119" t="s">
        <v>189</v>
      </c>
      <c r="AQ682" s="119"/>
      <c r="AR682" s="154" t="s">
        <v>7745</v>
      </c>
      <c r="AS682" s="119" t="s">
        <v>4223</v>
      </c>
      <c r="AT682" s="630" t="s">
        <v>8659</v>
      </c>
      <c r="AU682" s="622" t="s">
        <v>10949</v>
      </c>
    </row>
    <row r="683" spans="1:47" s="622" customFormat="1" ht="15.75" customHeight="1">
      <c r="A683" s="154">
        <v>492</v>
      </c>
      <c r="B683" s="154" t="s">
        <v>8900</v>
      </c>
      <c r="C683" s="119" t="s">
        <v>8901</v>
      </c>
      <c r="D683" s="153" t="s">
        <v>8900</v>
      </c>
      <c r="E683" s="119" t="s">
        <v>8902</v>
      </c>
      <c r="F683" s="119" t="s">
        <v>8903</v>
      </c>
      <c r="G683" s="119" t="s">
        <v>6499</v>
      </c>
      <c r="H683" s="119" t="s">
        <v>8904</v>
      </c>
      <c r="I683" s="119" t="str">
        <f t="shared" si="63"/>
        <v>F</v>
      </c>
      <c r="J683" s="24">
        <f t="shared" si="61"/>
        <v>28087</v>
      </c>
      <c r="K683" s="23">
        <f t="shared" ca="1" si="64"/>
        <v>41.71636452245054</v>
      </c>
      <c r="L683" s="24">
        <v>42678</v>
      </c>
      <c r="M683" s="24">
        <v>42678</v>
      </c>
      <c r="N683" s="24">
        <v>42826</v>
      </c>
      <c r="O683" s="24">
        <v>42826</v>
      </c>
      <c r="P683" s="23">
        <f t="shared" ca="1" si="62"/>
        <v>1.3355426046423207</v>
      </c>
      <c r="Q683" s="24">
        <v>43921</v>
      </c>
      <c r="R683" s="24">
        <v>43921</v>
      </c>
      <c r="S683" s="24"/>
      <c r="T683" s="119" t="s">
        <v>36</v>
      </c>
      <c r="U683" s="119" t="s">
        <v>167</v>
      </c>
      <c r="V683" s="119" t="s">
        <v>5336</v>
      </c>
      <c r="W683" s="119" t="s">
        <v>169</v>
      </c>
      <c r="X683" s="119" t="s">
        <v>8241</v>
      </c>
      <c r="Y683" s="119" t="s">
        <v>310</v>
      </c>
      <c r="Z683" s="119"/>
      <c r="AA683" s="119" t="s">
        <v>311</v>
      </c>
      <c r="AB683" s="119" t="s">
        <v>136</v>
      </c>
      <c r="AC683" s="119" t="s">
        <v>6487</v>
      </c>
      <c r="AD683" s="52" t="s">
        <v>8123</v>
      </c>
      <c r="AE683" s="24">
        <v>42998</v>
      </c>
      <c r="AF683" s="119" t="s">
        <v>8905</v>
      </c>
      <c r="AG683" s="631" t="s">
        <v>4373</v>
      </c>
      <c r="AH683" s="119" t="s">
        <v>5331</v>
      </c>
      <c r="AI683" s="119" t="s">
        <v>4497</v>
      </c>
      <c r="AJ683" s="118" t="s">
        <v>8907</v>
      </c>
      <c r="AK683" s="119" t="s">
        <v>5440</v>
      </c>
      <c r="AL683" s="119" t="s">
        <v>5332</v>
      </c>
      <c r="AM683" s="119" t="s">
        <v>4988</v>
      </c>
      <c r="AN683" s="119" t="s">
        <v>8908</v>
      </c>
      <c r="AO683" s="119" t="s">
        <v>5335</v>
      </c>
      <c r="AP683" s="119" t="s">
        <v>4228</v>
      </c>
      <c r="AQ683" s="119"/>
      <c r="AR683" s="154" t="s">
        <v>5341</v>
      </c>
      <c r="AS683" s="119" t="s">
        <v>4223</v>
      </c>
      <c r="AT683" s="630" t="s">
        <v>8659</v>
      </c>
      <c r="AU683" s="622" t="s">
        <v>10949</v>
      </c>
    </row>
    <row r="684" spans="1:47" s="622" customFormat="1" ht="15.75" customHeight="1">
      <c r="A684" s="154">
        <v>555</v>
      </c>
      <c r="B684" s="154" t="s">
        <v>8987</v>
      </c>
      <c r="C684" s="119" t="s">
        <v>8988</v>
      </c>
      <c r="D684" s="153" t="s">
        <v>8987</v>
      </c>
      <c r="E684" s="119" t="s">
        <v>6066</v>
      </c>
      <c r="F684" s="119" t="s">
        <v>8989</v>
      </c>
      <c r="G684" s="119" t="s">
        <v>6499</v>
      </c>
      <c r="H684" s="119" t="s">
        <v>6067</v>
      </c>
      <c r="I684" s="119" t="str">
        <f t="shared" si="63"/>
        <v>F</v>
      </c>
      <c r="J684" s="24">
        <f t="shared" si="61"/>
        <v>34046</v>
      </c>
      <c r="K684" s="23">
        <f t="shared" ca="1" si="64"/>
        <v>25.390337125190264</v>
      </c>
      <c r="L684" s="24">
        <v>42049</v>
      </c>
      <c r="M684" s="24">
        <v>42781</v>
      </c>
      <c r="N684" s="24">
        <v>42917</v>
      </c>
      <c r="O684" s="24">
        <v>42917</v>
      </c>
      <c r="P684" s="23">
        <f t="shared" ca="1" si="62"/>
        <v>1.08622753614917</v>
      </c>
      <c r="Q684" s="24">
        <v>44012</v>
      </c>
      <c r="R684" s="24">
        <v>44012</v>
      </c>
      <c r="S684" s="24"/>
      <c r="T684" s="119" t="s">
        <v>36</v>
      </c>
      <c r="U684" s="119" t="s">
        <v>167</v>
      </c>
      <c r="V684" s="119" t="s">
        <v>5336</v>
      </c>
      <c r="W684" s="119" t="s">
        <v>169</v>
      </c>
      <c r="X684" s="119" t="s">
        <v>8241</v>
      </c>
      <c r="Y684" s="119" t="s">
        <v>310</v>
      </c>
      <c r="Z684" s="119"/>
      <c r="AA684" s="119" t="s">
        <v>311</v>
      </c>
      <c r="AB684" s="119" t="s">
        <v>136</v>
      </c>
      <c r="AC684" s="119" t="s">
        <v>6487</v>
      </c>
      <c r="AD684" s="52" t="s">
        <v>8123</v>
      </c>
      <c r="AE684" s="24">
        <v>43005</v>
      </c>
      <c r="AF684" s="119" t="s">
        <v>8990</v>
      </c>
      <c r="AG684" s="631" t="s">
        <v>8627</v>
      </c>
      <c r="AH684" s="119" t="s">
        <v>6014</v>
      </c>
      <c r="AI684" s="119" t="s">
        <v>4497</v>
      </c>
      <c r="AJ684" s="118" t="s">
        <v>8991</v>
      </c>
      <c r="AK684" s="119" t="s">
        <v>6069</v>
      </c>
      <c r="AL684" s="119" t="s">
        <v>6016</v>
      </c>
      <c r="AM684" s="119" t="s">
        <v>8992</v>
      </c>
      <c r="AN684" s="119" t="s">
        <v>8993</v>
      </c>
      <c r="AO684" s="119"/>
      <c r="AP684" s="119" t="s">
        <v>4228</v>
      </c>
      <c r="AQ684" s="119"/>
      <c r="AR684" s="154" t="s">
        <v>6068</v>
      </c>
      <c r="AS684" s="119" t="s">
        <v>4223</v>
      </c>
      <c r="AT684" s="632" t="s">
        <v>9055</v>
      </c>
      <c r="AU684" s="622" t="s">
        <v>10949</v>
      </c>
    </row>
    <row r="685" spans="1:47" s="622" customFormat="1" ht="15.75" customHeight="1">
      <c r="A685" s="154">
        <v>342</v>
      </c>
      <c r="B685" s="154" t="s">
        <v>8994</v>
      </c>
      <c r="C685" s="119" t="s">
        <v>8995</v>
      </c>
      <c r="D685" s="153" t="s">
        <v>8910</v>
      </c>
      <c r="E685" s="119" t="s">
        <v>8996</v>
      </c>
      <c r="F685" s="119" t="s">
        <v>4143</v>
      </c>
      <c r="G685" s="119" t="s">
        <v>6499</v>
      </c>
      <c r="H685" s="119" t="s">
        <v>8997</v>
      </c>
      <c r="I685" s="119" t="str">
        <f t="shared" si="63"/>
        <v>F</v>
      </c>
      <c r="J685" s="24">
        <f t="shared" si="61"/>
        <v>33139</v>
      </c>
      <c r="K685" s="23">
        <f t="shared" ca="1" si="64"/>
        <v>27.875268632039582</v>
      </c>
      <c r="L685" s="24">
        <v>42101</v>
      </c>
      <c r="M685" s="24">
        <v>42101</v>
      </c>
      <c r="N685" s="24">
        <v>42339</v>
      </c>
      <c r="O685" s="24">
        <v>42339</v>
      </c>
      <c r="P685" s="23">
        <v>0.20938227612886831</v>
      </c>
      <c r="Q685" s="24">
        <v>43465</v>
      </c>
      <c r="R685" s="24">
        <v>43465</v>
      </c>
      <c r="S685" s="24"/>
      <c r="T685" s="119" t="s">
        <v>36</v>
      </c>
      <c r="U685" s="119" t="s">
        <v>167</v>
      </c>
      <c r="V685" s="119" t="s">
        <v>5336</v>
      </c>
      <c r="W685" s="119" t="s">
        <v>169</v>
      </c>
      <c r="X685" s="119" t="s">
        <v>8241</v>
      </c>
      <c r="Y685" s="119" t="s">
        <v>310</v>
      </c>
      <c r="Z685" s="119"/>
      <c r="AA685" s="119" t="s">
        <v>311</v>
      </c>
      <c r="AB685" s="119" t="s">
        <v>136</v>
      </c>
      <c r="AC685" s="119" t="s">
        <v>6487</v>
      </c>
      <c r="AD685" s="52" t="s">
        <v>8123</v>
      </c>
      <c r="AE685" s="24">
        <v>43005</v>
      </c>
      <c r="AF685" s="119" t="s">
        <v>8998</v>
      </c>
      <c r="AG685" s="631" t="s">
        <v>4373</v>
      </c>
      <c r="AH685" s="119" t="s">
        <v>8999</v>
      </c>
      <c r="AI685" s="119" t="s">
        <v>9000</v>
      </c>
      <c r="AJ685" s="118" t="s">
        <v>9001</v>
      </c>
      <c r="AK685" s="119" t="s">
        <v>9002</v>
      </c>
      <c r="AL685" s="119" t="s">
        <v>9003</v>
      </c>
      <c r="AM685" s="119" t="s">
        <v>9004</v>
      </c>
      <c r="AN685" s="119" t="s">
        <v>9005</v>
      </c>
      <c r="AO685" s="119" t="s">
        <v>2768</v>
      </c>
      <c r="AP685" s="119" t="s">
        <v>4228</v>
      </c>
      <c r="AQ685" s="119"/>
      <c r="AR685" s="154" t="s">
        <v>9006</v>
      </c>
      <c r="AS685" s="119" t="s">
        <v>4223</v>
      </c>
      <c r="AT685" s="630" t="s">
        <v>8659</v>
      </c>
      <c r="AU685" s="622" t="s">
        <v>8030</v>
      </c>
    </row>
    <row r="686" spans="1:47" s="622" customFormat="1" ht="15.75" customHeight="1">
      <c r="A686" s="154">
        <v>512</v>
      </c>
      <c r="B686" s="154">
        <v>10567345</v>
      </c>
      <c r="C686" s="119" t="s">
        <v>9007</v>
      </c>
      <c r="D686" s="153" t="s">
        <v>9008</v>
      </c>
      <c r="E686" s="119" t="s">
        <v>9009</v>
      </c>
      <c r="F686" s="119" t="s">
        <v>4778</v>
      </c>
      <c r="G686" s="119" t="s">
        <v>6499</v>
      </c>
      <c r="H686" s="119" t="s">
        <v>9010</v>
      </c>
      <c r="I686" s="119" t="str">
        <f t="shared" si="63"/>
        <v>F</v>
      </c>
      <c r="J686" s="24">
        <f t="shared" si="61"/>
        <v>35025</v>
      </c>
      <c r="K686" s="23">
        <f t="shared" ca="1" si="64"/>
        <v>22.708145344368347</v>
      </c>
      <c r="L686" s="24">
        <v>42773</v>
      </c>
      <c r="M686" s="24">
        <v>42773</v>
      </c>
      <c r="N686" s="24">
        <v>42856</v>
      </c>
      <c r="O686" s="24">
        <v>42856</v>
      </c>
      <c r="P686" s="23">
        <f ca="1">((NOW()-N686))/365</f>
        <v>1.2533508238204027</v>
      </c>
      <c r="Q686" s="24">
        <v>44012</v>
      </c>
      <c r="R686" s="24">
        <v>44012</v>
      </c>
      <c r="S686" s="24"/>
      <c r="T686" s="119" t="s">
        <v>36</v>
      </c>
      <c r="U686" s="119" t="s">
        <v>167</v>
      </c>
      <c r="V686" s="119" t="s">
        <v>5336</v>
      </c>
      <c r="W686" s="119" t="s">
        <v>169</v>
      </c>
      <c r="X686" s="119" t="s">
        <v>8241</v>
      </c>
      <c r="Y686" s="119" t="s">
        <v>310</v>
      </c>
      <c r="Z686" s="119"/>
      <c r="AA686" s="119" t="s">
        <v>311</v>
      </c>
      <c r="AB686" s="119" t="s">
        <v>136</v>
      </c>
      <c r="AC686" s="119" t="s">
        <v>6487</v>
      </c>
      <c r="AD686" s="52" t="s">
        <v>8123</v>
      </c>
      <c r="AE686" s="24">
        <v>43005</v>
      </c>
      <c r="AF686" s="119" t="s">
        <v>9011</v>
      </c>
      <c r="AG686" s="631" t="s">
        <v>8640</v>
      </c>
      <c r="AH686" s="119" t="s">
        <v>9013</v>
      </c>
      <c r="AI686" s="119"/>
      <c r="AJ686" s="118" t="s">
        <v>9014</v>
      </c>
      <c r="AK686" s="119" t="s">
        <v>9015</v>
      </c>
      <c r="AL686" s="119" t="s">
        <v>9016</v>
      </c>
      <c r="AM686" s="119" t="s">
        <v>8296</v>
      </c>
      <c r="AN686" s="119" t="s">
        <v>9017</v>
      </c>
      <c r="AO686" s="119" t="s">
        <v>7135</v>
      </c>
      <c r="AP686" s="119" t="s">
        <v>4228</v>
      </c>
      <c r="AQ686" s="119"/>
      <c r="AR686" s="154">
        <v>22621</v>
      </c>
      <c r="AS686" s="119" t="s">
        <v>4223</v>
      </c>
      <c r="AT686" s="630" t="s">
        <v>8659</v>
      </c>
      <c r="AU686" s="622" t="s">
        <v>10949</v>
      </c>
    </row>
    <row r="687" spans="1:47" s="622" customFormat="1" ht="15.75" customHeight="1">
      <c r="A687" s="154">
        <v>446</v>
      </c>
      <c r="B687" s="154" t="s">
        <v>5678</v>
      </c>
      <c r="C687" s="119" t="s">
        <v>9018</v>
      </c>
      <c r="D687" s="153" t="s">
        <v>9019</v>
      </c>
      <c r="E687" s="119" t="s">
        <v>9020</v>
      </c>
      <c r="F687" s="119" t="s">
        <v>9021</v>
      </c>
      <c r="G687" s="119" t="s">
        <v>6499</v>
      </c>
      <c r="H687" s="119" t="s">
        <v>9022</v>
      </c>
      <c r="I687" s="119" t="str">
        <f t="shared" si="63"/>
        <v>F</v>
      </c>
      <c r="J687" s="24">
        <f t="shared" si="61"/>
        <v>35102</v>
      </c>
      <c r="K687" s="23">
        <f t="shared" ca="1" si="64"/>
        <v>22.497186440258758</v>
      </c>
      <c r="L687" s="24">
        <v>42620</v>
      </c>
      <c r="M687" s="24">
        <v>42620</v>
      </c>
      <c r="N687" s="24">
        <v>42705</v>
      </c>
      <c r="O687" s="24">
        <v>42705</v>
      </c>
      <c r="P687" s="23">
        <f ca="1">((NOW()-N687))/365</f>
        <v>1.667049453957389</v>
      </c>
      <c r="Q687" s="24">
        <v>43830</v>
      </c>
      <c r="R687" s="24">
        <v>43830</v>
      </c>
      <c r="S687" s="24"/>
      <c r="T687" s="119" t="s">
        <v>36</v>
      </c>
      <c r="U687" s="119" t="s">
        <v>167</v>
      </c>
      <c r="V687" s="119" t="s">
        <v>5336</v>
      </c>
      <c r="W687" s="119" t="s">
        <v>169</v>
      </c>
      <c r="X687" s="119" t="s">
        <v>8241</v>
      </c>
      <c r="Y687" s="119" t="s">
        <v>310</v>
      </c>
      <c r="Z687" s="119"/>
      <c r="AA687" s="119" t="s">
        <v>311</v>
      </c>
      <c r="AB687" s="119" t="s">
        <v>136</v>
      </c>
      <c r="AC687" s="119" t="s">
        <v>6487</v>
      </c>
      <c r="AD687" s="52" t="s">
        <v>8123</v>
      </c>
      <c r="AE687" s="24">
        <v>43005</v>
      </c>
      <c r="AF687" s="119" t="s">
        <v>8349</v>
      </c>
      <c r="AG687" s="631" t="s">
        <v>8627</v>
      </c>
      <c r="AH687" s="119"/>
      <c r="AI687" s="119"/>
      <c r="AJ687" s="118" t="s">
        <v>9023</v>
      </c>
      <c r="AK687" s="119" t="s">
        <v>9024</v>
      </c>
      <c r="AL687" s="119" t="s">
        <v>9025</v>
      </c>
      <c r="AM687" s="119" t="s">
        <v>5750</v>
      </c>
      <c r="AN687" s="119" t="s">
        <v>9026</v>
      </c>
      <c r="AO687" s="119" t="s">
        <v>2344</v>
      </c>
      <c r="AP687" s="119" t="s">
        <v>4228</v>
      </c>
      <c r="AQ687" s="119"/>
      <c r="AR687" s="154" t="s">
        <v>2995</v>
      </c>
      <c r="AS687" s="119" t="s">
        <v>4223</v>
      </c>
      <c r="AT687" s="630" t="s">
        <v>8659</v>
      </c>
      <c r="AU687" s="620" t="s">
        <v>8030</v>
      </c>
    </row>
    <row r="688" spans="1:47" s="620" customFormat="1" ht="15.75" customHeight="1">
      <c r="A688" s="154">
        <v>264</v>
      </c>
      <c r="B688" s="154" t="s">
        <v>3761</v>
      </c>
      <c r="C688" s="119" t="s">
        <v>9027</v>
      </c>
      <c r="D688" s="153" t="s">
        <v>4848</v>
      </c>
      <c r="E688" s="119" t="s">
        <v>9028</v>
      </c>
      <c r="F688" s="119" t="s">
        <v>9029</v>
      </c>
      <c r="G688" s="119" t="s">
        <v>6499</v>
      </c>
      <c r="H688" s="119" t="s">
        <v>9030</v>
      </c>
      <c r="I688" s="119" t="str">
        <f t="shared" si="63"/>
        <v>F</v>
      </c>
      <c r="J688" s="24">
        <f t="shared" si="61"/>
        <v>34765</v>
      </c>
      <c r="K688" s="23">
        <f t="shared" ca="1" si="64"/>
        <v>23.420474111491636</v>
      </c>
      <c r="L688" s="24">
        <v>41910</v>
      </c>
      <c r="M688" s="24">
        <v>41910</v>
      </c>
      <c r="N688" s="24">
        <v>42125</v>
      </c>
      <c r="O688" s="24">
        <v>42125</v>
      </c>
      <c r="P688" s="23">
        <v>0.70530189402588428</v>
      </c>
      <c r="Q688" s="24">
        <v>43281</v>
      </c>
      <c r="R688" s="24">
        <v>43281</v>
      </c>
      <c r="S688" s="24"/>
      <c r="T688" s="119" t="s">
        <v>36</v>
      </c>
      <c r="U688" s="119" t="s">
        <v>167</v>
      </c>
      <c r="V688" s="119" t="s">
        <v>5336</v>
      </c>
      <c r="W688" s="119" t="s">
        <v>169</v>
      </c>
      <c r="X688" s="119" t="s">
        <v>8241</v>
      </c>
      <c r="Y688" s="119" t="s">
        <v>310</v>
      </c>
      <c r="Z688" s="119"/>
      <c r="AA688" s="119" t="s">
        <v>311</v>
      </c>
      <c r="AB688" s="119" t="s">
        <v>136</v>
      </c>
      <c r="AC688" s="119" t="s">
        <v>6487</v>
      </c>
      <c r="AD688" s="52" t="s">
        <v>8123</v>
      </c>
      <c r="AE688" s="24">
        <v>43005</v>
      </c>
      <c r="AF688" s="119" t="s">
        <v>9031</v>
      </c>
      <c r="AG688" s="631" t="s">
        <v>4373</v>
      </c>
      <c r="AH688" s="119" t="s">
        <v>2246</v>
      </c>
      <c r="AI688" s="119" t="s">
        <v>1973</v>
      </c>
      <c r="AJ688" s="118" t="s">
        <v>9032</v>
      </c>
      <c r="AK688" s="119" t="s">
        <v>9033</v>
      </c>
      <c r="AL688" s="119" t="s">
        <v>9034</v>
      </c>
      <c r="AM688" s="119" t="s">
        <v>9035</v>
      </c>
      <c r="AN688" s="119" t="s">
        <v>9036</v>
      </c>
      <c r="AO688" s="119" t="s">
        <v>2245</v>
      </c>
      <c r="AP688" s="119" t="s">
        <v>4228</v>
      </c>
      <c r="AQ688" s="119"/>
      <c r="AR688" s="154" t="s">
        <v>3134</v>
      </c>
      <c r="AS688" s="119" t="s">
        <v>4223</v>
      </c>
      <c r="AT688" s="630" t="s">
        <v>8659</v>
      </c>
      <c r="AU688" s="620" t="s">
        <v>8030</v>
      </c>
    </row>
    <row r="689" spans="1:47" s="627" customFormat="1" ht="15.75" customHeight="1" thickBot="1">
      <c r="A689" s="503">
        <v>20</v>
      </c>
      <c r="B689" s="503" t="s">
        <v>242</v>
      </c>
      <c r="C689" s="120" t="s">
        <v>9162</v>
      </c>
      <c r="D689" s="156" t="s">
        <v>9163</v>
      </c>
      <c r="E689" s="120" t="s">
        <v>9164</v>
      </c>
      <c r="F689" s="120" t="s">
        <v>9165</v>
      </c>
      <c r="G689" s="120" t="s">
        <v>4212</v>
      </c>
      <c r="H689" s="120" t="s">
        <v>9166</v>
      </c>
      <c r="I689" s="120" t="str">
        <f t="shared" si="63"/>
        <v>F</v>
      </c>
      <c r="J689" s="71">
        <f t="shared" si="61"/>
        <v>28714</v>
      </c>
      <c r="K689" s="70">
        <f t="shared" ca="1" si="64"/>
        <v>39.998556303272458</v>
      </c>
      <c r="L689" s="71">
        <v>37073</v>
      </c>
      <c r="M689" s="71">
        <v>41113</v>
      </c>
      <c r="N689" s="71">
        <f>M689</f>
        <v>41113</v>
      </c>
      <c r="O689" s="71">
        <v>41113</v>
      </c>
      <c r="P689" s="70">
        <f ca="1">((NOW()-N689))/365</f>
        <v>6.0286932895738277</v>
      </c>
      <c r="Q689" s="71">
        <v>43373</v>
      </c>
      <c r="R689" s="71">
        <f>Q689</f>
        <v>43373</v>
      </c>
      <c r="S689" s="71"/>
      <c r="T689" s="120" t="s">
        <v>36</v>
      </c>
      <c r="U689" s="120" t="s">
        <v>73</v>
      </c>
      <c r="V689" s="120" t="s">
        <v>4771</v>
      </c>
      <c r="W689" s="120" t="s">
        <v>74</v>
      </c>
      <c r="X689" s="120" t="s">
        <v>9167</v>
      </c>
      <c r="Y689" s="120" t="s">
        <v>4587</v>
      </c>
      <c r="Z689" s="120" t="s">
        <v>243</v>
      </c>
      <c r="AA689" s="120" t="s">
        <v>244</v>
      </c>
      <c r="AB689" s="120" t="s">
        <v>654</v>
      </c>
      <c r="AC689" s="120" t="s">
        <v>6487</v>
      </c>
      <c r="AD689" s="500" t="s">
        <v>8123</v>
      </c>
      <c r="AE689" s="71">
        <v>43007</v>
      </c>
      <c r="AF689" s="120" t="s">
        <v>8990</v>
      </c>
      <c r="AG689" s="633" t="s">
        <v>4214</v>
      </c>
      <c r="AH689" s="120" t="s">
        <v>81</v>
      </c>
      <c r="AI689" s="120"/>
      <c r="AJ689" s="508" t="s">
        <v>9168</v>
      </c>
      <c r="AK689" s="120" t="s">
        <v>4273</v>
      </c>
      <c r="AL689" s="120"/>
      <c r="AM689" s="120" t="s">
        <v>9169</v>
      </c>
      <c r="AN689" s="120" t="s">
        <v>9170</v>
      </c>
      <c r="AO689" s="120"/>
      <c r="AP689" s="120"/>
      <c r="AQ689" s="120"/>
      <c r="AR689" s="503" t="s">
        <v>2911</v>
      </c>
      <c r="AS689" s="120" t="s">
        <v>4223</v>
      </c>
      <c r="AT689" s="634" t="s">
        <v>8659</v>
      </c>
      <c r="AU689" s="627" t="s">
        <v>8030</v>
      </c>
    </row>
    <row r="690" spans="1:47" s="622" customFormat="1" ht="15.75" customHeight="1">
      <c r="A690" s="206">
        <v>10</v>
      </c>
      <c r="B690" s="206" t="s">
        <v>8911</v>
      </c>
      <c r="C690" s="121" t="s">
        <v>160</v>
      </c>
      <c r="D690" s="493" t="s">
        <v>6881</v>
      </c>
      <c r="E690" s="121" t="s">
        <v>161</v>
      </c>
      <c r="F690" s="121" t="s">
        <v>162</v>
      </c>
      <c r="G690" s="121" t="s">
        <v>132</v>
      </c>
      <c r="H690" s="121" t="s">
        <v>163</v>
      </c>
      <c r="I690" s="121" t="str">
        <f t="shared" si="63"/>
        <v>M</v>
      </c>
      <c r="J690" s="92">
        <f t="shared" si="61"/>
        <v>30946</v>
      </c>
      <c r="K690" s="197">
        <f t="shared" ca="1" si="64"/>
        <v>33.883487810121771</v>
      </c>
      <c r="L690" s="92">
        <v>38976</v>
      </c>
      <c r="M690" s="92">
        <v>40848</v>
      </c>
      <c r="N690" s="92">
        <f>M690</f>
        <v>40848</v>
      </c>
      <c r="O690" s="92">
        <v>40848</v>
      </c>
      <c r="P690" s="197">
        <f ca="1">((NOW()-N690))/365</f>
        <v>6.7547206868341014</v>
      </c>
      <c r="Q690" s="92">
        <v>43100</v>
      </c>
      <c r="R690" s="92">
        <f>Q690</f>
        <v>43100</v>
      </c>
      <c r="S690" s="92"/>
      <c r="T690" s="121" t="s">
        <v>36</v>
      </c>
      <c r="U690" s="121" t="s">
        <v>52</v>
      </c>
      <c r="V690" s="121" t="s">
        <v>50</v>
      </c>
      <c r="W690" s="121" t="s">
        <v>6879</v>
      </c>
      <c r="X690" s="121" t="s">
        <v>6880</v>
      </c>
      <c r="Y690" s="121" t="s">
        <v>164</v>
      </c>
      <c r="Z690" s="121"/>
      <c r="AA690" s="121" t="s">
        <v>4628</v>
      </c>
      <c r="AB690" s="121" t="s">
        <v>136</v>
      </c>
      <c r="AC690" s="121" t="s">
        <v>42</v>
      </c>
      <c r="AD690" s="499" t="s">
        <v>3854</v>
      </c>
      <c r="AE690" s="92">
        <v>43008</v>
      </c>
      <c r="AF690" s="121"/>
      <c r="AG690" s="121" t="s">
        <v>137</v>
      </c>
      <c r="AH690" s="121"/>
      <c r="AI690" s="121"/>
      <c r="AJ690" s="492" t="s">
        <v>4268</v>
      </c>
      <c r="AK690" s="121"/>
      <c r="AL690" s="121"/>
      <c r="AM690" s="121" t="s">
        <v>47</v>
      </c>
      <c r="AN690" s="121" t="s">
        <v>166</v>
      </c>
      <c r="AO690" s="121"/>
      <c r="AP690" s="121" t="s">
        <v>139</v>
      </c>
      <c r="AQ690" s="121" t="s">
        <v>2788</v>
      </c>
      <c r="AR690" s="206" t="s">
        <v>2901</v>
      </c>
      <c r="AS690" s="121" t="s">
        <v>48</v>
      </c>
      <c r="AT690" s="620" t="s">
        <v>8659</v>
      </c>
      <c r="AU690" s="622" t="s">
        <v>8030</v>
      </c>
    </row>
    <row r="691" spans="1:47" s="620" customFormat="1" ht="15.75" customHeight="1">
      <c r="A691" s="154">
        <v>494</v>
      </c>
      <c r="B691" s="153" t="s">
        <v>6844</v>
      </c>
      <c r="C691" s="119" t="s">
        <v>10985</v>
      </c>
      <c r="D691" s="153" t="s">
        <v>6844</v>
      </c>
      <c r="E691" s="94" t="s">
        <v>5456</v>
      </c>
      <c r="F691" s="21" t="s">
        <v>6562</v>
      </c>
      <c r="G691" s="119" t="s">
        <v>6499</v>
      </c>
      <c r="H691" s="144" t="s">
        <v>6507</v>
      </c>
      <c r="I691" s="119" t="str">
        <f t="shared" si="63"/>
        <v>F</v>
      </c>
      <c r="J691" s="24">
        <f t="shared" si="61"/>
        <v>30007</v>
      </c>
      <c r="K691" s="23">
        <f t="shared" ca="1" si="64"/>
        <v>36.456090549847801</v>
      </c>
      <c r="L691" s="25">
        <v>42692</v>
      </c>
      <c r="M691" s="25">
        <v>42692</v>
      </c>
      <c r="N691" s="25">
        <v>42826</v>
      </c>
      <c r="O691" s="25">
        <v>42826</v>
      </c>
      <c r="P691" s="23">
        <f ca="1">((NOW()-N691))/365</f>
        <v>1.3355426046423207</v>
      </c>
      <c r="Q691" s="25">
        <v>43921</v>
      </c>
      <c r="R691" s="25">
        <v>43921</v>
      </c>
      <c r="S691" s="25"/>
      <c r="T691" s="119" t="s">
        <v>36</v>
      </c>
      <c r="U691" s="119" t="s">
        <v>167</v>
      </c>
      <c r="V691" s="119" t="s">
        <v>67</v>
      </c>
      <c r="W691" s="119" t="s">
        <v>169</v>
      </c>
      <c r="X691" s="119" t="s">
        <v>134</v>
      </c>
      <c r="Y691" s="119" t="s">
        <v>310</v>
      </c>
      <c r="Z691" s="119"/>
      <c r="AA691" s="119" t="s">
        <v>311</v>
      </c>
      <c r="AB691" s="119" t="s">
        <v>136</v>
      </c>
      <c r="AC691" s="119" t="s">
        <v>6487</v>
      </c>
      <c r="AD691" s="52" t="s">
        <v>3854</v>
      </c>
      <c r="AE691" s="24">
        <v>43016</v>
      </c>
      <c r="AF691" s="119" t="s">
        <v>9171</v>
      </c>
      <c r="AG691" s="140" t="s">
        <v>3985</v>
      </c>
      <c r="AH691" s="123" t="s">
        <v>5452</v>
      </c>
      <c r="AI691" s="123" t="s">
        <v>4497</v>
      </c>
      <c r="AJ691" s="31" t="s">
        <v>5453</v>
      </c>
      <c r="AK691" s="123" t="s">
        <v>5495</v>
      </c>
      <c r="AL691" s="140" t="s">
        <v>5454</v>
      </c>
      <c r="AM691" s="119" t="s">
        <v>4851</v>
      </c>
      <c r="AN691" s="119" t="s">
        <v>6790</v>
      </c>
      <c r="AO691" s="140" t="s">
        <v>5457</v>
      </c>
      <c r="AP691" s="119" t="s">
        <v>4228</v>
      </c>
      <c r="AQ691" s="119"/>
      <c r="AR691" s="55" t="s">
        <v>5472</v>
      </c>
      <c r="AS691" s="119" t="s">
        <v>4223</v>
      </c>
      <c r="AT691" s="622" t="s">
        <v>8659</v>
      </c>
      <c r="AU691" s="622" t="s">
        <v>10949</v>
      </c>
    </row>
    <row r="692" spans="1:47" s="622" customFormat="1" ht="15.75" customHeight="1">
      <c r="A692" s="154">
        <v>560</v>
      </c>
      <c r="B692" s="154" t="s">
        <v>7848</v>
      </c>
      <c r="C692" s="119" t="s">
        <v>10986</v>
      </c>
      <c r="D692" s="154" t="s">
        <v>7848</v>
      </c>
      <c r="E692" s="94" t="s">
        <v>7721</v>
      </c>
      <c r="F692" s="21" t="s">
        <v>7900</v>
      </c>
      <c r="G692" s="119" t="s">
        <v>6499</v>
      </c>
      <c r="H692" s="144" t="s">
        <v>7739</v>
      </c>
      <c r="I692" s="119" t="str">
        <f t="shared" si="63"/>
        <v>F</v>
      </c>
      <c r="J692" s="24">
        <f t="shared" ref="J692:J723" si="65">DATE(IF(LEN(H692)=18,MID(H692,7,4),1900+MID(H692,7,2)),IF(LEN(H692)=18,MID(H692,11,2),MID(H692,9,2)),IF(LEN(H692)=18,MID(H692,13,2),MID(H692,11,2)))</f>
        <v>34919</v>
      </c>
      <c r="K692" s="23">
        <f t="shared" ca="1" si="64"/>
        <v>22.998556303272458</v>
      </c>
      <c r="L692" s="25">
        <v>41730</v>
      </c>
      <c r="M692" s="25">
        <v>42821</v>
      </c>
      <c r="N692" s="25">
        <v>42917</v>
      </c>
      <c r="O692" s="25">
        <v>42917</v>
      </c>
      <c r="P692" s="23">
        <f ca="1">((NOW()-N692))/365</f>
        <v>1.08622753614917</v>
      </c>
      <c r="Q692" s="25">
        <v>44012</v>
      </c>
      <c r="R692" s="25">
        <v>44012</v>
      </c>
      <c r="S692" s="25"/>
      <c r="T692" s="119" t="s">
        <v>36</v>
      </c>
      <c r="U692" s="119" t="s">
        <v>167</v>
      </c>
      <c r="V692" s="119" t="s">
        <v>67</v>
      </c>
      <c r="W692" s="119" t="s">
        <v>169</v>
      </c>
      <c r="X692" s="119" t="s">
        <v>134</v>
      </c>
      <c r="Y692" s="119" t="s">
        <v>310</v>
      </c>
      <c r="Z692" s="119"/>
      <c r="AA692" s="119" t="s">
        <v>311</v>
      </c>
      <c r="AB692" s="119" t="s">
        <v>136</v>
      </c>
      <c r="AC692" s="119" t="s">
        <v>42</v>
      </c>
      <c r="AD692" s="52" t="s">
        <v>3854</v>
      </c>
      <c r="AE692" s="24">
        <v>43019</v>
      </c>
      <c r="AF692" s="119" t="s">
        <v>9172</v>
      </c>
      <c r="AG692" s="25" t="s">
        <v>4373</v>
      </c>
      <c r="AH692" s="123" t="s">
        <v>7796</v>
      </c>
      <c r="AI692" s="123" t="s">
        <v>7797</v>
      </c>
      <c r="AJ692" s="31">
        <v>18387140436</v>
      </c>
      <c r="AK692" s="123" t="s">
        <v>7798</v>
      </c>
      <c r="AL692" s="635" t="s">
        <v>7798</v>
      </c>
      <c r="AM692" s="119" t="s">
        <v>7933</v>
      </c>
      <c r="AN692" s="118" t="s">
        <v>7934</v>
      </c>
      <c r="AO692" s="140"/>
      <c r="AP692" s="119" t="s">
        <v>189</v>
      </c>
      <c r="AQ692" s="208"/>
      <c r="AR692" s="55" t="s">
        <v>6685</v>
      </c>
      <c r="AS692" s="119" t="s">
        <v>4223</v>
      </c>
      <c r="AT692" s="620" t="s">
        <v>8659</v>
      </c>
      <c r="AU692" s="620" t="s">
        <v>10949</v>
      </c>
    </row>
    <row r="693" spans="1:47" s="622" customFormat="1" ht="15.75" customHeight="1">
      <c r="A693" s="154">
        <v>530</v>
      </c>
      <c r="B693" s="154" t="str">
        <f>[4]Sheet2!$A$27</f>
        <v>10570746</v>
      </c>
      <c r="C693" s="119" t="s">
        <v>10987</v>
      </c>
      <c r="D693" s="153" t="s">
        <v>7570</v>
      </c>
      <c r="E693" s="94" t="s">
        <v>6472</v>
      </c>
      <c r="F693" s="119" t="s">
        <v>7546</v>
      </c>
      <c r="G693" s="119" t="s">
        <v>132</v>
      </c>
      <c r="H693" s="118" t="s">
        <v>6473</v>
      </c>
      <c r="I693" s="119" t="str">
        <f t="shared" si="63"/>
        <v>F</v>
      </c>
      <c r="J693" s="24">
        <f t="shared" si="65"/>
        <v>30839</v>
      </c>
      <c r="K693" s="23">
        <f t="shared" ca="1" si="64"/>
        <v>34.176638495053282</v>
      </c>
      <c r="L693" s="24">
        <v>42807</v>
      </c>
      <c r="M693" s="24">
        <v>42807</v>
      </c>
      <c r="N693" s="24">
        <v>42887</v>
      </c>
      <c r="O693" s="24">
        <v>42887</v>
      </c>
      <c r="P693" s="23">
        <f ca="1">((NOW()-N693))/365</f>
        <v>1.1684193169710877</v>
      </c>
      <c r="Q693" s="24">
        <v>44012</v>
      </c>
      <c r="R693" s="24">
        <v>44012</v>
      </c>
      <c r="S693" s="24"/>
      <c r="T693" s="24" t="s">
        <v>36</v>
      </c>
      <c r="U693" s="24" t="s">
        <v>167</v>
      </c>
      <c r="V693" s="23" t="s">
        <v>67</v>
      </c>
      <c r="W693" s="24" t="s">
        <v>169</v>
      </c>
      <c r="X693" s="24" t="s">
        <v>134</v>
      </c>
      <c r="Y693" s="119" t="s">
        <v>310</v>
      </c>
      <c r="Z693" s="119"/>
      <c r="AA693" s="119" t="s">
        <v>311</v>
      </c>
      <c r="AB693" s="119" t="s">
        <v>136</v>
      </c>
      <c r="AC693" s="119" t="s">
        <v>6487</v>
      </c>
      <c r="AD693" s="52" t="s">
        <v>3854</v>
      </c>
      <c r="AE693" s="24">
        <v>43022</v>
      </c>
      <c r="AF693" s="52" t="s">
        <v>10983</v>
      </c>
      <c r="AG693" s="140" t="s">
        <v>3985</v>
      </c>
      <c r="AH693" s="123" t="s">
        <v>7417</v>
      </c>
      <c r="AI693" s="123"/>
      <c r="AJ693" s="154">
        <v>13545912853</v>
      </c>
      <c r="AK693" s="119" t="s">
        <v>7418</v>
      </c>
      <c r="AL693" s="119" t="s">
        <v>7418</v>
      </c>
      <c r="AM693" s="119" t="s">
        <v>1322</v>
      </c>
      <c r="AN693" s="119" t="s">
        <v>7507</v>
      </c>
      <c r="AO693" s="118" t="s">
        <v>7415</v>
      </c>
      <c r="AP693" s="119" t="s">
        <v>189</v>
      </c>
      <c r="AQ693" s="119"/>
      <c r="AR693" s="154" t="s">
        <v>7416</v>
      </c>
      <c r="AS693" s="119" t="s">
        <v>48</v>
      </c>
      <c r="AT693" s="625" t="s">
        <v>10984</v>
      </c>
      <c r="AU693" s="620" t="s">
        <v>10949</v>
      </c>
    </row>
    <row r="694" spans="1:47" s="620" customFormat="1" ht="15.75" customHeight="1">
      <c r="A694" s="154">
        <v>219</v>
      </c>
      <c r="B694" s="154" t="s">
        <v>2513</v>
      </c>
      <c r="C694" s="119" t="s">
        <v>10988</v>
      </c>
      <c r="D694" s="153" t="s">
        <v>4898</v>
      </c>
      <c r="E694" s="140" t="s">
        <v>2345</v>
      </c>
      <c r="F694" s="21" t="s">
        <v>3607</v>
      </c>
      <c r="G694" s="119" t="s">
        <v>132</v>
      </c>
      <c r="H694" s="140" t="s">
        <v>2346</v>
      </c>
      <c r="I694" s="119" t="str">
        <f t="shared" si="63"/>
        <v>F</v>
      </c>
      <c r="J694" s="24">
        <f t="shared" si="65"/>
        <v>30899</v>
      </c>
      <c r="K694" s="23">
        <f t="shared" ca="1" si="64"/>
        <v>34.012254933409444</v>
      </c>
      <c r="L694" s="25">
        <v>41711</v>
      </c>
      <c r="M694" s="25">
        <v>41974</v>
      </c>
      <c r="N694" s="25">
        <v>41974</v>
      </c>
      <c r="O694" s="25">
        <v>42370</v>
      </c>
      <c r="P694" s="23">
        <v>1.2558888143708702</v>
      </c>
      <c r="Q694" s="25">
        <v>43100</v>
      </c>
      <c r="R694" s="25">
        <v>43100</v>
      </c>
      <c r="S694" s="25"/>
      <c r="T694" s="119" t="s">
        <v>36</v>
      </c>
      <c r="U694" s="119" t="s">
        <v>167</v>
      </c>
      <c r="V694" s="119" t="s">
        <v>5336</v>
      </c>
      <c r="W694" s="119" t="s">
        <v>169</v>
      </c>
      <c r="X694" s="119" t="s">
        <v>134</v>
      </c>
      <c r="Y694" s="119" t="s">
        <v>212</v>
      </c>
      <c r="Z694" s="119"/>
      <c r="AA694" s="119" t="s">
        <v>4257</v>
      </c>
      <c r="AB694" s="119" t="s">
        <v>136</v>
      </c>
      <c r="AC694" s="119" t="s">
        <v>42</v>
      </c>
      <c r="AD694" s="52" t="s">
        <v>3854</v>
      </c>
      <c r="AE694" s="24">
        <v>43033</v>
      </c>
      <c r="AF694" s="636" t="s">
        <v>4253</v>
      </c>
      <c r="AG694" s="25" t="s">
        <v>293</v>
      </c>
      <c r="AH694" s="123"/>
      <c r="AI694" s="123"/>
      <c r="AJ694" s="335" t="s">
        <v>2039</v>
      </c>
      <c r="AK694" s="351" t="s">
        <v>2347</v>
      </c>
      <c r="AL694" s="351"/>
      <c r="AM694" s="119" t="s">
        <v>3948</v>
      </c>
      <c r="AN694" s="119" t="s">
        <v>3949</v>
      </c>
      <c r="AO694" s="351" t="s">
        <v>2038</v>
      </c>
      <c r="AP694" s="119" t="s">
        <v>189</v>
      </c>
      <c r="AQ694" s="119"/>
      <c r="AR694" s="154" t="s">
        <v>3094</v>
      </c>
      <c r="AS694" s="21" t="s">
        <v>48</v>
      </c>
      <c r="AT694" s="620" t="s">
        <v>8659</v>
      </c>
      <c r="AU694" s="620" t="s">
        <v>8030</v>
      </c>
    </row>
    <row r="695" spans="1:47" s="627" customFormat="1" ht="15.75" customHeight="1" thickBot="1">
      <c r="A695" s="503">
        <v>85</v>
      </c>
      <c r="B695" s="503" t="s">
        <v>852</v>
      </c>
      <c r="C695" s="120" t="s">
        <v>11169</v>
      </c>
      <c r="D695" s="503" t="s">
        <v>4842</v>
      </c>
      <c r="E695" s="507" t="s">
        <v>853</v>
      </c>
      <c r="F695" s="69" t="s">
        <v>10967</v>
      </c>
      <c r="G695" s="120" t="s">
        <v>6499</v>
      </c>
      <c r="H695" s="138" t="s">
        <v>10998</v>
      </c>
      <c r="I695" s="120" t="str">
        <f t="shared" si="63"/>
        <v>F</v>
      </c>
      <c r="J695" s="71">
        <f t="shared" si="65"/>
        <v>34010</v>
      </c>
      <c r="K695" s="70">
        <f t="shared" ca="1" si="64"/>
        <v>25.488967262176565</v>
      </c>
      <c r="L695" s="62">
        <v>41338</v>
      </c>
      <c r="M695" s="62">
        <v>41338</v>
      </c>
      <c r="N695" s="62">
        <v>41518</v>
      </c>
      <c r="O695" s="62">
        <v>41518</v>
      </c>
      <c r="P695" s="70">
        <v>2.6530784338533682</v>
      </c>
      <c r="Q695" s="62">
        <v>43738</v>
      </c>
      <c r="R695" s="62">
        <v>43738</v>
      </c>
      <c r="S695" s="62"/>
      <c r="T695" s="120" t="s">
        <v>36</v>
      </c>
      <c r="U695" s="120" t="s">
        <v>167</v>
      </c>
      <c r="V695" s="120" t="s">
        <v>5336</v>
      </c>
      <c r="W695" s="120" t="s">
        <v>169</v>
      </c>
      <c r="X695" s="120" t="s">
        <v>134</v>
      </c>
      <c r="Y695" s="120" t="s">
        <v>310</v>
      </c>
      <c r="Z695" s="120"/>
      <c r="AA695" s="120" t="s">
        <v>311</v>
      </c>
      <c r="AB695" s="120" t="s">
        <v>136</v>
      </c>
      <c r="AC695" s="120" t="s">
        <v>42</v>
      </c>
      <c r="AD695" s="500" t="s">
        <v>3854</v>
      </c>
      <c r="AE695" s="71">
        <v>43033</v>
      </c>
      <c r="AF695" s="120" t="s">
        <v>10968</v>
      </c>
      <c r="AG695" s="62" t="s">
        <v>4373</v>
      </c>
      <c r="AH695" s="186" t="s">
        <v>854</v>
      </c>
      <c r="AI695" s="186" t="s">
        <v>855</v>
      </c>
      <c r="AJ695" s="67" t="s">
        <v>856</v>
      </c>
      <c r="AK695" s="186" t="s">
        <v>857</v>
      </c>
      <c r="AL695" s="637"/>
      <c r="AM695" s="120" t="s">
        <v>47</v>
      </c>
      <c r="AN695" s="508" t="s">
        <v>858</v>
      </c>
      <c r="AO695" s="103" t="s">
        <v>859</v>
      </c>
      <c r="AP695" s="120" t="s">
        <v>189</v>
      </c>
      <c r="AQ695" s="419"/>
      <c r="AR695" s="160" t="s">
        <v>2960</v>
      </c>
      <c r="AS695" s="120" t="s">
        <v>4223</v>
      </c>
      <c r="AT695" s="627" t="s">
        <v>8659</v>
      </c>
      <c r="AU695" s="627" t="s">
        <v>8030</v>
      </c>
    </row>
    <row r="696" spans="1:47" s="622" customFormat="1" ht="15.75" customHeight="1">
      <c r="A696" s="206">
        <v>297</v>
      </c>
      <c r="B696" s="206" t="s">
        <v>3786</v>
      </c>
      <c r="C696" s="121" t="s">
        <v>3364</v>
      </c>
      <c r="D696" s="206" t="s">
        <v>3373</v>
      </c>
      <c r="E696" s="104" t="s">
        <v>3333</v>
      </c>
      <c r="F696" s="87" t="s">
        <v>3346</v>
      </c>
      <c r="G696" s="121" t="s">
        <v>132</v>
      </c>
      <c r="H696" s="137" t="s">
        <v>3334</v>
      </c>
      <c r="I696" s="121" t="str">
        <f t="shared" si="63"/>
        <v>F</v>
      </c>
      <c r="J696" s="92">
        <f t="shared" si="65"/>
        <v>33527</v>
      </c>
      <c r="K696" s="197">
        <f t="shared" ca="1" si="64"/>
        <v>26.812254933409445</v>
      </c>
      <c r="L696" s="91">
        <v>42074</v>
      </c>
      <c r="M696" s="91">
        <v>42074</v>
      </c>
      <c r="N696" s="91">
        <v>42186</v>
      </c>
      <c r="O696" s="91">
        <v>42186</v>
      </c>
      <c r="P696" s="197">
        <f ca="1">((NOW()-N696))/365</f>
        <v>3.0889672621765674</v>
      </c>
      <c r="Q696" s="91">
        <v>43281</v>
      </c>
      <c r="R696" s="91">
        <v>43281</v>
      </c>
      <c r="S696" s="91"/>
      <c r="T696" s="121" t="s">
        <v>36</v>
      </c>
      <c r="U696" s="121" t="s">
        <v>167</v>
      </c>
      <c r="V696" s="121" t="s">
        <v>5336</v>
      </c>
      <c r="W696" s="121" t="s">
        <v>169</v>
      </c>
      <c r="X696" s="121" t="s">
        <v>134</v>
      </c>
      <c r="Y696" s="121" t="s">
        <v>310</v>
      </c>
      <c r="Z696" s="121"/>
      <c r="AA696" s="121" t="s">
        <v>311</v>
      </c>
      <c r="AB696" s="121" t="s">
        <v>136</v>
      </c>
      <c r="AC696" s="121" t="s">
        <v>42</v>
      </c>
      <c r="AD696" s="499" t="s">
        <v>3854</v>
      </c>
      <c r="AE696" s="92">
        <v>43040</v>
      </c>
      <c r="AF696" s="121" t="s">
        <v>10969</v>
      </c>
      <c r="AG696" s="104" t="s">
        <v>3985</v>
      </c>
      <c r="AH696" s="185" t="s">
        <v>4020</v>
      </c>
      <c r="AI696" s="185" t="s">
        <v>3987</v>
      </c>
      <c r="AJ696" s="170" t="s">
        <v>10971</v>
      </c>
      <c r="AK696" s="104" t="s">
        <v>4021</v>
      </c>
      <c r="AL696" s="104" t="s">
        <v>4022</v>
      </c>
      <c r="AM696" s="121" t="s">
        <v>3414</v>
      </c>
      <c r="AN696" s="121" t="s">
        <v>3423</v>
      </c>
      <c r="AO696" s="505" t="s">
        <v>2727</v>
      </c>
      <c r="AP696" s="121" t="s">
        <v>189</v>
      </c>
      <c r="AQ696" s="121"/>
      <c r="AR696" s="170" t="s">
        <v>3180</v>
      </c>
      <c r="AS696" s="121" t="s">
        <v>48</v>
      </c>
      <c r="AT696" s="620" t="s">
        <v>8659</v>
      </c>
      <c r="AU696" s="622" t="s">
        <v>8030</v>
      </c>
    </row>
    <row r="697" spans="1:47" s="622" customFormat="1" ht="15.75" customHeight="1">
      <c r="A697" s="154">
        <v>378</v>
      </c>
      <c r="B697" s="153" t="s">
        <v>4916</v>
      </c>
      <c r="C697" s="119" t="s">
        <v>4934</v>
      </c>
      <c r="D697" s="153" t="s">
        <v>4916</v>
      </c>
      <c r="E697" s="140" t="s">
        <v>6962</v>
      </c>
      <c r="F697" s="21" t="s">
        <v>4779</v>
      </c>
      <c r="G697" s="119" t="s">
        <v>132</v>
      </c>
      <c r="H697" s="140" t="s">
        <v>4759</v>
      </c>
      <c r="I697" s="119" t="str">
        <f t="shared" si="63"/>
        <v>F</v>
      </c>
      <c r="J697" s="24">
        <f t="shared" si="65"/>
        <v>32151</v>
      </c>
      <c r="K697" s="23">
        <f t="shared" ca="1" si="64"/>
        <v>30.582117947108074</v>
      </c>
      <c r="L697" s="25">
        <v>42508</v>
      </c>
      <c r="M697" s="25">
        <v>42508</v>
      </c>
      <c r="N697" s="25">
        <v>42614</v>
      </c>
      <c r="O697" s="25">
        <v>42614</v>
      </c>
      <c r="P697" s="23">
        <f ca="1">((NOW()-N697))/365</f>
        <v>1.9163645224505397</v>
      </c>
      <c r="Q697" s="25">
        <v>43738</v>
      </c>
      <c r="R697" s="25">
        <v>43738</v>
      </c>
      <c r="S697" s="25"/>
      <c r="T697" s="119" t="s">
        <v>36</v>
      </c>
      <c r="U697" s="119" t="s">
        <v>167</v>
      </c>
      <c r="V697" s="119" t="s">
        <v>5336</v>
      </c>
      <c r="W697" s="119" t="s">
        <v>169</v>
      </c>
      <c r="X697" s="119" t="s">
        <v>134</v>
      </c>
      <c r="Y697" s="119" t="s">
        <v>310</v>
      </c>
      <c r="Z697" s="119"/>
      <c r="AA697" s="119" t="s">
        <v>311</v>
      </c>
      <c r="AB697" s="119" t="s">
        <v>136</v>
      </c>
      <c r="AC697" s="119" t="s">
        <v>42</v>
      </c>
      <c r="AD697" s="52" t="s">
        <v>3854</v>
      </c>
      <c r="AE697" s="24">
        <v>43040</v>
      </c>
      <c r="AF697" s="53" t="s">
        <v>11062</v>
      </c>
      <c r="AG697" s="140" t="s">
        <v>4005</v>
      </c>
      <c r="AH697" s="123" t="s">
        <v>4429</v>
      </c>
      <c r="AI697" s="123"/>
      <c r="AJ697" s="55" t="s">
        <v>4338</v>
      </c>
      <c r="AK697" s="140" t="s">
        <v>4470</v>
      </c>
      <c r="AL697" s="140" t="s">
        <v>4441</v>
      </c>
      <c r="AM697" s="119" t="s">
        <v>4855</v>
      </c>
      <c r="AN697" s="119" t="s">
        <v>4889</v>
      </c>
      <c r="AO697" s="140" t="s">
        <v>4423</v>
      </c>
      <c r="AP697" s="119" t="s">
        <v>189</v>
      </c>
      <c r="AQ697" s="208"/>
      <c r="AR697" s="33" t="s">
        <v>3266</v>
      </c>
      <c r="AS697" s="119" t="s">
        <v>48</v>
      </c>
      <c r="AT697" s="638" t="s">
        <v>11494</v>
      </c>
      <c r="AU697" s="622" t="s">
        <v>8030</v>
      </c>
    </row>
    <row r="698" spans="1:47" s="622" customFormat="1" ht="15.75" customHeight="1">
      <c r="A698" s="154">
        <v>180</v>
      </c>
      <c r="B698" s="153" t="s">
        <v>11147</v>
      </c>
      <c r="C698" s="119" t="s">
        <v>11148</v>
      </c>
      <c r="D698" s="153" t="s">
        <v>11149</v>
      </c>
      <c r="E698" s="140" t="s">
        <v>11150</v>
      </c>
      <c r="F698" s="21" t="s">
        <v>11151</v>
      </c>
      <c r="G698" s="119" t="s">
        <v>132</v>
      </c>
      <c r="H698" s="140" t="s">
        <v>11152</v>
      </c>
      <c r="I698" s="119" t="str">
        <f t="shared" si="63"/>
        <v>M</v>
      </c>
      <c r="J698" s="24">
        <f t="shared" si="65"/>
        <v>32563</v>
      </c>
      <c r="K698" s="23">
        <f t="shared" ca="1" si="64"/>
        <v>29.453350823820404</v>
      </c>
      <c r="L698" s="25">
        <v>41702</v>
      </c>
      <c r="M698" s="25">
        <v>41702</v>
      </c>
      <c r="N698" s="25">
        <v>41852</v>
      </c>
      <c r="O698" s="25">
        <v>41974</v>
      </c>
      <c r="P698" s="23">
        <f ca="1">((NOW()-N698))/365</f>
        <v>4.0040357553272523</v>
      </c>
      <c r="Q698" s="25">
        <v>43008</v>
      </c>
      <c r="R698" s="25">
        <v>43008</v>
      </c>
      <c r="S698" s="25">
        <v>44104</v>
      </c>
      <c r="T698" s="119" t="s">
        <v>36</v>
      </c>
      <c r="U698" s="119" t="s">
        <v>73</v>
      </c>
      <c r="V698" s="119" t="s">
        <v>7699</v>
      </c>
      <c r="W698" s="119" t="s">
        <v>74</v>
      </c>
      <c r="X698" s="119" t="s">
        <v>134</v>
      </c>
      <c r="Y698" s="119" t="s">
        <v>404</v>
      </c>
      <c r="Z698" s="119"/>
      <c r="AA698" s="119" t="s">
        <v>11146</v>
      </c>
      <c r="AB698" s="119" t="s">
        <v>136</v>
      </c>
      <c r="AC698" s="119" t="s">
        <v>42</v>
      </c>
      <c r="AD698" s="52" t="s">
        <v>3854</v>
      </c>
      <c r="AE698" s="24">
        <v>43046</v>
      </c>
      <c r="AF698" s="53" t="s">
        <v>11153</v>
      </c>
      <c r="AG698" s="140" t="s">
        <v>7611</v>
      </c>
      <c r="AH698" s="123"/>
      <c r="AI698" s="123"/>
      <c r="AJ698" s="55" t="s">
        <v>11154</v>
      </c>
      <c r="AK698" s="140" t="s">
        <v>11155</v>
      </c>
      <c r="AL698" s="140"/>
      <c r="AM698" s="119" t="s">
        <v>11156</v>
      </c>
      <c r="AN698" s="119" t="s">
        <v>11157</v>
      </c>
      <c r="AO698" s="140" t="s">
        <v>1673</v>
      </c>
      <c r="AP698" s="119" t="s">
        <v>139</v>
      </c>
      <c r="AQ698" s="208" t="s">
        <v>2795</v>
      </c>
      <c r="AR698" s="33" t="s">
        <v>3054</v>
      </c>
      <c r="AS698" s="119" t="s">
        <v>48</v>
      </c>
      <c r="AT698" s="639" t="s">
        <v>11158</v>
      </c>
      <c r="AU698" s="622" t="s">
        <v>8030</v>
      </c>
    </row>
    <row r="699" spans="1:47" s="622" customFormat="1" ht="15.75" customHeight="1">
      <c r="A699" s="154">
        <v>485</v>
      </c>
      <c r="B699" s="153" t="s">
        <v>11170</v>
      </c>
      <c r="C699" s="119" t="s">
        <v>11171</v>
      </c>
      <c r="D699" s="153">
        <v>10563563</v>
      </c>
      <c r="E699" s="140" t="s">
        <v>11172</v>
      </c>
      <c r="F699" s="21" t="s">
        <v>11173</v>
      </c>
      <c r="G699" s="119" t="s">
        <v>6499</v>
      </c>
      <c r="H699" s="140" t="s">
        <v>11174</v>
      </c>
      <c r="I699" s="119" t="str">
        <f t="shared" si="63"/>
        <v>F</v>
      </c>
      <c r="J699" s="24">
        <f t="shared" si="65"/>
        <v>33638</v>
      </c>
      <c r="K699" s="23">
        <f t="shared" ca="1" si="64"/>
        <v>26.508145344368348</v>
      </c>
      <c r="L699" s="25">
        <v>42716</v>
      </c>
      <c r="M699" s="25">
        <v>42716</v>
      </c>
      <c r="N699" s="25">
        <v>42826</v>
      </c>
      <c r="O699" s="25">
        <v>42826</v>
      </c>
      <c r="P699" s="23">
        <f ca="1">((NOW()-N699))/365</f>
        <v>1.3355426046423207</v>
      </c>
      <c r="Q699" s="25">
        <v>43921</v>
      </c>
      <c r="R699" s="25">
        <v>43921</v>
      </c>
      <c r="S699" s="25"/>
      <c r="T699" s="119" t="s">
        <v>36</v>
      </c>
      <c r="U699" s="119" t="s">
        <v>167</v>
      </c>
      <c r="V699" s="119" t="s">
        <v>5336</v>
      </c>
      <c r="W699" s="119" t="s">
        <v>169</v>
      </c>
      <c r="X699" s="119" t="s">
        <v>134</v>
      </c>
      <c r="Y699" s="119" t="s">
        <v>310</v>
      </c>
      <c r="Z699" s="119"/>
      <c r="AA699" s="119" t="s">
        <v>4257</v>
      </c>
      <c r="AB699" s="119" t="s">
        <v>136</v>
      </c>
      <c r="AC699" s="119" t="s">
        <v>6487</v>
      </c>
      <c r="AD699" s="52" t="s">
        <v>3854</v>
      </c>
      <c r="AE699" s="24">
        <v>43047</v>
      </c>
      <c r="AF699" s="53" t="s">
        <v>11175</v>
      </c>
      <c r="AG699" s="140" t="s">
        <v>3993</v>
      </c>
      <c r="AH699" s="123" t="s">
        <v>5650</v>
      </c>
      <c r="AI699" s="123" t="s">
        <v>620</v>
      </c>
      <c r="AJ699" s="55" t="s">
        <v>11176</v>
      </c>
      <c r="AK699" s="140" t="s">
        <v>11177</v>
      </c>
      <c r="AL699" s="140" t="s">
        <v>5651</v>
      </c>
      <c r="AM699" s="119" t="s">
        <v>11178</v>
      </c>
      <c r="AN699" s="119" t="s">
        <v>11179</v>
      </c>
      <c r="AO699" s="140" t="s">
        <v>6850</v>
      </c>
      <c r="AP699" s="119" t="s">
        <v>4228</v>
      </c>
      <c r="AQ699" s="208"/>
      <c r="AR699" s="33" t="s">
        <v>5655</v>
      </c>
      <c r="AS699" s="119" t="s">
        <v>4223</v>
      </c>
      <c r="AT699" s="639" t="s">
        <v>11158</v>
      </c>
      <c r="AU699" s="622" t="s">
        <v>10949</v>
      </c>
    </row>
    <row r="700" spans="1:47" s="622" customFormat="1" ht="15.75" customHeight="1">
      <c r="A700" s="154">
        <v>353</v>
      </c>
      <c r="B700" s="153" t="s">
        <v>4792</v>
      </c>
      <c r="C700" s="119" t="s">
        <v>11180</v>
      </c>
      <c r="D700" s="153" t="s">
        <v>4792</v>
      </c>
      <c r="E700" s="140" t="s">
        <v>11181</v>
      </c>
      <c r="F700" s="21" t="s">
        <v>11182</v>
      </c>
      <c r="G700" s="119" t="s">
        <v>6499</v>
      </c>
      <c r="H700" s="140" t="s">
        <v>11183</v>
      </c>
      <c r="I700" s="119" t="str">
        <f t="shared" si="63"/>
        <v>F</v>
      </c>
      <c r="J700" s="24">
        <f t="shared" si="65"/>
        <v>34399</v>
      </c>
      <c r="K700" s="23">
        <f t="shared" ca="1" si="64"/>
        <v>24.423213837519032</v>
      </c>
      <c r="L700" s="25">
        <v>42487</v>
      </c>
      <c r="M700" s="25">
        <v>42487</v>
      </c>
      <c r="N700" s="25">
        <v>42583</v>
      </c>
      <c r="O700" s="25">
        <v>42583</v>
      </c>
      <c r="P700" s="23">
        <v>8.3679609969561308E-2</v>
      </c>
      <c r="Q700" s="25">
        <v>43738</v>
      </c>
      <c r="R700" s="25">
        <v>43738</v>
      </c>
      <c r="S700" s="25"/>
      <c r="T700" s="119" t="s">
        <v>36</v>
      </c>
      <c r="U700" s="119" t="s">
        <v>167</v>
      </c>
      <c r="V700" s="119" t="s">
        <v>5336</v>
      </c>
      <c r="W700" s="119" t="s">
        <v>169</v>
      </c>
      <c r="X700" s="119" t="s">
        <v>134</v>
      </c>
      <c r="Y700" s="119" t="s">
        <v>310</v>
      </c>
      <c r="Z700" s="119"/>
      <c r="AA700" s="119" t="s">
        <v>4257</v>
      </c>
      <c r="AB700" s="119" t="s">
        <v>136</v>
      </c>
      <c r="AC700" s="119" t="s">
        <v>6487</v>
      </c>
      <c r="AD700" s="52" t="s">
        <v>3854</v>
      </c>
      <c r="AE700" s="24">
        <v>43054</v>
      </c>
      <c r="AF700" s="53" t="s">
        <v>4218</v>
      </c>
      <c r="AG700" s="140" t="s">
        <v>4071</v>
      </c>
      <c r="AH700" s="123" t="s">
        <v>4315</v>
      </c>
      <c r="AI700" s="123"/>
      <c r="AJ700" s="55" t="s">
        <v>11184</v>
      </c>
      <c r="AK700" s="140" t="s">
        <v>11185</v>
      </c>
      <c r="AL700" s="140" t="s">
        <v>4670</v>
      </c>
      <c r="AM700" s="119" t="s">
        <v>11186</v>
      </c>
      <c r="AN700" s="119" t="s">
        <v>11187</v>
      </c>
      <c r="AO700" s="140" t="s">
        <v>11188</v>
      </c>
      <c r="AP700" s="119" t="s">
        <v>4228</v>
      </c>
      <c r="AQ700" s="208"/>
      <c r="AR700" s="33" t="s">
        <v>11189</v>
      </c>
      <c r="AS700" s="119" t="s">
        <v>4223</v>
      </c>
      <c r="AT700" s="638" t="s">
        <v>11203</v>
      </c>
      <c r="AU700" s="622" t="s">
        <v>8030</v>
      </c>
    </row>
    <row r="701" spans="1:47" s="622" customFormat="1" ht="15.75" customHeight="1">
      <c r="A701" s="154">
        <v>578</v>
      </c>
      <c r="B701" s="153" t="s">
        <v>11191</v>
      </c>
      <c r="C701" s="119" t="s">
        <v>11192</v>
      </c>
      <c r="D701" s="153" t="s">
        <v>11191</v>
      </c>
      <c r="E701" s="140" t="s">
        <v>11193</v>
      </c>
      <c r="F701" s="21" t="s">
        <v>11194</v>
      </c>
      <c r="G701" s="119" t="s">
        <v>6499</v>
      </c>
      <c r="H701" s="140" t="s">
        <v>11195</v>
      </c>
      <c r="I701" s="119" t="str">
        <f t="shared" si="63"/>
        <v>M</v>
      </c>
      <c r="J701" s="24">
        <f t="shared" si="65"/>
        <v>29106</v>
      </c>
      <c r="K701" s="23">
        <f t="shared" ca="1" si="64"/>
        <v>38.924583700532729</v>
      </c>
      <c r="L701" s="25">
        <v>36443</v>
      </c>
      <c r="M701" s="25">
        <v>42975</v>
      </c>
      <c r="N701" s="25">
        <v>42975</v>
      </c>
      <c r="O701" s="25">
        <v>42975</v>
      </c>
      <c r="P701" s="23">
        <f ca="1">((NOW()-N701))/365</f>
        <v>0.92732342656012878</v>
      </c>
      <c r="Q701" s="25">
        <v>44104</v>
      </c>
      <c r="R701" s="25">
        <v>44104</v>
      </c>
      <c r="S701" s="25"/>
      <c r="T701" s="119" t="s">
        <v>7676</v>
      </c>
      <c r="U701" s="119" t="s">
        <v>7677</v>
      </c>
      <c r="V701" s="119" t="s">
        <v>6882</v>
      </c>
      <c r="W701" s="119" t="s">
        <v>53</v>
      </c>
      <c r="X701" s="119" t="s">
        <v>134</v>
      </c>
      <c r="Y701" s="119" t="s">
        <v>164</v>
      </c>
      <c r="Z701" s="119"/>
      <c r="AA701" s="119" t="s">
        <v>4628</v>
      </c>
      <c r="AB701" s="119" t="s">
        <v>136</v>
      </c>
      <c r="AC701" s="119" t="s">
        <v>6487</v>
      </c>
      <c r="AD701" s="52" t="s">
        <v>3854</v>
      </c>
      <c r="AE701" s="24">
        <v>43061</v>
      </c>
      <c r="AF701" s="53" t="s">
        <v>11196</v>
      </c>
      <c r="AG701" s="140" t="s">
        <v>4005</v>
      </c>
      <c r="AH701" s="123" t="s">
        <v>8438</v>
      </c>
      <c r="AI701" s="123"/>
      <c r="AJ701" s="55" t="s">
        <v>11197</v>
      </c>
      <c r="AK701" s="140" t="s">
        <v>11198</v>
      </c>
      <c r="AL701" s="140" t="s">
        <v>11199</v>
      </c>
      <c r="AM701" s="119" t="s">
        <v>11200</v>
      </c>
      <c r="AN701" s="119" t="s">
        <v>11201</v>
      </c>
      <c r="AO701" s="140"/>
      <c r="AP701" s="119" t="s">
        <v>4233</v>
      </c>
      <c r="AQ701" s="208" t="s">
        <v>2788</v>
      </c>
      <c r="AR701" s="33" t="s">
        <v>11202</v>
      </c>
      <c r="AS701" s="119" t="s">
        <v>4223</v>
      </c>
      <c r="AT701" s="640" t="s">
        <v>8659</v>
      </c>
      <c r="AU701" s="620" t="s">
        <v>10949</v>
      </c>
    </row>
    <row r="702" spans="1:47" s="642" customFormat="1" ht="14.25" customHeight="1">
      <c r="A702" s="154">
        <v>577</v>
      </c>
      <c r="B702" s="153">
        <v>10582434</v>
      </c>
      <c r="C702" s="119" t="s">
        <v>11482</v>
      </c>
      <c r="D702" s="153" t="s">
        <v>11588</v>
      </c>
      <c r="E702" s="140" t="s">
        <v>11483</v>
      </c>
      <c r="F702" s="21" t="s">
        <v>11484</v>
      </c>
      <c r="G702" s="119" t="s">
        <v>6499</v>
      </c>
      <c r="H702" s="140" t="s">
        <v>7263</v>
      </c>
      <c r="I702" s="119" t="str">
        <f t="shared" si="63"/>
        <v>F</v>
      </c>
      <c r="J702" s="24">
        <f t="shared" si="65"/>
        <v>29110</v>
      </c>
      <c r="K702" s="23">
        <f t="shared" ca="1" si="64"/>
        <v>38.913624796423143</v>
      </c>
      <c r="L702" s="25">
        <v>39192</v>
      </c>
      <c r="M702" s="25">
        <v>42871</v>
      </c>
      <c r="N702" s="25">
        <v>42979</v>
      </c>
      <c r="O702" s="25">
        <v>42979</v>
      </c>
      <c r="P702" s="23">
        <f ca="1">((NOW()-N702))/365</f>
        <v>0.91636452245053979</v>
      </c>
      <c r="Q702" s="25">
        <v>44104</v>
      </c>
      <c r="R702" s="25">
        <v>44104</v>
      </c>
      <c r="S702" s="25"/>
      <c r="T702" s="119" t="s">
        <v>11485</v>
      </c>
      <c r="U702" s="119" t="s">
        <v>11486</v>
      </c>
      <c r="V702" s="119" t="s">
        <v>5336</v>
      </c>
      <c r="W702" s="119" t="s">
        <v>169</v>
      </c>
      <c r="X702" s="119" t="s">
        <v>134</v>
      </c>
      <c r="Y702" s="119" t="s">
        <v>310</v>
      </c>
      <c r="Z702" s="119"/>
      <c r="AA702" s="119" t="s">
        <v>4257</v>
      </c>
      <c r="AB702" s="119" t="s">
        <v>136</v>
      </c>
      <c r="AC702" s="119" t="s">
        <v>6487</v>
      </c>
      <c r="AD702" s="52" t="s">
        <v>3854</v>
      </c>
      <c r="AE702" s="24">
        <v>43068</v>
      </c>
      <c r="AF702" s="53" t="s">
        <v>11487</v>
      </c>
      <c r="AG702" s="140" t="s">
        <v>3993</v>
      </c>
      <c r="AH702" s="123" t="s">
        <v>11488</v>
      </c>
      <c r="AI702" s="123" t="s">
        <v>1508</v>
      </c>
      <c r="AJ702" s="55" t="s">
        <v>11489</v>
      </c>
      <c r="AK702" s="140" t="s">
        <v>11490</v>
      </c>
      <c r="AL702" s="140" t="s">
        <v>11491</v>
      </c>
      <c r="AM702" s="119" t="s">
        <v>4851</v>
      </c>
      <c r="AN702" s="119" t="s">
        <v>11492</v>
      </c>
      <c r="AO702" s="140" t="s">
        <v>7287</v>
      </c>
      <c r="AP702" s="119" t="s">
        <v>4228</v>
      </c>
      <c r="AQ702" s="208"/>
      <c r="AR702" s="33">
        <v>22735</v>
      </c>
      <c r="AS702" s="119" t="s">
        <v>4223</v>
      </c>
      <c r="AT702" s="641" t="s">
        <v>11493</v>
      </c>
      <c r="AU702" s="620" t="s">
        <v>10949</v>
      </c>
    </row>
    <row r="703" spans="1:47" s="647" customFormat="1" ht="14.25" customHeight="1" thickBot="1">
      <c r="A703" s="503">
        <v>622</v>
      </c>
      <c r="B703" s="167">
        <v>10591523</v>
      </c>
      <c r="C703" s="167" t="s">
        <v>11081</v>
      </c>
      <c r="D703" s="167" t="s">
        <v>11453</v>
      </c>
      <c r="E703" s="103" t="s">
        <v>11073</v>
      </c>
      <c r="F703" s="69" t="s">
        <v>11108</v>
      </c>
      <c r="G703" s="120" t="s">
        <v>6499</v>
      </c>
      <c r="H703" s="643" t="s">
        <v>7306</v>
      </c>
      <c r="I703" s="120" t="str">
        <f t="shared" si="63"/>
        <v>M</v>
      </c>
      <c r="J703" s="71">
        <f t="shared" si="65"/>
        <v>34351</v>
      </c>
      <c r="K703" s="70">
        <f t="shared" ca="1" si="64"/>
        <v>24.554720686834102</v>
      </c>
      <c r="L703" s="339">
        <v>41006</v>
      </c>
      <c r="M703" s="339">
        <v>42932</v>
      </c>
      <c r="N703" s="339">
        <v>43040</v>
      </c>
      <c r="O703" s="339">
        <v>43040</v>
      </c>
      <c r="P703" s="70">
        <f ca="1">((NOW()-N703))/365</f>
        <v>0.74924123477930693</v>
      </c>
      <c r="Q703" s="62">
        <v>44196</v>
      </c>
      <c r="R703" s="62">
        <v>44196</v>
      </c>
      <c r="S703" s="337"/>
      <c r="T703" s="120" t="s">
        <v>36</v>
      </c>
      <c r="U703" s="120" t="s">
        <v>167</v>
      </c>
      <c r="V703" s="644" t="s">
        <v>67</v>
      </c>
      <c r="W703" s="120" t="s">
        <v>169</v>
      </c>
      <c r="X703" s="120" t="s">
        <v>134</v>
      </c>
      <c r="Y703" s="120" t="s">
        <v>310</v>
      </c>
      <c r="Z703" s="645"/>
      <c r="AA703" s="71" t="s">
        <v>311</v>
      </c>
      <c r="AB703" s="120" t="s">
        <v>136</v>
      </c>
      <c r="AC703" s="120" t="s">
        <v>42</v>
      </c>
      <c r="AD703" s="500" t="s">
        <v>3854</v>
      </c>
      <c r="AE703" s="71">
        <v>43068</v>
      </c>
      <c r="AF703" s="120" t="s">
        <v>4253</v>
      </c>
      <c r="AG703" s="71" t="s">
        <v>306</v>
      </c>
      <c r="AH703" s="71" t="s">
        <v>7305</v>
      </c>
      <c r="AI703" s="71" t="s">
        <v>1249</v>
      </c>
      <c r="AJ703" s="503" t="s">
        <v>7304</v>
      </c>
      <c r="AK703" s="120" t="s">
        <v>2706</v>
      </c>
      <c r="AL703" s="506" t="s">
        <v>7301</v>
      </c>
      <c r="AM703" s="120" t="s">
        <v>4276</v>
      </c>
      <c r="AN703" s="120" t="s">
        <v>11092</v>
      </c>
      <c r="AO703" s="103" t="s">
        <v>7952</v>
      </c>
      <c r="AP703" s="186" t="s">
        <v>4228</v>
      </c>
      <c r="AQ703" s="645"/>
      <c r="AR703" s="160" t="s">
        <v>7308</v>
      </c>
      <c r="AS703" s="120" t="s">
        <v>4223</v>
      </c>
      <c r="AT703" s="646" t="s">
        <v>13011</v>
      </c>
      <c r="AU703" s="647" t="s">
        <v>10949</v>
      </c>
    </row>
    <row r="704" spans="1:47" s="622" customFormat="1" ht="16.5" customHeight="1">
      <c r="A704" s="206">
        <v>307</v>
      </c>
      <c r="B704" s="318" t="s">
        <v>7701</v>
      </c>
      <c r="C704" s="318" t="s">
        <v>11454</v>
      </c>
      <c r="D704" s="318" t="s">
        <v>11455</v>
      </c>
      <c r="E704" s="104" t="s">
        <v>11456</v>
      </c>
      <c r="F704" s="87" t="s">
        <v>11457</v>
      </c>
      <c r="G704" s="121" t="s">
        <v>6499</v>
      </c>
      <c r="H704" s="648" t="s">
        <v>3673</v>
      </c>
      <c r="I704" s="121" t="str">
        <f t="shared" si="63"/>
        <v>M</v>
      </c>
      <c r="J704" s="92">
        <f t="shared" si="65"/>
        <v>33868</v>
      </c>
      <c r="K704" s="197">
        <f t="shared" ca="1" si="64"/>
        <v>25.878008358066978</v>
      </c>
      <c r="L704" s="303">
        <v>41982</v>
      </c>
      <c r="M704" s="303">
        <v>41982</v>
      </c>
      <c r="N704" s="303">
        <v>42278</v>
      </c>
      <c r="O704" s="303">
        <v>42370</v>
      </c>
      <c r="P704" s="197">
        <v>0.3765055638001012</v>
      </c>
      <c r="Q704" s="91">
        <v>43373</v>
      </c>
      <c r="R704" s="91">
        <v>43373</v>
      </c>
      <c r="S704" s="300"/>
      <c r="T704" s="121" t="s">
        <v>36</v>
      </c>
      <c r="U704" s="121" t="s">
        <v>4230</v>
      </c>
      <c r="V704" s="649" t="s">
        <v>8596</v>
      </c>
      <c r="W704" s="121" t="s">
        <v>4229</v>
      </c>
      <c r="X704" s="121" t="s">
        <v>134</v>
      </c>
      <c r="Y704" s="121" t="s">
        <v>4232</v>
      </c>
      <c r="Z704" s="495"/>
      <c r="AA704" s="92" t="s">
        <v>4231</v>
      </c>
      <c r="AB704" s="121" t="s">
        <v>136</v>
      </c>
      <c r="AC704" s="121" t="s">
        <v>42</v>
      </c>
      <c r="AD704" s="499" t="s">
        <v>3854</v>
      </c>
      <c r="AE704" s="92">
        <v>43069</v>
      </c>
      <c r="AF704" s="87" t="s">
        <v>11460</v>
      </c>
      <c r="AG704" s="92" t="s">
        <v>7611</v>
      </c>
      <c r="AH704" s="92" t="s">
        <v>4286</v>
      </c>
      <c r="AI704" s="92" t="s">
        <v>4287</v>
      </c>
      <c r="AJ704" s="206" t="s">
        <v>2517</v>
      </c>
      <c r="AK704" s="121" t="s">
        <v>4046</v>
      </c>
      <c r="AL704" s="650" t="s">
        <v>4046</v>
      </c>
      <c r="AM704" s="121" t="s">
        <v>4590</v>
      </c>
      <c r="AN704" s="121" t="s">
        <v>11458</v>
      </c>
      <c r="AO704" s="104" t="s">
        <v>2518</v>
      </c>
      <c r="AP704" s="185" t="s">
        <v>4233</v>
      </c>
      <c r="AQ704" s="505" t="s">
        <v>2793</v>
      </c>
      <c r="AR704" s="170" t="s">
        <v>11459</v>
      </c>
      <c r="AS704" s="121" t="s">
        <v>4223</v>
      </c>
      <c r="AT704" s="651" t="s">
        <v>8659</v>
      </c>
      <c r="AU704" s="651" t="s">
        <v>8030</v>
      </c>
    </row>
    <row r="705" spans="1:47" s="651" customFormat="1" ht="14.25" customHeight="1">
      <c r="A705" s="154">
        <v>443</v>
      </c>
      <c r="B705" s="153" t="s">
        <v>5685</v>
      </c>
      <c r="C705" s="119" t="s">
        <v>5700</v>
      </c>
      <c r="D705" s="153" t="s">
        <v>5685</v>
      </c>
      <c r="E705" s="140" t="s">
        <v>7028</v>
      </c>
      <c r="F705" s="21" t="s">
        <v>5648</v>
      </c>
      <c r="G705" s="119" t="s">
        <v>132</v>
      </c>
      <c r="H705" s="144" t="s">
        <v>5620</v>
      </c>
      <c r="I705" s="119" t="str">
        <f t="shared" si="63"/>
        <v>F</v>
      </c>
      <c r="J705" s="24">
        <f t="shared" si="65"/>
        <v>29543</v>
      </c>
      <c r="K705" s="23">
        <f t="shared" ca="1" si="64"/>
        <v>37.727323426560126</v>
      </c>
      <c r="L705" s="25">
        <v>42634</v>
      </c>
      <c r="M705" s="25">
        <v>42634</v>
      </c>
      <c r="N705" s="25">
        <v>42705</v>
      </c>
      <c r="O705" s="25">
        <v>42705</v>
      </c>
      <c r="P705" s="23">
        <f t="shared" ref="P705:P730" ca="1" si="66">((NOW()-N705))/365</f>
        <v>1.667049453957389</v>
      </c>
      <c r="Q705" s="25">
        <v>43830</v>
      </c>
      <c r="R705" s="25">
        <v>43830</v>
      </c>
      <c r="S705" s="25"/>
      <c r="T705" s="119" t="s">
        <v>36</v>
      </c>
      <c r="U705" s="119" t="s">
        <v>167</v>
      </c>
      <c r="V705" s="119" t="s">
        <v>67</v>
      </c>
      <c r="W705" s="119" t="s">
        <v>169</v>
      </c>
      <c r="X705" s="119" t="s">
        <v>134</v>
      </c>
      <c r="Y705" s="119" t="s">
        <v>310</v>
      </c>
      <c r="Z705" s="119"/>
      <c r="AA705" s="119" t="s">
        <v>311</v>
      </c>
      <c r="AB705" s="119" t="s">
        <v>136</v>
      </c>
      <c r="AC705" s="119" t="s">
        <v>42</v>
      </c>
      <c r="AD705" s="52" t="s">
        <v>3854</v>
      </c>
      <c r="AE705" s="24">
        <v>43075</v>
      </c>
      <c r="AF705" s="21" t="s">
        <v>11062</v>
      </c>
      <c r="AG705" s="140" t="s">
        <v>4005</v>
      </c>
      <c r="AH705" s="123" t="s">
        <v>1814</v>
      </c>
      <c r="AI705" s="123" t="s">
        <v>1508</v>
      </c>
      <c r="AJ705" s="55" t="s">
        <v>5621</v>
      </c>
      <c r="AK705" s="140" t="s">
        <v>5622</v>
      </c>
      <c r="AL705" s="140" t="s">
        <v>5623</v>
      </c>
      <c r="AM705" s="119" t="s">
        <v>5709</v>
      </c>
      <c r="AN705" s="119" t="s">
        <v>5737</v>
      </c>
      <c r="AO705" s="140" t="s">
        <v>5093</v>
      </c>
      <c r="AP705" s="119" t="s">
        <v>189</v>
      </c>
      <c r="AQ705" s="208"/>
      <c r="AR705" s="55" t="s">
        <v>3253</v>
      </c>
      <c r="AS705" s="119" t="s">
        <v>48</v>
      </c>
      <c r="AT705" s="622" t="s">
        <v>8659</v>
      </c>
      <c r="AU705" s="622" t="s">
        <v>10949</v>
      </c>
    </row>
    <row r="706" spans="1:47" s="622" customFormat="1" ht="15.75" customHeight="1">
      <c r="A706" s="154">
        <v>618</v>
      </c>
      <c r="B706" s="33">
        <v>10591526</v>
      </c>
      <c r="C706" s="33" t="s">
        <v>11083</v>
      </c>
      <c r="D706" s="33">
        <v>10591526</v>
      </c>
      <c r="E706" s="140" t="s">
        <v>11075</v>
      </c>
      <c r="F706" s="21" t="s">
        <v>11110</v>
      </c>
      <c r="G706" s="119" t="s">
        <v>6499</v>
      </c>
      <c r="H706" s="652" t="s">
        <v>7059</v>
      </c>
      <c r="I706" s="119" t="str">
        <f t="shared" si="63"/>
        <v>F</v>
      </c>
      <c r="J706" s="24">
        <f t="shared" si="65"/>
        <v>30818</v>
      </c>
      <c r="K706" s="23">
        <f t="shared" ca="1" si="64"/>
        <v>34.234172741628619</v>
      </c>
      <c r="L706" s="180">
        <v>37768</v>
      </c>
      <c r="M706" s="180">
        <v>42963</v>
      </c>
      <c r="N706" s="180">
        <v>43040</v>
      </c>
      <c r="O706" s="180">
        <v>43040</v>
      </c>
      <c r="P706" s="23">
        <f t="shared" ca="1" si="66"/>
        <v>0.74924123477930693</v>
      </c>
      <c r="Q706" s="25">
        <v>44196</v>
      </c>
      <c r="R706" s="25">
        <v>44196</v>
      </c>
      <c r="S706" s="123"/>
      <c r="T706" s="119" t="s">
        <v>36</v>
      </c>
      <c r="U706" s="119" t="s">
        <v>167</v>
      </c>
      <c r="V706" s="472" t="s">
        <v>67</v>
      </c>
      <c r="W706" s="119" t="s">
        <v>169</v>
      </c>
      <c r="X706" s="119" t="s">
        <v>134</v>
      </c>
      <c r="Y706" s="119" t="s">
        <v>310</v>
      </c>
      <c r="Z706" s="448"/>
      <c r="AA706" s="24" t="s">
        <v>311</v>
      </c>
      <c r="AB706" s="119" t="s">
        <v>136</v>
      </c>
      <c r="AC706" s="119" t="s">
        <v>42</v>
      </c>
      <c r="AD706" s="52" t="s">
        <v>3854</v>
      </c>
      <c r="AE706" s="24">
        <v>43075</v>
      </c>
      <c r="AF706" s="21" t="s">
        <v>11481</v>
      </c>
      <c r="AG706" s="24" t="s">
        <v>351</v>
      </c>
      <c r="AH706" s="24" t="s">
        <v>2457</v>
      </c>
      <c r="AI706" s="24" t="s">
        <v>1508</v>
      </c>
      <c r="AJ706" s="154" t="s">
        <v>7061</v>
      </c>
      <c r="AK706" s="119" t="s">
        <v>7062</v>
      </c>
      <c r="AL706" s="113" t="s">
        <v>7060</v>
      </c>
      <c r="AM706" s="119" t="s">
        <v>11089</v>
      </c>
      <c r="AN706" s="119" t="s">
        <v>11094</v>
      </c>
      <c r="AO706" s="140" t="s">
        <v>8394</v>
      </c>
      <c r="AP706" s="123" t="s">
        <v>4228</v>
      </c>
      <c r="AQ706" s="448"/>
      <c r="AR706" s="55">
        <v>22685</v>
      </c>
      <c r="AS706" s="119" t="s">
        <v>4223</v>
      </c>
      <c r="AT706" s="651" t="s">
        <v>8659</v>
      </c>
      <c r="AU706" s="651" t="s">
        <v>10949</v>
      </c>
    </row>
    <row r="707" spans="1:47" s="622" customFormat="1" ht="15.75" customHeight="1">
      <c r="A707" s="154">
        <v>183</v>
      </c>
      <c r="B707" s="154" t="s">
        <v>1728</v>
      </c>
      <c r="C707" s="119" t="s">
        <v>1729</v>
      </c>
      <c r="D707" s="153" t="s">
        <v>4845</v>
      </c>
      <c r="E707" s="140" t="s">
        <v>1730</v>
      </c>
      <c r="F707" s="21" t="s">
        <v>1731</v>
      </c>
      <c r="G707" s="119" t="s">
        <v>132</v>
      </c>
      <c r="H707" s="144" t="s">
        <v>1732</v>
      </c>
      <c r="I707" s="119" t="str">
        <f t="shared" si="63"/>
        <v>F</v>
      </c>
      <c r="J707" s="24">
        <f t="shared" si="65"/>
        <v>27065</v>
      </c>
      <c r="K707" s="23">
        <f t="shared" ca="1" si="64"/>
        <v>44.516364522450537</v>
      </c>
      <c r="L707" s="25">
        <v>41683</v>
      </c>
      <c r="M707" s="25">
        <v>41913</v>
      </c>
      <c r="N707" s="25">
        <v>41913</v>
      </c>
      <c r="O707" s="25">
        <v>41913</v>
      </c>
      <c r="P707" s="23">
        <f t="shared" ca="1" si="66"/>
        <v>3.8369124676560191</v>
      </c>
      <c r="Q707" s="24">
        <v>43008</v>
      </c>
      <c r="R707" s="24">
        <v>43008</v>
      </c>
      <c r="S707" s="24">
        <v>44104</v>
      </c>
      <c r="T707" s="119" t="s">
        <v>36</v>
      </c>
      <c r="U707" s="119" t="s">
        <v>167</v>
      </c>
      <c r="V707" s="119" t="s">
        <v>5336</v>
      </c>
      <c r="W707" s="119" t="s">
        <v>169</v>
      </c>
      <c r="X707" s="119" t="s">
        <v>134</v>
      </c>
      <c r="Y707" s="119" t="s">
        <v>310</v>
      </c>
      <c r="Z707" s="119"/>
      <c r="AA707" s="119" t="s">
        <v>311</v>
      </c>
      <c r="AB707" s="119" t="s">
        <v>136</v>
      </c>
      <c r="AC707" s="119" t="s">
        <v>42</v>
      </c>
      <c r="AD707" s="52" t="s">
        <v>3854</v>
      </c>
      <c r="AE707" s="24">
        <v>43082</v>
      </c>
      <c r="AF707" s="21" t="s">
        <v>11062</v>
      </c>
      <c r="AG707" s="25" t="s">
        <v>351</v>
      </c>
      <c r="AH707" s="25" t="s">
        <v>881</v>
      </c>
      <c r="AI707" s="351"/>
      <c r="AJ707" s="335" t="s">
        <v>1733</v>
      </c>
      <c r="AK707" s="351" t="s">
        <v>1199</v>
      </c>
      <c r="AL707" s="351" t="s">
        <v>1734</v>
      </c>
      <c r="AM707" s="119" t="s">
        <v>47</v>
      </c>
      <c r="AN707" s="119" t="s">
        <v>3892</v>
      </c>
      <c r="AO707" s="351" t="s">
        <v>1735</v>
      </c>
      <c r="AP707" s="119" t="s">
        <v>189</v>
      </c>
      <c r="AQ707" s="119"/>
      <c r="AR707" s="154" t="s">
        <v>3059</v>
      </c>
      <c r="AS707" s="21" t="s">
        <v>48</v>
      </c>
      <c r="AT707" s="622" t="s">
        <v>12197</v>
      </c>
      <c r="AU707" s="622" t="s">
        <v>8030</v>
      </c>
    </row>
    <row r="708" spans="1:47" s="623" customFormat="1" ht="15.75" customHeight="1">
      <c r="A708" s="154">
        <v>562</v>
      </c>
      <c r="B708" s="154" t="s">
        <v>8284</v>
      </c>
      <c r="C708" s="119" t="s">
        <v>8285</v>
      </c>
      <c r="D708" s="154" t="s">
        <v>8284</v>
      </c>
      <c r="E708" s="94" t="s">
        <v>6893</v>
      </c>
      <c r="F708" s="21" t="s">
        <v>8224</v>
      </c>
      <c r="G708" s="119" t="s">
        <v>6499</v>
      </c>
      <c r="H708" s="144" t="s">
        <v>6894</v>
      </c>
      <c r="I708" s="119" t="str">
        <f t="shared" si="63"/>
        <v>M</v>
      </c>
      <c r="J708" s="24">
        <f t="shared" si="65"/>
        <v>36405</v>
      </c>
      <c r="K708" s="23">
        <f t="shared" ca="1" si="64"/>
        <v>18.927323426560129</v>
      </c>
      <c r="L708" s="25">
        <v>42608</v>
      </c>
      <c r="M708" s="25">
        <v>42841</v>
      </c>
      <c r="N708" s="25">
        <v>42948</v>
      </c>
      <c r="O708" s="25">
        <v>42948</v>
      </c>
      <c r="P708" s="23">
        <f t="shared" ca="1" si="66"/>
        <v>1.0012960292998547</v>
      </c>
      <c r="Q708" s="25">
        <v>44104</v>
      </c>
      <c r="R708" s="25">
        <v>44104</v>
      </c>
      <c r="S708" s="25"/>
      <c r="T708" s="119" t="s">
        <v>36</v>
      </c>
      <c r="U708" s="119" t="s">
        <v>167</v>
      </c>
      <c r="V708" s="119" t="s">
        <v>67</v>
      </c>
      <c r="W708" s="119" t="s">
        <v>169</v>
      </c>
      <c r="X708" s="119" t="s">
        <v>134</v>
      </c>
      <c r="Y708" s="119" t="s">
        <v>310</v>
      </c>
      <c r="Z708" s="119"/>
      <c r="AA708" s="119" t="s">
        <v>8062</v>
      </c>
      <c r="AB708" s="119" t="s">
        <v>136</v>
      </c>
      <c r="AC708" s="119" t="s">
        <v>42</v>
      </c>
      <c r="AD708" s="52" t="s">
        <v>3854</v>
      </c>
      <c r="AE708" s="24">
        <v>43087</v>
      </c>
      <c r="AF708" s="21" t="s">
        <v>10983</v>
      </c>
      <c r="AG708" s="140"/>
      <c r="AH708" s="123"/>
      <c r="AI708" s="123"/>
      <c r="AJ708" s="31">
        <v>15926354865</v>
      </c>
      <c r="AK708" s="123" t="s">
        <v>6896</v>
      </c>
      <c r="AL708" s="123" t="s">
        <v>6896</v>
      </c>
      <c r="AM708" s="119" t="s">
        <v>1842</v>
      </c>
      <c r="AN708" s="119" t="s">
        <v>8928</v>
      </c>
      <c r="AO708" s="140" t="s">
        <v>6910</v>
      </c>
      <c r="AP708" s="119" t="s">
        <v>189</v>
      </c>
      <c r="AQ708" s="208"/>
      <c r="AR708" s="55" t="s">
        <v>6895</v>
      </c>
      <c r="AS708" s="119" t="s">
        <v>4223</v>
      </c>
      <c r="AT708" s="620" t="s">
        <v>8659</v>
      </c>
      <c r="AU708" s="620" t="s">
        <v>10949</v>
      </c>
    </row>
    <row r="709" spans="1:47" s="620" customFormat="1" ht="15.75" customHeight="1">
      <c r="A709" s="154">
        <v>584</v>
      </c>
      <c r="B709" s="153" t="s">
        <v>8909</v>
      </c>
      <c r="C709" s="119" t="s">
        <v>8758</v>
      </c>
      <c r="D709" s="153">
        <v>10582334</v>
      </c>
      <c r="E709" s="140" t="s">
        <v>7221</v>
      </c>
      <c r="F709" s="21" t="s">
        <v>8689</v>
      </c>
      <c r="G709" s="119" t="s">
        <v>6499</v>
      </c>
      <c r="H709" s="159" t="s">
        <v>8729</v>
      </c>
      <c r="I709" s="119" t="str">
        <f t="shared" si="63"/>
        <v>M</v>
      </c>
      <c r="J709" s="24">
        <f t="shared" si="65"/>
        <v>31323</v>
      </c>
      <c r="K709" s="23">
        <f t="shared" ca="1" si="64"/>
        <v>32.850611097793006</v>
      </c>
      <c r="L709" s="25">
        <v>37681</v>
      </c>
      <c r="M709" s="25">
        <v>42865</v>
      </c>
      <c r="N709" s="25">
        <v>42979</v>
      </c>
      <c r="O709" s="25">
        <v>43009</v>
      </c>
      <c r="P709" s="23">
        <f t="shared" ca="1" si="66"/>
        <v>0.91636452245053979</v>
      </c>
      <c r="Q709" s="25">
        <v>44104</v>
      </c>
      <c r="R709" s="25">
        <v>44104</v>
      </c>
      <c r="S709" s="25"/>
      <c r="T709" s="119" t="s">
        <v>36</v>
      </c>
      <c r="U709" s="119" t="s">
        <v>73</v>
      </c>
      <c r="V709" s="119" t="s">
        <v>7699</v>
      </c>
      <c r="W709" s="119" t="s">
        <v>74</v>
      </c>
      <c r="X709" s="119" t="s">
        <v>134</v>
      </c>
      <c r="Y709" s="119" t="s">
        <v>404</v>
      </c>
      <c r="Z709" s="119"/>
      <c r="AA709" s="119" t="s">
        <v>4521</v>
      </c>
      <c r="AB709" s="119" t="s">
        <v>136</v>
      </c>
      <c r="AC709" s="119" t="s">
        <v>42</v>
      </c>
      <c r="AD709" s="52" t="s">
        <v>3854</v>
      </c>
      <c r="AE709" s="24">
        <v>43091</v>
      </c>
      <c r="AF709" s="21" t="s">
        <v>3853</v>
      </c>
      <c r="AG709" s="140" t="s">
        <v>3993</v>
      </c>
      <c r="AH709" s="123" t="s">
        <v>5832</v>
      </c>
      <c r="AI709" s="123" t="s">
        <v>1508</v>
      </c>
      <c r="AJ709" s="55">
        <v>13871105621</v>
      </c>
      <c r="AK709" s="351" t="s">
        <v>8704</v>
      </c>
      <c r="AL709" s="635" t="s">
        <v>7222</v>
      </c>
      <c r="AM709" s="119" t="s">
        <v>6088</v>
      </c>
      <c r="AN709" s="119" t="s">
        <v>8558</v>
      </c>
      <c r="AO709" s="208" t="s">
        <v>8539</v>
      </c>
      <c r="AP709" s="119" t="s">
        <v>139</v>
      </c>
      <c r="AQ709" s="119" t="s">
        <v>2787</v>
      </c>
      <c r="AR709" s="55" t="s">
        <v>7289</v>
      </c>
      <c r="AS709" s="119" t="s">
        <v>4223</v>
      </c>
      <c r="AT709" s="621" t="s">
        <v>12197</v>
      </c>
      <c r="AU709" s="621" t="s">
        <v>10949</v>
      </c>
    </row>
    <row r="710" spans="1:47" s="627" customFormat="1" ht="15.75" customHeight="1" thickBot="1">
      <c r="A710" s="503">
        <v>524</v>
      </c>
      <c r="B710" s="503" t="str">
        <f>[4]Sheet2!$A$25</f>
        <v>10570686</v>
      </c>
      <c r="C710" s="120" t="str">
        <f>[5]Sheet2!$B$25</f>
        <v>SESA464745</v>
      </c>
      <c r="D710" s="156" t="s">
        <v>7568</v>
      </c>
      <c r="E710" s="507" t="s">
        <v>6406</v>
      </c>
      <c r="F710" s="120" t="s">
        <v>7544</v>
      </c>
      <c r="G710" s="120" t="s">
        <v>132</v>
      </c>
      <c r="H710" s="508" t="s">
        <v>6407</v>
      </c>
      <c r="I710" s="120" t="str">
        <f t="shared" si="63"/>
        <v>M</v>
      </c>
      <c r="J710" s="71">
        <f t="shared" si="65"/>
        <v>33559</v>
      </c>
      <c r="K710" s="70">
        <f t="shared" ca="1" si="64"/>
        <v>26.724583700532733</v>
      </c>
      <c r="L710" s="71">
        <v>42804</v>
      </c>
      <c r="M710" s="71">
        <v>42804</v>
      </c>
      <c r="N710" s="71">
        <v>42887</v>
      </c>
      <c r="O710" s="71">
        <v>42887</v>
      </c>
      <c r="P710" s="70">
        <f t="shared" ca="1" si="66"/>
        <v>1.1684193169710877</v>
      </c>
      <c r="Q710" s="71">
        <v>44012</v>
      </c>
      <c r="R710" s="71">
        <v>44012</v>
      </c>
      <c r="S710" s="71"/>
      <c r="T710" s="71" t="s">
        <v>36</v>
      </c>
      <c r="U710" s="71" t="s">
        <v>167</v>
      </c>
      <c r="V710" s="70" t="s">
        <v>67</v>
      </c>
      <c r="W710" s="71" t="s">
        <v>169</v>
      </c>
      <c r="X710" s="71" t="s">
        <v>134</v>
      </c>
      <c r="Y710" s="120" t="s">
        <v>310</v>
      </c>
      <c r="Z710" s="120"/>
      <c r="AA710" s="120" t="s">
        <v>311</v>
      </c>
      <c r="AB710" s="120" t="s">
        <v>136</v>
      </c>
      <c r="AC710" s="120" t="s">
        <v>6487</v>
      </c>
      <c r="AD710" s="500" t="s">
        <v>3854</v>
      </c>
      <c r="AE710" s="71">
        <v>43096</v>
      </c>
      <c r="AF710" s="69" t="s">
        <v>11461</v>
      </c>
      <c r="AG710" s="103" t="s">
        <v>3993</v>
      </c>
      <c r="AH710" s="186" t="s">
        <v>1800</v>
      </c>
      <c r="AI710" s="186" t="s">
        <v>626</v>
      </c>
      <c r="AJ710" s="503">
        <v>15071161883</v>
      </c>
      <c r="AK710" s="120" t="s">
        <v>7410</v>
      </c>
      <c r="AL710" s="120" t="s">
        <v>7410</v>
      </c>
      <c r="AM710" s="120" t="s">
        <v>7495</v>
      </c>
      <c r="AN710" s="120" t="s">
        <v>7504</v>
      </c>
      <c r="AO710" s="508" t="s">
        <v>7408</v>
      </c>
      <c r="AP710" s="120" t="s">
        <v>189</v>
      </c>
      <c r="AQ710" s="120"/>
      <c r="AR710" s="503" t="s">
        <v>7409</v>
      </c>
      <c r="AS710" s="120" t="s">
        <v>48</v>
      </c>
      <c r="AT710" s="653" t="s">
        <v>12613</v>
      </c>
      <c r="AU710" s="627" t="s">
        <v>10949</v>
      </c>
    </row>
    <row r="711" spans="1:47" s="657" customFormat="1" ht="15.75" customHeight="1">
      <c r="A711" s="509">
        <v>281</v>
      </c>
      <c r="B711" s="509" t="s">
        <v>3389</v>
      </c>
      <c r="C711" s="510" t="s">
        <v>3394</v>
      </c>
      <c r="D711" s="511" t="s">
        <v>3390</v>
      </c>
      <c r="E711" s="512" t="s">
        <v>3391</v>
      </c>
      <c r="F711" s="513" t="s">
        <v>3652</v>
      </c>
      <c r="G711" s="510" t="s">
        <v>35</v>
      </c>
      <c r="H711" s="654" t="s">
        <v>3432</v>
      </c>
      <c r="I711" s="510" t="str">
        <f t="shared" si="63"/>
        <v>M</v>
      </c>
      <c r="J711" s="517">
        <f t="shared" si="65"/>
        <v>26098</v>
      </c>
      <c r="K711" s="515">
        <f t="shared" ca="1" si="64"/>
        <v>47.165679590943689</v>
      </c>
      <c r="L711" s="514">
        <v>34895</v>
      </c>
      <c r="M711" s="514">
        <v>36281</v>
      </c>
      <c r="N711" s="514">
        <v>36281</v>
      </c>
      <c r="O711" s="514">
        <v>42186</v>
      </c>
      <c r="P711" s="515">
        <f t="shared" ca="1" si="66"/>
        <v>19.267049453957387</v>
      </c>
      <c r="Q711" s="514">
        <v>2958465</v>
      </c>
      <c r="R711" s="514">
        <v>2958465</v>
      </c>
      <c r="S711" s="514"/>
      <c r="T711" s="510" t="s">
        <v>36</v>
      </c>
      <c r="U711" s="510" t="s">
        <v>3392</v>
      </c>
      <c r="V711" s="655" t="s">
        <v>7690</v>
      </c>
      <c r="W711" s="510" t="s">
        <v>3395</v>
      </c>
      <c r="X711" s="510" t="s">
        <v>2515</v>
      </c>
      <c r="Y711" s="510" t="s">
        <v>4266</v>
      </c>
      <c r="Z711" s="510"/>
      <c r="AA711" s="510" t="s">
        <v>3393</v>
      </c>
      <c r="AB711" s="510" t="s">
        <v>41</v>
      </c>
      <c r="AC711" s="510" t="s">
        <v>42</v>
      </c>
      <c r="AD711" s="516" t="s">
        <v>3854</v>
      </c>
      <c r="AE711" s="517">
        <v>43100</v>
      </c>
      <c r="AF711" s="513" t="s">
        <v>11644</v>
      </c>
      <c r="AG711" s="514" t="s">
        <v>80</v>
      </c>
      <c r="AH711" s="518" t="s">
        <v>3460</v>
      </c>
      <c r="AI711" s="518" t="s">
        <v>3461</v>
      </c>
      <c r="AJ711" s="519" t="s">
        <v>3462</v>
      </c>
      <c r="AK711" s="512" t="s">
        <v>3464</v>
      </c>
      <c r="AL711" s="512" t="s">
        <v>3463</v>
      </c>
      <c r="AM711" s="510" t="s">
        <v>3434</v>
      </c>
      <c r="AN711" s="510" t="s">
        <v>3433</v>
      </c>
      <c r="AO711" s="520"/>
      <c r="AP711" s="510"/>
      <c r="AQ711" s="510"/>
      <c r="AR711" s="519" t="s">
        <v>11130</v>
      </c>
      <c r="AS711" s="510" t="s">
        <v>48</v>
      </c>
      <c r="AT711" s="656" t="s">
        <v>13828</v>
      </c>
      <c r="AU711" s="656" t="s">
        <v>8030</v>
      </c>
    </row>
    <row r="712" spans="1:47" s="620" customFormat="1" ht="15.75" customHeight="1">
      <c r="A712" s="154">
        <v>218</v>
      </c>
      <c r="B712" s="154" t="s">
        <v>12958</v>
      </c>
      <c r="C712" s="119" t="s">
        <v>2514</v>
      </c>
      <c r="D712" s="153" t="s">
        <v>4899</v>
      </c>
      <c r="E712" s="140" t="s">
        <v>2033</v>
      </c>
      <c r="F712" s="21" t="s">
        <v>3608</v>
      </c>
      <c r="G712" s="119" t="s">
        <v>132</v>
      </c>
      <c r="H712" s="140" t="s">
        <v>2034</v>
      </c>
      <c r="I712" s="119" t="str">
        <f t="shared" si="63"/>
        <v>M</v>
      </c>
      <c r="J712" s="24">
        <f t="shared" si="65"/>
        <v>33322</v>
      </c>
      <c r="K712" s="23">
        <f t="shared" ca="1" si="64"/>
        <v>27.373898769025882</v>
      </c>
      <c r="L712" s="25">
        <v>41710</v>
      </c>
      <c r="M712" s="25">
        <v>41974</v>
      </c>
      <c r="N712" s="25">
        <v>41974</v>
      </c>
      <c r="O712" s="25">
        <v>42522</v>
      </c>
      <c r="P712" s="23">
        <f t="shared" ca="1" si="66"/>
        <v>3.6697891799847864</v>
      </c>
      <c r="Q712" s="25">
        <v>43100</v>
      </c>
      <c r="R712" s="25">
        <v>43100</v>
      </c>
      <c r="S712" s="25"/>
      <c r="T712" s="119" t="s">
        <v>36</v>
      </c>
      <c r="U712" s="119" t="s">
        <v>73</v>
      </c>
      <c r="V712" s="119" t="s">
        <v>7699</v>
      </c>
      <c r="W712" s="119" t="s">
        <v>74</v>
      </c>
      <c r="X712" s="119" t="s">
        <v>134</v>
      </c>
      <c r="Y712" s="119" t="s">
        <v>4455</v>
      </c>
      <c r="Z712" s="119"/>
      <c r="AA712" s="119" t="s">
        <v>4521</v>
      </c>
      <c r="AB712" s="119" t="s">
        <v>136</v>
      </c>
      <c r="AC712" s="119" t="s">
        <v>42</v>
      </c>
      <c r="AD712" s="52" t="s">
        <v>3854</v>
      </c>
      <c r="AE712" s="24">
        <v>43100</v>
      </c>
      <c r="AF712" s="21" t="s">
        <v>3853</v>
      </c>
      <c r="AG712" s="25" t="s">
        <v>306</v>
      </c>
      <c r="AH712" s="123" t="s">
        <v>929</v>
      </c>
      <c r="AI712" s="123"/>
      <c r="AJ712" s="335" t="s">
        <v>2035</v>
      </c>
      <c r="AK712" s="351" t="s">
        <v>2036</v>
      </c>
      <c r="AL712" s="351" t="s">
        <v>2037</v>
      </c>
      <c r="AM712" s="119" t="s">
        <v>3940</v>
      </c>
      <c r="AN712" s="119" t="s">
        <v>3950</v>
      </c>
      <c r="AO712" s="351" t="s">
        <v>2032</v>
      </c>
      <c r="AP712" s="119" t="s">
        <v>4233</v>
      </c>
      <c r="AQ712" s="119" t="s">
        <v>2787</v>
      </c>
      <c r="AR712" s="154" t="s">
        <v>3095</v>
      </c>
      <c r="AS712" s="21" t="s">
        <v>48</v>
      </c>
      <c r="AT712" s="642" t="s">
        <v>8659</v>
      </c>
      <c r="AU712" s="620" t="s">
        <v>8030</v>
      </c>
    </row>
    <row r="713" spans="1:47" s="620" customFormat="1" ht="15.75" customHeight="1">
      <c r="A713" s="154">
        <v>333</v>
      </c>
      <c r="B713" s="154" t="s">
        <v>3817</v>
      </c>
      <c r="C713" s="119" t="s">
        <v>4138</v>
      </c>
      <c r="D713" s="153" t="s">
        <v>3832</v>
      </c>
      <c r="E713" s="140" t="s">
        <v>4139</v>
      </c>
      <c r="F713" s="21" t="s">
        <v>3804</v>
      </c>
      <c r="G713" s="119" t="s">
        <v>132</v>
      </c>
      <c r="H713" s="33" t="s">
        <v>4140</v>
      </c>
      <c r="I713" s="119" t="str">
        <f t="shared" si="63"/>
        <v>F</v>
      </c>
      <c r="J713" s="24">
        <f t="shared" si="65"/>
        <v>33854</v>
      </c>
      <c r="K713" s="23">
        <f t="shared" ca="1" si="64"/>
        <v>25.916364522450539</v>
      </c>
      <c r="L713" s="25">
        <v>42115</v>
      </c>
      <c r="M713" s="25">
        <v>42115</v>
      </c>
      <c r="N713" s="25">
        <v>42309</v>
      </c>
      <c r="O713" s="25">
        <v>42309</v>
      </c>
      <c r="P713" s="23">
        <f t="shared" ca="1" si="66"/>
        <v>2.7519809608067041</v>
      </c>
      <c r="Q713" s="25">
        <v>43465</v>
      </c>
      <c r="R713" s="25">
        <v>43465</v>
      </c>
      <c r="S713" s="25"/>
      <c r="T713" s="119" t="s">
        <v>36</v>
      </c>
      <c r="U713" s="119" t="s">
        <v>167</v>
      </c>
      <c r="V713" s="119" t="s">
        <v>5336</v>
      </c>
      <c r="W713" s="119" t="s">
        <v>169</v>
      </c>
      <c r="X713" s="119" t="s">
        <v>134</v>
      </c>
      <c r="Y713" s="119" t="s">
        <v>212</v>
      </c>
      <c r="Z713" s="119"/>
      <c r="AA713" s="119" t="s">
        <v>4968</v>
      </c>
      <c r="AB713" s="119" t="s">
        <v>136</v>
      </c>
      <c r="AC713" s="119" t="s">
        <v>42</v>
      </c>
      <c r="AD713" s="52" t="s">
        <v>3854</v>
      </c>
      <c r="AE713" s="24">
        <v>43103</v>
      </c>
      <c r="AF713" s="21" t="s">
        <v>11599</v>
      </c>
      <c r="AG713" s="140" t="s">
        <v>3985</v>
      </c>
      <c r="AH713" s="123" t="s">
        <v>2836</v>
      </c>
      <c r="AI713" s="123" t="s">
        <v>4054</v>
      </c>
      <c r="AJ713" s="55" t="s">
        <v>2837</v>
      </c>
      <c r="AK713" s="140" t="s">
        <v>4141</v>
      </c>
      <c r="AL713" s="140" t="s">
        <v>4142</v>
      </c>
      <c r="AM713" s="119" t="s">
        <v>3387</v>
      </c>
      <c r="AN713" s="119" t="s">
        <v>3852</v>
      </c>
      <c r="AO713" s="208" t="s">
        <v>2838</v>
      </c>
      <c r="AP713" s="119" t="s">
        <v>189</v>
      </c>
      <c r="AQ713" s="21"/>
      <c r="AR713" s="55" t="s">
        <v>3254</v>
      </c>
      <c r="AS713" s="119" t="s">
        <v>48</v>
      </c>
      <c r="AT713" s="620" t="s">
        <v>8659</v>
      </c>
      <c r="AU713" s="620" t="s">
        <v>8030</v>
      </c>
    </row>
    <row r="714" spans="1:47" s="620" customFormat="1" ht="15.75" customHeight="1">
      <c r="A714" s="154">
        <v>494</v>
      </c>
      <c r="B714" s="154">
        <v>10567360</v>
      </c>
      <c r="C714" s="119" t="s">
        <v>7191</v>
      </c>
      <c r="D714" s="153">
        <v>10567360</v>
      </c>
      <c r="E714" s="94" t="s">
        <v>7087</v>
      </c>
      <c r="F714" s="119" t="s">
        <v>7153</v>
      </c>
      <c r="G714" s="119" t="s">
        <v>132</v>
      </c>
      <c r="H714" s="118" t="s">
        <v>7088</v>
      </c>
      <c r="I714" s="119" t="str">
        <f t="shared" si="63"/>
        <v>F</v>
      </c>
      <c r="J714" s="24">
        <f t="shared" si="65"/>
        <v>30790</v>
      </c>
      <c r="K714" s="23">
        <f t="shared" ca="1" si="64"/>
        <v>34.310885070395749</v>
      </c>
      <c r="L714" s="24">
        <v>42773</v>
      </c>
      <c r="M714" s="24">
        <v>42773</v>
      </c>
      <c r="N714" s="24">
        <v>42856</v>
      </c>
      <c r="O714" s="24">
        <v>42856</v>
      </c>
      <c r="P714" s="23">
        <f t="shared" ca="1" si="66"/>
        <v>1.2533508238204027</v>
      </c>
      <c r="Q714" s="24">
        <v>44012</v>
      </c>
      <c r="R714" s="24">
        <v>44012</v>
      </c>
      <c r="S714" s="24"/>
      <c r="T714" s="24" t="s">
        <v>36</v>
      </c>
      <c r="U714" s="24" t="s">
        <v>167</v>
      </c>
      <c r="V714" s="23" t="s">
        <v>67</v>
      </c>
      <c r="W714" s="24" t="s">
        <v>169</v>
      </c>
      <c r="X714" s="24" t="s">
        <v>134</v>
      </c>
      <c r="Y714" s="119" t="s">
        <v>310</v>
      </c>
      <c r="Z714" s="119"/>
      <c r="AA714" s="119" t="s">
        <v>311</v>
      </c>
      <c r="AB714" s="119" t="s">
        <v>136</v>
      </c>
      <c r="AC714" s="119" t="s">
        <v>6487</v>
      </c>
      <c r="AD714" s="52" t="s">
        <v>3854</v>
      </c>
      <c r="AE714" s="24">
        <v>43103</v>
      </c>
      <c r="AF714" s="21" t="s">
        <v>4218</v>
      </c>
      <c r="AG714" s="140" t="s">
        <v>3985</v>
      </c>
      <c r="AH714" s="123" t="s">
        <v>7110</v>
      </c>
      <c r="AI714" s="123"/>
      <c r="AJ714" s="154" t="s">
        <v>7111</v>
      </c>
      <c r="AK714" s="119" t="s">
        <v>7112</v>
      </c>
      <c r="AL714" s="119" t="s">
        <v>7112</v>
      </c>
      <c r="AM714" s="119" t="s">
        <v>7200</v>
      </c>
      <c r="AN714" s="119" t="s">
        <v>7207</v>
      </c>
      <c r="AO714" s="118" t="s">
        <v>7136</v>
      </c>
      <c r="AP714" s="119" t="s">
        <v>189</v>
      </c>
      <c r="AQ714" s="119"/>
      <c r="AR714" s="154">
        <v>22623</v>
      </c>
      <c r="AS714" s="119" t="s">
        <v>48</v>
      </c>
      <c r="AT714" s="620" t="s">
        <v>8659</v>
      </c>
      <c r="AU714" s="620" t="s">
        <v>10949</v>
      </c>
    </row>
    <row r="715" spans="1:47" s="620" customFormat="1" ht="15.75" customHeight="1">
      <c r="A715" s="154">
        <v>234</v>
      </c>
      <c r="B715" s="154" t="s">
        <v>2587</v>
      </c>
      <c r="C715" s="119" t="s">
        <v>2589</v>
      </c>
      <c r="D715" s="153" t="s">
        <v>4901</v>
      </c>
      <c r="E715" s="94" t="s">
        <v>2401</v>
      </c>
      <c r="F715" s="21" t="s">
        <v>2567</v>
      </c>
      <c r="G715" s="119" t="s">
        <v>132</v>
      </c>
      <c r="H715" s="140" t="s">
        <v>2402</v>
      </c>
      <c r="I715" s="119" t="str">
        <f t="shared" si="63"/>
        <v>F</v>
      </c>
      <c r="J715" s="24">
        <f t="shared" si="65"/>
        <v>25876</v>
      </c>
      <c r="K715" s="23">
        <f t="shared" ca="1" si="64"/>
        <v>47.773898769025884</v>
      </c>
      <c r="L715" s="25">
        <v>41759</v>
      </c>
      <c r="M715" s="25">
        <v>41759</v>
      </c>
      <c r="N715" s="25">
        <v>42036</v>
      </c>
      <c r="O715" s="25">
        <v>42036</v>
      </c>
      <c r="P715" s="23">
        <f t="shared" ca="1" si="66"/>
        <v>3.4999261662861563</v>
      </c>
      <c r="Q715" s="25">
        <v>43190</v>
      </c>
      <c r="R715" s="25">
        <v>43190</v>
      </c>
      <c r="S715" s="25"/>
      <c r="T715" s="119" t="s">
        <v>36</v>
      </c>
      <c r="U715" s="119" t="s">
        <v>167</v>
      </c>
      <c r="V715" s="119" t="s">
        <v>5336</v>
      </c>
      <c r="W715" s="119" t="s">
        <v>169</v>
      </c>
      <c r="X715" s="119" t="s">
        <v>134</v>
      </c>
      <c r="Y715" s="119" t="s">
        <v>310</v>
      </c>
      <c r="Z715" s="119"/>
      <c r="AA715" s="119" t="s">
        <v>311</v>
      </c>
      <c r="AB715" s="119" t="s">
        <v>136</v>
      </c>
      <c r="AC715" s="119" t="s">
        <v>42</v>
      </c>
      <c r="AD715" s="52" t="s">
        <v>3854</v>
      </c>
      <c r="AE715" s="24">
        <v>43103</v>
      </c>
      <c r="AF715" s="21" t="s">
        <v>13109</v>
      </c>
      <c r="AG715" s="25" t="s">
        <v>351</v>
      </c>
      <c r="AH715" s="123" t="s">
        <v>2403</v>
      </c>
      <c r="AI715" s="123"/>
      <c r="AJ715" s="406" t="s">
        <v>2116</v>
      </c>
      <c r="AK715" s="351" t="s">
        <v>2404</v>
      </c>
      <c r="AL715" s="351" t="s">
        <v>2405</v>
      </c>
      <c r="AM715" s="119" t="s">
        <v>4988</v>
      </c>
      <c r="AN715" s="119" t="s">
        <v>5431</v>
      </c>
      <c r="AO715" s="351" t="s">
        <v>2115</v>
      </c>
      <c r="AP715" s="119" t="s">
        <v>189</v>
      </c>
      <c r="AQ715" s="119"/>
      <c r="AR715" s="154" t="s">
        <v>3112</v>
      </c>
      <c r="AS715" s="21" t="s">
        <v>48</v>
      </c>
      <c r="AT715" s="620" t="s">
        <v>8659</v>
      </c>
      <c r="AU715" s="620" t="s">
        <v>8030</v>
      </c>
    </row>
    <row r="716" spans="1:47" s="620" customFormat="1" ht="15.75" customHeight="1">
      <c r="A716" s="154">
        <v>275</v>
      </c>
      <c r="B716" s="154" t="s">
        <v>2819</v>
      </c>
      <c r="C716" s="119" t="s">
        <v>2818</v>
      </c>
      <c r="D716" s="153" t="s">
        <v>4902</v>
      </c>
      <c r="E716" s="140" t="s">
        <v>2811</v>
      </c>
      <c r="F716" s="21" t="s">
        <v>3645</v>
      </c>
      <c r="G716" s="119" t="s">
        <v>35</v>
      </c>
      <c r="H716" s="144" t="s">
        <v>2812</v>
      </c>
      <c r="I716" s="119" t="str">
        <f t="shared" si="63"/>
        <v>M</v>
      </c>
      <c r="J716" s="24">
        <f t="shared" si="65"/>
        <v>30637</v>
      </c>
      <c r="K716" s="23">
        <f t="shared" ca="1" si="64"/>
        <v>34.730063152587526</v>
      </c>
      <c r="L716" s="25">
        <v>39276</v>
      </c>
      <c r="M716" s="25">
        <v>42135</v>
      </c>
      <c r="N716" s="25">
        <v>42135</v>
      </c>
      <c r="O716" s="25">
        <v>42135</v>
      </c>
      <c r="P716" s="23">
        <f t="shared" ca="1" si="66"/>
        <v>3.2286932895738274</v>
      </c>
      <c r="Q716" s="25">
        <v>43281</v>
      </c>
      <c r="R716" s="25">
        <v>43281</v>
      </c>
      <c r="S716" s="25"/>
      <c r="T716" s="119" t="s">
        <v>99</v>
      </c>
      <c r="U716" s="119" t="s">
        <v>1698</v>
      </c>
      <c r="V716" s="119" t="s">
        <v>5505</v>
      </c>
      <c r="W716" s="119" t="s">
        <v>1145</v>
      </c>
      <c r="X716" s="119" t="s">
        <v>1699</v>
      </c>
      <c r="Y716" s="119" t="s">
        <v>2813</v>
      </c>
      <c r="Z716" s="119"/>
      <c r="AA716" s="119" t="s">
        <v>1701</v>
      </c>
      <c r="AB716" s="119" t="s">
        <v>41</v>
      </c>
      <c r="AC716" s="119" t="s">
        <v>42</v>
      </c>
      <c r="AD716" s="52" t="s">
        <v>3854</v>
      </c>
      <c r="AE716" s="24">
        <v>43105</v>
      </c>
      <c r="AF716" s="21" t="s">
        <v>11643</v>
      </c>
      <c r="AG716" s="25" t="s">
        <v>44</v>
      </c>
      <c r="AH716" s="123" t="s">
        <v>274</v>
      </c>
      <c r="AI716" s="123" t="s">
        <v>2814</v>
      </c>
      <c r="AJ716" s="55" t="s">
        <v>2815</v>
      </c>
      <c r="AK716" s="140" t="s">
        <v>2816</v>
      </c>
      <c r="AL716" s="351" t="s">
        <v>2817</v>
      </c>
      <c r="AM716" s="119" t="s">
        <v>2882</v>
      </c>
      <c r="AN716" s="119" t="s">
        <v>2883</v>
      </c>
      <c r="AO716" s="208"/>
      <c r="AP716" s="119"/>
      <c r="AQ716" s="119"/>
      <c r="AR716" s="154" t="s">
        <v>9127</v>
      </c>
      <c r="AS716" s="21" t="s">
        <v>48</v>
      </c>
      <c r="AT716" s="620" t="s">
        <v>8659</v>
      </c>
      <c r="AU716" s="620" t="s">
        <v>8030</v>
      </c>
    </row>
    <row r="717" spans="1:47" s="620" customFormat="1" ht="15.75" customHeight="1">
      <c r="A717" s="154">
        <v>296</v>
      </c>
      <c r="B717" s="154" t="s">
        <v>3787</v>
      </c>
      <c r="C717" s="119" t="s">
        <v>3365</v>
      </c>
      <c r="D717" s="153" t="s">
        <v>13310</v>
      </c>
      <c r="E717" s="140" t="s">
        <v>2728</v>
      </c>
      <c r="F717" s="21" t="s">
        <v>3661</v>
      </c>
      <c r="G717" s="119" t="s">
        <v>132</v>
      </c>
      <c r="H717" s="144" t="s">
        <v>2729</v>
      </c>
      <c r="I717" s="119" t="str">
        <f t="shared" si="63"/>
        <v>F</v>
      </c>
      <c r="J717" s="24">
        <f t="shared" si="65"/>
        <v>29409</v>
      </c>
      <c r="K717" s="23">
        <f t="shared" ca="1" si="64"/>
        <v>38.09444671423136</v>
      </c>
      <c r="L717" s="25">
        <v>42081</v>
      </c>
      <c r="M717" s="25">
        <v>42081</v>
      </c>
      <c r="N717" s="25">
        <v>42186</v>
      </c>
      <c r="O717" s="25">
        <v>42186</v>
      </c>
      <c r="P717" s="23">
        <f t="shared" ca="1" si="66"/>
        <v>3.0889672621765674</v>
      </c>
      <c r="Q717" s="25">
        <v>43281</v>
      </c>
      <c r="R717" s="25">
        <v>43281</v>
      </c>
      <c r="S717" s="25"/>
      <c r="T717" s="119" t="s">
        <v>36</v>
      </c>
      <c r="U717" s="119" t="s">
        <v>167</v>
      </c>
      <c r="V717" s="119" t="s">
        <v>5336</v>
      </c>
      <c r="W717" s="119" t="s">
        <v>169</v>
      </c>
      <c r="X717" s="119" t="s">
        <v>134</v>
      </c>
      <c r="Y717" s="119" t="s">
        <v>310</v>
      </c>
      <c r="Z717" s="119"/>
      <c r="AA717" s="119" t="s">
        <v>311</v>
      </c>
      <c r="AB717" s="119" t="s">
        <v>136</v>
      </c>
      <c r="AC717" s="119" t="s">
        <v>42</v>
      </c>
      <c r="AD717" s="52" t="s">
        <v>3854</v>
      </c>
      <c r="AE717" s="24">
        <v>43110</v>
      </c>
      <c r="AF717" s="21" t="s">
        <v>13311</v>
      </c>
      <c r="AG717" s="25" t="s">
        <v>351</v>
      </c>
      <c r="AH717" s="123" t="s">
        <v>4023</v>
      </c>
      <c r="AI717" s="123"/>
      <c r="AJ717" s="55" t="s">
        <v>2731</v>
      </c>
      <c r="AK717" s="140" t="s">
        <v>2413</v>
      </c>
      <c r="AL717" s="351" t="s">
        <v>2413</v>
      </c>
      <c r="AM717" s="119" t="s">
        <v>3424</v>
      </c>
      <c r="AN717" s="119" t="s">
        <v>3425</v>
      </c>
      <c r="AO717" s="208" t="s">
        <v>2732</v>
      </c>
      <c r="AP717" s="119" t="s">
        <v>189</v>
      </c>
      <c r="AQ717" s="119"/>
      <c r="AR717" s="154" t="s">
        <v>5779</v>
      </c>
      <c r="AS717" s="21" t="s">
        <v>48</v>
      </c>
      <c r="AT717" s="620" t="s">
        <v>8659</v>
      </c>
      <c r="AU717" s="620" t="s">
        <v>10949</v>
      </c>
    </row>
    <row r="718" spans="1:47" s="658" customFormat="1" ht="15.75" customHeight="1" thickBot="1">
      <c r="A718" s="503">
        <v>472</v>
      </c>
      <c r="B718" s="156" t="s">
        <v>7294</v>
      </c>
      <c r="C718" s="120" t="s">
        <v>6827</v>
      </c>
      <c r="D718" s="156" t="s">
        <v>6826</v>
      </c>
      <c r="E718" s="507" t="s">
        <v>6736</v>
      </c>
      <c r="F718" s="69" t="s">
        <v>6553</v>
      </c>
      <c r="G718" s="120" t="s">
        <v>6499</v>
      </c>
      <c r="H718" s="138" t="s">
        <v>5519</v>
      </c>
      <c r="I718" s="120" t="str">
        <f t="shared" si="63"/>
        <v>F</v>
      </c>
      <c r="J718" s="71">
        <f t="shared" si="65"/>
        <v>31059</v>
      </c>
      <c r="K718" s="70">
        <f t="shared" ca="1" si="64"/>
        <v>33.573898769025881</v>
      </c>
      <c r="L718" s="62">
        <v>42709</v>
      </c>
      <c r="M718" s="62">
        <v>42709</v>
      </c>
      <c r="N718" s="62">
        <v>42826</v>
      </c>
      <c r="O718" s="62">
        <v>42826</v>
      </c>
      <c r="P718" s="70">
        <f t="shared" ca="1" si="66"/>
        <v>1.3355426046423207</v>
      </c>
      <c r="Q718" s="62">
        <v>43921</v>
      </c>
      <c r="R718" s="62">
        <v>43921</v>
      </c>
      <c r="S718" s="62"/>
      <c r="T718" s="120" t="s">
        <v>36</v>
      </c>
      <c r="U718" s="120" t="s">
        <v>167</v>
      </c>
      <c r="V718" s="120" t="s">
        <v>67</v>
      </c>
      <c r="W718" s="120" t="s">
        <v>169</v>
      </c>
      <c r="X718" s="120" t="s">
        <v>134</v>
      </c>
      <c r="Y718" s="120" t="s">
        <v>310</v>
      </c>
      <c r="Z718" s="120"/>
      <c r="AA718" s="120" t="s">
        <v>311</v>
      </c>
      <c r="AB718" s="120" t="s">
        <v>136</v>
      </c>
      <c r="AC718" s="120" t="s">
        <v>6487</v>
      </c>
      <c r="AD718" s="500" t="s">
        <v>3854</v>
      </c>
      <c r="AE718" s="71">
        <v>43117</v>
      </c>
      <c r="AF718" s="69" t="s">
        <v>4253</v>
      </c>
      <c r="AG718" s="103" t="s">
        <v>3985</v>
      </c>
      <c r="AH718" s="186" t="s">
        <v>2459</v>
      </c>
      <c r="AI718" s="186"/>
      <c r="AJ718" s="67" t="s">
        <v>5739</v>
      </c>
      <c r="AK718" s="186" t="s">
        <v>5665</v>
      </c>
      <c r="AL718" s="103" t="s">
        <v>5520</v>
      </c>
      <c r="AM718" s="120" t="s">
        <v>4851</v>
      </c>
      <c r="AN718" s="120" t="s">
        <v>7295</v>
      </c>
      <c r="AO718" s="103" t="s">
        <v>5521</v>
      </c>
      <c r="AP718" s="120" t="s">
        <v>4228</v>
      </c>
      <c r="AQ718" s="120"/>
      <c r="AR718" s="160" t="s">
        <v>11161</v>
      </c>
      <c r="AS718" s="120" t="s">
        <v>4223</v>
      </c>
      <c r="AT718" s="627" t="s">
        <v>8659</v>
      </c>
      <c r="AU718" s="627" t="s">
        <v>10949</v>
      </c>
    </row>
    <row r="719" spans="1:47" s="656" customFormat="1" ht="15.75" customHeight="1">
      <c r="A719" s="509">
        <v>568</v>
      </c>
      <c r="B719" s="511">
        <v>10581911</v>
      </c>
      <c r="C719" s="510" t="s">
        <v>8662</v>
      </c>
      <c r="D719" s="511">
        <v>10581911</v>
      </c>
      <c r="E719" s="512" t="s">
        <v>8470</v>
      </c>
      <c r="F719" s="513" t="s">
        <v>8674</v>
      </c>
      <c r="G719" s="510" t="s">
        <v>6499</v>
      </c>
      <c r="H719" s="659" t="s">
        <v>8482</v>
      </c>
      <c r="I719" s="510" t="str">
        <f t="shared" si="63"/>
        <v>M</v>
      </c>
      <c r="J719" s="517">
        <f t="shared" si="65"/>
        <v>34032</v>
      </c>
      <c r="K719" s="515">
        <f t="shared" ca="1" si="64"/>
        <v>25.428693289573829</v>
      </c>
      <c r="L719" s="514">
        <v>42128</v>
      </c>
      <c r="M719" s="514">
        <v>42773</v>
      </c>
      <c r="N719" s="514">
        <v>42979</v>
      </c>
      <c r="O719" s="514">
        <v>42979</v>
      </c>
      <c r="P719" s="515">
        <f t="shared" ca="1" si="66"/>
        <v>0.91636452245053979</v>
      </c>
      <c r="Q719" s="514">
        <v>44104</v>
      </c>
      <c r="R719" s="514">
        <v>44104</v>
      </c>
      <c r="S719" s="514"/>
      <c r="T719" s="510" t="s">
        <v>36</v>
      </c>
      <c r="U719" s="510" t="s">
        <v>167</v>
      </c>
      <c r="V719" s="510" t="s">
        <v>67</v>
      </c>
      <c r="W719" s="510" t="s">
        <v>169</v>
      </c>
      <c r="X719" s="510" t="s">
        <v>134</v>
      </c>
      <c r="Y719" s="510" t="s">
        <v>310</v>
      </c>
      <c r="Z719" s="510"/>
      <c r="AA719" s="510" t="s">
        <v>311</v>
      </c>
      <c r="AB719" s="510" t="s">
        <v>136</v>
      </c>
      <c r="AC719" s="510" t="s">
        <v>42</v>
      </c>
      <c r="AD719" s="516" t="s">
        <v>3854</v>
      </c>
      <c r="AE719" s="517">
        <v>43131</v>
      </c>
      <c r="AF719" s="513" t="s">
        <v>13004</v>
      </c>
      <c r="AG719" s="512" t="s">
        <v>3993</v>
      </c>
      <c r="AH719" s="518" t="s">
        <v>929</v>
      </c>
      <c r="AI719" s="518" t="s">
        <v>8498</v>
      </c>
      <c r="AJ719" s="519" t="s">
        <v>8499</v>
      </c>
      <c r="AK719" s="660" t="s">
        <v>5942</v>
      </c>
      <c r="AL719" s="661" t="s">
        <v>8500</v>
      </c>
      <c r="AM719" s="510" t="s">
        <v>5367</v>
      </c>
      <c r="AN719" s="510" t="s">
        <v>8543</v>
      </c>
      <c r="AO719" s="520" t="s">
        <v>8531</v>
      </c>
      <c r="AP719" s="510" t="s">
        <v>189</v>
      </c>
      <c r="AQ719" s="520"/>
      <c r="AR719" s="519">
        <v>22620</v>
      </c>
      <c r="AS719" s="510" t="s">
        <v>4223</v>
      </c>
      <c r="AT719" s="662" t="s">
        <v>8659</v>
      </c>
      <c r="AU719" s="662" t="s">
        <v>10949</v>
      </c>
    </row>
    <row r="720" spans="1:47" s="620" customFormat="1" ht="15.75" customHeight="1">
      <c r="A720" s="154">
        <v>508</v>
      </c>
      <c r="B720" s="154" t="str">
        <f>[4]Sheet2!$A$12</f>
        <v>10570743</v>
      </c>
      <c r="C720" s="119" t="str">
        <f>[5]Sheet2!$B$12</f>
        <v>SESA464736</v>
      </c>
      <c r="D720" s="153" t="s">
        <v>7566</v>
      </c>
      <c r="E720" s="94" t="s">
        <v>7436</v>
      </c>
      <c r="F720" s="119" t="s">
        <v>7536</v>
      </c>
      <c r="G720" s="119" t="s">
        <v>132</v>
      </c>
      <c r="H720" s="118" t="s">
        <v>7437</v>
      </c>
      <c r="I720" s="119" t="str">
        <f t="shared" si="63"/>
        <v>F</v>
      </c>
      <c r="J720" s="24">
        <f t="shared" si="65"/>
        <v>35796</v>
      </c>
      <c r="K720" s="23">
        <f t="shared" ca="1" si="64"/>
        <v>20.59581657724506</v>
      </c>
      <c r="L720" s="24">
        <v>42786</v>
      </c>
      <c r="M720" s="24">
        <v>42786</v>
      </c>
      <c r="N720" s="24">
        <v>42887</v>
      </c>
      <c r="O720" s="24">
        <v>42887</v>
      </c>
      <c r="P720" s="23">
        <f t="shared" ca="1" si="66"/>
        <v>1.1684193169710877</v>
      </c>
      <c r="Q720" s="24">
        <v>44012</v>
      </c>
      <c r="R720" s="24">
        <v>44012</v>
      </c>
      <c r="S720" s="24"/>
      <c r="T720" s="24" t="s">
        <v>36</v>
      </c>
      <c r="U720" s="24" t="s">
        <v>167</v>
      </c>
      <c r="V720" s="23" t="s">
        <v>67</v>
      </c>
      <c r="W720" s="24" t="s">
        <v>169</v>
      </c>
      <c r="X720" s="24" t="s">
        <v>134</v>
      </c>
      <c r="Y720" s="119" t="s">
        <v>310</v>
      </c>
      <c r="Z720" s="119"/>
      <c r="AA720" s="119" t="s">
        <v>311</v>
      </c>
      <c r="AB720" s="119" t="s">
        <v>136</v>
      </c>
      <c r="AC720" s="119" t="s">
        <v>6487</v>
      </c>
      <c r="AD720" s="52" t="s">
        <v>3854</v>
      </c>
      <c r="AE720" s="24">
        <v>43131</v>
      </c>
      <c r="AF720" s="21" t="s">
        <v>10999</v>
      </c>
      <c r="AG720" s="140" t="s">
        <v>3993</v>
      </c>
      <c r="AH720" s="123" t="s">
        <v>7377</v>
      </c>
      <c r="AI720" s="123" t="s">
        <v>2282</v>
      </c>
      <c r="AJ720" s="154" t="s">
        <v>7378</v>
      </c>
      <c r="AK720" s="119" t="s">
        <v>6187</v>
      </c>
      <c r="AL720" s="119" t="s">
        <v>6187</v>
      </c>
      <c r="AM720" s="119" t="s">
        <v>2884</v>
      </c>
      <c r="AN720" s="119" t="s">
        <v>7489</v>
      </c>
      <c r="AO720" s="118" t="s">
        <v>7376</v>
      </c>
      <c r="AP720" s="119" t="s">
        <v>189</v>
      </c>
      <c r="AQ720" s="119"/>
      <c r="AR720" s="154" t="s">
        <v>5922</v>
      </c>
      <c r="AS720" s="119" t="s">
        <v>48</v>
      </c>
      <c r="AT720" s="620" t="s">
        <v>8659</v>
      </c>
      <c r="AU720" s="620" t="s">
        <v>10949</v>
      </c>
    </row>
    <row r="721" spans="1:47" s="620" customFormat="1" ht="15.75" customHeight="1">
      <c r="A721" s="154">
        <v>486</v>
      </c>
      <c r="B721" s="154">
        <v>10567365</v>
      </c>
      <c r="C721" s="119" t="s">
        <v>7188</v>
      </c>
      <c r="D721" s="153">
        <v>10567365</v>
      </c>
      <c r="E721" s="94" t="s">
        <v>7085</v>
      </c>
      <c r="F721" s="119" t="s">
        <v>7152</v>
      </c>
      <c r="G721" s="119" t="s">
        <v>132</v>
      </c>
      <c r="H721" s="118" t="s">
        <v>7086</v>
      </c>
      <c r="I721" s="119" t="str">
        <f t="shared" si="63"/>
        <v>F</v>
      </c>
      <c r="J721" s="24">
        <f t="shared" si="65"/>
        <v>33222</v>
      </c>
      <c r="K721" s="23">
        <f t="shared" ca="1" si="64"/>
        <v>27.647871371765607</v>
      </c>
      <c r="L721" s="24">
        <v>42773</v>
      </c>
      <c r="M721" s="24">
        <v>42773</v>
      </c>
      <c r="N721" s="24">
        <v>42856</v>
      </c>
      <c r="O721" s="24">
        <v>42856</v>
      </c>
      <c r="P721" s="23">
        <f t="shared" ca="1" si="66"/>
        <v>1.2533508238204027</v>
      </c>
      <c r="Q721" s="24">
        <v>44012</v>
      </c>
      <c r="R721" s="24">
        <v>44012</v>
      </c>
      <c r="S721" s="24"/>
      <c r="T721" s="24" t="s">
        <v>36</v>
      </c>
      <c r="U721" s="24" t="s">
        <v>167</v>
      </c>
      <c r="V721" s="23" t="s">
        <v>67</v>
      </c>
      <c r="W721" s="24" t="s">
        <v>169</v>
      </c>
      <c r="X721" s="24" t="s">
        <v>134</v>
      </c>
      <c r="Y721" s="119" t="s">
        <v>310</v>
      </c>
      <c r="Z721" s="119"/>
      <c r="AA721" s="119" t="s">
        <v>311</v>
      </c>
      <c r="AB721" s="119" t="s">
        <v>136</v>
      </c>
      <c r="AC721" s="119" t="s">
        <v>6487</v>
      </c>
      <c r="AD721" s="52" t="s">
        <v>3854</v>
      </c>
      <c r="AE721" s="24">
        <v>43131</v>
      </c>
      <c r="AF721" s="21" t="s">
        <v>8076</v>
      </c>
      <c r="AG721" s="140" t="s">
        <v>3985</v>
      </c>
      <c r="AH721" s="123" t="s">
        <v>2314</v>
      </c>
      <c r="AI721" s="123"/>
      <c r="AJ721" s="154" t="s">
        <v>7108</v>
      </c>
      <c r="AK721" s="119" t="s">
        <v>7109</v>
      </c>
      <c r="AL721" s="119" t="s">
        <v>7109</v>
      </c>
      <c r="AM721" s="119" t="s">
        <v>7205</v>
      </c>
      <c r="AN721" s="119" t="s">
        <v>7206</v>
      </c>
      <c r="AO721" s="118" t="s">
        <v>7134</v>
      </c>
      <c r="AP721" s="119" t="s">
        <v>189</v>
      </c>
      <c r="AQ721" s="119"/>
      <c r="AR721" s="154">
        <v>22614</v>
      </c>
      <c r="AS721" s="119" t="s">
        <v>48</v>
      </c>
      <c r="AT721" s="620" t="s">
        <v>8659</v>
      </c>
      <c r="AU721" s="620" t="s">
        <v>10949</v>
      </c>
    </row>
    <row r="722" spans="1:47" s="620" customFormat="1" ht="15.75" customHeight="1">
      <c r="A722" s="154">
        <v>244</v>
      </c>
      <c r="B722" s="154" t="s">
        <v>2680</v>
      </c>
      <c r="C722" s="119" t="s">
        <v>2681</v>
      </c>
      <c r="D722" s="153" t="s">
        <v>4846</v>
      </c>
      <c r="E722" s="140" t="s">
        <v>2659</v>
      </c>
      <c r="F722" s="21" t="s">
        <v>3628</v>
      </c>
      <c r="G722" s="119" t="s">
        <v>35</v>
      </c>
      <c r="H722" s="144" t="s">
        <v>2660</v>
      </c>
      <c r="I722" s="119" t="str">
        <f t="shared" si="63"/>
        <v>M</v>
      </c>
      <c r="J722" s="24">
        <f t="shared" si="65"/>
        <v>29568</v>
      </c>
      <c r="K722" s="23">
        <f t="shared" ca="1" si="64"/>
        <v>37.658830275875196</v>
      </c>
      <c r="L722" s="25">
        <v>37803</v>
      </c>
      <c r="M722" s="25">
        <v>42090</v>
      </c>
      <c r="N722" s="25">
        <v>42090</v>
      </c>
      <c r="O722" s="25">
        <v>42090</v>
      </c>
      <c r="P722" s="23">
        <f t="shared" ca="1" si="66"/>
        <v>3.3519809608067042</v>
      </c>
      <c r="Q722" s="25">
        <v>43190</v>
      </c>
      <c r="R722" s="25">
        <v>43190</v>
      </c>
      <c r="S722" s="25"/>
      <c r="T722" s="119" t="s">
        <v>36</v>
      </c>
      <c r="U722" s="119" t="s">
        <v>52</v>
      </c>
      <c r="V722" s="119" t="s">
        <v>50</v>
      </c>
      <c r="W722" s="119" t="s">
        <v>53</v>
      </c>
      <c r="X722" s="119" t="s">
        <v>54</v>
      </c>
      <c r="Y722" s="119" t="s">
        <v>69</v>
      </c>
      <c r="Z722" s="21"/>
      <c r="AA722" s="21" t="s">
        <v>14051</v>
      </c>
      <c r="AB722" s="119" t="s">
        <v>654</v>
      </c>
      <c r="AC722" s="119" t="s">
        <v>42</v>
      </c>
      <c r="AD722" s="52" t="s">
        <v>3854</v>
      </c>
      <c r="AE722" s="24">
        <v>43131</v>
      </c>
      <c r="AF722" s="21" t="s">
        <v>3853</v>
      </c>
      <c r="AG722" s="25" t="s">
        <v>80</v>
      </c>
      <c r="AH722" s="123" t="s">
        <v>45</v>
      </c>
      <c r="AI722" s="123" t="s">
        <v>2661</v>
      </c>
      <c r="AJ722" s="55" t="s">
        <v>2662</v>
      </c>
      <c r="AK722" s="140" t="s">
        <v>2663</v>
      </c>
      <c r="AL722" s="351" t="s">
        <v>2663</v>
      </c>
      <c r="AM722" s="119" t="s">
        <v>2664</v>
      </c>
      <c r="AN722" s="119" t="s">
        <v>2665</v>
      </c>
      <c r="AO722" s="351"/>
      <c r="AP722" s="628"/>
      <c r="AQ722" s="119"/>
      <c r="AR722" s="154" t="s">
        <v>3127</v>
      </c>
      <c r="AS722" s="21" t="s">
        <v>48</v>
      </c>
      <c r="AT722" s="620" t="s">
        <v>8659</v>
      </c>
      <c r="AU722" s="620" t="s">
        <v>8030</v>
      </c>
    </row>
    <row r="723" spans="1:47" s="620" customFormat="1" ht="15.75" customHeight="1">
      <c r="A723" s="154" t="s">
        <v>13460</v>
      </c>
      <c r="B723" s="154">
        <v>10578924</v>
      </c>
      <c r="C723" s="119" t="s">
        <v>8274</v>
      </c>
      <c r="D723" s="154">
        <v>10578924</v>
      </c>
      <c r="E723" s="94" t="s">
        <v>2315</v>
      </c>
      <c r="F723" s="21" t="s">
        <v>8214</v>
      </c>
      <c r="G723" s="119" t="s">
        <v>6499</v>
      </c>
      <c r="H723" s="144" t="s">
        <v>2316</v>
      </c>
      <c r="I723" s="119" t="str">
        <f t="shared" si="63"/>
        <v>F</v>
      </c>
      <c r="J723" s="24">
        <f t="shared" si="65"/>
        <v>29360</v>
      </c>
      <c r="K723" s="23">
        <f t="shared" ca="1" si="64"/>
        <v>38.228693289573826</v>
      </c>
      <c r="L723" s="25">
        <v>42248</v>
      </c>
      <c r="M723" s="25">
        <v>42815</v>
      </c>
      <c r="N723" s="25">
        <v>42948</v>
      </c>
      <c r="O723" s="25">
        <v>42948</v>
      </c>
      <c r="P723" s="23">
        <f t="shared" ca="1" si="66"/>
        <v>1.0012960292998547</v>
      </c>
      <c r="Q723" s="25">
        <v>44104</v>
      </c>
      <c r="R723" s="25">
        <v>44104</v>
      </c>
      <c r="S723" s="25"/>
      <c r="T723" s="119" t="s">
        <v>36</v>
      </c>
      <c r="U723" s="119" t="s">
        <v>167</v>
      </c>
      <c r="V723" s="119" t="s">
        <v>67</v>
      </c>
      <c r="W723" s="119" t="s">
        <v>169</v>
      </c>
      <c r="X723" s="119" t="s">
        <v>134</v>
      </c>
      <c r="Y723" s="119" t="s">
        <v>310</v>
      </c>
      <c r="Z723" s="119"/>
      <c r="AA723" s="119" t="s">
        <v>8062</v>
      </c>
      <c r="AB723" s="119" t="s">
        <v>136</v>
      </c>
      <c r="AC723" s="119" t="s">
        <v>42</v>
      </c>
      <c r="AD723" s="52" t="s">
        <v>3854</v>
      </c>
      <c r="AE723" s="24">
        <v>43136</v>
      </c>
      <c r="AF723" s="21" t="s">
        <v>14180</v>
      </c>
      <c r="AG723" s="140" t="s">
        <v>3993</v>
      </c>
      <c r="AH723" s="123" t="s">
        <v>8186</v>
      </c>
      <c r="AI723" s="123"/>
      <c r="AJ723" s="31">
        <v>15337225587</v>
      </c>
      <c r="AK723" s="123" t="s">
        <v>8187</v>
      </c>
      <c r="AL723" s="123" t="s">
        <v>8187</v>
      </c>
      <c r="AM723" s="119" t="s">
        <v>5132</v>
      </c>
      <c r="AN723" s="119" t="s">
        <v>8922</v>
      </c>
      <c r="AO723" s="140" t="s">
        <v>8231</v>
      </c>
      <c r="AP723" s="119" t="s">
        <v>189</v>
      </c>
      <c r="AQ723" s="208"/>
      <c r="AR723" s="55">
        <v>22732</v>
      </c>
      <c r="AS723" s="119" t="s">
        <v>4223</v>
      </c>
      <c r="AT723" s="625" t="s">
        <v>14408</v>
      </c>
      <c r="AU723" s="620" t="s">
        <v>10949</v>
      </c>
    </row>
    <row r="724" spans="1:47" s="620" customFormat="1" ht="15.75" customHeight="1">
      <c r="A724" s="154">
        <v>221</v>
      </c>
      <c r="B724" s="154" t="s">
        <v>14226</v>
      </c>
      <c r="C724" s="119" t="s">
        <v>2578</v>
      </c>
      <c r="D724" s="153" t="s">
        <v>4900</v>
      </c>
      <c r="E724" s="140" t="s">
        <v>2078</v>
      </c>
      <c r="F724" s="21" t="s">
        <v>3612</v>
      </c>
      <c r="G724" s="119" t="s">
        <v>132</v>
      </c>
      <c r="H724" s="140" t="s">
        <v>2079</v>
      </c>
      <c r="I724" s="119" t="str">
        <f t="shared" si="63"/>
        <v>M</v>
      </c>
      <c r="J724" s="24">
        <f t="shared" ref="J724:J730" si="67">DATE(IF(LEN(H724)=18,MID(H724,7,4),1900+MID(H724,7,2)),IF(LEN(H724)=18,MID(H724,11,2),MID(H724,9,2)),IF(LEN(H724)=18,MID(H724,13,2),MID(H724,11,2)))</f>
        <v>34718</v>
      </c>
      <c r="K724" s="23">
        <f t="shared" ca="1" si="64"/>
        <v>23.549241234779306</v>
      </c>
      <c r="L724" s="25">
        <v>41739</v>
      </c>
      <c r="M724" s="25">
        <v>42005</v>
      </c>
      <c r="N724" s="25">
        <v>42005</v>
      </c>
      <c r="O724" s="25">
        <v>42125</v>
      </c>
      <c r="P724" s="23">
        <f t="shared" ca="1" si="66"/>
        <v>3.5848576731354713</v>
      </c>
      <c r="Q724" s="25">
        <v>43100</v>
      </c>
      <c r="R724" s="25">
        <v>43100</v>
      </c>
      <c r="S724" s="25">
        <v>44196</v>
      </c>
      <c r="T724" s="119" t="s">
        <v>36</v>
      </c>
      <c r="U724" s="119" t="s">
        <v>167</v>
      </c>
      <c r="V724" s="119" t="s">
        <v>5336</v>
      </c>
      <c r="W724" s="119" t="s">
        <v>169</v>
      </c>
      <c r="X724" s="119" t="s">
        <v>134</v>
      </c>
      <c r="Y724" s="119" t="s">
        <v>4193</v>
      </c>
      <c r="Z724" s="119"/>
      <c r="AA724" s="119" t="s">
        <v>4385</v>
      </c>
      <c r="AB724" s="119" t="s">
        <v>136</v>
      </c>
      <c r="AC724" s="119" t="s">
        <v>42</v>
      </c>
      <c r="AD724" s="52" t="s">
        <v>3854</v>
      </c>
      <c r="AE724" s="24">
        <v>43138</v>
      </c>
      <c r="AF724" s="21" t="s">
        <v>13110</v>
      </c>
      <c r="AG724" s="25" t="s">
        <v>306</v>
      </c>
      <c r="AH724" s="123" t="s">
        <v>2080</v>
      </c>
      <c r="AI724" s="123" t="s">
        <v>855</v>
      </c>
      <c r="AJ724" s="335" t="s">
        <v>2081</v>
      </c>
      <c r="AK724" s="351" t="s">
        <v>2082</v>
      </c>
      <c r="AL724" s="351" t="s">
        <v>2082</v>
      </c>
      <c r="AM724" s="119" t="s">
        <v>3951</v>
      </c>
      <c r="AN724" s="119" t="s">
        <v>3956</v>
      </c>
      <c r="AO724" s="351" t="s">
        <v>2077</v>
      </c>
      <c r="AP724" s="119" t="s">
        <v>189</v>
      </c>
      <c r="AQ724" s="119"/>
      <c r="AR724" s="154" t="s">
        <v>3101</v>
      </c>
      <c r="AS724" s="21" t="s">
        <v>48</v>
      </c>
      <c r="AT724" s="620" t="s">
        <v>8659</v>
      </c>
      <c r="AU724" s="620" t="s">
        <v>8030</v>
      </c>
    </row>
    <row r="725" spans="1:47" s="627" customFormat="1" ht="15.75" customHeight="1" thickBot="1">
      <c r="A725" s="503">
        <v>321</v>
      </c>
      <c r="B725" s="503" t="s">
        <v>3810</v>
      </c>
      <c r="C725" s="120" t="s">
        <v>3824</v>
      </c>
      <c r="D725" s="156" t="s">
        <v>3831</v>
      </c>
      <c r="E725" s="103" t="s">
        <v>4107</v>
      </c>
      <c r="F725" s="69" t="s">
        <v>3799</v>
      </c>
      <c r="G725" s="120" t="s">
        <v>132</v>
      </c>
      <c r="H725" s="138" t="s">
        <v>4108</v>
      </c>
      <c r="I725" s="120" t="str">
        <f t="shared" si="63"/>
        <v>F</v>
      </c>
      <c r="J725" s="71">
        <f t="shared" si="67"/>
        <v>34095</v>
      </c>
      <c r="K725" s="70">
        <f t="shared" ca="1" si="64"/>
        <v>25.256090549847801</v>
      </c>
      <c r="L725" s="62">
        <v>42102</v>
      </c>
      <c r="M725" s="62">
        <v>42102</v>
      </c>
      <c r="N725" s="62">
        <v>42309</v>
      </c>
      <c r="O725" s="62">
        <v>42887</v>
      </c>
      <c r="P725" s="70">
        <f t="shared" ca="1" si="66"/>
        <v>2.7519809608067041</v>
      </c>
      <c r="Q725" s="62">
        <v>43465</v>
      </c>
      <c r="R725" s="62">
        <v>43465</v>
      </c>
      <c r="S725" s="62"/>
      <c r="T725" s="120" t="s">
        <v>36</v>
      </c>
      <c r="U725" s="120" t="s">
        <v>167</v>
      </c>
      <c r="V725" s="120" t="s">
        <v>5336</v>
      </c>
      <c r="W725" s="120" t="s">
        <v>169</v>
      </c>
      <c r="X725" s="120" t="s">
        <v>134</v>
      </c>
      <c r="Y725" s="120" t="s">
        <v>212</v>
      </c>
      <c r="Z725" s="120"/>
      <c r="AA725" s="120" t="s">
        <v>299</v>
      </c>
      <c r="AB725" s="120" t="s">
        <v>136</v>
      </c>
      <c r="AC725" s="120" t="s">
        <v>42</v>
      </c>
      <c r="AD725" s="500" t="s">
        <v>3854</v>
      </c>
      <c r="AE725" s="71">
        <v>43138</v>
      </c>
      <c r="AF725" s="69" t="s">
        <v>13111</v>
      </c>
      <c r="AG725" s="103" t="s">
        <v>4005</v>
      </c>
      <c r="AH725" s="186" t="s">
        <v>4109</v>
      </c>
      <c r="AI725" s="186" t="s">
        <v>3987</v>
      </c>
      <c r="AJ725" s="160" t="s">
        <v>4110</v>
      </c>
      <c r="AK725" s="103" t="s">
        <v>4111</v>
      </c>
      <c r="AL725" s="103" t="s">
        <v>4111</v>
      </c>
      <c r="AM725" s="120" t="s">
        <v>3844</v>
      </c>
      <c r="AN725" s="120" t="s">
        <v>3845</v>
      </c>
      <c r="AO725" s="419" t="s">
        <v>2770</v>
      </c>
      <c r="AP725" s="120" t="s">
        <v>189</v>
      </c>
      <c r="AQ725" s="69"/>
      <c r="AR725" s="160" t="s">
        <v>3232</v>
      </c>
      <c r="AS725" s="120" t="s">
        <v>48</v>
      </c>
      <c r="AT725" s="627" t="s">
        <v>8659</v>
      </c>
      <c r="AU725" s="627" t="s">
        <v>8030</v>
      </c>
    </row>
    <row r="726" spans="1:47" s="656" customFormat="1" ht="15.75" customHeight="1">
      <c r="A726" s="509" t="s">
        <v>13458</v>
      </c>
      <c r="B726" s="509" t="s">
        <v>7844</v>
      </c>
      <c r="C726" s="510" t="s">
        <v>7845</v>
      </c>
      <c r="D726" s="509" t="s">
        <v>7844</v>
      </c>
      <c r="E726" s="527" t="s">
        <v>2093</v>
      </c>
      <c r="F726" s="513" t="s">
        <v>7885</v>
      </c>
      <c r="G726" s="510" t="s">
        <v>6499</v>
      </c>
      <c r="H726" s="654" t="s">
        <v>2094</v>
      </c>
      <c r="I726" s="510" t="str">
        <f t="shared" si="63"/>
        <v>F</v>
      </c>
      <c r="J726" s="517">
        <f t="shared" si="67"/>
        <v>33211</v>
      </c>
      <c r="K726" s="515">
        <f t="shared" ca="1" si="64"/>
        <v>27.678008358066979</v>
      </c>
      <c r="L726" s="514">
        <v>41883</v>
      </c>
      <c r="M726" s="514">
        <v>42779</v>
      </c>
      <c r="N726" s="514">
        <v>42917</v>
      </c>
      <c r="O726" s="514">
        <v>42917</v>
      </c>
      <c r="P726" s="515">
        <f t="shared" ca="1" si="66"/>
        <v>1.08622753614917</v>
      </c>
      <c r="Q726" s="514">
        <v>44012</v>
      </c>
      <c r="R726" s="514">
        <v>44012</v>
      </c>
      <c r="S726" s="514"/>
      <c r="T726" s="510" t="s">
        <v>36</v>
      </c>
      <c r="U726" s="510" t="s">
        <v>167</v>
      </c>
      <c r="V726" s="510" t="s">
        <v>67</v>
      </c>
      <c r="W726" s="510" t="s">
        <v>169</v>
      </c>
      <c r="X726" s="510" t="s">
        <v>134</v>
      </c>
      <c r="Y726" s="510" t="s">
        <v>310</v>
      </c>
      <c r="Z726" s="510"/>
      <c r="AA726" s="510" t="s">
        <v>311</v>
      </c>
      <c r="AB726" s="510" t="s">
        <v>136</v>
      </c>
      <c r="AC726" s="510" t="s">
        <v>42</v>
      </c>
      <c r="AD726" s="516" t="s">
        <v>3854</v>
      </c>
      <c r="AE726" s="517">
        <v>43159</v>
      </c>
      <c r="AF726" s="513" t="s">
        <v>13995</v>
      </c>
      <c r="AG726" s="512" t="s">
        <v>3993</v>
      </c>
      <c r="AH726" s="518" t="s">
        <v>7766</v>
      </c>
      <c r="AI726" s="518" t="s">
        <v>63</v>
      </c>
      <c r="AJ726" s="521" t="s">
        <v>2095</v>
      </c>
      <c r="AK726" s="518" t="s">
        <v>7767</v>
      </c>
      <c r="AL726" s="661" t="s">
        <v>7767</v>
      </c>
      <c r="AM726" s="510" t="s">
        <v>7910</v>
      </c>
      <c r="AN726" s="510" t="s">
        <v>7911</v>
      </c>
      <c r="AO726" s="512"/>
      <c r="AP726" s="510" t="s">
        <v>189</v>
      </c>
      <c r="AQ726" s="520"/>
      <c r="AR726" s="519" t="s">
        <v>7743</v>
      </c>
      <c r="AS726" s="510" t="s">
        <v>4223</v>
      </c>
      <c r="AT726" s="656" t="s">
        <v>8659</v>
      </c>
      <c r="AU726" s="656" t="s">
        <v>10949</v>
      </c>
    </row>
    <row r="727" spans="1:47" s="642" customFormat="1" ht="14.25" customHeight="1">
      <c r="A727" s="154" t="s">
        <v>13434</v>
      </c>
      <c r="B727" s="153" t="s">
        <v>4912</v>
      </c>
      <c r="C727" s="119" t="s">
        <v>4930</v>
      </c>
      <c r="D727" s="153" t="s">
        <v>4912</v>
      </c>
      <c r="E727" s="140" t="s">
        <v>6958</v>
      </c>
      <c r="F727" s="21" t="s">
        <v>4775</v>
      </c>
      <c r="G727" s="119" t="s">
        <v>132</v>
      </c>
      <c r="H727" s="140" t="s">
        <v>4755</v>
      </c>
      <c r="I727" s="119" t="str">
        <f t="shared" si="63"/>
        <v>F</v>
      </c>
      <c r="J727" s="24">
        <f t="shared" si="67"/>
        <v>29421</v>
      </c>
      <c r="K727" s="23">
        <f t="shared" ca="1" si="64"/>
        <v>38.061570001902595</v>
      </c>
      <c r="L727" s="25">
        <v>42494</v>
      </c>
      <c r="M727" s="25">
        <v>42494</v>
      </c>
      <c r="N727" s="25">
        <v>42614</v>
      </c>
      <c r="O727" s="25">
        <v>42614</v>
      </c>
      <c r="P727" s="23">
        <f t="shared" ca="1" si="66"/>
        <v>1.9163645224505397</v>
      </c>
      <c r="Q727" s="25">
        <v>43738</v>
      </c>
      <c r="R727" s="25">
        <v>43738</v>
      </c>
      <c r="S727" s="25"/>
      <c r="T727" s="119" t="s">
        <v>36</v>
      </c>
      <c r="U727" s="119" t="s">
        <v>167</v>
      </c>
      <c r="V727" s="119" t="s">
        <v>5336</v>
      </c>
      <c r="W727" s="119" t="s">
        <v>169</v>
      </c>
      <c r="X727" s="119" t="s">
        <v>134</v>
      </c>
      <c r="Y727" s="119" t="s">
        <v>310</v>
      </c>
      <c r="Z727" s="119"/>
      <c r="AA727" s="119" t="s">
        <v>311</v>
      </c>
      <c r="AB727" s="119" t="s">
        <v>136</v>
      </c>
      <c r="AC727" s="119" t="s">
        <v>42</v>
      </c>
      <c r="AD727" s="52" t="s">
        <v>3854</v>
      </c>
      <c r="AE727" s="24">
        <v>43159</v>
      </c>
      <c r="AF727" s="21" t="s">
        <v>14179</v>
      </c>
      <c r="AG727" s="140" t="s">
        <v>3993</v>
      </c>
      <c r="AH727" s="123" t="s">
        <v>4399</v>
      </c>
      <c r="AI727" s="123" t="s">
        <v>4401</v>
      </c>
      <c r="AJ727" s="55" t="s">
        <v>4400</v>
      </c>
      <c r="AK727" s="140" t="s">
        <v>4735</v>
      </c>
      <c r="AL727" s="140" t="s">
        <v>1433</v>
      </c>
      <c r="AM727" s="119" t="s">
        <v>4855</v>
      </c>
      <c r="AN727" s="119" t="s">
        <v>4885</v>
      </c>
      <c r="AO727" s="140" t="s">
        <v>4402</v>
      </c>
      <c r="AP727" s="119" t="s">
        <v>189</v>
      </c>
      <c r="AQ727" s="208"/>
      <c r="AR727" s="33" t="s">
        <v>3197</v>
      </c>
      <c r="AS727" s="119" t="s">
        <v>48</v>
      </c>
      <c r="AT727" s="620" t="s">
        <v>8659</v>
      </c>
      <c r="AU727" s="620" t="s">
        <v>8030</v>
      </c>
    </row>
    <row r="728" spans="1:47" s="620" customFormat="1" ht="15.75" customHeight="1">
      <c r="A728" s="154" t="s">
        <v>15883</v>
      </c>
      <c r="B728" s="33">
        <v>10591524</v>
      </c>
      <c r="C728" s="33" t="s">
        <v>11082</v>
      </c>
      <c r="D728" s="33">
        <v>10591524</v>
      </c>
      <c r="E728" s="140" t="s">
        <v>11074</v>
      </c>
      <c r="F728" s="21" t="s">
        <v>11109</v>
      </c>
      <c r="G728" s="119" t="s">
        <v>6499</v>
      </c>
      <c r="H728" s="652" t="s">
        <v>7595</v>
      </c>
      <c r="I728" s="119" t="str">
        <f t="shared" si="63"/>
        <v>F</v>
      </c>
      <c r="J728" s="24">
        <f t="shared" si="67"/>
        <v>32373</v>
      </c>
      <c r="K728" s="23">
        <f t="shared" ca="1" si="64"/>
        <v>29.973898769025883</v>
      </c>
      <c r="L728" s="180">
        <v>39301</v>
      </c>
      <c r="M728" s="180">
        <v>42932</v>
      </c>
      <c r="N728" s="180">
        <v>43040</v>
      </c>
      <c r="O728" s="180">
        <v>43040</v>
      </c>
      <c r="P728" s="23">
        <f t="shared" ca="1" si="66"/>
        <v>0.74924123477930693</v>
      </c>
      <c r="Q728" s="25">
        <v>44196</v>
      </c>
      <c r="R728" s="25">
        <v>44196</v>
      </c>
      <c r="S728" s="178"/>
      <c r="T728" s="119" t="s">
        <v>36</v>
      </c>
      <c r="U728" s="119" t="s">
        <v>167</v>
      </c>
      <c r="V728" s="472" t="s">
        <v>67</v>
      </c>
      <c r="W728" s="119" t="s">
        <v>169</v>
      </c>
      <c r="X728" s="119" t="s">
        <v>134</v>
      </c>
      <c r="Y728" s="119" t="s">
        <v>310</v>
      </c>
      <c r="Z728" s="448"/>
      <c r="AA728" s="24" t="s">
        <v>311</v>
      </c>
      <c r="AB728" s="119" t="s">
        <v>136</v>
      </c>
      <c r="AC728" s="119" t="s">
        <v>42</v>
      </c>
      <c r="AD728" s="52" t="s">
        <v>3854</v>
      </c>
      <c r="AE728" s="24">
        <v>43159</v>
      </c>
      <c r="AF728" s="21" t="s">
        <v>4218</v>
      </c>
      <c r="AG728" s="24" t="s">
        <v>306</v>
      </c>
      <c r="AH728" s="24" t="s">
        <v>2307</v>
      </c>
      <c r="AI728" s="24" t="s">
        <v>855</v>
      </c>
      <c r="AJ728" s="154" t="s">
        <v>7596</v>
      </c>
      <c r="AK728" s="119" t="s">
        <v>7597</v>
      </c>
      <c r="AL728" s="113" t="s">
        <v>7600</v>
      </c>
      <c r="AM728" s="119" t="s">
        <v>11089</v>
      </c>
      <c r="AN728" s="119" t="s">
        <v>11093</v>
      </c>
      <c r="AO728" s="140" t="s">
        <v>7955</v>
      </c>
      <c r="AP728" s="123" t="s">
        <v>4228</v>
      </c>
      <c r="AQ728" s="448"/>
      <c r="AR728" s="55">
        <v>22551</v>
      </c>
      <c r="AS728" s="119" t="s">
        <v>4223</v>
      </c>
      <c r="AT728" s="642" t="s">
        <v>8659</v>
      </c>
      <c r="AU728" s="642" t="s">
        <v>10949</v>
      </c>
    </row>
    <row r="729" spans="1:47" s="642" customFormat="1" ht="14.25" customHeight="1">
      <c r="A729" s="154" t="s">
        <v>13451</v>
      </c>
      <c r="B729" s="154" t="str">
        <f>[4]Sheet2!$A$3</f>
        <v>10570678</v>
      </c>
      <c r="C729" s="119" t="s">
        <v>7582</v>
      </c>
      <c r="D729" s="153" t="s">
        <v>7565</v>
      </c>
      <c r="E729" s="94" t="s">
        <v>5969</v>
      </c>
      <c r="F729" s="119" t="s">
        <v>7527</v>
      </c>
      <c r="G729" s="119" t="s">
        <v>132</v>
      </c>
      <c r="H729" s="118" t="s">
        <v>5970</v>
      </c>
      <c r="I729" s="119" t="str">
        <f t="shared" si="63"/>
        <v>F</v>
      </c>
      <c r="J729" s="24">
        <f t="shared" si="67"/>
        <v>30731</v>
      </c>
      <c r="K729" s="23">
        <f t="shared" ca="1" si="64"/>
        <v>34.472528906012187</v>
      </c>
      <c r="L729" s="24">
        <v>42776</v>
      </c>
      <c r="M729" s="24">
        <v>42776</v>
      </c>
      <c r="N729" s="24">
        <v>42887</v>
      </c>
      <c r="O729" s="24">
        <v>42887</v>
      </c>
      <c r="P729" s="23">
        <f t="shared" ca="1" si="66"/>
        <v>1.1684193169710877</v>
      </c>
      <c r="Q729" s="24">
        <v>44012</v>
      </c>
      <c r="R729" s="24">
        <v>44012</v>
      </c>
      <c r="S729" s="24"/>
      <c r="T729" s="24" t="s">
        <v>36</v>
      </c>
      <c r="U729" s="24" t="s">
        <v>167</v>
      </c>
      <c r="V729" s="23" t="s">
        <v>67</v>
      </c>
      <c r="W729" s="24" t="s">
        <v>169</v>
      </c>
      <c r="X729" s="24" t="s">
        <v>134</v>
      </c>
      <c r="Y729" s="119" t="s">
        <v>310</v>
      </c>
      <c r="Z729" s="119"/>
      <c r="AA729" s="119" t="s">
        <v>311</v>
      </c>
      <c r="AB729" s="119" t="s">
        <v>136</v>
      </c>
      <c r="AC729" s="119" t="s">
        <v>6487</v>
      </c>
      <c r="AD729" s="52" t="s">
        <v>3854</v>
      </c>
      <c r="AE729" s="24">
        <v>43159</v>
      </c>
      <c r="AF729" s="21" t="s">
        <v>4218</v>
      </c>
      <c r="AG729" s="140" t="s">
        <v>3993</v>
      </c>
      <c r="AH729" s="123" t="s">
        <v>7342</v>
      </c>
      <c r="AI729" s="123" t="s">
        <v>855</v>
      </c>
      <c r="AJ729" s="154">
        <v>15972088741</v>
      </c>
      <c r="AK729" s="119" t="s">
        <v>7343</v>
      </c>
      <c r="AL729" s="119" t="s">
        <v>7344</v>
      </c>
      <c r="AM729" s="119" t="s">
        <v>7479</v>
      </c>
      <c r="AN729" s="119" t="s">
        <v>7480</v>
      </c>
      <c r="AO729" s="118" t="s">
        <v>7340</v>
      </c>
      <c r="AP729" s="119" t="s">
        <v>189</v>
      </c>
      <c r="AQ729" s="119"/>
      <c r="AR729" s="154" t="s">
        <v>7341</v>
      </c>
      <c r="AS729" s="119" t="s">
        <v>48</v>
      </c>
      <c r="AT729" s="620" t="s">
        <v>8659</v>
      </c>
      <c r="AU729" s="620" t="s">
        <v>10949</v>
      </c>
    </row>
    <row r="730" spans="1:47" s="642" customFormat="1" ht="15.75" customHeight="1">
      <c r="A730" s="154" t="s">
        <v>13467</v>
      </c>
      <c r="B730" s="33">
        <v>10591522</v>
      </c>
      <c r="C730" s="33" t="s">
        <v>11080</v>
      </c>
      <c r="D730" s="33">
        <v>10591522</v>
      </c>
      <c r="E730" s="140" t="s">
        <v>11072</v>
      </c>
      <c r="F730" s="21" t="s">
        <v>11107</v>
      </c>
      <c r="G730" s="119" t="s">
        <v>6499</v>
      </c>
      <c r="H730" s="652" t="s">
        <v>7966</v>
      </c>
      <c r="I730" s="119" t="str">
        <f t="shared" si="63"/>
        <v>F</v>
      </c>
      <c r="J730" s="24">
        <f t="shared" si="67"/>
        <v>32522</v>
      </c>
      <c r="K730" s="23">
        <f t="shared" ca="1" si="64"/>
        <v>29.565679590943692</v>
      </c>
      <c r="L730" s="180">
        <v>38536</v>
      </c>
      <c r="M730" s="180">
        <v>42932</v>
      </c>
      <c r="N730" s="180">
        <v>43040</v>
      </c>
      <c r="O730" s="180">
        <v>43040</v>
      </c>
      <c r="P730" s="23">
        <f t="shared" ca="1" si="66"/>
        <v>0.74924123477930693</v>
      </c>
      <c r="Q730" s="25">
        <v>44196</v>
      </c>
      <c r="R730" s="25">
        <v>44196</v>
      </c>
      <c r="S730" s="178"/>
      <c r="T730" s="119" t="s">
        <v>36</v>
      </c>
      <c r="U730" s="119" t="s">
        <v>167</v>
      </c>
      <c r="V730" s="472" t="s">
        <v>67</v>
      </c>
      <c r="W730" s="119" t="s">
        <v>169</v>
      </c>
      <c r="X730" s="119" t="s">
        <v>134</v>
      </c>
      <c r="Y730" s="119" t="s">
        <v>310</v>
      </c>
      <c r="Z730" s="448"/>
      <c r="AA730" s="24" t="s">
        <v>311</v>
      </c>
      <c r="AB730" s="119" t="s">
        <v>136</v>
      </c>
      <c r="AC730" s="119" t="s">
        <v>42</v>
      </c>
      <c r="AD730" s="52" t="s">
        <v>3854</v>
      </c>
      <c r="AE730" s="24">
        <v>43159</v>
      </c>
      <c r="AF730" s="21" t="s">
        <v>14522</v>
      </c>
      <c r="AG730" s="24" t="s">
        <v>293</v>
      </c>
      <c r="AH730" s="24" t="s">
        <v>2128</v>
      </c>
      <c r="AI730" s="24" t="s">
        <v>1508</v>
      </c>
      <c r="AJ730" s="154" t="s">
        <v>7994</v>
      </c>
      <c r="AK730" s="119" t="s">
        <v>2442</v>
      </c>
      <c r="AL730" s="113" t="s">
        <v>7997</v>
      </c>
      <c r="AM730" s="119" t="s">
        <v>11089</v>
      </c>
      <c r="AN730" s="119" t="s">
        <v>11091</v>
      </c>
      <c r="AO730" s="140" t="s">
        <v>7951</v>
      </c>
      <c r="AP730" s="123" t="s">
        <v>4228</v>
      </c>
      <c r="AQ730" s="448"/>
      <c r="AR730" s="55">
        <v>22431</v>
      </c>
      <c r="AS730" s="119" t="s">
        <v>4223</v>
      </c>
      <c r="AT730" s="642" t="s">
        <v>8659</v>
      </c>
      <c r="AU730" s="642" t="s">
        <v>10949</v>
      </c>
    </row>
    <row r="731" spans="1:47" s="620" customFormat="1" ht="15.75" customHeight="1">
      <c r="A731" s="154" t="s">
        <v>13449</v>
      </c>
      <c r="B731" s="154">
        <v>10567368</v>
      </c>
      <c r="C731" s="119" t="s">
        <v>7186</v>
      </c>
      <c r="D731" s="153">
        <v>10567368</v>
      </c>
      <c r="E731" s="123" t="s">
        <v>7083</v>
      </c>
      <c r="F731" s="119" t="s">
        <v>7151</v>
      </c>
      <c r="G731" s="119" t="s">
        <v>132</v>
      </c>
      <c r="H731" s="118" t="s">
        <v>7084</v>
      </c>
      <c r="I731" s="119" t="s">
        <v>14744</v>
      </c>
      <c r="J731" s="24">
        <v>32710</v>
      </c>
      <c r="K731" s="23">
        <v>28.634182119799586</v>
      </c>
      <c r="L731" s="24">
        <v>42773</v>
      </c>
      <c r="M731" s="24">
        <v>42773</v>
      </c>
      <c r="N731" s="24">
        <v>42856</v>
      </c>
      <c r="O731" s="24">
        <v>42856</v>
      </c>
      <c r="P731" s="23">
        <v>0.83692184582698292</v>
      </c>
      <c r="Q731" s="24">
        <v>44012</v>
      </c>
      <c r="R731" s="24">
        <v>44012</v>
      </c>
      <c r="S731" s="24"/>
      <c r="T731" s="24" t="s">
        <v>36</v>
      </c>
      <c r="U731" s="24" t="s">
        <v>167</v>
      </c>
      <c r="V731" s="23" t="s">
        <v>67</v>
      </c>
      <c r="W731" s="24" t="s">
        <v>169</v>
      </c>
      <c r="X731" s="24" t="s">
        <v>134</v>
      </c>
      <c r="Y731" s="119" t="s">
        <v>310</v>
      </c>
      <c r="Z731" s="119"/>
      <c r="AA731" s="119" t="s">
        <v>311</v>
      </c>
      <c r="AB731" s="119" t="s">
        <v>136</v>
      </c>
      <c r="AC731" s="119" t="s">
        <v>6487</v>
      </c>
      <c r="AD731" s="52" t="s">
        <v>3854</v>
      </c>
      <c r="AE731" s="24">
        <v>43159</v>
      </c>
      <c r="AF731" s="52" t="s">
        <v>10983</v>
      </c>
      <c r="AG731" s="140" t="s">
        <v>4005</v>
      </c>
      <c r="AH731" s="123" t="s">
        <v>7105</v>
      </c>
      <c r="AI731" s="123" t="s">
        <v>1508</v>
      </c>
      <c r="AJ731" s="154" t="s">
        <v>7106</v>
      </c>
      <c r="AK731" s="119" t="s">
        <v>7107</v>
      </c>
      <c r="AL731" s="119" t="s">
        <v>1969</v>
      </c>
      <c r="AM731" s="119" t="s">
        <v>7203</v>
      </c>
      <c r="AN731" s="119" t="s">
        <v>7204</v>
      </c>
      <c r="AO731" s="118" t="s">
        <v>7133</v>
      </c>
      <c r="AP731" s="119" t="s">
        <v>189</v>
      </c>
      <c r="AQ731" s="119"/>
      <c r="AR731" s="154">
        <v>22613</v>
      </c>
      <c r="AS731" s="119" t="s">
        <v>48</v>
      </c>
      <c r="AT731" s="642" t="s">
        <v>14885</v>
      </c>
      <c r="AU731" s="642" t="s">
        <v>10949</v>
      </c>
    </row>
    <row r="732" spans="1:47" s="620" customFormat="1" ht="15.75" customHeight="1">
      <c r="A732" s="154" t="s">
        <v>13329</v>
      </c>
      <c r="B732" s="153" t="s">
        <v>7171</v>
      </c>
      <c r="C732" s="119" t="s">
        <v>869</v>
      </c>
      <c r="D732" s="153">
        <v>275808</v>
      </c>
      <c r="E732" s="119" t="s">
        <v>870</v>
      </c>
      <c r="F732" s="119" t="s">
        <v>3524</v>
      </c>
      <c r="G732" s="119" t="s">
        <v>132</v>
      </c>
      <c r="H732" s="119" t="s">
        <v>871</v>
      </c>
      <c r="I732" s="119" t="str">
        <f t="shared" ref="I732:I748" si="68">IF(MOD(IF(LEN(H732)=18,MID(H732,17,1),RIGHT(H732,1)),2)=0,"F","M")</f>
        <v>F</v>
      </c>
      <c r="J732" s="24">
        <f t="shared" ref="J732:J748" si="69">DATE(IF(LEN(H732)=18,MID(H732,7,4),1900+MID(H732,7,2)),IF(LEN(H732)=18,MID(H732,11,2),MID(H732,9,2)),IF(LEN(H732)=18,MID(H732,13,2),MID(H732,11,2)))</f>
        <v>26820</v>
      </c>
      <c r="K732" s="23">
        <f t="shared" ref="K732:K748" ca="1" si="70">(NOW()-J732)/365</f>
        <v>45.187597399162868</v>
      </c>
      <c r="L732" s="24">
        <v>41339</v>
      </c>
      <c r="M732" s="24">
        <v>41339</v>
      </c>
      <c r="N732" s="24">
        <v>41518</v>
      </c>
      <c r="O732" s="24">
        <v>41518</v>
      </c>
      <c r="P732" s="23">
        <f t="shared" ref="P732:P748" ca="1" si="71">((NOW()-N732))/365</f>
        <v>4.9191042484779368</v>
      </c>
      <c r="Q732" s="24">
        <v>43738</v>
      </c>
      <c r="R732" s="24">
        <v>43738</v>
      </c>
      <c r="S732" s="24"/>
      <c r="T732" s="119" t="s">
        <v>36</v>
      </c>
      <c r="U732" s="119" t="s">
        <v>167</v>
      </c>
      <c r="V732" s="119" t="s">
        <v>5336</v>
      </c>
      <c r="W732" s="119" t="s">
        <v>169</v>
      </c>
      <c r="X732" s="119" t="s">
        <v>134</v>
      </c>
      <c r="Y732" s="119" t="s">
        <v>310</v>
      </c>
      <c r="Z732" s="119"/>
      <c r="AA732" s="119" t="s">
        <v>311</v>
      </c>
      <c r="AB732" s="119" t="s">
        <v>136</v>
      </c>
      <c r="AC732" s="119" t="s">
        <v>42</v>
      </c>
      <c r="AD732" s="52" t="s">
        <v>3854</v>
      </c>
      <c r="AE732" s="24">
        <v>43159</v>
      </c>
      <c r="AF732" s="21" t="s">
        <v>14886</v>
      </c>
      <c r="AG732" s="119" t="s">
        <v>351</v>
      </c>
      <c r="AH732" s="119" t="s">
        <v>872</v>
      </c>
      <c r="AI732" s="119"/>
      <c r="AJ732" s="153" t="s">
        <v>873</v>
      </c>
      <c r="AK732" s="119" t="s">
        <v>874</v>
      </c>
      <c r="AL732" s="119"/>
      <c r="AM732" s="119" t="s">
        <v>47</v>
      </c>
      <c r="AN732" s="119" t="s">
        <v>875</v>
      </c>
      <c r="AO732" s="119" t="s">
        <v>876</v>
      </c>
      <c r="AP732" s="119" t="s">
        <v>189</v>
      </c>
      <c r="AQ732" s="119"/>
      <c r="AR732" s="154">
        <v>22730</v>
      </c>
      <c r="AS732" s="119" t="s">
        <v>48</v>
      </c>
      <c r="AT732" s="620" t="s">
        <v>8659</v>
      </c>
      <c r="AU732" s="621" t="s">
        <v>8030</v>
      </c>
    </row>
    <row r="733" spans="1:47" s="620" customFormat="1" ht="15.75" customHeight="1">
      <c r="A733" s="154" t="s">
        <v>13463</v>
      </c>
      <c r="B733" s="33" t="s">
        <v>10962</v>
      </c>
      <c r="C733" s="33" t="s">
        <v>10963</v>
      </c>
      <c r="D733" s="33">
        <v>10588152</v>
      </c>
      <c r="E733" s="140" t="s">
        <v>9076</v>
      </c>
      <c r="F733" s="21" t="s">
        <v>9146</v>
      </c>
      <c r="G733" s="119" t="s">
        <v>6499</v>
      </c>
      <c r="H733" s="159" t="s">
        <v>9077</v>
      </c>
      <c r="I733" s="119" t="str">
        <f t="shared" si="68"/>
        <v>F</v>
      </c>
      <c r="J733" s="24">
        <f t="shared" si="69"/>
        <v>33817</v>
      </c>
      <c r="K733" s="23">
        <f t="shared" ca="1" si="70"/>
        <v>26.017734385464237</v>
      </c>
      <c r="L733" s="25">
        <v>42932</v>
      </c>
      <c r="M733" s="25">
        <v>42932</v>
      </c>
      <c r="N733" s="25">
        <v>43009</v>
      </c>
      <c r="O733" s="25">
        <v>43009</v>
      </c>
      <c r="P733" s="23">
        <f t="shared" ca="1" si="71"/>
        <v>0.83417274162862198</v>
      </c>
      <c r="Q733" s="25">
        <v>44104</v>
      </c>
      <c r="R733" s="25">
        <v>44104</v>
      </c>
      <c r="S733" s="377"/>
      <c r="T733" s="119" t="s">
        <v>36</v>
      </c>
      <c r="U733" s="119" t="s">
        <v>167</v>
      </c>
      <c r="V733" s="472" t="s">
        <v>67</v>
      </c>
      <c r="W733" s="119" t="s">
        <v>169</v>
      </c>
      <c r="X733" s="119" t="s">
        <v>134</v>
      </c>
      <c r="Y733" s="119" t="s">
        <v>310</v>
      </c>
      <c r="Z733" s="24"/>
      <c r="AA733" s="24" t="s">
        <v>311</v>
      </c>
      <c r="AB733" s="119" t="s">
        <v>136</v>
      </c>
      <c r="AC733" s="119" t="s">
        <v>42</v>
      </c>
      <c r="AD733" s="52" t="s">
        <v>3854</v>
      </c>
      <c r="AE733" s="24">
        <v>43165</v>
      </c>
      <c r="AF733" s="21" t="s">
        <v>15661</v>
      </c>
      <c r="AG733" s="119" t="s">
        <v>306</v>
      </c>
      <c r="AH733" s="119" t="s">
        <v>294</v>
      </c>
      <c r="AI733" s="119" t="s">
        <v>855</v>
      </c>
      <c r="AJ733" s="119" t="s">
        <v>7454</v>
      </c>
      <c r="AK733" s="119" t="s">
        <v>2291</v>
      </c>
      <c r="AL733" s="119" t="s">
        <v>2291</v>
      </c>
      <c r="AM733" s="24" t="s">
        <v>9097</v>
      </c>
      <c r="AN733" s="21" t="s">
        <v>9115</v>
      </c>
      <c r="AO733" s="123" t="s">
        <v>7953</v>
      </c>
      <c r="AP733" s="123" t="s">
        <v>4228</v>
      </c>
      <c r="AQ733" s="123"/>
      <c r="AR733" s="55" t="s">
        <v>10972</v>
      </c>
      <c r="AS733" s="21" t="s">
        <v>4223</v>
      </c>
      <c r="AT733" s="620" t="s">
        <v>8659</v>
      </c>
      <c r="AU733" s="620" t="s">
        <v>10949</v>
      </c>
    </row>
    <row r="734" spans="1:47" s="620" customFormat="1" ht="15.75" customHeight="1">
      <c r="A734" s="154" t="s">
        <v>13431</v>
      </c>
      <c r="B734" s="154" t="s">
        <v>3777</v>
      </c>
      <c r="C734" s="119" t="s">
        <v>3355</v>
      </c>
      <c r="D734" s="154" t="s">
        <v>3371</v>
      </c>
      <c r="E734" s="140" t="s">
        <v>3329</v>
      </c>
      <c r="F734" s="21" t="s">
        <v>3654</v>
      </c>
      <c r="G734" s="119" t="s">
        <v>132</v>
      </c>
      <c r="H734" s="144" t="s">
        <v>3330</v>
      </c>
      <c r="I734" s="119" t="str">
        <f t="shared" si="68"/>
        <v>F</v>
      </c>
      <c r="J734" s="24">
        <f t="shared" si="69"/>
        <v>30898</v>
      </c>
      <c r="K734" s="23">
        <f t="shared" ca="1" si="70"/>
        <v>34.014994659436844</v>
      </c>
      <c r="L734" s="25">
        <v>42067</v>
      </c>
      <c r="M734" s="25">
        <v>42067</v>
      </c>
      <c r="N734" s="25">
        <v>42186</v>
      </c>
      <c r="O734" s="25">
        <v>42186</v>
      </c>
      <c r="P734" s="23">
        <f t="shared" ca="1" si="71"/>
        <v>3.0889672621765674</v>
      </c>
      <c r="Q734" s="25">
        <v>43281</v>
      </c>
      <c r="R734" s="25">
        <v>43281</v>
      </c>
      <c r="S734" s="25"/>
      <c r="T734" s="119" t="s">
        <v>36</v>
      </c>
      <c r="U734" s="119" t="s">
        <v>167</v>
      </c>
      <c r="V734" s="119" t="s">
        <v>5336</v>
      </c>
      <c r="W734" s="119" t="s">
        <v>169</v>
      </c>
      <c r="X734" s="119" t="s">
        <v>134</v>
      </c>
      <c r="Y734" s="119" t="s">
        <v>4193</v>
      </c>
      <c r="Z734" s="119"/>
      <c r="AA734" s="119" t="s">
        <v>4385</v>
      </c>
      <c r="AB734" s="119" t="s">
        <v>136</v>
      </c>
      <c r="AC734" s="119" t="s">
        <v>42</v>
      </c>
      <c r="AD734" s="52" t="s">
        <v>3854</v>
      </c>
      <c r="AE734" s="24">
        <v>43166</v>
      </c>
      <c r="AF734" s="21" t="s">
        <v>14308</v>
      </c>
      <c r="AG734" s="140" t="s">
        <v>4005</v>
      </c>
      <c r="AH734" s="123" t="s">
        <v>4006</v>
      </c>
      <c r="AI734" s="123" t="s">
        <v>3987</v>
      </c>
      <c r="AJ734" s="55" t="s">
        <v>2646</v>
      </c>
      <c r="AK734" s="140" t="s">
        <v>4007</v>
      </c>
      <c r="AL734" s="140" t="s">
        <v>4008</v>
      </c>
      <c r="AM734" s="119" t="s">
        <v>3408</v>
      </c>
      <c r="AN734" s="119" t="s">
        <v>3409</v>
      </c>
      <c r="AO734" s="208" t="s">
        <v>2654</v>
      </c>
      <c r="AP734" s="119" t="s">
        <v>189</v>
      </c>
      <c r="AQ734" s="119"/>
      <c r="AR734" s="55" t="s">
        <v>3163</v>
      </c>
      <c r="AS734" s="119" t="s">
        <v>48</v>
      </c>
      <c r="AT734" s="620" t="s">
        <v>8659</v>
      </c>
      <c r="AU734" s="552" t="s">
        <v>14521</v>
      </c>
    </row>
    <row r="735" spans="1:47" s="621" customFormat="1" ht="15.75" customHeight="1">
      <c r="A735" s="154" t="s">
        <v>13452</v>
      </c>
      <c r="B735" s="154" t="str">
        <f>[4]Sheet2!$A$23</f>
        <v>10570701</v>
      </c>
      <c r="C735" s="119" t="str">
        <f>[5]Sheet2!$B$23</f>
        <v>SESA464743</v>
      </c>
      <c r="D735" s="153" t="s">
        <v>7571</v>
      </c>
      <c r="E735" s="94" t="s">
        <v>6670</v>
      </c>
      <c r="F735" s="119" t="s">
        <v>7549</v>
      </c>
      <c r="G735" s="119" t="s">
        <v>132</v>
      </c>
      <c r="H735" s="118" t="s">
        <v>6671</v>
      </c>
      <c r="I735" s="119" t="str">
        <f t="shared" si="68"/>
        <v>F</v>
      </c>
      <c r="J735" s="24">
        <f t="shared" si="69"/>
        <v>32940</v>
      </c>
      <c r="K735" s="23">
        <f t="shared" ca="1" si="70"/>
        <v>28.420474111491636</v>
      </c>
      <c r="L735" s="24">
        <v>42810</v>
      </c>
      <c r="M735" s="24">
        <v>42746</v>
      </c>
      <c r="N735" s="24">
        <v>42887</v>
      </c>
      <c r="O735" s="24">
        <v>42887</v>
      </c>
      <c r="P735" s="23">
        <f t="shared" ca="1" si="71"/>
        <v>1.1684193169710877</v>
      </c>
      <c r="Q735" s="24">
        <v>44012</v>
      </c>
      <c r="R735" s="24">
        <v>44012</v>
      </c>
      <c r="S735" s="24"/>
      <c r="T735" s="24" t="s">
        <v>36</v>
      </c>
      <c r="U735" s="24" t="s">
        <v>167</v>
      </c>
      <c r="V735" s="23" t="s">
        <v>67</v>
      </c>
      <c r="W735" s="24" t="s">
        <v>169</v>
      </c>
      <c r="X735" s="24" t="s">
        <v>134</v>
      </c>
      <c r="Y735" s="119" t="s">
        <v>310</v>
      </c>
      <c r="Z735" s="119"/>
      <c r="AA735" s="119" t="s">
        <v>311</v>
      </c>
      <c r="AB735" s="119" t="s">
        <v>136</v>
      </c>
      <c r="AC735" s="119" t="s">
        <v>6487</v>
      </c>
      <c r="AD735" s="52" t="s">
        <v>3854</v>
      </c>
      <c r="AE735" s="24">
        <v>43166</v>
      </c>
      <c r="AF735" s="21" t="s">
        <v>8076</v>
      </c>
      <c r="AG735" s="140" t="s">
        <v>3993</v>
      </c>
      <c r="AH735" s="123" t="s">
        <v>7427</v>
      </c>
      <c r="AI735" s="123" t="s">
        <v>855</v>
      </c>
      <c r="AJ735" s="154" t="s">
        <v>7428</v>
      </c>
      <c r="AK735" s="119" t="s">
        <v>7429</v>
      </c>
      <c r="AL735" s="119" t="s">
        <v>7429</v>
      </c>
      <c r="AM735" s="119" t="s">
        <v>7510</v>
      </c>
      <c r="AN735" s="119" t="s">
        <v>7511</v>
      </c>
      <c r="AO735" s="118" t="s">
        <v>6683</v>
      </c>
      <c r="AP735" s="119" t="s">
        <v>189</v>
      </c>
      <c r="AQ735" s="119"/>
      <c r="AR735" s="154" t="s">
        <v>7426</v>
      </c>
      <c r="AS735" s="119" t="s">
        <v>48</v>
      </c>
      <c r="AT735" s="620" t="s">
        <v>8659</v>
      </c>
      <c r="AU735" s="620" t="s">
        <v>10949</v>
      </c>
    </row>
    <row r="736" spans="1:47" s="620" customFormat="1" ht="15.75" customHeight="1">
      <c r="A736" s="154" t="s">
        <v>13464</v>
      </c>
      <c r="B736" s="153">
        <v>10581924</v>
      </c>
      <c r="C736" s="119" t="s">
        <v>8666</v>
      </c>
      <c r="D736" s="153">
        <v>10581924</v>
      </c>
      <c r="E736" s="140" t="s">
        <v>8473</v>
      </c>
      <c r="F736" s="21" t="s">
        <v>8679</v>
      </c>
      <c r="G736" s="119" t="s">
        <v>6499</v>
      </c>
      <c r="H736" s="159" t="s">
        <v>8485</v>
      </c>
      <c r="I736" s="119" t="str">
        <f t="shared" si="68"/>
        <v>F</v>
      </c>
      <c r="J736" s="24">
        <f t="shared" si="69"/>
        <v>32567</v>
      </c>
      <c r="K736" s="23">
        <f t="shared" ca="1" si="70"/>
        <v>29.442391919710815</v>
      </c>
      <c r="L736" s="25">
        <v>40839</v>
      </c>
      <c r="M736" s="25">
        <v>42815</v>
      </c>
      <c r="N736" s="25">
        <v>42979</v>
      </c>
      <c r="O736" s="25">
        <v>42979</v>
      </c>
      <c r="P736" s="23">
        <f t="shared" ca="1" si="71"/>
        <v>0.91636452245053979</v>
      </c>
      <c r="Q736" s="25">
        <v>44104</v>
      </c>
      <c r="R736" s="25">
        <v>44104</v>
      </c>
      <c r="S736" s="25"/>
      <c r="T736" s="119" t="s">
        <v>36</v>
      </c>
      <c r="U736" s="119" t="s">
        <v>167</v>
      </c>
      <c r="V736" s="119" t="s">
        <v>67</v>
      </c>
      <c r="W736" s="119" t="s">
        <v>169</v>
      </c>
      <c r="X736" s="119" t="s">
        <v>134</v>
      </c>
      <c r="Y736" s="119" t="s">
        <v>310</v>
      </c>
      <c r="Z736" s="119"/>
      <c r="AA736" s="119" t="s">
        <v>311</v>
      </c>
      <c r="AB736" s="119" t="s">
        <v>136</v>
      </c>
      <c r="AC736" s="119" t="s">
        <v>42</v>
      </c>
      <c r="AD736" s="52" t="s">
        <v>3854</v>
      </c>
      <c r="AE736" s="24">
        <v>43166</v>
      </c>
      <c r="AF736" s="21" t="s">
        <v>8076</v>
      </c>
      <c r="AG736" s="140" t="s">
        <v>7611</v>
      </c>
      <c r="AH736" s="123" t="s">
        <v>8504</v>
      </c>
      <c r="AI736" s="123" t="s">
        <v>8505</v>
      </c>
      <c r="AJ736" s="55" t="s">
        <v>8506</v>
      </c>
      <c r="AK736" s="351" t="s">
        <v>8698</v>
      </c>
      <c r="AL736" s="635" t="s">
        <v>8518</v>
      </c>
      <c r="AM736" s="119" t="s">
        <v>8566</v>
      </c>
      <c r="AN736" s="119" t="s">
        <v>8548</v>
      </c>
      <c r="AO736" s="208" t="s">
        <v>6585</v>
      </c>
      <c r="AP736" s="119" t="s">
        <v>189</v>
      </c>
      <c r="AQ736" s="208"/>
      <c r="AR736" s="55">
        <v>22734</v>
      </c>
      <c r="AS736" s="119" t="s">
        <v>4223</v>
      </c>
      <c r="AT736" s="621" t="s">
        <v>8659</v>
      </c>
      <c r="AU736" s="621" t="s">
        <v>10949</v>
      </c>
    </row>
    <row r="737" spans="1:47" s="621" customFormat="1" ht="15.75" customHeight="1">
      <c r="A737" s="154" t="s">
        <v>13428</v>
      </c>
      <c r="B737" s="154" t="s">
        <v>3752</v>
      </c>
      <c r="C737" s="119" t="s">
        <v>2840</v>
      </c>
      <c r="D737" s="153">
        <v>80327544</v>
      </c>
      <c r="E737" s="140" t="s">
        <v>9173</v>
      </c>
      <c r="F737" s="21" t="s">
        <v>2797</v>
      </c>
      <c r="G737" s="119" t="s">
        <v>132</v>
      </c>
      <c r="H737" s="144" t="s">
        <v>2319</v>
      </c>
      <c r="I737" s="119" t="str">
        <f t="shared" si="68"/>
        <v>M</v>
      </c>
      <c r="J737" s="24">
        <f t="shared" si="69"/>
        <v>32560</v>
      </c>
      <c r="K737" s="23">
        <f t="shared" ca="1" si="70"/>
        <v>29.461570001902594</v>
      </c>
      <c r="L737" s="25">
        <v>41782</v>
      </c>
      <c r="M737" s="25">
        <v>41782</v>
      </c>
      <c r="N737" s="25">
        <v>42125</v>
      </c>
      <c r="O737" s="25">
        <v>42948</v>
      </c>
      <c r="P737" s="23">
        <f t="shared" ca="1" si="71"/>
        <v>3.2560905498478001</v>
      </c>
      <c r="Q737" s="25">
        <v>43281</v>
      </c>
      <c r="R737" s="25">
        <v>43281</v>
      </c>
      <c r="S737" s="25"/>
      <c r="T737" s="119" t="s">
        <v>36</v>
      </c>
      <c r="U737" s="119" t="s">
        <v>16122</v>
      </c>
      <c r="V737" s="119" t="s">
        <v>8596</v>
      </c>
      <c r="W737" s="119" t="s">
        <v>38</v>
      </c>
      <c r="X737" s="119" t="s">
        <v>134</v>
      </c>
      <c r="Y737" s="119" t="s">
        <v>145</v>
      </c>
      <c r="Z737" s="119"/>
      <c r="AA737" s="119" t="s">
        <v>8129</v>
      </c>
      <c r="AB737" s="119" t="s">
        <v>136</v>
      </c>
      <c r="AC737" s="119" t="s">
        <v>42</v>
      </c>
      <c r="AD737" s="52" t="s">
        <v>3854</v>
      </c>
      <c r="AE737" s="24">
        <v>43166</v>
      </c>
      <c r="AF737" s="21" t="s">
        <v>3853</v>
      </c>
      <c r="AG737" s="25" t="s">
        <v>306</v>
      </c>
      <c r="AH737" s="123" t="s">
        <v>571</v>
      </c>
      <c r="AI737" s="123" t="s">
        <v>1720</v>
      </c>
      <c r="AJ737" s="55" t="s">
        <v>2146</v>
      </c>
      <c r="AK737" s="140" t="s">
        <v>2422</v>
      </c>
      <c r="AL737" s="351" t="s">
        <v>2422</v>
      </c>
      <c r="AM737" s="119" t="s">
        <v>2684</v>
      </c>
      <c r="AN737" s="119" t="s">
        <v>3271</v>
      </c>
      <c r="AO737" s="351" t="s">
        <v>2145</v>
      </c>
      <c r="AP737" s="119" t="s">
        <v>139</v>
      </c>
      <c r="AQ737" s="119" t="s">
        <v>2780</v>
      </c>
      <c r="AR737" s="154" t="s">
        <v>9126</v>
      </c>
      <c r="AS737" s="21" t="s">
        <v>48</v>
      </c>
      <c r="AT737" s="620" t="s">
        <v>8659</v>
      </c>
      <c r="AU737" s="621" t="s">
        <v>10949</v>
      </c>
    </row>
    <row r="738" spans="1:47" s="620" customFormat="1" ht="15.75" customHeight="1">
      <c r="A738" s="154" t="s">
        <v>13461</v>
      </c>
      <c r="B738" s="153" t="s">
        <v>8291</v>
      </c>
      <c r="C738" s="119" t="s">
        <v>11004</v>
      </c>
      <c r="D738" s="153" t="s">
        <v>8291</v>
      </c>
      <c r="E738" s="140" t="s">
        <v>8292</v>
      </c>
      <c r="F738" s="21" t="s">
        <v>8286</v>
      </c>
      <c r="G738" s="119" t="s">
        <v>4212</v>
      </c>
      <c r="H738" s="159" t="s">
        <v>8287</v>
      </c>
      <c r="I738" s="119" t="str">
        <f t="shared" si="68"/>
        <v>F</v>
      </c>
      <c r="J738" s="24">
        <f t="shared" si="69"/>
        <v>33168</v>
      </c>
      <c r="K738" s="23">
        <f t="shared" ca="1" si="70"/>
        <v>27.795816577245059</v>
      </c>
      <c r="L738" s="25">
        <v>40980</v>
      </c>
      <c r="M738" s="25">
        <v>42961</v>
      </c>
      <c r="N738" s="25">
        <v>42961</v>
      </c>
      <c r="O738" s="25">
        <v>42961</v>
      </c>
      <c r="P738" s="23">
        <f t="shared" ca="1" si="71"/>
        <v>0.96567959094369049</v>
      </c>
      <c r="Q738" s="25">
        <v>44104</v>
      </c>
      <c r="R738" s="25">
        <v>44104</v>
      </c>
      <c r="S738" s="25"/>
      <c r="T738" s="119" t="s">
        <v>36</v>
      </c>
      <c r="U738" s="119" t="s">
        <v>73</v>
      </c>
      <c r="V738" s="119" t="s">
        <v>4771</v>
      </c>
      <c r="W738" s="119" t="s">
        <v>74</v>
      </c>
      <c r="X738" s="119" t="s">
        <v>75</v>
      </c>
      <c r="Y738" s="119" t="s">
        <v>4587</v>
      </c>
      <c r="Z738" s="119"/>
      <c r="AA738" s="119" t="s">
        <v>4588</v>
      </c>
      <c r="AB738" s="119" t="s">
        <v>654</v>
      </c>
      <c r="AC738" s="119" t="s">
        <v>42</v>
      </c>
      <c r="AD738" s="52" t="s">
        <v>3854</v>
      </c>
      <c r="AE738" s="24">
        <v>43168</v>
      </c>
      <c r="AF738" s="21" t="s">
        <v>14295</v>
      </c>
      <c r="AG738" s="140" t="s">
        <v>7611</v>
      </c>
      <c r="AH738" s="123" t="s">
        <v>8289</v>
      </c>
      <c r="AI738" s="123" t="s">
        <v>8290</v>
      </c>
      <c r="AJ738" s="55">
        <v>13816357825</v>
      </c>
      <c r="AK738" s="351" t="s">
        <v>8694</v>
      </c>
      <c r="AL738" s="635" t="s">
        <v>8293</v>
      </c>
      <c r="AM738" s="119" t="s">
        <v>5364</v>
      </c>
      <c r="AN738" s="119" t="s">
        <v>8288</v>
      </c>
      <c r="AO738" s="208"/>
      <c r="AP738" s="119"/>
      <c r="AQ738" s="208"/>
      <c r="AR738" s="55" t="s">
        <v>8294</v>
      </c>
      <c r="AS738" s="119" t="s">
        <v>4223</v>
      </c>
      <c r="AT738" s="621"/>
      <c r="AU738" s="552" t="s">
        <v>14521</v>
      </c>
    </row>
    <row r="739" spans="1:47" s="642" customFormat="1" ht="15.75" customHeight="1">
      <c r="A739" s="154" t="s">
        <v>13447</v>
      </c>
      <c r="B739" s="153">
        <v>10557388</v>
      </c>
      <c r="C739" s="119" t="s">
        <v>6498</v>
      </c>
      <c r="D739" s="153">
        <v>10557388</v>
      </c>
      <c r="E739" s="94" t="s">
        <v>6884</v>
      </c>
      <c r="F739" s="21" t="s">
        <v>6488</v>
      </c>
      <c r="G739" s="119" t="s">
        <v>4212</v>
      </c>
      <c r="H739" s="144" t="s">
        <v>6489</v>
      </c>
      <c r="I739" s="119" t="str">
        <f t="shared" si="68"/>
        <v>M</v>
      </c>
      <c r="J739" s="24">
        <f t="shared" si="69"/>
        <v>30213</v>
      </c>
      <c r="K739" s="23">
        <f t="shared" ca="1" si="70"/>
        <v>35.891706988203964</v>
      </c>
      <c r="L739" s="25">
        <v>37808</v>
      </c>
      <c r="M739" s="25">
        <v>42802</v>
      </c>
      <c r="N739" s="25">
        <v>42802</v>
      </c>
      <c r="O739" s="25">
        <v>42802</v>
      </c>
      <c r="P739" s="23">
        <f t="shared" ca="1" si="71"/>
        <v>1.4012960292998549</v>
      </c>
      <c r="Q739" s="25">
        <v>43921</v>
      </c>
      <c r="R739" s="25">
        <v>43921</v>
      </c>
      <c r="S739" s="25"/>
      <c r="T739" s="119" t="s">
        <v>36</v>
      </c>
      <c r="U739" s="119" t="s">
        <v>6490</v>
      </c>
      <c r="V739" s="119" t="s">
        <v>7702</v>
      </c>
      <c r="W739" s="472" t="s">
        <v>117</v>
      </c>
      <c r="X739" s="472" t="s">
        <v>118</v>
      </c>
      <c r="Y739" s="119"/>
      <c r="Z739" s="119"/>
      <c r="AA739" s="472" t="s">
        <v>6491</v>
      </c>
      <c r="AB739" s="119" t="s">
        <v>5504</v>
      </c>
      <c r="AC739" s="119" t="s">
        <v>6487</v>
      </c>
      <c r="AD739" s="52" t="s">
        <v>3854</v>
      </c>
      <c r="AE739" s="24">
        <v>43172</v>
      </c>
      <c r="AF739" s="21" t="s">
        <v>15419</v>
      </c>
      <c r="AG739" s="140" t="s">
        <v>9041</v>
      </c>
      <c r="AH739" s="123" t="s">
        <v>6492</v>
      </c>
      <c r="AI739" s="123" t="s">
        <v>5902</v>
      </c>
      <c r="AJ739" s="55" t="s">
        <v>6495</v>
      </c>
      <c r="AK739" s="221" t="s">
        <v>6494</v>
      </c>
      <c r="AL739" s="140" t="s">
        <v>6493</v>
      </c>
      <c r="AM739" s="119" t="s">
        <v>6496</v>
      </c>
      <c r="AN739" s="119" t="s">
        <v>6497</v>
      </c>
      <c r="AO739" s="140"/>
      <c r="AP739" s="119"/>
      <c r="AQ739" s="119"/>
      <c r="AR739" s="55" t="s">
        <v>4409</v>
      </c>
      <c r="AS739" s="119" t="s">
        <v>4223</v>
      </c>
      <c r="AT739" s="620"/>
      <c r="AU739" s="552" t="s">
        <v>14521</v>
      </c>
    </row>
    <row r="740" spans="1:47" s="642" customFormat="1" ht="13.5" customHeight="1">
      <c r="A740" s="154" t="s">
        <v>13427</v>
      </c>
      <c r="B740" s="154" t="s">
        <v>3760</v>
      </c>
      <c r="C740" s="119" t="s">
        <v>2850</v>
      </c>
      <c r="D740" s="153" t="s">
        <v>4847</v>
      </c>
      <c r="E740" s="140" t="s">
        <v>2231</v>
      </c>
      <c r="F740" s="21" t="s">
        <v>3634</v>
      </c>
      <c r="G740" s="119" t="s">
        <v>132</v>
      </c>
      <c r="H740" s="144" t="s">
        <v>2232</v>
      </c>
      <c r="I740" s="119" t="str">
        <f t="shared" si="68"/>
        <v>F</v>
      </c>
      <c r="J740" s="24">
        <f t="shared" si="69"/>
        <v>33275</v>
      </c>
      <c r="K740" s="23">
        <f t="shared" ca="1" si="70"/>
        <v>27.502665892313555</v>
      </c>
      <c r="L740" s="25">
        <v>41899</v>
      </c>
      <c r="M740" s="25">
        <v>41899</v>
      </c>
      <c r="N740" s="25">
        <v>42125</v>
      </c>
      <c r="O740" s="25">
        <v>42125</v>
      </c>
      <c r="P740" s="23">
        <f t="shared" ca="1" si="71"/>
        <v>3.2560905498478001</v>
      </c>
      <c r="Q740" s="25">
        <v>43281</v>
      </c>
      <c r="R740" s="25">
        <v>43281</v>
      </c>
      <c r="S740" s="25"/>
      <c r="T740" s="119" t="s">
        <v>36</v>
      </c>
      <c r="U740" s="119" t="s">
        <v>167</v>
      </c>
      <c r="V740" s="119" t="s">
        <v>5336</v>
      </c>
      <c r="W740" s="119" t="s">
        <v>169</v>
      </c>
      <c r="X740" s="119" t="s">
        <v>134</v>
      </c>
      <c r="Y740" s="119" t="s">
        <v>310</v>
      </c>
      <c r="Z740" s="119"/>
      <c r="AA740" s="119" t="s">
        <v>311</v>
      </c>
      <c r="AB740" s="119" t="s">
        <v>136</v>
      </c>
      <c r="AC740" s="119" t="s">
        <v>42</v>
      </c>
      <c r="AD740" s="52" t="s">
        <v>3854</v>
      </c>
      <c r="AE740" s="24">
        <v>43173</v>
      </c>
      <c r="AF740" s="21" t="s">
        <v>14307</v>
      </c>
      <c r="AG740" s="25" t="s">
        <v>306</v>
      </c>
      <c r="AH740" s="123" t="s">
        <v>1959</v>
      </c>
      <c r="AI740" s="123"/>
      <c r="AJ740" s="55" t="s">
        <v>2233</v>
      </c>
      <c r="AK740" s="140" t="s">
        <v>2234</v>
      </c>
      <c r="AL740" s="140" t="s">
        <v>2236</v>
      </c>
      <c r="AM740" s="119" t="s">
        <v>3285</v>
      </c>
      <c r="AN740" s="119" t="s">
        <v>3286</v>
      </c>
      <c r="AO740" s="140" t="s">
        <v>2230</v>
      </c>
      <c r="AP740" s="119" t="s">
        <v>189</v>
      </c>
      <c r="AQ740" s="119"/>
      <c r="AR740" s="153" t="s">
        <v>3382</v>
      </c>
      <c r="AS740" s="21" t="s">
        <v>48</v>
      </c>
      <c r="AT740" s="642" t="s">
        <v>8659</v>
      </c>
      <c r="AU740" s="642" t="s">
        <v>10949</v>
      </c>
    </row>
    <row r="741" spans="1:47" s="620" customFormat="1" ht="15.75" customHeight="1">
      <c r="A741" s="154" t="s">
        <v>13469</v>
      </c>
      <c r="B741" s="33" t="s">
        <v>11590</v>
      </c>
      <c r="C741" s="33" t="s">
        <v>11589</v>
      </c>
      <c r="D741" s="33">
        <v>10595343</v>
      </c>
      <c r="E741" s="140" t="s">
        <v>11463</v>
      </c>
      <c r="F741" s="21" t="s">
        <v>11465</v>
      </c>
      <c r="G741" s="119" t="s">
        <v>4212</v>
      </c>
      <c r="H741" s="33" t="s">
        <v>11466</v>
      </c>
      <c r="I741" s="119" t="str">
        <f t="shared" si="68"/>
        <v>M</v>
      </c>
      <c r="J741" s="24">
        <f t="shared" si="69"/>
        <v>30013</v>
      </c>
      <c r="K741" s="23">
        <f t="shared" ca="1" si="70"/>
        <v>36.439652193683415</v>
      </c>
      <c r="L741" s="25">
        <v>38991</v>
      </c>
      <c r="M741" s="180">
        <v>43073</v>
      </c>
      <c r="N741" s="180">
        <v>43073</v>
      </c>
      <c r="O741" s="180">
        <v>43073</v>
      </c>
      <c r="P741" s="23">
        <f t="shared" ca="1" si="71"/>
        <v>0.65883027587519727</v>
      </c>
      <c r="Q741" s="25">
        <v>44196</v>
      </c>
      <c r="R741" s="25">
        <v>44196</v>
      </c>
      <c r="S741" s="123"/>
      <c r="T741" s="119" t="s">
        <v>36</v>
      </c>
      <c r="U741" s="119" t="s">
        <v>16122</v>
      </c>
      <c r="V741" s="472" t="s">
        <v>11462</v>
      </c>
      <c r="W741" s="119" t="s">
        <v>38</v>
      </c>
      <c r="X741" s="119" t="s">
        <v>39</v>
      </c>
      <c r="Y741" s="119" t="s">
        <v>5503</v>
      </c>
      <c r="Z741" s="448"/>
      <c r="AA741" s="24" t="s">
        <v>11464</v>
      </c>
      <c r="AB741" s="119" t="s">
        <v>654</v>
      </c>
      <c r="AC741" s="119" t="s">
        <v>42</v>
      </c>
      <c r="AD741" s="52" t="s">
        <v>3854</v>
      </c>
      <c r="AE741" s="24">
        <v>43175</v>
      </c>
      <c r="AF741" s="21" t="s">
        <v>15660</v>
      </c>
      <c r="AG741" s="140" t="s">
        <v>4214</v>
      </c>
      <c r="AH741" s="123" t="s">
        <v>5081</v>
      </c>
      <c r="AI741" s="123" t="s">
        <v>11468</v>
      </c>
      <c r="AJ741" s="55" t="s">
        <v>11469</v>
      </c>
      <c r="AK741" s="123" t="s">
        <v>11470</v>
      </c>
      <c r="AL741" s="113" t="s">
        <v>11471</v>
      </c>
      <c r="AM741" s="119" t="s">
        <v>11472</v>
      </c>
      <c r="AN741" s="119" t="s">
        <v>11473</v>
      </c>
      <c r="AO741" s="140"/>
      <c r="AP741" s="123"/>
      <c r="AQ741" s="448"/>
      <c r="AR741" s="314" t="s">
        <v>11538</v>
      </c>
      <c r="AS741" s="119" t="s">
        <v>4223</v>
      </c>
      <c r="AT741" s="642" t="s">
        <v>11705</v>
      </c>
      <c r="AU741" s="552" t="s">
        <v>14521</v>
      </c>
    </row>
    <row r="742" spans="1:47" s="620" customFormat="1" ht="15.75" customHeight="1">
      <c r="A742" s="154" t="s">
        <v>13438</v>
      </c>
      <c r="B742" s="153" t="s">
        <v>6568</v>
      </c>
      <c r="C742" s="119" t="s">
        <v>5468</v>
      </c>
      <c r="D742" s="153" t="s">
        <v>6568</v>
      </c>
      <c r="E742" s="140" t="s">
        <v>6997</v>
      </c>
      <c r="F742" s="21" t="s">
        <v>6569</v>
      </c>
      <c r="G742" s="119" t="s">
        <v>132</v>
      </c>
      <c r="H742" s="140" t="s">
        <v>5261</v>
      </c>
      <c r="I742" s="119" t="str">
        <f t="shared" si="68"/>
        <v>F</v>
      </c>
      <c r="J742" s="24">
        <f t="shared" si="69"/>
        <v>33089</v>
      </c>
      <c r="K742" s="23">
        <f t="shared" ca="1" si="70"/>
        <v>28.012254933409444</v>
      </c>
      <c r="L742" s="25">
        <v>42583</v>
      </c>
      <c r="M742" s="25">
        <v>42583</v>
      </c>
      <c r="N742" s="25">
        <v>42675</v>
      </c>
      <c r="O742" s="25">
        <v>42675</v>
      </c>
      <c r="P742" s="23">
        <f t="shared" ca="1" si="71"/>
        <v>1.7492412347793069</v>
      </c>
      <c r="Q742" s="25">
        <v>43830</v>
      </c>
      <c r="R742" s="25">
        <v>43830</v>
      </c>
      <c r="S742" s="25"/>
      <c r="T742" s="119" t="s">
        <v>36</v>
      </c>
      <c r="U742" s="119" t="s">
        <v>167</v>
      </c>
      <c r="V742" s="119" t="s">
        <v>5336</v>
      </c>
      <c r="W742" s="119" t="s">
        <v>169</v>
      </c>
      <c r="X742" s="119" t="s">
        <v>134</v>
      </c>
      <c r="Y742" s="119" t="s">
        <v>310</v>
      </c>
      <c r="Z742" s="119"/>
      <c r="AA742" s="119" t="s">
        <v>311</v>
      </c>
      <c r="AB742" s="119" t="s">
        <v>136</v>
      </c>
      <c r="AC742" s="119" t="s">
        <v>42</v>
      </c>
      <c r="AD742" s="52" t="s">
        <v>3854</v>
      </c>
      <c r="AE742" s="24">
        <v>43177</v>
      </c>
      <c r="AF742" s="21" t="s">
        <v>3853</v>
      </c>
      <c r="AG742" s="140" t="s">
        <v>3985</v>
      </c>
      <c r="AH742" s="123" t="s">
        <v>2069</v>
      </c>
      <c r="AI742" s="123" t="s">
        <v>1508</v>
      </c>
      <c r="AJ742" s="55" t="s">
        <v>5262</v>
      </c>
      <c r="AK742" s="140" t="s">
        <v>2305</v>
      </c>
      <c r="AL742" s="140" t="s">
        <v>5263</v>
      </c>
      <c r="AM742" s="119" t="s">
        <v>5356</v>
      </c>
      <c r="AN742" s="119" t="s">
        <v>8320</v>
      </c>
      <c r="AO742" s="140" t="s">
        <v>5264</v>
      </c>
      <c r="AP742" s="119" t="s">
        <v>189</v>
      </c>
      <c r="AQ742" s="208"/>
      <c r="AR742" s="55" t="s">
        <v>5265</v>
      </c>
      <c r="AS742" s="119" t="s">
        <v>48</v>
      </c>
      <c r="AT742" s="620" t="s">
        <v>8659</v>
      </c>
      <c r="AU742" s="552" t="s">
        <v>16077</v>
      </c>
    </row>
    <row r="743" spans="1:47" s="620" customFormat="1" ht="15.75" customHeight="1">
      <c r="A743" s="154" t="s">
        <v>13439</v>
      </c>
      <c r="B743" s="153" t="s">
        <v>5525</v>
      </c>
      <c r="C743" s="119" t="s">
        <v>5656</v>
      </c>
      <c r="D743" s="153">
        <v>10550133</v>
      </c>
      <c r="E743" s="140" t="s">
        <v>7003</v>
      </c>
      <c r="F743" s="21" t="s">
        <v>5423</v>
      </c>
      <c r="G743" s="119" t="s">
        <v>132</v>
      </c>
      <c r="H743" s="144" t="s">
        <v>2456</v>
      </c>
      <c r="I743" s="119" t="str">
        <f t="shared" si="68"/>
        <v>F</v>
      </c>
      <c r="J743" s="24">
        <f t="shared" si="69"/>
        <v>31851</v>
      </c>
      <c r="K743" s="23">
        <f t="shared" ca="1" si="70"/>
        <v>31.404035755327254</v>
      </c>
      <c r="L743" s="25">
        <v>42578</v>
      </c>
      <c r="M743" s="25">
        <v>42578</v>
      </c>
      <c r="N743" s="25">
        <v>42705</v>
      </c>
      <c r="O743" s="25">
        <v>42705</v>
      </c>
      <c r="P743" s="23">
        <f t="shared" ca="1" si="71"/>
        <v>1.667049453957389</v>
      </c>
      <c r="Q743" s="25">
        <v>43830</v>
      </c>
      <c r="R743" s="25">
        <v>43830</v>
      </c>
      <c r="S743" s="25"/>
      <c r="T743" s="119" t="s">
        <v>36</v>
      </c>
      <c r="U743" s="119" t="s">
        <v>167</v>
      </c>
      <c r="V743" s="119" t="s">
        <v>67</v>
      </c>
      <c r="W743" s="119" t="s">
        <v>169</v>
      </c>
      <c r="X743" s="119" t="s">
        <v>134</v>
      </c>
      <c r="Y743" s="119" t="s">
        <v>310</v>
      </c>
      <c r="Z743" s="119"/>
      <c r="AA743" s="119" t="s">
        <v>311</v>
      </c>
      <c r="AB743" s="119" t="s">
        <v>136</v>
      </c>
      <c r="AC743" s="119" t="s">
        <v>42</v>
      </c>
      <c r="AD743" s="52" t="s">
        <v>3854</v>
      </c>
      <c r="AE743" s="24">
        <v>43179</v>
      </c>
      <c r="AF743" s="21" t="s">
        <v>15873</v>
      </c>
      <c r="AG743" s="140" t="s">
        <v>3985</v>
      </c>
      <c r="AH743" s="123" t="s">
        <v>5397</v>
      </c>
      <c r="AI743" s="123"/>
      <c r="AJ743" s="55" t="s">
        <v>5398</v>
      </c>
      <c r="AK743" s="140" t="s">
        <v>5399</v>
      </c>
      <c r="AL743" s="140" t="s">
        <v>5400</v>
      </c>
      <c r="AM743" s="119" t="s">
        <v>5533</v>
      </c>
      <c r="AN743" s="119" t="s">
        <v>5535</v>
      </c>
      <c r="AO743" s="140" t="s">
        <v>2329</v>
      </c>
      <c r="AP743" s="119" t="s">
        <v>189</v>
      </c>
      <c r="AQ743" s="208"/>
      <c r="AR743" s="55" t="s">
        <v>4644</v>
      </c>
      <c r="AS743" s="119" t="s">
        <v>48</v>
      </c>
      <c r="AT743" s="625" t="s">
        <v>16075</v>
      </c>
      <c r="AU743" s="552" t="s">
        <v>16077</v>
      </c>
    </row>
    <row r="744" spans="1:47" s="620" customFormat="1" ht="15.75" customHeight="1">
      <c r="A744" s="154" t="s">
        <v>13437</v>
      </c>
      <c r="B744" s="153" t="s">
        <v>5106</v>
      </c>
      <c r="C744" s="119" t="s">
        <v>5160</v>
      </c>
      <c r="D744" s="153" t="s">
        <v>5106</v>
      </c>
      <c r="E744" s="140" t="s">
        <v>6972</v>
      </c>
      <c r="F744" s="21" t="s">
        <v>5049</v>
      </c>
      <c r="G744" s="119" t="s">
        <v>132</v>
      </c>
      <c r="H744" s="140" t="s">
        <v>2440</v>
      </c>
      <c r="I744" s="119" t="str">
        <f t="shared" si="68"/>
        <v>M</v>
      </c>
      <c r="J744" s="24">
        <f t="shared" si="69"/>
        <v>33215</v>
      </c>
      <c r="K744" s="23">
        <f t="shared" ca="1" si="70"/>
        <v>27.667049453957389</v>
      </c>
      <c r="L744" s="25">
        <v>42487</v>
      </c>
      <c r="M744" s="25">
        <v>42487</v>
      </c>
      <c r="N744" s="25">
        <v>42644</v>
      </c>
      <c r="O744" s="25">
        <v>42644</v>
      </c>
      <c r="P744" s="23">
        <f t="shared" ca="1" si="71"/>
        <v>1.834172741628622</v>
      </c>
      <c r="Q744" s="25">
        <v>43738</v>
      </c>
      <c r="R744" s="25">
        <v>43738</v>
      </c>
      <c r="S744" s="25"/>
      <c r="T744" s="119" t="s">
        <v>36</v>
      </c>
      <c r="U744" s="119" t="s">
        <v>167</v>
      </c>
      <c r="V744" s="119" t="s">
        <v>5336</v>
      </c>
      <c r="W744" s="119" t="s">
        <v>169</v>
      </c>
      <c r="X744" s="119" t="s">
        <v>134</v>
      </c>
      <c r="Y744" s="119" t="s">
        <v>310</v>
      </c>
      <c r="Z744" s="119"/>
      <c r="AA744" s="119" t="s">
        <v>311</v>
      </c>
      <c r="AB744" s="119" t="s">
        <v>136</v>
      </c>
      <c r="AC744" s="119" t="s">
        <v>42</v>
      </c>
      <c r="AD744" s="52" t="s">
        <v>3854</v>
      </c>
      <c r="AE744" s="24">
        <v>43180</v>
      </c>
      <c r="AF744" s="21" t="s">
        <v>4253</v>
      </c>
      <c r="AG744" s="140" t="s">
        <v>3993</v>
      </c>
      <c r="AH744" s="123" t="s">
        <v>1800</v>
      </c>
      <c r="AI744" s="123" t="s">
        <v>318</v>
      </c>
      <c r="AJ744" s="55" t="s">
        <v>5006</v>
      </c>
      <c r="AK744" s="140" t="s">
        <v>5020</v>
      </c>
      <c r="AL744" s="140" t="s">
        <v>4365</v>
      </c>
      <c r="AM744" s="119" t="s">
        <v>3387</v>
      </c>
      <c r="AN744" s="119" t="s">
        <v>5131</v>
      </c>
      <c r="AO744" s="140" t="s">
        <v>2211</v>
      </c>
      <c r="AP744" s="119" t="s">
        <v>189</v>
      </c>
      <c r="AQ744" s="119"/>
      <c r="AR744" s="55" t="s">
        <v>3235</v>
      </c>
      <c r="AS744" s="119" t="s">
        <v>48</v>
      </c>
      <c r="AT744" s="620" t="s">
        <v>8659</v>
      </c>
      <c r="AU744" s="552" t="s">
        <v>16077</v>
      </c>
    </row>
    <row r="745" spans="1:47" s="620" customFormat="1" ht="15.75" customHeight="1">
      <c r="A745" s="154" t="s">
        <v>13453</v>
      </c>
      <c r="B745" s="154" t="str">
        <f>[4]Sheet2!$A$26</f>
        <v>10570729</v>
      </c>
      <c r="C745" s="119" t="str">
        <f>[5]Sheet2!$B$26</f>
        <v>SESA464746</v>
      </c>
      <c r="D745" s="153" t="s">
        <v>7569</v>
      </c>
      <c r="E745" s="94" t="s">
        <v>6408</v>
      </c>
      <c r="F745" s="119" t="s">
        <v>7545</v>
      </c>
      <c r="G745" s="119" t="s">
        <v>132</v>
      </c>
      <c r="H745" s="118" t="s">
        <v>6409</v>
      </c>
      <c r="I745" s="119" t="str">
        <f t="shared" si="68"/>
        <v>M</v>
      </c>
      <c r="J745" s="24">
        <f t="shared" si="69"/>
        <v>34419</v>
      </c>
      <c r="K745" s="23">
        <f t="shared" ca="1" si="70"/>
        <v>24.368419316971089</v>
      </c>
      <c r="L745" s="24">
        <v>42804</v>
      </c>
      <c r="M745" s="24">
        <v>42804</v>
      </c>
      <c r="N745" s="24">
        <v>42887</v>
      </c>
      <c r="O745" s="24">
        <v>42887</v>
      </c>
      <c r="P745" s="23">
        <f t="shared" ca="1" si="71"/>
        <v>1.1684193169710877</v>
      </c>
      <c r="Q745" s="24">
        <v>44012</v>
      </c>
      <c r="R745" s="24">
        <v>44012</v>
      </c>
      <c r="S745" s="24"/>
      <c r="T745" s="24" t="s">
        <v>36</v>
      </c>
      <c r="U745" s="24" t="s">
        <v>167</v>
      </c>
      <c r="V745" s="23" t="s">
        <v>67</v>
      </c>
      <c r="W745" s="24" t="s">
        <v>169</v>
      </c>
      <c r="X745" s="24" t="s">
        <v>134</v>
      </c>
      <c r="Y745" s="119" t="s">
        <v>310</v>
      </c>
      <c r="Z745" s="119"/>
      <c r="AA745" s="119" t="s">
        <v>311</v>
      </c>
      <c r="AB745" s="119" t="s">
        <v>136</v>
      </c>
      <c r="AC745" s="119" t="s">
        <v>6487</v>
      </c>
      <c r="AD745" s="52" t="s">
        <v>3854</v>
      </c>
      <c r="AE745" s="24">
        <v>43180</v>
      </c>
      <c r="AF745" s="21" t="s">
        <v>4253</v>
      </c>
      <c r="AG745" s="140" t="s">
        <v>4071</v>
      </c>
      <c r="AH745" s="123" t="s">
        <v>7412</v>
      </c>
      <c r="AI745" s="123" t="s">
        <v>7413</v>
      </c>
      <c r="AJ745" s="154">
        <v>15975486900</v>
      </c>
      <c r="AK745" s="119" t="s">
        <v>7414</v>
      </c>
      <c r="AL745" s="119" t="s">
        <v>7414</v>
      </c>
      <c r="AM745" s="119" t="s">
        <v>7505</v>
      </c>
      <c r="AN745" s="119" t="s">
        <v>7506</v>
      </c>
      <c r="AO745" s="118" t="s">
        <v>6347</v>
      </c>
      <c r="AP745" s="119" t="s">
        <v>189</v>
      </c>
      <c r="AQ745" s="119"/>
      <c r="AR745" s="154" t="s">
        <v>7411</v>
      </c>
      <c r="AS745" s="119" t="s">
        <v>48</v>
      </c>
      <c r="AT745" s="620" t="s">
        <v>8659</v>
      </c>
      <c r="AU745" s="552" t="s">
        <v>16077</v>
      </c>
    </row>
    <row r="746" spans="1:47" s="620" customFormat="1" ht="15.75" customHeight="1">
      <c r="A746" s="154" t="s">
        <v>13440</v>
      </c>
      <c r="B746" s="153" t="s">
        <v>5530</v>
      </c>
      <c r="C746" s="119" t="s">
        <v>5661</v>
      </c>
      <c r="D746" s="153" t="s">
        <v>5530</v>
      </c>
      <c r="E746" s="140" t="s">
        <v>7008</v>
      </c>
      <c r="F746" s="21" t="s">
        <v>5428</v>
      </c>
      <c r="G746" s="119" t="s">
        <v>132</v>
      </c>
      <c r="H746" s="144" t="s">
        <v>5413</v>
      </c>
      <c r="I746" s="119" t="str">
        <f t="shared" si="68"/>
        <v>F</v>
      </c>
      <c r="J746" s="24">
        <f t="shared" si="69"/>
        <v>28650</v>
      </c>
      <c r="K746" s="23">
        <f t="shared" ca="1" si="70"/>
        <v>40.173898769025882</v>
      </c>
      <c r="L746" s="25">
        <v>42614</v>
      </c>
      <c r="M746" s="25">
        <v>42614</v>
      </c>
      <c r="N746" s="25">
        <v>42705</v>
      </c>
      <c r="O746" s="25">
        <v>42705</v>
      </c>
      <c r="P746" s="23">
        <f t="shared" ca="1" si="71"/>
        <v>1.667049453957389</v>
      </c>
      <c r="Q746" s="25">
        <v>43830</v>
      </c>
      <c r="R746" s="25">
        <v>43830</v>
      </c>
      <c r="S746" s="25"/>
      <c r="T746" s="119" t="s">
        <v>36</v>
      </c>
      <c r="U746" s="119" t="s">
        <v>167</v>
      </c>
      <c r="V746" s="119" t="s">
        <v>67</v>
      </c>
      <c r="W746" s="119" t="s">
        <v>169</v>
      </c>
      <c r="X746" s="119" t="s">
        <v>134</v>
      </c>
      <c r="Y746" s="119" t="s">
        <v>310</v>
      </c>
      <c r="Z746" s="119"/>
      <c r="AA746" s="119" t="s">
        <v>311</v>
      </c>
      <c r="AB746" s="119" t="s">
        <v>136</v>
      </c>
      <c r="AC746" s="119" t="s">
        <v>42</v>
      </c>
      <c r="AD746" s="52" t="s">
        <v>3854</v>
      </c>
      <c r="AE746" s="24">
        <v>43180</v>
      </c>
      <c r="AF746" s="21" t="s">
        <v>14409</v>
      </c>
      <c r="AG746" s="140" t="s">
        <v>3985</v>
      </c>
      <c r="AH746" s="123"/>
      <c r="AI746" s="123"/>
      <c r="AJ746" s="55" t="s">
        <v>5414</v>
      </c>
      <c r="AK746" s="140" t="s">
        <v>2310</v>
      </c>
      <c r="AL746" s="140" t="s">
        <v>5415</v>
      </c>
      <c r="AM746" s="119" t="s">
        <v>1594</v>
      </c>
      <c r="AN746" s="119" t="s">
        <v>16825</v>
      </c>
      <c r="AO746" s="140" t="s">
        <v>4958</v>
      </c>
      <c r="AP746" s="119" t="s">
        <v>189</v>
      </c>
      <c r="AQ746" s="208"/>
      <c r="AR746" s="55" t="s">
        <v>3161</v>
      </c>
      <c r="AS746" s="119" t="s">
        <v>48</v>
      </c>
      <c r="AT746" s="620" t="s">
        <v>8659</v>
      </c>
      <c r="AU746" s="552" t="s">
        <v>16077</v>
      </c>
    </row>
    <row r="747" spans="1:47" s="620" customFormat="1" ht="15.75" customHeight="1">
      <c r="A747" s="154" t="s">
        <v>13443</v>
      </c>
      <c r="B747" s="153" t="s">
        <v>5682</v>
      </c>
      <c r="C747" s="119" t="s">
        <v>5699</v>
      </c>
      <c r="D747" s="153">
        <v>10550697</v>
      </c>
      <c r="E747" s="140" t="s">
        <v>7026</v>
      </c>
      <c r="F747" s="21" t="s">
        <v>5645</v>
      </c>
      <c r="G747" s="119" t="s">
        <v>132</v>
      </c>
      <c r="H747" s="144" t="s">
        <v>5607</v>
      </c>
      <c r="I747" s="119" t="str">
        <f t="shared" si="68"/>
        <v>F</v>
      </c>
      <c r="J747" s="24">
        <f t="shared" si="69"/>
        <v>31164</v>
      </c>
      <c r="K747" s="23">
        <f t="shared" ca="1" si="70"/>
        <v>33.28622753614917</v>
      </c>
      <c r="L747" s="25">
        <v>42622</v>
      </c>
      <c r="M747" s="25">
        <v>42622</v>
      </c>
      <c r="N747" s="25">
        <v>42705</v>
      </c>
      <c r="O747" s="25">
        <v>42705</v>
      </c>
      <c r="P747" s="23">
        <f t="shared" ca="1" si="71"/>
        <v>1.667049453957389</v>
      </c>
      <c r="Q747" s="25">
        <v>43830</v>
      </c>
      <c r="R747" s="25">
        <v>43830</v>
      </c>
      <c r="S747" s="25"/>
      <c r="T747" s="119" t="s">
        <v>36</v>
      </c>
      <c r="U747" s="119" t="s">
        <v>167</v>
      </c>
      <c r="V747" s="119" t="s">
        <v>67</v>
      </c>
      <c r="W747" s="119" t="s">
        <v>169</v>
      </c>
      <c r="X747" s="119" t="s">
        <v>134</v>
      </c>
      <c r="Y747" s="119" t="s">
        <v>310</v>
      </c>
      <c r="Z747" s="119"/>
      <c r="AA747" s="119" t="s">
        <v>311</v>
      </c>
      <c r="AB747" s="119" t="s">
        <v>136</v>
      </c>
      <c r="AC747" s="119" t="s">
        <v>42</v>
      </c>
      <c r="AD747" s="52" t="s">
        <v>3854</v>
      </c>
      <c r="AE747" s="24">
        <v>43180</v>
      </c>
      <c r="AF747" s="21" t="s">
        <v>14738</v>
      </c>
      <c r="AG747" s="140" t="s">
        <v>4005</v>
      </c>
      <c r="AH747" s="123" t="s">
        <v>5608</v>
      </c>
      <c r="AI747" s="123"/>
      <c r="AJ747" s="55" t="s">
        <v>5609</v>
      </c>
      <c r="AK747" s="140" t="s">
        <v>5610</v>
      </c>
      <c r="AL747" s="140" t="s">
        <v>5611</v>
      </c>
      <c r="AM747" s="119" t="s">
        <v>5717</v>
      </c>
      <c r="AN747" s="119" t="s">
        <v>5734</v>
      </c>
      <c r="AO747" s="140" t="s">
        <v>4985</v>
      </c>
      <c r="AP747" s="119" t="s">
        <v>189</v>
      </c>
      <c r="AQ747" s="208"/>
      <c r="AR747" s="55" t="s">
        <v>4989</v>
      </c>
      <c r="AS747" s="119" t="s">
        <v>48</v>
      </c>
      <c r="AT747" s="620" t="s">
        <v>8659</v>
      </c>
      <c r="AU747" s="552" t="s">
        <v>16077</v>
      </c>
    </row>
    <row r="748" spans="1:47" s="642" customFormat="1" ht="15.75" customHeight="1">
      <c r="A748" s="154" t="s">
        <v>13454</v>
      </c>
      <c r="B748" s="154" t="s">
        <v>8124</v>
      </c>
      <c r="C748" s="119" t="s">
        <v>8125</v>
      </c>
      <c r="D748" s="154">
        <v>10577711</v>
      </c>
      <c r="E748" s="94" t="s">
        <v>8022</v>
      </c>
      <c r="F748" s="21" t="s">
        <v>8019</v>
      </c>
      <c r="G748" s="119" t="s">
        <v>6499</v>
      </c>
      <c r="H748" s="144" t="s">
        <v>8020</v>
      </c>
      <c r="I748" s="119" t="str">
        <f t="shared" si="68"/>
        <v>M</v>
      </c>
      <c r="J748" s="24">
        <f t="shared" si="69"/>
        <v>28852</v>
      </c>
      <c r="K748" s="23">
        <f t="shared" ca="1" si="70"/>
        <v>39.620474111491639</v>
      </c>
      <c r="L748" s="25">
        <v>38777</v>
      </c>
      <c r="M748" s="25">
        <v>42940</v>
      </c>
      <c r="N748" s="25">
        <v>42940</v>
      </c>
      <c r="O748" s="25">
        <v>42940</v>
      </c>
      <c r="P748" s="23">
        <f t="shared" ca="1" si="71"/>
        <v>1.0232138375190329</v>
      </c>
      <c r="Q748" s="25">
        <v>44104</v>
      </c>
      <c r="R748" s="25">
        <v>44104</v>
      </c>
      <c r="S748" s="25"/>
      <c r="T748" s="119" t="s">
        <v>7676</v>
      </c>
      <c r="U748" s="119" t="s">
        <v>7677</v>
      </c>
      <c r="V748" s="119" t="s">
        <v>7675</v>
      </c>
      <c r="W748" s="119" t="s">
        <v>53</v>
      </c>
      <c r="X748" s="119" t="s">
        <v>134</v>
      </c>
      <c r="Y748" s="119" t="s">
        <v>164</v>
      </c>
      <c r="Z748" s="119"/>
      <c r="AA748" s="119" t="s">
        <v>4628</v>
      </c>
      <c r="AB748" s="119" t="s">
        <v>136</v>
      </c>
      <c r="AC748" s="119" t="s">
        <v>6487</v>
      </c>
      <c r="AD748" s="52" t="s">
        <v>3854</v>
      </c>
      <c r="AE748" s="24">
        <v>43180</v>
      </c>
      <c r="AF748" s="21" t="s">
        <v>15997</v>
      </c>
      <c r="AG748" s="140" t="s">
        <v>4005</v>
      </c>
      <c r="AH748" s="123" t="s">
        <v>8021</v>
      </c>
      <c r="AI748" s="123"/>
      <c r="AJ748" s="31" t="s">
        <v>8023</v>
      </c>
      <c r="AK748" s="123" t="s">
        <v>8024</v>
      </c>
      <c r="AL748" s="123" t="s">
        <v>8025</v>
      </c>
      <c r="AM748" s="119" t="s">
        <v>8026</v>
      </c>
      <c r="AN748" s="119" t="s">
        <v>8027</v>
      </c>
      <c r="AO748" s="140"/>
      <c r="AP748" s="119" t="s">
        <v>4233</v>
      </c>
      <c r="AQ748" s="208" t="s">
        <v>2788</v>
      </c>
      <c r="AR748" s="55" t="s">
        <v>8126</v>
      </c>
      <c r="AS748" s="119" t="s">
        <v>4223</v>
      </c>
      <c r="AT748" s="620" t="s">
        <v>8659</v>
      </c>
      <c r="AU748" s="552" t="s">
        <v>16077</v>
      </c>
    </row>
    <row r="749" spans="1:47" s="620" customFormat="1" ht="15.75" customHeight="1">
      <c r="A749" s="154" t="s">
        <v>13429</v>
      </c>
      <c r="B749" s="154" t="s">
        <v>3766</v>
      </c>
      <c r="C749" s="119" t="s">
        <v>2857</v>
      </c>
      <c r="D749" s="153">
        <v>80327551</v>
      </c>
      <c r="E749" s="140" t="s">
        <v>2789</v>
      </c>
      <c r="F749" s="21" t="s">
        <v>2801</v>
      </c>
      <c r="G749" s="119" t="s">
        <v>132</v>
      </c>
      <c r="H749" s="144" t="s">
        <v>3961</v>
      </c>
      <c r="I749" s="119" t="s">
        <v>14744</v>
      </c>
      <c r="J749" s="24">
        <v>34210</v>
      </c>
      <c r="K749" s="23">
        <v>24.524593078703695</v>
      </c>
      <c r="L749" s="25">
        <v>41950</v>
      </c>
      <c r="M749" s="25">
        <v>41950</v>
      </c>
      <c r="N749" s="25">
        <v>42125</v>
      </c>
      <c r="O749" s="25">
        <v>42125</v>
      </c>
      <c r="P749" s="23">
        <v>2.8396615718543803</v>
      </c>
      <c r="Q749" s="25">
        <v>43281</v>
      </c>
      <c r="R749" s="25">
        <v>43281</v>
      </c>
      <c r="S749" s="25"/>
      <c r="T749" s="119" t="s">
        <v>36</v>
      </c>
      <c r="U749" s="119" t="s">
        <v>167</v>
      </c>
      <c r="V749" s="119" t="s">
        <v>5336</v>
      </c>
      <c r="W749" s="119" t="s">
        <v>169</v>
      </c>
      <c r="X749" s="119" t="s">
        <v>134</v>
      </c>
      <c r="Y749" s="119" t="s">
        <v>310</v>
      </c>
      <c r="Z749" s="119"/>
      <c r="AA749" s="119" t="s">
        <v>311</v>
      </c>
      <c r="AB749" s="119" t="s">
        <v>136</v>
      </c>
      <c r="AC749" s="119" t="s">
        <v>42</v>
      </c>
      <c r="AD749" s="52" t="s">
        <v>3854</v>
      </c>
      <c r="AE749" s="24">
        <v>43187</v>
      </c>
      <c r="AF749" s="21" t="s">
        <v>4253</v>
      </c>
      <c r="AG749" s="25" t="s">
        <v>3962</v>
      </c>
      <c r="AH749" s="123" t="s">
        <v>3963</v>
      </c>
      <c r="AI749" s="123" t="s">
        <v>3964</v>
      </c>
      <c r="AJ749" s="55" t="s">
        <v>3965</v>
      </c>
      <c r="AK749" s="140" t="s">
        <v>3966</v>
      </c>
      <c r="AL749" s="140" t="s">
        <v>3967</v>
      </c>
      <c r="AM749" s="119" t="s">
        <v>2684</v>
      </c>
      <c r="AN749" s="119" t="s">
        <v>3295</v>
      </c>
      <c r="AO749" s="140" t="s">
        <v>2475</v>
      </c>
      <c r="AP749" s="119" t="s">
        <v>189</v>
      </c>
      <c r="AQ749" s="119"/>
      <c r="AR749" s="154" t="s">
        <v>3140</v>
      </c>
      <c r="AS749" s="21" t="s">
        <v>48</v>
      </c>
      <c r="AT749" s="642" t="s">
        <v>8659</v>
      </c>
      <c r="AU749" s="552" t="s">
        <v>16077</v>
      </c>
    </row>
    <row r="750" spans="1:47" s="620" customFormat="1" ht="15.75" customHeight="1">
      <c r="A750" s="154" t="s">
        <v>9848</v>
      </c>
      <c r="B750" s="154" t="s">
        <v>611</v>
      </c>
      <c r="C750" s="119" t="s">
        <v>612</v>
      </c>
      <c r="D750" s="153">
        <v>264221</v>
      </c>
      <c r="E750" s="119" t="s">
        <v>613</v>
      </c>
      <c r="F750" s="119" t="s">
        <v>3505</v>
      </c>
      <c r="G750" s="119" t="s">
        <v>132</v>
      </c>
      <c r="H750" s="119" t="s">
        <v>614</v>
      </c>
      <c r="I750" s="119" t="str">
        <f t="shared" ref="I750:I777" si="72">IF(MOD(IF(LEN(H750)=18,MID(H750,17,1),RIGHT(H750,1)),2)=0,"F","M")</f>
        <v>M</v>
      </c>
      <c r="J750" s="24">
        <f t="shared" ref="J750:J777" si="73">DATE(IF(LEN(H750)=18,MID(H750,7,4),1900+MID(H750,7,2)),IF(LEN(H750)=18,MID(H750,11,2),MID(H750,9,2)),IF(LEN(H750)=18,MID(H750,13,2),MID(H750,11,2)))</f>
        <v>31971</v>
      </c>
      <c r="K750" s="23">
        <f t="shared" ref="K750:K777" ca="1" si="74">(NOW()-J750)/365</f>
        <v>31.075268632039581</v>
      </c>
      <c r="L750" s="24">
        <v>41197</v>
      </c>
      <c r="M750" s="24">
        <v>41197</v>
      </c>
      <c r="N750" s="24">
        <v>41456</v>
      </c>
      <c r="O750" s="24">
        <v>42248</v>
      </c>
      <c r="P750" s="23">
        <f t="shared" ref="P750:P777" ca="1" si="75">((NOW()-N750))/365</f>
        <v>5.0889672621765669</v>
      </c>
      <c r="Q750" s="24">
        <v>43738</v>
      </c>
      <c r="R750" s="24">
        <v>43738</v>
      </c>
      <c r="S750" s="24"/>
      <c r="T750" s="119" t="s">
        <v>36</v>
      </c>
      <c r="U750" s="119" t="s">
        <v>167</v>
      </c>
      <c r="V750" s="119" t="s">
        <v>5336</v>
      </c>
      <c r="W750" s="119" t="s">
        <v>169</v>
      </c>
      <c r="X750" s="119" t="s">
        <v>134</v>
      </c>
      <c r="Y750" s="119" t="s">
        <v>4195</v>
      </c>
      <c r="Z750" s="119"/>
      <c r="AA750" s="119" t="s">
        <v>311</v>
      </c>
      <c r="AB750" s="119" t="s">
        <v>136</v>
      </c>
      <c r="AC750" s="119" t="s">
        <v>42</v>
      </c>
      <c r="AD750" s="52" t="s">
        <v>3854</v>
      </c>
      <c r="AE750" s="24">
        <v>43187</v>
      </c>
      <c r="AF750" s="21" t="s">
        <v>14887</v>
      </c>
      <c r="AG750" s="119" t="s">
        <v>351</v>
      </c>
      <c r="AH750" s="119" t="s">
        <v>615</v>
      </c>
      <c r="AI750" s="119"/>
      <c r="AJ750" s="118" t="s">
        <v>616</v>
      </c>
      <c r="AK750" s="119" t="s">
        <v>617</v>
      </c>
      <c r="AL750" s="119"/>
      <c r="AM750" s="119" t="s">
        <v>2713</v>
      </c>
      <c r="AN750" s="119" t="s">
        <v>3458</v>
      </c>
      <c r="AO750" s="119" t="s">
        <v>618</v>
      </c>
      <c r="AP750" s="119" t="s">
        <v>189</v>
      </c>
      <c r="AQ750" s="119"/>
      <c r="AR750" s="154" t="s">
        <v>11478</v>
      </c>
      <c r="AS750" s="119" t="s">
        <v>48</v>
      </c>
      <c r="AT750" s="620" t="s">
        <v>8659</v>
      </c>
      <c r="AU750" s="621" t="s">
        <v>8030</v>
      </c>
    </row>
    <row r="751" spans="1:47" s="620" customFormat="1" ht="15.75" customHeight="1">
      <c r="A751" s="154" t="s">
        <v>13455</v>
      </c>
      <c r="B751" s="154">
        <v>10578879</v>
      </c>
      <c r="C751" s="119" t="s">
        <v>8271</v>
      </c>
      <c r="D751" s="154">
        <v>10578879</v>
      </c>
      <c r="E751" s="94" t="s">
        <v>2340</v>
      </c>
      <c r="F751" s="21" t="s">
        <v>8209</v>
      </c>
      <c r="G751" s="119" t="s">
        <v>6499</v>
      </c>
      <c r="H751" s="144" t="s">
        <v>8149</v>
      </c>
      <c r="I751" s="119" t="str">
        <f t="shared" si="72"/>
        <v>F</v>
      </c>
      <c r="J751" s="24">
        <f t="shared" si="73"/>
        <v>32094</v>
      </c>
      <c r="K751" s="23">
        <f t="shared" ca="1" si="74"/>
        <v>30.738282330669719</v>
      </c>
      <c r="L751" s="25">
        <v>38341</v>
      </c>
      <c r="M751" s="25">
        <v>42779</v>
      </c>
      <c r="N751" s="25">
        <v>42948</v>
      </c>
      <c r="O751" s="25">
        <v>42948</v>
      </c>
      <c r="P751" s="23">
        <f t="shared" ca="1" si="75"/>
        <v>1.0012960292998547</v>
      </c>
      <c r="Q751" s="25">
        <v>44104</v>
      </c>
      <c r="R751" s="25">
        <v>44104</v>
      </c>
      <c r="S751" s="25"/>
      <c r="T751" s="119" t="s">
        <v>36</v>
      </c>
      <c r="U751" s="119" t="s">
        <v>167</v>
      </c>
      <c r="V751" s="119" t="s">
        <v>67</v>
      </c>
      <c r="W751" s="119" t="s">
        <v>169</v>
      </c>
      <c r="X751" s="119" t="s">
        <v>134</v>
      </c>
      <c r="Y751" s="119" t="s">
        <v>310</v>
      </c>
      <c r="Z751" s="119"/>
      <c r="AA751" s="119" t="s">
        <v>8062</v>
      </c>
      <c r="AB751" s="119" t="s">
        <v>136</v>
      </c>
      <c r="AC751" s="119" t="s">
        <v>42</v>
      </c>
      <c r="AD751" s="52" t="s">
        <v>3854</v>
      </c>
      <c r="AE751" s="24">
        <v>43187</v>
      </c>
      <c r="AF751" s="21" t="s">
        <v>4218</v>
      </c>
      <c r="AG751" s="140" t="s">
        <v>3993</v>
      </c>
      <c r="AH751" s="123" t="s">
        <v>5243</v>
      </c>
      <c r="AI751" s="123" t="s">
        <v>1508</v>
      </c>
      <c r="AJ751" s="31" t="s">
        <v>8174</v>
      </c>
      <c r="AK751" s="123" t="s">
        <v>7328</v>
      </c>
      <c r="AL751" s="123" t="s">
        <v>2298</v>
      </c>
      <c r="AM751" s="119" t="s">
        <v>2713</v>
      </c>
      <c r="AN751" s="119" t="s">
        <v>8917</v>
      </c>
      <c r="AO751" s="140" t="s">
        <v>8228</v>
      </c>
      <c r="AP751" s="119" t="s">
        <v>189</v>
      </c>
      <c r="AQ751" s="208"/>
      <c r="AR751" s="55" t="s">
        <v>8236</v>
      </c>
      <c r="AS751" s="119" t="s">
        <v>4223</v>
      </c>
      <c r="AT751" s="620" t="s">
        <v>8659</v>
      </c>
      <c r="AU751" s="552" t="s">
        <v>16077</v>
      </c>
    </row>
    <row r="752" spans="1:47" s="627" customFormat="1" ht="15.75" customHeight="1" thickBot="1">
      <c r="A752" s="503" t="s">
        <v>7629</v>
      </c>
      <c r="B752" s="503" t="s">
        <v>175</v>
      </c>
      <c r="C752" s="120" t="s">
        <v>176</v>
      </c>
      <c r="D752" s="156">
        <v>227745</v>
      </c>
      <c r="E752" s="120" t="s">
        <v>177</v>
      </c>
      <c r="F752" s="120" t="s">
        <v>3476</v>
      </c>
      <c r="G752" s="120" t="s">
        <v>132</v>
      </c>
      <c r="H752" s="508" t="s">
        <v>178</v>
      </c>
      <c r="I752" s="120" t="str">
        <f t="shared" si="72"/>
        <v>M</v>
      </c>
      <c r="J752" s="71">
        <f t="shared" si="73"/>
        <v>32075</v>
      </c>
      <c r="K752" s="70">
        <f t="shared" ca="1" si="74"/>
        <v>30.790337125190266</v>
      </c>
      <c r="L752" s="71">
        <v>40105</v>
      </c>
      <c r="M752" s="71">
        <v>40861</v>
      </c>
      <c r="N752" s="71">
        <f>M752</f>
        <v>40861</v>
      </c>
      <c r="O752" s="71">
        <v>40861</v>
      </c>
      <c r="P752" s="70">
        <f t="shared" ca="1" si="75"/>
        <v>6.7191042484779366</v>
      </c>
      <c r="Q752" s="71">
        <v>43100</v>
      </c>
      <c r="R752" s="71">
        <f>Q752</f>
        <v>43100</v>
      </c>
      <c r="S752" s="71">
        <v>2958465</v>
      </c>
      <c r="T752" s="120" t="s">
        <v>36</v>
      </c>
      <c r="U752" s="120" t="s">
        <v>16122</v>
      </c>
      <c r="V752" s="120" t="s">
        <v>8596</v>
      </c>
      <c r="W752" s="120" t="s">
        <v>38</v>
      </c>
      <c r="X752" s="120" t="s">
        <v>134</v>
      </c>
      <c r="Y752" s="120" t="s">
        <v>135</v>
      </c>
      <c r="Z752" s="120"/>
      <c r="AA752" s="120" t="s">
        <v>140</v>
      </c>
      <c r="AB752" s="120" t="s">
        <v>136</v>
      </c>
      <c r="AC752" s="120" t="s">
        <v>42</v>
      </c>
      <c r="AD752" s="500" t="s">
        <v>3854</v>
      </c>
      <c r="AE752" s="71">
        <v>43189</v>
      </c>
      <c r="AF752" s="120"/>
      <c r="AG752" s="120" t="s">
        <v>137</v>
      </c>
      <c r="AH752" s="120"/>
      <c r="AI752" s="120"/>
      <c r="AJ752" s="508" t="s">
        <v>4267</v>
      </c>
      <c r="AK752" s="120"/>
      <c r="AL752" s="120"/>
      <c r="AM752" s="120" t="s">
        <v>47</v>
      </c>
      <c r="AN752" s="120" t="s">
        <v>179</v>
      </c>
      <c r="AO752" s="120"/>
      <c r="AP752" s="120" t="s">
        <v>139</v>
      </c>
      <c r="AQ752" s="120" t="s">
        <v>2793</v>
      </c>
      <c r="AR752" s="503" t="s">
        <v>2903</v>
      </c>
      <c r="AS752" s="120" t="s">
        <v>48</v>
      </c>
      <c r="AT752" s="627" t="s">
        <v>8659</v>
      </c>
      <c r="AU752" s="658" t="s">
        <v>8030</v>
      </c>
    </row>
    <row r="753" spans="1:47" s="622" customFormat="1" ht="15.75" customHeight="1">
      <c r="A753" s="206">
        <v>11</v>
      </c>
      <c r="B753" s="206" t="s">
        <v>7617</v>
      </c>
      <c r="C753" s="121" t="s">
        <v>77</v>
      </c>
      <c r="D753" s="493">
        <v>228095</v>
      </c>
      <c r="E753" s="121" t="s">
        <v>78</v>
      </c>
      <c r="F753" s="121" t="s">
        <v>3473</v>
      </c>
      <c r="G753" s="121" t="s">
        <v>35</v>
      </c>
      <c r="H753" s="492" t="s">
        <v>79</v>
      </c>
      <c r="I753" s="121" t="str">
        <f t="shared" si="72"/>
        <v>F</v>
      </c>
      <c r="J753" s="92">
        <f t="shared" si="73"/>
        <v>29824</v>
      </c>
      <c r="K753" s="197">
        <f t="shared" ca="1" si="74"/>
        <v>36.957460412861501</v>
      </c>
      <c r="L753" s="92">
        <v>39498</v>
      </c>
      <c r="M753" s="92">
        <v>40872</v>
      </c>
      <c r="N753" s="92">
        <f>M753</f>
        <v>40872</v>
      </c>
      <c r="O753" s="92">
        <v>43191</v>
      </c>
      <c r="P753" s="197">
        <f t="shared" ca="1" si="75"/>
        <v>6.6889672621765675</v>
      </c>
      <c r="Q753" s="92">
        <v>43100</v>
      </c>
      <c r="R753" s="92">
        <f>Q753</f>
        <v>43100</v>
      </c>
      <c r="S753" s="92">
        <v>2958465</v>
      </c>
      <c r="T753" s="121" t="s">
        <v>17339</v>
      </c>
      <c r="U753" s="121"/>
      <c r="V753" s="121" t="s">
        <v>17342</v>
      </c>
      <c r="W753" s="121" t="s">
        <v>17347</v>
      </c>
      <c r="X753" s="121"/>
      <c r="Y753" s="551" t="s">
        <v>17340</v>
      </c>
      <c r="Z753" s="121"/>
      <c r="AA753" s="121" t="s">
        <v>17341</v>
      </c>
      <c r="AB753" s="121" t="s">
        <v>654</v>
      </c>
      <c r="AC753" s="121" t="s">
        <v>42</v>
      </c>
      <c r="AD753" s="121" t="s">
        <v>43</v>
      </c>
      <c r="AE753" s="92">
        <v>43190</v>
      </c>
      <c r="AF753" s="121" t="s">
        <v>17545</v>
      </c>
      <c r="AG753" s="121" t="s">
        <v>80</v>
      </c>
      <c r="AH753" s="121" t="s">
        <v>81</v>
      </c>
      <c r="AI753" s="121" t="s">
        <v>82</v>
      </c>
      <c r="AJ753" s="492" t="s">
        <v>83</v>
      </c>
      <c r="AK753" s="121" t="e">
        <f>VLOOKUP(E753,[2]Sheet1!$F$1:$CF$65536,79,FALSE)</f>
        <v>#REF!</v>
      </c>
      <c r="AL753" s="121"/>
      <c r="AM753" s="121" t="s">
        <v>47</v>
      </c>
      <c r="AN753" s="663" t="s">
        <v>84</v>
      </c>
      <c r="AO753" s="121"/>
      <c r="AP753" s="121"/>
      <c r="AQ753" s="121"/>
      <c r="AR753" s="206" t="s">
        <v>17618</v>
      </c>
      <c r="AS753" s="121" t="s">
        <v>48</v>
      </c>
      <c r="AT753" s="622" t="s">
        <v>20266</v>
      </c>
      <c r="AU753" s="552" t="s">
        <v>18855</v>
      </c>
    </row>
    <row r="754" spans="1:47" s="622" customFormat="1" ht="15.75" customHeight="1">
      <c r="A754" s="154" t="s">
        <v>7657</v>
      </c>
      <c r="B754" s="154" t="s">
        <v>399</v>
      </c>
      <c r="C754" s="119" t="s">
        <v>400</v>
      </c>
      <c r="D754" s="153">
        <v>254518</v>
      </c>
      <c r="E754" s="119" t="s">
        <v>401</v>
      </c>
      <c r="F754" s="119" t="s">
        <v>402</v>
      </c>
      <c r="G754" s="119" t="s">
        <v>132</v>
      </c>
      <c r="H754" s="119" t="s">
        <v>403</v>
      </c>
      <c r="I754" s="119" t="str">
        <f t="shared" si="72"/>
        <v>M</v>
      </c>
      <c r="J754" s="24">
        <f t="shared" si="73"/>
        <v>31612</v>
      </c>
      <c r="K754" s="23">
        <f t="shared" ca="1" si="74"/>
        <v>32.058830275875195</v>
      </c>
      <c r="L754" s="24">
        <f>J754+365*22</f>
        <v>39642</v>
      </c>
      <c r="M754" s="24">
        <v>41278</v>
      </c>
      <c r="N754" s="24">
        <v>41278</v>
      </c>
      <c r="O754" s="24">
        <v>41278</v>
      </c>
      <c r="P754" s="23">
        <f t="shared" ca="1" si="75"/>
        <v>5.5766384950532792</v>
      </c>
      <c r="Q754" s="24">
        <v>43555</v>
      </c>
      <c r="R754" s="24">
        <v>43555</v>
      </c>
      <c r="S754" s="24"/>
      <c r="T754" s="119" t="s">
        <v>36</v>
      </c>
      <c r="U754" s="119" t="s">
        <v>73</v>
      </c>
      <c r="V754" s="119" t="s">
        <v>7699</v>
      </c>
      <c r="W754" s="119" t="s">
        <v>74</v>
      </c>
      <c r="X754" s="119" t="s">
        <v>134</v>
      </c>
      <c r="Y754" s="119" t="s">
        <v>404</v>
      </c>
      <c r="Z754" s="119"/>
      <c r="AA754" s="119" t="s">
        <v>405</v>
      </c>
      <c r="AB754" s="119" t="s">
        <v>136</v>
      </c>
      <c r="AC754" s="119" t="s">
        <v>42</v>
      </c>
      <c r="AD754" s="52" t="s">
        <v>3854</v>
      </c>
      <c r="AE754" s="24">
        <v>43193</v>
      </c>
      <c r="AF754" s="21" t="s">
        <v>14874</v>
      </c>
      <c r="AG754" s="119" t="s">
        <v>293</v>
      </c>
      <c r="AH754" s="119" t="s">
        <v>406</v>
      </c>
      <c r="AI754" s="119" t="s">
        <v>275</v>
      </c>
      <c r="AJ754" s="118" t="s">
        <v>407</v>
      </c>
      <c r="AK754" s="119" t="s">
        <v>408</v>
      </c>
      <c r="AL754" s="119"/>
      <c r="AM754" s="119" t="s">
        <v>397</v>
      </c>
      <c r="AN754" s="119" t="s">
        <v>409</v>
      </c>
      <c r="AO754" s="119"/>
      <c r="AP754" s="119" t="s">
        <v>139</v>
      </c>
      <c r="AQ754" s="119" t="s">
        <v>2787</v>
      </c>
      <c r="AR754" s="153" t="s">
        <v>4280</v>
      </c>
      <c r="AS754" s="119" t="s">
        <v>48</v>
      </c>
      <c r="AT754" s="620" t="s">
        <v>8659</v>
      </c>
      <c r="AU754" s="623" t="s">
        <v>8030</v>
      </c>
    </row>
    <row r="755" spans="1:47" s="622" customFormat="1" ht="15.75" customHeight="1">
      <c r="A755" s="154" t="s">
        <v>13430</v>
      </c>
      <c r="B755" s="154" t="s">
        <v>3776</v>
      </c>
      <c r="C755" s="119" t="s">
        <v>3353</v>
      </c>
      <c r="D755" s="154">
        <v>80331163</v>
      </c>
      <c r="E755" s="140" t="s">
        <v>2341</v>
      </c>
      <c r="F755" s="21" t="s">
        <v>3341</v>
      </c>
      <c r="G755" s="119" t="s">
        <v>132</v>
      </c>
      <c r="H755" s="144" t="s">
        <v>3326</v>
      </c>
      <c r="I755" s="119" t="str">
        <f t="shared" si="72"/>
        <v>F</v>
      </c>
      <c r="J755" s="24">
        <f t="shared" si="73"/>
        <v>31904</v>
      </c>
      <c r="K755" s="23">
        <f t="shared" ca="1" si="74"/>
        <v>31.258830275875198</v>
      </c>
      <c r="L755" s="25">
        <v>41996</v>
      </c>
      <c r="M755" s="25">
        <v>41996</v>
      </c>
      <c r="N755" s="25">
        <v>42186</v>
      </c>
      <c r="O755" s="25">
        <v>42186</v>
      </c>
      <c r="P755" s="23">
        <f t="shared" ca="1" si="75"/>
        <v>3.0889672621765674</v>
      </c>
      <c r="Q755" s="25">
        <v>43281</v>
      </c>
      <c r="R755" s="25">
        <v>43281</v>
      </c>
      <c r="S755" s="25"/>
      <c r="T755" s="119" t="s">
        <v>36</v>
      </c>
      <c r="U755" s="119" t="s">
        <v>167</v>
      </c>
      <c r="V755" s="119" t="s">
        <v>5336</v>
      </c>
      <c r="W755" s="119" t="s">
        <v>169</v>
      </c>
      <c r="X755" s="119" t="s">
        <v>134</v>
      </c>
      <c r="Y755" s="119" t="s">
        <v>310</v>
      </c>
      <c r="Z755" s="119"/>
      <c r="AA755" s="119" t="s">
        <v>311</v>
      </c>
      <c r="AB755" s="119" t="s">
        <v>136</v>
      </c>
      <c r="AC755" s="119" t="s">
        <v>42</v>
      </c>
      <c r="AD755" s="52" t="s">
        <v>3854</v>
      </c>
      <c r="AE755" s="24">
        <v>43194</v>
      </c>
      <c r="AF755" s="21" t="s">
        <v>10999</v>
      </c>
      <c r="AG755" s="25" t="s">
        <v>3997</v>
      </c>
      <c r="AH755" s="123" t="s">
        <v>3998</v>
      </c>
      <c r="AI755" s="123"/>
      <c r="AJ755" s="55" t="s">
        <v>3999</v>
      </c>
      <c r="AK755" s="140" t="s">
        <v>4000</v>
      </c>
      <c r="AL755" s="140" t="s">
        <v>4000</v>
      </c>
      <c r="AM755" s="119" t="s">
        <v>3405</v>
      </c>
      <c r="AN755" s="119" t="s">
        <v>3406</v>
      </c>
      <c r="AO755" s="208" t="s">
        <v>2550</v>
      </c>
      <c r="AP755" s="119" t="s">
        <v>189</v>
      </c>
      <c r="AQ755" s="119"/>
      <c r="AR755" s="55" t="s">
        <v>3157</v>
      </c>
      <c r="AS755" s="119" t="s">
        <v>48</v>
      </c>
      <c r="AT755" s="622" t="s">
        <v>16948</v>
      </c>
    </row>
    <row r="756" spans="1:47" s="651" customFormat="1" ht="13.5" customHeight="1">
      <c r="A756" s="154" t="s">
        <v>13441</v>
      </c>
      <c r="B756" s="153" t="s">
        <v>5526</v>
      </c>
      <c r="C756" s="119" t="s">
        <v>5657</v>
      </c>
      <c r="D756" s="153">
        <v>10550145</v>
      </c>
      <c r="E756" s="140" t="s">
        <v>7004</v>
      </c>
      <c r="F756" s="21" t="s">
        <v>5424</v>
      </c>
      <c r="G756" s="119" t="s">
        <v>132</v>
      </c>
      <c r="H756" s="144" t="s">
        <v>4319</v>
      </c>
      <c r="I756" s="119" t="str">
        <f t="shared" si="72"/>
        <v>F</v>
      </c>
      <c r="J756" s="24">
        <f t="shared" si="73"/>
        <v>32629</v>
      </c>
      <c r="K756" s="23">
        <f t="shared" ca="1" si="74"/>
        <v>29.272528906012184</v>
      </c>
      <c r="L756" s="25">
        <v>42487</v>
      </c>
      <c r="M756" s="25">
        <v>42487</v>
      </c>
      <c r="N756" s="25">
        <v>42705</v>
      </c>
      <c r="O756" s="25">
        <v>42705</v>
      </c>
      <c r="P756" s="23">
        <f t="shared" ca="1" si="75"/>
        <v>1.667049453957389</v>
      </c>
      <c r="Q756" s="25">
        <v>43830</v>
      </c>
      <c r="R756" s="25">
        <v>43830</v>
      </c>
      <c r="S756" s="25"/>
      <c r="T756" s="119" t="s">
        <v>36</v>
      </c>
      <c r="U756" s="119" t="s">
        <v>167</v>
      </c>
      <c r="V756" s="119" t="s">
        <v>67</v>
      </c>
      <c r="W756" s="119" t="s">
        <v>169</v>
      </c>
      <c r="X756" s="119" t="s">
        <v>134</v>
      </c>
      <c r="Y756" s="119" t="s">
        <v>310</v>
      </c>
      <c r="Z756" s="119"/>
      <c r="AA756" s="119" t="s">
        <v>311</v>
      </c>
      <c r="AB756" s="119" t="s">
        <v>136</v>
      </c>
      <c r="AC756" s="119" t="s">
        <v>42</v>
      </c>
      <c r="AD756" s="52" t="s">
        <v>3854</v>
      </c>
      <c r="AE756" s="24">
        <v>43194</v>
      </c>
      <c r="AF756" s="21" t="s">
        <v>8076</v>
      </c>
      <c r="AG756" s="140" t="s">
        <v>4071</v>
      </c>
      <c r="AH756" s="123" t="s">
        <v>4318</v>
      </c>
      <c r="AI756" s="123"/>
      <c r="AJ756" s="55" t="s">
        <v>5401</v>
      </c>
      <c r="AK756" s="140" t="s">
        <v>5402</v>
      </c>
      <c r="AL756" s="140" t="s">
        <v>4369</v>
      </c>
      <c r="AM756" s="119" t="s">
        <v>5534</v>
      </c>
      <c r="AN756" s="119" t="s">
        <v>5536</v>
      </c>
      <c r="AO756" s="140" t="s">
        <v>4348</v>
      </c>
      <c r="AP756" s="119" t="s">
        <v>189</v>
      </c>
      <c r="AQ756" s="208"/>
      <c r="AR756" s="55" t="s">
        <v>3236</v>
      </c>
      <c r="AS756" s="119" t="s">
        <v>48</v>
      </c>
      <c r="AT756" s="622" t="s">
        <v>16948</v>
      </c>
      <c r="AU756" s="622"/>
    </row>
    <row r="757" spans="1:47" s="623" customFormat="1" ht="15.75" customHeight="1">
      <c r="A757" s="154" t="s">
        <v>13465</v>
      </c>
      <c r="B757" s="33">
        <v>10591557</v>
      </c>
      <c r="C757" s="33" t="s">
        <v>11088</v>
      </c>
      <c r="D757" s="33">
        <v>10591557</v>
      </c>
      <c r="E757" s="140" t="s">
        <v>11078</v>
      </c>
      <c r="F757" s="21" t="s">
        <v>11115</v>
      </c>
      <c r="G757" s="119" t="s">
        <v>6499</v>
      </c>
      <c r="H757" s="33" t="s">
        <v>8980</v>
      </c>
      <c r="I757" s="119" t="str">
        <f t="shared" si="72"/>
        <v>F</v>
      </c>
      <c r="J757" s="24">
        <f t="shared" si="73"/>
        <v>32089</v>
      </c>
      <c r="K757" s="23">
        <f t="shared" ca="1" si="74"/>
        <v>30.751980960806705</v>
      </c>
      <c r="L757" s="25">
        <v>38796</v>
      </c>
      <c r="M757" s="25">
        <v>43009</v>
      </c>
      <c r="N757" s="180">
        <v>43040</v>
      </c>
      <c r="O757" s="180">
        <v>43040</v>
      </c>
      <c r="P757" s="23">
        <f t="shared" ca="1" si="75"/>
        <v>0.74924123477930693</v>
      </c>
      <c r="Q757" s="25">
        <v>44196</v>
      </c>
      <c r="R757" s="25">
        <v>44196</v>
      </c>
      <c r="S757" s="123"/>
      <c r="T757" s="119" t="s">
        <v>36</v>
      </c>
      <c r="U757" s="119" t="s">
        <v>167</v>
      </c>
      <c r="V757" s="472" t="s">
        <v>67</v>
      </c>
      <c r="W757" s="119" t="s">
        <v>169</v>
      </c>
      <c r="X757" s="119" t="s">
        <v>134</v>
      </c>
      <c r="Y757" s="119" t="s">
        <v>310</v>
      </c>
      <c r="Z757" s="448"/>
      <c r="AA757" s="24" t="s">
        <v>311</v>
      </c>
      <c r="AB757" s="119" t="s">
        <v>136</v>
      </c>
      <c r="AC757" s="119" t="s">
        <v>42</v>
      </c>
      <c r="AD757" s="52" t="s">
        <v>3854</v>
      </c>
      <c r="AE757" s="24">
        <v>43194</v>
      </c>
      <c r="AF757" s="21" t="s">
        <v>8076</v>
      </c>
      <c r="AG757" s="123" t="s">
        <v>4456</v>
      </c>
      <c r="AH757" s="123" t="s">
        <v>8981</v>
      </c>
      <c r="AI757" s="123" t="s">
        <v>4497</v>
      </c>
      <c r="AJ757" s="55" t="s">
        <v>8982</v>
      </c>
      <c r="AK757" s="123" t="s">
        <v>8983</v>
      </c>
      <c r="AL757" s="113" t="s">
        <v>8986</v>
      </c>
      <c r="AM757" s="119" t="s">
        <v>4206</v>
      </c>
      <c r="AN757" s="119" t="s">
        <v>11099</v>
      </c>
      <c r="AO757" s="140" t="s">
        <v>9059</v>
      </c>
      <c r="AP757" s="123" t="s">
        <v>4228</v>
      </c>
      <c r="AQ757" s="448"/>
      <c r="AR757" s="314" t="s">
        <v>16792</v>
      </c>
      <c r="AS757" s="119" t="s">
        <v>4223</v>
      </c>
      <c r="AT757" s="642" t="s">
        <v>16948</v>
      </c>
      <c r="AU757" s="642"/>
    </row>
    <row r="758" spans="1:47" s="622" customFormat="1" ht="15.75" customHeight="1">
      <c r="A758" s="154" t="s">
        <v>13456</v>
      </c>
      <c r="B758" s="153">
        <v>10582077</v>
      </c>
      <c r="C758" s="119" t="s">
        <v>8752</v>
      </c>
      <c r="D758" s="153">
        <v>10582077</v>
      </c>
      <c r="E758" s="140" t="s">
        <v>8469</v>
      </c>
      <c r="F758" s="21" t="s">
        <v>8673</v>
      </c>
      <c r="G758" s="119" t="s">
        <v>6499</v>
      </c>
      <c r="H758" s="159" t="s">
        <v>8481</v>
      </c>
      <c r="I758" s="119" t="str">
        <f t="shared" si="72"/>
        <v>F</v>
      </c>
      <c r="J758" s="24">
        <f t="shared" si="73"/>
        <v>32120</v>
      </c>
      <c r="K758" s="23">
        <f t="shared" ca="1" si="74"/>
        <v>30.667049453957389</v>
      </c>
      <c r="L758" s="25">
        <v>39498</v>
      </c>
      <c r="M758" s="25">
        <v>42780</v>
      </c>
      <c r="N758" s="25">
        <v>42979</v>
      </c>
      <c r="O758" s="25">
        <v>42979</v>
      </c>
      <c r="P758" s="23">
        <f t="shared" ca="1" si="75"/>
        <v>0.91636452245053979</v>
      </c>
      <c r="Q758" s="25">
        <v>44104</v>
      </c>
      <c r="R758" s="25">
        <v>44104</v>
      </c>
      <c r="S758" s="25"/>
      <c r="T758" s="119" t="s">
        <v>36</v>
      </c>
      <c r="U758" s="119" t="s">
        <v>167</v>
      </c>
      <c r="V758" s="119" t="s">
        <v>67</v>
      </c>
      <c r="W758" s="119" t="s">
        <v>169</v>
      </c>
      <c r="X758" s="119" t="s">
        <v>134</v>
      </c>
      <c r="Y758" s="119" t="s">
        <v>310</v>
      </c>
      <c r="Z758" s="119"/>
      <c r="AA758" s="119" t="s">
        <v>311</v>
      </c>
      <c r="AB758" s="119" t="s">
        <v>136</v>
      </c>
      <c r="AC758" s="119" t="s">
        <v>42</v>
      </c>
      <c r="AD758" s="52" t="s">
        <v>3854</v>
      </c>
      <c r="AE758" s="24">
        <v>43194</v>
      </c>
      <c r="AF758" s="21" t="s">
        <v>16827</v>
      </c>
      <c r="AG758" s="140" t="s">
        <v>3993</v>
      </c>
      <c r="AH758" s="123" t="s">
        <v>8496</v>
      </c>
      <c r="AI758" s="123" t="s">
        <v>1508</v>
      </c>
      <c r="AJ758" s="55" t="s">
        <v>8497</v>
      </c>
      <c r="AK758" s="351" t="s">
        <v>6037</v>
      </c>
      <c r="AL758" s="635" t="s">
        <v>8515</v>
      </c>
      <c r="AM758" s="119" t="s">
        <v>8561</v>
      </c>
      <c r="AN758" s="119" t="s">
        <v>8542</v>
      </c>
      <c r="AO758" s="208" t="s">
        <v>8530</v>
      </c>
      <c r="AP758" s="119" t="s">
        <v>189</v>
      </c>
      <c r="AQ758" s="208"/>
      <c r="AR758" s="55" t="s">
        <v>8523</v>
      </c>
      <c r="AS758" s="119" t="s">
        <v>4223</v>
      </c>
      <c r="AT758" s="623" t="s">
        <v>16948</v>
      </c>
      <c r="AU758" s="623"/>
    </row>
    <row r="759" spans="1:47" s="584" customFormat="1" ht="15.75" customHeight="1">
      <c r="A759" s="154" t="s">
        <v>13444</v>
      </c>
      <c r="B759" s="153">
        <v>10557607</v>
      </c>
      <c r="C759" s="119" t="s">
        <v>6249</v>
      </c>
      <c r="D759" s="153">
        <v>10557607</v>
      </c>
      <c r="E759" s="94" t="s">
        <v>5201</v>
      </c>
      <c r="F759" s="21" t="s">
        <v>6119</v>
      </c>
      <c r="G759" s="119" t="s">
        <v>132</v>
      </c>
      <c r="H759" s="144" t="s">
        <v>5823</v>
      </c>
      <c r="I759" s="119" t="str">
        <f t="shared" si="72"/>
        <v>F</v>
      </c>
      <c r="J759" s="24">
        <f t="shared" si="73"/>
        <v>33584</v>
      </c>
      <c r="K759" s="23">
        <f t="shared" ca="1" si="74"/>
        <v>26.6560905498478</v>
      </c>
      <c r="L759" s="25">
        <v>42660</v>
      </c>
      <c r="M759" s="25">
        <v>42660</v>
      </c>
      <c r="N759" s="25">
        <v>42767</v>
      </c>
      <c r="O759" s="25">
        <v>42767</v>
      </c>
      <c r="P759" s="23">
        <f t="shared" ca="1" si="75"/>
        <v>1.4971864402587589</v>
      </c>
      <c r="Q759" s="25">
        <v>43921</v>
      </c>
      <c r="R759" s="25">
        <v>43921</v>
      </c>
      <c r="S759" s="25"/>
      <c r="T759" s="119" t="s">
        <v>36</v>
      </c>
      <c r="U759" s="119" t="s">
        <v>167</v>
      </c>
      <c r="V759" s="119" t="s">
        <v>67</v>
      </c>
      <c r="W759" s="119" t="s">
        <v>169</v>
      </c>
      <c r="X759" s="119" t="s">
        <v>134</v>
      </c>
      <c r="Y759" s="119" t="s">
        <v>310</v>
      </c>
      <c r="Z759" s="119"/>
      <c r="AA759" s="119" t="s">
        <v>311</v>
      </c>
      <c r="AB759" s="119" t="s">
        <v>136</v>
      </c>
      <c r="AC759" s="119" t="s">
        <v>42</v>
      </c>
      <c r="AD759" s="52" t="s">
        <v>3854</v>
      </c>
      <c r="AE759" s="24">
        <v>43201</v>
      </c>
      <c r="AF759" s="21" t="s">
        <v>8076</v>
      </c>
      <c r="AG759" s="140" t="s">
        <v>3985</v>
      </c>
      <c r="AH759" s="123" t="s">
        <v>5824</v>
      </c>
      <c r="AI759" s="123" t="s">
        <v>1508</v>
      </c>
      <c r="AJ759" s="55" t="s">
        <v>5825</v>
      </c>
      <c r="AK759" s="123" t="s">
        <v>5202</v>
      </c>
      <c r="AL759" s="140" t="s">
        <v>5203</v>
      </c>
      <c r="AM759" s="119" t="s">
        <v>6120</v>
      </c>
      <c r="AN759" s="119" t="s">
        <v>6121</v>
      </c>
      <c r="AO759" s="140" t="s">
        <v>5214</v>
      </c>
      <c r="AP759" s="119" t="s">
        <v>189</v>
      </c>
      <c r="AQ759" s="208"/>
      <c r="AR759" s="55" t="s">
        <v>3120</v>
      </c>
      <c r="AS759" s="119" t="s">
        <v>4223</v>
      </c>
      <c r="AT759" s="622" t="s">
        <v>8659</v>
      </c>
      <c r="AU759" s="622"/>
    </row>
    <row r="760" spans="1:47" s="622" customFormat="1" ht="15.75" customHeight="1">
      <c r="A760" s="154" t="s">
        <v>7658</v>
      </c>
      <c r="B760" s="154" t="s">
        <v>8313</v>
      </c>
      <c r="C760" s="119" t="s">
        <v>423</v>
      </c>
      <c r="D760" s="153">
        <v>258568</v>
      </c>
      <c r="E760" s="119" t="s">
        <v>424</v>
      </c>
      <c r="F760" s="119" t="s">
        <v>425</v>
      </c>
      <c r="G760" s="119" t="s">
        <v>132</v>
      </c>
      <c r="H760" s="119" t="s">
        <v>426</v>
      </c>
      <c r="I760" s="119" t="str">
        <f t="shared" si="72"/>
        <v>M</v>
      </c>
      <c r="J760" s="24">
        <f t="shared" si="73"/>
        <v>29489</v>
      </c>
      <c r="K760" s="23">
        <f t="shared" ca="1" si="74"/>
        <v>37.875268632039578</v>
      </c>
      <c r="L760" s="24">
        <v>38899</v>
      </c>
      <c r="M760" s="24">
        <v>41358</v>
      </c>
      <c r="N760" s="24">
        <v>41358</v>
      </c>
      <c r="O760" s="24">
        <v>41358</v>
      </c>
      <c r="P760" s="23">
        <f t="shared" ca="1" si="75"/>
        <v>5.3574604128614984</v>
      </c>
      <c r="Q760" s="24">
        <v>43555</v>
      </c>
      <c r="R760" s="24">
        <v>43555</v>
      </c>
      <c r="S760" s="24"/>
      <c r="T760" s="119" t="s">
        <v>36</v>
      </c>
      <c r="U760" s="119" t="s">
        <v>73</v>
      </c>
      <c r="V760" s="119" t="s">
        <v>7699</v>
      </c>
      <c r="W760" s="119" t="s">
        <v>74</v>
      </c>
      <c r="X760" s="119" t="s">
        <v>134</v>
      </c>
      <c r="Y760" s="119" t="s">
        <v>404</v>
      </c>
      <c r="Z760" s="119"/>
      <c r="AA760" s="119" t="s">
        <v>405</v>
      </c>
      <c r="AB760" s="119" t="s">
        <v>136</v>
      </c>
      <c r="AC760" s="119" t="s">
        <v>42</v>
      </c>
      <c r="AD760" s="52" t="s">
        <v>3854</v>
      </c>
      <c r="AE760" s="24">
        <v>43207</v>
      </c>
      <c r="AF760" s="21" t="s">
        <v>16064</v>
      </c>
      <c r="AG760" s="119" t="s">
        <v>137</v>
      </c>
      <c r="AH760" s="119" t="s">
        <v>427</v>
      </c>
      <c r="AI760" s="119" t="s">
        <v>428</v>
      </c>
      <c r="AJ760" s="118" t="s">
        <v>429</v>
      </c>
      <c r="AK760" s="119" t="s">
        <v>430</v>
      </c>
      <c r="AL760" s="119"/>
      <c r="AM760" s="119" t="s">
        <v>431</v>
      </c>
      <c r="AN760" s="119" t="s">
        <v>432</v>
      </c>
      <c r="AO760" s="119"/>
      <c r="AP760" s="119" t="s">
        <v>139</v>
      </c>
      <c r="AQ760" s="119" t="s">
        <v>2787</v>
      </c>
      <c r="AR760" s="154" t="s">
        <v>2923</v>
      </c>
      <c r="AS760" s="119" t="s">
        <v>48</v>
      </c>
      <c r="AT760" s="622" t="s">
        <v>8659</v>
      </c>
    </row>
    <row r="761" spans="1:47" s="622" customFormat="1" ht="15.75" customHeight="1">
      <c r="A761" s="154" t="s">
        <v>13468</v>
      </c>
      <c r="B761" s="154" t="s">
        <v>12912</v>
      </c>
      <c r="C761" s="119" t="s">
        <v>12913</v>
      </c>
      <c r="D761" s="154">
        <v>10599137</v>
      </c>
      <c r="E761" s="94" t="s">
        <v>12832</v>
      </c>
      <c r="F761" s="21" t="s">
        <v>12845</v>
      </c>
      <c r="G761" s="119" t="s">
        <v>6499</v>
      </c>
      <c r="H761" s="144" t="s">
        <v>12833</v>
      </c>
      <c r="I761" s="119" t="str">
        <f t="shared" si="72"/>
        <v>F</v>
      </c>
      <c r="J761" s="24">
        <f t="shared" si="73"/>
        <v>32099</v>
      </c>
      <c r="K761" s="23">
        <f t="shared" ca="1" si="74"/>
        <v>30.724583700532733</v>
      </c>
      <c r="L761" s="25">
        <v>39539</v>
      </c>
      <c r="M761" s="25">
        <v>43101</v>
      </c>
      <c r="N761" s="25">
        <v>43101</v>
      </c>
      <c r="O761" s="25">
        <v>43101</v>
      </c>
      <c r="P761" s="23">
        <f t="shared" ca="1" si="75"/>
        <v>0.58211794710807396</v>
      </c>
      <c r="Q761" s="25">
        <v>44196</v>
      </c>
      <c r="R761" s="25">
        <v>44196</v>
      </c>
      <c r="S761" s="25"/>
      <c r="T761" s="119" t="s">
        <v>36</v>
      </c>
      <c r="U761" s="119" t="s">
        <v>167</v>
      </c>
      <c r="V761" s="119" t="s">
        <v>67</v>
      </c>
      <c r="W761" s="119" t="s">
        <v>169</v>
      </c>
      <c r="X761" s="119" t="s">
        <v>134</v>
      </c>
      <c r="Y761" s="119" t="s">
        <v>310</v>
      </c>
      <c r="Z761" s="119"/>
      <c r="AA761" s="119" t="s">
        <v>311</v>
      </c>
      <c r="AB761" s="119" t="s">
        <v>136</v>
      </c>
      <c r="AC761" s="119" t="s">
        <v>42</v>
      </c>
      <c r="AD761" s="52" t="s">
        <v>3854</v>
      </c>
      <c r="AE761" s="24">
        <v>43208</v>
      </c>
      <c r="AF761" s="21" t="s">
        <v>8076</v>
      </c>
      <c r="AG761" s="140" t="s">
        <v>306</v>
      </c>
      <c r="AH761" s="123" t="s">
        <v>12861</v>
      </c>
      <c r="AI761" s="123" t="s">
        <v>969</v>
      </c>
      <c r="AJ761" s="31" t="s">
        <v>8614</v>
      </c>
      <c r="AK761" s="504" t="s">
        <v>12862</v>
      </c>
      <c r="AL761" s="504" t="s">
        <v>12875</v>
      </c>
      <c r="AM761" s="119" t="s">
        <v>12925</v>
      </c>
      <c r="AN761" s="119" t="s">
        <v>12926</v>
      </c>
      <c r="AO761" s="140" t="s">
        <v>12888</v>
      </c>
      <c r="AP761" s="119" t="s">
        <v>189</v>
      </c>
      <c r="AQ761" s="377"/>
      <c r="AR761" s="314" t="s">
        <v>12899</v>
      </c>
      <c r="AS761" s="119" t="s">
        <v>4223</v>
      </c>
      <c r="AT761" s="622" t="s">
        <v>8659</v>
      </c>
    </row>
    <row r="762" spans="1:47" s="622" customFormat="1" ht="15.75" customHeight="1">
      <c r="A762" s="154" t="s">
        <v>13457</v>
      </c>
      <c r="B762" s="154" t="s">
        <v>8317</v>
      </c>
      <c r="C762" s="119" t="s">
        <v>8318</v>
      </c>
      <c r="D762" s="154">
        <v>10579546</v>
      </c>
      <c r="E762" s="94" t="s">
        <v>8142</v>
      </c>
      <c r="F762" s="21" t="s">
        <v>8221</v>
      </c>
      <c r="G762" s="119" t="s">
        <v>6499</v>
      </c>
      <c r="H762" s="144" t="s">
        <v>6898</v>
      </c>
      <c r="I762" s="119" t="str">
        <f t="shared" si="72"/>
        <v>F</v>
      </c>
      <c r="J762" s="24">
        <f t="shared" si="73"/>
        <v>35770</v>
      </c>
      <c r="K762" s="23">
        <f t="shared" ca="1" si="74"/>
        <v>20.667049453957389</v>
      </c>
      <c r="L762" s="25">
        <v>41469</v>
      </c>
      <c r="M762" s="25">
        <v>42841</v>
      </c>
      <c r="N762" s="25">
        <v>42948</v>
      </c>
      <c r="O762" s="25">
        <v>42948</v>
      </c>
      <c r="P762" s="23">
        <f t="shared" ca="1" si="75"/>
        <v>1.0012960292998547</v>
      </c>
      <c r="Q762" s="25">
        <v>44104</v>
      </c>
      <c r="R762" s="25">
        <v>44104</v>
      </c>
      <c r="S762" s="25"/>
      <c r="T762" s="119" t="s">
        <v>36</v>
      </c>
      <c r="U762" s="119" t="s">
        <v>167</v>
      </c>
      <c r="V762" s="119" t="s">
        <v>67</v>
      </c>
      <c r="W762" s="119" t="s">
        <v>169</v>
      </c>
      <c r="X762" s="119" t="s">
        <v>134</v>
      </c>
      <c r="Y762" s="119" t="s">
        <v>310</v>
      </c>
      <c r="Z762" s="119"/>
      <c r="AA762" s="119" t="s">
        <v>8062</v>
      </c>
      <c r="AB762" s="119" t="s">
        <v>136</v>
      </c>
      <c r="AC762" s="119" t="s">
        <v>42</v>
      </c>
      <c r="AD762" s="52" t="s">
        <v>3854</v>
      </c>
      <c r="AE762" s="24">
        <v>43208</v>
      </c>
      <c r="AF762" s="21" t="s">
        <v>9172</v>
      </c>
      <c r="AG762" s="140" t="s">
        <v>3985</v>
      </c>
      <c r="AH762" s="123" t="s">
        <v>6900</v>
      </c>
      <c r="AI762" s="123" t="s">
        <v>1508</v>
      </c>
      <c r="AJ762" s="31" t="s">
        <v>6901</v>
      </c>
      <c r="AK762" s="123" t="s">
        <v>6902</v>
      </c>
      <c r="AL762" s="123" t="s">
        <v>6905</v>
      </c>
      <c r="AM762" s="119" t="s">
        <v>3285</v>
      </c>
      <c r="AN762" s="119" t="s">
        <v>8929</v>
      </c>
      <c r="AO762" s="140" t="s">
        <v>8233</v>
      </c>
      <c r="AP762" s="119" t="s">
        <v>189</v>
      </c>
      <c r="AQ762" s="208"/>
      <c r="AR762" s="55" t="s">
        <v>6899</v>
      </c>
      <c r="AS762" s="119" t="s">
        <v>4223</v>
      </c>
      <c r="AT762" s="622" t="s">
        <v>8659</v>
      </c>
    </row>
    <row r="763" spans="1:47" s="622" customFormat="1" ht="15.75" customHeight="1">
      <c r="A763" s="154" t="s">
        <v>13433</v>
      </c>
      <c r="B763" s="153" t="s">
        <v>4921</v>
      </c>
      <c r="C763" s="119" t="s">
        <v>4946</v>
      </c>
      <c r="D763" s="153">
        <v>10527535</v>
      </c>
      <c r="E763" s="140" t="s">
        <v>6966</v>
      </c>
      <c r="F763" s="21" t="s">
        <v>4783</v>
      </c>
      <c r="G763" s="119" t="s">
        <v>132</v>
      </c>
      <c r="H763" s="140" t="s">
        <v>4763</v>
      </c>
      <c r="I763" s="119" t="str">
        <f t="shared" si="72"/>
        <v>F</v>
      </c>
      <c r="J763" s="24">
        <f t="shared" si="73"/>
        <v>32626</v>
      </c>
      <c r="K763" s="23">
        <f t="shared" ca="1" si="74"/>
        <v>29.280748084094377</v>
      </c>
      <c r="L763" s="25">
        <v>42514</v>
      </c>
      <c r="M763" s="25">
        <v>42514</v>
      </c>
      <c r="N763" s="25">
        <v>42614</v>
      </c>
      <c r="O763" s="25">
        <v>42614</v>
      </c>
      <c r="P763" s="23">
        <f t="shared" ca="1" si="75"/>
        <v>1.9163645224505397</v>
      </c>
      <c r="Q763" s="25">
        <v>43738</v>
      </c>
      <c r="R763" s="25">
        <v>43738</v>
      </c>
      <c r="S763" s="25"/>
      <c r="T763" s="119" t="s">
        <v>36</v>
      </c>
      <c r="U763" s="119" t="s">
        <v>167</v>
      </c>
      <c r="V763" s="119" t="s">
        <v>5336</v>
      </c>
      <c r="W763" s="119" t="s">
        <v>169</v>
      </c>
      <c r="X763" s="119" t="s">
        <v>134</v>
      </c>
      <c r="Y763" s="119" t="s">
        <v>310</v>
      </c>
      <c r="Z763" s="119"/>
      <c r="AA763" s="119" t="s">
        <v>311</v>
      </c>
      <c r="AB763" s="119" t="s">
        <v>136</v>
      </c>
      <c r="AC763" s="119" t="s">
        <v>42</v>
      </c>
      <c r="AD763" s="52" t="s">
        <v>3854</v>
      </c>
      <c r="AE763" s="24">
        <v>43208</v>
      </c>
      <c r="AF763" s="21" t="s">
        <v>14307</v>
      </c>
      <c r="AG763" s="140" t="s">
        <v>3985</v>
      </c>
      <c r="AH763" s="123" t="s">
        <v>2338</v>
      </c>
      <c r="AI763" s="123"/>
      <c r="AJ763" s="55" t="s">
        <v>4529</v>
      </c>
      <c r="AK763" s="140" t="s">
        <v>4486</v>
      </c>
      <c r="AL763" s="140" t="s">
        <v>4490</v>
      </c>
      <c r="AM763" s="119" t="s">
        <v>4860</v>
      </c>
      <c r="AN763" s="119" t="s">
        <v>4894</v>
      </c>
      <c r="AO763" s="140" t="s">
        <v>4494</v>
      </c>
      <c r="AP763" s="119" t="s">
        <v>189</v>
      </c>
      <c r="AQ763" s="208"/>
      <c r="AR763" s="31" t="s">
        <v>3268</v>
      </c>
      <c r="AS763" s="119" t="s">
        <v>48</v>
      </c>
      <c r="AT763" s="622" t="s">
        <v>8659</v>
      </c>
    </row>
    <row r="764" spans="1:47" s="623" customFormat="1" ht="15.75" customHeight="1">
      <c r="A764" s="154" t="s">
        <v>13432</v>
      </c>
      <c r="B764" s="154" t="s">
        <v>3808</v>
      </c>
      <c r="C764" s="119" t="s">
        <v>3822</v>
      </c>
      <c r="D764" s="153">
        <v>80339335</v>
      </c>
      <c r="E764" s="140" t="s">
        <v>4095</v>
      </c>
      <c r="F764" s="21" t="s">
        <v>3797</v>
      </c>
      <c r="G764" s="119" t="s">
        <v>132</v>
      </c>
      <c r="H764" s="144" t="s">
        <v>4096</v>
      </c>
      <c r="I764" s="119" t="str">
        <f t="shared" si="72"/>
        <v>M</v>
      </c>
      <c r="J764" s="24">
        <f t="shared" si="73"/>
        <v>31529</v>
      </c>
      <c r="K764" s="23">
        <f t="shared" ca="1" si="74"/>
        <v>32.28622753614917</v>
      </c>
      <c r="L764" s="25">
        <v>42097</v>
      </c>
      <c r="M764" s="25">
        <v>42097</v>
      </c>
      <c r="N764" s="25">
        <v>42309</v>
      </c>
      <c r="O764" s="25">
        <v>42491</v>
      </c>
      <c r="P764" s="23">
        <f t="shared" ca="1" si="75"/>
        <v>2.7519809608067041</v>
      </c>
      <c r="Q764" s="25">
        <v>43465</v>
      </c>
      <c r="R764" s="25">
        <v>43465</v>
      </c>
      <c r="S764" s="25"/>
      <c r="T764" s="119" t="s">
        <v>36</v>
      </c>
      <c r="U764" s="119" t="s">
        <v>167</v>
      </c>
      <c r="V764" s="119" t="s">
        <v>5336</v>
      </c>
      <c r="W764" s="119" t="s">
        <v>169</v>
      </c>
      <c r="X764" s="119" t="s">
        <v>134</v>
      </c>
      <c r="Y764" s="119" t="s">
        <v>310</v>
      </c>
      <c r="Z764" s="119"/>
      <c r="AA764" s="21" t="s">
        <v>4255</v>
      </c>
      <c r="AB764" s="119" t="s">
        <v>136</v>
      </c>
      <c r="AC764" s="119" t="s">
        <v>42</v>
      </c>
      <c r="AD764" s="52" t="s">
        <v>3854</v>
      </c>
      <c r="AE764" s="24">
        <v>43208</v>
      </c>
      <c r="AF764" s="21" t="s">
        <v>4253</v>
      </c>
      <c r="AG764" s="140" t="s">
        <v>4071</v>
      </c>
      <c r="AH764" s="123" t="s">
        <v>4097</v>
      </c>
      <c r="AI764" s="123" t="s">
        <v>4098</v>
      </c>
      <c r="AJ764" s="55" t="s">
        <v>2763</v>
      </c>
      <c r="AK764" s="140" t="s">
        <v>4099</v>
      </c>
      <c r="AL764" s="140" t="s">
        <v>4100</v>
      </c>
      <c r="AM764" s="119" t="s">
        <v>3839</v>
      </c>
      <c r="AN764" s="119" t="s">
        <v>3840</v>
      </c>
      <c r="AO764" s="208" t="s">
        <v>2764</v>
      </c>
      <c r="AP764" s="119" t="s">
        <v>4233</v>
      </c>
      <c r="AQ764" s="119" t="s">
        <v>4254</v>
      </c>
      <c r="AR764" s="55" t="s">
        <v>3223</v>
      </c>
      <c r="AS764" s="119" t="s">
        <v>48</v>
      </c>
      <c r="AT764" s="622" t="s">
        <v>8659</v>
      </c>
      <c r="AU764" s="622"/>
    </row>
    <row r="765" spans="1:47" s="623" customFormat="1" ht="15.75" customHeight="1">
      <c r="A765" s="154" t="s">
        <v>13459</v>
      </c>
      <c r="B765" s="153">
        <v>10582314</v>
      </c>
      <c r="C765" s="119" t="s">
        <v>8756</v>
      </c>
      <c r="D765" s="153">
        <v>10582314</v>
      </c>
      <c r="E765" s="140" t="s">
        <v>6599</v>
      </c>
      <c r="F765" s="21" t="s">
        <v>8686</v>
      </c>
      <c r="G765" s="119" t="s">
        <v>6499</v>
      </c>
      <c r="H765" s="159" t="s">
        <v>8828</v>
      </c>
      <c r="I765" s="119" t="str">
        <f t="shared" si="72"/>
        <v>F</v>
      </c>
      <c r="J765" s="24">
        <f t="shared" si="73"/>
        <v>30244</v>
      </c>
      <c r="K765" s="23">
        <f t="shared" ca="1" si="74"/>
        <v>35.806775481354649</v>
      </c>
      <c r="L765" s="25">
        <v>38862</v>
      </c>
      <c r="M765" s="25">
        <v>42932</v>
      </c>
      <c r="N765" s="25">
        <v>42979</v>
      </c>
      <c r="O765" s="25">
        <v>42979</v>
      </c>
      <c r="P765" s="23">
        <f t="shared" ca="1" si="75"/>
        <v>0.91636452245053979</v>
      </c>
      <c r="Q765" s="25">
        <v>44104</v>
      </c>
      <c r="R765" s="25">
        <v>44104</v>
      </c>
      <c r="S765" s="25"/>
      <c r="T765" s="119" t="s">
        <v>36</v>
      </c>
      <c r="U765" s="119" t="s">
        <v>167</v>
      </c>
      <c r="V765" s="119" t="s">
        <v>67</v>
      </c>
      <c r="W765" s="119" t="s">
        <v>169</v>
      </c>
      <c r="X765" s="119" t="s">
        <v>134</v>
      </c>
      <c r="Y765" s="119" t="s">
        <v>310</v>
      </c>
      <c r="Z765" s="119"/>
      <c r="AA765" s="119" t="s">
        <v>311</v>
      </c>
      <c r="AB765" s="119" t="s">
        <v>136</v>
      </c>
      <c r="AC765" s="119" t="s">
        <v>42</v>
      </c>
      <c r="AD765" s="52" t="s">
        <v>3854</v>
      </c>
      <c r="AE765" s="24">
        <v>43208</v>
      </c>
      <c r="AF765" s="21" t="s">
        <v>4218</v>
      </c>
      <c r="AG765" s="140" t="s">
        <v>3993</v>
      </c>
      <c r="AH765" s="123" t="s">
        <v>1814</v>
      </c>
      <c r="AI765" s="123" t="s">
        <v>1508</v>
      </c>
      <c r="AJ765" s="55" t="s">
        <v>7974</v>
      </c>
      <c r="AK765" s="351" t="s">
        <v>8702</v>
      </c>
      <c r="AL765" s="635" t="s">
        <v>6601</v>
      </c>
      <c r="AM765" s="119" t="s">
        <v>4988</v>
      </c>
      <c r="AN765" s="119" t="s">
        <v>8555</v>
      </c>
      <c r="AO765" s="208" t="s">
        <v>7942</v>
      </c>
      <c r="AP765" s="119" t="s">
        <v>189</v>
      </c>
      <c r="AQ765" s="208"/>
      <c r="AR765" s="55" t="s">
        <v>6668</v>
      </c>
      <c r="AS765" s="119" t="s">
        <v>4223</v>
      </c>
      <c r="AT765" s="623" t="s">
        <v>8659</v>
      </c>
    </row>
    <row r="766" spans="1:47" s="622" customFormat="1" ht="15.75" customHeight="1">
      <c r="A766" s="154" t="s">
        <v>13436</v>
      </c>
      <c r="B766" s="153" t="s">
        <v>5114</v>
      </c>
      <c r="C766" s="119" t="s">
        <v>5164</v>
      </c>
      <c r="D766" s="153">
        <v>10530324</v>
      </c>
      <c r="E766" s="140" t="s">
        <v>6980</v>
      </c>
      <c r="F766" s="21" t="s">
        <v>5058</v>
      </c>
      <c r="G766" s="119" t="s">
        <v>132</v>
      </c>
      <c r="H766" s="140" t="s">
        <v>4475</v>
      </c>
      <c r="I766" s="119" t="str">
        <f t="shared" si="72"/>
        <v>F</v>
      </c>
      <c r="J766" s="24">
        <f t="shared" si="73"/>
        <v>32243</v>
      </c>
      <c r="K766" s="23">
        <f t="shared" ca="1" si="74"/>
        <v>30.330063152587527</v>
      </c>
      <c r="L766" s="25">
        <v>42514</v>
      </c>
      <c r="M766" s="25">
        <v>42514</v>
      </c>
      <c r="N766" s="25">
        <v>42644</v>
      </c>
      <c r="O766" s="25">
        <v>42644</v>
      </c>
      <c r="P766" s="23">
        <f t="shared" ca="1" si="75"/>
        <v>1.834172741628622</v>
      </c>
      <c r="Q766" s="25">
        <v>43738</v>
      </c>
      <c r="R766" s="25">
        <v>43738</v>
      </c>
      <c r="S766" s="25"/>
      <c r="T766" s="119" t="s">
        <v>36</v>
      </c>
      <c r="U766" s="119" t="s">
        <v>167</v>
      </c>
      <c r="V766" s="119" t="s">
        <v>5336</v>
      </c>
      <c r="W766" s="119" t="s">
        <v>169</v>
      </c>
      <c r="X766" s="119" t="s">
        <v>134</v>
      </c>
      <c r="Y766" s="119" t="s">
        <v>310</v>
      </c>
      <c r="Z766" s="119"/>
      <c r="AA766" s="119" t="s">
        <v>311</v>
      </c>
      <c r="AB766" s="119" t="s">
        <v>136</v>
      </c>
      <c r="AC766" s="119" t="s">
        <v>42</v>
      </c>
      <c r="AD766" s="52" t="s">
        <v>3854</v>
      </c>
      <c r="AE766" s="24">
        <v>43208</v>
      </c>
      <c r="AF766" s="21" t="s">
        <v>8076</v>
      </c>
      <c r="AG766" s="140" t="s">
        <v>3993</v>
      </c>
      <c r="AH766" s="123" t="s">
        <v>4481</v>
      </c>
      <c r="AI766" s="123"/>
      <c r="AJ766" s="55" t="s">
        <v>5015</v>
      </c>
      <c r="AK766" s="140" t="s">
        <v>5029</v>
      </c>
      <c r="AL766" s="140" t="s">
        <v>5041</v>
      </c>
      <c r="AM766" s="119" t="s">
        <v>3285</v>
      </c>
      <c r="AN766" s="119" t="s">
        <v>5144</v>
      </c>
      <c r="AO766" s="140" t="s">
        <v>4492</v>
      </c>
      <c r="AP766" s="119" t="s">
        <v>189</v>
      </c>
      <c r="AQ766" s="119"/>
      <c r="AR766" s="55" t="s">
        <v>3207</v>
      </c>
      <c r="AS766" s="119" t="s">
        <v>48</v>
      </c>
      <c r="AT766" s="622" t="s">
        <v>8659</v>
      </c>
    </row>
    <row r="767" spans="1:47" s="622" customFormat="1" ht="15.75" customHeight="1">
      <c r="A767" s="154" t="s">
        <v>13466</v>
      </c>
      <c r="B767" s="154" t="s">
        <v>14254</v>
      </c>
      <c r="C767" s="119" t="s">
        <v>14255</v>
      </c>
      <c r="D767" s="154">
        <v>10607925</v>
      </c>
      <c r="E767" s="94" t="s">
        <v>8407</v>
      </c>
      <c r="F767" s="21" t="s">
        <v>14137</v>
      </c>
      <c r="G767" s="119" t="s">
        <v>6499</v>
      </c>
      <c r="H767" s="144" t="s">
        <v>7309</v>
      </c>
      <c r="I767" s="119" t="str">
        <f t="shared" si="72"/>
        <v>F</v>
      </c>
      <c r="J767" s="24">
        <f t="shared" si="73"/>
        <v>33244</v>
      </c>
      <c r="K767" s="23">
        <f t="shared" ca="1" si="74"/>
        <v>27.587597399162867</v>
      </c>
      <c r="L767" s="25">
        <v>42963</v>
      </c>
      <c r="M767" s="25">
        <v>42963</v>
      </c>
      <c r="N767" s="25">
        <v>43132</v>
      </c>
      <c r="O767" s="25">
        <v>43132</v>
      </c>
      <c r="P767" s="23">
        <f t="shared" ca="1" si="75"/>
        <v>0.49718644025875891</v>
      </c>
      <c r="Q767" s="25">
        <v>44286</v>
      </c>
      <c r="R767" s="25">
        <v>44286</v>
      </c>
      <c r="S767" s="25"/>
      <c r="T767" s="119" t="s">
        <v>36</v>
      </c>
      <c r="U767" s="119" t="s">
        <v>167</v>
      </c>
      <c r="V767" s="119" t="s">
        <v>67</v>
      </c>
      <c r="W767" s="119" t="s">
        <v>169</v>
      </c>
      <c r="X767" s="119" t="s">
        <v>134</v>
      </c>
      <c r="Y767" s="119" t="s">
        <v>310</v>
      </c>
      <c r="Z767" s="119"/>
      <c r="AA767" s="119" t="s">
        <v>311</v>
      </c>
      <c r="AB767" s="119" t="s">
        <v>136</v>
      </c>
      <c r="AC767" s="119" t="s">
        <v>42</v>
      </c>
      <c r="AD767" s="52" t="s">
        <v>3854</v>
      </c>
      <c r="AE767" s="24">
        <v>43208</v>
      </c>
      <c r="AF767" s="21" t="s">
        <v>4218</v>
      </c>
      <c r="AG767" s="21" t="s">
        <v>306</v>
      </c>
      <c r="AH767" s="140" t="s">
        <v>7316</v>
      </c>
      <c r="AI767" s="123" t="s">
        <v>855</v>
      </c>
      <c r="AJ767" s="123" t="s">
        <v>7317</v>
      </c>
      <c r="AK767" s="31" t="s">
        <v>2254</v>
      </c>
      <c r="AL767" s="119" t="s">
        <v>14123</v>
      </c>
      <c r="AM767" s="504" t="s">
        <v>1842</v>
      </c>
      <c r="AN767" s="119" t="s">
        <v>14996</v>
      </c>
      <c r="AO767" s="119" t="s">
        <v>8396</v>
      </c>
      <c r="AP767" s="119" t="s">
        <v>189</v>
      </c>
      <c r="AQ767" s="377"/>
      <c r="AR767" s="314">
        <v>30231</v>
      </c>
      <c r="AS767" s="119" t="s">
        <v>4223</v>
      </c>
      <c r="AT767" s="622" t="s">
        <v>8659</v>
      </c>
    </row>
    <row r="768" spans="1:47" s="622" customFormat="1" ht="15.75" customHeight="1">
      <c r="A768" s="154">
        <v>53</v>
      </c>
      <c r="B768" s="154" t="s">
        <v>536</v>
      </c>
      <c r="C768" s="119" t="s">
        <v>537</v>
      </c>
      <c r="D768" s="153">
        <v>261806</v>
      </c>
      <c r="E768" s="119" t="s">
        <v>538</v>
      </c>
      <c r="F768" s="119" t="s">
        <v>539</v>
      </c>
      <c r="G768" s="119" t="s">
        <v>132</v>
      </c>
      <c r="H768" s="119" t="s">
        <v>540</v>
      </c>
      <c r="I768" s="119" t="str">
        <f t="shared" si="72"/>
        <v>F</v>
      </c>
      <c r="J768" s="24">
        <f t="shared" si="73"/>
        <v>30686</v>
      </c>
      <c r="K768" s="23">
        <f t="shared" ca="1" si="74"/>
        <v>34.59581657724506</v>
      </c>
      <c r="L768" s="24">
        <v>41201</v>
      </c>
      <c r="M768" s="24">
        <v>41201</v>
      </c>
      <c r="N768" s="24">
        <v>41426</v>
      </c>
      <c r="O768" s="24">
        <v>41426</v>
      </c>
      <c r="P768" s="23">
        <f t="shared" ca="1" si="75"/>
        <v>5.1711590429984851</v>
      </c>
      <c r="Q768" s="24">
        <v>43646</v>
      </c>
      <c r="R768" s="24">
        <v>43646</v>
      </c>
      <c r="S768" s="24"/>
      <c r="T768" s="119" t="s">
        <v>36</v>
      </c>
      <c r="U768" s="119" t="s">
        <v>167</v>
      </c>
      <c r="V768" s="119" t="s">
        <v>5336</v>
      </c>
      <c r="W768" s="119" t="s">
        <v>169</v>
      </c>
      <c r="X768" s="119" t="s">
        <v>134</v>
      </c>
      <c r="Y768" s="119" t="s">
        <v>310</v>
      </c>
      <c r="Z768" s="119"/>
      <c r="AA768" s="119" t="s">
        <v>311</v>
      </c>
      <c r="AB768" s="119" t="s">
        <v>136</v>
      </c>
      <c r="AC768" s="119" t="s">
        <v>42</v>
      </c>
      <c r="AD768" s="52" t="s">
        <v>3854</v>
      </c>
      <c r="AE768" s="24">
        <v>43208</v>
      </c>
      <c r="AF768" s="21" t="s">
        <v>8076</v>
      </c>
      <c r="AG768" s="119" t="s">
        <v>293</v>
      </c>
      <c r="AH768" s="119" t="s">
        <v>541</v>
      </c>
      <c r="AI768" s="119" t="s">
        <v>542</v>
      </c>
      <c r="AJ768" s="118" t="s">
        <v>543</v>
      </c>
      <c r="AK768" s="119" t="s">
        <v>544</v>
      </c>
      <c r="AL768" s="119"/>
      <c r="AM768" s="119" t="s">
        <v>467</v>
      </c>
      <c r="AN768" s="119" t="s">
        <v>545</v>
      </c>
      <c r="AO768" s="119" t="s">
        <v>546</v>
      </c>
      <c r="AP768" s="119" t="s">
        <v>189</v>
      </c>
      <c r="AQ768" s="119"/>
      <c r="AR768" s="154" t="s">
        <v>2932</v>
      </c>
      <c r="AS768" s="119" t="s">
        <v>48</v>
      </c>
      <c r="AT768" s="622" t="s">
        <v>8659</v>
      </c>
    </row>
    <row r="769" spans="1:47" s="622" customFormat="1" ht="15.75" customHeight="1">
      <c r="A769" s="154">
        <v>374</v>
      </c>
      <c r="B769" s="153" t="s">
        <v>5116</v>
      </c>
      <c r="C769" s="119" t="s">
        <v>5101</v>
      </c>
      <c r="D769" s="153">
        <v>10530304</v>
      </c>
      <c r="E769" s="140" t="s">
        <v>6982</v>
      </c>
      <c r="F769" s="21" t="s">
        <v>5060</v>
      </c>
      <c r="G769" s="119" t="s">
        <v>132</v>
      </c>
      <c r="H769" s="140" t="s">
        <v>4996</v>
      </c>
      <c r="I769" s="119" t="str">
        <f t="shared" si="72"/>
        <v>F</v>
      </c>
      <c r="J769" s="24">
        <f t="shared" si="73"/>
        <v>32005</v>
      </c>
      <c r="K769" s="23">
        <f t="shared" ca="1" si="74"/>
        <v>30.982117947108073</v>
      </c>
      <c r="L769" s="25">
        <v>42521</v>
      </c>
      <c r="M769" s="25">
        <v>42521</v>
      </c>
      <c r="N769" s="25">
        <v>42644</v>
      </c>
      <c r="O769" s="25">
        <v>42644</v>
      </c>
      <c r="P769" s="23">
        <f t="shared" ca="1" si="75"/>
        <v>1.834172741628622</v>
      </c>
      <c r="Q769" s="25">
        <v>43738</v>
      </c>
      <c r="R769" s="25">
        <v>43738</v>
      </c>
      <c r="S769" s="25"/>
      <c r="T769" s="119" t="s">
        <v>36</v>
      </c>
      <c r="U769" s="119" t="s">
        <v>167</v>
      </c>
      <c r="V769" s="119" t="s">
        <v>5336</v>
      </c>
      <c r="W769" s="119" t="s">
        <v>169</v>
      </c>
      <c r="X769" s="119" t="s">
        <v>134</v>
      </c>
      <c r="Y769" s="119" t="s">
        <v>310</v>
      </c>
      <c r="Z769" s="119"/>
      <c r="AA769" s="119" t="s">
        <v>311</v>
      </c>
      <c r="AB769" s="119" t="s">
        <v>136</v>
      </c>
      <c r="AC769" s="119" t="s">
        <v>42</v>
      </c>
      <c r="AD769" s="52" t="s">
        <v>3854</v>
      </c>
      <c r="AE769" s="24">
        <v>43209</v>
      </c>
      <c r="AF769" s="21" t="s">
        <v>17512</v>
      </c>
      <c r="AG769" s="140" t="s">
        <v>4005</v>
      </c>
      <c r="AH769" s="123" t="s">
        <v>5001</v>
      </c>
      <c r="AI769" s="123" t="s">
        <v>1508</v>
      </c>
      <c r="AJ769" s="55" t="s">
        <v>5017</v>
      </c>
      <c r="AK769" s="140" t="s">
        <v>5031</v>
      </c>
      <c r="AL769" s="140" t="s">
        <v>5043</v>
      </c>
      <c r="AM769" s="119" t="s">
        <v>3285</v>
      </c>
      <c r="AN769" s="119" t="s">
        <v>5146</v>
      </c>
      <c r="AO769" s="140" t="s">
        <v>4510</v>
      </c>
      <c r="AP769" s="119" t="s">
        <v>189</v>
      </c>
      <c r="AQ769" s="208"/>
      <c r="AR769" s="55" t="s">
        <v>3260</v>
      </c>
      <c r="AS769" s="119" t="s">
        <v>48</v>
      </c>
      <c r="AT769" s="622" t="s">
        <v>8659</v>
      </c>
    </row>
    <row r="770" spans="1:47" s="622" customFormat="1" ht="15.75" customHeight="1">
      <c r="A770" s="154">
        <v>287</v>
      </c>
      <c r="B770" s="154" t="s">
        <v>3789</v>
      </c>
      <c r="C770" s="119" t="s">
        <v>3367</v>
      </c>
      <c r="D770" s="154">
        <v>80331203</v>
      </c>
      <c r="E770" s="140" t="s">
        <v>3335</v>
      </c>
      <c r="F770" s="21" t="s">
        <v>3348</v>
      </c>
      <c r="G770" s="119" t="s">
        <v>132</v>
      </c>
      <c r="H770" s="144" t="s">
        <v>3336</v>
      </c>
      <c r="I770" s="119" t="str">
        <f t="shared" si="72"/>
        <v>M</v>
      </c>
      <c r="J770" s="24">
        <f t="shared" si="73"/>
        <v>33871</v>
      </c>
      <c r="K770" s="23">
        <f t="shared" ca="1" si="74"/>
        <v>25.869789179984785</v>
      </c>
      <c r="L770" s="25">
        <v>42083</v>
      </c>
      <c r="M770" s="25">
        <v>42083</v>
      </c>
      <c r="N770" s="25">
        <v>42186</v>
      </c>
      <c r="O770" s="25">
        <v>42948</v>
      </c>
      <c r="P770" s="23">
        <f t="shared" ca="1" si="75"/>
        <v>3.0889672621765674</v>
      </c>
      <c r="Q770" s="25">
        <v>43281</v>
      </c>
      <c r="R770" s="25">
        <v>43281</v>
      </c>
      <c r="S770" s="25"/>
      <c r="T770" s="119" t="s">
        <v>36</v>
      </c>
      <c r="U770" s="119" t="s">
        <v>167</v>
      </c>
      <c r="V770" s="119" t="s">
        <v>5336</v>
      </c>
      <c r="W770" s="119" t="s">
        <v>169</v>
      </c>
      <c r="X770" s="119" t="s">
        <v>134</v>
      </c>
      <c r="Y770" s="119" t="s">
        <v>4193</v>
      </c>
      <c r="Z770" s="119"/>
      <c r="AA770" s="119" t="s">
        <v>362</v>
      </c>
      <c r="AB770" s="119" t="s">
        <v>136</v>
      </c>
      <c r="AC770" s="119" t="s">
        <v>42</v>
      </c>
      <c r="AD770" s="52" t="s">
        <v>3854</v>
      </c>
      <c r="AE770" s="24">
        <v>43209</v>
      </c>
      <c r="AF770" s="21" t="s">
        <v>17512</v>
      </c>
      <c r="AG770" s="140" t="s">
        <v>3993</v>
      </c>
      <c r="AH770" s="123" t="s">
        <v>4026</v>
      </c>
      <c r="AI770" s="123" t="s">
        <v>4027</v>
      </c>
      <c r="AJ770" s="55" t="s">
        <v>4028</v>
      </c>
      <c r="AK770" s="140" t="s">
        <v>4029</v>
      </c>
      <c r="AL770" s="140" t="s">
        <v>4029</v>
      </c>
      <c r="AM770" s="119" t="s">
        <v>4590</v>
      </c>
      <c r="AN770" s="119" t="s">
        <v>4589</v>
      </c>
      <c r="AO770" s="208" t="s">
        <v>3269</v>
      </c>
      <c r="AP770" s="119" t="s">
        <v>189</v>
      </c>
      <c r="AQ770" s="119"/>
      <c r="AR770" s="55">
        <v>21721</v>
      </c>
      <c r="AS770" s="119" t="s">
        <v>48</v>
      </c>
      <c r="AT770" s="622" t="s">
        <v>8659</v>
      </c>
    </row>
    <row r="771" spans="1:47" s="622" customFormat="1" ht="15.75" customHeight="1">
      <c r="A771" s="154" t="s">
        <v>13446</v>
      </c>
      <c r="B771" s="153" t="s">
        <v>6830</v>
      </c>
      <c r="C771" s="119" t="s">
        <v>6831</v>
      </c>
      <c r="D771" s="153">
        <v>10563558</v>
      </c>
      <c r="E771" s="94" t="s">
        <v>6738</v>
      </c>
      <c r="F771" s="21" t="s">
        <v>6555</v>
      </c>
      <c r="G771" s="119" t="s">
        <v>6499</v>
      </c>
      <c r="H771" s="144" t="s">
        <v>4553</v>
      </c>
      <c r="I771" s="119" t="str">
        <f t="shared" si="72"/>
        <v>F</v>
      </c>
      <c r="J771" s="24">
        <f t="shared" si="73"/>
        <v>31762</v>
      </c>
      <c r="K771" s="23">
        <f t="shared" ca="1" si="74"/>
        <v>31.647871371765607</v>
      </c>
      <c r="L771" s="25">
        <v>42537</v>
      </c>
      <c r="M771" s="25">
        <v>42537</v>
      </c>
      <c r="N771" s="25">
        <v>42826</v>
      </c>
      <c r="O771" s="25">
        <v>42826</v>
      </c>
      <c r="P771" s="23">
        <f t="shared" ca="1" si="75"/>
        <v>1.3355426046423207</v>
      </c>
      <c r="Q771" s="25">
        <v>43921</v>
      </c>
      <c r="R771" s="25">
        <v>43921</v>
      </c>
      <c r="S771" s="25"/>
      <c r="T771" s="119" t="s">
        <v>36</v>
      </c>
      <c r="U771" s="119" t="s">
        <v>167</v>
      </c>
      <c r="V771" s="119" t="s">
        <v>67</v>
      </c>
      <c r="W771" s="119" t="s">
        <v>169</v>
      </c>
      <c r="X771" s="119" t="s">
        <v>134</v>
      </c>
      <c r="Y771" s="119" t="s">
        <v>310</v>
      </c>
      <c r="Z771" s="119"/>
      <c r="AA771" s="119" t="s">
        <v>311</v>
      </c>
      <c r="AB771" s="119" t="s">
        <v>136</v>
      </c>
      <c r="AC771" s="119" t="s">
        <v>6487</v>
      </c>
      <c r="AD771" s="52" t="s">
        <v>3854</v>
      </c>
      <c r="AE771" s="24">
        <v>43215</v>
      </c>
      <c r="AF771" s="21" t="s">
        <v>16414</v>
      </c>
      <c r="AG771" s="140" t="s">
        <v>3993</v>
      </c>
      <c r="AH771" s="123" t="s">
        <v>4566</v>
      </c>
      <c r="AI771" s="123" t="s">
        <v>4497</v>
      </c>
      <c r="AJ771" s="55" t="s">
        <v>4555</v>
      </c>
      <c r="AK771" s="123" t="s">
        <v>4558</v>
      </c>
      <c r="AL771" s="140" t="s">
        <v>2126</v>
      </c>
      <c r="AM771" s="119" t="s">
        <v>4855</v>
      </c>
      <c r="AN771" s="119" t="s">
        <v>6692</v>
      </c>
      <c r="AO771" s="140" t="s">
        <v>4561</v>
      </c>
      <c r="AP771" s="119" t="s">
        <v>4228</v>
      </c>
      <c r="AQ771" s="119"/>
      <c r="AR771" s="31" t="s">
        <v>3305</v>
      </c>
      <c r="AS771" s="119" t="s">
        <v>4223</v>
      </c>
      <c r="AT771" s="622" t="s">
        <v>8659</v>
      </c>
    </row>
    <row r="772" spans="1:47" s="622" customFormat="1" ht="15.75" customHeight="1">
      <c r="A772" s="154" t="s">
        <v>13450</v>
      </c>
      <c r="B772" s="154" t="s">
        <v>7874</v>
      </c>
      <c r="C772" s="119" t="s">
        <v>7875</v>
      </c>
      <c r="D772" s="154">
        <v>10575103</v>
      </c>
      <c r="E772" s="94" t="s">
        <v>7720</v>
      </c>
      <c r="F772" s="21" t="s">
        <v>7899</v>
      </c>
      <c r="G772" s="119" t="s">
        <v>6499</v>
      </c>
      <c r="H772" s="144" t="s">
        <v>7738</v>
      </c>
      <c r="I772" s="119" t="str">
        <f t="shared" si="72"/>
        <v>F</v>
      </c>
      <c r="J772" s="24">
        <f t="shared" si="73"/>
        <v>29102</v>
      </c>
      <c r="K772" s="23">
        <f t="shared" ca="1" si="74"/>
        <v>38.935542604642322</v>
      </c>
      <c r="L772" s="25">
        <v>39508</v>
      </c>
      <c r="M772" s="25">
        <v>42811</v>
      </c>
      <c r="N772" s="25">
        <v>42917</v>
      </c>
      <c r="O772" s="25">
        <v>42917</v>
      </c>
      <c r="P772" s="23">
        <f t="shared" ca="1" si="75"/>
        <v>1.08622753614917</v>
      </c>
      <c r="Q772" s="25">
        <v>44012</v>
      </c>
      <c r="R772" s="25">
        <v>44012</v>
      </c>
      <c r="S772" s="25"/>
      <c r="T772" s="119" t="s">
        <v>36</v>
      </c>
      <c r="U772" s="119" t="s">
        <v>167</v>
      </c>
      <c r="V772" s="119" t="s">
        <v>67</v>
      </c>
      <c r="W772" s="119" t="s">
        <v>169</v>
      </c>
      <c r="X772" s="119" t="s">
        <v>134</v>
      </c>
      <c r="Y772" s="119" t="s">
        <v>310</v>
      </c>
      <c r="Z772" s="119"/>
      <c r="AA772" s="119" t="s">
        <v>311</v>
      </c>
      <c r="AB772" s="119" t="s">
        <v>136</v>
      </c>
      <c r="AC772" s="119" t="s">
        <v>42</v>
      </c>
      <c r="AD772" s="52" t="s">
        <v>3854</v>
      </c>
      <c r="AE772" s="24">
        <v>43215</v>
      </c>
      <c r="AF772" s="21" t="s">
        <v>4253</v>
      </c>
      <c r="AG772" s="140" t="s">
        <v>3985</v>
      </c>
      <c r="AH772" s="123" t="s">
        <v>2272</v>
      </c>
      <c r="AI772" s="123"/>
      <c r="AJ772" s="31">
        <v>18207103759</v>
      </c>
      <c r="AK772" s="123" t="s">
        <v>7795</v>
      </c>
      <c r="AL772" s="635" t="s">
        <v>7795</v>
      </c>
      <c r="AM772" s="119" t="s">
        <v>7912</v>
      </c>
      <c r="AN772" s="119" t="s">
        <v>7932</v>
      </c>
      <c r="AO772" s="140"/>
      <c r="AP772" s="119" t="s">
        <v>189</v>
      </c>
      <c r="AQ772" s="208"/>
      <c r="AR772" s="55" t="s">
        <v>7755</v>
      </c>
      <c r="AS772" s="119" t="s">
        <v>4223</v>
      </c>
      <c r="AT772" s="622" t="s">
        <v>8659</v>
      </c>
    </row>
    <row r="773" spans="1:47" s="622" customFormat="1" ht="15.75" customHeight="1">
      <c r="A773" s="154" t="s">
        <v>17218</v>
      </c>
      <c r="B773" s="153" t="s">
        <v>6156</v>
      </c>
      <c r="C773" s="119" t="s">
        <v>6238</v>
      </c>
      <c r="D773" s="153">
        <v>10557636</v>
      </c>
      <c r="E773" s="94" t="s">
        <v>5784</v>
      </c>
      <c r="F773" s="21" t="s">
        <v>6090</v>
      </c>
      <c r="G773" s="119" t="s">
        <v>132</v>
      </c>
      <c r="H773" s="144" t="s">
        <v>5785</v>
      </c>
      <c r="I773" s="119" t="str">
        <f t="shared" si="72"/>
        <v>F</v>
      </c>
      <c r="J773" s="24">
        <f t="shared" si="73"/>
        <v>30715</v>
      </c>
      <c r="K773" s="23">
        <f t="shared" ca="1" si="74"/>
        <v>34.516364522450537</v>
      </c>
      <c r="L773" s="25">
        <v>42633</v>
      </c>
      <c r="M773" s="25">
        <v>42633</v>
      </c>
      <c r="N773" s="25">
        <v>42767</v>
      </c>
      <c r="O773" s="25">
        <v>42767</v>
      </c>
      <c r="P773" s="23">
        <f t="shared" ca="1" si="75"/>
        <v>1.4971864402587589</v>
      </c>
      <c r="Q773" s="25">
        <v>43921</v>
      </c>
      <c r="R773" s="25">
        <v>43921</v>
      </c>
      <c r="S773" s="25"/>
      <c r="T773" s="119" t="s">
        <v>36</v>
      </c>
      <c r="U773" s="119" t="s">
        <v>167</v>
      </c>
      <c r="V773" s="119" t="s">
        <v>67</v>
      </c>
      <c r="W773" s="119" t="s">
        <v>169</v>
      </c>
      <c r="X773" s="119" t="s">
        <v>134</v>
      </c>
      <c r="Y773" s="119" t="s">
        <v>310</v>
      </c>
      <c r="Z773" s="119"/>
      <c r="AA773" s="119" t="s">
        <v>311</v>
      </c>
      <c r="AB773" s="119" t="s">
        <v>136</v>
      </c>
      <c r="AC773" s="119" t="s">
        <v>42</v>
      </c>
      <c r="AD773" s="52" t="s">
        <v>3854</v>
      </c>
      <c r="AE773" s="24">
        <v>43215</v>
      </c>
      <c r="AF773" s="21" t="s">
        <v>8076</v>
      </c>
      <c r="AG773" s="140" t="s">
        <v>4005</v>
      </c>
      <c r="AH773" s="123" t="s">
        <v>962</v>
      </c>
      <c r="AI773" s="123" t="s">
        <v>1508</v>
      </c>
      <c r="AJ773" s="55" t="s">
        <v>7065</v>
      </c>
      <c r="AK773" s="123" t="s">
        <v>2288</v>
      </c>
      <c r="AL773" s="140" t="s">
        <v>5786</v>
      </c>
      <c r="AM773" s="119" t="s">
        <v>5155</v>
      </c>
      <c r="AN773" s="119" t="s">
        <v>6092</v>
      </c>
      <c r="AO773" s="140" t="s">
        <v>5077</v>
      </c>
      <c r="AP773" s="119" t="s">
        <v>189</v>
      </c>
      <c r="AQ773" s="208"/>
      <c r="AR773" s="55" t="s">
        <v>3200</v>
      </c>
      <c r="AS773" s="119" t="s">
        <v>4223</v>
      </c>
      <c r="AT773" s="622" t="s">
        <v>8659</v>
      </c>
    </row>
    <row r="774" spans="1:47" s="622" customFormat="1" ht="15.75" customHeight="1">
      <c r="A774" s="154">
        <v>345</v>
      </c>
      <c r="B774" s="153" t="s">
        <v>4922</v>
      </c>
      <c r="C774" s="119" t="s">
        <v>4947</v>
      </c>
      <c r="D774" s="153">
        <v>10527407</v>
      </c>
      <c r="E774" s="140" t="s">
        <v>6967</v>
      </c>
      <c r="F774" s="21" t="s">
        <v>4784</v>
      </c>
      <c r="G774" s="119" t="s">
        <v>132</v>
      </c>
      <c r="H774" s="140" t="s">
        <v>4764</v>
      </c>
      <c r="I774" s="119" t="str">
        <f t="shared" si="72"/>
        <v>F</v>
      </c>
      <c r="J774" s="24">
        <f t="shared" si="73"/>
        <v>31687</v>
      </c>
      <c r="K774" s="23">
        <f t="shared" ca="1" si="74"/>
        <v>31.853350823820403</v>
      </c>
      <c r="L774" s="25">
        <v>42515</v>
      </c>
      <c r="M774" s="25">
        <v>42515</v>
      </c>
      <c r="N774" s="25">
        <v>42614</v>
      </c>
      <c r="O774" s="25">
        <v>42614</v>
      </c>
      <c r="P774" s="23">
        <f t="shared" ca="1" si="75"/>
        <v>1.9163645224505397</v>
      </c>
      <c r="Q774" s="25">
        <v>43738</v>
      </c>
      <c r="R774" s="25">
        <v>43738</v>
      </c>
      <c r="S774" s="25"/>
      <c r="T774" s="119" t="s">
        <v>36</v>
      </c>
      <c r="U774" s="119" t="s">
        <v>167</v>
      </c>
      <c r="V774" s="119" t="s">
        <v>5336</v>
      </c>
      <c r="W774" s="119" t="s">
        <v>169</v>
      </c>
      <c r="X774" s="119" t="s">
        <v>134</v>
      </c>
      <c r="Y774" s="119" t="s">
        <v>310</v>
      </c>
      <c r="Z774" s="119"/>
      <c r="AA774" s="119" t="s">
        <v>311</v>
      </c>
      <c r="AB774" s="119" t="s">
        <v>136</v>
      </c>
      <c r="AC774" s="119" t="s">
        <v>42</v>
      </c>
      <c r="AD774" s="52" t="s">
        <v>3854</v>
      </c>
      <c r="AE774" s="24">
        <v>43215</v>
      </c>
      <c r="AF774" s="21" t="s">
        <v>4218</v>
      </c>
      <c r="AG774" s="140" t="s">
        <v>3993</v>
      </c>
      <c r="AH774" s="123" t="s">
        <v>4506</v>
      </c>
      <c r="AI774" s="123" t="s">
        <v>4507</v>
      </c>
      <c r="AJ774" s="55" t="s">
        <v>4530</v>
      </c>
      <c r="AK774" s="140" t="s">
        <v>4503</v>
      </c>
      <c r="AL774" s="140" t="s">
        <v>4498</v>
      </c>
      <c r="AM774" s="119" t="s">
        <v>4850</v>
      </c>
      <c r="AN774" s="119" t="s">
        <v>4895</v>
      </c>
      <c r="AO774" s="140" t="s">
        <v>4499</v>
      </c>
      <c r="AP774" s="119" t="s">
        <v>189</v>
      </c>
      <c r="AQ774" s="208"/>
      <c r="AR774" s="55" t="s">
        <v>4505</v>
      </c>
      <c r="AS774" s="119" t="s">
        <v>48</v>
      </c>
      <c r="AT774" s="622" t="s">
        <v>18309</v>
      </c>
    </row>
    <row r="775" spans="1:47" s="620" customFormat="1" ht="15.75" customHeight="1">
      <c r="A775" s="154" t="s">
        <v>13462</v>
      </c>
      <c r="B775" s="33" t="s">
        <v>9189</v>
      </c>
      <c r="C775" s="33" t="s">
        <v>9190</v>
      </c>
      <c r="D775" s="33">
        <v>10588191</v>
      </c>
      <c r="E775" s="140" t="s">
        <v>9084</v>
      </c>
      <c r="F775" s="21" t="s">
        <v>9150</v>
      </c>
      <c r="G775" s="119" t="s">
        <v>6499</v>
      </c>
      <c r="H775" s="159" t="s">
        <v>9085</v>
      </c>
      <c r="I775" s="119" t="str">
        <f t="shared" si="72"/>
        <v>F</v>
      </c>
      <c r="J775" s="24">
        <f t="shared" si="73"/>
        <v>29061</v>
      </c>
      <c r="K775" s="23">
        <f t="shared" ca="1" si="74"/>
        <v>39.047871371765609</v>
      </c>
      <c r="L775" s="25">
        <v>42963</v>
      </c>
      <c r="M775" s="25">
        <v>42963</v>
      </c>
      <c r="N775" s="25">
        <v>43009</v>
      </c>
      <c r="O775" s="25">
        <v>43009</v>
      </c>
      <c r="P775" s="23">
        <f t="shared" ca="1" si="75"/>
        <v>0.83417274162862198</v>
      </c>
      <c r="Q775" s="25">
        <v>44104</v>
      </c>
      <c r="R775" s="25">
        <v>44104</v>
      </c>
      <c r="S775" s="377"/>
      <c r="T775" s="119" t="s">
        <v>36</v>
      </c>
      <c r="U775" s="119" t="s">
        <v>167</v>
      </c>
      <c r="V775" s="472" t="s">
        <v>67</v>
      </c>
      <c r="W775" s="119" t="s">
        <v>169</v>
      </c>
      <c r="X775" s="119" t="s">
        <v>134</v>
      </c>
      <c r="Y775" s="119" t="s">
        <v>310</v>
      </c>
      <c r="Z775" s="24"/>
      <c r="AA775" s="24" t="s">
        <v>311</v>
      </c>
      <c r="AB775" s="119" t="s">
        <v>136</v>
      </c>
      <c r="AC775" s="119" t="s">
        <v>42</v>
      </c>
      <c r="AD775" s="52" t="s">
        <v>3854</v>
      </c>
      <c r="AE775" s="24">
        <v>43215</v>
      </c>
      <c r="AF775" s="21" t="s">
        <v>7939</v>
      </c>
      <c r="AG775" s="119" t="s">
        <v>351</v>
      </c>
      <c r="AH775" s="119" t="s">
        <v>2300</v>
      </c>
      <c r="AI775" s="119" t="s">
        <v>1508</v>
      </c>
      <c r="AJ775" s="119" t="s">
        <v>7327</v>
      </c>
      <c r="AK775" s="119" t="s">
        <v>7328</v>
      </c>
      <c r="AL775" s="119" t="s">
        <v>7328</v>
      </c>
      <c r="AM775" s="24" t="s">
        <v>9105</v>
      </c>
      <c r="AN775" s="21" t="s">
        <v>9106</v>
      </c>
      <c r="AO775" s="123" t="s">
        <v>8398</v>
      </c>
      <c r="AP775" s="123" t="s">
        <v>4228</v>
      </c>
      <c r="AQ775" s="123"/>
      <c r="AR775" s="55">
        <v>30072</v>
      </c>
      <c r="AS775" s="21" t="s">
        <v>4223</v>
      </c>
      <c r="AT775" s="620" t="s">
        <v>8659</v>
      </c>
    </row>
    <row r="776" spans="1:47" s="627" customFormat="1" ht="15.75" customHeight="1" thickBot="1">
      <c r="A776" s="503">
        <v>428</v>
      </c>
      <c r="B776" s="156">
        <v>10557633</v>
      </c>
      <c r="C776" s="120" t="s">
        <v>6242</v>
      </c>
      <c r="D776" s="156">
        <v>10557633</v>
      </c>
      <c r="E776" s="507" t="s">
        <v>5798</v>
      </c>
      <c r="F776" s="69" t="s">
        <v>6101</v>
      </c>
      <c r="G776" s="120" t="s">
        <v>132</v>
      </c>
      <c r="H776" s="138" t="s">
        <v>5799</v>
      </c>
      <c r="I776" s="120" t="str">
        <f t="shared" si="72"/>
        <v>F</v>
      </c>
      <c r="J776" s="71">
        <f t="shared" si="73"/>
        <v>32266</v>
      </c>
      <c r="K776" s="70">
        <f t="shared" ca="1" si="74"/>
        <v>30.267049453957387</v>
      </c>
      <c r="L776" s="62">
        <v>42653</v>
      </c>
      <c r="M776" s="62">
        <v>42653</v>
      </c>
      <c r="N776" s="62">
        <v>42767</v>
      </c>
      <c r="O776" s="62">
        <v>42767</v>
      </c>
      <c r="P776" s="70">
        <f t="shared" ca="1" si="75"/>
        <v>1.4971864402587589</v>
      </c>
      <c r="Q776" s="62">
        <v>43921</v>
      </c>
      <c r="R776" s="62">
        <v>43921</v>
      </c>
      <c r="S776" s="62"/>
      <c r="T776" s="120" t="s">
        <v>36</v>
      </c>
      <c r="U776" s="120" t="s">
        <v>167</v>
      </c>
      <c r="V776" s="120" t="s">
        <v>67</v>
      </c>
      <c r="W776" s="120" t="s">
        <v>169</v>
      </c>
      <c r="X776" s="120" t="s">
        <v>134</v>
      </c>
      <c r="Y776" s="120" t="s">
        <v>310</v>
      </c>
      <c r="Z776" s="120"/>
      <c r="AA776" s="120" t="s">
        <v>311</v>
      </c>
      <c r="AB776" s="120" t="s">
        <v>136</v>
      </c>
      <c r="AC776" s="120" t="s">
        <v>42</v>
      </c>
      <c r="AD776" s="120" t="s">
        <v>43</v>
      </c>
      <c r="AE776" s="71">
        <v>43218</v>
      </c>
      <c r="AF776" s="69" t="s">
        <v>10983</v>
      </c>
      <c r="AG776" s="103" t="s">
        <v>3993</v>
      </c>
      <c r="AH776" s="186" t="s">
        <v>5800</v>
      </c>
      <c r="AI776" s="186" t="s">
        <v>5801</v>
      </c>
      <c r="AJ776" s="160" t="s">
        <v>5802</v>
      </c>
      <c r="AK776" s="186" t="s">
        <v>2292</v>
      </c>
      <c r="AL776" s="103" t="s">
        <v>5803</v>
      </c>
      <c r="AM776" s="120" t="s">
        <v>6102</v>
      </c>
      <c r="AN776" s="120" t="s">
        <v>6103</v>
      </c>
      <c r="AO776" s="103" t="s">
        <v>5176</v>
      </c>
      <c r="AP776" s="120" t="s">
        <v>189</v>
      </c>
      <c r="AQ776" s="419"/>
      <c r="AR776" s="160" t="s">
        <v>3151</v>
      </c>
      <c r="AS776" s="120" t="s">
        <v>4223</v>
      </c>
      <c r="AT776" s="627" t="s">
        <v>8659</v>
      </c>
      <c r="AU776" s="549" t="s">
        <v>18854</v>
      </c>
    </row>
    <row r="777" spans="1:47" s="622" customFormat="1" ht="15.75" customHeight="1">
      <c r="A777" s="206" t="s">
        <v>13442</v>
      </c>
      <c r="B777" s="493" t="s">
        <v>5767</v>
      </c>
      <c r="C777" s="121" t="s">
        <v>7217</v>
      </c>
      <c r="D777" s="493">
        <v>10551686</v>
      </c>
      <c r="E777" s="104" t="s">
        <v>7032</v>
      </c>
      <c r="F777" s="87" t="s">
        <v>6084</v>
      </c>
      <c r="G777" s="121" t="s">
        <v>4212</v>
      </c>
      <c r="H777" s="137" t="s">
        <v>5759</v>
      </c>
      <c r="I777" s="121" t="str">
        <f t="shared" si="72"/>
        <v>F</v>
      </c>
      <c r="J777" s="92">
        <f t="shared" si="73"/>
        <v>32019</v>
      </c>
      <c r="K777" s="197">
        <f t="shared" ca="1" si="74"/>
        <v>30.943761782724511</v>
      </c>
      <c r="L777" s="91">
        <v>40275</v>
      </c>
      <c r="M777" s="91">
        <v>42738</v>
      </c>
      <c r="N777" s="91">
        <v>42738</v>
      </c>
      <c r="O777" s="91">
        <v>42738</v>
      </c>
      <c r="P777" s="197">
        <f t="shared" ca="1" si="75"/>
        <v>1.5766384950532795</v>
      </c>
      <c r="Q777" s="91">
        <v>43921</v>
      </c>
      <c r="R777" s="91">
        <v>43921</v>
      </c>
      <c r="S777" s="91"/>
      <c r="T777" s="121" t="s">
        <v>36</v>
      </c>
      <c r="U777" s="121" t="s">
        <v>73</v>
      </c>
      <c r="V777" s="121" t="s">
        <v>4771</v>
      </c>
      <c r="W777" s="121" t="s">
        <v>74</v>
      </c>
      <c r="X777" s="121" t="s">
        <v>75</v>
      </c>
      <c r="Y777" s="121" t="s">
        <v>5761</v>
      </c>
      <c r="Z777" s="121"/>
      <c r="AA777" s="121" t="s">
        <v>5760</v>
      </c>
      <c r="AB777" s="121" t="s">
        <v>5756</v>
      </c>
      <c r="AC777" s="121" t="s">
        <v>5757</v>
      </c>
      <c r="AD777" s="121" t="s">
        <v>5758</v>
      </c>
      <c r="AE777" s="92">
        <v>43220</v>
      </c>
      <c r="AF777" s="87" t="s">
        <v>8314</v>
      </c>
      <c r="AG777" s="104" t="s">
        <v>7611</v>
      </c>
      <c r="AH777" s="185" t="s">
        <v>5764</v>
      </c>
      <c r="AI777" s="185" t="s">
        <v>5765</v>
      </c>
      <c r="AJ777" s="170" t="s">
        <v>5762</v>
      </c>
      <c r="AK777" s="185" t="s">
        <v>5763</v>
      </c>
      <c r="AL777" s="104" t="s">
        <v>5763</v>
      </c>
      <c r="AM777" s="121" t="s">
        <v>6085</v>
      </c>
      <c r="AN777" s="121" t="s">
        <v>6086</v>
      </c>
      <c r="AO777" s="104"/>
      <c r="AP777" s="121"/>
      <c r="AQ777" s="505"/>
      <c r="AR777" s="170" t="s">
        <v>5778</v>
      </c>
      <c r="AS777" s="121" t="s">
        <v>48</v>
      </c>
      <c r="AT777" s="622" t="s">
        <v>18307</v>
      </c>
    </row>
    <row r="778" spans="1:47" s="651" customFormat="1" ht="15.75" customHeight="1">
      <c r="A778" s="154">
        <v>389</v>
      </c>
      <c r="B778" s="153" t="s">
        <v>5388</v>
      </c>
      <c r="C778" s="119" t="s">
        <v>5469</v>
      </c>
      <c r="D778" s="153">
        <v>10534728</v>
      </c>
      <c r="E778" s="140" t="s">
        <v>7000</v>
      </c>
      <c r="F778" s="21" t="s">
        <v>5293</v>
      </c>
      <c r="G778" s="119" t="s">
        <v>132</v>
      </c>
      <c r="H778" s="144" t="s">
        <v>4634</v>
      </c>
      <c r="I778" s="119" t="s">
        <v>14744</v>
      </c>
      <c r="J778" s="24">
        <v>33126</v>
      </c>
      <c r="K778" s="23">
        <v>27.661920717909688</v>
      </c>
      <c r="L778" s="25">
        <v>42578</v>
      </c>
      <c r="M778" s="25">
        <v>42578</v>
      </c>
      <c r="N778" s="25">
        <v>42675</v>
      </c>
      <c r="O778" s="25">
        <v>42675</v>
      </c>
      <c r="P778" s="23">
        <v>1.5002768822932497</v>
      </c>
      <c r="Q778" s="25">
        <v>43830</v>
      </c>
      <c r="R778" s="25">
        <v>43830</v>
      </c>
      <c r="S778" s="25"/>
      <c r="T778" s="119" t="s">
        <v>36</v>
      </c>
      <c r="U778" s="119" t="s">
        <v>167</v>
      </c>
      <c r="V778" s="119" t="s">
        <v>5336</v>
      </c>
      <c r="W778" s="119" t="s">
        <v>169</v>
      </c>
      <c r="X778" s="119" t="s">
        <v>134</v>
      </c>
      <c r="Y778" s="119" t="s">
        <v>310</v>
      </c>
      <c r="Z778" s="119"/>
      <c r="AA778" s="119" t="s">
        <v>311</v>
      </c>
      <c r="AB778" s="119" t="s">
        <v>136</v>
      </c>
      <c r="AC778" s="119" t="s">
        <v>42</v>
      </c>
      <c r="AD778" s="119" t="s">
        <v>43</v>
      </c>
      <c r="AE778" s="24">
        <v>43222</v>
      </c>
      <c r="AF778" s="21" t="s">
        <v>17574</v>
      </c>
      <c r="AG778" s="140" t="s">
        <v>3985</v>
      </c>
      <c r="AH778" s="123" t="s">
        <v>5274</v>
      </c>
      <c r="AI778" s="123"/>
      <c r="AJ778" s="55" t="s">
        <v>5275</v>
      </c>
      <c r="AK778" s="140" t="s">
        <v>5276</v>
      </c>
      <c r="AL778" s="140" t="s">
        <v>5276</v>
      </c>
      <c r="AM778" s="119" t="s">
        <v>17572</v>
      </c>
      <c r="AN778" s="119" t="s">
        <v>5353</v>
      </c>
      <c r="AO778" s="140" t="s">
        <v>5277</v>
      </c>
      <c r="AP778" s="119" t="s">
        <v>189</v>
      </c>
      <c r="AQ778" s="140"/>
      <c r="AR778" s="55" t="s">
        <v>4645</v>
      </c>
      <c r="AS778" s="119" t="s">
        <v>48</v>
      </c>
      <c r="AT778" s="622" t="s">
        <v>18308</v>
      </c>
    </row>
    <row r="779" spans="1:47" s="622" customFormat="1" ht="15.75" customHeight="1">
      <c r="A779" s="154" t="s">
        <v>13409</v>
      </c>
      <c r="B779" s="154" t="s">
        <v>1640</v>
      </c>
      <c r="C779" s="119" t="s">
        <v>1641</v>
      </c>
      <c r="D779" s="153">
        <v>80305764</v>
      </c>
      <c r="E779" s="140" t="s">
        <v>1642</v>
      </c>
      <c r="F779" s="21" t="s">
        <v>3578</v>
      </c>
      <c r="G779" s="123" t="s">
        <v>132</v>
      </c>
      <c r="H779" s="140" t="s">
        <v>1643</v>
      </c>
      <c r="I779" s="119" t="str">
        <f t="shared" ref="I779:I787" si="76">IF(MOD(IF(LEN(H779)=18,MID(H779,17,1),RIGHT(H779,1)),2)=0,"F","M")</f>
        <v>F</v>
      </c>
      <c r="J779" s="24">
        <f t="shared" ref="J779:J787" si="77">DATE(IF(LEN(H779)=18,MID(H779,7,4),1900+MID(H779,7,2)),IF(LEN(H779)=18,MID(H779,11,2),MID(H779,9,2)),IF(LEN(H779)=18,MID(H779,13,2),MID(H779,11,2)))</f>
        <v>30664</v>
      </c>
      <c r="K779" s="23">
        <f t="shared" ref="K779:K787" ca="1" si="78">(NOW()-J779)/365</f>
        <v>34.656090549847804</v>
      </c>
      <c r="L779" s="25">
        <v>41591</v>
      </c>
      <c r="M779" s="25">
        <v>41591</v>
      </c>
      <c r="N779" s="25">
        <v>41852</v>
      </c>
      <c r="O779" s="25">
        <v>41852</v>
      </c>
      <c r="P779" s="23">
        <f t="shared" ref="P779:P787" ca="1" si="79">((NOW()-N779))/365</f>
        <v>4.0040357553272523</v>
      </c>
      <c r="Q779" s="25">
        <v>43008</v>
      </c>
      <c r="R779" s="25">
        <v>43008</v>
      </c>
      <c r="S779" s="25">
        <v>44104</v>
      </c>
      <c r="T779" s="119" t="s">
        <v>36</v>
      </c>
      <c r="U779" s="119" t="s">
        <v>167</v>
      </c>
      <c r="V779" s="119" t="s">
        <v>5336</v>
      </c>
      <c r="W779" s="119" t="s">
        <v>169</v>
      </c>
      <c r="X779" s="119" t="s">
        <v>134</v>
      </c>
      <c r="Y779" s="119" t="s">
        <v>4193</v>
      </c>
      <c r="Z779" s="119"/>
      <c r="AA779" s="119" t="s">
        <v>362</v>
      </c>
      <c r="AB779" s="119" t="s">
        <v>136</v>
      </c>
      <c r="AC779" s="119" t="s">
        <v>42</v>
      </c>
      <c r="AD779" s="119" t="s">
        <v>43</v>
      </c>
      <c r="AE779" s="24">
        <v>43229</v>
      </c>
      <c r="AF779" s="21" t="s">
        <v>16280</v>
      </c>
      <c r="AG779" s="351" t="s">
        <v>351</v>
      </c>
      <c r="AH779" s="351"/>
      <c r="AI779" s="351"/>
      <c r="AJ779" s="526" t="s">
        <v>1644</v>
      </c>
      <c r="AK779" s="351"/>
      <c r="AL779" s="208"/>
      <c r="AM779" s="119" t="s">
        <v>47</v>
      </c>
      <c r="AN779" s="119" t="s">
        <v>3887</v>
      </c>
      <c r="AO779" s="351" t="s">
        <v>1645</v>
      </c>
      <c r="AP779" s="119" t="s">
        <v>189</v>
      </c>
      <c r="AQ779" s="119"/>
      <c r="AR779" s="154" t="s">
        <v>3051</v>
      </c>
      <c r="AS779" s="119" t="s">
        <v>48</v>
      </c>
      <c r="AT779" s="622" t="s">
        <v>17771</v>
      </c>
    </row>
    <row r="780" spans="1:47" s="622" customFormat="1" ht="16.5" customHeight="1">
      <c r="A780" s="154" t="s">
        <v>13448</v>
      </c>
      <c r="B780" s="153" t="s">
        <v>6834</v>
      </c>
      <c r="C780" s="119" t="s">
        <v>6835</v>
      </c>
      <c r="D780" s="153">
        <v>10563571</v>
      </c>
      <c r="E780" s="94" t="s">
        <v>6739</v>
      </c>
      <c r="F780" s="21" t="s">
        <v>6557</v>
      </c>
      <c r="G780" s="119" t="s">
        <v>6499</v>
      </c>
      <c r="H780" s="144" t="s">
        <v>6502</v>
      </c>
      <c r="I780" s="119" t="str">
        <f t="shared" si="76"/>
        <v>F</v>
      </c>
      <c r="J780" s="24">
        <f t="shared" si="77"/>
        <v>29030</v>
      </c>
      <c r="K780" s="23">
        <f t="shared" ca="1" si="78"/>
        <v>39.132802878614925</v>
      </c>
      <c r="L780" s="25">
        <v>42674</v>
      </c>
      <c r="M780" s="25">
        <v>42674</v>
      </c>
      <c r="N780" s="25">
        <v>42826</v>
      </c>
      <c r="O780" s="25">
        <v>42826</v>
      </c>
      <c r="P780" s="23">
        <f t="shared" ca="1" si="79"/>
        <v>1.3355426046423207</v>
      </c>
      <c r="Q780" s="25">
        <v>43921</v>
      </c>
      <c r="R780" s="25">
        <v>43921</v>
      </c>
      <c r="S780" s="25"/>
      <c r="T780" s="119" t="s">
        <v>36</v>
      </c>
      <c r="U780" s="119" t="s">
        <v>167</v>
      </c>
      <c r="V780" s="119" t="s">
        <v>67</v>
      </c>
      <c r="W780" s="119" t="s">
        <v>169</v>
      </c>
      <c r="X780" s="119" t="s">
        <v>134</v>
      </c>
      <c r="Y780" s="119" t="s">
        <v>310</v>
      </c>
      <c r="Z780" s="119"/>
      <c r="AA780" s="119" t="s">
        <v>311</v>
      </c>
      <c r="AB780" s="119" t="s">
        <v>136</v>
      </c>
      <c r="AC780" s="119" t="s">
        <v>6487</v>
      </c>
      <c r="AD780" s="119" t="s">
        <v>43</v>
      </c>
      <c r="AE780" s="24">
        <v>43229</v>
      </c>
      <c r="AF780" s="21" t="s">
        <v>16415</v>
      </c>
      <c r="AG780" s="140" t="s">
        <v>4005</v>
      </c>
      <c r="AH780" s="123" t="s">
        <v>4554</v>
      </c>
      <c r="AI780" s="123"/>
      <c r="AJ780" s="31" t="s">
        <v>5314</v>
      </c>
      <c r="AK780" s="123" t="s">
        <v>5322</v>
      </c>
      <c r="AL780" s="140" t="s">
        <v>5318</v>
      </c>
      <c r="AM780" s="119" t="s">
        <v>4851</v>
      </c>
      <c r="AN780" s="119" t="s">
        <v>6786</v>
      </c>
      <c r="AO780" s="140" t="s">
        <v>5319</v>
      </c>
      <c r="AP780" s="119" t="s">
        <v>4228</v>
      </c>
      <c r="AQ780" s="119"/>
      <c r="AR780" s="55" t="s">
        <v>5329</v>
      </c>
      <c r="AS780" s="119" t="s">
        <v>4223</v>
      </c>
      <c r="AT780" s="620" t="s">
        <v>17771</v>
      </c>
    </row>
    <row r="781" spans="1:47" s="622" customFormat="1" ht="15.75" customHeight="1">
      <c r="A781" s="154" t="s">
        <v>13445</v>
      </c>
      <c r="B781" s="153" t="s">
        <v>6845</v>
      </c>
      <c r="C781" s="119" t="s">
        <v>6846</v>
      </c>
      <c r="D781" s="153">
        <v>10563556</v>
      </c>
      <c r="E781" s="94" t="s">
        <v>6743</v>
      </c>
      <c r="F781" s="21" t="s">
        <v>6563</v>
      </c>
      <c r="G781" s="119" t="s">
        <v>6499</v>
      </c>
      <c r="H781" s="144" t="s">
        <v>6508</v>
      </c>
      <c r="I781" s="119" t="str">
        <f t="shared" si="76"/>
        <v>F</v>
      </c>
      <c r="J781" s="24">
        <f t="shared" si="77"/>
        <v>29509</v>
      </c>
      <c r="K781" s="23">
        <f t="shared" ca="1" si="78"/>
        <v>37.820474111491635</v>
      </c>
      <c r="L781" s="25">
        <v>42660</v>
      </c>
      <c r="M781" s="25">
        <v>42660</v>
      </c>
      <c r="N781" s="25">
        <v>42826</v>
      </c>
      <c r="O781" s="25">
        <v>42826</v>
      </c>
      <c r="P781" s="23">
        <f t="shared" ca="1" si="79"/>
        <v>1.3355426046423207</v>
      </c>
      <c r="Q781" s="25">
        <v>43921</v>
      </c>
      <c r="R781" s="25">
        <v>43921</v>
      </c>
      <c r="S781" s="25"/>
      <c r="T781" s="119" t="s">
        <v>36</v>
      </c>
      <c r="U781" s="119" t="s">
        <v>167</v>
      </c>
      <c r="V781" s="119" t="s">
        <v>67</v>
      </c>
      <c r="W781" s="119" t="s">
        <v>169</v>
      </c>
      <c r="X781" s="119" t="s">
        <v>134</v>
      </c>
      <c r="Y781" s="119" t="s">
        <v>310</v>
      </c>
      <c r="Z781" s="119"/>
      <c r="AA781" s="119" t="s">
        <v>311</v>
      </c>
      <c r="AB781" s="119" t="s">
        <v>136</v>
      </c>
      <c r="AC781" s="119" t="s">
        <v>6487</v>
      </c>
      <c r="AD781" s="119" t="s">
        <v>43</v>
      </c>
      <c r="AE781" s="24">
        <v>43229</v>
      </c>
      <c r="AF781" s="21" t="s">
        <v>16826</v>
      </c>
      <c r="AG781" s="140" t="s">
        <v>3985</v>
      </c>
      <c r="AH781" s="123" t="s">
        <v>4567</v>
      </c>
      <c r="AI781" s="123" t="s">
        <v>4497</v>
      </c>
      <c r="AJ781" s="31" t="s">
        <v>5223</v>
      </c>
      <c r="AK781" s="123" t="s">
        <v>5209</v>
      </c>
      <c r="AL781" s="140" t="s">
        <v>5200</v>
      </c>
      <c r="AM781" s="119" t="s">
        <v>6796</v>
      </c>
      <c r="AN781" s="119" t="s">
        <v>6791</v>
      </c>
      <c r="AO781" s="351" t="s">
        <v>5212</v>
      </c>
      <c r="AP781" s="119" t="s">
        <v>4228</v>
      </c>
      <c r="AQ781" s="119"/>
      <c r="AR781" s="31" t="s">
        <v>3237</v>
      </c>
      <c r="AS781" s="119" t="s">
        <v>4223</v>
      </c>
      <c r="AT781" s="622" t="s">
        <v>17771</v>
      </c>
    </row>
    <row r="782" spans="1:47" s="622" customFormat="1" ht="15.75" customHeight="1">
      <c r="A782" s="154" t="s">
        <v>13426</v>
      </c>
      <c r="B782" s="153" t="s">
        <v>7173</v>
      </c>
      <c r="C782" s="119" t="s">
        <v>2573</v>
      </c>
      <c r="D782" s="153">
        <v>80322111</v>
      </c>
      <c r="E782" s="94" t="s">
        <v>20350</v>
      </c>
      <c r="F782" s="21" t="s">
        <v>3617</v>
      </c>
      <c r="G782" s="119" t="s">
        <v>132</v>
      </c>
      <c r="H782" s="140" t="s">
        <v>2378</v>
      </c>
      <c r="I782" s="119" t="str">
        <f t="shared" si="76"/>
        <v>F</v>
      </c>
      <c r="J782" s="24">
        <f t="shared" si="77"/>
        <v>34547</v>
      </c>
      <c r="K782" s="23">
        <f t="shared" ca="1" si="78"/>
        <v>24.017734385464237</v>
      </c>
      <c r="L782" s="25">
        <v>41743</v>
      </c>
      <c r="M782" s="25">
        <v>41743</v>
      </c>
      <c r="N782" s="25">
        <v>42036</v>
      </c>
      <c r="O782" s="25">
        <v>42036</v>
      </c>
      <c r="P782" s="23">
        <f t="shared" ca="1" si="79"/>
        <v>3.4999261662861563</v>
      </c>
      <c r="Q782" s="25">
        <v>43190</v>
      </c>
      <c r="R782" s="25">
        <v>43190</v>
      </c>
      <c r="S782" s="25"/>
      <c r="T782" s="119" t="s">
        <v>36</v>
      </c>
      <c r="U782" s="119" t="s">
        <v>167</v>
      </c>
      <c r="V782" s="119" t="s">
        <v>5336</v>
      </c>
      <c r="W782" s="119" t="s">
        <v>169</v>
      </c>
      <c r="X782" s="119" t="s">
        <v>134</v>
      </c>
      <c r="Y782" s="119" t="s">
        <v>310</v>
      </c>
      <c r="Z782" s="119"/>
      <c r="AA782" s="119" t="s">
        <v>311</v>
      </c>
      <c r="AB782" s="119" t="s">
        <v>136</v>
      </c>
      <c r="AC782" s="119" t="s">
        <v>42</v>
      </c>
      <c r="AD782" s="119" t="s">
        <v>43</v>
      </c>
      <c r="AE782" s="24">
        <v>43229</v>
      </c>
      <c r="AF782" s="21" t="s">
        <v>17059</v>
      </c>
      <c r="AG782" s="25" t="s">
        <v>306</v>
      </c>
      <c r="AH782" s="123" t="s">
        <v>571</v>
      </c>
      <c r="AI782" s="123" t="s">
        <v>2335</v>
      </c>
      <c r="AJ782" s="335" t="s">
        <v>2087</v>
      </c>
      <c r="AK782" s="351" t="s">
        <v>1562</v>
      </c>
      <c r="AL782" s="351" t="s">
        <v>2379</v>
      </c>
      <c r="AM782" s="119" t="s">
        <v>2600</v>
      </c>
      <c r="AN782" s="119" t="s">
        <v>2601</v>
      </c>
      <c r="AO782" s="351" t="s">
        <v>2086</v>
      </c>
      <c r="AP782" s="119" t="s">
        <v>189</v>
      </c>
      <c r="AQ782" s="119"/>
      <c r="AR782" s="153" t="s">
        <v>16790</v>
      </c>
      <c r="AS782" s="21" t="s">
        <v>48</v>
      </c>
      <c r="AT782" s="622" t="s">
        <v>17771</v>
      </c>
    </row>
    <row r="783" spans="1:47" s="622" customFormat="1" ht="15.75" customHeight="1">
      <c r="A783" s="154" t="s">
        <v>13435</v>
      </c>
      <c r="B783" s="153" t="s">
        <v>5107</v>
      </c>
      <c r="C783" s="119" t="s">
        <v>5161</v>
      </c>
      <c r="D783" s="153">
        <v>10530320</v>
      </c>
      <c r="E783" s="140" t="s">
        <v>20351</v>
      </c>
      <c r="F783" s="21" t="s">
        <v>5050</v>
      </c>
      <c r="G783" s="119" t="s">
        <v>132</v>
      </c>
      <c r="H783" s="140" t="s">
        <v>4404</v>
      </c>
      <c r="I783" s="119" t="str">
        <f t="shared" si="76"/>
        <v>F</v>
      </c>
      <c r="J783" s="24">
        <f t="shared" si="77"/>
        <v>27950</v>
      </c>
      <c r="K783" s="23">
        <f t="shared" ca="1" si="78"/>
        <v>42.091706988203967</v>
      </c>
      <c r="L783" s="25">
        <v>42499</v>
      </c>
      <c r="M783" s="25">
        <v>42499</v>
      </c>
      <c r="N783" s="25">
        <v>42644</v>
      </c>
      <c r="O783" s="25">
        <v>42644</v>
      </c>
      <c r="P783" s="23">
        <f t="shared" ca="1" si="79"/>
        <v>1.834172741628622</v>
      </c>
      <c r="Q783" s="25">
        <v>43738</v>
      </c>
      <c r="R783" s="25">
        <v>43738</v>
      </c>
      <c r="S783" s="25"/>
      <c r="T783" s="119" t="s">
        <v>36</v>
      </c>
      <c r="U783" s="119" t="s">
        <v>167</v>
      </c>
      <c r="V783" s="119" t="s">
        <v>5336</v>
      </c>
      <c r="W783" s="119" t="s">
        <v>169</v>
      </c>
      <c r="X783" s="119" t="s">
        <v>134</v>
      </c>
      <c r="Y783" s="119" t="s">
        <v>310</v>
      </c>
      <c r="Z783" s="119"/>
      <c r="AA783" s="119" t="s">
        <v>311</v>
      </c>
      <c r="AB783" s="119" t="s">
        <v>136</v>
      </c>
      <c r="AC783" s="119" t="s">
        <v>42</v>
      </c>
      <c r="AD783" s="119" t="s">
        <v>43</v>
      </c>
      <c r="AE783" s="24">
        <v>43229</v>
      </c>
      <c r="AF783" s="21" t="s">
        <v>17284</v>
      </c>
      <c r="AG783" s="140" t="s">
        <v>4005</v>
      </c>
      <c r="AH783" s="123" t="s">
        <v>4405</v>
      </c>
      <c r="AI783" s="123"/>
      <c r="AJ783" s="55" t="s">
        <v>5007</v>
      </c>
      <c r="AK783" s="140" t="s">
        <v>5021</v>
      </c>
      <c r="AL783" s="140" t="s">
        <v>4406</v>
      </c>
      <c r="AM783" s="119" t="s">
        <v>5132</v>
      </c>
      <c r="AN783" s="119" t="s">
        <v>5133</v>
      </c>
      <c r="AO783" s="140" t="s">
        <v>4407</v>
      </c>
      <c r="AP783" s="119" t="s">
        <v>189</v>
      </c>
      <c r="AQ783" s="119"/>
      <c r="AR783" s="55" t="s">
        <v>3224</v>
      </c>
      <c r="AS783" s="119" t="s">
        <v>48</v>
      </c>
      <c r="AT783" s="622" t="s">
        <v>17771</v>
      </c>
    </row>
    <row r="784" spans="1:47" s="622" customFormat="1" ht="15.75" customHeight="1">
      <c r="A784" s="154">
        <v>442</v>
      </c>
      <c r="B784" s="153" t="s">
        <v>6838</v>
      </c>
      <c r="C784" s="119" t="s">
        <v>6839</v>
      </c>
      <c r="D784" s="153">
        <v>10563562</v>
      </c>
      <c r="E784" s="94" t="s">
        <v>20352</v>
      </c>
      <c r="F784" s="21" t="s">
        <v>6559</v>
      </c>
      <c r="G784" s="119" t="s">
        <v>6499</v>
      </c>
      <c r="H784" s="144" t="s">
        <v>6504</v>
      </c>
      <c r="I784" s="119" t="str">
        <f t="shared" si="76"/>
        <v>F</v>
      </c>
      <c r="J784" s="24">
        <f t="shared" si="77"/>
        <v>31446</v>
      </c>
      <c r="K784" s="23">
        <f t="shared" ca="1" si="78"/>
        <v>32.513624796423144</v>
      </c>
      <c r="L784" s="25">
        <v>42683</v>
      </c>
      <c r="M784" s="25">
        <v>42683</v>
      </c>
      <c r="N784" s="25">
        <v>42826</v>
      </c>
      <c r="O784" s="25">
        <v>42826</v>
      </c>
      <c r="P784" s="23">
        <f t="shared" ca="1" si="79"/>
        <v>1.3355426046423207</v>
      </c>
      <c r="Q784" s="25">
        <v>43921</v>
      </c>
      <c r="R784" s="25">
        <v>43921</v>
      </c>
      <c r="S784" s="25"/>
      <c r="T784" s="119" t="s">
        <v>36</v>
      </c>
      <c r="U784" s="119" t="s">
        <v>167</v>
      </c>
      <c r="V784" s="119" t="s">
        <v>67</v>
      </c>
      <c r="W784" s="119" t="s">
        <v>169</v>
      </c>
      <c r="X784" s="119" t="s">
        <v>134</v>
      </c>
      <c r="Y784" s="119" t="s">
        <v>310</v>
      </c>
      <c r="Z784" s="119"/>
      <c r="AA784" s="119" t="s">
        <v>311</v>
      </c>
      <c r="AB784" s="119" t="s">
        <v>136</v>
      </c>
      <c r="AC784" s="119" t="s">
        <v>6487</v>
      </c>
      <c r="AD784" s="119" t="s">
        <v>43</v>
      </c>
      <c r="AE784" s="24">
        <v>43229</v>
      </c>
      <c r="AF784" s="21" t="s">
        <v>17442</v>
      </c>
      <c r="AG784" s="140" t="s">
        <v>3993</v>
      </c>
      <c r="AH784" s="123" t="s">
        <v>5370</v>
      </c>
      <c r="AI784" s="123" t="s">
        <v>4543</v>
      </c>
      <c r="AJ784" s="31" t="s">
        <v>5436</v>
      </c>
      <c r="AK784" s="123" t="s">
        <v>5439</v>
      </c>
      <c r="AL784" s="140" t="s">
        <v>5373</v>
      </c>
      <c r="AM784" s="119" t="s">
        <v>4851</v>
      </c>
      <c r="AN784" s="119" t="s">
        <v>6795</v>
      </c>
      <c r="AO784" s="140" t="s">
        <v>5375</v>
      </c>
      <c r="AP784" s="119" t="s">
        <v>4228</v>
      </c>
      <c r="AQ784" s="119"/>
      <c r="AR784" s="55" t="s">
        <v>11167</v>
      </c>
      <c r="AS784" s="119" t="s">
        <v>4223</v>
      </c>
      <c r="AT784" s="622" t="s">
        <v>17771</v>
      </c>
    </row>
    <row r="785" spans="1:47" s="622" customFormat="1" ht="15.75" customHeight="1">
      <c r="A785" s="154">
        <v>533</v>
      </c>
      <c r="B785" s="33" t="s">
        <v>10964</v>
      </c>
      <c r="C785" s="140" t="s">
        <v>10965</v>
      </c>
      <c r="D785" s="33">
        <v>10583135</v>
      </c>
      <c r="E785" s="140" t="s">
        <v>8692</v>
      </c>
      <c r="F785" s="21" t="s">
        <v>8690</v>
      </c>
      <c r="G785" s="119" t="s">
        <v>6499</v>
      </c>
      <c r="H785" s="159" t="s">
        <v>8691</v>
      </c>
      <c r="I785" s="119" t="str">
        <f t="shared" si="76"/>
        <v>M</v>
      </c>
      <c r="J785" s="24">
        <f t="shared" si="77"/>
        <v>32487</v>
      </c>
      <c r="K785" s="23">
        <f t="shared" ca="1" si="78"/>
        <v>29.661570001902593</v>
      </c>
      <c r="L785" s="25">
        <v>40857</v>
      </c>
      <c r="M785" s="25">
        <v>42989</v>
      </c>
      <c r="N785" s="25">
        <v>42989</v>
      </c>
      <c r="O785" s="25">
        <v>42989</v>
      </c>
      <c r="P785" s="23">
        <f t="shared" ca="1" si="79"/>
        <v>0.88896726217656719</v>
      </c>
      <c r="Q785" s="24">
        <v>44104</v>
      </c>
      <c r="R785" s="24">
        <v>44104</v>
      </c>
      <c r="S785" s="24"/>
      <c r="T785" s="119" t="s">
        <v>36</v>
      </c>
      <c r="U785" s="119" t="s">
        <v>167</v>
      </c>
      <c r="V785" s="472" t="s">
        <v>67</v>
      </c>
      <c r="W785" s="119" t="s">
        <v>169</v>
      </c>
      <c r="X785" s="119" t="s">
        <v>134</v>
      </c>
      <c r="Y785" s="119" t="s">
        <v>310</v>
      </c>
      <c r="Z785" s="119"/>
      <c r="AA785" s="119" t="s">
        <v>311</v>
      </c>
      <c r="AB785" s="119" t="s">
        <v>136</v>
      </c>
      <c r="AC785" s="119" t="s">
        <v>42</v>
      </c>
      <c r="AD785" s="119" t="s">
        <v>43</v>
      </c>
      <c r="AE785" s="24">
        <v>43236</v>
      </c>
      <c r="AF785" s="21" t="s">
        <v>4253</v>
      </c>
      <c r="AG785" s="140" t="s">
        <v>4071</v>
      </c>
      <c r="AH785" s="140" t="s">
        <v>8707</v>
      </c>
      <c r="AI785" s="140" t="s">
        <v>8708</v>
      </c>
      <c r="AJ785" s="335">
        <v>13952815025</v>
      </c>
      <c r="AK785" s="351" t="s">
        <v>8709</v>
      </c>
      <c r="AL785" s="351" t="s">
        <v>8710</v>
      </c>
      <c r="AM785" s="119" t="s">
        <v>8711</v>
      </c>
      <c r="AN785" s="119" t="s">
        <v>8712</v>
      </c>
      <c r="AO785" s="351"/>
      <c r="AP785" s="119" t="s">
        <v>189</v>
      </c>
      <c r="AQ785" s="119"/>
      <c r="AR785" s="153" t="s">
        <v>8706</v>
      </c>
      <c r="AS785" s="21" t="s">
        <v>4223</v>
      </c>
      <c r="AT785" s="622" t="s">
        <v>18014</v>
      </c>
    </row>
    <row r="786" spans="1:47" s="623" customFormat="1" ht="14.25" customHeight="1">
      <c r="A786" s="154">
        <v>514</v>
      </c>
      <c r="B786" s="153">
        <v>10582139</v>
      </c>
      <c r="C786" s="119" t="s">
        <v>8753</v>
      </c>
      <c r="D786" s="153">
        <v>10582139</v>
      </c>
      <c r="E786" s="140" t="s">
        <v>5743</v>
      </c>
      <c r="F786" s="21" t="s">
        <v>8678</v>
      </c>
      <c r="G786" s="119" t="s">
        <v>6499</v>
      </c>
      <c r="H786" s="159" t="s">
        <v>7961</v>
      </c>
      <c r="I786" s="119" t="str">
        <f>IF(MOD(IF(LEN(H786)=18,MID(H786,17,1),RIGHT(H786,1)),2)=0,"F","M")</f>
        <v>M</v>
      </c>
      <c r="J786" s="24">
        <f>DATE(IF(LEN(H786)=18,MID(H786,7,4),1900+MID(H786,7,2)),IF(LEN(H786)=18,MID(H786,11,2),MID(H786,9,2)),IF(LEN(H786)=18,MID(H786,13,2),MID(H786,11,2)))</f>
        <v>33630</v>
      </c>
      <c r="K786" s="23">
        <f ca="1">(NOW()-J786)/365</f>
        <v>26.530063152587527</v>
      </c>
      <c r="L786" s="25">
        <v>42583</v>
      </c>
      <c r="M786" s="25">
        <v>42932</v>
      </c>
      <c r="N786" s="25">
        <v>42979</v>
      </c>
      <c r="O786" s="25">
        <v>42979</v>
      </c>
      <c r="P786" s="23">
        <f ca="1">((NOW()-N786))/365</f>
        <v>0.91636452245053979</v>
      </c>
      <c r="Q786" s="25">
        <v>44104</v>
      </c>
      <c r="R786" s="25">
        <v>44104</v>
      </c>
      <c r="S786" s="25"/>
      <c r="T786" s="119" t="s">
        <v>36</v>
      </c>
      <c r="U786" s="119" t="s">
        <v>167</v>
      </c>
      <c r="V786" s="119" t="s">
        <v>67</v>
      </c>
      <c r="W786" s="119" t="s">
        <v>169</v>
      </c>
      <c r="X786" s="119" t="s">
        <v>134</v>
      </c>
      <c r="Y786" s="119" t="s">
        <v>310</v>
      </c>
      <c r="Z786" s="119"/>
      <c r="AA786" s="119" t="s">
        <v>311</v>
      </c>
      <c r="AB786" s="119" t="s">
        <v>136</v>
      </c>
      <c r="AC786" s="119" t="s">
        <v>42</v>
      </c>
      <c r="AD786" s="119" t="s">
        <v>43</v>
      </c>
      <c r="AE786" s="24">
        <v>43236</v>
      </c>
      <c r="AF786" s="24" t="s">
        <v>17908</v>
      </c>
      <c r="AG786" s="140" t="s">
        <v>7611</v>
      </c>
      <c r="AH786" s="123" t="s">
        <v>8750</v>
      </c>
      <c r="AI786" s="123" t="s">
        <v>8751</v>
      </c>
      <c r="AJ786" s="55" t="s">
        <v>7967</v>
      </c>
      <c r="AK786" s="351" t="s">
        <v>8697</v>
      </c>
      <c r="AL786" s="635" t="s">
        <v>5744</v>
      </c>
      <c r="AM786" s="119" t="s">
        <v>8565</v>
      </c>
      <c r="AN786" s="119" t="s">
        <v>8547</v>
      </c>
      <c r="AO786" s="208" t="s">
        <v>8534</v>
      </c>
      <c r="AP786" s="119" t="s">
        <v>189</v>
      </c>
      <c r="AQ786" s="208"/>
      <c r="AR786" s="55" t="s">
        <v>5771</v>
      </c>
      <c r="AS786" s="119" t="s">
        <v>4223</v>
      </c>
      <c r="AT786" s="623" t="s">
        <v>18014</v>
      </c>
    </row>
    <row r="787" spans="1:47" s="622" customFormat="1" ht="15.75" customHeight="1">
      <c r="A787" s="154">
        <v>248</v>
      </c>
      <c r="B787" s="154" t="s">
        <v>3751</v>
      </c>
      <c r="C787" s="119" t="s">
        <v>2839</v>
      </c>
      <c r="D787" s="154">
        <v>80327482</v>
      </c>
      <c r="E787" s="140" t="s">
        <v>2130</v>
      </c>
      <c r="F787" s="21" t="s">
        <v>2796</v>
      </c>
      <c r="G787" s="119" t="s">
        <v>132</v>
      </c>
      <c r="H787" s="144" t="s">
        <v>2131</v>
      </c>
      <c r="I787" s="119" t="str">
        <f t="shared" si="76"/>
        <v>F</v>
      </c>
      <c r="J787" s="24">
        <f t="shared" si="77"/>
        <v>30780</v>
      </c>
      <c r="K787" s="23">
        <f t="shared" ca="1" si="78"/>
        <v>34.33828233066972</v>
      </c>
      <c r="L787" s="25">
        <v>41780</v>
      </c>
      <c r="M787" s="25">
        <v>41780</v>
      </c>
      <c r="N787" s="25">
        <v>42125</v>
      </c>
      <c r="O787" s="25">
        <v>42125</v>
      </c>
      <c r="P787" s="23">
        <f t="shared" ca="1" si="79"/>
        <v>3.2560905498478001</v>
      </c>
      <c r="Q787" s="25">
        <v>43281</v>
      </c>
      <c r="R787" s="25">
        <v>43281</v>
      </c>
      <c r="S787" s="25"/>
      <c r="T787" s="119" t="s">
        <v>36</v>
      </c>
      <c r="U787" s="119" t="s">
        <v>167</v>
      </c>
      <c r="V787" s="119" t="s">
        <v>5336</v>
      </c>
      <c r="W787" s="119" t="s">
        <v>169</v>
      </c>
      <c r="X787" s="119" t="s">
        <v>134</v>
      </c>
      <c r="Y787" s="119" t="s">
        <v>310</v>
      </c>
      <c r="Z787" s="119"/>
      <c r="AA787" s="119" t="s">
        <v>4258</v>
      </c>
      <c r="AB787" s="119" t="s">
        <v>136</v>
      </c>
      <c r="AC787" s="119" t="s">
        <v>42</v>
      </c>
      <c r="AD787" s="119" t="s">
        <v>43</v>
      </c>
      <c r="AE787" s="24">
        <v>43243</v>
      </c>
      <c r="AF787" s="24" t="s">
        <v>17619</v>
      </c>
      <c r="AG787" s="25" t="s">
        <v>293</v>
      </c>
      <c r="AH787" s="123" t="s">
        <v>2132</v>
      </c>
      <c r="AI787" s="123"/>
      <c r="AJ787" s="55" t="s">
        <v>2133</v>
      </c>
      <c r="AK787" s="140" t="s">
        <v>2134</v>
      </c>
      <c r="AL787" s="351" t="s">
        <v>2135</v>
      </c>
      <c r="AM787" s="119" t="s">
        <v>1594</v>
      </c>
      <c r="AN787" s="119" t="s">
        <v>11261</v>
      </c>
      <c r="AO787" s="351" t="s">
        <v>2129</v>
      </c>
      <c r="AP787" s="119" t="s">
        <v>189</v>
      </c>
      <c r="AQ787" s="119"/>
      <c r="AR787" s="154" t="s">
        <v>3128</v>
      </c>
      <c r="AS787" s="21" t="s">
        <v>48</v>
      </c>
      <c r="AT787" s="622" t="s">
        <v>18094</v>
      </c>
      <c r="AU787" s="552" t="s">
        <v>18854</v>
      </c>
    </row>
    <row r="788" spans="1:47" s="622" customFormat="1" ht="15.75" customHeight="1">
      <c r="A788" s="154">
        <v>363</v>
      </c>
      <c r="B788" s="153" t="s">
        <v>5110</v>
      </c>
      <c r="C788" s="119" t="s">
        <v>5098</v>
      </c>
      <c r="D788" s="153">
        <v>10530290</v>
      </c>
      <c r="E788" s="140" t="s">
        <v>6975</v>
      </c>
      <c r="F788" s="21" t="s">
        <v>5053</v>
      </c>
      <c r="G788" s="119" t="s">
        <v>132</v>
      </c>
      <c r="H788" s="140" t="s">
        <v>4414</v>
      </c>
      <c r="I788" s="119" t="str">
        <f>IF(MOD(IF(LEN(H788)=18,MID(H788,17,1),RIGHT(H788,1)),2)=0,"F","M")</f>
        <v>F</v>
      </c>
      <c r="J788" s="24">
        <f>DATE(IF(LEN(H788)=18,MID(H788,7,4),1900+MID(H788,7,2)),IF(LEN(H788)=18,MID(H788,11,2),MID(H788,9,2)),IF(LEN(H788)=18,MID(H788,13,2),MID(H788,11,2)))</f>
        <v>29871</v>
      </c>
      <c r="K788" s="23">
        <f ca="1">(NOW()-J788)/365</f>
        <v>36.828693289573827</v>
      </c>
      <c r="L788" s="25">
        <v>42508</v>
      </c>
      <c r="M788" s="25">
        <v>42508</v>
      </c>
      <c r="N788" s="25">
        <v>42644</v>
      </c>
      <c r="O788" s="25">
        <v>42917</v>
      </c>
      <c r="P788" s="23">
        <f ca="1">((NOW()-N788))/365</f>
        <v>1.834172741628622</v>
      </c>
      <c r="Q788" s="25">
        <v>43738</v>
      </c>
      <c r="R788" s="25">
        <v>43738</v>
      </c>
      <c r="S788" s="25"/>
      <c r="T788" s="119" t="s">
        <v>36</v>
      </c>
      <c r="U788" s="119" t="s">
        <v>167</v>
      </c>
      <c r="V788" s="119" t="s">
        <v>5336</v>
      </c>
      <c r="W788" s="119" t="s">
        <v>169</v>
      </c>
      <c r="X788" s="119" t="s">
        <v>134</v>
      </c>
      <c r="Y788" s="119" t="s">
        <v>310</v>
      </c>
      <c r="Z788" s="119"/>
      <c r="AA788" s="119" t="s">
        <v>625</v>
      </c>
      <c r="AB788" s="119" t="s">
        <v>136</v>
      </c>
      <c r="AC788" s="119" t="s">
        <v>42</v>
      </c>
      <c r="AD788" s="119" t="s">
        <v>43</v>
      </c>
      <c r="AE788" s="24">
        <v>43243</v>
      </c>
      <c r="AF788" s="21" t="s">
        <v>17575</v>
      </c>
      <c r="AG788" s="140" t="s">
        <v>3993</v>
      </c>
      <c r="AH788" s="123" t="s">
        <v>1950</v>
      </c>
      <c r="AI788" s="123" t="s">
        <v>855</v>
      </c>
      <c r="AJ788" s="55" t="s">
        <v>5010</v>
      </c>
      <c r="AK788" s="140" t="s">
        <v>5024</v>
      </c>
      <c r="AL788" s="140" t="s">
        <v>4438</v>
      </c>
      <c r="AM788" s="119" t="s">
        <v>2882</v>
      </c>
      <c r="AN788" s="119" t="s">
        <v>5138</v>
      </c>
      <c r="AO788" s="140" t="s">
        <v>4420</v>
      </c>
      <c r="AP788" s="119" t="s">
        <v>4233</v>
      </c>
      <c r="AQ788" s="119" t="s">
        <v>4254</v>
      </c>
      <c r="AR788" s="55" t="s">
        <v>3049</v>
      </c>
      <c r="AS788" s="119" t="s">
        <v>48</v>
      </c>
      <c r="AT788" s="622" t="s">
        <v>18094</v>
      </c>
      <c r="AU788" s="552" t="s">
        <v>18854</v>
      </c>
    </row>
    <row r="789" spans="1:47" s="622" customFormat="1" ht="15.75" customHeight="1">
      <c r="A789" s="154">
        <v>408</v>
      </c>
      <c r="B789" s="153">
        <v>10557611</v>
      </c>
      <c r="C789" s="119" t="s">
        <v>6255</v>
      </c>
      <c r="D789" s="664">
        <v>10557611</v>
      </c>
      <c r="E789" s="94" t="s">
        <v>2309</v>
      </c>
      <c r="F789" s="21" t="s">
        <v>6133</v>
      </c>
      <c r="G789" s="119" t="s">
        <v>132</v>
      </c>
      <c r="H789" s="144" t="s">
        <v>5840</v>
      </c>
      <c r="I789" s="119" t="str">
        <f>IF(MOD(IF(LEN(H789)=18,MID(H789,17,1),RIGHT(H789,1)),2)=0,"F","M")</f>
        <v>F</v>
      </c>
      <c r="J789" s="24">
        <f>DATE(IF(LEN(H789)=18,MID(H789,7,4),1900+MID(H789,7,2)),IF(LEN(H789)=18,MID(H789,11,2),MID(H789,9,2)),IF(LEN(H789)=18,MID(H789,13,2),MID(H789,11,2)))</f>
        <v>31544</v>
      </c>
      <c r="K789" s="23">
        <f ca="1">(NOW()-J789)/365</f>
        <v>32.245131645738212</v>
      </c>
      <c r="L789" s="25">
        <v>42674</v>
      </c>
      <c r="M789" s="25">
        <v>42674</v>
      </c>
      <c r="N789" s="25">
        <v>42767</v>
      </c>
      <c r="O789" s="25">
        <v>42767</v>
      </c>
      <c r="P789" s="23">
        <f ca="1">((NOW()-N789))/365</f>
        <v>1.4971864402587589</v>
      </c>
      <c r="Q789" s="25">
        <v>43921</v>
      </c>
      <c r="R789" s="25">
        <v>43921</v>
      </c>
      <c r="S789" s="25"/>
      <c r="T789" s="119" t="s">
        <v>36</v>
      </c>
      <c r="U789" s="119" t="s">
        <v>167</v>
      </c>
      <c r="V789" s="119" t="s">
        <v>67</v>
      </c>
      <c r="W789" s="119" t="s">
        <v>169</v>
      </c>
      <c r="X789" s="119" t="s">
        <v>134</v>
      </c>
      <c r="Y789" s="119" t="s">
        <v>310</v>
      </c>
      <c r="Z789" s="119"/>
      <c r="AA789" s="119" t="s">
        <v>311</v>
      </c>
      <c r="AB789" s="119" t="s">
        <v>136</v>
      </c>
      <c r="AC789" s="119" t="s">
        <v>42</v>
      </c>
      <c r="AD789" s="119" t="s">
        <v>43</v>
      </c>
      <c r="AE789" s="24">
        <v>43250</v>
      </c>
      <c r="AF789" s="21" t="s">
        <v>17819</v>
      </c>
      <c r="AG789" s="140" t="s">
        <v>4005</v>
      </c>
      <c r="AH789" s="123" t="s">
        <v>5841</v>
      </c>
      <c r="AI789" s="123"/>
      <c r="AJ789" s="55" t="s">
        <v>5842</v>
      </c>
      <c r="AK789" s="123" t="s">
        <v>5843</v>
      </c>
      <c r="AL789" s="140" t="s">
        <v>5844</v>
      </c>
      <c r="AM789" s="119" t="s">
        <v>6134</v>
      </c>
      <c r="AN789" s="119" t="s">
        <v>6135</v>
      </c>
      <c r="AO789" s="140" t="s">
        <v>5321</v>
      </c>
      <c r="AP789" s="119" t="s">
        <v>189</v>
      </c>
      <c r="AQ789" s="208"/>
      <c r="AR789" s="55" t="s">
        <v>5328</v>
      </c>
      <c r="AS789" s="119" t="s">
        <v>4223</v>
      </c>
      <c r="AT789" s="622" t="s">
        <v>18483</v>
      </c>
    </row>
    <row r="790" spans="1:47" s="622" customFormat="1" ht="15.75" customHeight="1">
      <c r="A790" s="154">
        <v>482</v>
      </c>
      <c r="B790" s="154" t="s">
        <v>7854</v>
      </c>
      <c r="C790" s="119" t="s">
        <v>7855</v>
      </c>
      <c r="D790" s="154">
        <v>10575197</v>
      </c>
      <c r="E790" s="119" t="s">
        <v>7713</v>
      </c>
      <c r="F790" s="21" t="s">
        <v>7887</v>
      </c>
      <c r="G790" s="119" t="s">
        <v>6499</v>
      </c>
      <c r="H790" s="144" t="s">
        <v>7728</v>
      </c>
      <c r="I790" s="119" t="str">
        <f>IF(MOD(IF(LEN(H790)=18,MID(H790,17,1),RIGHT(H790,1)),2)=0,"F","M")</f>
        <v>F</v>
      </c>
      <c r="J790" s="24">
        <f>DATE(IF(LEN(H790)=18,MID(H790,7,4),1900+MID(H790,7,2)),IF(LEN(H790)=18,MID(H790,11,2),MID(H790,9,2)),IF(LEN(H790)=18,MID(H790,13,2),MID(H790,11,2)))</f>
        <v>31415</v>
      </c>
      <c r="K790" s="23">
        <f ca="1">(NOW()-J790)/365</f>
        <v>32.59855630327246</v>
      </c>
      <c r="L790" s="25">
        <v>39600</v>
      </c>
      <c r="M790" s="25">
        <v>42781</v>
      </c>
      <c r="N790" s="25">
        <v>42917</v>
      </c>
      <c r="O790" s="25">
        <v>42917</v>
      </c>
      <c r="P790" s="23">
        <f ca="1">((NOW()-N790))/365</f>
        <v>1.08622753614917</v>
      </c>
      <c r="Q790" s="25">
        <v>44012</v>
      </c>
      <c r="R790" s="25">
        <v>44012</v>
      </c>
      <c r="S790" s="25"/>
      <c r="T790" s="119" t="s">
        <v>36</v>
      </c>
      <c r="U790" s="119" t="s">
        <v>167</v>
      </c>
      <c r="V790" s="119" t="s">
        <v>67</v>
      </c>
      <c r="W790" s="119" t="s">
        <v>169</v>
      </c>
      <c r="X790" s="119" t="s">
        <v>134</v>
      </c>
      <c r="Y790" s="119" t="s">
        <v>310</v>
      </c>
      <c r="Z790" s="119"/>
      <c r="AA790" s="119" t="s">
        <v>311</v>
      </c>
      <c r="AB790" s="119" t="s">
        <v>136</v>
      </c>
      <c r="AC790" s="119" t="s">
        <v>42</v>
      </c>
      <c r="AD790" s="119" t="s">
        <v>43</v>
      </c>
      <c r="AE790" s="24">
        <v>43250</v>
      </c>
      <c r="AF790" s="21" t="s">
        <v>14180</v>
      </c>
      <c r="AG790" s="140" t="s">
        <v>3985</v>
      </c>
      <c r="AH790" s="123" t="s">
        <v>2755</v>
      </c>
      <c r="AI790" s="123" t="s">
        <v>1508</v>
      </c>
      <c r="AJ790" s="31" t="s">
        <v>7770</v>
      </c>
      <c r="AK790" s="123" t="s">
        <v>7771</v>
      </c>
      <c r="AL790" s="635" t="s">
        <v>7771</v>
      </c>
      <c r="AM790" s="119" t="s">
        <v>7914</v>
      </c>
      <c r="AN790" s="119" t="s">
        <v>7915</v>
      </c>
      <c r="AO790" s="140"/>
      <c r="AP790" s="119" t="s">
        <v>189</v>
      </c>
      <c r="AQ790" s="208"/>
      <c r="AR790" s="55" t="s">
        <v>7744</v>
      </c>
      <c r="AS790" s="119" t="s">
        <v>4223</v>
      </c>
      <c r="AT790" s="622" t="s">
        <v>18483</v>
      </c>
    </row>
    <row r="791" spans="1:47" s="647" customFormat="1" ht="13.5" customHeight="1" thickBot="1">
      <c r="A791" s="503">
        <v>561</v>
      </c>
      <c r="B791" s="167" t="s">
        <v>11627</v>
      </c>
      <c r="C791" s="167" t="s">
        <v>11628</v>
      </c>
      <c r="D791" s="167">
        <v>10597009</v>
      </c>
      <c r="E791" s="103" t="s">
        <v>11368</v>
      </c>
      <c r="F791" s="69" t="s">
        <v>11444</v>
      </c>
      <c r="G791" s="120" t="s">
        <v>6499</v>
      </c>
      <c r="H791" s="167" t="s">
        <v>11380</v>
      </c>
      <c r="I791" s="120" t="s">
        <v>14744</v>
      </c>
      <c r="J791" s="71">
        <v>30679</v>
      </c>
      <c r="K791" s="70">
        <v>34.366030306950783</v>
      </c>
      <c r="L791" s="62">
        <v>42963</v>
      </c>
      <c r="M791" s="339">
        <v>42963</v>
      </c>
      <c r="N791" s="339">
        <v>43070</v>
      </c>
      <c r="O791" s="339">
        <v>43070</v>
      </c>
      <c r="P791" s="70">
        <v>0.41808510147133199</v>
      </c>
      <c r="Q791" s="62">
        <v>44196</v>
      </c>
      <c r="R791" s="62">
        <v>44196</v>
      </c>
      <c r="S791" s="186"/>
      <c r="T791" s="120" t="s">
        <v>36</v>
      </c>
      <c r="U791" s="120" t="s">
        <v>167</v>
      </c>
      <c r="V791" s="120" t="s">
        <v>67</v>
      </c>
      <c r="W791" s="120" t="s">
        <v>169</v>
      </c>
      <c r="X791" s="120" t="s">
        <v>134</v>
      </c>
      <c r="Y791" s="120" t="s">
        <v>310</v>
      </c>
      <c r="Z791" s="645"/>
      <c r="AA791" s="71" t="s">
        <v>311</v>
      </c>
      <c r="AB791" s="120" t="s">
        <v>136</v>
      </c>
      <c r="AC791" s="120" t="s">
        <v>42</v>
      </c>
      <c r="AD791" s="120" t="s">
        <v>43</v>
      </c>
      <c r="AE791" s="69" t="s">
        <v>17573</v>
      </c>
      <c r="AF791" s="69" t="s">
        <v>17575</v>
      </c>
      <c r="AG791" s="103" t="s">
        <v>306</v>
      </c>
      <c r="AH791" s="186" t="s">
        <v>2276</v>
      </c>
      <c r="AI791" s="186" t="s">
        <v>1508</v>
      </c>
      <c r="AJ791" s="160" t="s">
        <v>11397</v>
      </c>
      <c r="AK791" s="186" t="s">
        <v>2460</v>
      </c>
      <c r="AL791" s="506" t="s">
        <v>2460</v>
      </c>
      <c r="AM791" s="120" t="s">
        <v>11430</v>
      </c>
      <c r="AN791" s="120" t="s">
        <v>11431</v>
      </c>
      <c r="AO791" s="103" t="s">
        <v>11418</v>
      </c>
      <c r="AP791" s="186" t="s">
        <v>4228</v>
      </c>
      <c r="AQ791" s="645"/>
      <c r="AR791" s="315">
        <v>22834</v>
      </c>
      <c r="AS791" s="120" t="s">
        <v>4223</v>
      </c>
      <c r="AT791" s="647" t="s">
        <v>18483</v>
      </c>
    </row>
    <row r="792" spans="1:47" s="584" customFormat="1" ht="15.75" customHeight="1">
      <c r="A792" s="152">
        <v>205</v>
      </c>
      <c r="B792" s="152" t="s">
        <v>1926</v>
      </c>
      <c r="C792" s="580" t="s">
        <v>1927</v>
      </c>
      <c r="D792" s="151">
        <v>80314151</v>
      </c>
      <c r="E792" s="669" t="s">
        <v>20349</v>
      </c>
      <c r="F792" s="40" t="s">
        <v>3598</v>
      </c>
      <c r="G792" s="580" t="s">
        <v>132</v>
      </c>
      <c r="H792" s="111" t="s">
        <v>1928</v>
      </c>
      <c r="I792" s="580" t="str">
        <f t="shared" ref="I792:I801" si="80">IF(MOD(IF(LEN(H792)=18,MID(H792,17,1),RIGHT(H792,1)),2)=0,"F","M")</f>
        <v>F</v>
      </c>
      <c r="J792" s="35">
        <f t="shared" ref="J792:J801" si="81">DATE(IF(LEN(H792)=18,MID(H792,7,4),1900+MID(H792,7,2)),IF(LEN(H792)=18,MID(H792,11,2),MID(H792,9,2)),IF(LEN(H792)=18,MID(H792,13,2),MID(H792,11,2)))</f>
        <v>32026</v>
      </c>
      <c r="K792" s="36">
        <f t="shared" ref="K792:K801" ca="1" si="82">(NOW()-J792)/365</f>
        <v>30.924583700532732</v>
      </c>
      <c r="L792" s="538">
        <v>41711</v>
      </c>
      <c r="M792" s="538">
        <v>41944</v>
      </c>
      <c r="N792" s="538">
        <v>41944</v>
      </c>
      <c r="O792" s="538">
        <v>43009</v>
      </c>
      <c r="P792" s="36">
        <f t="shared" ref="P792:P801" ca="1" si="83">((NOW()-N792))/365</f>
        <v>3.7519809608067041</v>
      </c>
      <c r="Q792" s="35">
        <v>43100</v>
      </c>
      <c r="R792" s="35">
        <v>43100</v>
      </c>
      <c r="S792" s="35">
        <v>44196</v>
      </c>
      <c r="T792" s="580" t="s">
        <v>36</v>
      </c>
      <c r="U792" s="580" t="s">
        <v>16122</v>
      </c>
      <c r="V792" s="580" t="s">
        <v>8837</v>
      </c>
      <c r="W792" s="580" t="s">
        <v>38</v>
      </c>
      <c r="X792" s="580" t="s">
        <v>134</v>
      </c>
      <c r="Y792" s="580" t="s">
        <v>145</v>
      </c>
      <c r="Z792" s="580"/>
      <c r="AA792" s="580" t="s">
        <v>10976</v>
      </c>
      <c r="AB792" s="580" t="s">
        <v>136</v>
      </c>
      <c r="AC792" s="580" t="s">
        <v>42</v>
      </c>
      <c r="AD792" s="580" t="s">
        <v>43</v>
      </c>
      <c r="AE792" s="35">
        <v>43251</v>
      </c>
      <c r="AF792" s="40" t="s">
        <v>17545</v>
      </c>
      <c r="AG792" s="538" t="s">
        <v>3899</v>
      </c>
      <c r="AH792" s="537" t="s">
        <v>3923</v>
      </c>
      <c r="AI792" s="537"/>
      <c r="AJ792" s="231" t="s">
        <v>1929</v>
      </c>
      <c r="AK792" s="112" t="s">
        <v>1930</v>
      </c>
      <c r="AL792" s="112"/>
      <c r="AM792" s="580" t="s">
        <v>3904</v>
      </c>
      <c r="AN792" s="580" t="s">
        <v>3924</v>
      </c>
      <c r="AO792" s="112" t="s">
        <v>1931</v>
      </c>
      <c r="AP792" s="580" t="s">
        <v>139</v>
      </c>
      <c r="AQ792" s="334" t="s">
        <v>2780</v>
      </c>
      <c r="AR792" s="152" t="s">
        <v>3082</v>
      </c>
      <c r="AS792" s="40" t="s">
        <v>48</v>
      </c>
      <c r="AT792" s="584" t="s">
        <v>20266</v>
      </c>
      <c r="AU792" s="550" t="s">
        <v>18855</v>
      </c>
    </row>
    <row r="793" spans="1:47" s="622" customFormat="1" ht="15.75" customHeight="1">
      <c r="A793" s="154">
        <v>30</v>
      </c>
      <c r="B793" s="154" t="s">
        <v>320</v>
      </c>
      <c r="C793" s="119" t="s">
        <v>321</v>
      </c>
      <c r="D793" s="153">
        <v>249722</v>
      </c>
      <c r="E793" s="94" t="s">
        <v>20382</v>
      </c>
      <c r="F793" s="119" t="s">
        <v>322</v>
      </c>
      <c r="G793" s="119" t="s">
        <v>132</v>
      </c>
      <c r="H793" s="119" t="s">
        <v>323</v>
      </c>
      <c r="I793" s="119" t="str">
        <f t="shared" si="80"/>
        <v>F</v>
      </c>
      <c r="J793" s="24">
        <f t="shared" si="81"/>
        <v>31708</v>
      </c>
      <c r="K793" s="23">
        <f t="shared" ca="1" si="82"/>
        <v>31.795816577245059</v>
      </c>
      <c r="L793" s="24">
        <v>40997</v>
      </c>
      <c r="M793" s="24">
        <v>40997</v>
      </c>
      <c r="N793" s="24">
        <v>41183</v>
      </c>
      <c r="O793" s="24">
        <v>41183</v>
      </c>
      <c r="P793" s="23">
        <f t="shared" ca="1" si="83"/>
        <v>5.8369124676560196</v>
      </c>
      <c r="Q793" s="24">
        <v>43373</v>
      </c>
      <c r="R793" s="24">
        <v>43373</v>
      </c>
      <c r="S793" s="24"/>
      <c r="T793" s="119" t="s">
        <v>36</v>
      </c>
      <c r="U793" s="119" t="s">
        <v>167</v>
      </c>
      <c r="V793" s="119" t="s">
        <v>5336</v>
      </c>
      <c r="W793" s="119" t="s">
        <v>169</v>
      </c>
      <c r="X793" s="119" t="s">
        <v>134</v>
      </c>
      <c r="Y793" s="119" t="s">
        <v>310</v>
      </c>
      <c r="Z793" s="119"/>
      <c r="AA793" s="119" t="s">
        <v>311</v>
      </c>
      <c r="AB793" s="119" t="s">
        <v>136</v>
      </c>
      <c r="AC793" s="119" t="s">
        <v>42</v>
      </c>
      <c r="AD793" s="119" t="s">
        <v>43</v>
      </c>
      <c r="AE793" s="24">
        <v>43257</v>
      </c>
      <c r="AF793" s="24" t="s">
        <v>17766</v>
      </c>
      <c r="AG793" s="119" t="s">
        <v>137</v>
      </c>
      <c r="AH793" s="119" t="s">
        <v>213</v>
      </c>
      <c r="AI793" s="119" t="s">
        <v>324</v>
      </c>
      <c r="AJ793" s="119" t="s">
        <v>325</v>
      </c>
      <c r="AK793" s="119"/>
      <c r="AL793" s="119"/>
      <c r="AM793" s="119" t="s">
        <v>326</v>
      </c>
      <c r="AN793" s="119" t="s">
        <v>327</v>
      </c>
      <c r="AO793" s="119" t="s">
        <v>328</v>
      </c>
      <c r="AP793" s="119" t="s">
        <v>189</v>
      </c>
      <c r="AQ793" s="119"/>
      <c r="AR793" s="153" t="s">
        <v>6468</v>
      </c>
      <c r="AS793" s="119" t="s">
        <v>48</v>
      </c>
      <c r="AT793" s="622" t="s">
        <v>19187</v>
      </c>
    </row>
    <row r="794" spans="1:47" s="620" customFormat="1" ht="15.75" customHeight="1">
      <c r="A794" s="154">
        <v>490</v>
      </c>
      <c r="B794" s="154" t="s">
        <v>7876</v>
      </c>
      <c r="C794" s="119" t="s">
        <v>7877</v>
      </c>
      <c r="D794" s="154">
        <v>10575229</v>
      </c>
      <c r="E794" s="94" t="s">
        <v>7722</v>
      </c>
      <c r="F794" s="21" t="s">
        <v>7901</v>
      </c>
      <c r="G794" s="119" t="s">
        <v>6499</v>
      </c>
      <c r="H794" s="144" t="s">
        <v>7740</v>
      </c>
      <c r="I794" s="119" t="str">
        <f t="shared" si="80"/>
        <v>F</v>
      </c>
      <c r="J794" s="24">
        <f t="shared" si="81"/>
        <v>33124</v>
      </c>
      <c r="K794" s="23">
        <f t="shared" ca="1" si="82"/>
        <v>27.916364522450539</v>
      </c>
      <c r="L794" s="25">
        <v>41292</v>
      </c>
      <c r="M794" s="25">
        <v>42810</v>
      </c>
      <c r="N794" s="25">
        <v>42917</v>
      </c>
      <c r="O794" s="25">
        <v>42917</v>
      </c>
      <c r="P794" s="23">
        <f t="shared" ca="1" si="83"/>
        <v>1.08622753614917</v>
      </c>
      <c r="Q794" s="25">
        <v>44012</v>
      </c>
      <c r="R794" s="25">
        <v>44012</v>
      </c>
      <c r="S794" s="25"/>
      <c r="T794" s="119" t="s">
        <v>36</v>
      </c>
      <c r="U794" s="119" t="s">
        <v>167</v>
      </c>
      <c r="V794" s="119" t="s">
        <v>67</v>
      </c>
      <c r="W794" s="119" t="s">
        <v>169</v>
      </c>
      <c r="X794" s="119" t="s">
        <v>134</v>
      </c>
      <c r="Y794" s="119" t="s">
        <v>310</v>
      </c>
      <c r="Z794" s="119"/>
      <c r="AA794" s="119" t="s">
        <v>311</v>
      </c>
      <c r="AB794" s="119" t="s">
        <v>136</v>
      </c>
      <c r="AC794" s="119" t="s">
        <v>42</v>
      </c>
      <c r="AD794" s="119" t="s">
        <v>43</v>
      </c>
      <c r="AE794" s="24">
        <v>43264</v>
      </c>
      <c r="AF794" s="24" t="s">
        <v>14886</v>
      </c>
      <c r="AG794" s="140" t="s">
        <v>3993</v>
      </c>
      <c r="AH794" s="123" t="s">
        <v>7799</v>
      </c>
      <c r="AI794" s="123" t="s">
        <v>2275</v>
      </c>
      <c r="AJ794" s="31" t="s">
        <v>7800</v>
      </c>
      <c r="AK794" s="123" t="s">
        <v>7801</v>
      </c>
      <c r="AL794" s="635" t="s">
        <v>7801</v>
      </c>
      <c r="AM794" s="119" t="s">
        <v>7908</v>
      </c>
      <c r="AN794" s="119" t="s">
        <v>7935</v>
      </c>
      <c r="AO794" s="140"/>
      <c r="AP794" s="119" t="s">
        <v>189</v>
      </c>
      <c r="AQ794" s="208"/>
      <c r="AR794" s="55" t="s">
        <v>7756</v>
      </c>
      <c r="AS794" s="119" t="s">
        <v>4223</v>
      </c>
      <c r="AT794" s="620" t="s">
        <v>19619</v>
      </c>
      <c r="AU794" s="552" t="s">
        <v>18856</v>
      </c>
    </row>
    <row r="795" spans="1:47" s="622" customFormat="1" ht="15.75" customHeight="1">
      <c r="A795" s="154">
        <v>555</v>
      </c>
      <c r="B795" s="154" t="s">
        <v>13132</v>
      </c>
      <c r="C795" s="119" t="s">
        <v>13133</v>
      </c>
      <c r="D795" s="154">
        <v>10599331</v>
      </c>
      <c r="E795" s="24" t="s">
        <v>12836</v>
      </c>
      <c r="F795" s="21" t="s">
        <v>12847</v>
      </c>
      <c r="G795" s="119" t="s">
        <v>6499</v>
      </c>
      <c r="H795" s="144" t="s">
        <v>12837</v>
      </c>
      <c r="I795" s="119" t="str">
        <f>IF(MOD(IF(LEN(H795)=18,MID(H795,17,1),RIGHT(H795,1)),2)=0,"F","M")</f>
        <v>F</v>
      </c>
      <c r="J795" s="24">
        <f>DATE(IF(LEN(H795)=18,MID(H795,7,4),1900+MID(H795,7,2)),IF(LEN(H795)=18,MID(H795,11,2),MID(H795,9,2)),IF(LEN(H795)=18,MID(H795,13,2),MID(H795,11,2)))</f>
        <v>32188</v>
      </c>
      <c r="K795" s="23">
        <f ca="1">(NOW()-J795)/365</f>
        <v>30.480748084094376</v>
      </c>
      <c r="L795" s="25">
        <v>40695</v>
      </c>
      <c r="M795" s="25">
        <v>43101</v>
      </c>
      <c r="N795" s="25">
        <v>43101</v>
      </c>
      <c r="O795" s="25">
        <v>43101</v>
      </c>
      <c r="P795" s="23">
        <f ca="1">((NOW()-N795))/365</f>
        <v>0.58211794710807396</v>
      </c>
      <c r="Q795" s="25">
        <v>44196</v>
      </c>
      <c r="R795" s="25">
        <v>44196</v>
      </c>
      <c r="S795" s="25"/>
      <c r="T795" s="119" t="s">
        <v>36</v>
      </c>
      <c r="U795" s="119" t="s">
        <v>167</v>
      </c>
      <c r="V795" s="119" t="s">
        <v>67</v>
      </c>
      <c r="W795" s="119" t="s">
        <v>169</v>
      </c>
      <c r="X795" s="119" t="s">
        <v>134</v>
      </c>
      <c r="Y795" s="119" t="s">
        <v>310</v>
      </c>
      <c r="Z795" s="119"/>
      <c r="AA795" s="119" t="s">
        <v>311</v>
      </c>
      <c r="AB795" s="119" t="s">
        <v>136</v>
      </c>
      <c r="AC795" s="119" t="s">
        <v>42</v>
      </c>
      <c r="AD795" s="119" t="s">
        <v>43</v>
      </c>
      <c r="AE795" s="24">
        <v>43264</v>
      </c>
      <c r="AF795" s="24" t="s">
        <v>19488</v>
      </c>
      <c r="AG795" s="140" t="s">
        <v>293</v>
      </c>
      <c r="AH795" s="123" t="s">
        <v>12865</v>
      </c>
      <c r="AI795" s="123" t="s">
        <v>1508</v>
      </c>
      <c r="AJ795" s="31" t="s">
        <v>12866</v>
      </c>
      <c r="AK795" s="504" t="s">
        <v>12867</v>
      </c>
      <c r="AL795" s="504" t="s">
        <v>12877</v>
      </c>
      <c r="AM795" s="119" t="s">
        <v>8992</v>
      </c>
      <c r="AN795" s="119" t="s">
        <v>12928</v>
      </c>
      <c r="AO795" s="140" t="s">
        <v>12890</v>
      </c>
      <c r="AP795" s="119" t="s">
        <v>189</v>
      </c>
      <c r="AQ795" s="377"/>
      <c r="AR795" s="314" t="s">
        <v>12900</v>
      </c>
      <c r="AS795" s="119" t="s">
        <v>4223</v>
      </c>
      <c r="AT795" s="620" t="s">
        <v>19619</v>
      </c>
    </row>
    <row r="796" spans="1:47" s="622" customFormat="1" ht="15.75" customHeight="1">
      <c r="A796" s="154">
        <v>354</v>
      </c>
      <c r="B796" s="153" t="s">
        <v>4976</v>
      </c>
      <c r="C796" s="119" t="s">
        <v>4977</v>
      </c>
      <c r="D796" s="153">
        <v>10527710</v>
      </c>
      <c r="E796" s="24" t="s">
        <v>6969</v>
      </c>
      <c r="F796" s="21" t="s">
        <v>4973</v>
      </c>
      <c r="G796" s="119" t="s">
        <v>132</v>
      </c>
      <c r="H796" s="144" t="s">
        <v>5067</v>
      </c>
      <c r="I796" s="119" t="str">
        <f>IF(MOD(IF(LEN(H796)=18,MID(H796,17,1),RIGHT(H796,1)),2)=0,"F","M")</f>
        <v>M</v>
      </c>
      <c r="J796" s="24">
        <f>DATE(IF(LEN(H796)=18,MID(H796,7,4),1900+MID(H796,7,2)),IF(LEN(H796)=18,MID(H796,11,2),MID(H796,9,2)),IF(LEN(H796)=18,MID(H796,13,2),MID(H796,11,2)))</f>
        <v>31186</v>
      </c>
      <c r="K796" s="23">
        <f ca="1">(NOW()-J796)/365</f>
        <v>33.225953563546433</v>
      </c>
      <c r="L796" s="25">
        <v>39680</v>
      </c>
      <c r="M796" s="25">
        <v>42632</v>
      </c>
      <c r="N796" s="25">
        <v>42632</v>
      </c>
      <c r="O796" s="25">
        <v>42632</v>
      </c>
      <c r="P796" s="23">
        <f ca="1">((NOW()-N796))/365</f>
        <v>1.867049453957389</v>
      </c>
      <c r="Q796" s="25">
        <v>43738</v>
      </c>
      <c r="R796" s="25">
        <v>43738</v>
      </c>
      <c r="S796" s="25"/>
      <c r="T796" s="119" t="s">
        <v>36</v>
      </c>
      <c r="U796" s="119" t="s">
        <v>52</v>
      </c>
      <c r="V796" s="119" t="s">
        <v>50</v>
      </c>
      <c r="W796" s="119" t="s">
        <v>53</v>
      </c>
      <c r="X796" s="119" t="s">
        <v>134</v>
      </c>
      <c r="Y796" s="119" t="s">
        <v>4974</v>
      </c>
      <c r="Z796" s="119"/>
      <c r="AA796" s="119" t="s">
        <v>4628</v>
      </c>
      <c r="AB796" s="119" t="s">
        <v>136</v>
      </c>
      <c r="AC796" s="119" t="s">
        <v>42</v>
      </c>
      <c r="AD796" s="119" t="s">
        <v>43</v>
      </c>
      <c r="AE796" s="24">
        <v>43270</v>
      </c>
      <c r="AF796" s="24" t="s">
        <v>3853</v>
      </c>
      <c r="AG796" s="140" t="s">
        <v>4071</v>
      </c>
      <c r="AH796" s="123" t="s">
        <v>5068</v>
      </c>
      <c r="AI796" s="123" t="s">
        <v>5069</v>
      </c>
      <c r="AJ796" s="55" t="s">
        <v>5070</v>
      </c>
      <c r="AK796" s="140" t="s">
        <v>5071</v>
      </c>
      <c r="AL796" s="140" t="s">
        <v>5072</v>
      </c>
      <c r="AM796" s="119" t="s">
        <v>5074</v>
      </c>
      <c r="AN796" s="119" t="s">
        <v>5075</v>
      </c>
      <c r="AO796" s="140"/>
      <c r="AP796" s="119" t="s">
        <v>4233</v>
      </c>
      <c r="AQ796" s="119" t="s">
        <v>2788</v>
      </c>
      <c r="AR796" s="55" t="s">
        <v>17439</v>
      </c>
      <c r="AS796" s="119" t="s">
        <v>48</v>
      </c>
    </row>
    <row r="797" spans="1:47" s="622" customFormat="1" ht="15.75" customHeight="1">
      <c r="A797" s="154">
        <v>191</v>
      </c>
      <c r="B797" s="154" t="s">
        <v>1827</v>
      </c>
      <c r="C797" s="119" t="s">
        <v>1828</v>
      </c>
      <c r="D797" s="153">
        <v>80311891</v>
      </c>
      <c r="E797" s="24" t="s">
        <v>1829</v>
      </c>
      <c r="F797" s="21" t="s">
        <v>3589</v>
      </c>
      <c r="G797" s="119" t="s">
        <v>132</v>
      </c>
      <c r="H797" s="144" t="s">
        <v>1830</v>
      </c>
      <c r="I797" s="119" t="str">
        <f t="shared" si="80"/>
        <v>M</v>
      </c>
      <c r="J797" s="24">
        <f t="shared" si="81"/>
        <v>30170</v>
      </c>
      <c r="K797" s="23">
        <f t="shared" ca="1" si="82"/>
        <v>36.009515207382044</v>
      </c>
      <c r="L797" s="25">
        <v>41743</v>
      </c>
      <c r="M797" s="25">
        <v>41913</v>
      </c>
      <c r="N797" s="25">
        <v>41913</v>
      </c>
      <c r="O797" s="25">
        <v>42278</v>
      </c>
      <c r="P797" s="23">
        <f t="shared" ca="1" si="83"/>
        <v>3.8369124676560191</v>
      </c>
      <c r="Q797" s="24">
        <v>43008</v>
      </c>
      <c r="R797" s="24">
        <v>43008</v>
      </c>
      <c r="S797" s="24">
        <v>44104</v>
      </c>
      <c r="T797" s="119" t="s">
        <v>36</v>
      </c>
      <c r="U797" s="119" t="s">
        <v>73</v>
      </c>
      <c r="V797" s="119" t="s">
        <v>18786</v>
      </c>
      <c r="W797" s="119" t="s">
        <v>74</v>
      </c>
      <c r="X797" s="119" t="s">
        <v>134</v>
      </c>
      <c r="Y797" s="119" t="s">
        <v>404</v>
      </c>
      <c r="Z797" s="119"/>
      <c r="AA797" s="119" t="s">
        <v>405</v>
      </c>
      <c r="AB797" s="119" t="s">
        <v>136</v>
      </c>
      <c r="AC797" s="119" t="s">
        <v>42</v>
      </c>
      <c r="AD797" s="119" t="s">
        <v>43</v>
      </c>
      <c r="AE797" s="24">
        <v>43271</v>
      </c>
      <c r="AF797" s="24" t="s">
        <v>18486</v>
      </c>
      <c r="AG797" s="25" t="s">
        <v>3897</v>
      </c>
      <c r="AH797" s="208"/>
      <c r="AI797" s="140"/>
      <c r="AJ797" s="335" t="s">
        <v>1831</v>
      </c>
      <c r="AK797" s="351" t="s">
        <v>1832</v>
      </c>
      <c r="AL797" s="351" t="s">
        <v>1832</v>
      </c>
      <c r="AM797" s="119" t="s">
        <v>47</v>
      </c>
      <c r="AN797" s="119" t="s">
        <v>1833</v>
      </c>
      <c r="AO797" s="351" t="s">
        <v>1834</v>
      </c>
      <c r="AP797" s="119" t="s">
        <v>139</v>
      </c>
      <c r="AQ797" s="119" t="s">
        <v>2787</v>
      </c>
      <c r="AR797" s="153" t="s">
        <v>14043</v>
      </c>
      <c r="AS797" s="21" t="s">
        <v>48</v>
      </c>
      <c r="AT797" s="622" t="s">
        <v>8659</v>
      </c>
    </row>
    <row r="798" spans="1:47" s="622" customFormat="1" ht="15.75" customHeight="1">
      <c r="A798" s="154">
        <v>263</v>
      </c>
      <c r="B798" s="154" t="s">
        <v>2772</v>
      </c>
      <c r="C798" s="119" t="s">
        <v>2771</v>
      </c>
      <c r="D798" s="153">
        <v>80326653</v>
      </c>
      <c r="E798" s="24" t="s">
        <v>2773</v>
      </c>
      <c r="F798" s="21" t="s">
        <v>3644</v>
      </c>
      <c r="G798" s="119" t="s">
        <v>35</v>
      </c>
      <c r="H798" s="144" t="s">
        <v>2774</v>
      </c>
      <c r="I798" s="119" t="str">
        <f>IF(MOD(IF(LEN(H798)=18,MID(H798,17,1),RIGHT(H798,1)),2)=0,"F","M")</f>
        <v>M</v>
      </c>
      <c r="J798" s="24">
        <f>DATE(IF(LEN(H798)=18,MID(H798,7,4),1900+MID(H798,7,2)),IF(LEN(H798)=18,MID(H798,11,2),MID(H798,9,2)),IF(LEN(H798)=18,MID(H798,13,2),MID(H798,11,2)))</f>
        <v>31282</v>
      </c>
      <c r="K798" s="23">
        <f ca="1">(NOW()-J798)/365</f>
        <v>32.962939864916294</v>
      </c>
      <c r="L798" s="25">
        <v>39317</v>
      </c>
      <c r="M798" s="25">
        <v>42128</v>
      </c>
      <c r="N798" s="25">
        <v>42128</v>
      </c>
      <c r="O798" s="25">
        <v>42128</v>
      </c>
      <c r="P798" s="23">
        <f ca="1">((NOW()-N798))/365</f>
        <v>3.247871371765608</v>
      </c>
      <c r="Q798" s="25">
        <v>43281</v>
      </c>
      <c r="R798" s="25">
        <v>43281</v>
      </c>
      <c r="S798" s="25"/>
      <c r="T798" s="119" t="s">
        <v>36</v>
      </c>
      <c r="U798" s="119" t="s">
        <v>52</v>
      </c>
      <c r="V798" s="119" t="s">
        <v>50</v>
      </c>
      <c r="W798" s="119" t="s">
        <v>53</v>
      </c>
      <c r="X798" s="119" t="s">
        <v>54</v>
      </c>
      <c r="Y798" s="119" t="s">
        <v>64</v>
      </c>
      <c r="Z798" s="21"/>
      <c r="AA798" s="21" t="s">
        <v>653</v>
      </c>
      <c r="AB798" s="119" t="s">
        <v>654</v>
      </c>
      <c r="AC798" s="119" t="s">
        <v>42</v>
      </c>
      <c r="AD798" s="119" t="s">
        <v>43</v>
      </c>
      <c r="AE798" s="24">
        <v>43281</v>
      </c>
      <c r="AF798" s="628" t="s">
        <v>7610</v>
      </c>
      <c r="AG798" s="25" t="s">
        <v>44</v>
      </c>
      <c r="AH798" s="123" t="s">
        <v>81</v>
      </c>
      <c r="AI798" s="123" t="s">
        <v>2776</v>
      </c>
      <c r="AJ798" s="55" t="s">
        <v>2775</v>
      </c>
      <c r="AK798" s="140" t="s">
        <v>2779</v>
      </c>
      <c r="AL798" s="351" t="s">
        <v>2778</v>
      </c>
      <c r="AM798" s="119" t="s">
        <v>2879</v>
      </c>
      <c r="AN798" s="119" t="s">
        <v>2777</v>
      </c>
      <c r="AO798" s="208"/>
      <c r="AP798" s="628"/>
      <c r="AQ798" s="119"/>
      <c r="AR798" s="153" t="s">
        <v>5474</v>
      </c>
      <c r="AS798" s="119" t="s">
        <v>48</v>
      </c>
      <c r="AT798" s="622" t="s">
        <v>20266</v>
      </c>
    </row>
    <row r="799" spans="1:47" s="623" customFormat="1" ht="15.75" customHeight="1">
      <c r="A799" s="154">
        <v>507</v>
      </c>
      <c r="B799" s="153">
        <v>10582081</v>
      </c>
      <c r="C799" s="119" t="s">
        <v>8755</v>
      </c>
      <c r="D799" s="153">
        <v>10582081</v>
      </c>
      <c r="E799" s="24" t="s">
        <v>20353</v>
      </c>
      <c r="F799" s="21" t="s">
        <v>8683</v>
      </c>
      <c r="G799" s="119" t="s">
        <v>6499</v>
      </c>
      <c r="H799" s="159" t="s">
        <v>8488</v>
      </c>
      <c r="I799" s="119" t="str">
        <f>IF(MOD(IF(LEN(H799)=18,MID(H799,17,1),RIGHT(H799,1)),2)=0,"F","M")</f>
        <v>M</v>
      </c>
      <c r="J799" s="24">
        <f>DATE(IF(LEN(H799)=18,MID(H799,7,4),1900+MID(H799,7,2)),IF(LEN(H799)=18,MID(H799,11,2),MID(H799,9,2)),IF(LEN(H799)=18,MID(H799,13,2),MID(H799,11,2)))</f>
        <v>32131</v>
      </c>
      <c r="K799" s="23">
        <f ca="1">(NOW()-J799)/365</f>
        <v>30.636912467656018</v>
      </c>
      <c r="L799" s="25">
        <v>42451</v>
      </c>
      <c r="M799" s="25">
        <v>42902</v>
      </c>
      <c r="N799" s="25">
        <v>42979</v>
      </c>
      <c r="O799" s="25">
        <v>42979</v>
      </c>
      <c r="P799" s="23">
        <f ca="1">((NOW()-N799))/365</f>
        <v>0.91636452245053979</v>
      </c>
      <c r="Q799" s="25">
        <v>44104</v>
      </c>
      <c r="R799" s="25">
        <v>44104</v>
      </c>
      <c r="S799" s="25"/>
      <c r="T799" s="119" t="s">
        <v>36</v>
      </c>
      <c r="U799" s="119" t="s">
        <v>167</v>
      </c>
      <c r="V799" s="119" t="s">
        <v>67</v>
      </c>
      <c r="W799" s="119" t="s">
        <v>169</v>
      </c>
      <c r="X799" s="119" t="s">
        <v>134</v>
      </c>
      <c r="Y799" s="119" t="s">
        <v>310</v>
      </c>
      <c r="Z799" s="119"/>
      <c r="AA799" s="119" t="s">
        <v>311</v>
      </c>
      <c r="AB799" s="119" t="s">
        <v>136</v>
      </c>
      <c r="AC799" s="119" t="s">
        <v>42</v>
      </c>
      <c r="AD799" s="119" t="s">
        <v>43</v>
      </c>
      <c r="AE799" s="24">
        <v>43281</v>
      </c>
      <c r="AF799" s="24" t="s">
        <v>19599</v>
      </c>
      <c r="AG799" s="140"/>
      <c r="AH799" s="123"/>
      <c r="AI799" s="123"/>
      <c r="AJ799" s="55">
        <v>18371761611</v>
      </c>
      <c r="AK799" s="351" t="s">
        <v>8700</v>
      </c>
      <c r="AL799" s="635" t="s">
        <v>8511</v>
      </c>
      <c r="AM799" s="119" t="s">
        <v>8568</v>
      </c>
      <c r="AN799" s="119" t="s">
        <v>8552</v>
      </c>
      <c r="AO799" s="208" t="s">
        <v>7601</v>
      </c>
      <c r="AP799" s="119" t="s">
        <v>189</v>
      </c>
      <c r="AQ799" s="208"/>
      <c r="AR799" s="55">
        <v>22467</v>
      </c>
      <c r="AS799" s="119" t="s">
        <v>4223</v>
      </c>
      <c r="AT799" s="623" t="s">
        <v>20266</v>
      </c>
    </row>
    <row r="800" spans="1:47" s="622" customFormat="1" ht="15.75" customHeight="1">
      <c r="A800" s="154">
        <v>122</v>
      </c>
      <c r="B800" s="154" t="s">
        <v>7709</v>
      </c>
      <c r="C800" s="119" t="s">
        <v>1227</v>
      </c>
      <c r="D800" s="153">
        <v>284818</v>
      </c>
      <c r="E800" s="24" t="s">
        <v>20354</v>
      </c>
      <c r="F800" s="119" t="s">
        <v>86</v>
      </c>
      <c r="G800" s="119" t="s">
        <v>35</v>
      </c>
      <c r="H800" s="144" t="s">
        <v>7293</v>
      </c>
      <c r="I800" s="119" t="str">
        <f>IF(MOD(IF(LEN(H800)=18,MID(H800,17,1),RIGHT(H800,1)),2)=0,"F","M")</f>
        <v>F</v>
      </c>
      <c r="J800" s="24">
        <f>DATE(IF(LEN(H800)=18,MID(H800,7,4),1900+MID(H800,7,2)),IF(LEN(H800)=18,MID(H800,11,2),MID(H800,9,2)),IF(LEN(H800)=18,MID(H800,13,2),MID(H800,11,2)))</f>
        <v>29022</v>
      </c>
      <c r="K800" s="23">
        <f ca="1">(NOW()-J800)/365</f>
        <v>39.154720686834104</v>
      </c>
      <c r="L800" s="670">
        <v>37079</v>
      </c>
      <c r="M800" s="670">
        <v>41701</v>
      </c>
      <c r="N800" s="670">
        <v>41701</v>
      </c>
      <c r="O800" s="670">
        <v>41701</v>
      </c>
      <c r="P800" s="23">
        <f ca="1">((NOW()-N800))/365</f>
        <v>4.4177343854642386</v>
      </c>
      <c r="Q800" s="24">
        <v>42825</v>
      </c>
      <c r="R800" s="24">
        <v>42825</v>
      </c>
      <c r="S800" s="24">
        <v>43921</v>
      </c>
      <c r="T800" s="119" t="s">
        <v>36</v>
      </c>
      <c r="U800" s="119" t="s">
        <v>85</v>
      </c>
      <c r="V800" s="119" t="s">
        <v>1228</v>
      </c>
      <c r="W800" s="119" t="s">
        <v>87</v>
      </c>
      <c r="X800" s="119" t="s">
        <v>88</v>
      </c>
      <c r="Y800" s="119" t="s">
        <v>1229</v>
      </c>
      <c r="Z800" s="21"/>
      <c r="AA800" s="21" t="s">
        <v>1230</v>
      </c>
      <c r="AB800" s="119" t="s">
        <v>41</v>
      </c>
      <c r="AC800" s="119" t="s">
        <v>42</v>
      </c>
      <c r="AD800" s="119" t="s">
        <v>43</v>
      </c>
      <c r="AE800" s="24">
        <v>43281</v>
      </c>
      <c r="AF800" s="21" t="s">
        <v>19755</v>
      </c>
      <c r="AG800" s="21" t="s">
        <v>44</v>
      </c>
      <c r="AH800" s="21" t="s">
        <v>1231</v>
      </c>
      <c r="AI800" s="21" t="s">
        <v>496</v>
      </c>
      <c r="AJ800" s="153" t="s">
        <v>1232</v>
      </c>
      <c r="AK800" s="21" t="s">
        <v>1233</v>
      </c>
      <c r="AL800" s="21" t="s">
        <v>1233</v>
      </c>
      <c r="AM800" s="119" t="s">
        <v>2473</v>
      </c>
      <c r="AN800" s="119" t="s">
        <v>1234</v>
      </c>
      <c r="AO800" s="140"/>
      <c r="AP800" s="119"/>
      <c r="AQ800" s="119"/>
      <c r="AR800" s="154" t="s">
        <v>2997</v>
      </c>
      <c r="AS800" s="119" t="s">
        <v>48</v>
      </c>
      <c r="AT800" s="622" t="s">
        <v>20266</v>
      </c>
    </row>
    <row r="801" spans="1:46" s="622" customFormat="1" ht="15.75" customHeight="1">
      <c r="A801" s="154">
        <v>391</v>
      </c>
      <c r="B801" s="153" t="s">
        <v>5683</v>
      </c>
      <c r="C801" s="119" t="s">
        <v>5704</v>
      </c>
      <c r="D801" s="153">
        <v>10550686</v>
      </c>
      <c r="E801" s="24" t="s">
        <v>20355</v>
      </c>
      <c r="F801" s="21" t="s">
        <v>5646</v>
      </c>
      <c r="G801" s="119" t="s">
        <v>132</v>
      </c>
      <c r="H801" s="144" t="s">
        <v>5612</v>
      </c>
      <c r="I801" s="119" t="str">
        <f t="shared" si="80"/>
        <v>F</v>
      </c>
      <c r="J801" s="24">
        <f t="shared" si="81"/>
        <v>32624</v>
      </c>
      <c r="K801" s="23">
        <f t="shared" ca="1" si="82"/>
        <v>29.28622753614917</v>
      </c>
      <c r="L801" s="25">
        <v>42633</v>
      </c>
      <c r="M801" s="25">
        <v>42633</v>
      </c>
      <c r="N801" s="25">
        <v>42705</v>
      </c>
      <c r="O801" s="25">
        <v>42705</v>
      </c>
      <c r="P801" s="23">
        <f t="shared" ca="1" si="83"/>
        <v>1.667049453957389</v>
      </c>
      <c r="Q801" s="25">
        <v>43830</v>
      </c>
      <c r="R801" s="25">
        <v>43830</v>
      </c>
      <c r="S801" s="25"/>
      <c r="T801" s="119" t="s">
        <v>36</v>
      </c>
      <c r="U801" s="119" t="s">
        <v>167</v>
      </c>
      <c r="V801" s="119" t="s">
        <v>67</v>
      </c>
      <c r="W801" s="119" t="s">
        <v>169</v>
      </c>
      <c r="X801" s="119" t="s">
        <v>134</v>
      </c>
      <c r="Y801" s="119" t="s">
        <v>310</v>
      </c>
      <c r="Z801" s="119"/>
      <c r="AA801" s="119" t="s">
        <v>311</v>
      </c>
      <c r="AB801" s="119" t="s">
        <v>136</v>
      </c>
      <c r="AC801" s="119" t="s">
        <v>42</v>
      </c>
      <c r="AD801" s="119" t="s">
        <v>43</v>
      </c>
      <c r="AE801" s="24">
        <v>43285</v>
      </c>
      <c r="AF801" s="24" t="s">
        <v>17810</v>
      </c>
      <c r="AG801" s="140" t="s">
        <v>3985</v>
      </c>
      <c r="AH801" s="123" t="s">
        <v>2069</v>
      </c>
      <c r="AI801" s="123" t="s">
        <v>1508</v>
      </c>
      <c r="AJ801" s="55" t="s">
        <v>5613</v>
      </c>
      <c r="AK801" s="140" t="s">
        <v>5614</v>
      </c>
      <c r="AL801" s="140" t="s">
        <v>5615</v>
      </c>
      <c r="AM801" s="119" t="s">
        <v>5709</v>
      </c>
      <c r="AN801" s="119" t="s">
        <v>5735</v>
      </c>
      <c r="AO801" s="140" t="s">
        <v>5078</v>
      </c>
      <c r="AP801" s="119" t="s">
        <v>189</v>
      </c>
      <c r="AQ801" s="208"/>
      <c r="AR801" s="55" t="s">
        <v>3258</v>
      </c>
      <c r="AS801" s="119" t="s">
        <v>48</v>
      </c>
      <c r="AT801" s="622" t="s">
        <v>20266</v>
      </c>
    </row>
    <row r="802" spans="1:46" s="622" customFormat="1" ht="15.75" customHeight="1">
      <c r="A802" s="154">
        <v>455</v>
      </c>
      <c r="B802" s="154" t="str">
        <f>[4]Sheet2!$A$18</f>
        <v>10570700</v>
      </c>
      <c r="C802" s="119" t="str">
        <f>[5]Sheet2!$B$18</f>
        <v>SESA465028</v>
      </c>
      <c r="D802" s="153">
        <v>10570700</v>
      </c>
      <c r="E802" s="24" t="s">
        <v>20356</v>
      </c>
      <c r="F802" s="119" t="s">
        <v>7548</v>
      </c>
      <c r="G802" s="119" t="s">
        <v>132</v>
      </c>
      <c r="H802" s="118" t="s">
        <v>6476</v>
      </c>
      <c r="I802" s="119" t="str">
        <f t="shared" ref="I802:I808" si="84">IF(MOD(IF(LEN(H802)=18,MID(H802,17,1),RIGHT(H802,1)),2)=0,"F","M")</f>
        <v>F</v>
      </c>
      <c r="J802" s="24">
        <f t="shared" ref="J802:J808" si="85">DATE(IF(LEN(H802)=18,MID(H802,7,4),1900+MID(H802,7,2)),IF(LEN(H802)=18,MID(H802,11,2),MID(H802,9,2)),IF(LEN(H802)=18,MID(H802,13,2),MID(H802,11,2)))</f>
        <v>32071</v>
      </c>
      <c r="K802" s="23">
        <f ca="1">(NOW()-J802)/365</f>
        <v>30.801296029299856</v>
      </c>
      <c r="L802" s="24">
        <v>42807</v>
      </c>
      <c r="M802" s="24">
        <v>42807</v>
      </c>
      <c r="N802" s="24">
        <v>42887</v>
      </c>
      <c r="O802" s="24">
        <v>42887</v>
      </c>
      <c r="P802" s="23">
        <f t="shared" ref="P802:P808" ca="1" si="86">((NOW()-N802))/365</f>
        <v>1.1684193169710877</v>
      </c>
      <c r="Q802" s="24">
        <v>44012</v>
      </c>
      <c r="R802" s="24">
        <v>44012</v>
      </c>
      <c r="S802" s="24"/>
      <c r="T802" s="24" t="s">
        <v>36</v>
      </c>
      <c r="U802" s="24" t="s">
        <v>167</v>
      </c>
      <c r="V802" s="23" t="s">
        <v>67</v>
      </c>
      <c r="W802" s="24" t="s">
        <v>169</v>
      </c>
      <c r="X802" s="24" t="s">
        <v>134</v>
      </c>
      <c r="Y802" s="119" t="s">
        <v>310</v>
      </c>
      <c r="Z802" s="119"/>
      <c r="AA802" s="119" t="s">
        <v>311</v>
      </c>
      <c r="AB802" s="119" t="s">
        <v>136</v>
      </c>
      <c r="AC802" s="119" t="s">
        <v>6487</v>
      </c>
      <c r="AD802" s="119" t="s">
        <v>43</v>
      </c>
      <c r="AE802" s="24">
        <v>43285</v>
      </c>
      <c r="AF802" s="24" t="s">
        <v>14886</v>
      </c>
      <c r="AG802" s="140" t="s">
        <v>3993</v>
      </c>
      <c r="AH802" s="123" t="s">
        <v>7422</v>
      </c>
      <c r="AI802" s="123" t="s">
        <v>969</v>
      </c>
      <c r="AJ802" s="154" t="s">
        <v>7423</v>
      </c>
      <c r="AK802" s="119" t="s">
        <v>7424</v>
      </c>
      <c r="AL802" s="119" t="s">
        <v>7425</v>
      </c>
      <c r="AM802" s="119" t="s">
        <v>7481</v>
      </c>
      <c r="AN802" s="119" t="s">
        <v>7512</v>
      </c>
      <c r="AO802" s="118" t="s">
        <v>6470</v>
      </c>
      <c r="AP802" s="119" t="s">
        <v>189</v>
      </c>
      <c r="AQ802" s="119"/>
      <c r="AR802" s="154" t="s">
        <v>7421</v>
      </c>
      <c r="AS802" s="119" t="s">
        <v>48</v>
      </c>
      <c r="AT802" s="622" t="s">
        <v>20266</v>
      </c>
    </row>
    <row r="803" spans="1:46" s="622" customFormat="1" ht="15.75" customHeight="1">
      <c r="A803" s="154">
        <v>380</v>
      </c>
      <c r="B803" s="153" t="s">
        <v>5532</v>
      </c>
      <c r="C803" s="119" t="s">
        <v>5663</v>
      </c>
      <c r="D803" s="153">
        <v>10550092</v>
      </c>
      <c r="E803" s="24" t="s">
        <v>20357</v>
      </c>
      <c r="F803" s="21" t="s">
        <v>5430</v>
      </c>
      <c r="G803" s="119" t="s">
        <v>132</v>
      </c>
      <c r="H803" s="144" t="s">
        <v>5419</v>
      </c>
      <c r="I803" s="119" t="str">
        <f t="shared" si="84"/>
        <v>F</v>
      </c>
      <c r="J803" s="24">
        <f t="shared" si="85"/>
        <v>30653</v>
      </c>
      <c r="K803" s="23">
        <f ca="1">(NOW()-J803)/365</f>
        <v>34.686227536149168</v>
      </c>
      <c r="L803" s="25">
        <v>42614</v>
      </c>
      <c r="M803" s="25">
        <v>42614</v>
      </c>
      <c r="N803" s="25">
        <v>42705</v>
      </c>
      <c r="O803" s="25">
        <v>42705</v>
      </c>
      <c r="P803" s="23">
        <f t="shared" ca="1" si="86"/>
        <v>1.667049453957389</v>
      </c>
      <c r="Q803" s="25">
        <v>43830</v>
      </c>
      <c r="R803" s="25">
        <v>43830</v>
      </c>
      <c r="S803" s="25"/>
      <c r="T803" s="119" t="s">
        <v>36</v>
      </c>
      <c r="U803" s="119" t="s">
        <v>167</v>
      </c>
      <c r="V803" s="119" t="s">
        <v>67</v>
      </c>
      <c r="W803" s="119" t="s">
        <v>169</v>
      </c>
      <c r="X803" s="119" t="s">
        <v>134</v>
      </c>
      <c r="Y803" s="119" t="s">
        <v>310</v>
      </c>
      <c r="Z803" s="119"/>
      <c r="AA803" s="119" t="s">
        <v>311</v>
      </c>
      <c r="AB803" s="119" t="s">
        <v>136</v>
      </c>
      <c r="AC803" s="119" t="s">
        <v>42</v>
      </c>
      <c r="AD803" s="119" t="s">
        <v>43</v>
      </c>
      <c r="AE803" s="24">
        <v>43285</v>
      </c>
      <c r="AF803" s="24" t="s">
        <v>14886</v>
      </c>
      <c r="AG803" s="140" t="s">
        <v>4005</v>
      </c>
      <c r="AH803" s="123" t="s">
        <v>456</v>
      </c>
      <c r="AI803" s="123" t="s">
        <v>1508</v>
      </c>
      <c r="AJ803" s="55" t="s">
        <v>5420</v>
      </c>
      <c r="AK803" s="140" t="s">
        <v>5421</v>
      </c>
      <c r="AL803" s="140" t="s">
        <v>5422</v>
      </c>
      <c r="AM803" s="119"/>
      <c r="AN803" s="119" t="s">
        <v>5541</v>
      </c>
      <c r="AO803" s="140" t="s">
        <v>4955</v>
      </c>
      <c r="AP803" s="119" t="s">
        <v>189</v>
      </c>
      <c r="AQ803" s="208"/>
      <c r="AR803" s="55" t="s">
        <v>3186</v>
      </c>
      <c r="AS803" s="119" t="s">
        <v>48</v>
      </c>
      <c r="AT803" s="622" t="s">
        <v>20266</v>
      </c>
    </row>
    <row r="804" spans="1:46" s="651" customFormat="1" ht="13.5" customHeight="1">
      <c r="A804" s="154">
        <v>544</v>
      </c>
      <c r="B804" s="33" t="s">
        <v>11629</v>
      </c>
      <c r="C804" s="33" t="s">
        <v>11630</v>
      </c>
      <c r="D804" s="33">
        <v>10597263</v>
      </c>
      <c r="E804" s="24" t="s">
        <v>11365</v>
      </c>
      <c r="F804" s="21" t="s">
        <v>11441</v>
      </c>
      <c r="G804" s="119" t="s">
        <v>6499</v>
      </c>
      <c r="H804" s="33" t="s">
        <v>11377</v>
      </c>
      <c r="I804" s="119" t="str">
        <f>IF(MOD(IF(LEN(H804)=18,MID(H804,17,1),RIGHT(H804,1)),2)=0,"F","M")</f>
        <v>F</v>
      </c>
      <c r="J804" s="24">
        <f>DATE(IF(LEN(H804)=18,MID(H804,7,4),1900+MID(H804,7,2)),IF(LEN(H804)=18,MID(H804,11,2),MID(H804,9,2)),IF(LEN(H804)=18,MID(H804,13,2),MID(H804,11,2)))</f>
        <v>33018</v>
      </c>
      <c r="K804" s="23">
        <f ca="1">(NOW()-J804)/365</f>
        <v>28.206775481354651</v>
      </c>
      <c r="L804" s="25">
        <v>40622</v>
      </c>
      <c r="M804" s="180">
        <v>42782</v>
      </c>
      <c r="N804" s="180">
        <v>43070</v>
      </c>
      <c r="O804" s="180">
        <v>43070</v>
      </c>
      <c r="P804" s="23">
        <f ca="1">((NOW()-N804))/365</f>
        <v>0.66704945395738902</v>
      </c>
      <c r="Q804" s="25">
        <v>44196</v>
      </c>
      <c r="R804" s="25">
        <v>44196</v>
      </c>
      <c r="S804" s="123"/>
      <c r="T804" s="119" t="s">
        <v>36</v>
      </c>
      <c r="U804" s="119" t="s">
        <v>167</v>
      </c>
      <c r="V804" s="472" t="s">
        <v>67</v>
      </c>
      <c r="W804" s="119" t="s">
        <v>169</v>
      </c>
      <c r="X804" s="119" t="s">
        <v>134</v>
      </c>
      <c r="Y804" s="119" t="s">
        <v>310</v>
      </c>
      <c r="Z804" s="448"/>
      <c r="AA804" s="24" t="s">
        <v>311</v>
      </c>
      <c r="AB804" s="119" t="s">
        <v>136</v>
      </c>
      <c r="AC804" s="119" t="s">
        <v>42</v>
      </c>
      <c r="AD804" s="119" t="s">
        <v>43</v>
      </c>
      <c r="AE804" s="31" t="s">
        <v>20123</v>
      </c>
      <c r="AF804" s="24" t="s">
        <v>17284</v>
      </c>
      <c r="AG804" s="140" t="s">
        <v>351</v>
      </c>
      <c r="AH804" s="123" t="s">
        <v>11389</v>
      </c>
      <c r="AI804" s="123" t="s">
        <v>1508</v>
      </c>
      <c r="AJ804" s="55" t="s">
        <v>11390</v>
      </c>
      <c r="AK804" s="123" t="s">
        <v>11391</v>
      </c>
      <c r="AL804" s="113" t="s">
        <v>11391</v>
      </c>
      <c r="AM804" s="119" t="s">
        <v>9101</v>
      </c>
      <c r="AN804" s="119" t="s">
        <v>11426</v>
      </c>
      <c r="AO804" s="140" t="s">
        <v>11415</v>
      </c>
      <c r="AP804" s="123" t="s">
        <v>4228</v>
      </c>
      <c r="AQ804" s="448"/>
      <c r="AR804" s="314">
        <v>22658</v>
      </c>
      <c r="AS804" s="119" t="s">
        <v>4223</v>
      </c>
      <c r="AT804" s="651" t="s">
        <v>20266</v>
      </c>
    </row>
    <row r="805" spans="1:46" s="623" customFormat="1" ht="15.75" customHeight="1">
      <c r="A805" s="154">
        <v>502</v>
      </c>
      <c r="B805" s="153">
        <v>10581926</v>
      </c>
      <c r="C805" s="119" t="s">
        <v>8667</v>
      </c>
      <c r="D805" s="153">
        <v>10581926</v>
      </c>
      <c r="E805" s="24" t="s">
        <v>8474</v>
      </c>
      <c r="F805" s="21" t="s">
        <v>8680</v>
      </c>
      <c r="G805" s="119" t="s">
        <v>6499</v>
      </c>
      <c r="H805" s="159" t="s">
        <v>8829</v>
      </c>
      <c r="I805" s="119" t="str">
        <f>IF(MOD(IF(LEN(H805)=18,MID(H805,17,1),RIGHT(H805,1)),2)=0,"F","M")</f>
        <v>M</v>
      </c>
      <c r="J805" s="24">
        <f>DATE(IF(LEN(H805)=18,MID(H805,7,4),1900+MID(H805,7,2)),IF(LEN(H805)=18,MID(H805,11,2),MID(H805,9,2)),IF(LEN(H805)=18,MID(H805,13,2),MID(H805,11,2)))</f>
        <v>35343</v>
      </c>
      <c r="K805" s="23">
        <f ca="1">(NOW()-J805)/365</f>
        <v>21.83691246765602</v>
      </c>
      <c r="L805" s="25">
        <v>42074</v>
      </c>
      <c r="M805" s="25">
        <v>42831</v>
      </c>
      <c r="N805" s="25">
        <v>42979</v>
      </c>
      <c r="O805" s="25">
        <v>42979</v>
      </c>
      <c r="P805" s="23">
        <f ca="1">((NOW()-N805))/365</f>
        <v>0.91636452245053979</v>
      </c>
      <c r="Q805" s="25">
        <v>44104</v>
      </c>
      <c r="R805" s="25">
        <v>44104</v>
      </c>
      <c r="S805" s="25"/>
      <c r="T805" s="119" t="s">
        <v>36</v>
      </c>
      <c r="U805" s="119" t="s">
        <v>167</v>
      </c>
      <c r="V805" s="119" t="s">
        <v>67</v>
      </c>
      <c r="W805" s="119" t="s">
        <v>169</v>
      </c>
      <c r="X805" s="119" t="s">
        <v>134</v>
      </c>
      <c r="Y805" s="119" t="s">
        <v>310</v>
      </c>
      <c r="Z805" s="119"/>
      <c r="AA805" s="119" t="s">
        <v>311</v>
      </c>
      <c r="AB805" s="119" t="s">
        <v>136</v>
      </c>
      <c r="AC805" s="119" t="s">
        <v>42</v>
      </c>
      <c r="AD805" s="119" t="s">
        <v>43</v>
      </c>
      <c r="AE805" s="24">
        <v>43291</v>
      </c>
      <c r="AF805" s="24" t="s">
        <v>4253</v>
      </c>
      <c r="AG805" s="140" t="s">
        <v>3993</v>
      </c>
      <c r="AH805" s="123" t="s">
        <v>571</v>
      </c>
      <c r="AI805" s="123" t="s">
        <v>855</v>
      </c>
      <c r="AJ805" s="55">
        <v>1507132484</v>
      </c>
      <c r="AK805" s="351" t="s">
        <v>8699</v>
      </c>
      <c r="AL805" s="635" t="s">
        <v>8507</v>
      </c>
      <c r="AM805" s="119" t="s">
        <v>8565</v>
      </c>
      <c r="AN805" s="119" t="s">
        <v>8549</v>
      </c>
      <c r="AO805" s="208" t="s">
        <v>8535</v>
      </c>
      <c r="AP805" s="119" t="s">
        <v>189</v>
      </c>
      <c r="AQ805" s="208"/>
      <c r="AR805" s="55" t="s">
        <v>8525</v>
      </c>
      <c r="AS805" s="119" t="s">
        <v>4223</v>
      </c>
    </row>
    <row r="806" spans="1:46" s="622" customFormat="1" ht="15.75" customHeight="1">
      <c r="A806" s="154">
        <v>295</v>
      </c>
      <c r="B806" s="154" t="s">
        <v>3715</v>
      </c>
      <c r="C806" s="119" t="s">
        <v>3716</v>
      </c>
      <c r="D806" s="153">
        <v>80337413</v>
      </c>
      <c r="E806" s="24" t="s">
        <v>3671</v>
      </c>
      <c r="F806" s="21" t="s">
        <v>3687</v>
      </c>
      <c r="G806" s="119" t="s">
        <v>132</v>
      </c>
      <c r="H806" s="140" t="s">
        <v>3676</v>
      </c>
      <c r="I806" s="119" t="str">
        <f t="shared" si="84"/>
        <v>M</v>
      </c>
      <c r="J806" s="24">
        <f t="shared" si="85"/>
        <v>29347</v>
      </c>
      <c r="K806" s="23">
        <f ca="1">(NOW()-J806)/365</f>
        <v>38.264309727929991</v>
      </c>
      <c r="L806" s="25">
        <v>42094</v>
      </c>
      <c r="M806" s="25">
        <v>42094</v>
      </c>
      <c r="N806" s="25">
        <v>42278</v>
      </c>
      <c r="O806" s="25">
        <v>43132</v>
      </c>
      <c r="P806" s="23">
        <f t="shared" ca="1" si="86"/>
        <v>2.8369124676560191</v>
      </c>
      <c r="Q806" s="25">
        <v>43373</v>
      </c>
      <c r="R806" s="25">
        <v>43373</v>
      </c>
      <c r="S806" s="25"/>
      <c r="T806" s="119" t="s">
        <v>36</v>
      </c>
      <c r="U806" s="119" t="s">
        <v>167</v>
      </c>
      <c r="V806" s="119" t="s">
        <v>5336</v>
      </c>
      <c r="W806" s="119" t="s">
        <v>169</v>
      </c>
      <c r="X806" s="119" t="s">
        <v>134</v>
      </c>
      <c r="Y806" s="119" t="s">
        <v>8095</v>
      </c>
      <c r="Z806" s="119"/>
      <c r="AA806" s="119" t="s">
        <v>311</v>
      </c>
      <c r="AB806" s="119" t="s">
        <v>136</v>
      </c>
      <c r="AC806" s="119" t="s">
        <v>42</v>
      </c>
      <c r="AD806" s="119" t="s">
        <v>43</v>
      </c>
      <c r="AE806" s="24">
        <v>43292</v>
      </c>
      <c r="AF806" s="24" t="s">
        <v>17619</v>
      </c>
      <c r="AG806" s="140" t="s">
        <v>3993</v>
      </c>
      <c r="AH806" s="123" t="s">
        <v>4066</v>
      </c>
      <c r="AI806" s="123" t="s">
        <v>4067</v>
      </c>
      <c r="AJ806" s="153" t="s">
        <v>4068</v>
      </c>
      <c r="AK806" s="21" t="s">
        <v>4069</v>
      </c>
      <c r="AL806" s="140" t="s">
        <v>4069</v>
      </c>
      <c r="AM806" s="119" t="s">
        <v>3724</v>
      </c>
      <c r="AN806" s="119" t="s">
        <v>3736</v>
      </c>
      <c r="AO806" s="21" t="s">
        <v>2753</v>
      </c>
      <c r="AP806" s="119" t="s">
        <v>189</v>
      </c>
      <c r="AQ806" s="21"/>
      <c r="AR806" s="55" t="s">
        <v>9175</v>
      </c>
      <c r="AS806" s="119" t="s">
        <v>48</v>
      </c>
    </row>
    <row r="807" spans="1:46" s="622" customFormat="1" ht="14.25" customHeight="1">
      <c r="A807" s="154">
        <v>641</v>
      </c>
      <c r="B807" s="154" t="s">
        <v>19849</v>
      </c>
      <c r="C807" s="94" t="s">
        <v>19850</v>
      </c>
      <c r="D807" s="154" t="s">
        <v>19849</v>
      </c>
      <c r="E807" s="94" t="s">
        <v>19785</v>
      </c>
      <c r="F807" s="94" t="s">
        <v>19947</v>
      </c>
      <c r="G807" s="119" t="s">
        <v>19829</v>
      </c>
      <c r="H807" s="33" t="s">
        <v>19786</v>
      </c>
      <c r="I807" s="119" t="str">
        <f t="shared" si="84"/>
        <v>F</v>
      </c>
      <c r="J807" s="24">
        <f t="shared" si="85"/>
        <v>33680</v>
      </c>
      <c r="K807" s="23">
        <v>46.574837148338403</v>
      </c>
      <c r="L807" s="25">
        <v>43167</v>
      </c>
      <c r="M807" s="25">
        <v>43167</v>
      </c>
      <c r="N807" s="25">
        <v>43282</v>
      </c>
      <c r="O807" s="25">
        <v>43282</v>
      </c>
      <c r="P807" s="23">
        <f t="shared" ca="1" si="86"/>
        <v>8.622753583205775E-2</v>
      </c>
      <c r="Q807" s="24"/>
      <c r="R807" s="24"/>
      <c r="S807" s="140"/>
      <c r="T807" s="119" t="s">
        <v>36</v>
      </c>
      <c r="U807" s="119" t="s">
        <v>167</v>
      </c>
      <c r="V807" s="119" t="s">
        <v>67</v>
      </c>
      <c r="W807" s="119" t="s">
        <v>169</v>
      </c>
      <c r="X807" s="119" t="s">
        <v>134</v>
      </c>
      <c r="Y807" s="119" t="s">
        <v>310</v>
      </c>
      <c r="Z807" s="25"/>
      <c r="AA807" s="21" t="s">
        <v>311</v>
      </c>
      <c r="AB807" s="119" t="s">
        <v>136</v>
      </c>
      <c r="AC807" s="119" t="s">
        <v>42</v>
      </c>
      <c r="AD807" s="119" t="s">
        <v>43</v>
      </c>
      <c r="AE807" s="24">
        <v>43292</v>
      </c>
      <c r="AF807" s="24" t="s">
        <v>19960</v>
      </c>
      <c r="AG807" s="140" t="s">
        <v>137</v>
      </c>
      <c r="AH807" s="140" t="s">
        <v>20125</v>
      </c>
      <c r="AI807" s="140" t="s">
        <v>2279</v>
      </c>
      <c r="AJ807" s="31">
        <v>15926396250</v>
      </c>
      <c r="AK807" s="119" t="s">
        <v>20126</v>
      </c>
      <c r="AL807" s="671" t="s">
        <v>20127</v>
      </c>
      <c r="AM807" s="119" t="s">
        <v>7908</v>
      </c>
      <c r="AN807" s="119" t="s">
        <v>20128</v>
      </c>
      <c r="AO807" s="351" t="s">
        <v>15246</v>
      </c>
      <c r="AP807" s="119" t="s">
        <v>189</v>
      </c>
      <c r="AQ807" s="119"/>
      <c r="AR807" s="314">
        <v>21649</v>
      </c>
      <c r="AS807" s="21" t="s">
        <v>48</v>
      </c>
      <c r="AT807" s="672"/>
    </row>
    <row r="808" spans="1:46" s="584" customFormat="1" ht="15.75" customHeight="1">
      <c r="A808" s="152">
        <v>134</v>
      </c>
      <c r="B808" s="152" t="s">
        <v>1330</v>
      </c>
      <c r="C808" s="580" t="s">
        <v>1331</v>
      </c>
      <c r="D808" s="151">
        <v>289478</v>
      </c>
      <c r="E808" s="40" t="s">
        <v>1332</v>
      </c>
      <c r="F808" s="580" t="s">
        <v>1333</v>
      </c>
      <c r="G808" s="580" t="s">
        <v>132</v>
      </c>
      <c r="H808" s="553" t="s">
        <v>1334</v>
      </c>
      <c r="I808" s="580" t="str">
        <f t="shared" si="84"/>
        <v>F</v>
      </c>
      <c r="J808" s="35">
        <f t="shared" si="85"/>
        <v>30387</v>
      </c>
      <c r="K808" s="36">
        <f t="shared" ref="K808:K826" ca="1" si="87">(NOW()-J808)/365</f>
        <v>35.414994659436843</v>
      </c>
      <c r="L808" s="19">
        <v>41400</v>
      </c>
      <c r="M808" s="19">
        <v>41400</v>
      </c>
      <c r="N808" s="538">
        <v>41760</v>
      </c>
      <c r="O808" s="538">
        <v>41760</v>
      </c>
      <c r="P808" s="36">
        <f t="shared" ca="1" si="86"/>
        <v>4.2560905498477997</v>
      </c>
      <c r="Q808" s="35">
        <v>42916</v>
      </c>
      <c r="R808" s="35">
        <v>42916</v>
      </c>
      <c r="S808" s="35">
        <v>44012</v>
      </c>
      <c r="T808" s="580" t="s">
        <v>36</v>
      </c>
      <c r="U808" s="580" t="s">
        <v>167</v>
      </c>
      <c r="V808" s="580" t="s">
        <v>5336</v>
      </c>
      <c r="W808" s="580" t="s">
        <v>169</v>
      </c>
      <c r="X808" s="580" t="s">
        <v>134</v>
      </c>
      <c r="Y808" s="580" t="s">
        <v>310</v>
      </c>
      <c r="Z808" s="42"/>
      <c r="AA808" s="40" t="s">
        <v>311</v>
      </c>
      <c r="AB808" s="580" t="s">
        <v>136</v>
      </c>
      <c r="AC808" s="580" t="s">
        <v>42</v>
      </c>
      <c r="AD808" s="580" t="s">
        <v>43</v>
      </c>
      <c r="AE808" s="35">
        <v>43306</v>
      </c>
      <c r="AF808" s="35" t="s">
        <v>9172</v>
      </c>
      <c r="AG808" s="537" t="s">
        <v>137</v>
      </c>
      <c r="AH808" s="537" t="s">
        <v>1335</v>
      </c>
      <c r="AI808" s="537" t="s">
        <v>1336</v>
      </c>
      <c r="AJ808" s="54" t="s">
        <v>1337</v>
      </c>
      <c r="AK808" s="537" t="s">
        <v>1338</v>
      </c>
      <c r="AL808" s="42"/>
      <c r="AM808" s="580" t="s">
        <v>3310</v>
      </c>
      <c r="AN808" s="580" t="s">
        <v>3311</v>
      </c>
      <c r="AO808" s="553" t="s">
        <v>1339</v>
      </c>
      <c r="AP808" s="580" t="s">
        <v>189</v>
      </c>
      <c r="AQ808" s="580"/>
      <c r="AR808" s="152" t="s">
        <v>3013</v>
      </c>
      <c r="AS808" s="40" t="s">
        <v>48</v>
      </c>
    </row>
    <row r="809" spans="1:46" ht="15.75" customHeight="1">
      <c r="A809" s="152">
        <v>373</v>
      </c>
      <c r="B809" s="151" t="s">
        <v>5387</v>
      </c>
      <c r="C809" s="580" t="s">
        <v>7176</v>
      </c>
      <c r="D809" s="151">
        <v>10534712</v>
      </c>
      <c r="E809" s="40" t="s">
        <v>6999</v>
      </c>
      <c r="F809" s="40" t="s">
        <v>5292</v>
      </c>
      <c r="G809" s="580" t="s">
        <v>132</v>
      </c>
      <c r="H809" s="111" t="s">
        <v>4633</v>
      </c>
      <c r="I809" s="580" t="str">
        <f t="shared" ref="I809:I826" si="88">IF(MOD(IF(LEN(H809)=18,MID(H809,17,1),RIGHT(H809,1)),2)=0,"F","M")</f>
        <v>F</v>
      </c>
      <c r="J809" s="35">
        <f t="shared" ref="J809:J826" si="89">DATE(IF(LEN(H809)=18,MID(H809,7,4),1900+MID(H809,7,2)),IF(LEN(H809)=18,MID(H809,11,2),MID(H809,9,2)),IF(LEN(H809)=18,MID(H809,13,2),MID(H809,11,2)))</f>
        <v>32252</v>
      </c>
      <c r="K809" s="36">
        <f t="shared" ca="1" si="87"/>
        <v>30.305405618340952</v>
      </c>
      <c r="L809" s="538">
        <v>42578</v>
      </c>
      <c r="M809" s="538">
        <v>42578</v>
      </c>
      <c r="N809" s="538">
        <v>42675</v>
      </c>
      <c r="O809" s="538">
        <v>42675</v>
      </c>
      <c r="P809" s="36">
        <f t="shared" ref="P809:P826" ca="1" si="90">((NOW()-N809))/365</f>
        <v>1.7492412347793069</v>
      </c>
      <c r="Q809" s="538">
        <v>43830</v>
      </c>
      <c r="R809" s="538">
        <v>43830</v>
      </c>
      <c r="S809" s="538"/>
      <c r="T809" s="580" t="s">
        <v>36</v>
      </c>
      <c r="U809" s="580" t="s">
        <v>167</v>
      </c>
      <c r="V809" s="580" t="s">
        <v>5336</v>
      </c>
      <c r="W809" s="580" t="s">
        <v>169</v>
      </c>
      <c r="X809" s="580" t="s">
        <v>134</v>
      </c>
      <c r="Y809" s="580" t="s">
        <v>310</v>
      </c>
      <c r="Z809" s="40"/>
      <c r="AA809" s="580" t="s">
        <v>311</v>
      </c>
      <c r="AB809" s="580" t="s">
        <v>136</v>
      </c>
      <c r="AC809" s="580" t="s">
        <v>42</v>
      </c>
      <c r="AD809" s="580" t="s">
        <v>43</v>
      </c>
      <c r="AE809" s="35">
        <v>43306</v>
      </c>
      <c r="AF809" s="40" t="s">
        <v>20117</v>
      </c>
      <c r="AG809" s="553" t="s">
        <v>3993</v>
      </c>
      <c r="AH809" s="537" t="s">
        <v>5271</v>
      </c>
      <c r="AI809" s="537" t="s">
        <v>104</v>
      </c>
      <c r="AJ809" s="54" t="s">
        <v>5272</v>
      </c>
      <c r="AK809" s="553" t="s">
        <v>5273</v>
      </c>
      <c r="AL809" s="553" t="s">
        <v>2292</v>
      </c>
      <c r="AM809" s="580" t="s">
        <v>5366</v>
      </c>
      <c r="AN809" s="580" t="s">
        <v>5352</v>
      </c>
      <c r="AO809" s="553" t="s">
        <v>4637</v>
      </c>
      <c r="AP809" s="580" t="s">
        <v>189</v>
      </c>
      <c r="AQ809" s="592"/>
      <c r="AR809" s="54" t="s">
        <v>4643</v>
      </c>
      <c r="AS809" s="580" t="s">
        <v>48</v>
      </c>
    </row>
    <row r="810" spans="1:46" s="584" customFormat="1" ht="14.25" customHeight="1">
      <c r="A810" s="152">
        <v>643</v>
      </c>
      <c r="B810" s="152" t="s">
        <v>19885</v>
      </c>
      <c r="C810" s="37" t="s">
        <v>19886</v>
      </c>
      <c r="D810" s="152" t="s">
        <v>19885</v>
      </c>
      <c r="E810" s="37" t="s">
        <v>19803</v>
      </c>
      <c r="F810" s="37" t="s">
        <v>19956</v>
      </c>
      <c r="G810" s="580" t="s">
        <v>19829</v>
      </c>
      <c r="H810" s="539" t="s">
        <v>19804</v>
      </c>
      <c r="I810" s="580" t="str">
        <f>IF(MOD(IF(LEN(H810)=18,MID(H810,17,1),RIGHT(H810,1)),2)=0,"F","M")</f>
        <v>F</v>
      </c>
      <c r="J810" s="35">
        <f>DATE(IF(LEN(H810)=18,MID(H810,7,4),1900+MID(H810,7,2)),IF(LEN(H810)=18,MID(H810,11,2),MID(H810,9,2)),IF(LEN(H810)=18,MID(H810,13,2),MID(H810,11,2)))</f>
        <v>33275</v>
      </c>
      <c r="K810" s="36">
        <f ca="1">(NOW()-J810)/365</f>
        <v>27.50266589199644</v>
      </c>
      <c r="L810" s="538">
        <v>41671</v>
      </c>
      <c r="M810" s="538">
        <v>43178</v>
      </c>
      <c r="N810" s="538">
        <v>43282</v>
      </c>
      <c r="O810" s="538">
        <v>43282</v>
      </c>
      <c r="P810" s="36">
        <f ca="1">((NOW()-N810))/365</f>
        <v>8.622753583205775E-2</v>
      </c>
      <c r="Q810" s="35">
        <v>44377</v>
      </c>
      <c r="R810" s="35">
        <v>44377</v>
      </c>
      <c r="S810" s="553"/>
      <c r="T810" s="580" t="s">
        <v>36</v>
      </c>
      <c r="U810" s="580" t="s">
        <v>167</v>
      </c>
      <c r="V810" s="580" t="s">
        <v>67</v>
      </c>
      <c r="W810" s="580" t="s">
        <v>169</v>
      </c>
      <c r="X810" s="580" t="s">
        <v>134</v>
      </c>
      <c r="Y810" s="580" t="s">
        <v>310</v>
      </c>
      <c r="Z810" s="538"/>
      <c r="AA810" s="40" t="s">
        <v>311</v>
      </c>
      <c r="AB810" s="580" t="s">
        <v>136</v>
      </c>
      <c r="AC810" s="580" t="s">
        <v>42</v>
      </c>
      <c r="AD810" s="580" t="s">
        <v>43</v>
      </c>
      <c r="AE810" s="19">
        <v>43313</v>
      </c>
      <c r="AF810" s="54" t="s">
        <v>20396</v>
      </c>
      <c r="AG810" s="195" t="s">
        <v>4456</v>
      </c>
      <c r="AH810" s="195" t="s">
        <v>15894</v>
      </c>
      <c r="AI810" s="195"/>
      <c r="AJ810" s="194">
        <v>18717109913</v>
      </c>
      <c r="AK810" s="465" t="s">
        <v>15895</v>
      </c>
      <c r="AL810" s="583" t="s">
        <v>20187</v>
      </c>
      <c r="AM810" s="580" t="s">
        <v>20234</v>
      </c>
      <c r="AN810" s="580" t="s">
        <v>20235</v>
      </c>
      <c r="AO810" s="112"/>
      <c r="AP810" s="42"/>
      <c r="AQ810" s="580"/>
      <c r="AR810" s="189">
        <v>22535</v>
      </c>
      <c r="AS810" s="40" t="s">
        <v>48</v>
      </c>
      <c r="AT810" s="618"/>
    </row>
    <row r="811" spans="1:46" s="584" customFormat="1" ht="14.25" customHeight="1">
      <c r="A811" s="152">
        <v>630</v>
      </c>
      <c r="B811" s="152" t="s">
        <v>19853</v>
      </c>
      <c r="C811" s="37" t="s">
        <v>19854</v>
      </c>
      <c r="D811" s="152" t="s">
        <v>19853</v>
      </c>
      <c r="E811" s="37" t="s">
        <v>19775</v>
      </c>
      <c r="F811" s="37" t="s">
        <v>19942</v>
      </c>
      <c r="G811" s="580" t="s">
        <v>19829</v>
      </c>
      <c r="H811" s="539" t="s">
        <v>19776</v>
      </c>
      <c r="I811" s="580" t="str">
        <f>IF(MOD(IF(LEN(H811)=18,MID(H811,17,1),RIGHT(H811,1)),2)=0,"F","M")</f>
        <v>M</v>
      </c>
      <c r="J811" s="35">
        <f>DATE(IF(LEN(H811)=18,MID(H811,7,4),1900+MID(H811,7,2)),IF(LEN(H811)=18,MID(H811,11,2),MID(H811,9,2)),IF(LEN(H811)=18,MID(H811,13,2),MID(H811,11,2)))</f>
        <v>31990</v>
      </c>
      <c r="K811" s="36">
        <f ca="1">(NOW()-J811)/365</f>
        <v>31.023213837201922</v>
      </c>
      <c r="L811" s="538">
        <v>42905</v>
      </c>
      <c r="M811" s="538">
        <v>43160</v>
      </c>
      <c r="N811" s="538">
        <v>43282</v>
      </c>
      <c r="O811" s="538">
        <v>43282</v>
      </c>
      <c r="P811" s="36">
        <f ca="1">((NOW()-N811))/365</f>
        <v>8.622753583205775E-2</v>
      </c>
      <c r="Q811" s="35">
        <v>44377</v>
      </c>
      <c r="R811" s="35">
        <v>44377</v>
      </c>
      <c r="S811" s="553"/>
      <c r="T811" s="580" t="s">
        <v>36</v>
      </c>
      <c r="U811" s="580" t="s">
        <v>167</v>
      </c>
      <c r="V811" s="580" t="s">
        <v>67</v>
      </c>
      <c r="W811" s="580" t="s">
        <v>169</v>
      </c>
      <c r="X811" s="580" t="s">
        <v>134</v>
      </c>
      <c r="Y811" s="580" t="s">
        <v>310</v>
      </c>
      <c r="Z811" s="538"/>
      <c r="AA811" s="40" t="s">
        <v>311</v>
      </c>
      <c r="AB811" s="580" t="s">
        <v>136</v>
      </c>
      <c r="AC811" s="580" t="s">
        <v>42</v>
      </c>
      <c r="AD811" s="580" t="s">
        <v>43</v>
      </c>
      <c r="AE811" s="19">
        <v>43313</v>
      </c>
      <c r="AF811" s="54" t="s">
        <v>20396</v>
      </c>
      <c r="AG811" s="195" t="s">
        <v>4456</v>
      </c>
      <c r="AH811" s="195" t="s">
        <v>13209</v>
      </c>
      <c r="AI811" s="195" t="s">
        <v>1508</v>
      </c>
      <c r="AJ811" s="194">
        <v>13657152080</v>
      </c>
      <c r="AK811" s="465" t="s">
        <v>13202</v>
      </c>
      <c r="AL811" s="583" t="s">
        <v>20205</v>
      </c>
      <c r="AM811" s="580" t="s">
        <v>20215</v>
      </c>
      <c r="AN811" s="580" t="s">
        <v>20216</v>
      </c>
      <c r="AO811" s="112"/>
      <c r="AP811" s="42"/>
      <c r="AQ811" s="580"/>
      <c r="AR811" s="189">
        <v>40030</v>
      </c>
      <c r="AS811" s="40" t="s">
        <v>48</v>
      </c>
      <c r="AT811" s="618"/>
    </row>
    <row r="812" spans="1:46" s="584" customFormat="1" ht="14.25" customHeight="1">
      <c r="A812" s="152">
        <v>648</v>
      </c>
      <c r="B812" s="152" t="s">
        <v>19893</v>
      </c>
      <c r="C812" s="37" t="s">
        <v>19894</v>
      </c>
      <c r="D812" s="152" t="s">
        <v>19893</v>
      </c>
      <c r="E812" s="37" t="s">
        <v>19812</v>
      </c>
      <c r="F812" s="37" t="s">
        <v>19973</v>
      </c>
      <c r="G812" s="580" t="s">
        <v>19829</v>
      </c>
      <c r="H812" s="539" t="s">
        <v>19813</v>
      </c>
      <c r="I812" s="580" t="str">
        <f>IF(MOD(IF(LEN(H812)=18,MID(H812,17,1),RIGHT(H812,1)),2)=0,"F","M")</f>
        <v>F</v>
      </c>
      <c r="J812" s="35">
        <f>DATE(IF(LEN(H812)=18,MID(H812,7,4),1900+MID(H812,7,2)),IF(LEN(H812)=18,MID(H812,11,2),MID(H812,9,2)),IF(LEN(H812)=18,MID(H812,13,2),MID(H812,11,2)))</f>
        <v>32505</v>
      </c>
      <c r="K812" s="36">
        <f ca="1">(NOW()-J812)/365</f>
        <v>29.612254933092331</v>
      </c>
      <c r="L812" s="538">
        <v>42217</v>
      </c>
      <c r="M812" s="538">
        <v>43187</v>
      </c>
      <c r="N812" s="538">
        <v>43282</v>
      </c>
      <c r="O812" s="538">
        <v>43282</v>
      </c>
      <c r="P812" s="36">
        <f ca="1">((NOW()-N812))/365</f>
        <v>8.622753583205775E-2</v>
      </c>
      <c r="Q812" s="35">
        <v>44377</v>
      </c>
      <c r="R812" s="35">
        <v>44377</v>
      </c>
      <c r="S812" s="553"/>
      <c r="T812" s="580" t="s">
        <v>36</v>
      </c>
      <c r="U812" s="580" t="s">
        <v>167</v>
      </c>
      <c r="V812" s="580" t="s">
        <v>67</v>
      </c>
      <c r="W812" s="580" t="s">
        <v>169</v>
      </c>
      <c r="X812" s="580" t="s">
        <v>134</v>
      </c>
      <c r="Y812" s="580" t="s">
        <v>310</v>
      </c>
      <c r="Z812" s="538"/>
      <c r="AA812" s="40" t="s">
        <v>311</v>
      </c>
      <c r="AB812" s="580" t="s">
        <v>136</v>
      </c>
      <c r="AC812" s="580" t="s">
        <v>42</v>
      </c>
      <c r="AD812" s="580" t="s">
        <v>43</v>
      </c>
      <c r="AE812" s="19">
        <v>43313</v>
      </c>
      <c r="AF812" s="54" t="s">
        <v>20396</v>
      </c>
      <c r="AG812" s="195" t="s">
        <v>293</v>
      </c>
      <c r="AH812" s="195" t="s">
        <v>6025</v>
      </c>
      <c r="AI812" s="195"/>
      <c r="AJ812" s="194">
        <v>13419583892</v>
      </c>
      <c r="AK812" s="465" t="s">
        <v>16211</v>
      </c>
      <c r="AL812" s="583" t="s">
        <v>20190</v>
      </c>
      <c r="AM812" s="580" t="s">
        <v>7908</v>
      </c>
      <c r="AN812" s="580" t="s">
        <v>20240</v>
      </c>
      <c r="AO812" s="112"/>
      <c r="AP812" s="42"/>
      <c r="AQ812" s="580"/>
      <c r="AR812" s="189" t="s">
        <v>11901</v>
      </c>
      <c r="AS812" s="40" t="s">
        <v>48</v>
      </c>
      <c r="AT812" s="618"/>
    </row>
    <row r="813" spans="1:46" s="584" customFormat="1" ht="14.25" customHeight="1">
      <c r="A813" s="152">
        <v>619</v>
      </c>
      <c r="B813" s="152" t="s">
        <v>19873</v>
      </c>
      <c r="C813" s="37" t="s">
        <v>19874</v>
      </c>
      <c r="D813" s="152" t="s">
        <v>19873</v>
      </c>
      <c r="E813" s="37" t="s">
        <v>19757</v>
      </c>
      <c r="F813" s="37" t="s">
        <v>19931</v>
      </c>
      <c r="G813" s="580" t="s">
        <v>19829</v>
      </c>
      <c r="H813" s="539" t="s">
        <v>19758</v>
      </c>
      <c r="I813" s="580" t="str">
        <f>IF(MOD(IF(LEN(H813)=18,MID(H813,17,1),RIGHT(H813,1)),2)=0,"F","M")</f>
        <v>F</v>
      </c>
      <c r="J813" s="35">
        <f>DATE(IF(LEN(H813)=18,MID(H813,7,4),1900+MID(H813,7,2)),IF(LEN(H813)=18,MID(H813,11,2),MID(H813,9,2)),IF(LEN(H813)=18,MID(H813,13,2),MID(H813,11,2)))</f>
        <v>28719</v>
      </c>
      <c r="K813" s="36">
        <f ca="1">(NOW()-J813)/365</f>
        <v>39.984857672818357</v>
      </c>
      <c r="L813" s="538">
        <v>40391</v>
      </c>
      <c r="M813" s="538">
        <v>43153</v>
      </c>
      <c r="N813" s="538">
        <v>43282</v>
      </c>
      <c r="O813" s="538">
        <v>43282</v>
      </c>
      <c r="P813" s="36">
        <f ca="1">((NOW()-N813))/365</f>
        <v>8.622753583205775E-2</v>
      </c>
      <c r="Q813" s="35">
        <v>44377</v>
      </c>
      <c r="R813" s="35">
        <v>44377</v>
      </c>
      <c r="S813" s="553"/>
      <c r="T813" s="580" t="s">
        <v>36</v>
      </c>
      <c r="U813" s="580" t="s">
        <v>167</v>
      </c>
      <c r="V813" s="580" t="s">
        <v>67</v>
      </c>
      <c r="W813" s="580" t="s">
        <v>169</v>
      </c>
      <c r="X813" s="580" t="s">
        <v>134</v>
      </c>
      <c r="Y813" s="580" t="s">
        <v>310</v>
      </c>
      <c r="Z813" s="538"/>
      <c r="AA813" s="40" t="s">
        <v>311</v>
      </c>
      <c r="AB813" s="580" t="s">
        <v>136</v>
      </c>
      <c r="AC813" s="580" t="s">
        <v>42</v>
      </c>
      <c r="AD813" s="580" t="s">
        <v>43</v>
      </c>
      <c r="AE813" s="19">
        <v>43313</v>
      </c>
      <c r="AF813" s="54" t="s">
        <v>20396</v>
      </c>
      <c r="AG813" s="537" t="s">
        <v>4457</v>
      </c>
      <c r="AH813" s="537" t="s">
        <v>6614</v>
      </c>
      <c r="AI813" s="537"/>
      <c r="AJ813" s="54">
        <v>13554295682</v>
      </c>
      <c r="AK813" s="38" t="s">
        <v>14342</v>
      </c>
      <c r="AL813" s="583" t="s">
        <v>20198</v>
      </c>
      <c r="AM813" s="580" t="s">
        <v>7908</v>
      </c>
      <c r="AN813" s="580" t="s">
        <v>20254</v>
      </c>
      <c r="AO813" s="112"/>
      <c r="AP813" s="42"/>
      <c r="AQ813" s="580"/>
      <c r="AR813" s="189">
        <v>40083</v>
      </c>
      <c r="AS813" s="40" t="s">
        <v>48</v>
      </c>
      <c r="AT813" s="618"/>
    </row>
    <row r="814" spans="1:46" s="584" customFormat="1" ht="14.25" customHeight="1">
      <c r="A814" s="152">
        <v>634</v>
      </c>
      <c r="B814" s="152" t="s">
        <v>19911</v>
      </c>
      <c r="C814" s="37" t="s">
        <v>19912</v>
      </c>
      <c r="D814" s="152" t="s">
        <v>19911</v>
      </c>
      <c r="E814" s="37" t="s">
        <v>19783</v>
      </c>
      <c r="F814" s="37" t="s">
        <v>19946</v>
      </c>
      <c r="G814" s="580" t="s">
        <v>19829</v>
      </c>
      <c r="H814" s="539" t="s">
        <v>19784</v>
      </c>
      <c r="I814" s="580" t="str">
        <f t="shared" ref="I814:I820" si="91">IF(MOD(IF(LEN(H814)=18,MID(H814,17,1),RIGHT(H814,1)),2)=0,"F","M")</f>
        <v>F</v>
      </c>
      <c r="J814" s="35">
        <f t="shared" ref="J814:J820" si="92">DATE(IF(LEN(H814)=18,MID(H814,7,4),1900+MID(H814,7,2)),IF(LEN(H814)=18,MID(H814,11,2),MID(H814,9,2)),IF(LEN(H814)=18,MID(H814,13,2),MID(H814,11,2)))</f>
        <v>33297</v>
      </c>
      <c r="K814" s="36">
        <f t="shared" ref="K814:K820" ca="1" si="93">(NOW()-J814)/365</f>
        <v>27.442391919393703</v>
      </c>
      <c r="L814" s="538">
        <v>40456</v>
      </c>
      <c r="M814" s="538">
        <v>43166</v>
      </c>
      <c r="N814" s="538">
        <v>43282</v>
      </c>
      <c r="O814" s="538">
        <v>43282</v>
      </c>
      <c r="P814" s="36">
        <f t="shared" ref="P814:P820" ca="1" si="94">((NOW()-N814))/365</f>
        <v>8.622753583205775E-2</v>
      </c>
      <c r="Q814" s="35">
        <v>44377</v>
      </c>
      <c r="R814" s="35">
        <v>44377</v>
      </c>
      <c r="S814" s="553"/>
      <c r="T814" s="580" t="s">
        <v>36</v>
      </c>
      <c r="U814" s="580" t="s">
        <v>167</v>
      </c>
      <c r="V814" s="580" t="s">
        <v>67</v>
      </c>
      <c r="W814" s="580" t="s">
        <v>169</v>
      </c>
      <c r="X814" s="580" t="s">
        <v>134</v>
      </c>
      <c r="Y814" s="580" t="s">
        <v>310</v>
      </c>
      <c r="Z814" s="538"/>
      <c r="AA814" s="40" t="s">
        <v>311</v>
      </c>
      <c r="AB814" s="580" t="s">
        <v>136</v>
      </c>
      <c r="AC814" s="580" t="s">
        <v>42</v>
      </c>
      <c r="AD814" s="580" t="s">
        <v>43</v>
      </c>
      <c r="AE814" s="19">
        <v>43313</v>
      </c>
      <c r="AF814" s="54" t="s">
        <v>20396</v>
      </c>
      <c r="AG814" s="195" t="s">
        <v>4458</v>
      </c>
      <c r="AH814" s="195" t="s">
        <v>4500</v>
      </c>
      <c r="AI814" s="195" t="s">
        <v>4542</v>
      </c>
      <c r="AJ814" s="194">
        <v>15327363007</v>
      </c>
      <c r="AK814" s="465" t="s">
        <v>15125</v>
      </c>
      <c r="AL814" s="583" t="s">
        <v>20207</v>
      </c>
      <c r="AM814" s="580" t="s">
        <v>20221</v>
      </c>
      <c r="AN814" s="580" t="s">
        <v>20222</v>
      </c>
      <c r="AO814" s="112"/>
      <c r="AP814" s="42"/>
      <c r="AQ814" s="580"/>
      <c r="AR814" s="189" t="s">
        <v>19922</v>
      </c>
      <c r="AS814" s="40" t="s">
        <v>48</v>
      </c>
      <c r="AT814" s="618"/>
    </row>
    <row r="815" spans="1:46" s="584" customFormat="1" ht="14.25" customHeight="1">
      <c r="A815" s="152">
        <v>636</v>
      </c>
      <c r="B815" s="152" t="s">
        <v>19903</v>
      </c>
      <c r="C815" s="37" t="s">
        <v>19904</v>
      </c>
      <c r="D815" s="152" t="s">
        <v>19903</v>
      </c>
      <c r="E815" s="37" t="s">
        <v>19789</v>
      </c>
      <c r="F815" s="37" t="s">
        <v>19949</v>
      </c>
      <c r="G815" s="580" t="s">
        <v>19829</v>
      </c>
      <c r="H815" s="539" t="s">
        <v>19790</v>
      </c>
      <c r="I815" s="580" t="str">
        <f t="shared" si="91"/>
        <v>M</v>
      </c>
      <c r="J815" s="35">
        <f t="shared" si="92"/>
        <v>30281</v>
      </c>
      <c r="K815" s="36">
        <f t="shared" ca="1" si="93"/>
        <v>35.705405618023839</v>
      </c>
      <c r="L815" s="538">
        <v>38930</v>
      </c>
      <c r="M815" s="538">
        <v>43168</v>
      </c>
      <c r="N815" s="538">
        <v>43282</v>
      </c>
      <c r="O815" s="538">
        <v>43282</v>
      </c>
      <c r="P815" s="36">
        <f t="shared" ca="1" si="94"/>
        <v>8.622753583205775E-2</v>
      </c>
      <c r="Q815" s="35">
        <v>44377</v>
      </c>
      <c r="R815" s="35">
        <v>44377</v>
      </c>
      <c r="S815" s="553"/>
      <c r="T815" s="580" t="s">
        <v>36</v>
      </c>
      <c r="U815" s="580" t="s">
        <v>167</v>
      </c>
      <c r="V815" s="580" t="s">
        <v>67</v>
      </c>
      <c r="W815" s="580" t="s">
        <v>169</v>
      </c>
      <c r="X815" s="580" t="s">
        <v>134</v>
      </c>
      <c r="Y815" s="580" t="s">
        <v>310</v>
      </c>
      <c r="Z815" s="538"/>
      <c r="AA815" s="40" t="s">
        <v>311</v>
      </c>
      <c r="AB815" s="580" t="s">
        <v>136</v>
      </c>
      <c r="AC815" s="580" t="s">
        <v>42</v>
      </c>
      <c r="AD815" s="580" t="s">
        <v>43</v>
      </c>
      <c r="AE815" s="19">
        <v>43313</v>
      </c>
      <c r="AF815" s="54" t="s">
        <v>20396</v>
      </c>
      <c r="AG815" s="195" t="s">
        <v>4501</v>
      </c>
      <c r="AH815" s="195" t="s">
        <v>15319</v>
      </c>
      <c r="AI815" s="195" t="s">
        <v>104</v>
      </c>
      <c r="AJ815" s="194">
        <v>15727007866</v>
      </c>
      <c r="AK815" s="465" t="s">
        <v>15320</v>
      </c>
      <c r="AL815" s="583" t="s">
        <v>20209</v>
      </c>
      <c r="AM815" s="580" t="s">
        <v>20225</v>
      </c>
      <c r="AN815" s="580" t="s">
        <v>20226</v>
      </c>
      <c r="AO815" s="112"/>
      <c r="AP815" s="42"/>
      <c r="AQ815" s="580"/>
      <c r="AR815" s="189">
        <v>22574</v>
      </c>
      <c r="AS815" s="40" t="s">
        <v>48</v>
      </c>
      <c r="AT815" s="618"/>
    </row>
    <row r="816" spans="1:46" s="584" customFormat="1" ht="14.25" customHeight="1">
      <c r="A816" s="152">
        <v>632</v>
      </c>
      <c r="B816" s="152" t="s">
        <v>19900</v>
      </c>
      <c r="C816" s="37" t="s">
        <v>19899</v>
      </c>
      <c r="D816" s="152" t="s">
        <v>19900</v>
      </c>
      <c r="E816" s="37" t="s">
        <v>19779</v>
      </c>
      <c r="F816" s="37" t="s">
        <v>19944</v>
      </c>
      <c r="G816" s="580" t="s">
        <v>19829</v>
      </c>
      <c r="H816" s="539" t="s">
        <v>19780</v>
      </c>
      <c r="I816" s="580" t="str">
        <f t="shared" si="91"/>
        <v>M</v>
      </c>
      <c r="J816" s="35">
        <f t="shared" si="92"/>
        <v>32232</v>
      </c>
      <c r="K816" s="36">
        <f t="shared" ca="1" si="93"/>
        <v>30.360200138571784</v>
      </c>
      <c r="L816" s="538">
        <v>40238</v>
      </c>
      <c r="M816" s="538">
        <v>43164</v>
      </c>
      <c r="N816" s="538">
        <v>43282</v>
      </c>
      <c r="O816" s="538">
        <v>43282</v>
      </c>
      <c r="P816" s="36">
        <f t="shared" ca="1" si="94"/>
        <v>8.622753583205775E-2</v>
      </c>
      <c r="Q816" s="35">
        <v>44377</v>
      </c>
      <c r="R816" s="35">
        <v>44377</v>
      </c>
      <c r="S816" s="553"/>
      <c r="T816" s="580" t="s">
        <v>36</v>
      </c>
      <c r="U816" s="580" t="s">
        <v>167</v>
      </c>
      <c r="V816" s="580" t="s">
        <v>67</v>
      </c>
      <c r="W816" s="580" t="s">
        <v>169</v>
      </c>
      <c r="X816" s="580" t="s">
        <v>134</v>
      </c>
      <c r="Y816" s="580" t="s">
        <v>310</v>
      </c>
      <c r="Z816" s="538"/>
      <c r="AA816" s="40" t="s">
        <v>311</v>
      </c>
      <c r="AB816" s="580" t="s">
        <v>136</v>
      </c>
      <c r="AC816" s="580" t="s">
        <v>42</v>
      </c>
      <c r="AD816" s="580" t="s">
        <v>43</v>
      </c>
      <c r="AE816" s="19">
        <v>43313</v>
      </c>
      <c r="AF816" s="54" t="s">
        <v>20396</v>
      </c>
      <c r="AG816" s="195" t="s">
        <v>4456</v>
      </c>
      <c r="AH816" s="195" t="s">
        <v>14924</v>
      </c>
      <c r="AI816" s="195"/>
      <c r="AJ816" s="194">
        <v>15871681831</v>
      </c>
      <c r="AK816" s="465" t="s">
        <v>14925</v>
      </c>
      <c r="AL816" s="583" t="s">
        <v>20181</v>
      </c>
      <c r="AM816" s="580" t="s">
        <v>7923</v>
      </c>
      <c r="AN816" s="580" t="s">
        <v>20219</v>
      </c>
      <c r="AO816" s="112"/>
      <c r="AP816" s="42"/>
      <c r="AQ816" s="580"/>
      <c r="AR816" s="189">
        <v>40255</v>
      </c>
      <c r="AS816" s="40" t="s">
        <v>48</v>
      </c>
      <c r="AT816" s="618"/>
    </row>
    <row r="817" spans="1:46" s="584" customFormat="1" ht="14.25" customHeight="1">
      <c r="A817" s="152">
        <v>629</v>
      </c>
      <c r="B817" s="152" t="s">
        <v>19861</v>
      </c>
      <c r="C817" s="37" t="s">
        <v>19862</v>
      </c>
      <c r="D817" s="152" t="s">
        <v>19861</v>
      </c>
      <c r="E817" s="37" t="s">
        <v>19773</v>
      </c>
      <c r="F817" s="37" t="s">
        <v>19941</v>
      </c>
      <c r="G817" s="580" t="s">
        <v>19829</v>
      </c>
      <c r="H817" s="539" t="s">
        <v>19774</v>
      </c>
      <c r="I817" s="580" t="str">
        <f t="shared" si="91"/>
        <v>F</v>
      </c>
      <c r="J817" s="35">
        <f t="shared" si="92"/>
        <v>35168</v>
      </c>
      <c r="K817" s="36">
        <f t="shared" ca="1" si="93"/>
        <v>22.316364522133426</v>
      </c>
      <c r="L817" s="538">
        <v>42782</v>
      </c>
      <c r="M817" s="538">
        <v>43160</v>
      </c>
      <c r="N817" s="538">
        <v>43282</v>
      </c>
      <c r="O817" s="538">
        <v>43282</v>
      </c>
      <c r="P817" s="36">
        <f t="shared" ca="1" si="94"/>
        <v>8.622753583205775E-2</v>
      </c>
      <c r="Q817" s="35">
        <v>44377</v>
      </c>
      <c r="R817" s="35">
        <v>44377</v>
      </c>
      <c r="S817" s="553"/>
      <c r="T817" s="580" t="s">
        <v>36</v>
      </c>
      <c r="U817" s="580" t="s">
        <v>167</v>
      </c>
      <c r="V817" s="580" t="s">
        <v>67</v>
      </c>
      <c r="W817" s="580" t="s">
        <v>169</v>
      </c>
      <c r="X817" s="580" t="s">
        <v>134</v>
      </c>
      <c r="Y817" s="580" t="s">
        <v>310</v>
      </c>
      <c r="Z817" s="538"/>
      <c r="AA817" s="40" t="s">
        <v>311</v>
      </c>
      <c r="AB817" s="580" t="s">
        <v>136</v>
      </c>
      <c r="AC817" s="580" t="s">
        <v>42</v>
      </c>
      <c r="AD817" s="580" t="s">
        <v>43</v>
      </c>
      <c r="AE817" s="19">
        <v>43313</v>
      </c>
      <c r="AF817" s="54" t="s">
        <v>20396</v>
      </c>
      <c r="AG817" s="195" t="s">
        <v>4501</v>
      </c>
      <c r="AH817" s="195" t="s">
        <v>13176</v>
      </c>
      <c r="AI817" s="195" t="s">
        <v>13162</v>
      </c>
      <c r="AJ817" s="194">
        <v>15607252687</v>
      </c>
      <c r="AK817" s="465" t="s">
        <v>13202</v>
      </c>
      <c r="AL817" s="583" t="s">
        <v>20204</v>
      </c>
      <c r="AM817" s="580" t="s">
        <v>7920</v>
      </c>
      <c r="AN817" s="580" t="s">
        <v>20265</v>
      </c>
      <c r="AO817" s="112"/>
      <c r="AP817" s="42"/>
      <c r="AQ817" s="580"/>
      <c r="AR817" s="189">
        <v>40029</v>
      </c>
      <c r="AS817" s="40" t="s">
        <v>48</v>
      </c>
      <c r="AT817" s="618"/>
    </row>
    <row r="818" spans="1:46" s="584" customFormat="1" ht="14.25" customHeight="1">
      <c r="A818" s="152">
        <v>623</v>
      </c>
      <c r="B818" s="152" t="s">
        <v>19855</v>
      </c>
      <c r="C818" s="37" t="s">
        <v>19856</v>
      </c>
      <c r="D818" s="152" t="s">
        <v>19855</v>
      </c>
      <c r="E818" s="37" t="s">
        <v>19765</v>
      </c>
      <c r="F818" s="37" t="s">
        <v>19935</v>
      </c>
      <c r="G818" s="580" t="s">
        <v>19829</v>
      </c>
      <c r="H818" s="539" t="s">
        <v>19766</v>
      </c>
      <c r="I818" s="580" t="str">
        <f t="shared" si="91"/>
        <v>F</v>
      </c>
      <c r="J818" s="35">
        <f t="shared" si="92"/>
        <v>30595</v>
      </c>
      <c r="K818" s="36">
        <f t="shared" ca="1" si="93"/>
        <v>34.845131645421098</v>
      </c>
      <c r="L818" s="538">
        <v>42401</v>
      </c>
      <c r="M818" s="538">
        <v>43158</v>
      </c>
      <c r="N818" s="538">
        <v>43282</v>
      </c>
      <c r="O818" s="538">
        <v>43282</v>
      </c>
      <c r="P818" s="36">
        <f t="shared" ca="1" si="94"/>
        <v>8.622753583205775E-2</v>
      </c>
      <c r="Q818" s="35">
        <v>44377</v>
      </c>
      <c r="R818" s="35">
        <v>44377</v>
      </c>
      <c r="S818" s="553"/>
      <c r="T818" s="580" t="s">
        <v>36</v>
      </c>
      <c r="U818" s="580" t="s">
        <v>167</v>
      </c>
      <c r="V818" s="580" t="s">
        <v>67</v>
      </c>
      <c r="W818" s="580" t="s">
        <v>169</v>
      </c>
      <c r="X818" s="580" t="s">
        <v>134</v>
      </c>
      <c r="Y818" s="580" t="s">
        <v>310</v>
      </c>
      <c r="Z818" s="538"/>
      <c r="AA818" s="40" t="s">
        <v>311</v>
      </c>
      <c r="AB818" s="580" t="s">
        <v>136</v>
      </c>
      <c r="AC818" s="580" t="s">
        <v>42</v>
      </c>
      <c r="AD818" s="580" t="s">
        <v>43</v>
      </c>
      <c r="AE818" s="19">
        <v>43313</v>
      </c>
      <c r="AF818" s="54" t="s">
        <v>20396</v>
      </c>
      <c r="AG818" s="537" t="s">
        <v>4458</v>
      </c>
      <c r="AH818" s="537" t="s">
        <v>9914</v>
      </c>
      <c r="AI818" s="537"/>
      <c r="AJ818" s="54">
        <v>13986292621</v>
      </c>
      <c r="AK818" s="38" t="s">
        <v>14445</v>
      </c>
      <c r="AL818" s="583" t="s">
        <v>20201</v>
      </c>
      <c r="AM818" s="580" t="s">
        <v>11430</v>
      </c>
      <c r="AN818" s="580" t="s">
        <v>20259</v>
      </c>
      <c r="AO818" s="112"/>
      <c r="AP818" s="42"/>
      <c r="AQ818" s="580"/>
      <c r="AR818" s="189">
        <v>40181</v>
      </c>
      <c r="AS818" s="40" t="s">
        <v>48</v>
      </c>
      <c r="AT818" s="618"/>
    </row>
    <row r="819" spans="1:46" s="584" customFormat="1" ht="14.25" customHeight="1">
      <c r="A819" s="152">
        <v>625</v>
      </c>
      <c r="B819" s="152" t="s">
        <v>19877</v>
      </c>
      <c r="C819" s="37" t="s">
        <v>19878</v>
      </c>
      <c r="D819" s="152" t="s">
        <v>19877</v>
      </c>
      <c r="E819" s="37" t="s">
        <v>9720</v>
      </c>
      <c r="F819" s="37" t="s">
        <v>19937</v>
      </c>
      <c r="G819" s="580" t="s">
        <v>19829</v>
      </c>
      <c r="H819" s="539" t="s">
        <v>9721</v>
      </c>
      <c r="I819" s="580" t="str">
        <f t="shared" si="91"/>
        <v>F</v>
      </c>
      <c r="J819" s="35">
        <f t="shared" si="92"/>
        <v>33975</v>
      </c>
      <c r="K819" s="36">
        <f t="shared" ca="1" si="93"/>
        <v>25.584857672818359</v>
      </c>
      <c r="L819" s="538">
        <v>39574</v>
      </c>
      <c r="M819" s="538">
        <v>43132</v>
      </c>
      <c r="N819" s="538">
        <v>43282</v>
      </c>
      <c r="O819" s="538">
        <v>43282</v>
      </c>
      <c r="P819" s="36">
        <f t="shared" ca="1" si="94"/>
        <v>8.622753583205775E-2</v>
      </c>
      <c r="Q819" s="35">
        <v>44377</v>
      </c>
      <c r="R819" s="35">
        <v>44377</v>
      </c>
      <c r="S819" s="553"/>
      <c r="T819" s="580" t="s">
        <v>36</v>
      </c>
      <c r="U819" s="580" t="s">
        <v>167</v>
      </c>
      <c r="V819" s="580" t="s">
        <v>67</v>
      </c>
      <c r="W819" s="580" t="s">
        <v>169</v>
      </c>
      <c r="X819" s="580" t="s">
        <v>134</v>
      </c>
      <c r="Y819" s="580" t="s">
        <v>310</v>
      </c>
      <c r="Z819" s="538"/>
      <c r="AA819" s="40" t="s">
        <v>311</v>
      </c>
      <c r="AB819" s="580" t="s">
        <v>136</v>
      </c>
      <c r="AC819" s="580" t="s">
        <v>42</v>
      </c>
      <c r="AD819" s="580" t="s">
        <v>43</v>
      </c>
      <c r="AE819" s="19">
        <v>43313</v>
      </c>
      <c r="AF819" s="54" t="s">
        <v>20396</v>
      </c>
      <c r="AG819" s="537" t="s">
        <v>351</v>
      </c>
      <c r="AH819" s="537" t="s">
        <v>8491</v>
      </c>
      <c r="AI819" s="537" t="s">
        <v>1508</v>
      </c>
      <c r="AJ819" s="54" t="s">
        <v>9723</v>
      </c>
      <c r="AK819" s="38" t="s">
        <v>9724</v>
      </c>
      <c r="AL819" s="583" t="s">
        <v>9727</v>
      </c>
      <c r="AM819" s="580" t="s">
        <v>7908</v>
      </c>
      <c r="AN819" s="580" t="s">
        <v>20261</v>
      </c>
      <c r="AO819" s="112"/>
      <c r="AP819" s="42"/>
      <c r="AQ819" s="580"/>
      <c r="AR819" s="189">
        <v>22584</v>
      </c>
      <c r="AS819" s="40" t="s">
        <v>48</v>
      </c>
      <c r="AT819" s="618"/>
    </row>
    <row r="820" spans="1:46" s="584" customFormat="1" ht="15.75" customHeight="1">
      <c r="A820" s="152">
        <v>465</v>
      </c>
      <c r="B820" s="152" t="s">
        <v>7856</v>
      </c>
      <c r="C820" s="580" t="s">
        <v>7857</v>
      </c>
      <c r="D820" s="152">
        <v>10575184</v>
      </c>
      <c r="E820" s="37" t="s">
        <v>8122</v>
      </c>
      <c r="F820" s="40" t="s">
        <v>7888</v>
      </c>
      <c r="G820" s="580" t="s">
        <v>6499</v>
      </c>
      <c r="H820" s="111" t="s">
        <v>7729</v>
      </c>
      <c r="I820" s="580" t="str">
        <f t="shared" si="91"/>
        <v>F</v>
      </c>
      <c r="J820" s="35">
        <f t="shared" si="92"/>
        <v>32759</v>
      </c>
      <c r="K820" s="36">
        <f t="shared" ca="1" si="93"/>
        <v>28.916364522450539</v>
      </c>
      <c r="L820" s="538">
        <v>39873</v>
      </c>
      <c r="M820" s="538">
        <v>42793</v>
      </c>
      <c r="N820" s="538">
        <v>42917</v>
      </c>
      <c r="O820" s="538">
        <v>42917</v>
      </c>
      <c r="P820" s="36">
        <f t="shared" ca="1" si="94"/>
        <v>1.08622753614917</v>
      </c>
      <c r="Q820" s="538">
        <v>44012</v>
      </c>
      <c r="R820" s="538">
        <v>44012</v>
      </c>
      <c r="S820" s="538"/>
      <c r="T820" s="580" t="s">
        <v>36</v>
      </c>
      <c r="U820" s="580" t="s">
        <v>167</v>
      </c>
      <c r="V820" s="580" t="s">
        <v>67</v>
      </c>
      <c r="W820" s="580" t="s">
        <v>169</v>
      </c>
      <c r="X820" s="580" t="s">
        <v>134</v>
      </c>
      <c r="Y820" s="580" t="s">
        <v>310</v>
      </c>
      <c r="Z820" s="580"/>
      <c r="AA820" s="580" t="s">
        <v>311</v>
      </c>
      <c r="AB820" s="580" t="s">
        <v>136</v>
      </c>
      <c r="AC820" s="580" t="s">
        <v>42</v>
      </c>
      <c r="AD820" s="580" t="s">
        <v>43</v>
      </c>
      <c r="AE820" s="35">
        <v>43313</v>
      </c>
      <c r="AF820" s="40" t="s">
        <v>20396</v>
      </c>
      <c r="AG820" s="553" t="s">
        <v>3993</v>
      </c>
      <c r="AH820" s="537" t="s">
        <v>929</v>
      </c>
      <c r="AI820" s="537" t="s">
        <v>7772</v>
      </c>
      <c r="AJ820" s="56" t="s">
        <v>7773</v>
      </c>
      <c r="AK820" s="537" t="s">
        <v>6227</v>
      </c>
      <c r="AL820" s="604" t="s">
        <v>6227</v>
      </c>
      <c r="AM820" s="580" t="s">
        <v>7916</v>
      </c>
      <c r="AN820" s="580" t="s">
        <v>7917</v>
      </c>
      <c r="AO820" s="553"/>
      <c r="AP820" s="580" t="s">
        <v>189</v>
      </c>
      <c r="AQ820" s="42"/>
      <c r="AR820" s="54" t="s">
        <v>5769</v>
      </c>
      <c r="AS820" s="580" t="s">
        <v>4223</v>
      </c>
    </row>
    <row r="821" spans="1:46" ht="15.75" customHeight="1">
      <c r="A821" s="152">
        <v>401</v>
      </c>
      <c r="B821" s="151">
        <v>10557619</v>
      </c>
      <c r="C821" s="580" t="s">
        <v>6259</v>
      </c>
      <c r="D821" s="603">
        <v>10557619</v>
      </c>
      <c r="E821" s="40" t="s">
        <v>5863</v>
      </c>
      <c r="F821" s="40" t="s">
        <v>6142</v>
      </c>
      <c r="G821" s="580" t="s">
        <v>132</v>
      </c>
      <c r="H821" s="111" t="s">
        <v>5864</v>
      </c>
      <c r="I821" s="580" t="str">
        <f t="shared" si="88"/>
        <v>F</v>
      </c>
      <c r="J821" s="35">
        <f t="shared" si="89"/>
        <v>31365</v>
      </c>
      <c r="K821" s="36">
        <f t="shared" ca="1" si="87"/>
        <v>32.735542604642319</v>
      </c>
      <c r="L821" s="538">
        <v>42690</v>
      </c>
      <c r="M821" s="538">
        <v>42690</v>
      </c>
      <c r="N821" s="538">
        <v>42767</v>
      </c>
      <c r="O821" s="538">
        <v>42767</v>
      </c>
      <c r="P821" s="36">
        <f t="shared" ca="1" si="90"/>
        <v>1.4971864402587589</v>
      </c>
      <c r="Q821" s="538">
        <v>43921</v>
      </c>
      <c r="R821" s="538">
        <v>43921</v>
      </c>
      <c r="S821" s="538"/>
      <c r="T821" s="580" t="s">
        <v>36</v>
      </c>
      <c r="U821" s="580" t="s">
        <v>167</v>
      </c>
      <c r="V821" s="580" t="s">
        <v>67</v>
      </c>
      <c r="W821" s="580" t="s">
        <v>169</v>
      </c>
      <c r="X821" s="580" t="s">
        <v>134</v>
      </c>
      <c r="Y821" s="580" t="s">
        <v>310</v>
      </c>
      <c r="Z821" s="40"/>
      <c r="AA821" s="580" t="s">
        <v>311</v>
      </c>
      <c r="AB821" s="580" t="s">
        <v>136</v>
      </c>
      <c r="AC821" s="580" t="s">
        <v>42</v>
      </c>
      <c r="AD821" s="580" t="s">
        <v>43</v>
      </c>
      <c r="AE821" s="35">
        <v>43320</v>
      </c>
      <c r="AF821" s="40" t="s">
        <v>20129</v>
      </c>
      <c r="AG821" s="553" t="s">
        <v>3985</v>
      </c>
      <c r="AH821" s="537" t="s">
        <v>474</v>
      </c>
      <c r="AI821" s="537"/>
      <c r="AJ821" s="54" t="s">
        <v>5865</v>
      </c>
      <c r="AK821" s="537" t="s">
        <v>5866</v>
      </c>
      <c r="AL821" s="553" t="s">
        <v>5867</v>
      </c>
      <c r="AM821" s="580" t="s">
        <v>6143</v>
      </c>
      <c r="AN821" s="580" t="s">
        <v>6144</v>
      </c>
      <c r="AO821" s="553" t="s">
        <v>5432</v>
      </c>
      <c r="AP821" s="580" t="s">
        <v>189</v>
      </c>
      <c r="AQ821" s="592"/>
      <c r="AR821" s="54" t="s">
        <v>5449</v>
      </c>
      <c r="AS821" s="580" t="s">
        <v>4223</v>
      </c>
    </row>
    <row r="822" spans="1:46" s="584" customFormat="1" ht="15.75" customHeight="1">
      <c r="A822" s="152">
        <v>110</v>
      </c>
      <c r="B822" s="152" t="s">
        <v>1102</v>
      </c>
      <c r="C822" s="116" t="s">
        <v>1103</v>
      </c>
      <c r="D822" s="449">
        <v>277707</v>
      </c>
      <c r="E822" s="16" t="s">
        <v>7169</v>
      </c>
      <c r="F822" s="116" t="s">
        <v>3537</v>
      </c>
      <c r="G822" s="580" t="s">
        <v>132</v>
      </c>
      <c r="H822" s="15" t="s">
        <v>1104</v>
      </c>
      <c r="I822" s="580" t="str">
        <f t="shared" si="88"/>
        <v>F</v>
      </c>
      <c r="J822" s="35">
        <f t="shared" si="89"/>
        <v>30773</v>
      </c>
      <c r="K822" s="36">
        <f t="shared" ca="1" si="87"/>
        <v>34.357460412861499</v>
      </c>
      <c r="L822" s="17">
        <v>41414</v>
      </c>
      <c r="M822" s="17">
        <v>41414</v>
      </c>
      <c r="N822" s="35">
        <v>41548</v>
      </c>
      <c r="O822" s="538">
        <v>41944</v>
      </c>
      <c r="P822" s="36">
        <f t="shared" ca="1" si="90"/>
        <v>4.8369124676560196</v>
      </c>
      <c r="Q822" s="35">
        <v>42735</v>
      </c>
      <c r="R822" s="35">
        <v>42735</v>
      </c>
      <c r="S822" s="35">
        <v>43830</v>
      </c>
      <c r="T822" s="580" t="s">
        <v>36</v>
      </c>
      <c r="U822" s="580" t="s">
        <v>167</v>
      </c>
      <c r="V822" s="580" t="s">
        <v>5336</v>
      </c>
      <c r="W822" s="580" t="s">
        <v>169</v>
      </c>
      <c r="X822" s="580" t="s">
        <v>134</v>
      </c>
      <c r="Y822" s="580" t="s">
        <v>14118</v>
      </c>
      <c r="Z822" s="40"/>
      <c r="AA822" s="580" t="s">
        <v>311</v>
      </c>
      <c r="AB822" s="580" t="s">
        <v>136</v>
      </c>
      <c r="AC822" s="580" t="s">
        <v>42</v>
      </c>
      <c r="AD822" s="669" t="s">
        <v>43</v>
      </c>
      <c r="AE822" s="35">
        <v>43313</v>
      </c>
      <c r="AF822" s="40" t="s">
        <v>8041</v>
      </c>
      <c r="AG822" s="1" t="s">
        <v>351</v>
      </c>
      <c r="AH822" s="110" t="s">
        <v>1105</v>
      </c>
      <c r="AI822" s="1"/>
      <c r="AJ822" s="230" t="s">
        <v>1106</v>
      </c>
      <c r="AK822" s="16" t="s">
        <v>1107</v>
      </c>
      <c r="AL822" s="580"/>
      <c r="AM822" s="580" t="s">
        <v>4226</v>
      </c>
      <c r="AN822" s="580" t="s">
        <v>4225</v>
      </c>
      <c r="AO822" s="15" t="s">
        <v>1108</v>
      </c>
      <c r="AP822" s="580" t="s">
        <v>189</v>
      </c>
      <c r="AQ822" s="580"/>
      <c r="AR822" s="152" t="s">
        <v>2986</v>
      </c>
      <c r="AS822" s="580" t="s">
        <v>48</v>
      </c>
    </row>
    <row r="823" spans="1:46" s="584" customFormat="1" ht="14.25" customHeight="1">
      <c r="A823" s="152">
        <v>627</v>
      </c>
      <c r="B823" s="152" t="s">
        <v>19833</v>
      </c>
      <c r="C823" s="37" t="s">
        <v>19834</v>
      </c>
      <c r="D823" s="152" t="s">
        <v>19833</v>
      </c>
      <c r="E823" s="37" t="s">
        <v>19771</v>
      </c>
      <c r="F823" s="37" t="s">
        <v>19939</v>
      </c>
      <c r="G823" s="580" t="s">
        <v>19829</v>
      </c>
      <c r="H823" s="539" t="s">
        <v>19772</v>
      </c>
      <c r="I823" s="580" t="str">
        <f>IF(MOD(IF(LEN(H823)=18,MID(H823,17,1),RIGHT(H823,1)),2)=0,"F","M")</f>
        <v>F</v>
      </c>
      <c r="J823" s="35">
        <f>DATE(IF(LEN(H823)=18,MID(H823,7,4),1900+MID(H823,7,2)),IF(LEN(H823)=18,MID(H823,11,2),MID(H823,9,2)),IF(LEN(H823)=18,MID(H823,13,2),MID(H823,11,2)))</f>
        <v>31453</v>
      </c>
      <c r="K823" s="36">
        <f ca="1">(NOW()-J823)/365</f>
        <v>32.49444671391425</v>
      </c>
      <c r="L823" s="538">
        <v>38768</v>
      </c>
      <c r="M823" s="538">
        <v>43158</v>
      </c>
      <c r="N823" s="538">
        <v>43282</v>
      </c>
      <c r="O823" s="538">
        <v>43282</v>
      </c>
      <c r="P823" s="36">
        <f ca="1">((NOW()-N823))/365</f>
        <v>8.622753583205775E-2</v>
      </c>
      <c r="Q823" s="35">
        <v>44377</v>
      </c>
      <c r="R823" s="35">
        <v>44377</v>
      </c>
      <c r="S823" s="553"/>
      <c r="T823" s="580" t="s">
        <v>36</v>
      </c>
      <c r="U823" s="580" t="s">
        <v>167</v>
      </c>
      <c r="V823" s="580" t="s">
        <v>67</v>
      </c>
      <c r="W823" s="580" t="s">
        <v>169</v>
      </c>
      <c r="X823" s="580" t="s">
        <v>134</v>
      </c>
      <c r="Y823" s="580" t="s">
        <v>310</v>
      </c>
      <c r="Z823" s="538"/>
      <c r="AA823" s="40" t="s">
        <v>311</v>
      </c>
      <c r="AB823" s="580" t="s">
        <v>136</v>
      </c>
      <c r="AC823" s="580" t="s">
        <v>42</v>
      </c>
      <c r="AD823" s="580" t="s">
        <v>43</v>
      </c>
      <c r="AE823" s="19">
        <v>43335</v>
      </c>
      <c r="AF823" s="54" t="s">
        <v>20396</v>
      </c>
      <c r="AG823" s="537" t="s">
        <v>6612</v>
      </c>
      <c r="AH823" s="537" t="s">
        <v>14502</v>
      </c>
      <c r="AI823" s="537" t="s">
        <v>14433</v>
      </c>
      <c r="AJ823" s="54">
        <v>15071233425</v>
      </c>
      <c r="AK823" s="38" t="s">
        <v>14503</v>
      </c>
      <c r="AL823" s="583" t="s">
        <v>20180</v>
      </c>
      <c r="AM823" s="580" t="s">
        <v>11430</v>
      </c>
      <c r="AN823" s="580" t="s">
        <v>20263</v>
      </c>
      <c r="AO823" s="112"/>
      <c r="AP823" s="42"/>
      <c r="AQ823" s="580"/>
      <c r="AR823" s="189">
        <v>40194</v>
      </c>
      <c r="AS823" s="40" t="s">
        <v>48</v>
      </c>
      <c r="AT823" s="618"/>
    </row>
    <row r="824" spans="1:46" s="584" customFormat="1" ht="15.75" customHeight="1">
      <c r="A824" s="152">
        <v>541</v>
      </c>
      <c r="B824" s="152" t="s">
        <v>12916</v>
      </c>
      <c r="C824" s="580" t="s">
        <v>12917</v>
      </c>
      <c r="D824" s="152">
        <v>10599216</v>
      </c>
      <c r="E824" s="37" t="s">
        <v>12834</v>
      </c>
      <c r="F824" s="40" t="s">
        <v>12846</v>
      </c>
      <c r="G824" s="580" t="s">
        <v>6499</v>
      </c>
      <c r="H824" s="111" t="s">
        <v>12835</v>
      </c>
      <c r="I824" s="580" t="str">
        <f t="shared" si="88"/>
        <v>F</v>
      </c>
      <c r="J824" s="35">
        <f t="shared" si="89"/>
        <v>29389</v>
      </c>
      <c r="K824" s="36">
        <f ca="1">(NOW()-J824)/365</f>
        <v>38.149241234779304</v>
      </c>
      <c r="L824" s="538">
        <v>41779</v>
      </c>
      <c r="M824" s="538">
        <v>43101</v>
      </c>
      <c r="N824" s="538">
        <v>43101</v>
      </c>
      <c r="O824" s="538">
        <v>43101</v>
      </c>
      <c r="P824" s="36">
        <f t="shared" ca="1" si="90"/>
        <v>0.58211794710807396</v>
      </c>
      <c r="Q824" s="538">
        <v>44196</v>
      </c>
      <c r="R824" s="538">
        <v>44196</v>
      </c>
      <c r="S824" s="538"/>
      <c r="T824" s="580" t="s">
        <v>36</v>
      </c>
      <c r="U824" s="580" t="s">
        <v>167</v>
      </c>
      <c r="V824" s="580" t="s">
        <v>67</v>
      </c>
      <c r="W824" s="580" t="s">
        <v>169</v>
      </c>
      <c r="X824" s="580" t="s">
        <v>134</v>
      </c>
      <c r="Y824" s="580" t="s">
        <v>310</v>
      </c>
      <c r="Z824" s="580"/>
      <c r="AA824" s="580" t="s">
        <v>311</v>
      </c>
      <c r="AB824" s="580" t="s">
        <v>136</v>
      </c>
      <c r="AC824" s="580" t="s">
        <v>42</v>
      </c>
      <c r="AD824" s="580" t="s">
        <v>43</v>
      </c>
      <c r="AE824" s="35">
        <v>43335</v>
      </c>
      <c r="AF824" s="40" t="s">
        <v>20396</v>
      </c>
      <c r="AG824" s="553" t="s">
        <v>351</v>
      </c>
      <c r="AH824" s="537" t="s">
        <v>12863</v>
      </c>
      <c r="AI824" s="537" t="s">
        <v>1508</v>
      </c>
      <c r="AJ824" s="56" t="s">
        <v>8840</v>
      </c>
      <c r="AK824" s="418" t="s">
        <v>12864</v>
      </c>
      <c r="AL824" s="418" t="s">
        <v>12876</v>
      </c>
      <c r="AM824" s="580" t="s">
        <v>5074</v>
      </c>
      <c r="AN824" s="580" t="s">
        <v>12927</v>
      </c>
      <c r="AO824" s="553" t="s">
        <v>12889</v>
      </c>
      <c r="AP824" s="580" t="s">
        <v>189</v>
      </c>
      <c r="AQ824" s="392"/>
      <c r="AR824" s="189">
        <v>22019</v>
      </c>
      <c r="AS824" s="580" t="s">
        <v>4223</v>
      </c>
    </row>
    <row r="825" spans="1:46" ht="15.75" customHeight="1">
      <c r="A825" s="152">
        <v>382</v>
      </c>
      <c r="B825" s="151" t="s">
        <v>5676</v>
      </c>
      <c r="C825" s="580" t="s">
        <v>5695</v>
      </c>
      <c r="D825" s="151">
        <v>10550687</v>
      </c>
      <c r="E825" s="553" t="s">
        <v>7020</v>
      </c>
      <c r="F825" s="40" t="s">
        <v>5639</v>
      </c>
      <c r="G825" s="580" t="s">
        <v>132</v>
      </c>
      <c r="H825" s="111" t="s">
        <v>5584</v>
      </c>
      <c r="I825" s="580" t="str">
        <f t="shared" si="88"/>
        <v>F</v>
      </c>
      <c r="J825" s="35">
        <f t="shared" si="89"/>
        <v>32022</v>
      </c>
      <c r="K825" s="36">
        <f t="shared" ca="1" si="87"/>
        <v>30.935542604642322</v>
      </c>
      <c r="L825" s="538">
        <v>42615</v>
      </c>
      <c r="M825" s="538">
        <v>42615</v>
      </c>
      <c r="N825" s="538">
        <v>42705</v>
      </c>
      <c r="O825" s="538">
        <v>42705</v>
      </c>
      <c r="P825" s="36">
        <f t="shared" ca="1" si="90"/>
        <v>1.667049453957389</v>
      </c>
      <c r="Q825" s="538">
        <v>43830</v>
      </c>
      <c r="R825" s="538">
        <v>43830</v>
      </c>
      <c r="S825" s="538"/>
      <c r="T825" s="580" t="s">
        <v>36</v>
      </c>
      <c r="U825" s="580" t="s">
        <v>167</v>
      </c>
      <c r="V825" s="580" t="s">
        <v>67</v>
      </c>
      <c r="W825" s="580" t="s">
        <v>169</v>
      </c>
      <c r="X825" s="580" t="s">
        <v>134</v>
      </c>
      <c r="Y825" s="580" t="s">
        <v>310</v>
      </c>
      <c r="Z825" s="40"/>
      <c r="AA825" s="580" t="s">
        <v>311</v>
      </c>
      <c r="AB825" s="580" t="s">
        <v>136</v>
      </c>
      <c r="AC825" s="580" t="s">
        <v>42</v>
      </c>
      <c r="AD825" s="669" t="s">
        <v>43</v>
      </c>
      <c r="AE825" s="35">
        <v>43341</v>
      </c>
      <c r="AF825" s="40" t="s">
        <v>20358</v>
      </c>
      <c r="AG825" s="553" t="s">
        <v>4005</v>
      </c>
      <c r="AH825" s="537" t="s">
        <v>5585</v>
      </c>
      <c r="AI825" s="537" t="s">
        <v>1508</v>
      </c>
      <c r="AJ825" s="54" t="s">
        <v>5586</v>
      </c>
      <c r="AK825" s="553" t="s">
        <v>5587</v>
      </c>
      <c r="AL825" s="553" t="s">
        <v>5587</v>
      </c>
      <c r="AM825" s="580" t="s">
        <v>5709</v>
      </c>
      <c r="AN825" s="580" t="s">
        <v>5729</v>
      </c>
      <c r="AO825" s="553" t="s">
        <v>4964</v>
      </c>
      <c r="AP825" s="580" t="s">
        <v>189</v>
      </c>
      <c r="AQ825" s="592"/>
      <c r="AR825" s="54" t="s">
        <v>3259</v>
      </c>
      <c r="AS825" s="580" t="s">
        <v>48</v>
      </c>
    </row>
    <row r="826" spans="1:46" ht="15.75" customHeight="1">
      <c r="A826" s="152">
        <v>391</v>
      </c>
      <c r="B826" s="151" t="s">
        <v>5675</v>
      </c>
      <c r="C826" s="580" t="s">
        <v>5694</v>
      </c>
      <c r="D826" s="151">
        <v>10550706</v>
      </c>
      <c r="E826" s="553" t="s">
        <v>7019</v>
      </c>
      <c r="F826" s="40" t="s">
        <v>5638</v>
      </c>
      <c r="G826" s="580" t="s">
        <v>132</v>
      </c>
      <c r="H826" s="111" t="s">
        <v>5580</v>
      </c>
      <c r="I826" s="580" t="str">
        <f t="shared" si="88"/>
        <v>F</v>
      </c>
      <c r="J826" s="35">
        <f t="shared" si="89"/>
        <v>33496</v>
      </c>
      <c r="K826" s="36">
        <f t="shared" ca="1" si="87"/>
        <v>26.897186440258761</v>
      </c>
      <c r="L826" s="538">
        <v>42615</v>
      </c>
      <c r="M826" s="538">
        <v>42615</v>
      </c>
      <c r="N826" s="538">
        <v>42705</v>
      </c>
      <c r="O826" s="538">
        <v>42705</v>
      </c>
      <c r="P826" s="36">
        <f t="shared" ca="1" si="90"/>
        <v>1.667049453957389</v>
      </c>
      <c r="Q826" s="538">
        <v>43830</v>
      </c>
      <c r="R826" s="538">
        <v>43830</v>
      </c>
      <c r="S826" s="538"/>
      <c r="T826" s="580" t="s">
        <v>36</v>
      </c>
      <c r="U826" s="580" t="s">
        <v>167</v>
      </c>
      <c r="V826" s="580" t="s">
        <v>67</v>
      </c>
      <c r="W826" s="580" t="s">
        <v>169</v>
      </c>
      <c r="X826" s="580" t="s">
        <v>134</v>
      </c>
      <c r="Y826" s="580" t="s">
        <v>310</v>
      </c>
      <c r="Z826" s="580"/>
      <c r="AA826" s="580" t="s">
        <v>311</v>
      </c>
      <c r="AB826" s="580" t="s">
        <v>136</v>
      </c>
      <c r="AC826" s="580" t="s">
        <v>42</v>
      </c>
      <c r="AD826" s="669" t="s">
        <v>43</v>
      </c>
      <c r="AE826" s="35">
        <v>43341</v>
      </c>
      <c r="AF826" s="40" t="s">
        <v>20358</v>
      </c>
      <c r="AG826" s="553" t="s">
        <v>3985</v>
      </c>
      <c r="AH826" s="537" t="s">
        <v>5581</v>
      </c>
      <c r="AI826" s="537" t="s">
        <v>1508</v>
      </c>
      <c r="AJ826" s="54" t="s">
        <v>5582</v>
      </c>
      <c r="AK826" s="553" t="s">
        <v>5583</v>
      </c>
      <c r="AL826" s="553" t="s">
        <v>2286</v>
      </c>
      <c r="AM826" s="580" t="s">
        <v>5709</v>
      </c>
      <c r="AN826" s="580" t="s">
        <v>5728</v>
      </c>
      <c r="AO826" s="553" t="s">
        <v>4963</v>
      </c>
      <c r="AP826" s="580" t="s">
        <v>189</v>
      </c>
      <c r="AQ826" s="592"/>
      <c r="AR826" s="54" t="s">
        <v>3255</v>
      </c>
      <c r="AS826" s="580" t="s">
        <v>48</v>
      </c>
    </row>
    <row r="827" spans="1:46">
      <c r="B827" s="157" t="s">
        <v>19385</v>
      </c>
      <c r="C827" s="122" t="s">
        <v>19592</v>
      </c>
      <c r="D827" s="122"/>
      <c r="E827" s="122"/>
    </row>
    <row r="828" spans="1:46">
      <c r="C828" s="723" t="s">
        <v>19593</v>
      </c>
      <c r="D828" s="723"/>
      <c r="E828" s="723"/>
      <c r="F828" s="723"/>
    </row>
  </sheetData>
  <autoFilter ref="A1:AU828" xr:uid="{00000000-0009-0000-0000-000000000000}"/>
  <mergeCells count="1">
    <mergeCell ref="C828:F828"/>
  </mergeCells>
  <phoneticPr fontId="44" type="noConversion"/>
  <conditionalFormatting sqref="AO88">
    <cfRule type="duplicateValues" dxfId="4095" priority="5175"/>
  </conditionalFormatting>
  <conditionalFormatting sqref="AO89">
    <cfRule type="duplicateValues" dxfId="4094" priority="5174"/>
  </conditionalFormatting>
  <conditionalFormatting sqref="AO96">
    <cfRule type="duplicateValues" dxfId="4093" priority="5173"/>
  </conditionalFormatting>
  <conditionalFormatting sqref="AO97">
    <cfRule type="duplicateValues" dxfId="4092" priority="5172"/>
  </conditionalFormatting>
  <conditionalFormatting sqref="AO98">
    <cfRule type="duplicateValues" dxfId="4091" priority="5170"/>
  </conditionalFormatting>
  <conditionalFormatting sqref="AO101">
    <cfRule type="duplicateValues" dxfId="4090" priority="5168"/>
  </conditionalFormatting>
  <conditionalFormatting sqref="AO102:AO103">
    <cfRule type="duplicateValues" dxfId="4089" priority="5167"/>
  </conditionalFormatting>
  <conditionalFormatting sqref="AO104">
    <cfRule type="duplicateValues" dxfId="4088" priority="5165"/>
  </conditionalFormatting>
  <conditionalFormatting sqref="AO105">
    <cfRule type="duplicateValues" dxfId="4087" priority="5163"/>
  </conditionalFormatting>
  <conditionalFormatting sqref="AO99:AO100">
    <cfRule type="duplicateValues" dxfId="4086" priority="5153"/>
  </conditionalFormatting>
  <conditionalFormatting sqref="AO152">
    <cfRule type="duplicateValues" dxfId="4085" priority="5124"/>
  </conditionalFormatting>
  <conditionalFormatting sqref="AO176">
    <cfRule type="duplicateValues" dxfId="4084" priority="5105"/>
  </conditionalFormatting>
  <conditionalFormatting sqref="AO174">
    <cfRule type="duplicateValues" dxfId="4083" priority="5101"/>
  </conditionalFormatting>
  <conditionalFormatting sqref="AO170">
    <cfRule type="duplicateValues" dxfId="4082" priority="5097"/>
  </conditionalFormatting>
  <conditionalFormatting sqref="AO168">
    <cfRule type="duplicateValues" dxfId="4081" priority="5091"/>
  </conditionalFormatting>
  <conditionalFormatting sqref="AO195">
    <cfRule type="duplicateValues" dxfId="4080" priority="5560"/>
  </conditionalFormatting>
  <conditionalFormatting sqref="AO792">
    <cfRule type="duplicateValues" dxfId="4079" priority="5015"/>
  </conditionalFormatting>
  <conditionalFormatting sqref="AO224">
    <cfRule type="duplicateValues" dxfId="4078" priority="5003"/>
  </conditionalFormatting>
  <conditionalFormatting sqref="AO235">
    <cfRule type="duplicateValues" dxfId="4077" priority="4975"/>
  </conditionalFormatting>
  <conditionalFormatting sqref="AO234:AO236">
    <cfRule type="duplicateValues" dxfId="4076" priority="4966"/>
  </conditionalFormatting>
  <conditionalFormatting sqref="AO253">
    <cfRule type="duplicateValues" dxfId="4075" priority="4932"/>
  </conditionalFormatting>
  <conditionalFormatting sqref="AJ283">
    <cfRule type="duplicateValues" dxfId="4074" priority="4831"/>
    <cfRule type="duplicateValues" dxfId="4073" priority="4832"/>
  </conditionalFormatting>
  <conditionalFormatting sqref="AJ284">
    <cfRule type="duplicateValues" dxfId="4072" priority="4829"/>
    <cfRule type="duplicateValues" dxfId="4071" priority="4830"/>
  </conditionalFormatting>
  <conditionalFormatting sqref="AJ285">
    <cfRule type="duplicateValues" dxfId="4070" priority="4827"/>
    <cfRule type="duplicateValues" dxfId="4069" priority="4828"/>
  </conditionalFormatting>
  <conditionalFormatting sqref="AJ283 AJ285">
    <cfRule type="duplicateValues" dxfId="4068" priority="4825"/>
    <cfRule type="duplicateValues" dxfId="4067" priority="4826"/>
  </conditionalFormatting>
  <conditionalFormatting sqref="AJ291">
    <cfRule type="duplicateValues" dxfId="4066" priority="4774"/>
    <cfRule type="duplicateValues" dxfId="4065" priority="4775"/>
  </conditionalFormatting>
  <conditionalFormatting sqref="AK306 AK308">
    <cfRule type="duplicateValues" dxfId="4064" priority="63999"/>
    <cfRule type="duplicateValues" dxfId="4063" priority="64000"/>
  </conditionalFormatting>
  <conditionalFormatting sqref="AK308">
    <cfRule type="duplicateValues" dxfId="4062" priority="64112"/>
    <cfRule type="duplicateValues" dxfId="4061" priority="64113"/>
  </conditionalFormatting>
  <conditionalFormatting sqref="AJ410:AJ412">
    <cfRule type="duplicateValues" dxfId="4060" priority="3906"/>
    <cfRule type="duplicateValues" dxfId="4059" priority="3907"/>
  </conditionalFormatting>
  <conditionalFormatting sqref="AJ416:AJ417">
    <cfRule type="duplicateValues" dxfId="4058" priority="3900"/>
    <cfRule type="duplicateValues" dxfId="4057" priority="3901"/>
  </conditionalFormatting>
  <conditionalFormatting sqref="AJ413:AJ414">
    <cfRule type="duplicateValues" dxfId="4056" priority="1669141"/>
    <cfRule type="duplicateValues" dxfId="4055" priority="1669142"/>
  </conditionalFormatting>
  <conditionalFormatting sqref="AJ409">
    <cfRule type="duplicateValues" dxfId="4054" priority="1673944"/>
    <cfRule type="duplicateValues" dxfId="4053" priority="1673945"/>
  </conditionalFormatting>
  <conditionalFormatting sqref="AJ420:AJ422">
    <cfRule type="duplicateValues" dxfId="4052" priority="3427"/>
    <cfRule type="duplicateValues" dxfId="4051" priority="3428"/>
  </conditionalFormatting>
  <conditionalFormatting sqref="C424:C433">
    <cfRule type="duplicateValues" dxfId="4050" priority="3127"/>
  </conditionalFormatting>
  <conditionalFormatting sqref="B424:B433">
    <cfRule type="duplicateValues" dxfId="4049" priority="3126"/>
  </conditionalFormatting>
  <conditionalFormatting sqref="C802 C434:C449">
    <cfRule type="duplicateValues" dxfId="4048" priority="2586"/>
  </conditionalFormatting>
  <conditionalFormatting sqref="B802 B434:B449">
    <cfRule type="duplicateValues" dxfId="4047" priority="2585"/>
  </conditionalFormatting>
  <conditionalFormatting sqref="C450">
    <cfRule type="duplicateValues" dxfId="4046" priority="2582"/>
  </conditionalFormatting>
  <conditionalFormatting sqref="B450">
    <cfRule type="duplicateValues" dxfId="4045" priority="2581"/>
  </conditionalFormatting>
  <conditionalFormatting sqref="C451">
    <cfRule type="duplicateValues" dxfId="4044" priority="2578"/>
  </conditionalFormatting>
  <conditionalFormatting sqref="B451">
    <cfRule type="duplicateValues" dxfId="4043" priority="2577"/>
  </conditionalFormatting>
  <conditionalFormatting sqref="AJ300:AJ344">
    <cfRule type="duplicateValues" dxfId="4042" priority="1867297"/>
    <cfRule type="duplicateValues" dxfId="4041" priority="1867298"/>
  </conditionalFormatting>
  <conditionalFormatting sqref="AJ298:AJ344">
    <cfRule type="duplicateValues" dxfId="4040" priority="1867321"/>
    <cfRule type="duplicateValues" dxfId="4039" priority="1867322"/>
  </conditionalFormatting>
  <conditionalFormatting sqref="AJ294:AJ344">
    <cfRule type="duplicateValues" dxfId="4038" priority="1867377"/>
    <cfRule type="duplicateValues" dxfId="4037" priority="1867378"/>
  </conditionalFormatting>
  <conditionalFormatting sqref="AJ293:AJ344">
    <cfRule type="duplicateValues" dxfId="4036" priority="1867407"/>
    <cfRule type="duplicateValues" dxfId="4035" priority="1867408"/>
  </conditionalFormatting>
  <conditionalFormatting sqref="AJ806 AJ292:AJ344">
    <cfRule type="duplicateValues" dxfId="4034" priority="1867437"/>
    <cfRule type="duplicateValues" dxfId="4033" priority="1867438"/>
  </conditionalFormatting>
  <conditionalFormatting sqref="AJ806 AJ287:AJ344">
    <cfRule type="duplicateValues" dxfId="4032" priority="1867467"/>
    <cfRule type="duplicateValues" dxfId="4031" priority="1867468"/>
  </conditionalFormatting>
  <conditionalFormatting sqref="C452">
    <cfRule type="duplicateValues" dxfId="4030" priority="1870905"/>
  </conditionalFormatting>
  <conditionalFormatting sqref="B452">
    <cfRule type="duplicateValues" dxfId="4029" priority="1870906"/>
  </conditionalFormatting>
  <conditionalFormatting sqref="AJ472">
    <cfRule type="duplicateValues" dxfId="4028" priority="2179"/>
    <cfRule type="duplicateValues" dxfId="4027" priority="2180"/>
  </conditionalFormatting>
  <conditionalFormatting sqref="C472">
    <cfRule type="duplicateValues" dxfId="4026" priority="2178"/>
  </conditionalFormatting>
  <conditionalFormatting sqref="B472">
    <cfRule type="duplicateValues" dxfId="4025" priority="2177"/>
  </conditionalFormatting>
  <conditionalFormatting sqref="E472">
    <cfRule type="duplicateValues" dxfId="4024" priority="2176"/>
  </conditionalFormatting>
  <conditionalFormatting sqref="C130">
    <cfRule type="duplicateValues" dxfId="4023" priority="2164"/>
  </conditionalFormatting>
  <conditionalFormatting sqref="B130">
    <cfRule type="duplicateValues" dxfId="4022" priority="2163"/>
  </conditionalFormatting>
  <conditionalFormatting sqref="E130">
    <cfRule type="duplicateValues" dxfId="4021" priority="2161"/>
  </conditionalFormatting>
  <conditionalFormatting sqref="E130 B130:C130">
    <cfRule type="duplicateValues" dxfId="4020" priority="2156"/>
  </conditionalFormatting>
  <conditionalFormatting sqref="AJ280:AJ282">
    <cfRule type="duplicateValues" dxfId="4019" priority="1949965"/>
    <cfRule type="duplicateValues" dxfId="4018" priority="1949966"/>
  </conditionalFormatting>
  <conditionalFormatting sqref="AL254">
    <cfRule type="duplicateValues" dxfId="4017" priority="1950025"/>
    <cfRule type="duplicateValues" dxfId="4016" priority="1950026"/>
  </conditionalFormatting>
  <conditionalFormatting sqref="AJ488">
    <cfRule type="duplicateValues" dxfId="4015" priority="1913"/>
    <cfRule type="duplicateValues" dxfId="4014" priority="1914"/>
  </conditionalFormatting>
  <conditionalFormatting sqref="B488">
    <cfRule type="duplicateValues" dxfId="4013" priority="1879"/>
  </conditionalFormatting>
  <conditionalFormatting sqref="AJ790 AJ453:AJ471 AJ820">
    <cfRule type="duplicateValues" dxfId="4012" priority="1950588"/>
    <cfRule type="duplicateValues" dxfId="4011" priority="1950589"/>
  </conditionalFormatting>
  <conditionalFormatting sqref="C790 C453:C471 C820">
    <cfRule type="duplicateValues" dxfId="4010" priority="1950590"/>
  </conditionalFormatting>
  <conditionalFormatting sqref="B790 B453:B471 B820">
    <cfRule type="duplicateValues" dxfId="4009" priority="1950591"/>
  </conditionalFormatting>
  <conditionalFormatting sqref="D486:D487">
    <cfRule type="duplicateValues" dxfId="4008" priority="1878"/>
  </conditionalFormatting>
  <conditionalFormatting sqref="C499">
    <cfRule type="duplicateValues" dxfId="4007" priority="1567"/>
  </conditionalFormatting>
  <conditionalFormatting sqref="B499">
    <cfRule type="duplicateValues" dxfId="4006" priority="1566"/>
  </conditionalFormatting>
  <conditionalFormatting sqref="E499">
    <cfRule type="duplicateValues" dxfId="4005" priority="1565"/>
  </conditionalFormatting>
  <conditionalFormatting sqref="B499:C499 E499">
    <cfRule type="duplicateValues" dxfId="4004" priority="1564"/>
  </conditionalFormatting>
  <conditionalFormatting sqref="E500">
    <cfRule type="duplicateValues" dxfId="4003" priority="1532"/>
  </conditionalFormatting>
  <conditionalFormatting sqref="D799">
    <cfRule type="duplicateValues" dxfId="4002" priority="1502"/>
  </conditionalFormatting>
  <conditionalFormatting sqref="D498">
    <cfRule type="duplicateValues" dxfId="4001" priority="1499"/>
  </conditionalFormatting>
  <conditionalFormatting sqref="C488">
    <cfRule type="duplicateValues" dxfId="4000" priority="1952562"/>
  </conditionalFormatting>
  <conditionalFormatting sqref="E488">
    <cfRule type="duplicateValues" dxfId="3999" priority="1952564"/>
  </conditionalFormatting>
  <conditionalFormatting sqref="B488:C488 E488">
    <cfRule type="duplicateValues" dxfId="3998" priority="1952565"/>
  </conditionalFormatting>
  <conditionalFormatting sqref="E503:E516">
    <cfRule type="duplicateValues" dxfId="3997" priority="1407"/>
  </conditionalFormatting>
  <conditionalFormatting sqref="AR503:AR510 AR512:AR516">
    <cfRule type="duplicateValues" dxfId="3996" priority="1405"/>
    <cfRule type="duplicateValues" dxfId="3995" priority="1406"/>
  </conditionalFormatting>
  <conditionalFormatting sqref="AJ418:AJ419">
    <cfRule type="duplicateValues" dxfId="3994" priority="1952848"/>
    <cfRule type="duplicateValues" dxfId="3993" priority="1952849"/>
  </conditionalFormatting>
  <conditionalFormatting sqref="D509">
    <cfRule type="duplicateValues" dxfId="3992" priority="1368"/>
  </conditionalFormatting>
  <conditionalFormatting sqref="AJ516">
    <cfRule type="duplicateValues" dxfId="3991" priority="1354"/>
    <cfRule type="duplicateValues" dxfId="3990" priority="1355"/>
  </conditionalFormatting>
  <conditionalFormatting sqref="D516">
    <cfRule type="duplicateValues" dxfId="3989" priority="1341"/>
  </conditionalFormatting>
  <conditionalFormatting sqref="AT518:AT521">
    <cfRule type="duplicateValues" dxfId="3988" priority="1319"/>
    <cfRule type="duplicateValues" dxfId="3987" priority="1320"/>
  </conditionalFormatting>
  <conditionalFormatting sqref="AU518:AU521">
    <cfRule type="duplicateValues" dxfId="3986" priority="1317"/>
    <cfRule type="duplicateValues" dxfId="3985" priority="1318"/>
  </conditionalFormatting>
  <conditionalFormatting sqref="AQ518:AQ521">
    <cfRule type="duplicateValues" dxfId="3984" priority="1315"/>
    <cfRule type="duplicateValues" dxfId="3983" priority="1316"/>
  </conditionalFormatting>
  <conditionalFormatting sqref="AO518:AO521">
    <cfRule type="duplicateValues" dxfId="3982" priority="1285"/>
    <cfRule type="duplicateValues" dxfId="3981" priority="1286"/>
  </conditionalFormatting>
  <conditionalFormatting sqref="D794 D473:D484">
    <cfRule type="duplicateValues" dxfId="3980" priority="1954621"/>
  </conditionalFormatting>
  <conditionalFormatting sqref="AJ805 AJ786 AJ489:AJ498 AJ799">
    <cfRule type="duplicateValues" dxfId="3979" priority="1955172"/>
    <cfRule type="duplicateValues" dxfId="3978" priority="1955173"/>
  </conditionalFormatting>
  <conditionalFormatting sqref="C805 C786 C489:C498 C799">
    <cfRule type="duplicateValues" dxfId="3977" priority="1955176"/>
  </conditionalFormatting>
  <conditionalFormatting sqref="B805 B786 B489:B498 B799">
    <cfRule type="duplicateValues" dxfId="3976" priority="1955178"/>
  </conditionalFormatting>
  <conditionalFormatting sqref="AF533">
    <cfRule type="duplicateValues" dxfId="3975" priority="1057"/>
    <cfRule type="duplicateValues" dxfId="3974" priority="1058"/>
  </conditionalFormatting>
  <conditionalFormatting sqref="AE533">
    <cfRule type="duplicateValues" dxfId="3973" priority="1056"/>
  </conditionalFormatting>
  <conditionalFormatting sqref="E533">
    <cfRule type="duplicateValues" dxfId="3972" priority="1055"/>
  </conditionalFormatting>
  <conditionalFormatting sqref="B533:C533">
    <cfRule type="duplicateValues" dxfId="3971" priority="1053"/>
  </conditionalFormatting>
  <conditionalFormatting sqref="D533">
    <cfRule type="duplicateValues" dxfId="3970" priority="1052"/>
  </conditionalFormatting>
  <conditionalFormatting sqref="B533">
    <cfRule type="duplicateValues" dxfId="3969" priority="1051"/>
  </conditionalFormatting>
  <conditionalFormatting sqref="AO533">
    <cfRule type="duplicateValues" dxfId="3968" priority="1045"/>
    <cfRule type="duplicateValues" dxfId="3967" priority="1046"/>
  </conditionalFormatting>
  <conditionalFormatting sqref="AR533">
    <cfRule type="duplicateValues" dxfId="3966" priority="1044"/>
  </conditionalFormatting>
  <conditionalFormatting sqref="B795 B534:B544 B824">
    <cfRule type="duplicateValues" dxfId="3965" priority="1016"/>
  </conditionalFormatting>
  <conditionalFormatting sqref="AR534">
    <cfRule type="duplicateValues" dxfId="3964" priority="1956125"/>
  </conditionalFormatting>
  <conditionalFormatting sqref="AJ502">
    <cfRule type="duplicateValues" dxfId="3963" priority="1958065"/>
    <cfRule type="duplicateValues" dxfId="3962" priority="1958066"/>
  </conditionalFormatting>
  <conditionalFormatting sqref="E502">
    <cfRule type="duplicateValues" dxfId="3961" priority="1958073"/>
  </conditionalFormatting>
  <conditionalFormatting sqref="C545:C551">
    <cfRule type="duplicateValues" dxfId="3960" priority="935"/>
  </conditionalFormatting>
  <conditionalFormatting sqref="B545:B551">
    <cfRule type="duplicateValues" dxfId="3959" priority="934"/>
  </conditionalFormatting>
  <conditionalFormatting sqref="AK545:AK551">
    <cfRule type="duplicateValues" dxfId="3958" priority="932"/>
    <cfRule type="duplicateValues" dxfId="3957" priority="933"/>
  </conditionalFormatting>
  <conditionalFormatting sqref="E545:E551">
    <cfRule type="duplicateValues" dxfId="3956" priority="931"/>
  </conditionalFormatting>
  <conditionalFormatting sqref="B545:C551 E545:E551">
    <cfRule type="duplicateValues" dxfId="3955" priority="930"/>
  </conditionalFormatting>
  <conditionalFormatting sqref="B545:C551">
    <cfRule type="duplicateValues" dxfId="3954" priority="929"/>
  </conditionalFormatting>
  <conditionalFormatting sqref="D545:D551">
    <cfRule type="duplicateValues" dxfId="3953" priority="928"/>
  </conditionalFormatting>
  <conditionalFormatting sqref="AR545:AR551">
    <cfRule type="duplicateValues" dxfId="3952" priority="921"/>
  </conditionalFormatting>
  <conditionalFormatting sqref="D553">
    <cfRule type="duplicateValues" dxfId="3951" priority="903"/>
  </conditionalFormatting>
  <conditionalFormatting sqref="D795 D534:D544 D824 D552">
    <cfRule type="duplicateValues" dxfId="3950" priority="1971490"/>
  </conditionalFormatting>
  <conditionalFormatting sqref="D18">
    <cfRule type="duplicateValues" dxfId="3949" priority="901"/>
  </conditionalFormatting>
  <conditionalFormatting sqref="AT517">
    <cfRule type="duplicateValues" dxfId="3948" priority="1975918"/>
    <cfRule type="duplicateValues" dxfId="3947" priority="1975919"/>
  </conditionalFormatting>
  <conditionalFormatting sqref="AU517">
    <cfRule type="duplicateValues" dxfId="3946" priority="1975924"/>
    <cfRule type="duplicateValues" dxfId="3945" priority="1975925"/>
  </conditionalFormatting>
  <conditionalFormatting sqref="AQ517">
    <cfRule type="duplicateValues" dxfId="3944" priority="1975930"/>
    <cfRule type="duplicateValues" dxfId="3943" priority="1975931"/>
  </conditionalFormatting>
  <conditionalFormatting sqref="AO517">
    <cfRule type="duplicateValues" dxfId="3942" priority="1975938"/>
    <cfRule type="duplicateValues" dxfId="3941" priority="1975939"/>
  </conditionalFormatting>
  <conditionalFormatting sqref="C554">
    <cfRule type="duplicateValues" dxfId="3940" priority="896"/>
  </conditionalFormatting>
  <conditionalFormatting sqref="D554">
    <cfRule type="duplicateValues" dxfId="3939" priority="895"/>
  </conditionalFormatting>
  <conditionalFormatting sqref="B554">
    <cfRule type="duplicateValues" dxfId="3938" priority="891"/>
  </conditionalFormatting>
  <conditionalFormatting sqref="E554">
    <cfRule type="duplicateValues" dxfId="3937" priority="888"/>
  </conditionalFormatting>
  <conditionalFormatting sqref="E554 B554:C554">
    <cfRule type="duplicateValues" dxfId="3936" priority="887"/>
  </conditionalFormatting>
  <conditionalFormatting sqref="B554:C554">
    <cfRule type="duplicateValues" dxfId="3935" priority="886"/>
  </conditionalFormatting>
  <conditionalFormatting sqref="AO554">
    <cfRule type="duplicateValues" dxfId="3934" priority="884"/>
    <cfRule type="duplicateValues" dxfId="3933" priority="885"/>
  </conditionalFormatting>
  <conditionalFormatting sqref="AR554">
    <cfRule type="duplicateValues" dxfId="3932" priority="883"/>
  </conditionalFormatting>
  <conditionalFormatting sqref="AJ554">
    <cfRule type="duplicateValues" dxfId="3931" priority="880"/>
    <cfRule type="duplicateValues" dxfId="3930" priority="881"/>
  </conditionalFormatting>
  <conditionalFormatting sqref="C555:C561 C563:C564">
    <cfRule type="duplicateValues" dxfId="3929" priority="835"/>
  </conditionalFormatting>
  <conditionalFormatting sqref="D555:D561 D563:D564">
    <cfRule type="duplicateValues" dxfId="3928" priority="834"/>
  </conditionalFormatting>
  <conditionalFormatting sqref="B555:B561 B563:B564">
    <cfRule type="duplicateValues" dxfId="3927" priority="830"/>
  </conditionalFormatting>
  <conditionalFormatting sqref="E555:E564">
    <cfRule type="duplicateValues" dxfId="3926" priority="829"/>
  </conditionalFormatting>
  <conditionalFormatting sqref="E555:E564 B555:C561 B563:C564">
    <cfRule type="duplicateValues" dxfId="3925" priority="828"/>
  </conditionalFormatting>
  <conditionalFormatting sqref="B555:C561 B563:C564">
    <cfRule type="duplicateValues" dxfId="3924" priority="827"/>
  </conditionalFormatting>
  <conditionalFormatting sqref="AO555:AO564">
    <cfRule type="duplicateValues" dxfId="3923" priority="825"/>
    <cfRule type="duplicateValues" dxfId="3922" priority="826"/>
  </conditionalFormatting>
  <conditionalFormatting sqref="AR555:AR564">
    <cfRule type="duplicateValues" dxfId="3921" priority="824"/>
  </conditionalFormatting>
  <conditionalFormatting sqref="AJ555:AJ564">
    <cfRule type="duplicateValues" dxfId="3920" priority="821"/>
    <cfRule type="duplicateValues" dxfId="3919" priority="822"/>
  </conditionalFormatting>
  <conditionalFormatting sqref="C795 C534:C544 C824 C552:C553">
    <cfRule type="duplicateValues" dxfId="3918" priority="1976841"/>
  </conditionalFormatting>
  <conditionalFormatting sqref="B795 B534:B544 B824 B552:B553">
    <cfRule type="duplicateValues" dxfId="3917" priority="1976843"/>
  </conditionalFormatting>
  <conditionalFormatting sqref="AJ795 AJ534:AJ544 AJ824 AJ552:AJ553">
    <cfRule type="duplicateValues" dxfId="3916" priority="1976845"/>
    <cfRule type="duplicateValues" dxfId="3915" priority="1976846"/>
  </conditionalFormatting>
  <conditionalFormatting sqref="B795:C795 B534:C544 B824:C824 B552:C553">
    <cfRule type="duplicateValues" dxfId="3914" priority="1976855"/>
  </conditionalFormatting>
  <conditionalFormatting sqref="AO795 AO535:AO544 AO824 AO552:AO553">
    <cfRule type="duplicateValues" dxfId="3913" priority="1976857"/>
    <cfRule type="duplicateValues" dxfId="3912" priority="1976858"/>
  </conditionalFormatting>
  <conditionalFormatting sqref="AR795 AR535:AR544 AR824 AR552:AR553">
    <cfRule type="duplicateValues" dxfId="3911" priority="1976861"/>
  </conditionalFormatting>
  <conditionalFormatting sqref="D251">
    <cfRule type="duplicateValues" dxfId="3910" priority="804"/>
  </conditionalFormatting>
  <conditionalFormatting sqref="AO565">
    <cfRule type="duplicateValues" dxfId="3909" priority="801"/>
  </conditionalFormatting>
  <conditionalFormatting sqref="C565">
    <cfRule type="duplicateValues" dxfId="3908" priority="800"/>
  </conditionalFormatting>
  <conditionalFormatting sqref="E565">
    <cfRule type="duplicateValues" dxfId="3907" priority="799"/>
  </conditionalFormatting>
  <conditionalFormatting sqref="B565:C565">
    <cfRule type="duplicateValues" dxfId="3906" priority="798"/>
  </conditionalFormatting>
  <conditionalFormatting sqref="B565">
    <cfRule type="duplicateValues" dxfId="3905" priority="796"/>
  </conditionalFormatting>
  <conditionalFormatting sqref="AR565">
    <cfRule type="duplicateValues" dxfId="3904" priority="794"/>
  </conditionalFormatting>
  <conditionalFormatting sqref="E565 B565:C565">
    <cfRule type="duplicateValues" dxfId="3903" priority="788"/>
  </conditionalFormatting>
  <conditionalFormatting sqref="C251">
    <cfRule type="duplicateValues" dxfId="3902" priority="1979231"/>
  </conditionalFormatting>
  <conditionalFormatting sqref="E251">
    <cfRule type="duplicateValues" dxfId="3901" priority="1979234"/>
  </conditionalFormatting>
  <conditionalFormatting sqref="B251:C251">
    <cfRule type="duplicateValues" dxfId="3900" priority="1979237"/>
  </conditionalFormatting>
  <conditionalFormatting sqref="B251">
    <cfRule type="duplicateValues" dxfId="3899" priority="1979240"/>
  </conditionalFormatting>
  <conditionalFormatting sqref="AR251">
    <cfRule type="duplicateValues" dxfId="3898" priority="1979243"/>
  </conditionalFormatting>
  <conditionalFormatting sqref="E251 B251:C251">
    <cfRule type="duplicateValues" dxfId="3897" priority="1979250"/>
  </conditionalFormatting>
  <conditionalFormatting sqref="E517:E521">
    <cfRule type="duplicateValues" dxfId="3896" priority="1981096"/>
  </conditionalFormatting>
  <conditionalFormatting sqref="B517:C521">
    <cfRule type="duplicateValues" dxfId="3895" priority="1981102"/>
  </conditionalFormatting>
  <conditionalFormatting sqref="D517:D521">
    <cfRule type="duplicateValues" dxfId="3894" priority="1981108"/>
  </conditionalFormatting>
  <conditionalFormatting sqref="D565">
    <cfRule type="duplicateValues" dxfId="3893" priority="785"/>
  </conditionalFormatting>
  <conditionalFormatting sqref="C794 C473:C484 C486:C487">
    <cfRule type="duplicateValues" dxfId="3892" priority="1995553"/>
  </conditionalFormatting>
  <conditionalFormatting sqref="B794 B473:B484 B486:B487">
    <cfRule type="duplicateValues" dxfId="3891" priority="1995561"/>
  </conditionalFormatting>
  <conditionalFormatting sqref="AJ794 AJ473:AJ484 AJ486:AJ487">
    <cfRule type="duplicateValues" dxfId="3890" priority="1995569"/>
    <cfRule type="duplicateValues" dxfId="3889" priority="1995570"/>
  </conditionalFormatting>
  <conditionalFormatting sqref="AO566:AO578">
    <cfRule type="duplicateValues" dxfId="3888" priority="779"/>
  </conditionalFormatting>
  <conditionalFormatting sqref="C566:C578">
    <cfRule type="duplicateValues" dxfId="3887" priority="778"/>
  </conditionalFormatting>
  <conditionalFormatting sqref="E566:E578">
    <cfRule type="duplicateValues" dxfId="3886" priority="777"/>
  </conditionalFormatting>
  <conditionalFormatting sqref="B566:C578">
    <cfRule type="duplicateValues" dxfId="3885" priority="776"/>
  </conditionalFormatting>
  <conditionalFormatting sqref="B566:B578">
    <cfRule type="duplicateValues" dxfId="3884" priority="775"/>
  </conditionalFormatting>
  <conditionalFormatting sqref="AR566:AR578">
    <cfRule type="duplicateValues" dxfId="3883" priority="774"/>
  </conditionalFormatting>
  <conditionalFormatting sqref="E566:E578 B566:C578">
    <cfRule type="duplicateValues" dxfId="3882" priority="769"/>
  </conditionalFormatting>
  <conditionalFormatting sqref="D566">
    <cfRule type="duplicateValues" dxfId="3881" priority="766"/>
  </conditionalFormatting>
  <conditionalFormatting sqref="D567:D578">
    <cfRule type="duplicateValues" dxfId="3880" priority="761"/>
  </conditionalFormatting>
  <conditionalFormatting sqref="D489:D495">
    <cfRule type="duplicateValues" dxfId="3879" priority="2006960"/>
  </conditionalFormatting>
  <conditionalFormatting sqref="AO579">
    <cfRule type="duplicateValues" dxfId="3878" priority="756"/>
  </conditionalFormatting>
  <conditionalFormatting sqref="C579">
    <cfRule type="duplicateValues" dxfId="3877" priority="755"/>
  </conditionalFormatting>
  <conditionalFormatting sqref="E579">
    <cfRule type="duplicateValues" dxfId="3876" priority="754"/>
  </conditionalFormatting>
  <conditionalFormatting sqref="B579:C579">
    <cfRule type="duplicateValues" dxfId="3875" priority="753"/>
  </conditionalFormatting>
  <conditionalFormatting sqref="B579">
    <cfRule type="duplicateValues" dxfId="3874" priority="752"/>
  </conditionalFormatting>
  <conditionalFormatting sqref="AR579">
    <cfRule type="duplicateValues" dxfId="3873" priority="751"/>
  </conditionalFormatting>
  <conditionalFormatting sqref="E579 B579:C579">
    <cfRule type="duplicateValues" dxfId="3872" priority="746"/>
  </conditionalFormatting>
  <conditionalFormatting sqref="D579">
    <cfRule type="duplicateValues" dxfId="3871" priority="743"/>
  </conditionalFormatting>
  <conditionalFormatting sqref="C825:C1048576 C792:C793 C485 C131:C250 C252:C423 C803 C806 C796:C798 C787:C789 C776 C1:C129 C808:C809 C821:C822 C800:C801">
    <cfRule type="duplicateValues" dxfId="3870" priority="2024415"/>
  </conditionalFormatting>
  <conditionalFormatting sqref="B825:B1048576 B792:B793 B485 B131:B250 B252:B423 B803 B806 B796:B798 B787:B789 B776 B1:B129 B808:B809 B821:B822 B800:B801">
    <cfRule type="duplicateValues" dxfId="3869" priority="2024449"/>
  </conditionalFormatting>
  <conditionalFormatting sqref="B825:B1048576 B792:B793 B580:B582 B485 B131:B250 B252:B472 B796:B798 B787:B790 B776 B1:B129 B808:B809 B820:B822 B800:B803 B806">
    <cfRule type="duplicateValues" dxfId="3868" priority="2024573"/>
  </conditionalFormatting>
  <conditionalFormatting sqref="D580">
    <cfRule type="duplicateValues" dxfId="3867" priority="738"/>
  </conditionalFormatting>
  <conditionalFormatting sqref="E501">
    <cfRule type="duplicateValues" dxfId="3866" priority="2029168"/>
  </conditionalFormatting>
  <conditionalFormatting sqref="AO779">
    <cfRule type="duplicateValues" dxfId="3865" priority="733"/>
  </conditionalFormatting>
  <conditionalFormatting sqref="AO693">
    <cfRule type="duplicateValues" dxfId="3864" priority="732"/>
  </conditionalFormatting>
  <conditionalFormatting sqref="AJ771">
    <cfRule type="duplicateValues" dxfId="3863" priority="730"/>
    <cfRule type="duplicateValues" dxfId="3862" priority="731"/>
  </conditionalFormatting>
  <conditionalFormatting sqref="AJ781">
    <cfRule type="duplicateValues" dxfId="3861" priority="728"/>
    <cfRule type="duplicateValues" dxfId="3860" priority="729"/>
  </conditionalFormatting>
  <conditionalFormatting sqref="AJ738 AJ717">
    <cfRule type="duplicateValues" dxfId="3859" priority="726"/>
    <cfRule type="duplicateValues" dxfId="3858" priority="727"/>
  </conditionalFormatting>
  <conditionalFormatting sqref="AJ780">
    <cfRule type="duplicateValues" dxfId="3857" priority="724"/>
    <cfRule type="duplicateValues" dxfId="3856" priority="725"/>
  </conditionalFormatting>
  <conditionalFormatting sqref="C713 C720">
    <cfRule type="duplicateValues" dxfId="3855" priority="723"/>
  </conditionalFormatting>
  <conditionalFormatting sqref="B713 B720">
    <cfRule type="duplicateValues" dxfId="3854" priority="722"/>
  </conditionalFormatting>
  <conditionalFormatting sqref="C744 C719 C652 C709 C692 C728">
    <cfRule type="duplicateValues" dxfId="3853" priority="721"/>
  </conditionalFormatting>
  <conditionalFormatting sqref="B744 B719 B652 B709 B692 B728">
    <cfRule type="duplicateValues" dxfId="3852" priority="720"/>
  </conditionalFormatting>
  <conditionalFormatting sqref="AJ763 AJ696 AJ774 AJ726">
    <cfRule type="duplicateValues" dxfId="3851" priority="718"/>
    <cfRule type="duplicateValues" dxfId="3850" priority="719"/>
  </conditionalFormatting>
  <conditionalFormatting sqref="AJ763:AJ764 AJ696 AJ774 AJ726">
    <cfRule type="duplicateValues" dxfId="3849" priority="716"/>
    <cfRule type="duplicateValues" dxfId="3848" priority="717"/>
  </conditionalFormatting>
  <conditionalFormatting sqref="AJ763:AJ764 AJ712 AJ696 AJ774 AJ726">
    <cfRule type="duplicateValues" dxfId="3847" priority="714"/>
    <cfRule type="duplicateValues" dxfId="3846" priority="715"/>
  </conditionalFormatting>
  <conditionalFormatting sqref="AJ763:AJ764">
    <cfRule type="duplicateValues" dxfId="3845" priority="712"/>
    <cfRule type="duplicateValues" dxfId="3844" priority="713"/>
  </conditionalFormatting>
  <conditionalFormatting sqref="AJ763:AJ764 AJ712 AJ696 AJ724 AJ774 AJ726">
    <cfRule type="duplicateValues" dxfId="3843" priority="710"/>
    <cfRule type="duplicateValues" dxfId="3842" priority="711"/>
  </conditionalFormatting>
  <conditionalFormatting sqref="AJ763:AJ764 AJ712 AJ696 AJ774 AJ726 AJ724">
    <cfRule type="duplicateValues" dxfId="3841" priority="708"/>
    <cfRule type="duplicateValues" dxfId="3840" priority="709"/>
  </conditionalFormatting>
  <conditionalFormatting sqref="C649">
    <cfRule type="duplicateValues" dxfId="3839" priority="707"/>
  </conditionalFormatting>
  <conditionalFormatting sqref="B649">
    <cfRule type="duplicateValues" dxfId="3838" priority="706"/>
  </conditionalFormatting>
  <conditionalFormatting sqref="AJ725">
    <cfRule type="duplicateValues" dxfId="3837" priority="704"/>
    <cfRule type="duplicateValues" dxfId="3836" priority="705"/>
  </conditionalFormatting>
  <conditionalFormatting sqref="C725">
    <cfRule type="duplicateValues" dxfId="3835" priority="703"/>
  </conditionalFormatting>
  <conditionalFormatting sqref="B725">
    <cfRule type="duplicateValues" dxfId="3834" priority="702"/>
  </conditionalFormatting>
  <conditionalFormatting sqref="B677">
    <cfRule type="duplicateValues" dxfId="3833" priority="700"/>
  </conditionalFormatting>
  <conditionalFormatting sqref="C656">
    <cfRule type="duplicateValues" dxfId="3832" priority="699"/>
  </conditionalFormatting>
  <conditionalFormatting sqref="B656">
    <cfRule type="duplicateValues" dxfId="3831" priority="698"/>
  </conditionalFormatting>
  <conditionalFormatting sqref="B656">
    <cfRule type="duplicateValues" dxfId="3830" priority="695"/>
  </conditionalFormatting>
  <conditionalFormatting sqref="C657">
    <cfRule type="duplicateValues" dxfId="3829" priority="694"/>
  </conditionalFormatting>
  <conditionalFormatting sqref="B657">
    <cfRule type="duplicateValues" dxfId="3828" priority="693"/>
  </conditionalFormatting>
  <conditionalFormatting sqref="B657">
    <cfRule type="duplicateValues" dxfId="3827" priority="690"/>
  </conditionalFormatting>
  <conditionalFormatting sqref="C658">
    <cfRule type="duplicateValues" dxfId="3826" priority="689"/>
  </conditionalFormatting>
  <conditionalFormatting sqref="B658">
    <cfRule type="duplicateValues" dxfId="3825" priority="688"/>
  </conditionalFormatting>
  <conditionalFormatting sqref="B658">
    <cfRule type="duplicateValues" dxfId="3824" priority="685"/>
  </conditionalFormatting>
  <conditionalFormatting sqref="C659:C660">
    <cfRule type="duplicateValues" dxfId="3823" priority="684"/>
  </conditionalFormatting>
  <conditionalFormatting sqref="B659:B660">
    <cfRule type="duplicateValues" dxfId="3822" priority="683"/>
  </conditionalFormatting>
  <conditionalFormatting sqref="B659:B660">
    <cfRule type="duplicateValues" dxfId="3821" priority="680"/>
  </conditionalFormatting>
  <conditionalFormatting sqref="C661:C662">
    <cfRule type="duplicateValues" dxfId="3820" priority="679"/>
  </conditionalFormatting>
  <conditionalFormatting sqref="B661:B662">
    <cfRule type="duplicateValues" dxfId="3819" priority="678"/>
  </conditionalFormatting>
  <conditionalFormatting sqref="B661:B662">
    <cfRule type="duplicateValues" dxfId="3818" priority="675"/>
  </conditionalFormatting>
  <conditionalFormatting sqref="AJ784">
    <cfRule type="duplicateValues" dxfId="3817" priority="673"/>
    <cfRule type="duplicateValues" dxfId="3816" priority="674"/>
  </conditionalFormatting>
  <conditionalFormatting sqref="D677">
    <cfRule type="duplicateValues" dxfId="3815" priority="672"/>
  </conditionalFormatting>
  <conditionalFormatting sqref="AJ770">
    <cfRule type="duplicateValues" dxfId="3814" priority="670"/>
    <cfRule type="duplicateValues" dxfId="3813" priority="671"/>
  </conditionalFormatting>
  <conditionalFormatting sqref="AJ772 AJ691">
    <cfRule type="duplicateValues" dxfId="3812" priority="668"/>
    <cfRule type="duplicateValues" dxfId="3811" priority="669"/>
  </conditionalFormatting>
  <conditionalFormatting sqref="C772 C691">
    <cfRule type="duplicateValues" dxfId="3810" priority="667"/>
  </conditionalFormatting>
  <conditionalFormatting sqref="B772 B691">
    <cfRule type="duplicateValues" dxfId="3809" priority="666"/>
  </conditionalFormatting>
  <conditionalFormatting sqref="C668">
    <cfRule type="duplicateValues" dxfId="3808" priority="664"/>
  </conditionalFormatting>
  <conditionalFormatting sqref="B668">
    <cfRule type="duplicateValues" dxfId="3807" priority="663"/>
  </conditionalFormatting>
  <conditionalFormatting sqref="B668">
    <cfRule type="duplicateValues" dxfId="3806" priority="660"/>
  </conditionalFormatting>
  <conditionalFormatting sqref="C669">
    <cfRule type="duplicateValues" dxfId="3805" priority="659"/>
  </conditionalFormatting>
  <conditionalFormatting sqref="B669">
    <cfRule type="duplicateValues" dxfId="3804" priority="658"/>
  </conditionalFormatting>
  <conditionalFormatting sqref="B669">
    <cfRule type="duplicateValues" dxfId="3803" priority="655"/>
  </conditionalFormatting>
  <conditionalFormatting sqref="C670">
    <cfRule type="duplicateValues" dxfId="3802" priority="654"/>
  </conditionalFormatting>
  <conditionalFormatting sqref="B670">
    <cfRule type="duplicateValues" dxfId="3801" priority="653"/>
  </conditionalFormatting>
  <conditionalFormatting sqref="B670">
    <cfRule type="duplicateValues" dxfId="3800" priority="650"/>
  </conditionalFormatting>
  <conditionalFormatting sqref="C671">
    <cfRule type="duplicateValues" dxfId="3799" priority="649"/>
  </conditionalFormatting>
  <conditionalFormatting sqref="B671">
    <cfRule type="duplicateValues" dxfId="3798" priority="648"/>
  </conditionalFormatting>
  <conditionalFormatting sqref="B671">
    <cfRule type="duplicateValues" dxfId="3797" priority="645"/>
  </conditionalFormatting>
  <conditionalFormatting sqref="C672">
    <cfRule type="duplicateValues" dxfId="3796" priority="644"/>
  </conditionalFormatting>
  <conditionalFormatting sqref="B672">
    <cfRule type="duplicateValues" dxfId="3795" priority="643"/>
  </conditionalFormatting>
  <conditionalFormatting sqref="B672">
    <cfRule type="duplicateValues" dxfId="3794" priority="640"/>
  </conditionalFormatting>
  <conditionalFormatting sqref="C678">
    <cfRule type="duplicateValues" dxfId="3793" priority="639"/>
  </conditionalFormatting>
  <conditionalFormatting sqref="B678">
    <cfRule type="duplicateValues" dxfId="3792" priority="638"/>
  </conditionalFormatting>
  <conditionalFormatting sqref="B678">
    <cfRule type="duplicateValues" dxfId="3791" priority="635"/>
  </conditionalFormatting>
  <conditionalFormatting sqref="C674">
    <cfRule type="duplicateValues" dxfId="3790" priority="634"/>
  </conditionalFormatting>
  <conditionalFormatting sqref="B674">
    <cfRule type="duplicateValues" dxfId="3789" priority="633"/>
  </conditionalFormatting>
  <conditionalFormatting sqref="B674">
    <cfRule type="duplicateValues" dxfId="3788" priority="630"/>
  </conditionalFormatting>
  <conditionalFormatting sqref="C675">
    <cfRule type="duplicateValues" dxfId="3787" priority="629"/>
  </conditionalFormatting>
  <conditionalFormatting sqref="B675">
    <cfRule type="duplicateValues" dxfId="3786" priority="628"/>
  </conditionalFormatting>
  <conditionalFormatting sqref="B675">
    <cfRule type="duplicateValues" dxfId="3785" priority="625"/>
  </conditionalFormatting>
  <conditionalFormatting sqref="C676">
    <cfRule type="duplicateValues" dxfId="3784" priority="624"/>
  </conditionalFormatting>
  <conditionalFormatting sqref="B676">
    <cfRule type="duplicateValues" dxfId="3783" priority="623"/>
  </conditionalFormatting>
  <conditionalFormatting sqref="B676">
    <cfRule type="duplicateValues" dxfId="3782" priority="620"/>
  </conditionalFormatting>
  <conditionalFormatting sqref="C679">
    <cfRule type="duplicateValues" dxfId="3781" priority="619"/>
  </conditionalFormatting>
  <conditionalFormatting sqref="B679">
    <cfRule type="duplicateValues" dxfId="3780" priority="618"/>
  </conditionalFormatting>
  <conditionalFormatting sqref="B679">
    <cfRule type="duplicateValues" dxfId="3779" priority="615"/>
  </conditionalFormatting>
  <conditionalFormatting sqref="C680">
    <cfRule type="duplicateValues" dxfId="3778" priority="614"/>
  </conditionalFormatting>
  <conditionalFormatting sqref="B680">
    <cfRule type="duplicateValues" dxfId="3777" priority="613"/>
  </conditionalFormatting>
  <conditionalFormatting sqref="B680">
    <cfRule type="duplicateValues" dxfId="3776" priority="610"/>
  </conditionalFormatting>
  <conditionalFormatting sqref="C681">
    <cfRule type="duplicateValues" dxfId="3775" priority="609"/>
  </conditionalFormatting>
  <conditionalFormatting sqref="B681">
    <cfRule type="duplicateValues" dxfId="3774" priority="608"/>
  </conditionalFormatting>
  <conditionalFormatting sqref="B681">
    <cfRule type="duplicateValues" dxfId="3773" priority="605"/>
  </conditionalFormatting>
  <conditionalFormatting sqref="C682">
    <cfRule type="duplicateValues" dxfId="3772" priority="604"/>
  </conditionalFormatting>
  <conditionalFormatting sqref="B682">
    <cfRule type="duplicateValues" dxfId="3771" priority="603"/>
  </conditionalFormatting>
  <conditionalFormatting sqref="B682">
    <cfRule type="duplicateValues" dxfId="3770" priority="600"/>
  </conditionalFormatting>
  <conditionalFormatting sqref="C683">
    <cfRule type="duplicateValues" dxfId="3769" priority="599"/>
  </conditionalFormatting>
  <conditionalFormatting sqref="B683">
    <cfRule type="duplicateValues" dxfId="3768" priority="598"/>
  </conditionalFormatting>
  <conditionalFormatting sqref="B683">
    <cfRule type="duplicateValues" dxfId="3767" priority="595"/>
  </conditionalFormatting>
  <conditionalFormatting sqref="C684">
    <cfRule type="duplicateValues" dxfId="3766" priority="593"/>
  </conditionalFormatting>
  <conditionalFormatting sqref="B684">
    <cfRule type="duplicateValues" dxfId="3765" priority="592"/>
  </conditionalFormatting>
  <conditionalFormatting sqref="B684">
    <cfRule type="duplicateValues" dxfId="3764" priority="589"/>
  </conditionalFormatting>
  <conditionalFormatting sqref="C685">
    <cfRule type="duplicateValues" dxfId="3763" priority="587"/>
  </conditionalFormatting>
  <conditionalFormatting sqref="B685">
    <cfRule type="duplicateValues" dxfId="3762" priority="586"/>
  </conditionalFormatting>
  <conditionalFormatting sqref="B685">
    <cfRule type="duplicateValues" dxfId="3761" priority="583"/>
  </conditionalFormatting>
  <conditionalFormatting sqref="C686">
    <cfRule type="duplicateValues" dxfId="3760" priority="581"/>
  </conditionalFormatting>
  <conditionalFormatting sqref="B686">
    <cfRule type="duplicateValues" dxfId="3759" priority="580"/>
  </conditionalFormatting>
  <conditionalFormatting sqref="B686">
    <cfRule type="duplicateValues" dxfId="3758" priority="577"/>
  </conditionalFormatting>
  <conditionalFormatting sqref="C687">
    <cfRule type="duplicateValues" dxfId="3757" priority="575"/>
  </conditionalFormatting>
  <conditionalFormatting sqref="B687">
    <cfRule type="duplicateValues" dxfId="3756" priority="574"/>
  </conditionalFormatting>
  <conditionalFormatting sqref="B687">
    <cfRule type="duplicateValues" dxfId="3755" priority="571"/>
  </conditionalFormatting>
  <conditionalFormatting sqref="AR775 AR732">
    <cfRule type="duplicateValues" dxfId="3754" priority="567"/>
    <cfRule type="duplicateValues" dxfId="3753" priority="568"/>
  </conditionalFormatting>
  <conditionalFormatting sqref="AJ690">
    <cfRule type="duplicateValues" dxfId="3752" priority="565"/>
    <cfRule type="duplicateValues" dxfId="3751" priority="566"/>
  </conditionalFormatting>
  <conditionalFormatting sqref="C688">
    <cfRule type="duplicateValues" dxfId="3750" priority="564"/>
  </conditionalFormatting>
  <conditionalFormatting sqref="B688">
    <cfRule type="duplicateValues" dxfId="3749" priority="563"/>
  </conditionalFormatting>
  <conditionalFormatting sqref="B688">
    <cfRule type="duplicateValues" dxfId="3748" priority="560"/>
  </conditionalFormatting>
  <conditionalFormatting sqref="D775">
    <cfRule type="duplicateValues" dxfId="3747" priority="558"/>
  </conditionalFormatting>
  <conditionalFormatting sqref="AJ694">
    <cfRule type="duplicateValues" dxfId="3746" priority="556"/>
    <cfRule type="duplicateValues" dxfId="3745" priority="557"/>
  </conditionalFormatting>
  <conditionalFormatting sqref="C694">
    <cfRule type="duplicateValues" dxfId="3744" priority="555"/>
  </conditionalFormatting>
  <conditionalFormatting sqref="B694">
    <cfRule type="duplicateValues" dxfId="3743" priority="554"/>
  </conditionalFormatting>
  <conditionalFormatting sqref="B694">
    <cfRule type="duplicateValues" dxfId="3742" priority="551"/>
  </conditionalFormatting>
  <conditionalFormatting sqref="B694:C694">
    <cfRule type="duplicateValues" dxfId="3741" priority="549"/>
  </conditionalFormatting>
  <conditionalFormatting sqref="D694">
    <cfRule type="duplicateValues" dxfId="3740" priority="548"/>
  </conditionalFormatting>
  <conditionalFormatting sqref="AT705">
    <cfRule type="duplicateValues" dxfId="3739" priority="546"/>
    <cfRule type="duplicateValues" dxfId="3738" priority="547"/>
  </conditionalFormatting>
  <conditionalFormatting sqref="AU705">
    <cfRule type="duplicateValues" dxfId="3737" priority="544"/>
    <cfRule type="duplicateValues" dxfId="3736" priority="545"/>
  </conditionalFormatting>
  <conditionalFormatting sqref="AQ705">
    <cfRule type="duplicateValues" dxfId="3735" priority="542"/>
    <cfRule type="duplicateValues" dxfId="3734" priority="543"/>
  </conditionalFormatting>
  <conditionalFormatting sqref="AO705">
    <cfRule type="duplicateValues" dxfId="3733" priority="540"/>
    <cfRule type="duplicateValues" dxfId="3732" priority="541"/>
  </conditionalFormatting>
  <conditionalFormatting sqref="AO756">
    <cfRule type="duplicateValues" dxfId="3731" priority="538"/>
    <cfRule type="duplicateValues" dxfId="3730" priority="539"/>
  </conditionalFormatting>
  <conditionalFormatting sqref="AU649:AU656">
    <cfRule type="duplicateValues" dxfId="3729" priority="537"/>
  </conditionalFormatting>
  <conditionalFormatting sqref="AJ697">
    <cfRule type="duplicateValues" dxfId="3728" priority="535"/>
    <cfRule type="duplicateValues" dxfId="3727" priority="536"/>
  </conditionalFormatting>
  <conditionalFormatting sqref="AJ697">
    <cfRule type="duplicateValues" dxfId="3726" priority="533"/>
    <cfRule type="duplicateValues" dxfId="3725" priority="534"/>
  </conditionalFormatting>
  <conditionalFormatting sqref="AJ697">
    <cfRule type="duplicateValues" dxfId="3724" priority="531"/>
    <cfRule type="duplicateValues" dxfId="3723" priority="532"/>
  </conditionalFormatting>
  <conditionalFormatting sqref="AJ697">
    <cfRule type="duplicateValues" dxfId="3722" priority="529"/>
    <cfRule type="duplicateValues" dxfId="3721" priority="530"/>
  </conditionalFormatting>
  <conditionalFormatting sqref="AJ697">
    <cfRule type="duplicateValues" dxfId="3720" priority="527"/>
    <cfRule type="duplicateValues" dxfId="3719" priority="528"/>
  </conditionalFormatting>
  <conditionalFormatting sqref="AJ697">
    <cfRule type="duplicateValues" dxfId="3718" priority="525"/>
    <cfRule type="duplicateValues" dxfId="3717" priority="526"/>
  </conditionalFormatting>
  <conditionalFormatting sqref="C697">
    <cfRule type="duplicateValues" dxfId="3716" priority="524"/>
  </conditionalFormatting>
  <conditionalFormatting sqref="B697">
    <cfRule type="duplicateValues" dxfId="3715" priority="523"/>
  </conditionalFormatting>
  <conditionalFormatting sqref="B697">
    <cfRule type="duplicateValues" dxfId="3714" priority="520"/>
  </conditionalFormatting>
  <conditionalFormatting sqref="B697:C697">
    <cfRule type="duplicateValues" dxfId="3713" priority="518"/>
  </conditionalFormatting>
  <conditionalFormatting sqref="D697">
    <cfRule type="duplicateValues" dxfId="3712" priority="517"/>
  </conditionalFormatting>
  <conditionalFormatting sqref="B697">
    <cfRule type="duplicateValues" dxfId="3711" priority="516"/>
  </conditionalFormatting>
  <conditionalFormatting sqref="D697">
    <cfRule type="duplicateValues" dxfId="3710" priority="515"/>
  </conditionalFormatting>
  <conditionalFormatting sqref="AR697">
    <cfRule type="duplicateValues" dxfId="3709" priority="514"/>
  </conditionalFormatting>
  <conditionalFormatting sqref="AJ698">
    <cfRule type="duplicateValues" dxfId="3708" priority="511"/>
    <cfRule type="duplicateValues" dxfId="3707" priority="512"/>
  </conditionalFormatting>
  <conditionalFormatting sqref="AJ698">
    <cfRule type="duplicateValues" dxfId="3706" priority="509"/>
    <cfRule type="duplicateValues" dxfId="3705" priority="510"/>
  </conditionalFormatting>
  <conditionalFormatting sqref="AJ698">
    <cfRule type="duplicateValues" dxfId="3704" priority="507"/>
    <cfRule type="duplicateValues" dxfId="3703" priority="508"/>
  </conditionalFormatting>
  <conditionalFormatting sqref="AJ698">
    <cfRule type="duplicateValues" dxfId="3702" priority="505"/>
    <cfRule type="duplicateValues" dxfId="3701" priority="506"/>
  </conditionalFormatting>
  <conditionalFormatting sqref="AJ698">
    <cfRule type="duplicateValues" dxfId="3700" priority="503"/>
    <cfRule type="duplicateValues" dxfId="3699" priority="504"/>
  </conditionalFormatting>
  <conditionalFormatting sqref="AJ698">
    <cfRule type="duplicateValues" dxfId="3698" priority="501"/>
    <cfRule type="duplicateValues" dxfId="3697" priority="502"/>
  </conditionalFormatting>
  <conditionalFormatting sqref="C698">
    <cfRule type="duplicateValues" dxfId="3696" priority="500"/>
  </conditionalFormatting>
  <conditionalFormatting sqref="B698">
    <cfRule type="duplicateValues" dxfId="3695" priority="499"/>
  </conditionalFormatting>
  <conditionalFormatting sqref="B698">
    <cfRule type="duplicateValues" dxfId="3694" priority="496"/>
  </conditionalFormatting>
  <conditionalFormatting sqref="B698:C698">
    <cfRule type="duplicateValues" dxfId="3693" priority="494"/>
  </conditionalFormatting>
  <conditionalFormatting sqref="D698">
    <cfRule type="duplicateValues" dxfId="3692" priority="493"/>
  </conditionalFormatting>
  <conditionalFormatting sqref="B698">
    <cfRule type="duplicateValues" dxfId="3691" priority="492"/>
  </conditionalFormatting>
  <conditionalFormatting sqref="D698">
    <cfRule type="duplicateValues" dxfId="3690" priority="491"/>
  </conditionalFormatting>
  <conditionalFormatting sqref="AR698">
    <cfRule type="duplicateValues" dxfId="3689" priority="490"/>
  </conditionalFormatting>
  <conditionalFormatting sqref="AJ699">
    <cfRule type="duplicateValues" dxfId="3688" priority="488"/>
    <cfRule type="duplicateValues" dxfId="3687" priority="489"/>
  </conditionalFormatting>
  <conditionalFormatting sqref="AJ699">
    <cfRule type="duplicateValues" dxfId="3686" priority="486"/>
    <cfRule type="duplicateValues" dxfId="3685" priority="487"/>
  </conditionalFormatting>
  <conditionalFormatting sqref="AJ699">
    <cfRule type="duplicateValues" dxfId="3684" priority="484"/>
    <cfRule type="duplicateValues" dxfId="3683" priority="485"/>
  </conditionalFormatting>
  <conditionalFormatting sqref="AJ699">
    <cfRule type="duplicateValues" dxfId="3682" priority="482"/>
    <cfRule type="duplicateValues" dxfId="3681" priority="483"/>
  </conditionalFormatting>
  <conditionalFormatting sqref="AJ699">
    <cfRule type="duplicateValues" dxfId="3680" priority="480"/>
    <cfRule type="duplicateValues" dxfId="3679" priority="481"/>
  </conditionalFormatting>
  <conditionalFormatting sqref="AJ699">
    <cfRule type="duplicateValues" dxfId="3678" priority="478"/>
    <cfRule type="duplicateValues" dxfId="3677" priority="479"/>
  </conditionalFormatting>
  <conditionalFormatting sqref="C699">
    <cfRule type="duplicateValues" dxfId="3676" priority="477"/>
  </conditionalFormatting>
  <conditionalFormatting sqref="B699">
    <cfRule type="duplicateValues" dxfId="3675" priority="476"/>
  </conditionalFormatting>
  <conditionalFormatting sqref="B699">
    <cfRule type="duplicateValues" dxfId="3674" priority="473"/>
  </conditionalFormatting>
  <conditionalFormatting sqref="B699:C699">
    <cfRule type="duplicateValues" dxfId="3673" priority="471"/>
  </conditionalFormatting>
  <conditionalFormatting sqref="D699">
    <cfRule type="duplicateValues" dxfId="3672" priority="470"/>
  </conditionalFormatting>
  <conditionalFormatting sqref="B699">
    <cfRule type="duplicateValues" dxfId="3671" priority="469"/>
  </conditionalFormatting>
  <conditionalFormatting sqref="D699">
    <cfRule type="duplicateValues" dxfId="3670" priority="468"/>
  </conditionalFormatting>
  <conditionalFormatting sqref="AR699">
    <cfRule type="duplicateValues" dxfId="3669" priority="467"/>
  </conditionalFormatting>
  <conditionalFormatting sqref="AJ700">
    <cfRule type="duplicateValues" dxfId="3668" priority="465"/>
    <cfRule type="duplicateValues" dxfId="3667" priority="466"/>
  </conditionalFormatting>
  <conditionalFormatting sqref="AJ700">
    <cfRule type="duplicateValues" dxfId="3666" priority="463"/>
    <cfRule type="duplicateValues" dxfId="3665" priority="464"/>
  </conditionalFormatting>
  <conditionalFormatting sqref="AJ700">
    <cfRule type="duplicateValues" dxfId="3664" priority="461"/>
    <cfRule type="duplicateValues" dxfId="3663" priority="462"/>
  </conditionalFormatting>
  <conditionalFormatting sqref="AJ700">
    <cfRule type="duplicateValues" dxfId="3662" priority="459"/>
    <cfRule type="duplicateValues" dxfId="3661" priority="460"/>
  </conditionalFormatting>
  <conditionalFormatting sqref="AJ700">
    <cfRule type="duplicateValues" dxfId="3660" priority="457"/>
    <cfRule type="duplicateValues" dxfId="3659" priority="458"/>
  </conditionalFormatting>
  <conditionalFormatting sqref="AJ700">
    <cfRule type="duplicateValues" dxfId="3658" priority="455"/>
    <cfRule type="duplicateValues" dxfId="3657" priority="456"/>
  </conditionalFormatting>
  <conditionalFormatting sqref="C700">
    <cfRule type="duplicateValues" dxfId="3656" priority="454"/>
  </conditionalFormatting>
  <conditionalFormatting sqref="B700">
    <cfRule type="duplicateValues" dxfId="3655" priority="453"/>
  </conditionalFormatting>
  <conditionalFormatting sqref="B700">
    <cfRule type="duplicateValues" dxfId="3654" priority="450"/>
  </conditionalFormatting>
  <conditionalFormatting sqref="B700:C700">
    <cfRule type="duplicateValues" dxfId="3653" priority="448"/>
  </conditionalFormatting>
  <conditionalFormatting sqref="D700">
    <cfRule type="duplicateValues" dxfId="3652" priority="447"/>
  </conditionalFormatting>
  <conditionalFormatting sqref="B700">
    <cfRule type="duplicateValues" dxfId="3651" priority="446"/>
  </conditionalFormatting>
  <conditionalFormatting sqref="D700">
    <cfRule type="duplicateValues" dxfId="3650" priority="445"/>
  </conditionalFormatting>
  <conditionalFormatting sqref="AR700">
    <cfRule type="duplicateValues" dxfId="3649" priority="444"/>
  </conditionalFormatting>
  <conditionalFormatting sqref="AT703">
    <cfRule type="duplicateValues" dxfId="3648" priority="442"/>
    <cfRule type="duplicateValues" dxfId="3647" priority="443"/>
  </conditionalFormatting>
  <conditionalFormatting sqref="AU703">
    <cfRule type="duplicateValues" dxfId="3646" priority="440"/>
    <cfRule type="duplicateValues" dxfId="3645" priority="441"/>
  </conditionalFormatting>
  <conditionalFormatting sqref="B703:C703">
    <cfRule type="duplicateValues" dxfId="3644" priority="438"/>
  </conditionalFormatting>
  <conditionalFormatting sqref="D703">
    <cfRule type="duplicateValues" dxfId="3643" priority="437"/>
  </conditionalFormatting>
  <conditionalFormatting sqref="B703">
    <cfRule type="duplicateValues" dxfId="3642" priority="436"/>
  </conditionalFormatting>
  <conditionalFormatting sqref="D703">
    <cfRule type="duplicateValues" dxfId="3641" priority="435"/>
  </conditionalFormatting>
  <conditionalFormatting sqref="AO703">
    <cfRule type="duplicateValues" dxfId="3640" priority="433"/>
    <cfRule type="duplicateValues" dxfId="3639" priority="434"/>
  </conditionalFormatting>
  <conditionalFormatting sqref="AR703">
    <cfRule type="duplicateValues" dxfId="3638" priority="432"/>
  </conditionalFormatting>
  <conditionalFormatting sqref="AJ701">
    <cfRule type="duplicateValues" dxfId="3637" priority="430"/>
    <cfRule type="duplicateValues" dxfId="3636" priority="431"/>
  </conditionalFormatting>
  <conditionalFormatting sqref="AJ701">
    <cfRule type="duplicateValues" dxfId="3635" priority="428"/>
    <cfRule type="duplicateValues" dxfId="3634" priority="429"/>
  </conditionalFormatting>
  <conditionalFormatting sqref="AJ701">
    <cfRule type="duplicateValues" dxfId="3633" priority="426"/>
    <cfRule type="duplicateValues" dxfId="3632" priority="427"/>
  </conditionalFormatting>
  <conditionalFormatting sqref="AJ701">
    <cfRule type="duplicateValues" dxfId="3631" priority="424"/>
    <cfRule type="duplicateValues" dxfId="3630" priority="425"/>
  </conditionalFormatting>
  <conditionalFormatting sqref="AJ701">
    <cfRule type="duplicateValues" dxfId="3629" priority="422"/>
    <cfRule type="duplicateValues" dxfId="3628" priority="423"/>
  </conditionalFormatting>
  <conditionalFormatting sqref="AJ701">
    <cfRule type="duplicateValues" dxfId="3627" priority="420"/>
    <cfRule type="duplicateValues" dxfId="3626" priority="421"/>
  </conditionalFormatting>
  <conditionalFormatting sqref="C701">
    <cfRule type="duplicateValues" dxfId="3625" priority="419"/>
  </conditionalFormatting>
  <conditionalFormatting sqref="B701">
    <cfRule type="duplicateValues" dxfId="3624" priority="418"/>
  </conditionalFormatting>
  <conditionalFormatting sqref="B701">
    <cfRule type="duplicateValues" dxfId="3623" priority="415"/>
  </conditionalFormatting>
  <conditionalFormatting sqref="B701:C701">
    <cfRule type="duplicateValues" dxfId="3622" priority="413"/>
  </conditionalFormatting>
  <conditionalFormatting sqref="D701">
    <cfRule type="duplicateValues" dxfId="3621" priority="412"/>
  </conditionalFormatting>
  <conditionalFormatting sqref="B701">
    <cfRule type="duplicateValues" dxfId="3620" priority="411"/>
  </conditionalFormatting>
  <conditionalFormatting sqref="D701">
    <cfRule type="duplicateValues" dxfId="3619" priority="410"/>
  </conditionalFormatting>
  <conditionalFormatting sqref="AR701">
    <cfRule type="duplicateValues" dxfId="3618" priority="409"/>
  </conditionalFormatting>
  <conditionalFormatting sqref="D762 D677 D747 D750 D722 D707">
    <cfRule type="duplicateValues" dxfId="3617" priority="408"/>
  </conditionalFormatting>
  <conditionalFormatting sqref="AJ757 AJ718 AJ708 AJ765 AJ735 AJ737">
    <cfRule type="duplicateValues" dxfId="3616" priority="406"/>
    <cfRule type="duplicateValues" dxfId="3615" priority="407"/>
  </conditionalFormatting>
  <conditionalFormatting sqref="C757 C718 C708 C765 C735 C737">
    <cfRule type="duplicateValues" dxfId="3614" priority="405"/>
  </conditionalFormatting>
  <conditionalFormatting sqref="B757 B718 B708 B765 B735 B737">
    <cfRule type="duplicateValues" dxfId="3613" priority="404"/>
  </conditionalFormatting>
  <conditionalFormatting sqref="B740:C740">
    <cfRule type="duplicateValues" dxfId="3612" priority="400"/>
  </conditionalFormatting>
  <conditionalFormatting sqref="D740">
    <cfRule type="duplicateValues" dxfId="3611" priority="399"/>
  </conditionalFormatting>
  <conditionalFormatting sqref="B740">
    <cfRule type="duplicateValues" dxfId="3610" priority="398"/>
  </conditionalFormatting>
  <conditionalFormatting sqref="AO740">
    <cfRule type="duplicateValues" dxfId="3609" priority="396"/>
    <cfRule type="duplicateValues" dxfId="3608" priority="397"/>
  </conditionalFormatting>
  <conditionalFormatting sqref="AR740">
    <cfRule type="duplicateValues" dxfId="3607" priority="395"/>
  </conditionalFormatting>
  <conditionalFormatting sqref="B761">
    <cfRule type="duplicateValues" dxfId="3606" priority="394"/>
  </conditionalFormatting>
  <conditionalFormatting sqref="C716">
    <cfRule type="duplicateValues" dxfId="3605" priority="393"/>
  </conditionalFormatting>
  <conditionalFormatting sqref="B716">
    <cfRule type="duplicateValues" dxfId="3604" priority="392"/>
  </conditionalFormatting>
  <conditionalFormatting sqref="B716">
    <cfRule type="duplicateValues" dxfId="3603" priority="389"/>
  </conditionalFormatting>
  <conditionalFormatting sqref="B716:C716">
    <cfRule type="duplicateValues" dxfId="3602" priority="387"/>
  </conditionalFormatting>
  <conditionalFormatting sqref="D716">
    <cfRule type="duplicateValues" dxfId="3601" priority="386"/>
  </conditionalFormatting>
  <conditionalFormatting sqref="B716">
    <cfRule type="duplicateValues" dxfId="3600" priority="385"/>
  </conditionalFormatting>
  <conditionalFormatting sqref="D716">
    <cfRule type="duplicateValues" dxfId="3599" priority="384"/>
  </conditionalFormatting>
  <conditionalFormatting sqref="AR716">
    <cfRule type="duplicateValues" dxfId="3598" priority="383"/>
  </conditionalFormatting>
  <conditionalFormatting sqref="C767">
    <cfRule type="duplicateValues" dxfId="3597" priority="382"/>
  </conditionalFormatting>
  <conditionalFormatting sqref="B767">
    <cfRule type="duplicateValues" dxfId="3596" priority="381"/>
  </conditionalFormatting>
  <conditionalFormatting sqref="AK767">
    <cfRule type="duplicateValues" dxfId="3595" priority="379"/>
    <cfRule type="duplicateValues" dxfId="3594" priority="380"/>
  </conditionalFormatting>
  <conditionalFormatting sqref="B767:C767">
    <cfRule type="duplicateValues" dxfId="3593" priority="376"/>
  </conditionalFormatting>
  <conditionalFormatting sqref="D767">
    <cfRule type="duplicateValues" dxfId="3592" priority="375"/>
  </conditionalFormatting>
  <conditionalFormatting sqref="AR767">
    <cfRule type="duplicateValues" dxfId="3591" priority="374"/>
  </conditionalFormatting>
  <conditionalFormatting sqref="C734">
    <cfRule type="duplicateValues" dxfId="3590" priority="373"/>
  </conditionalFormatting>
  <conditionalFormatting sqref="B734">
    <cfRule type="duplicateValues" dxfId="3589" priority="372"/>
  </conditionalFormatting>
  <conditionalFormatting sqref="B734:C734">
    <cfRule type="duplicateValues" dxfId="3588" priority="369"/>
  </conditionalFormatting>
  <conditionalFormatting sqref="D734">
    <cfRule type="duplicateValues" dxfId="3587" priority="368"/>
  </conditionalFormatting>
  <conditionalFormatting sqref="AR734">
    <cfRule type="duplicateValues" dxfId="3586" priority="367"/>
  </conditionalFormatting>
  <conditionalFormatting sqref="D761">
    <cfRule type="duplicateValues" dxfId="3585" priority="366"/>
  </conditionalFormatting>
  <conditionalFormatting sqref="AU702">
    <cfRule type="duplicateValues" dxfId="3584" priority="364"/>
    <cfRule type="duplicateValues" dxfId="3583" priority="365"/>
  </conditionalFormatting>
  <conditionalFormatting sqref="AQ727 AQ702 AQ729">
    <cfRule type="duplicateValues" dxfId="3582" priority="362"/>
    <cfRule type="duplicateValues" dxfId="3581" priority="363"/>
  </conditionalFormatting>
  <conditionalFormatting sqref="AO727 AO702 AO729">
    <cfRule type="duplicateValues" dxfId="3580" priority="360"/>
    <cfRule type="duplicateValues" dxfId="3579" priority="361"/>
  </conditionalFormatting>
  <conditionalFormatting sqref="C761">
    <cfRule type="duplicateValues" dxfId="3578" priority="359"/>
  </conditionalFormatting>
  <conditionalFormatting sqref="B761">
    <cfRule type="duplicateValues" dxfId="3577" priority="358"/>
  </conditionalFormatting>
  <conditionalFormatting sqref="AJ761">
    <cfRule type="duplicateValues" dxfId="3576" priority="356"/>
    <cfRule type="duplicateValues" dxfId="3575" priority="357"/>
  </conditionalFormatting>
  <conditionalFormatting sqref="B761:C761">
    <cfRule type="duplicateValues" dxfId="3574" priority="353"/>
  </conditionalFormatting>
  <conditionalFormatting sqref="AO761">
    <cfRule type="duplicateValues" dxfId="3573" priority="351"/>
    <cfRule type="duplicateValues" dxfId="3572" priority="352"/>
  </conditionalFormatting>
  <conditionalFormatting sqref="AR761">
    <cfRule type="duplicateValues" dxfId="3571" priority="350"/>
  </conditionalFormatting>
  <conditionalFormatting sqref="D730">
    <cfRule type="duplicateValues" dxfId="3570" priority="349"/>
  </conditionalFormatting>
  <conditionalFormatting sqref="C730">
    <cfRule type="duplicateValues" dxfId="3569" priority="348"/>
  </conditionalFormatting>
  <conditionalFormatting sqref="B730">
    <cfRule type="duplicateValues" dxfId="3568" priority="347"/>
  </conditionalFormatting>
  <conditionalFormatting sqref="D746 D748">
    <cfRule type="duplicateValues" dxfId="3567" priority="346"/>
  </conditionalFormatting>
  <conditionalFormatting sqref="C748 C730">
    <cfRule type="duplicateValues" dxfId="3566" priority="345"/>
  </conditionalFormatting>
  <conditionalFormatting sqref="B748:C748 B730:C730">
    <cfRule type="duplicateValues" dxfId="3565" priority="343"/>
  </conditionalFormatting>
  <conditionalFormatting sqref="B748 B730">
    <cfRule type="duplicateValues" dxfId="3564" priority="342"/>
  </conditionalFormatting>
  <conditionalFormatting sqref="AR748 AR730">
    <cfRule type="duplicateValues" dxfId="3563" priority="341"/>
  </conditionalFormatting>
  <conditionalFormatting sqref="C748">
    <cfRule type="duplicateValues" dxfId="3562" priority="340"/>
  </conditionalFormatting>
  <conditionalFormatting sqref="B748">
    <cfRule type="duplicateValues" dxfId="3561" priority="339"/>
  </conditionalFormatting>
  <conditionalFormatting sqref="B756:C756 B727:C727 B705:C705 B729:C729 B702:C702">
    <cfRule type="duplicateValues" dxfId="3560" priority="335"/>
  </conditionalFormatting>
  <conditionalFormatting sqref="D756 D727 D705 D729 D702">
    <cfRule type="duplicateValues" dxfId="3559" priority="334"/>
  </conditionalFormatting>
  <conditionalFormatting sqref="C649:C729 C731:C747 C749:C775 C779:C785 C777">
    <cfRule type="duplicateValues" dxfId="3558" priority="333"/>
  </conditionalFormatting>
  <conditionalFormatting sqref="C747 C677 C750 C762 C722 C707">
    <cfRule type="duplicateValues" dxfId="3557" priority="332"/>
  </conditionalFormatting>
  <conditionalFormatting sqref="B747 B677 B750 B762 B722 B707">
    <cfRule type="duplicateValues" dxfId="3556" priority="331"/>
  </conditionalFormatting>
  <conditionalFormatting sqref="AJ747 AJ677 AJ750 AJ762 AJ722 AJ707">
    <cfRule type="duplicateValues" dxfId="3555" priority="329"/>
    <cfRule type="duplicateValues" dxfId="3554" priority="330"/>
  </conditionalFormatting>
  <conditionalFormatting sqref="D757 D718 D735 D737">
    <cfRule type="duplicateValues" dxfId="3553" priority="326"/>
  </conditionalFormatting>
  <conditionalFormatting sqref="D728 D704 D649:D693 D695:D696 D706:D715 D717:D726 D779:D785 D777 D757:D760 D762:D766 D747 D731:D733 D749:D755 D735:D739 D768:D774 D741:D745">
    <cfRule type="duplicateValues" dxfId="3552" priority="325"/>
  </conditionalFormatting>
  <conditionalFormatting sqref="D749:D766 D768:D775 D779:D785 D777 D747 D735:D745 D649:D729 D731:D733">
    <cfRule type="duplicateValues" dxfId="3551" priority="324"/>
  </conditionalFormatting>
  <conditionalFormatting sqref="D762:D766 D702 D649:D696 D704:D715 D747 D735:D739 D768:D775 D779:D785 D777 D741:D745 D749:D760 D717:D729 D731:D733">
    <cfRule type="duplicateValues" dxfId="3550" priority="323"/>
  </conditionalFormatting>
  <conditionalFormatting sqref="B757:C760 B728:C728 B704:C704 B695:C696 B649:C693 B706:C715 B717:C726 B762:C766 B731:C733 B735:C739 B768:C775 B777:C777 B779:C785 B741:C747 B749:C755">
    <cfRule type="duplicateValues" dxfId="3549" priority="321"/>
  </conditionalFormatting>
  <conditionalFormatting sqref="AR762:AR766 AR702 AR649:AR696 AR704:AR715 AR735:AR739 AR768:AR775 AR779:AR785 AR777 AR741:AR747 AR749:AR760 AR717:AR729 AR731:AR733">
    <cfRule type="duplicateValues" dxfId="3548" priority="320"/>
  </conditionalFormatting>
  <conditionalFormatting sqref="C768:C775 C779:C785 C777 C735:C747 C749:C766 C649:C729 C731:C733">
    <cfRule type="duplicateValues" dxfId="3547" priority="319"/>
  </conditionalFormatting>
  <conditionalFormatting sqref="B762:B766 B702 B649:B696 B704:B715 B735:B739 B768:B775 B779:B785 B777 B741:B747 B749:B760 B717:B729 B731:B733">
    <cfRule type="duplicateValues" dxfId="3546" priority="318"/>
  </conditionalFormatting>
  <conditionalFormatting sqref="C779:C784 C777 C758:C760 C726 C650:C651 C731 C733 C653:C655 C663:C667 C673 C706 C736 C773:C774 C763:C764 C766 C738:C739 C768:C771 C741:C743 C745:C746 C751:C755 C749 C723:C724 C721 C704 C693 C689:C690 C695:C696 C710:C712 C714:C715 C717">
    <cfRule type="duplicateValues" dxfId="3545" priority="317"/>
  </conditionalFormatting>
  <conditionalFormatting sqref="B779:B784 B777 B758:B760 B726 B650:B651 B653:B655 B663:B667 B731 B733 B673 B706 B736 B773:B774 B763:B764 B766 B738:B739 B768:B771 B741:B743 B745:B746 B751:B755 B749 B723:B724 B721 B704 B693 B689:B690 B695:B696 B710:B712 B714:B715 B717">
    <cfRule type="duplicateValues" dxfId="3544" priority="316"/>
  </conditionalFormatting>
  <conditionalFormatting sqref="B779:B784 B777 B758:B760 B704 B663:B667 B649:B655 B673 B689:B693 B695:B696 B706 B709:B715 B719:B721 B723:B726 B717 B736 B763:B764 B766 B738:B739 B768:B774 B741:B746 B751:B755 B749 B728 B731 B733">
    <cfRule type="duplicateValues" dxfId="3543" priority="313"/>
  </conditionalFormatting>
  <conditionalFormatting sqref="D778">
    <cfRule type="duplicateValues" dxfId="3542" priority="309"/>
  </conditionalFormatting>
  <conditionalFormatting sqref="D778">
    <cfRule type="duplicateValues" dxfId="3541" priority="307"/>
  </conditionalFormatting>
  <conditionalFormatting sqref="B778:C778">
    <cfRule type="duplicateValues" dxfId="3540" priority="305"/>
  </conditionalFormatting>
  <conditionalFormatting sqref="B778">
    <cfRule type="duplicateValues" dxfId="3539" priority="302"/>
  </conditionalFormatting>
  <conditionalFormatting sqref="C778">
    <cfRule type="duplicateValues" dxfId="3538" priority="301"/>
  </conditionalFormatting>
  <conditionalFormatting sqref="B778">
    <cfRule type="duplicateValues" dxfId="3537" priority="300"/>
  </conditionalFormatting>
  <conditionalFormatting sqref="B778">
    <cfRule type="duplicateValues" dxfId="3536" priority="297"/>
  </conditionalFormatting>
  <conditionalFormatting sqref="AF791">
    <cfRule type="duplicateValues" dxfId="3535" priority="295"/>
    <cfRule type="duplicateValues" dxfId="3534" priority="296"/>
  </conditionalFormatting>
  <conditionalFormatting sqref="AE791">
    <cfRule type="duplicateValues" dxfId="3533" priority="294"/>
  </conditionalFormatting>
  <conditionalFormatting sqref="B791:C791">
    <cfRule type="duplicateValues" dxfId="3532" priority="292"/>
  </conditionalFormatting>
  <conditionalFormatting sqref="D791">
    <cfRule type="duplicateValues" dxfId="3531" priority="291"/>
  </conditionalFormatting>
  <conditionalFormatting sqref="B791">
    <cfRule type="duplicateValues" dxfId="3530" priority="290"/>
  </conditionalFormatting>
  <conditionalFormatting sqref="AO791">
    <cfRule type="duplicateValues" dxfId="3529" priority="288"/>
    <cfRule type="duplicateValues" dxfId="3528" priority="289"/>
  </conditionalFormatting>
  <conditionalFormatting sqref="C791 C778">
    <cfRule type="duplicateValues" dxfId="3527" priority="2030451"/>
  </conditionalFormatting>
  <conditionalFormatting sqref="D791 D778">
    <cfRule type="duplicateValues" dxfId="3526" priority="2030453"/>
  </conditionalFormatting>
  <conditionalFormatting sqref="AR791 AR778">
    <cfRule type="duplicateValues" dxfId="3525" priority="2030455"/>
  </conditionalFormatting>
  <conditionalFormatting sqref="D581:D582">
    <cfRule type="duplicateValues" dxfId="3524" priority="287"/>
  </conditionalFormatting>
  <conditionalFormatting sqref="D581:D582">
    <cfRule type="duplicateValues" dxfId="3523" priority="286"/>
  </conditionalFormatting>
  <conditionalFormatting sqref="D581:D582">
    <cfRule type="duplicateValues" dxfId="3522" priority="285"/>
  </conditionalFormatting>
  <conditionalFormatting sqref="D581:D582">
    <cfRule type="duplicateValues" dxfId="3521" priority="284"/>
  </conditionalFormatting>
  <conditionalFormatting sqref="D581:D582">
    <cfRule type="duplicateValues" dxfId="3520" priority="283"/>
  </conditionalFormatting>
  <conditionalFormatting sqref="AJ580:AJ582">
    <cfRule type="duplicateValues" dxfId="3519" priority="2030490"/>
    <cfRule type="duplicateValues" dxfId="3518" priority="2030491"/>
  </conditionalFormatting>
  <conditionalFormatting sqref="C580:C582">
    <cfRule type="duplicateValues" dxfId="3517" priority="2030492"/>
  </conditionalFormatting>
  <conditionalFormatting sqref="B580:B582">
    <cfRule type="duplicateValues" dxfId="3516" priority="2030493"/>
  </conditionalFormatting>
  <conditionalFormatting sqref="E580:E582">
    <cfRule type="duplicateValues" dxfId="3515" priority="2030494"/>
  </conditionalFormatting>
  <conditionalFormatting sqref="AU580:AU582">
    <cfRule type="duplicateValues" dxfId="3514" priority="2030495"/>
  </conditionalFormatting>
  <conditionalFormatting sqref="E583">
    <cfRule type="duplicateValues" dxfId="3513" priority="277"/>
  </conditionalFormatting>
  <conditionalFormatting sqref="C583">
    <cfRule type="duplicateValues" dxfId="3512" priority="276"/>
  </conditionalFormatting>
  <conditionalFormatting sqref="E583">
    <cfRule type="duplicateValues" dxfId="3511" priority="275"/>
  </conditionalFormatting>
  <conditionalFormatting sqref="B583:C583">
    <cfRule type="duplicateValues" dxfId="3510" priority="274"/>
  </conditionalFormatting>
  <conditionalFormatting sqref="AR583">
    <cfRule type="duplicateValues" dxfId="3509" priority="273"/>
  </conditionalFormatting>
  <conditionalFormatting sqref="C583">
    <cfRule type="duplicateValues" dxfId="3508" priority="272"/>
  </conditionalFormatting>
  <conditionalFormatting sqref="B583">
    <cfRule type="duplicateValues" dxfId="3507" priority="271"/>
  </conditionalFormatting>
  <conditionalFormatting sqref="B583:C583 E583">
    <cfRule type="duplicateValues" dxfId="3506" priority="270"/>
  </conditionalFormatting>
  <conditionalFormatting sqref="B583">
    <cfRule type="duplicateValues" dxfId="3505" priority="269"/>
  </conditionalFormatting>
  <conditionalFormatting sqref="D583">
    <cfRule type="duplicateValues" dxfId="3504" priority="268"/>
  </conditionalFormatting>
  <conditionalFormatting sqref="D583">
    <cfRule type="duplicateValues" dxfId="3503" priority="267"/>
  </conditionalFormatting>
  <conditionalFormatting sqref="D583">
    <cfRule type="duplicateValues" dxfId="3502" priority="266"/>
  </conditionalFormatting>
  <conditionalFormatting sqref="D583">
    <cfRule type="duplicateValues" dxfId="3501" priority="265"/>
  </conditionalFormatting>
  <conditionalFormatting sqref="D583">
    <cfRule type="duplicateValues" dxfId="3500" priority="264"/>
  </conditionalFormatting>
  <conditionalFormatting sqref="AJ583">
    <cfRule type="duplicateValues" dxfId="3499" priority="262"/>
    <cfRule type="duplicateValues" dxfId="3498" priority="263"/>
  </conditionalFormatting>
  <conditionalFormatting sqref="C583">
    <cfRule type="duplicateValues" dxfId="3497" priority="261"/>
  </conditionalFormatting>
  <conditionalFormatting sqref="B583">
    <cfRule type="duplicateValues" dxfId="3496" priority="260"/>
  </conditionalFormatting>
  <conditionalFormatting sqref="E583">
    <cfRule type="duplicateValues" dxfId="3495" priority="259"/>
  </conditionalFormatting>
  <conditionalFormatting sqref="AU583">
    <cfRule type="duplicateValues" dxfId="3494" priority="258"/>
  </conditionalFormatting>
  <conditionalFormatting sqref="AF788">
    <cfRule type="duplicateValues" dxfId="3493" priority="256"/>
    <cfRule type="duplicateValues" dxfId="3492" priority="257"/>
  </conditionalFormatting>
  <conditionalFormatting sqref="AF789">
    <cfRule type="duplicateValues" dxfId="3491" priority="254"/>
    <cfRule type="duplicateValues" dxfId="3490" priority="255"/>
  </conditionalFormatting>
  <conditionalFormatting sqref="AF790">
    <cfRule type="duplicateValues" dxfId="3489" priority="252"/>
    <cfRule type="duplicateValues" dxfId="3488" priority="253"/>
  </conditionalFormatting>
  <conditionalFormatting sqref="E584">
    <cfRule type="duplicateValues" dxfId="3487" priority="251"/>
  </conditionalFormatting>
  <conditionalFormatting sqref="C584">
    <cfRule type="duplicateValues" dxfId="3486" priority="250"/>
  </conditionalFormatting>
  <conditionalFormatting sqref="E584">
    <cfRule type="duplicateValues" dxfId="3485" priority="249"/>
  </conditionalFormatting>
  <conditionalFormatting sqref="B584:C584">
    <cfRule type="duplicateValues" dxfId="3484" priority="248"/>
  </conditionalFormatting>
  <conditionalFormatting sqref="AR584">
    <cfRule type="duplicateValues" dxfId="3483" priority="247"/>
  </conditionalFormatting>
  <conditionalFormatting sqref="C584">
    <cfRule type="duplicateValues" dxfId="3482" priority="246"/>
  </conditionalFormatting>
  <conditionalFormatting sqref="B584">
    <cfRule type="duplicateValues" dxfId="3481" priority="245"/>
  </conditionalFormatting>
  <conditionalFormatting sqref="B584:C584 E584">
    <cfRule type="duplicateValues" dxfId="3480" priority="244"/>
  </conditionalFormatting>
  <conditionalFormatting sqref="B584">
    <cfRule type="duplicateValues" dxfId="3479" priority="243"/>
  </conditionalFormatting>
  <conditionalFormatting sqref="D584">
    <cfRule type="duplicateValues" dxfId="3478" priority="242"/>
  </conditionalFormatting>
  <conditionalFormatting sqref="D584">
    <cfRule type="duplicateValues" dxfId="3477" priority="241"/>
  </conditionalFormatting>
  <conditionalFormatting sqref="D584">
    <cfRule type="duplicateValues" dxfId="3476" priority="240"/>
  </conditionalFormatting>
  <conditionalFormatting sqref="D584">
    <cfRule type="duplicateValues" dxfId="3475" priority="239"/>
  </conditionalFormatting>
  <conditionalFormatting sqref="D584">
    <cfRule type="duplicateValues" dxfId="3474" priority="238"/>
  </conditionalFormatting>
  <conditionalFormatting sqref="AJ584">
    <cfRule type="duplicateValues" dxfId="3473" priority="236"/>
    <cfRule type="duplicateValues" dxfId="3472" priority="237"/>
  </conditionalFormatting>
  <conditionalFormatting sqref="C584">
    <cfRule type="duplicateValues" dxfId="3471" priority="235"/>
  </conditionalFormatting>
  <conditionalFormatting sqref="B584">
    <cfRule type="duplicateValues" dxfId="3470" priority="234"/>
  </conditionalFormatting>
  <conditionalFormatting sqref="E584">
    <cfRule type="duplicateValues" dxfId="3469" priority="233"/>
  </conditionalFormatting>
  <conditionalFormatting sqref="AU584">
    <cfRule type="duplicateValues" dxfId="3468" priority="232"/>
  </conditionalFormatting>
  <conditionalFormatting sqref="AJ585">
    <cfRule type="duplicateValues" dxfId="3467" priority="227"/>
    <cfRule type="duplicateValues" dxfId="3466" priority="228"/>
  </conditionalFormatting>
  <conditionalFormatting sqref="H585">
    <cfRule type="duplicateValues" dxfId="3465" priority="222"/>
  </conditionalFormatting>
  <conditionalFormatting sqref="AJ608">
    <cfRule type="duplicateValues" dxfId="3464" priority="214"/>
    <cfRule type="duplicateValues" dxfId="3463" priority="215"/>
  </conditionalFormatting>
  <conditionalFormatting sqref="H608">
    <cfRule type="duplicateValues" dxfId="3462" priority="205"/>
  </conditionalFormatting>
  <conditionalFormatting sqref="AJ586">
    <cfRule type="duplicateValues" dxfId="3461" priority="198"/>
    <cfRule type="duplicateValues" dxfId="3460" priority="199"/>
  </conditionalFormatting>
  <conditionalFormatting sqref="H586:H606">
    <cfRule type="duplicateValues" dxfId="3459" priority="185"/>
  </conditionalFormatting>
  <conditionalFormatting sqref="AJ587">
    <cfRule type="duplicateValues" dxfId="3458" priority="178"/>
    <cfRule type="duplicateValues" dxfId="3457" priority="179"/>
  </conditionalFormatting>
  <conditionalFormatting sqref="AJ588:AJ589">
    <cfRule type="duplicateValues" dxfId="3456" priority="169"/>
    <cfRule type="duplicateValues" dxfId="3455" priority="170"/>
  </conditionalFormatting>
  <conditionalFormatting sqref="AJ590">
    <cfRule type="duplicateValues" dxfId="3454" priority="162"/>
    <cfRule type="duplicateValues" dxfId="3453" priority="163"/>
  </conditionalFormatting>
  <conditionalFormatting sqref="AJ593">
    <cfRule type="duplicateValues" dxfId="3452" priority="157"/>
    <cfRule type="duplicateValues" dxfId="3451" priority="158"/>
  </conditionalFormatting>
  <conditionalFormatting sqref="AJ591:AJ592">
    <cfRule type="duplicateValues" dxfId="3450" priority="150"/>
    <cfRule type="duplicateValues" dxfId="3449" priority="151"/>
  </conditionalFormatting>
  <conditionalFormatting sqref="H607">
    <cfRule type="duplicateValues" dxfId="3448" priority="127"/>
  </conditionalFormatting>
  <conditionalFormatting sqref="C585:C608 E585:F608">
    <cfRule type="duplicateValues" dxfId="3447" priority="123"/>
  </conditionalFormatting>
  <conditionalFormatting sqref="C585:C608">
    <cfRule type="duplicateValues" dxfId="3446" priority="122"/>
  </conditionalFormatting>
  <conditionalFormatting sqref="C585:C608">
    <cfRule type="duplicateValues" dxfId="3445" priority="121"/>
  </conditionalFormatting>
  <conditionalFormatting sqref="C585:C608">
    <cfRule type="duplicateValues" dxfId="3444" priority="120"/>
  </conditionalFormatting>
  <conditionalFormatting sqref="B585:B608">
    <cfRule type="duplicateValues" dxfId="3443" priority="114"/>
  </conditionalFormatting>
  <conditionalFormatting sqref="B585:B608">
    <cfRule type="duplicateValues" dxfId="3442" priority="113"/>
  </conditionalFormatting>
  <conditionalFormatting sqref="B585:B608">
    <cfRule type="duplicateValues" dxfId="3441" priority="112"/>
  </conditionalFormatting>
  <conditionalFormatting sqref="B585:B608">
    <cfRule type="duplicateValues" dxfId="3440" priority="111"/>
  </conditionalFormatting>
  <conditionalFormatting sqref="B585:B608">
    <cfRule type="duplicateValues" dxfId="3439" priority="110"/>
  </conditionalFormatting>
  <conditionalFormatting sqref="D586:D605 D607:D608">
    <cfRule type="duplicateValues" dxfId="3438" priority="109"/>
  </conditionalFormatting>
  <conditionalFormatting sqref="D586:D605">
    <cfRule type="duplicateValues" dxfId="3437" priority="108"/>
  </conditionalFormatting>
  <conditionalFormatting sqref="D586:D605">
    <cfRule type="duplicateValues" dxfId="3436" priority="107"/>
  </conditionalFormatting>
  <conditionalFormatting sqref="D586:D605">
    <cfRule type="duplicateValues" dxfId="3435" priority="106"/>
  </conditionalFormatting>
  <conditionalFormatting sqref="D586:D605">
    <cfRule type="duplicateValues" dxfId="3434" priority="105"/>
  </conditionalFormatting>
  <conditionalFormatting sqref="D585">
    <cfRule type="duplicateValues" dxfId="3433" priority="104"/>
  </conditionalFormatting>
  <conditionalFormatting sqref="D585">
    <cfRule type="duplicateValues" dxfId="3432" priority="103"/>
  </conditionalFormatting>
  <conditionalFormatting sqref="D585">
    <cfRule type="duplicateValues" dxfId="3431" priority="102"/>
  </conditionalFormatting>
  <conditionalFormatting sqref="D585">
    <cfRule type="duplicateValues" dxfId="3430" priority="101"/>
  </conditionalFormatting>
  <conditionalFormatting sqref="D585">
    <cfRule type="duplicateValues" dxfId="3429" priority="100"/>
  </conditionalFormatting>
  <conditionalFormatting sqref="D606">
    <cfRule type="duplicateValues" dxfId="3428" priority="99"/>
  </conditionalFormatting>
  <conditionalFormatting sqref="D606">
    <cfRule type="duplicateValues" dxfId="3427" priority="98"/>
  </conditionalFormatting>
  <conditionalFormatting sqref="D606">
    <cfRule type="duplicateValues" dxfId="3426" priority="97"/>
  </conditionalFormatting>
  <conditionalFormatting sqref="D606">
    <cfRule type="duplicateValues" dxfId="3425" priority="96"/>
  </conditionalFormatting>
  <conditionalFormatting sqref="D606">
    <cfRule type="duplicateValues" dxfId="3424" priority="95"/>
  </conditionalFormatting>
  <conditionalFormatting sqref="AJ610">
    <cfRule type="duplicateValues" dxfId="3423" priority="93"/>
    <cfRule type="duplicateValues" dxfId="3422" priority="94"/>
  </conditionalFormatting>
  <conditionalFormatting sqref="H610">
    <cfRule type="duplicateValues" dxfId="3421" priority="92"/>
  </conditionalFormatting>
  <conditionalFormatting sqref="C610 E610:F610">
    <cfRule type="duplicateValues" dxfId="3420" priority="91"/>
  </conditionalFormatting>
  <conditionalFormatting sqref="C610">
    <cfRule type="duplicateValues" dxfId="3419" priority="90"/>
  </conditionalFormatting>
  <conditionalFormatting sqref="C610">
    <cfRule type="duplicateValues" dxfId="3418" priority="89"/>
  </conditionalFormatting>
  <conditionalFormatting sqref="C610">
    <cfRule type="duplicateValues" dxfId="3417" priority="88"/>
  </conditionalFormatting>
  <conditionalFormatting sqref="B610">
    <cfRule type="duplicateValues" dxfId="3416" priority="87"/>
  </conditionalFormatting>
  <conditionalFormatting sqref="B610">
    <cfRule type="duplicateValues" dxfId="3415" priority="86"/>
  </conditionalFormatting>
  <conditionalFormatting sqref="B610">
    <cfRule type="duplicateValues" dxfId="3414" priority="85"/>
  </conditionalFormatting>
  <conditionalFormatting sqref="B610">
    <cfRule type="duplicateValues" dxfId="3413" priority="84"/>
  </conditionalFormatting>
  <conditionalFormatting sqref="B610">
    <cfRule type="duplicateValues" dxfId="3412" priority="83"/>
  </conditionalFormatting>
  <conditionalFormatting sqref="D610">
    <cfRule type="duplicateValues" dxfId="3411" priority="82"/>
  </conditionalFormatting>
  <conditionalFormatting sqref="AJ807 AJ611:AJ616 AJ647:AJ648">
    <cfRule type="duplicateValues" dxfId="3410" priority="80"/>
    <cfRule type="duplicateValues" dxfId="3409" priority="81"/>
  </conditionalFormatting>
  <conditionalFormatting sqref="H807 H611:H644 H823 H810:H819 H647:H648">
    <cfRule type="duplicateValues" dxfId="3408" priority="79"/>
  </conditionalFormatting>
  <conditionalFormatting sqref="C807 C611:C644 C823 C810:C819 E611:F612 C647:C648">
    <cfRule type="duplicateValues" dxfId="3407" priority="78"/>
  </conditionalFormatting>
  <conditionalFormatting sqref="C807 C611:C644 C823 C810:C819 C647:C648">
    <cfRule type="duplicateValues" dxfId="3406" priority="77"/>
  </conditionalFormatting>
  <conditionalFormatting sqref="B807 B611:B644 B823 B810:B819 B647:B648">
    <cfRule type="duplicateValues" dxfId="3405" priority="74"/>
  </conditionalFormatting>
  <conditionalFormatting sqref="D611">
    <cfRule type="duplicateValues" dxfId="3404" priority="69"/>
  </conditionalFormatting>
  <conditionalFormatting sqref="B1:B561 B610:B644 B647:B1048576 B563:B608">
    <cfRule type="duplicateValues" dxfId="3403" priority="68"/>
  </conditionalFormatting>
  <conditionalFormatting sqref="AJ609">
    <cfRule type="duplicateValues" dxfId="3402" priority="66"/>
    <cfRule type="duplicateValues" dxfId="3401" priority="67"/>
  </conditionalFormatting>
  <conditionalFormatting sqref="H609">
    <cfRule type="duplicateValues" dxfId="3400" priority="65"/>
  </conditionalFormatting>
  <conditionalFormatting sqref="C609 E609:F609">
    <cfRule type="duplicateValues" dxfId="3399" priority="64"/>
  </conditionalFormatting>
  <conditionalFormatting sqref="C609">
    <cfRule type="duplicateValues" dxfId="3398" priority="63"/>
  </conditionalFormatting>
  <conditionalFormatting sqref="C609">
    <cfRule type="duplicateValues" dxfId="3397" priority="62"/>
  </conditionalFormatting>
  <conditionalFormatting sqref="C609">
    <cfRule type="duplicateValues" dxfId="3396" priority="61"/>
  </conditionalFormatting>
  <conditionalFormatting sqref="B609">
    <cfRule type="duplicateValues" dxfId="3395" priority="60"/>
  </conditionalFormatting>
  <conditionalFormatting sqref="B609">
    <cfRule type="duplicateValues" dxfId="3394" priority="59"/>
  </conditionalFormatting>
  <conditionalFormatting sqref="B609">
    <cfRule type="duplicateValues" dxfId="3393" priority="58"/>
  </conditionalFormatting>
  <conditionalFormatting sqref="B609">
    <cfRule type="duplicateValues" dxfId="3392" priority="57"/>
  </conditionalFormatting>
  <conditionalFormatting sqref="B609">
    <cfRule type="duplicateValues" dxfId="3391" priority="56"/>
  </conditionalFormatting>
  <conditionalFormatting sqref="D609">
    <cfRule type="duplicateValues" dxfId="3390" priority="55"/>
  </conditionalFormatting>
  <conditionalFormatting sqref="B609">
    <cfRule type="duplicateValues" dxfId="3389" priority="54"/>
  </conditionalFormatting>
  <conditionalFormatting sqref="D517">
    <cfRule type="duplicateValues" dxfId="3388" priority="53"/>
  </conditionalFormatting>
  <conditionalFormatting sqref="AF522:AF532">
    <cfRule type="duplicateValues" dxfId="3387" priority="2061358"/>
    <cfRule type="duplicateValues" dxfId="3386" priority="2061359"/>
  </conditionalFormatting>
  <conditionalFormatting sqref="AE804 AE522:AE532">
    <cfRule type="duplicateValues" dxfId="3385" priority="2061362"/>
  </conditionalFormatting>
  <conditionalFormatting sqref="B804:C804 B522:C532">
    <cfRule type="duplicateValues" dxfId="3384" priority="2061366"/>
  </conditionalFormatting>
  <conditionalFormatting sqref="D804 D522:D532">
    <cfRule type="duplicateValues" dxfId="3383" priority="2061368"/>
  </conditionalFormatting>
  <conditionalFormatting sqref="B804 B522:B532">
    <cfRule type="duplicateValues" dxfId="3382" priority="2061370"/>
  </conditionalFormatting>
  <conditionalFormatting sqref="AO804 AO522:AO532">
    <cfRule type="duplicateValues" dxfId="3381" priority="2061372"/>
    <cfRule type="duplicateValues" dxfId="3380" priority="2061373"/>
  </conditionalFormatting>
  <conditionalFormatting sqref="E820 E453:E471">
    <cfRule type="duplicateValues" dxfId="3379" priority="2064924"/>
  </conditionalFormatting>
  <conditionalFormatting sqref="E786 E489:E498">
    <cfRule type="duplicateValues" dxfId="3378" priority="2064932"/>
  </conditionalFormatting>
  <conditionalFormatting sqref="B805:C805 B786:C786 B489:C498 B799:C799 E489:E498 E786">
    <cfRule type="duplicateValues" dxfId="3377" priority="2064935"/>
  </conditionalFormatting>
  <conditionalFormatting sqref="E824 E534:E544 E552:E553">
    <cfRule type="duplicateValues" dxfId="3376" priority="2064945"/>
  </conditionalFormatting>
  <conditionalFormatting sqref="B795:C795 B534:C544 B824:C824 E534:E544 E824 E552:E553 B552:C553">
    <cfRule type="duplicateValues" dxfId="3375" priority="2064948"/>
  </conditionalFormatting>
  <conditionalFormatting sqref="E794 E473:E484 E486:E487">
    <cfRule type="duplicateValues" dxfId="3374" priority="2064971"/>
  </conditionalFormatting>
  <conditionalFormatting sqref="E794 E473:E484 E486:E487 B473:C484 B794:C794 B486:C487">
    <cfRule type="duplicateValues" dxfId="3373" priority="2064974"/>
  </conditionalFormatting>
  <conditionalFormatting sqref="E829:E1048576 E485 E131:E250 E793 E252:E452 E787:E789 E776 E2:E129 E825:E826 E822">
    <cfRule type="duplicateValues" dxfId="3372" priority="2064989"/>
  </conditionalFormatting>
  <conditionalFormatting sqref="E829:E1048576 B580:C582 E580:E582 E485 B485:C485 E131:E250 E793 E252:E472 E820 E787:E789 E776 B131:C250 B252:C472 B787:C790 B776:C776 B1:C129 B792:C793 B796:C798 B800:C803 B806:C806 B808:C809 B820:C822 B825:C1048576 E2:E129 E825:E826 E822">
    <cfRule type="duplicateValues" dxfId="3371" priority="2065000"/>
  </conditionalFormatting>
  <conditionalFormatting sqref="E725">
    <cfRule type="duplicateValues" dxfId="3370" priority="2065065"/>
  </conditionalFormatting>
  <conditionalFormatting sqref="E656">
    <cfRule type="duplicateValues" dxfId="3369" priority="2065066"/>
  </conditionalFormatting>
  <conditionalFormatting sqref="B656:C656 E656">
    <cfRule type="duplicateValues" dxfId="3368" priority="2065067"/>
  </conditionalFormatting>
  <conditionalFormatting sqref="E657">
    <cfRule type="duplicateValues" dxfId="3367" priority="2065069"/>
  </conditionalFormatting>
  <conditionalFormatting sqref="B657:C657 E657">
    <cfRule type="duplicateValues" dxfId="3366" priority="2065070"/>
  </conditionalFormatting>
  <conditionalFormatting sqref="E658">
    <cfRule type="duplicateValues" dxfId="3365" priority="2065072"/>
  </conditionalFormatting>
  <conditionalFormatting sqref="B658:C658 E658">
    <cfRule type="duplicateValues" dxfId="3364" priority="2065073"/>
  </conditionalFormatting>
  <conditionalFormatting sqref="E659:E660">
    <cfRule type="duplicateValues" dxfId="3363" priority="2065075"/>
  </conditionalFormatting>
  <conditionalFormatting sqref="B659:C660 E659:E660">
    <cfRule type="duplicateValues" dxfId="3362" priority="2065076"/>
  </conditionalFormatting>
  <conditionalFormatting sqref="E661:E662">
    <cfRule type="duplicateValues" dxfId="3361" priority="2065078"/>
  </conditionalFormatting>
  <conditionalFormatting sqref="B661:C662 E661:E662">
    <cfRule type="duplicateValues" dxfId="3360" priority="2065079"/>
  </conditionalFormatting>
  <conditionalFormatting sqref="E772 E691">
    <cfRule type="duplicateValues" dxfId="3359" priority="2065083"/>
  </conditionalFormatting>
  <conditionalFormatting sqref="E668">
    <cfRule type="duplicateValues" dxfId="3358" priority="2065085"/>
  </conditionalFormatting>
  <conditionalFormatting sqref="E668 B668:C668">
    <cfRule type="duplicateValues" dxfId="3357" priority="2065086"/>
  </conditionalFormatting>
  <conditionalFormatting sqref="E669">
    <cfRule type="duplicateValues" dxfId="3356" priority="2065088"/>
  </conditionalFormatting>
  <conditionalFormatting sqref="E669 B669:C669">
    <cfRule type="duplicateValues" dxfId="3355" priority="2065089"/>
  </conditionalFormatting>
  <conditionalFormatting sqref="E670">
    <cfRule type="duplicateValues" dxfId="3354" priority="2065091"/>
  </conditionalFormatting>
  <conditionalFormatting sqref="E670 B670:C670">
    <cfRule type="duplicateValues" dxfId="3353" priority="2065092"/>
  </conditionalFormatting>
  <conditionalFormatting sqref="E671">
    <cfRule type="duplicateValues" dxfId="3352" priority="2065094"/>
  </conditionalFormatting>
  <conditionalFormatting sqref="E671 B671:C671">
    <cfRule type="duplicateValues" dxfId="3351" priority="2065095"/>
  </conditionalFormatting>
  <conditionalFormatting sqref="E672">
    <cfRule type="duplicateValues" dxfId="3350" priority="2065097"/>
  </conditionalFormatting>
  <conditionalFormatting sqref="E672 B672:C672">
    <cfRule type="duplicateValues" dxfId="3349" priority="2065098"/>
  </conditionalFormatting>
  <conditionalFormatting sqref="E678">
    <cfRule type="duplicateValues" dxfId="3348" priority="2065100"/>
  </conditionalFormatting>
  <conditionalFormatting sqref="B678:C678 E678">
    <cfRule type="duplicateValues" dxfId="3347" priority="2065101"/>
  </conditionalFormatting>
  <conditionalFormatting sqref="E674">
    <cfRule type="duplicateValues" dxfId="3346" priority="2065103"/>
  </conditionalFormatting>
  <conditionalFormatting sqref="B674:C674 E674">
    <cfRule type="duplicateValues" dxfId="3345" priority="2065104"/>
  </conditionalFormatting>
  <conditionalFormatting sqref="E675">
    <cfRule type="duplicateValues" dxfId="3344" priority="2065106"/>
  </conditionalFormatting>
  <conditionalFormatting sqref="B675:C675 E675">
    <cfRule type="duplicateValues" dxfId="3343" priority="2065107"/>
  </conditionalFormatting>
  <conditionalFormatting sqref="E676">
    <cfRule type="duplicateValues" dxfId="3342" priority="2065109"/>
  </conditionalFormatting>
  <conditionalFormatting sqref="B676:C676 E676">
    <cfRule type="duplicateValues" dxfId="3341" priority="2065110"/>
  </conditionalFormatting>
  <conditionalFormatting sqref="E679">
    <cfRule type="duplicateValues" dxfId="3340" priority="2065112"/>
  </conditionalFormatting>
  <conditionalFormatting sqref="B679:C679 E679">
    <cfRule type="duplicateValues" dxfId="3339" priority="2065113"/>
  </conditionalFormatting>
  <conditionalFormatting sqref="E680">
    <cfRule type="duplicateValues" dxfId="3338" priority="2065115"/>
  </conditionalFormatting>
  <conditionalFormatting sqref="B680:C680 E680">
    <cfRule type="duplicateValues" dxfId="3337" priority="2065116"/>
  </conditionalFormatting>
  <conditionalFormatting sqref="E681">
    <cfRule type="duplicateValues" dxfId="3336" priority="2065118"/>
  </conditionalFormatting>
  <conditionalFormatting sqref="B681:C681 E681">
    <cfRule type="duplicateValues" dxfId="3335" priority="2065119"/>
  </conditionalFormatting>
  <conditionalFormatting sqref="E682">
    <cfRule type="duplicateValues" dxfId="3334" priority="2065121"/>
  </conditionalFormatting>
  <conditionalFormatting sqref="B682:C682 E682">
    <cfRule type="duplicateValues" dxfId="3333" priority="2065122"/>
  </conditionalFormatting>
  <conditionalFormatting sqref="E683">
    <cfRule type="duplicateValues" dxfId="3332" priority="2065124"/>
  </conditionalFormatting>
  <conditionalFormatting sqref="B683:C683 E683">
    <cfRule type="duplicateValues" dxfId="3331" priority="2065125"/>
  </conditionalFormatting>
  <conditionalFormatting sqref="E684">
    <cfRule type="duplicateValues" dxfId="3330" priority="2065128"/>
  </conditionalFormatting>
  <conditionalFormatting sqref="B684:C684 E684">
    <cfRule type="duplicateValues" dxfId="3329" priority="2065129"/>
  </conditionalFormatting>
  <conditionalFormatting sqref="E685">
    <cfRule type="duplicateValues" dxfId="3328" priority="2065132"/>
  </conditionalFormatting>
  <conditionalFormatting sqref="B685:C685 E685">
    <cfRule type="duplicateValues" dxfId="3327" priority="2065133"/>
  </conditionalFormatting>
  <conditionalFormatting sqref="E686">
    <cfRule type="duplicateValues" dxfId="3326" priority="2065136"/>
  </conditionalFormatting>
  <conditionalFormatting sqref="B686:C686 E686">
    <cfRule type="duplicateValues" dxfId="3325" priority="2065137"/>
  </conditionalFormatting>
  <conditionalFormatting sqref="E687">
    <cfRule type="duplicateValues" dxfId="3324" priority="2065140"/>
  </conditionalFormatting>
  <conditionalFormatting sqref="B687:C687 E687">
    <cfRule type="duplicateValues" dxfId="3323" priority="2065141"/>
  </conditionalFormatting>
  <conditionalFormatting sqref="E775 E732">
    <cfRule type="duplicateValues" dxfId="3322" priority="2065144"/>
  </conditionalFormatting>
  <conditionalFormatting sqref="E688">
    <cfRule type="duplicateValues" dxfId="3321" priority="2065148"/>
  </conditionalFormatting>
  <conditionalFormatting sqref="B688:C688 E688">
    <cfRule type="duplicateValues" dxfId="3320" priority="2065149"/>
  </conditionalFormatting>
  <conditionalFormatting sqref="E694">
    <cfRule type="duplicateValues" dxfId="3319" priority="2065152"/>
  </conditionalFormatting>
  <conditionalFormatting sqref="E694 B694:C694">
    <cfRule type="duplicateValues" dxfId="3318" priority="2065153"/>
  </conditionalFormatting>
  <conditionalFormatting sqref="E697">
    <cfRule type="duplicateValues" dxfId="3317" priority="2065156"/>
  </conditionalFormatting>
  <conditionalFormatting sqref="E697 B697:C697">
    <cfRule type="duplicateValues" dxfId="3316" priority="2065157"/>
  </conditionalFormatting>
  <conditionalFormatting sqref="E692">
    <cfRule type="duplicateValues" dxfId="3315" priority="2065160"/>
  </conditionalFormatting>
  <conditionalFormatting sqref="E698">
    <cfRule type="duplicateValues" dxfId="3314" priority="2065161"/>
  </conditionalFormatting>
  <conditionalFormatting sqref="E698 B698:C698">
    <cfRule type="duplicateValues" dxfId="3313" priority="2065162"/>
  </conditionalFormatting>
  <conditionalFormatting sqref="E699">
    <cfRule type="duplicateValues" dxfId="3312" priority="2065165"/>
  </conditionalFormatting>
  <conditionalFormatting sqref="E699 B699:C699">
    <cfRule type="duplicateValues" dxfId="3311" priority="2065166"/>
  </conditionalFormatting>
  <conditionalFormatting sqref="E700">
    <cfRule type="duplicateValues" dxfId="3310" priority="2065169"/>
  </conditionalFormatting>
  <conditionalFormatting sqref="E700 B700:C700">
    <cfRule type="duplicateValues" dxfId="3309" priority="2065170"/>
  </conditionalFormatting>
  <conditionalFormatting sqref="E703">
    <cfRule type="duplicateValues" dxfId="3308" priority="2065173"/>
  </conditionalFormatting>
  <conditionalFormatting sqref="E701">
    <cfRule type="duplicateValues" dxfId="3307" priority="2065174"/>
  </conditionalFormatting>
  <conditionalFormatting sqref="E701 B701:C701">
    <cfRule type="duplicateValues" dxfId="3306" priority="2065175"/>
  </conditionalFormatting>
  <conditionalFormatting sqref="E757 E718 E708 E765 E735 E737">
    <cfRule type="duplicateValues" dxfId="3305" priority="2065188"/>
  </conditionalFormatting>
  <conditionalFormatting sqref="B757:C757 B718:C718 B708:C708 B765:C765 B735:C735 B737:C737 E757 E765 E735 E737 E718 E708">
    <cfRule type="duplicateValues" dxfId="3304" priority="2065194"/>
  </conditionalFormatting>
  <conditionalFormatting sqref="E740">
    <cfRule type="duplicateValues" dxfId="3303" priority="2065206"/>
  </conditionalFormatting>
  <conditionalFormatting sqref="E716">
    <cfRule type="duplicateValues" dxfId="3302" priority="2065207"/>
  </conditionalFormatting>
  <conditionalFormatting sqref="B716:C716 E716">
    <cfRule type="duplicateValues" dxfId="3301" priority="2065208"/>
  </conditionalFormatting>
  <conditionalFormatting sqref="E767">
    <cfRule type="duplicateValues" dxfId="3300" priority="2065211"/>
  </conditionalFormatting>
  <conditionalFormatting sqref="B767:C767 E767">
    <cfRule type="duplicateValues" dxfId="3299" priority="2065212"/>
  </conditionalFormatting>
  <conditionalFormatting sqref="E734">
    <cfRule type="duplicateValues" dxfId="3298" priority="2065214"/>
  </conditionalFormatting>
  <conditionalFormatting sqref="B734:C734 E734">
    <cfRule type="duplicateValues" dxfId="3297" priority="2065215"/>
  </conditionalFormatting>
  <conditionalFormatting sqref="E761">
    <cfRule type="duplicateValues" dxfId="3296" priority="2065225"/>
  </conditionalFormatting>
  <conditionalFormatting sqref="B761:C761 E761">
    <cfRule type="duplicateValues" dxfId="3295" priority="2065226"/>
  </conditionalFormatting>
  <conditionalFormatting sqref="E748 E730">
    <cfRule type="duplicateValues" dxfId="3294" priority="2065228"/>
  </conditionalFormatting>
  <conditionalFormatting sqref="E748 E730 B748:C748 B730:C730">
    <cfRule type="duplicateValues" dxfId="3293" priority="2065231"/>
  </conditionalFormatting>
  <conditionalFormatting sqref="E649:E775 E779:E785 E777">
    <cfRule type="duplicateValues" dxfId="3292" priority="2065235"/>
  </conditionalFormatting>
  <conditionalFormatting sqref="E756 E727 E702 E729 E705">
    <cfRule type="duplicateValues" dxfId="3291" priority="2065238"/>
  </conditionalFormatting>
  <conditionalFormatting sqref="E747 E677 E750 E762 E722 E707">
    <cfRule type="duplicateValues" dxfId="3290" priority="2065253"/>
  </conditionalFormatting>
  <conditionalFormatting sqref="E747 B677:C677 E750 E762 E722 E707 B747:C747 B750:C750 B762:C762 B722:C722 B707:C707 E677">
    <cfRule type="duplicateValues" dxfId="3289" priority="2065259"/>
  </conditionalFormatting>
  <conditionalFormatting sqref="E728 E704 E695:E696 E649:E682 E689:E693 E706:E715 E717:E726 E731 E733 E779:E785 E777 E757:E760 E762:E766 E735:E739 E768:E774 E741:E747 E749:E755">
    <cfRule type="duplicateValues" dxfId="3288" priority="2065271"/>
  </conditionalFormatting>
  <conditionalFormatting sqref="E779:E784 E777 E758:E760 E726 E704 E649:E655 E663:E667 E673 E689:E690 E692:E693 E695:E696 E706 E709:E715 E719:E721 E723:E724 E717 E736 E773:E774 E763:E764 E766 E738:E739 E768:E771 E741:E746 E751:E755 E749 E728 E731 E733">
    <cfRule type="duplicateValues" dxfId="3287" priority="2065299"/>
  </conditionalFormatting>
  <conditionalFormatting sqref="E779:E784 E777 E758:E760 B728:C728 E704 B649:C655 E649:E655 E663:E667 B663:C667 B673:C673 E673 B704:C704 B689:C693 E695:E696 B695:C696 E689:E693 B706:C706 E706 B709:C715 E709:E715 E719:E721 E723:E726 B719:C721 B723:C726 B731:C731 B733:C733 E717 B717:C717 E736 E763:E764 E766 B736:C736 E738:E739 E768:E774 E741:E746 E751:E755 E749 E728 E731 E733 B758:C760 B777:C777 B779:C784 B763:C764 B766:C766 B738:C739 B768:C774 B741:C746 B749:C749 B751:C755">
    <cfRule type="duplicateValues" dxfId="3286" priority="2065327"/>
  </conditionalFormatting>
  <conditionalFormatting sqref="E785">
    <cfRule type="duplicateValues" dxfId="3285" priority="2065377"/>
  </conditionalFormatting>
  <conditionalFormatting sqref="E778">
    <cfRule type="duplicateValues" dxfId="3284" priority="2065378"/>
  </conditionalFormatting>
  <conditionalFormatting sqref="E778 B778:C778">
    <cfRule type="duplicateValues" dxfId="3283" priority="2065380"/>
  </conditionalFormatting>
  <conditionalFormatting sqref="E791">
    <cfRule type="duplicateValues" dxfId="3282" priority="2065382"/>
  </conditionalFormatting>
  <conditionalFormatting sqref="E791 E778">
    <cfRule type="duplicateValues" dxfId="3281" priority="2065383"/>
  </conditionalFormatting>
  <conditionalFormatting sqref="E522:E532">
    <cfRule type="duplicateValues" dxfId="3280" priority="2065401"/>
  </conditionalFormatting>
  <conditionalFormatting sqref="D807 D612:D644 D823 D810:D819">
    <cfRule type="duplicateValues" dxfId="3279" priority="51"/>
  </conditionalFormatting>
  <conditionalFormatting sqref="AJ645">
    <cfRule type="duplicateValues" dxfId="3278" priority="44"/>
    <cfRule type="duplicateValues" dxfId="3277" priority="45"/>
  </conditionalFormatting>
  <conditionalFormatting sqref="H645">
    <cfRule type="duplicateValues" dxfId="3276" priority="43"/>
  </conditionalFormatting>
  <conditionalFormatting sqref="C645">
    <cfRule type="duplicateValues" dxfId="3275" priority="42"/>
  </conditionalFormatting>
  <conditionalFormatting sqref="B645">
    <cfRule type="duplicateValues" dxfId="3274" priority="40"/>
  </conditionalFormatting>
  <conditionalFormatting sqref="D645">
    <cfRule type="duplicateValues" dxfId="3273" priority="37"/>
  </conditionalFormatting>
  <conditionalFormatting sqref="C1:C561 C563:C645 C647:C1048576">
    <cfRule type="duplicateValues" dxfId="3272" priority="33"/>
    <cfRule type="duplicateValues" dxfId="3271" priority="34"/>
    <cfRule type="duplicateValues" dxfId="3270" priority="35"/>
  </conditionalFormatting>
  <conditionalFormatting sqref="D829:D1048576 D786:D790 D510:D515 D2:D17 D252:D508 D776 D19:D250 D808:D809 D820:D822 D825:D826 D792:D794 D796:D803 D805:D806">
    <cfRule type="duplicateValues" dxfId="3269" priority="2091028"/>
  </conditionalFormatting>
  <conditionalFormatting sqref="D829:D1048576 D786:D790 D2:D17 D776 D19:D250 D792:D794 D252:D521 D808:D809 D820:D822 D825:D826 D796:D803 D805:D806">
    <cfRule type="duplicateValues" dxfId="3268" priority="2091040"/>
  </conditionalFormatting>
  <conditionalFormatting sqref="B825:C1048576 B786:C790 B580:C582 B252:C516 B776:C776 B1:C250 B808:C809 B820:C822 B792:C794 B796:C803 B805:C806">
    <cfRule type="duplicateValues" dxfId="3267" priority="2091051"/>
  </conditionalFormatting>
  <conditionalFormatting sqref="B825:B1048576 B786:B790 B580:B582 B252:B521 B776 B1:B250 B808:B809 B820:B822 B792:B794 B796:B803 B805:B806">
    <cfRule type="duplicateValues" dxfId="3266" priority="2091061"/>
  </conditionalFormatting>
  <conditionalFormatting sqref="E829:E1048576 E786:E789 E580:E582 E252:E502 E820 E776 E2:E250 E825:E826 E822 E793:E794">
    <cfRule type="duplicateValues" dxfId="3265" priority="2091153"/>
  </conditionalFormatting>
  <conditionalFormatting sqref="C820:C822 C824:C1048576 C786:C790 C252:C553 C776 C580:C582 C1:C250 C808:C809 C792:C806">
    <cfRule type="duplicateValues" dxfId="3264" priority="2091215"/>
  </conditionalFormatting>
  <conditionalFormatting sqref="D829:D1048576 D786:D790 D552 D2:D17 D776 D19:D250 D252:D544 D808:D809 D820:D822 D824:D826 D792:D806">
    <cfRule type="duplicateValues" dxfId="3263" priority="2091223"/>
  </conditionalFormatting>
  <conditionalFormatting sqref="C820:C822 C824:C1048576 C786:C790 C252:C544 C776 C1:C250 C808:C809 C792:C806 C552:C553 C580:C582">
    <cfRule type="duplicateValues" dxfId="3262" priority="2091233"/>
  </conditionalFormatting>
  <conditionalFormatting sqref="AR825:AR1048576 AR786:AR790 AR580:AR582 AR252:AR532 AR776 AR1:AR250 AR808:AR809 AR820:AR822 AR792:AR794 AR796:AR806">
    <cfRule type="duplicateValues" dxfId="3261" priority="2091242"/>
  </conditionalFormatting>
  <conditionalFormatting sqref="D820:D822 D824:D1048576 D649:D806 D2:D561 D808:D809 D563:D611">
    <cfRule type="duplicateValues" dxfId="3260" priority="2091251"/>
  </conditionalFormatting>
  <conditionalFormatting sqref="E829:E1048576 E786:E789 E776 E580:E582 E2:E565 E820 E824:E826 E822 E793:E794">
    <cfRule type="duplicateValues" dxfId="3259" priority="2091256"/>
  </conditionalFormatting>
  <conditionalFormatting sqref="AQ571">
    <cfRule type="duplicateValues" dxfId="3258" priority="31"/>
    <cfRule type="duplicateValues" dxfId="3257" priority="32"/>
  </conditionalFormatting>
  <conditionalFormatting sqref="AQ594">
    <cfRule type="duplicateValues" dxfId="3256" priority="29"/>
    <cfRule type="duplicateValues" dxfId="3255" priority="30"/>
  </conditionalFormatting>
  <conditionalFormatting sqref="D648">
    <cfRule type="duplicateValues" dxfId="3254" priority="28"/>
  </conditionalFormatting>
  <conditionalFormatting sqref="D648">
    <cfRule type="duplicateValues" dxfId="3253" priority="27"/>
  </conditionalFormatting>
  <conditionalFormatting sqref="D647">
    <cfRule type="duplicateValues" dxfId="3252" priority="26"/>
  </conditionalFormatting>
  <conditionalFormatting sqref="D647">
    <cfRule type="duplicateValues" dxfId="3251" priority="25"/>
  </conditionalFormatting>
  <conditionalFormatting sqref="H646">
    <cfRule type="duplicateValues" dxfId="3250" priority="22"/>
  </conditionalFormatting>
  <conditionalFormatting sqref="C646">
    <cfRule type="duplicateValues" dxfId="3249" priority="21"/>
  </conditionalFormatting>
  <conditionalFormatting sqref="C646">
    <cfRule type="duplicateValues" dxfId="3248" priority="20"/>
  </conditionalFormatting>
  <conditionalFormatting sqref="B646">
    <cfRule type="duplicateValues" dxfId="3247" priority="19"/>
  </conditionalFormatting>
  <conditionalFormatting sqref="B646">
    <cfRule type="duplicateValues" dxfId="3246" priority="18"/>
  </conditionalFormatting>
  <conditionalFormatting sqref="C646">
    <cfRule type="duplicateValues" dxfId="3245" priority="15"/>
    <cfRule type="duplicateValues" dxfId="3244" priority="16"/>
    <cfRule type="duplicateValues" dxfId="3243" priority="17"/>
  </conditionalFormatting>
  <conditionalFormatting sqref="D646">
    <cfRule type="duplicateValues" dxfId="3242" priority="12"/>
  </conditionalFormatting>
  <conditionalFormatting sqref="D646">
    <cfRule type="duplicateValues" dxfId="3241" priority="11"/>
  </conditionalFormatting>
  <conditionalFormatting sqref="D1">
    <cfRule type="duplicateValues" dxfId="3240" priority="10"/>
  </conditionalFormatting>
  <conditionalFormatting sqref="D1">
    <cfRule type="duplicateValues" dxfId="3239" priority="9"/>
  </conditionalFormatting>
  <conditionalFormatting sqref="D1">
    <cfRule type="duplicateValues" dxfId="3238" priority="6"/>
    <cfRule type="duplicateValues" dxfId="3237" priority="7"/>
    <cfRule type="duplicateValues" dxfId="3236" priority="8"/>
  </conditionalFormatting>
  <conditionalFormatting sqref="D1">
    <cfRule type="duplicateValues" dxfId="3235" priority="5"/>
  </conditionalFormatting>
  <conditionalFormatting sqref="D1">
    <cfRule type="duplicateValues" dxfId="3234" priority="4"/>
  </conditionalFormatting>
  <conditionalFormatting sqref="D1">
    <cfRule type="duplicateValues" dxfId="3233" priority="3"/>
  </conditionalFormatting>
  <conditionalFormatting sqref="E793">
    <cfRule type="duplicateValues" dxfId="3232" priority="2"/>
  </conditionalFormatting>
  <conditionalFormatting sqref="E793">
    <cfRule type="duplicateValues" dxfId="3231" priority="1"/>
  </conditionalFormatting>
  <dataValidations xWindow="394" yWindow="452" count="3">
    <dataValidation allowBlank="1" showInputMessage="1" showErrorMessage="1" promptTitle="提示" prompt="请填写中文姓名" sqref="D306:E306 E307:E325 E699 E671 E304" xr:uid="{00000000-0002-0000-0000-000000000000}"/>
    <dataValidation type="textLength" operator="equal" allowBlank="1" showInputMessage="1" showErrorMessage="1" errorTitle="提示" error="请填写8位 Brigde HR ID" promptTitle="提示" prompt="请填写8位 Talent Link ID" sqref="B325 B304 D308 B306:B308 D304 D325" xr:uid="{00000000-0002-0000-0000-000001000000}">
      <formula1>8</formula1>
    </dataValidation>
    <dataValidation type="textLength" allowBlank="1" showInputMessage="1" showErrorMessage="1" errorTitle="提示" error="请填写6位老员工号或Brigde HR ID" promptTitle="提示" prompt="请填写6位老员工号或       Brigde HR ID" sqref="B74:B82 D74:D82 B694 D694" xr:uid="{00000000-0002-0000-0000-000002000000}">
      <formula1>6</formula1>
      <formula2>8</formula2>
    </dataValidation>
  </dataValidations>
  <hyperlinks>
    <hyperlink ref="AU566" r:id="rId1" xr:uid="{00000000-0004-0000-0000-000000000000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O40"/>
  <sheetViews>
    <sheetView zoomScale="96" zoomScaleNormal="96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A17" sqref="A17"/>
    </sheetView>
  </sheetViews>
  <sheetFormatPr defaultColWidth="9" defaultRowHeight="14.4"/>
  <cols>
    <col min="1" max="1" width="9" style="267" customWidth="1"/>
    <col min="2" max="3" width="10.77734375" style="267" customWidth="1"/>
    <col min="4" max="4" width="9" style="267"/>
    <col min="5" max="5" width="18.6640625" style="267" customWidth="1"/>
    <col min="6" max="6" width="10.77734375" style="267" customWidth="1"/>
    <col min="7" max="7" width="11.21875" style="267" customWidth="1"/>
    <col min="8" max="8" width="14.33203125" style="267" customWidth="1"/>
    <col min="9" max="9" width="24.88671875" style="267" customWidth="1"/>
    <col min="10" max="10" width="19.6640625" style="267" customWidth="1"/>
    <col min="11" max="11" width="10.6640625" style="267" customWidth="1"/>
    <col min="12" max="12" width="14.88671875" style="267" customWidth="1"/>
    <col min="13" max="13" width="9" style="267" customWidth="1"/>
    <col min="14" max="14" width="11.6640625" style="267" customWidth="1"/>
    <col min="15" max="15" width="24.109375" style="267" customWidth="1"/>
    <col min="16" max="16384" width="9" style="267"/>
  </cols>
  <sheetData>
    <row r="1" spans="1:15" ht="24">
      <c r="A1" s="262" t="s">
        <v>9195</v>
      </c>
      <c r="B1" s="262" t="s">
        <v>2008</v>
      </c>
      <c r="C1" s="262" t="s">
        <v>19606</v>
      </c>
      <c r="D1" s="262" t="s">
        <v>9196</v>
      </c>
      <c r="E1" s="262" t="s">
        <v>2009</v>
      </c>
      <c r="F1" s="262" t="s">
        <v>9197</v>
      </c>
      <c r="G1" s="263" t="s">
        <v>9198</v>
      </c>
      <c r="H1" s="262" t="s">
        <v>9199</v>
      </c>
      <c r="I1" s="263" t="s">
        <v>11246</v>
      </c>
      <c r="J1" s="264" t="s">
        <v>30</v>
      </c>
      <c r="K1" s="265" t="s">
        <v>9200</v>
      </c>
      <c r="L1" s="264" t="s">
        <v>9201</v>
      </c>
      <c r="M1" s="266" t="s">
        <v>9202</v>
      </c>
      <c r="N1" s="266" t="s">
        <v>11143</v>
      </c>
      <c r="O1" s="266" t="s">
        <v>11144</v>
      </c>
    </row>
    <row r="2" spans="1:15" s="274" customFormat="1">
      <c r="A2" s="268" t="s">
        <v>9203</v>
      </c>
      <c r="B2" s="268"/>
      <c r="C2" s="268" t="s">
        <v>19607</v>
      </c>
      <c r="D2" s="268" t="s">
        <v>9204</v>
      </c>
      <c r="E2" s="269" t="s">
        <v>9205</v>
      </c>
      <c r="F2" s="270">
        <v>42807</v>
      </c>
      <c r="G2" s="270">
        <v>42928</v>
      </c>
      <c r="H2" s="270" t="s">
        <v>4711</v>
      </c>
      <c r="I2" s="270"/>
      <c r="J2" s="271" t="s">
        <v>9206</v>
      </c>
      <c r="K2" s="272">
        <v>42852</v>
      </c>
      <c r="L2" s="273" t="s">
        <v>9207</v>
      </c>
      <c r="M2" s="273" t="s">
        <v>9208</v>
      </c>
      <c r="N2" s="276"/>
      <c r="O2" s="276"/>
    </row>
    <row r="3" spans="1:15" s="274" customFormat="1">
      <c r="A3" s="268" t="s">
        <v>9203</v>
      </c>
      <c r="B3" s="268"/>
      <c r="C3" s="268" t="s">
        <v>19614</v>
      </c>
      <c r="D3" s="268" t="s">
        <v>9209</v>
      </c>
      <c r="E3" s="269" t="s">
        <v>9210</v>
      </c>
      <c r="F3" s="270">
        <v>42809</v>
      </c>
      <c r="G3" s="270">
        <v>42916</v>
      </c>
      <c r="H3" s="275" t="s">
        <v>61</v>
      </c>
      <c r="I3" s="270"/>
      <c r="J3" s="271" t="s">
        <v>9211</v>
      </c>
      <c r="K3" s="272">
        <v>42852</v>
      </c>
      <c r="L3" s="273" t="s">
        <v>9212</v>
      </c>
      <c r="M3" s="273" t="s">
        <v>9213</v>
      </c>
      <c r="N3" s="276"/>
      <c r="O3" s="276"/>
    </row>
    <row r="4" spans="1:15" s="274" customFormat="1">
      <c r="A4" s="268" t="s">
        <v>9203</v>
      </c>
      <c r="B4" s="268"/>
      <c r="C4" s="268" t="s">
        <v>19614</v>
      </c>
      <c r="D4" s="268" t="s">
        <v>9214</v>
      </c>
      <c r="E4" s="269" t="s">
        <v>9215</v>
      </c>
      <c r="F4" s="270">
        <v>42849</v>
      </c>
      <c r="G4" s="270">
        <v>43001</v>
      </c>
      <c r="H4" s="275" t="s">
        <v>61</v>
      </c>
      <c r="I4" s="270"/>
      <c r="J4" s="271" t="s">
        <v>9216</v>
      </c>
      <c r="K4" s="272">
        <v>42901</v>
      </c>
      <c r="L4" s="273" t="s">
        <v>9217</v>
      </c>
      <c r="M4" s="273" t="s">
        <v>4214</v>
      </c>
      <c r="N4" s="276"/>
      <c r="O4" s="276"/>
    </row>
    <row r="5" spans="1:15" s="274" customFormat="1">
      <c r="A5" s="268" t="s">
        <v>9203</v>
      </c>
      <c r="B5" s="268"/>
      <c r="C5" s="268" t="s">
        <v>19608</v>
      </c>
      <c r="D5" s="268" t="s">
        <v>9218</v>
      </c>
      <c r="E5" s="269" t="s">
        <v>9219</v>
      </c>
      <c r="F5" s="270">
        <v>42870</v>
      </c>
      <c r="G5" s="270">
        <v>43053</v>
      </c>
      <c r="H5" s="275" t="s">
        <v>39</v>
      </c>
      <c r="I5" s="270"/>
      <c r="J5" s="271" t="s">
        <v>9220</v>
      </c>
      <c r="K5" s="346">
        <v>43024</v>
      </c>
      <c r="L5" s="273" t="s">
        <v>9221</v>
      </c>
      <c r="M5" s="273" t="s">
        <v>4214</v>
      </c>
      <c r="N5" s="276"/>
      <c r="O5" s="276"/>
    </row>
    <row r="6" spans="1:15" s="274" customFormat="1">
      <c r="A6" s="268" t="s">
        <v>9203</v>
      </c>
      <c r="B6" s="268"/>
      <c r="C6" s="268"/>
      <c r="D6" s="268" t="s">
        <v>9222</v>
      </c>
      <c r="E6" s="269" t="s">
        <v>9223</v>
      </c>
      <c r="F6" s="270">
        <v>42874</v>
      </c>
      <c r="G6" s="270">
        <v>42916</v>
      </c>
      <c r="H6" s="275" t="s">
        <v>134</v>
      </c>
      <c r="I6" s="270"/>
      <c r="J6" s="273" t="s">
        <v>9224</v>
      </c>
      <c r="K6" s="273" t="s">
        <v>9225</v>
      </c>
      <c r="L6" s="273" t="s">
        <v>9226</v>
      </c>
      <c r="M6" s="273" t="s">
        <v>9213</v>
      </c>
      <c r="N6" s="276"/>
      <c r="O6" s="276"/>
    </row>
    <row r="7" spans="1:15" s="274" customFormat="1">
      <c r="A7" s="268" t="s">
        <v>9203</v>
      </c>
      <c r="B7" s="268"/>
      <c r="C7" s="268"/>
      <c r="D7" s="268" t="s">
        <v>9227</v>
      </c>
      <c r="E7" s="269" t="s">
        <v>9228</v>
      </c>
      <c r="F7" s="270">
        <v>42879</v>
      </c>
      <c r="G7" s="270">
        <v>42978</v>
      </c>
      <c r="H7" s="275" t="s">
        <v>134</v>
      </c>
      <c r="I7" s="270"/>
      <c r="J7" s="273" t="s">
        <v>9229</v>
      </c>
      <c r="K7" s="273" t="s">
        <v>9230</v>
      </c>
      <c r="L7" s="273" t="s">
        <v>4865</v>
      </c>
      <c r="M7" s="273" t="s">
        <v>4214</v>
      </c>
      <c r="N7" s="276"/>
      <c r="O7" s="276"/>
    </row>
    <row r="8" spans="1:15" s="274" customFormat="1">
      <c r="A8" s="268" t="s">
        <v>9203</v>
      </c>
      <c r="B8" s="268"/>
      <c r="C8" s="268" t="s">
        <v>19609</v>
      </c>
      <c r="D8" s="268" t="s">
        <v>11063</v>
      </c>
      <c r="E8" s="345" t="s">
        <v>11068</v>
      </c>
      <c r="F8" s="270">
        <v>43032</v>
      </c>
      <c r="G8" s="270">
        <v>43189</v>
      </c>
      <c r="H8" s="275" t="s">
        <v>4403</v>
      </c>
      <c r="I8" s="270"/>
      <c r="J8" s="273" t="s">
        <v>11069</v>
      </c>
      <c r="K8" s="273" t="s">
        <v>14302</v>
      </c>
      <c r="L8" s="273" t="s">
        <v>8591</v>
      </c>
      <c r="M8" s="273" t="s">
        <v>9213</v>
      </c>
      <c r="N8" s="273">
        <v>13296658685</v>
      </c>
      <c r="O8" s="276"/>
    </row>
    <row r="9" spans="1:15" s="274" customFormat="1">
      <c r="A9" s="268" t="s">
        <v>9203</v>
      </c>
      <c r="B9" s="268"/>
      <c r="C9" s="268"/>
      <c r="D9" s="268" t="s">
        <v>11164</v>
      </c>
      <c r="E9" s="345" t="s">
        <v>11243</v>
      </c>
      <c r="F9" s="270">
        <v>43059</v>
      </c>
      <c r="G9" s="270">
        <v>43189</v>
      </c>
      <c r="H9" s="388" t="s">
        <v>12614</v>
      </c>
      <c r="I9" s="270" t="s">
        <v>5362</v>
      </c>
      <c r="J9" s="273" t="s">
        <v>11244</v>
      </c>
      <c r="K9" s="273" t="s">
        <v>16538</v>
      </c>
      <c r="L9" s="273" t="s">
        <v>4610</v>
      </c>
      <c r="M9" s="273" t="s">
        <v>4214</v>
      </c>
      <c r="N9" s="273" t="s">
        <v>11245</v>
      </c>
      <c r="O9" s="355"/>
    </row>
    <row r="10" spans="1:15" s="274" customFormat="1">
      <c r="A10" s="268" t="s">
        <v>9203</v>
      </c>
      <c r="B10" s="268"/>
      <c r="C10" s="268" t="s">
        <v>19609</v>
      </c>
      <c r="D10" s="268" t="s">
        <v>14192</v>
      </c>
      <c r="E10" s="345" t="s">
        <v>14193</v>
      </c>
      <c r="F10" s="270">
        <v>43122</v>
      </c>
      <c r="G10" s="270">
        <v>43210</v>
      </c>
      <c r="H10" s="388" t="s">
        <v>54</v>
      </c>
      <c r="I10" s="270" t="s">
        <v>14194</v>
      </c>
      <c r="J10" s="273" t="s">
        <v>14195</v>
      </c>
      <c r="K10" s="273" t="s">
        <v>16539</v>
      </c>
      <c r="L10" s="273" t="s">
        <v>14198</v>
      </c>
      <c r="M10" s="273" t="s">
        <v>14199</v>
      </c>
      <c r="N10" s="273" t="s">
        <v>14196</v>
      </c>
      <c r="O10" s="355" t="s">
        <v>14197</v>
      </c>
    </row>
    <row r="11" spans="1:15" s="274" customFormat="1">
      <c r="A11" s="268" t="s">
        <v>9203</v>
      </c>
      <c r="B11" s="268"/>
      <c r="C11" s="268" t="s">
        <v>19608</v>
      </c>
      <c r="D11" s="268" t="s">
        <v>11064</v>
      </c>
      <c r="E11" s="345" t="s">
        <v>11065</v>
      </c>
      <c r="F11" s="270">
        <v>43032</v>
      </c>
      <c r="G11" s="270">
        <v>43281</v>
      </c>
      <c r="H11" s="275" t="s">
        <v>39</v>
      </c>
      <c r="I11" s="270" t="s">
        <v>20286</v>
      </c>
      <c r="J11" s="273" t="s">
        <v>11067</v>
      </c>
      <c r="K11" s="501" t="s">
        <v>19968</v>
      </c>
      <c r="L11" s="273" t="s">
        <v>11066</v>
      </c>
      <c r="M11" s="273" t="s">
        <v>9213</v>
      </c>
      <c r="N11" s="273">
        <v>15623482949</v>
      </c>
      <c r="O11" s="355" t="s">
        <v>11145</v>
      </c>
    </row>
    <row r="12" spans="1:15" s="274" customFormat="1">
      <c r="A12" s="268" t="s">
        <v>9203</v>
      </c>
      <c r="B12" s="268"/>
      <c r="C12" s="268" t="s">
        <v>19610</v>
      </c>
      <c r="D12" s="268" t="s">
        <v>15239</v>
      </c>
      <c r="E12" s="345" t="s">
        <v>15744</v>
      </c>
      <c r="F12" s="270">
        <v>43171</v>
      </c>
      <c r="G12" s="270">
        <v>43280</v>
      </c>
      <c r="H12" s="388" t="s">
        <v>75</v>
      </c>
      <c r="I12" s="270" t="s">
        <v>15874</v>
      </c>
      <c r="J12" s="273" t="s">
        <v>15875</v>
      </c>
      <c r="K12" s="501" t="s">
        <v>19969</v>
      </c>
      <c r="L12" s="273" t="s">
        <v>11066</v>
      </c>
      <c r="M12" s="273" t="s">
        <v>11467</v>
      </c>
      <c r="N12" s="273" t="s">
        <v>15240</v>
      </c>
      <c r="O12" s="355"/>
    </row>
    <row r="13" spans="1:15" s="274" customFormat="1">
      <c r="A13" s="268" t="s">
        <v>9203</v>
      </c>
      <c r="B13" s="268"/>
      <c r="C13" s="268" t="s">
        <v>19611</v>
      </c>
      <c r="D13" s="554" t="s">
        <v>17285</v>
      </c>
      <c r="E13" s="345" t="s">
        <v>17286</v>
      </c>
      <c r="F13" s="270">
        <v>43203</v>
      </c>
      <c r="G13" s="270">
        <v>43343</v>
      </c>
      <c r="H13" s="388" t="s">
        <v>6880</v>
      </c>
      <c r="I13" s="270" t="s">
        <v>17441</v>
      </c>
      <c r="J13" s="501" t="s">
        <v>17440</v>
      </c>
      <c r="K13" s="570"/>
      <c r="L13" s="273" t="s">
        <v>4610</v>
      </c>
      <c r="M13" s="273" t="s">
        <v>4214</v>
      </c>
      <c r="N13" s="273" t="s">
        <v>17287</v>
      </c>
      <c r="O13" s="355" t="s">
        <v>17288</v>
      </c>
    </row>
    <row r="14" spans="1:15" s="274" customFormat="1">
      <c r="A14" s="268" t="s">
        <v>9203</v>
      </c>
      <c r="B14" s="268"/>
      <c r="C14" s="268" t="s">
        <v>19612</v>
      </c>
      <c r="D14" s="554" t="s">
        <v>18287</v>
      </c>
      <c r="E14" s="345" t="s">
        <v>18288</v>
      </c>
      <c r="F14" s="270">
        <v>43249</v>
      </c>
      <c r="G14" s="270">
        <v>43432</v>
      </c>
      <c r="H14" s="388" t="s">
        <v>88</v>
      </c>
      <c r="I14" s="270" t="s">
        <v>18289</v>
      </c>
      <c r="J14" s="501" t="s">
        <v>18290</v>
      </c>
      <c r="K14" s="570"/>
      <c r="L14" s="273" t="s">
        <v>18291</v>
      </c>
      <c r="M14" s="273" t="s">
        <v>9213</v>
      </c>
      <c r="N14" s="273" t="s">
        <v>18292</v>
      </c>
      <c r="O14" s="355" t="s">
        <v>18293</v>
      </c>
    </row>
    <row r="15" spans="1:15" s="274" customFormat="1">
      <c r="A15" s="268" t="s">
        <v>9203</v>
      </c>
      <c r="B15" s="268"/>
      <c r="C15" s="268" t="s">
        <v>19607</v>
      </c>
      <c r="D15" s="554" t="s">
        <v>19295</v>
      </c>
      <c r="E15" s="345" t="s">
        <v>19296</v>
      </c>
      <c r="F15" s="270">
        <v>43256</v>
      </c>
      <c r="G15" s="270">
        <v>43559</v>
      </c>
      <c r="H15" s="85" t="s">
        <v>1146</v>
      </c>
      <c r="I15" s="270" t="s">
        <v>5358</v>
      </c>
      <c r="J15" s="501" t="s">
        <v>19491</v>
      </c>
      <c r="K15" s="570"/>
      <c r="L15" s="273" t="s">
        <v>4610</v>
      </c>
      <c r="M15" s="273" t="s">
        <v>9213</v>
      </c>
      <c r="N15" s="273" t="s">
        <v>19492</v>
      </c>
      <c r="O15" s="355" t="s">
        <v>19490</v>
      </c>
    </row>
    <row r="16" spans="1:15" s="274" customFormat="1">
      <c r="A16" s="268" t="s">
        <v>9203</v>
      </c>
      <c r="B16" s="268"/>
      <c r="C16" s="268" t="s">
        <v>19613</v>
      </c>
      <c r="D16" s="554" t="s">
        <v>19493</v>
      </c>
      <c r="E16" s="345" t="s">
        <v>19494</v>
      </c>
      <c r="F16" s="270">
        <v>43256</v>
      </c>
      <c r="G16" s="270">
        <v>43343</v>
      </c>
      <c r="H16" s="85" t="s">
        <v>6880</v>
      </c>
      <c r="I16" s="270" t="s">
        <v>4221</v>
      </c>
      <c r="J16" s="501" t="s">
        <v>19498</v>
      </c>
      <c r="K16" s="570"/>
      <c r="L16" s="273" t="s">
        <v>19495</v>
      </c>
      <c r="M16" s="273" t="s">
        <v>9213</v>
      </c>
      <c r="N16" s="273" t="s">
        <v>19496</v>
      </c>
      <c r="O16" s="355" t="s">
        <v>19497</v>
      </c>
    </row>
    <row r="17" spans="1:15" s="558" customFormat="1">
      <c r="A17" s="554" t="s">
        <v>9203</v>
      </c>
      <c r="B17" s="554"/>
      <c r="C17" s="268" t="s">
        <v>19614</v>
      </c>
      <c r="D17" s="554" t="s">
        <v>19753</v>
      </c>
      <c r="E17" s="555" t="s">
        <v>19581</v>
      </c>
      <c r="F17" s="556">
        <v>43263</v>
      </c>
      <c r="G17" s="556">
        <v>43371</v>
      </c>
      <c r="H17" s="85" t="s">
        <v>61</v>
      </c>
      <c r="I17" s="556" t="s">
        <v>4221</v>
      </c>
      <c r="J17" s="501" t="s">
        <v>19582</v>
      </c>
      <c r="K17" s="570"/>
      <c r="L17" s="501" t="s">
        <v>9212</v>
      </c>
      <c r="M17" s="501" t="s">
        <v>4214</v>
      </c>
      <c r="N17" s="501" t="s">
        <v>19583</v>
      </c>
      <c r="O17" s="557" t="s">
        <v>19584</v>
      </c>
    </row>
    <row r="18" spans="1:15" s="274" customFormat="1">
      <c r="A18" s="268" t="s">
        <v>9203</v>
      </c>
      <c r="B18" s="268"/>
      <c r="C18" s="268" t="s">
        <v>19609</v>
      </c>
      <c r="D18" s="554" t="s">
        <v>19499</v>
      </c>
      <c r="E18" s="345" t="s">
        <v>19502</v>
      </c>
      <c r="F18" s="270">
        <v>43266</v>
      </c>
      <c r="G18" s="270">
        <v>43388</v>
      </c>
      <c r="H18" s="85" t="s">
        <v>6880</v>
      </c>
      <c r="I18" s="556" t="s">
        <v>19604</v>
      </c>
      <c r="J18" s="556" t="s">
        <v>19605</v>
      </c>
      <c r="K18" s="570"/>
      <c r="L18" s="273" t="s">
        <v>4591</v>
      </c>
      <c r="M18" s="273" t="s">
        <v>9213</v>
      </c>
      <c r="N18" s="273" t="s">
        <v>19500</v>
      </c>
      <c r="O18" s="355" t="s">
        <v>19501</v>
      </c>
    </row>
    <row r="19" spans="1:15" s="558" customFormat="1">
      <c r="A19" s="554" t="s">
        <v>9203</v>
      </c>
      <c r="B19" s="554"/>
      <c r="C19" s="268" t="s">
        <v>19609</v>
      </c>
      <c r="D19" s="554" t="s">
        <v>19585</v>
      </c>
      <c r="E19" s="555" t="s">
        <v>19586</v>
      </c>
      <c r="F19" s="556">
        <v>43266</v>
      </c>
      <c r="G19" s="556">
        <v>43358</v>
      </c>
      <c r="H19" s="85" t="s">
        <v>6880</v>
      </c>
      <c r="I19" s="556" t="s">
        <v>19589</v>
      </c>
      <c r="J19" s="501" t="s">
        <v>19588</v>
      </c>
      <c r="K19" s="570"/>
      <c r="L19" s="273" t="s">
        <v>19587</v>
      </c>
      <c r="M19" s="273" t="s">
        <v>9213</v>
      </c>
      <c r="N19" s="501" t="s">
        <v>19590</v>
      </c>
      <c r="O19" s="557" t="s">
        <v>19591</v>
      </c>
    </row>
    <row r="20" spans="1:15" s="558" customFormat="1">
      <c r="A20" s="571" t="s">
        <v>19620</v>
      </c>
      <c r="B20" s="572"/>
      <c r="C20" s="573" t="s">
        <v>19621</v>
      </c>
      <c r="D20" s="722" t="s">
        <v>20326</v>
      </c>
      <c r="E20" s="574" t="s">
        <v>19622</v>
      </c>
      <c r="F20" s="575">
        <v>43271</v>
      </c>
      <c r="G20" s="575">
        <v>43574</v>
      </c>
      <c r="H20" s="85" t="s">
        <v>1146</v>
      </c>
      <c r="I20" s="556" t="s">
        <v>19624</v>
      </c>
      <c r="J20" s="576" t="s">
        <v>19623</v>
      </c>
      <c r="K20" s="577"/>
      <c r="L20" s="273" t="s">
        <v>19625</v>
      </c>
      <c r="M20" s="273" t="s">
        <v>9213</v>
      </c>
      <c r="N20" s="501" t="s">
        <v>19626</v>
      </c>
      <c r="O20" s="557" t="s">
        <v>19627</v>
      </c>
    </row>
    <row r="21" spans="1:15" s="558" customFormat="1">
      <c r="A21" s="571" t="s">
        <v>19620</v>
      </c>
      <c r="B21" s="572"/>
      <c r="C21" s="573" t="s">
        <v>4230</v>
      </c>
      <c r="D21" s="554" t="s">
        <v>20281</v>
      </c>
      <c r="E21" s="574" t="s">
        <v>20282</v>
      </c>
      <c r="F21" s="575">
        <v>43293</v>
      </c>
      <c r="G21" s="575">
        <v>43358</v>
      </c>
      <c r="H21" s="275" t="s">
        <v>39</v>
      </c>
      <c r="I21" s="556" t="s">
        <v>6750</v>
      </c>
      <c r="J21" s="576" t="s">
        <v>20283</v>
      </c>
      <c r="K21" s="577"/>
      <c r="L21" s="273" t="s">
        <v>4865</v>
      </c>
      <c r="M21" s="273" t="s">
        <v>4214</v>
      </c>
      <c r="N21" s="273" t="s">
        <v>20316</v>
      </c>
      <c r="O21" s="557" t="s">
        <v>20284</v>
      </c>
    </row>
    <row r="22" spans="1:15" s="558" customFormat="1">
      <c r="A22" s="571" t="s">
        <v>19620</v>
      </c>
      <c r="B22" s="572"/>
      <c r="C22" s="573" t="s">
        <v>7697</v>
      </c>
      <c r="D22" s="554" t="s">
        <v>20328</v>
      </c>
      <c r="E22" s="574" t="s">
        <v>20329</v>
      </c>
      <c r="F22" s="575">
        <v>43301</v>
      </c>
      <c r="G22" s="575">
        <v>43484</v>
      </c>
      <c r="H22" s="275" t="s">
        <v>75</v>
      </c>
      <c r="I22" s="556" t="s">
        <v>20331</v>
      </c>
      <c r="J22" s="576" t="s">
        <v>20330</v>
      </c>
      <c r="K22" s="577"/>
      <c r="L22" s="273" t="s">
        <v>4865</v>
      </c>
      <c r="M22" s="273" t="s">
        <v>9213</v>
      </c>
      <c r="N22" s="273" t="s">
        <v>20332</v>
      </c>
      <c r="O22" s="557" t="s">
        <v>20333</v>
      </c>
    </row>
    <row r="23" spans="1:15" s="83" customFormat="1">
      <c r="A23" s="277" t="s">
        <v>9231</v>
      </c>
      <c r="B23" s="278" t="s">
        <v>9232</v>
      </c>
      <c r="C23" s="278"/>
      <c r="D23" s="278" t="s">
        <v>9233</v>
      </c>
      <c r="E23" s="279" t="s">
        <v>9234</v>
      </c>
      <c r="F23" s="280">
        <v>42072</v>
      </c>
      <c r="G23" s="280">
        <v>43167</v>
      </c>
      <c r="H23" s="278" t="s">
        <v>114</v>
      </c>
      <c r="I23" s="278"/>
      <c r="J23" s="278" t="s">
        <v>112</v>
      </c>
      <c r="K23" s="281" t="s">
        <v>9235</v>
      </c>
      <c r="L23" s="356">
        <v>42219</v>
      </c>
      <c r="M23" s="84"/>
      <c r="N23" s="358"/>
      <c r="O23" s="355"/>
    </row>
    <row r="24" spans="1:15" s="83" customFormat="1">
      <c r="A24" s="282" t="s">
        <v>9231</v>
      </c>
      <c r="B24" s="283" t="s">
        <v>9236</v>
      </c>
      <c r="C24" s="283"/>
      <c r="D24" s="283" t="s">
        <v>9237</v>
      </c>
      <c r="E24" s="284" t="s">
        <v>9238</v>
      </c>
      <c r="F24" s="285">
        <v>42234</v>
      </c>
      <c r="G24" s="285">
        <v>42964</v>
      </c>
      <c r="H24" s="283" t="s">
        <v>114</v>
      </c>
      <c r="I24" s="283"/>
      <c r="J24" s="283" t="s">
        <v>112</v>
      </c>
      <c r="K24" s="286" t="s">
        <v>9235</v>
      </c>
      <c r="L24" s="353">
        <v>42766</v>
      </c>
      <c r="M24" s="359" t="s">
        <v>9239</v>
      </c>
      <c r="N24" s="359" t="s">
        <v>9240</v>
      </c>
    </row>
    <row r="25" spans="1:15" s="83" customFormat="1">
      <c r="A25" s="282" t="s">
        <v>9203</v>
      </c>
      <c r="B25" s="283"/>
      <c r="C25" s="283"/>
      <c r="D25" s="287" t="s">
        <v>9241</v>
      </c>
      <c r="E25" s="284" t="s">
        <v>9242</v>
      </c>
      <c r="F25" s="285">
        <v>42522</v>
      </c>
      <c r="G25" s="285">
        <v>42734</v>
      </c>
      <c r="H25" s="285" t="s">
        <v>9243</v>
      </c>
      <c r="I25" s="285"/>
      <c r="J25" s="284" t="s">
        <v>9244</v>
      </c>
      <c r="K25" s="286"/>
      <c r="L25" s="357"/>
      <c r="M25" s="84"/>
      <c r="N25" s="84"/>
    </row>
    <row r="26" spans="1:15" s="83" customFormat="1">
      <c r="A26" s="282" t="s">
        <v>9203</v>
      </c>
      <c r="B26" s="283"/>
      <c r="C26" s="283"/>
      <c r="D26" s="287" t="s">
        <v>9245</v>
      </c>
      <c r="E26" s="284" t="s">
        <v>9246</v>
      </c>
      <c r="F26" s="285">
        <v>42536</v>
      </c>
      <c r="G26" s="285">
        <v>42718</v>
      </c>
      <c r="H26" s="285" t="s">
        <v>9243</v>
      </c>
      <c r="I26" s="285"/>
      <c r="J26" s="284" t="s">
        <v>9247</v>
      </c>
      <c r="K26" s="286" t="s">
        <v>9235</v>
      </c>
      <c r="L26" s="357">
        <v>42611</v>
      </c>
      <c r="M26" s="84"/>
      <c r="N26" s="84"/>
    </row>
    <row r="27" spans="1:15" s="83" customFormat="1">
      <c r="A27" s="282" t="s">
        <v>9203</v>
      </c>
      <c r="B27" s="283"/>
      <c r="C27" s="283"/>
      <c r="D27" s="287" t="s">
        <v>9248</v>
      </c>
      <c r="E27" s="284" t="s">
        <v>9249</v>
      </c>
      <c r="F27" s="285">
        <v>42563</v>
      </c>
      <c r="G27" s="285">
        <v>42614</v>
      </c>
      <c r="H27" s="285" t="s">
        <v>9250</v>
      </c>
      <c r="I27" s="285"/>
      <c r="J27" s="284"/>
      <c r="K27" s="286" t="s">
        <v>9235</v>
      </c>
      <c r="L27" s="357">
        <v>42601</v>
      </c>
      <c r="M27" s="84"/>
      <c r="N27" s="84"/>
    </row>
    <row r="28" spans="1:15" s="83" customFormat="1">
      <c r="A28" s="282" t="s">
        <v>9203</v>
      </c>
      <c r="B28" s="283"/>
      <c r="C28" s="283"/>
      <c r="D28" s="287" t="s">
        <v>9251</v>
      </c>
      <c r="E28" s="284" t="s">
        <v>9252</v>
      </c>
      <c r="F28" s="285">
        <v>42522</v>
      </c>
      <c r="G28" s="285">
        <v>42794</v>
      </c>
      <c r="H28" s="285" t="s">
        <v>9253</v>
      </c>
      <c r="I28" s="285"/>
      <c r="J28" s="284" t="s">
        <v>9254</v>
      </c>
      <c r="K28" s="286"/>
      <c r="L28" s="357">
        <v>42662</v>
      </c>
      <c r="M28" s="84"/>
      <c r="N28" s="84"/>
    </row>
    <row r="29" spans="1:15" s="83" customFormat="1">
      <c r="A29" s="282" t="s">
        <v>9203</v>
      </c>
      <c r="B29" s="283"/>
      <c r="C29" s="283"/>
      <c r="D29" s="287" t="s">
        <v>9255</v>
      </c>
      <c r="E29" s="284" t="s">
        <v>9256</v>
      </c>
      <c r="F29" s="285">
        <v>42184</v>
      </c>
      <c r="G29" s="285">
        <v>42368</v>
      </c>
      <c r="H29" s="285" t="s">
        <v>9243</v>
      </c>
      <c r="I29" s="285"/>
      <c r="J29" s="284" t="s">
        <v>9257</v>
      </c>
      <c r="K29" s="286" t="s">
        <v>9235</v>
      </c>
      <c r="L29" s="357">
        <v>42551</v>
      </c>
      <c r="M29" s="84"/>
      <c r="N29" s="84"/>
    </row>
    <row r="30" spans="1:15" s="83" customFormat="1">
      <c r="A30" s="282" t="s">
        <v>9203</v>
      </c>
      <c r="B30" s="283"/>
      <c r="C30" s="283"/>
      <c r="D30" s="283" t="s">
        <v>9258</v>
      </c>
      <c r="E30" s="284" t="s">
        <v>9259</v>
      </c>
      <c r="F30" s="285">
        <v>42079</v>
      </c>
      <c r="G30" s="285">
        <v>42262</v>
      </c>
      <c r="H30" s="285" t="s">
        <v>9260</v>
      </c>
      <c r="I30" s="285"/>
      <c r="J30" s="284" t="s">
        <v>9261</v>
      </c>
      <c r="K30" s="286" t="s">
        <v>9235</v>
      </c>
      <c r="L30" s="357">
        <v>42244</v>
      </c>
      <c r="M30" s="84"/>
      <c r="N30" s="84"/>
    </row>
    <row r="31" spans="1:15" s="83" customFormat="1">
      <c r="A31" s="282" t="s">
        <v>9203</v>
      </c>
      <c r="B31" s="283"/>
      <c r="C31" s="283"/>
      <c r="D31" s="283" t="s">
        <v>9262</v>
      </c>
      <c r="E31" s="284" t="s">
        <v>9263</v>
      </c>
      <c r="F31" s="285">
        <v>42179</v>
      </c>
      <c r="G31" s="285">
        <v>42361</v>
      </c>
      <c r="H31" s="285" t="s">
        <v>126</v>
      </c>
      <c r="I31" s="285"/>
      <c r="J31" s="284" t="s">
        <v>9264</v>
      </c>
      <c r="K31" s="286" t="s">
        <v>9235</v>
      </c>
      <c r="L31" s="354"/>
      <c r="M31" s="84"/>
      <c r="N31" s="84"/>
    </row>
    <row r="32" spans="1:15" s="83" customFormat="1">
      <c r="A32" s="282" t="s">
        <v>9231</v>
      </c>
      <c r="B32" s="283" t="s">
        <v>9265</v>
      </c>
      <c r="C32" s="283"/>
      <c r="D32" s="283" t="s">
        <v>9266</v>
      </c>
      <c r="E32" s="284" t="s">
        <v>9267</v>
      </c>
      <c r="F32" s="285">
        <v>41091</v>
      </c>
      <c r="G32" s="285">
        <v>42185</v>
      </c>
      <c r="H32" s="285" t="s">
        <v>114</v>
      </c>
      <c r="I32" s="285"/>
      <c r="J32" s="288" t="s">
        <v>112</v>
      </c>
      <c r="K32" s="286" t="s">
        <v>9235</v>
      </c>
      <c r="L32" s="357">
        <v>42063</v>
      </c>
      <c r="M32" s="84"/>
      <c r="N32" s="84"/>
    </row>
    <row r="33" spans="1:11" s="83" customFormat="1">
      <c r="A33" s="282" t="s">
        <v>9203</v>
      </c>
      <c r="B33" s="283"/>
      <c r="C33" s="283"/>
      <c r="D33" s="283" t="s">
        <v>9268</v>
      </c>
      <c r="E33" s="284" t="s">
        <v>9269</v>
      </c>
      <c r="F33" s="285">
        <v>41806</v>
      </c>
      <c r="G33" s="285">
        <v>41988</v>
      </c>
      <c r="H33" s="285" t="s">
        <v>9270</v>
      </c>
      <c r="I33" s="285"/>
      <c r="J33" s="289" t="s">
        <v>9271</v>
      </c>
      <c r="K33" s="286" t="s">
        <v>9235</v>
      </c>
    </row>
    <row r="34" spans="1:11" s="83" customFormat="1">
      <c r="A34" s="282" t="s">
        <v>9203</v>
      </c>
      <c r="B34" s="283"/>
      <c r="C34" s="283"/>
      <c r="D34" s="283" t="s">
        <v>9272</v>
      </c>
      <c r="E34" s="284" t="s">
        <v>9273</v>
      </c>
      <c r="F34" s="285">
        <v>41813</v>
      </c>
      <c r="G34" s="285">
        <v>42003</v>
      </c>
      <c r="H34" s="285" t="s">
        <v>88</v>
      </c>
      <c r="I34" s="285"/>
      <c r="J34" s="289" t="s">
        <v>9274</v>
      </c>
      <c r="K34" s="286" t="s">
        <v>9235</v>
      </c>
    </row>
    <row r="35" spans="1:11">
      <c r="A35" s="282" t="s">
        <v>9203</v>
      </c>
      <c r="B35" s="283"/>
      <c r="C35" s="283"/>
      <c r="D35" s="283" t="s">
        <v>9275</v>
      </c>
      <c r="E35" s="284" t="s">
        <v>9276</v>
      </c>
      <c r="F35" s="285">
        <v>41813</v>
      </c>
      <c r="G35" s="285">
        <v>41995</v>
      </c>
      <c r="H35" s="285" t="s">
        <v>9243</v>
      </c>
      <c r="I35" s="285"/>
      <c r="J35" s="289" t="s">
        <v>9277</v>
      </c>
      <c r="K35" s="286" t="s">
        <v>9235</v>
      </c>
    </row>
    <row r="36" spans="1:11">
      <c r="A36" s="282" t="s">
        <v>9203</v>
      </c>
      <c r="B36" s="283" t="s">
        <v>9278</v>
      </c>
      <c r="C36" s="283"/>
      <c r="D36" s="288" t="s">
        <v>9279</v>
      </c>
      <c r="E36" s="288"/>
      <c r="F36" s="285">
        <v>40987</v>
      </c>
      <c r="G36" s="290">
        <v>41170</v>
      </c>
      <c r="H36" s="290" t="s">
        <v>61</v>
      </c>
      <c r="I36" s="290"/>
      <c r="J36" s="284" t="s">
        <v>9280</v>
      </c>
      <c r="K36" s="286" t="s">
        <v>9235</v>
      </c>
    </row>
    <row r="37" spans="1:11">
      <c r="A37" s="282" t="s">
        <v>9203</v>
      </c>
      <c r="B37" s="288"/>
      <c r="C37" s="288"/>
      <c r="D37" s="288" t="s">
        <v>9281</v>
      </c>
      <c r="E37" s="289" t="s">
        <v>9282</v>
      </c>
      <c r="F37" s="290">
        <v>41092</v>
      </c>
      <c r="G37" s="290">
        <v>41152</v>
      </c>
      <c r="H37" s="290" t="s">
        <v>88</v>
      </c>
      <c r="I37" s="290"/>
      <c r="J37" s="284" t="s">
        <v>9283</v>
      </c>
      <c r="K37" s="286" t="s">
        <v>9235</v>
      </c>
    </row>
    <row r="38" spans="1:11">
      <c r="A38" s="282" t="s">
        <v>9203</v>
      </c>
      <c r="B38" s="283" t="s">
        <v>9284</v>
      </c>
      <c r="C38" s="283"/>
      <c r="D38" s="288" t="s">
        <v>9285</v>
      </c>
      <c r="E38" s="289" t="s">
        <v>9286</v>
      </c>
      <c r="F38" s="290">
        <v>41092</v>
      </c>
      <c r="G38" s="290">
        <v>41152</v>
      </c>
      <c r="H38" s="290" t="s">
        <v>181</v>
      </c>
      <c r="I38" s="290"/>
      <c r="J38" s="284" t="s">
        <v>9287</v>
      </c>
      <c r="K38" s="286" t="s">
        <v>9235</v>
      </c>
    </row>
    <row r="39" spans="1:11">
      <c r="A39" s="282" t="s">
        <v>9203</v>
      </c>
      <c r="B39" s="283"/>
      <c r="C39" s="283"/>
      <c r="D39" s="283" t="s">
        <v>9288</v>
      </c>
      <c r="E39" s="284" t="s">
        <v>9289</v>
      </c>
      <c r="F39" s="285">
        <v>41449</v>
      </c>
      <c r="G39" s="285" t="s">
        <v>9290</v>
      </c>
      <c r="H39" s="285" t="s">
        <v>9243</v>
      </c>
      <c r="I39" s="285"/>
      <c r="J39" s="291" t="s">
        <v>9291</v>
      </c>
      <c r="K39" s="286" t="s">
        <v>9235</v>
      </c>
    </row>
    <row r="40" spans="1:11" ht="15" thickBot="1">
      <c r="A40" s="292" t="s">
        <v>9203</v>
      </c>
      <c r="B40" s="293"/>
      <c r="C40" s="293"/>
      <c r="D40" s="293" t="s">
        <v>9292</v>
      </c>
      <c r="E40" s="294" t="s">
        <v>9293</v>
      </c>
      <c r="F40" s="295">
        <v>41460</v>
      </c>
      <c r="G40" s="295">
        <v>41643</v>
      </c>
      <c r="H40" s="295" t="s">
        <v>9270</v>
      </c>
      <c r="I40" s="295"/>
      <c r="J40" s="296" t="s">
        <v>9294</v>
      </c>
      <c r="K40" s="297" t="s">
        <v>9235</v>
      </c>
    </row>
  </sheetData>
  <phoneticPr fontId="44" type="noConversion"/>
  <hyperlinks>
    <hyperlink ref="O11" r:id="rId1" xr:uid="{00000000-0004-0000-0100-000000000000}"/>
    <hyperlink ref="O10" r:id="rId2" xr:uid="{00000000-0004-0000-0100-000001000000}"/>
    <hyperlink ref="O13" r:id="rId3" xr:uid="{00000000-0004-0000-0100-000002000000}"/>
    <hyperlink ref="O14" r:id="rId4" xr:uid="{00000000-0004-0000-0100-000003000000}"/>
    <hyperlink ref="O15" r:id="rId5" xr:uid="{00000000-0004-0000-0100-000004000000}"/>
    <hyperlink ref="O16" r:id="rId6" xr:uid="{00000000-0004-0000-0100-000005000000}"/>
    <hyperlink ref="O18" r:id="rId7" xr:uid="{00000000-0004-0000-0100-000006000000}"/>
    <hyperlink ref="O17" r:id="rId8" xr:uid="{00000000-0004-0000-0100-000007000000}"/>
    <hyperlink ref="O19" r:id="rId9" xr:uid="{00000000-0004-0000-0100-000008000000}"/>
    <hyperlink ref="O20" r:id="rId10" xr:uid="{00000000-0004-0000-0100-000009000000}"/>
    <hyperlink ref="O21" r:id="rId11" xr:uid="{00000000-0004-0000-0100-00000A000000}"/>
    <hyperlink ref="O22" r:id="rId12" xr:uid="{00000000-0004-0000-0100-00000B000000}"/>
  </hyperlinks>
  <pageMargins left="0.7" right="0.7" top="0.75" bottom="0.75" header="0.3" footer="0.3"/>
  <pageSetup paperSize="9" orientation="portrait" r:id="rId13"/>
  <legacyDrawing r:id="rId1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J632"/>
  <sheetViews>
    <sheetView zoomScaleNormal="100" workbookViewId="0">
      <pane xSplit="4" ySplit="1" topLeftCell="E25" activePane="bottomRight" state="frozen"/>
      <selection pane="topRight" activeCell="E1" sqref="E1"/>
      <selection pane="bottomLeft" activeCell="A2" sqref="A2"/>
      <selection pane="bottomRight" activeCell="D26" sqref="D26"/>
    </sheetView>
  </sheetViews>
  <sheetFormatPr defaultRowHeight="14.4"/>
  <cols>
    <col min="1" max="1" width="6.21875" style="168" customWidth="1"/>
    <col min="2" max="2" width="8.21875" style="105" customWidth="1"/>
    <col min="3" max="3" width="9.109375" style="5"/>
    <col min="4" max="4" width="7.77734375" style="5" customWidth="1"/>
    <col min="5" max="5" width="17.77734375" style="6" customWidth="1"/>
    <col min="6" max="6" width="5.109375" style="6" customWidth="1"/>
    <col min="7" max="7" width="10.21875" style="7" customWidth="1"/>
    <col min="8" max="8" width="6.33203125" style="8" customWidth="1"/>
    <col min="9" max="9" width="9.88671875" style="7" customWidth="1"/>
    <col min="10" max="10" width="10.44140625" style="7" customWidth="1"/>
    <col min="11" max="11" width="12.109375" style="5" customWidth="1"/>
    <col min="12" max="13" width="9" style="5" customWidth="1"/>
    <col min="14" max="14" width="9.77734375" style="172" customWidth="1"/>
    <col min="15" max="15" width="8.44140625" style="74" customWidth="1"/>
    <col min="16" max="16" width="9" style="5" customWidth="1"/>
    <col min="17" max="17" width="15" style="9" customWidth="1"/>
    <col min="18" max="19" width="10.88671875" style="9" customWidth="1"/>
    <col min="20" max="20" width="12.109375" style="139" customWidth="1"/>
    <col min="21" max="21" width="9" style="5" customWidth="1"/>
    <col min="22" max="22" width="21" style="74" customWidth="1"/>
    <col min="23" max="23" width="15.109375" style="5" customWidth="1"/>
    <col min="24" max="24" width="17.6640625" style="175" customWidth="1"/>
    <col min="25" max="25" width="46.88671875" style="7" customWidth="1"/>
    <col min="26" max="26" width="43.44140625" style="7" customWidth="1"/>
    <col min="27" max="27" width="9" style="5" customWidth="1"/>
    <col min="28" max="28" width="17.33203125" style="172" customWidth="1"/>
    <col min="29" max="29" width="10.6640625" style="6" customWidth="1"/>
    <col min="30" max="31" width="9" style="6" customWidth="1"/>
    <col min="32" max="32" width="9" style="5" customWidth="1"/>
    <col min="33" max="33" width="8.21875" style="5" customWidth="1"/>
    <col min="34" max="34" width="47.6640625" style="75" customWidth="1"/>
  </cols>
  <sheetData>
    <row r="1" spans="1:34" ht="25.5" customHeight="1">
      <c r="A1" s="161" t="s">
        <v>2010</v>
      </c>
      <c r="B1" s="102" t="s">
        <v>2011</v>
      </c>
      <c r="C1" s="48" t="s">
        <v>2008</v>
      </c>
      <c r="D1" s="48" t="s">
        <v>20393</v>
      </c>
      <c r="E1" s="48" t="s">
        <v>2009</v>
      </c>
      <c r="F1" s="48" t="s">
        <v>4</v>
      </c>
      <c r="G1" s="48" t="s">
        <v>5</v>
      </c>
      <c r="H1" s="27" t="s">
        <v>2012</v>
      </c>
      <c r="I1" s="48" t="s">
        <v>2013</v>
      </c>
      <c r="J1" s="48" t="s">
        <v>9</v>
      </c>
      <c r="K1" s="93" t="s">
        <v>6721</v>
      </c>
      <c r="L1" s="48" t="s">
        <v>14</v>
      </c>
      <c r="M1" s="48" t="s">
        <v>2014</v>
      </c>
      <c r="N1" s="169" t="s">
        <v>33</v>
      </c>
      <c r="O1" s="72" t="s">
        <v>34</v>
      </c>
      <c r="P1" s="48" t="s">
        <v>20</v>
      </c>
      <c r="Q1" s="28" t="s">
        <v>2015</v>
      </c>
      <c r="R1" s="28" t="s">
        <v>2016</v>
      </c>
      <c r="S1" s="28" t="s">
        <v>2017</v>
      </c>
      <c r="T1" s="124" t="s">
        <v>22</v>
      </c>
      <c r="U1" s="48" t="s">
        <v>23</v>
      </c>
      <c r="V1" s="72" t="s">
        <v>24</v>
      </c>
      <c r="W1" s="48" t="s">
        <v>25</v>
      </c>
      <c r="X1" s="169" t="s">
        <v>2018</v>
      </c>
      <c r="Y1" s="29" t="s">
        <v>2019</v>
      </c>
      <c r="Z1" s="29" t="s">
        <v>2020</v>
      </c>
      <c r="AA1" s="48" t="s">
        <v>2021</v>
      </c>
      <c r="AB1" s="169" t="s">
        <v>26</v>
      </c>
      <c r="AC1" s="48" t="s">
        <v>2022</v>
      </c>
      <c r="AD1" s="48" t="s">
        <v>2023</v>
      </c>
      <c r="AE1" s="48" t="s">
        <v>2024</v>
      </c>
      <c r="AF1" s="48" t="s">
        <v>2025</v>
      </c>
      <c r="AG1" s="48" t="s">
        <v>32</v>
      </c>
      <c r="AH1" s="82" t="s">
        <v>2026</v>
      </c>
    </row>
    <row r="2" spans="1:34" s="83" customFormat="1" ht="13.5" customHeight="1">
      <c r="A2" s="162" t="s">
        <v>7621</v>
      </c>
      <c r="B2" s="107" t="s">
        <v>2027</v>
      </c>
      <c r="C2" s="373" t="s">
        <v>11513</v>
      </c>
      <c r="D2" s="256" t="s">
        <v>11514</v>
      </c>
      <c r="E2" s="257" t="s">
        <v>11515</v>
      </c>
      <c r="F2" s="145" t="str">
        <f t="shared" ref="F2:F5" si="0">IF(MOD(IF(LEN(E2)=18,MID(E2,17,1),RIGHT(E2,1)),2)=0,"女","男")</f>
        <v>女</v>
      </c>
      <c r="G2" s="34">
        <f t="shared" ref="G2:G5" si="1">DATE(IF(LEN(E2)=18,MID(E2,7,4),1900+MID(E2,7,2)),IF(LEN(E2)=18,MID(E2,11,2),MID(E2,9,2)),IF(LEN(E2)=18,MID(E2,13,2),MID(E2,11,2)))</f>
        <v>30666</v>
      </c>
      <c r="H2" s="13">
        <f t="shared" ref="H2:H5" ca="1" si="2">(NOW()-G2)/365</f>
        <v>34.650611097793004</v>
      </c>
      <c r="I2" s="182">
        <v>43070</v>
      </c>
      <c r="J2" s="182">
        <v>43070</v>
      </c>
      <c r="K2" s="141" t="s">
        <v>167</v>
      </c>
      <c r="L2" s="141" t="s">
        <v>2028</v>
      </c>
      <c r="M2" s="141" t="s">
        <v>311</v>
      </c>
      <c r="N2" s="258">
        <v>21731</v>
      </c>
      <c r="O2" s="85" t="s">
        <v>4223</v>
      </c>
      <c r="P2" s="85" t="s">
        <v>4304</v>
      </c>
      <c r="Q2" s="182"/>
      <c r="R2" s="182"/>
      <c r="S2" s="182"/>
      <c r="T2" s="259"/>
      <c r="U2" s="195" t="s">
        <v>293</v>
      </c>
      <c r="V2" s="195" t="s">
        <v>2300</v>
      </c>
      <c r="W2" s="195" t="s">
        <v>1508</v>
      </c>
      <c r="X2" s="194" t="s">
        <v>11516</v>
      </c>
      <c r="Y2" s="202" t="s">
        <v>11517</v>
      </c>
      <c r="Z2" s="202" t="s">
        <v>11517</v>
      </c>
      <c r="AA2" s="196" t="s">
        <v>11518</v>
      </c>
      <c r="AB2" s="196" t="s">
        <v>11519</v>
      </c>
      <c r="AC2" s="260"/>
      <c r="AD2" s="360" t="s">
        <v>245</v>
      </c>
      <c r="AE2" s="360" t="s">
        <v>245</v>
      </c>
      <c r="AF2" s="373" t="s">
        <v>2476</v>
      </c>
      <c r="AG2" s="85" t="s">
        <v>4228</v>
      </c>
      <c r="AH2" s="261" t="s">
        <v>11520</v>
      </c>
    </row>
    <row r="3" spans="1:34" s="385" customFormat="1" ht="15" customHeight="1">
      <c r="A3" s="162" t="s">
        <v>8120</v>
      </c>
      <c r="B3" s="107" t="s">
        <v>2027</v>
      </c>
      <c r="C3" s="380" t="s">
        <v>12517</v>
      </c>
      <c r="D3" s="127" t="s">
        <v>12518</v>
      </c>
      <c r="E3" s="381" t="s">
        <v>12519</v>
      </c>
      <c r="F3" s="489" t="str">
        <f t="shared" si="0"/>
        <v>女</v>
      </c>
      <c r="G3" s="34">
        <f t="shared" si="1"/>
        <v>29552</v>
      </c>
      <c r="H3" s="13">
        <f t="shared" ca="1" si="2"/>
        <v>37.702665892313554</v>
      </c>
      <c r="I3" s="41">
        <v>43095</v>
      </c>
      <c r="J3" s="41">
        <v>43095</v>
      </c>
      <c r="K3" s="141" t="s">
        <v>167</v>
      </c>
      <c r="L3" s="141" t="s">
        <v>2028</v>
      </c>
      <c r="M3" s="141" t="s">
        <v>311</v>
      </c>
      <c r="N3" s="258" t="s">
        <v>12744</v>
      </c>
      <c r="O3" s="85" t="s">
        <v>4223</v>
      </c>
      <c r="P3" s="85" t="s">
        <v>4304</v>
      </c>
      <c r="Q3" s="383"/>
      <c r="R3" s="383"/>
      <c r="S3" s="383"/>
      <c r="T3" s="383"/>
      <c r="U3" s="20" t="s">
        <v>4464</v>
      </c>
      <c r="V3" s="20" t="s">
        <v>12520</v>
      </c>
      <c r="W3" s="384"/>
      <c r="X3" s="194">
        <v>15102724741</v>
      </c>
      <c r="Y3" s="202" t="s">
        <v>12521</v>
      </c>
      <c r="Z3" s="202" t="s">
        <v>12522</v>
      </c>
      <c r="AA3" s="196"/>
      <c r="AB3" s="196">
        <v>18108653457</v>
      </c>
      <c r="AC3" s="382"/>
      <c r="AD3" s="360" t="s">
        <v>4374</v>
      </c>
      <c r="AE3" s="360" t="s">
        <v>4374</v>
      </c>
      <c r="AF3" s="360" t="s">
        <v>4446</v>
      </c>
      <c r="AG3" s="85" t="s">
        <v>4228</v>
      </c>
      <c r="AH3" s="261" t="s">
        <v>12617</v>
      </c>
    </row>
    <row r="4" spans="1:34" s="83" customFormat="1" ht="13.5" customHeight="1">
      <c r="A4" s="162" t="s">
        <v>7622</v>
      </c>
      <c r="B4" s="107" t="s">
        <v>2027</v>
      </c>
      <c r="C4" s="380" t="s">
        <v>14525</v>
      </c>
      <c r="D4" s="127" t="s">
        <v>14535</v>
      </c>
      <c r="E4" s="46" t="s">
        <v>14536</v>
      </c>
      <c r="F4" s="489" t="str">
        <f t="shared" si="0"/>
        <v>女</v>
      </c>
      <c r="G4" s="34">
        <f t="shared" si="1"/>
        <v>34380</v>
      </c>
      <c r="H4" s="13">
        <f t="shared" ca="1" si="2"/>
        <v>24.47526863203958</v>
      </c>
      <c r="I4" s="41">
        <v>43159</v>
      </c>
      <c r="J4" s="41">
        <v>43159</v>
      </c>
      <c r="K4" s="390" t="s">
        <v>167</v>
      </c>
      <c r="L4" s="390" t="s">
        <v>2028</v>
      </c>
      <c r="M4" s="390" t="s">
        <v>311</v>
      </c>
      <c r="N4" s="189">
        <v>40136</v>
      </c>
      <c r="O4" s="85" t="s">
        <v>4223</v>
      </c>
      <c r="P4" s="85" t="s">
        <v>4304</v>
      </c>
      <c r="Q4" s="182"/>
      <c r="R4" s="182"/>
      <c r="S4" s="41"/>
      <c r="T4" s="195"/>
      <c r="U4" s="142" t="s">
        <v>14533</v>
      </c>
      <c r="V4" s="142" t="s">
        <v>14537</v>
      </c>
      <c r="W4" s="142" t="s">
        <v>1508</v>
      </c>
      <c r="X4" s="54">
        <v>15870842230</v>
      </c>
      <c r="Y4" s="38" t="s">
        <v>14538</v>
      </c>
      <c r="Z4" s="38" t="s">
        <v>14538</v>
      </c>
      <c r="AA4" s="56" t="s">
        <v>14526</v>
      </c>
      <c r="AB4" s="56">
        <v>18779266965</v>
      </c>
      <c r="AC4" s="84"/>
      <c r="AD4" s="111" t="s">
        <v>4374</v>
      </c>
      <c r="AE4" s="111" t="s">
        <v>4374</v>
      </c>
      <c r="AF4" s="390" t="s">
        <v>14534</v>
      </c>
      <c r="AG4" s="85" t="s">
        <v>4228</v>
      </c>
      <c r="AH4" s="38" t="s">
        <v>14539</v>
      </c>
    </row>
    <row r="5" spans="1:34" s="429" customFormat="1" ht="15" customHeight="1">
      <c r="A5" s="162" t="s">
        <v>7623</v>
      </c>
      <c r="B5" s="107" t="s">
        <v>2027</v>
      </c>
      <c r="C5" s="380" t="s">
        <v>14957</v>
      </c>
      <c r="D5" s="127" t="s">
        <v>14897</v>
      </c>
      <c r="E5" s="81" t="s">
        <v>14898</v>
      </c>
      <c r="F5" s="489" t="str">
        <f t="shared" si="0"/>
        <v>女</v>
      </c>
      <c r="G5" s="34">
        <f t="shared" si="1"/>
        <v>34708</v>
      </c>
      <c r="H5" s="13">
        <f t="shared" ca="1" si="2"/>
        <v>23.576638495053281</v>
      </c>
      <c r="I5" s="41">
        <v>43164</v>
      </c>
      <c r="J5" s="41">
        <v>43164</v>
      </c>
      <c r="K5" s="390" t="s">
        <v>167</v>
      </c>
      <c r="L5" s="390" t="s">
        <v>2028</v>
      </c>
      <c r="M5" s="390" t="s">
        <v>311</v>
      </c>
      <c r="N5" s="258">
        <v>40265</v>
      </c>
      <c r="O5" s="142" t="s">
        <v>4223</v>
      </c>
      <c r="P5" s="142" t="s">
        <v>4304</v>
      </c>
      <c r="Q5" s="41"/>
      <c r="R5" s="41"/>
      <c r="S5" s="41"/>
      <c r="T5" s="195"/>
      <c r="U5" s="195" t="s">
        <v>14899</v>
      </c>
      <c r="V5" s="195" t="s">
        <v>14900</v>
      </c>
      <c r="W5" s="195"/>
      <c r="X5" s="194">
        <v>15527551059</v>
      </c>
      <c r="Y5" s="465" t="s">
        <v>14901</v>
      </c>
      <c r="Z5" s="465" t="s">
        <v>14901</v>
      </c>
      <c r="AA5" s="194" t="s">
        <v>14902</v>
      </c>
      <c r="AB5" s="194">
        <v>15807105246</v>
      </c>
      <c r="AC5" s="428"/>
      <c r="AD5" s="360" t="s">
        <v>4374</v>
      </c>
      <c r="AE5" s="360" t="s">
        <v>4374</v>
      </c>
      <c r="AF5" s="391" t="s">
        <v>14895</v>
      </c>
      <c r="AG5" s="85" t="s">
        <v>4228</v>
      </c>
      <c r="AH5" s="38" t="s">
        <v>14903</v>
      </c>
    </row>
    <row r="6" spans="1:34" s="429" customFormat="1" ht="15" customHeight="1">
      <c r="A6" s="162" t="s">
        <v>7624</v>
      </c>
      <c r="B6" s="107" t="s">
        <v>2027</v>
      </c>
      <c r="C6" s="380" t="s">
        <v>14959</v>
      </c>
      <c r="D6" s="127" t="s">
        <v>14910</v>
      </c>
      <c r="E6" s="81" t="s">
        <v>14911</v>
      </c>
      <c r="F6" s="489" t="str">
        <f t="shared" ref="F6:F15" si="3">IF(MOD(IF(LEN(E6)=18,MID(E6,17,1),RIGHT(E6,1)),2)=0,"女","男")</f>
        <v>男</v>
      </c>
      <c r="G6" s="34">
        <f t="shared" ref="G6:G15" si="4">DATE(IF(LEN(E6)=18,MID(E6,7,4),1900+MID(E6,7,2)),IF(LEN(E6)=18,MID(E6,11,2),MID(E6,9,2)),IF(LEN(E6)=18,MID(E6,13,2),MID(E6,11,2)))</f>
        <v>33474</v>
      </c>
      <c r="H6" s="13">
        <f t="shared" ref="H6:H15" ca="1" si="5">(NOW()-G6)/365</f>
        <v>26.957460412861497</v>
      </c>
      <c r="I6" s="41">
        <v>43164</v>
      </c>
      <c r="J6" s="41">
        <v>43164</v>
      </c>
      <c r="K6" s="390" t="s">
        <v>167</v>
      </c>
      <c r="L6" s="390" t="s">
        <v>2028</v>
      </c>
      <c r="M6" s="390" t="s">
        <v>311</v>
      </c>
      <c r="N6" s="374" t="s">
        <v>17564</v>
      </c>
      <c r="O6" s="142" t="s">
        <v>4223</v>
      </c>
      <c r="P6" s="142" t="s">
        <v>4304</v>
      </c>
      <c r="Q6" s="41"/>
      <c r="R6" s="41"/>
      <c r="S6" s="41"/>
      <c r="T6" s="195"/>
      <c r="U6" s="195" t="s">
        <v>14906</v>
      </c>
      <c r="V6" s="195" t="s">
        <v>14912</v>
      </c>
      <c r="W6" s="195"/>
      <c r="X6" s="194">
        <v>18186138443</v>
      </c>
      <c r="Y6" s="465" t="s">
        <v>14913</v>
      </c>
      <c r="Z6" s="465" t="s">
        <v>14914</v>
      </c>
      <c r="AA6" s="194" t="s">
        <v>14915</v>
      </c>
      <c r="AB6" s="194">
        <v>15902702673</v>
      </c>
      <c r="AC6" s="428"/>
      <c r="AD6" s="360" t="s">
        <v>4374</v>
      </c>
      <c r="AE6" s="360" t="s">
        <v>4374</v>
      </c>
      <c r="AF6" s="391" t="s">
        <v>14895</v>
      </c>
      <c r="AG6" s="85" t="s">
        <v>4228</v>
      </c>
      <c r="AH6" s="38" t="s">
        <v>14913</v>
      </c>
    </row>
    <row r="7" spans="1:34" s="429" customFormat="1" ht="15" customHeight="1">
      <c r="A7" s="162" t="s">
        <v>7626</v>
      </c>
      <c r="B7" s="107" t="s">
        <v>2027</v>
      </c>
      <c r="C7" s="380" t="s">
        <v>15012</v>
      </c>
      <c r="D7" s="127" t="s">
        <v>15049</v>
      </c>
      <c r="E7" s="81" t="s">
        <v>15050</v>
      </c>
      <c r="F7" s="489" t="str">
        <f t="shared" si="3"/>
        <v>男</v>
      </c>
      <c r="G7" s="34">
        <f t="shared" si="4"/>
        <v>34074</v>
      </c>
      <c r="H7" s="13">
        <f t="shared" ca="1" si="5"/>
        <v>25.313624796423142</v>
      </c>
      <c r="I7" s="41">
        <v>43165</v>
      </c>
      <c r="J7" s="41">
        <v>43165</v>
      </c>
      <c r="K7" s="390" t="s">
        <v>167</v>
      </c>
      <c r="L7" s="390" t="s">
        <v>2028</v>
      </c>
      <c r="M7" s="390" t="s">
        <v>311</v>
      </c>
      <c r="N7" s="258">
        <v>22507</v>
      </c>
      <c r="O7" s="142" t="s">
        <v>4223</v>
      </c>
      <c r="P7" s="142" t="s">
        <v>4304</v>
      </c>
      <c r="Q7" s="41"/>
      <c r="R7" s="41"/>
      <c r="S7" s="41"/>
      <c r="T7" s="195"/>
      <c r="U7" s="195" t="s">
        <v>15023</v>
      </c>
      <c r="V7" s="195" t="s">
        <v>15051</v>
      </c>
      <c r="W7" s="195"/>
      <c r="X7" s="194">
        <v>18627986531</v>
      </c>
      <c r="Y7" s="465" t="s">
        <v>15052</v>
      </c>
      <c r="Z7" s="465" t="s">
        <v>15053</v>
      </c>
      <c r="AA7" s="194" t="s">
        <v>15054</v>
      </c>
      <c r="AB7" s="194">
        <v>13797114771</v>
      </c>
      <c r="AC7" s="428"/>
      <c r="AD7" s="360" t="s">
        <v>15024</v>
      </c>
      <c r="AE7" s="360" t="s">
        <v>15024</v>
      </c>
      <c r="AF7" s="391" t="s">
        <v>15025</v>
      </c>
      <c r="AG7" s="85" t="s">
        <v>4228</v>
      </c>
      <c r="AH7" s="38" t="s">
        <v>15052</v>
      </c>
    </row>
    <row r="8" spans="1:34" s="429" customFormat="1" ht="15" customHeight="1">
      <c r="A8" s="162" t="s">
        <v>7627</v>
      </c>
      <c r="B8" s="107" t="s">
        <v>2027</v>
      </c>
      <c r="C8" s="380" t="s">
        <v>15013</v>
      </c>
      <c r="D8" s="127" t="s">
        <v>15055</v>
      </c>
      <c r="E8" s="81" t="s">
        <v>20335</v>
      </c>
      <c r="F8" s="489" t="str">
        <f t="shared" si="3"/>
        <v>女</v>
      </c>
      <c r="G8" s="34">
        <f t="shared" si="4"/>
        <v>34244</v>
      </c>
      <c r="H8" s="13">
        <f t="shared" ca="1" si="5"/>
        <v>24.84787137176561</v>
      </c>
      <c r="I8" s="41">
        <v>43165</v>
      </c>
      <c r="J8" s="41">
        <v>43165</v>
      </c>
      <c r="K8" s="390" t="s">
        <v>167</v>
      </c>
      <c r="L8" s="390" t="s">
        <v>2028</v>
      </c>
      <c r="M8" s="390" t="s">
        <v>311</v>
      </c>
      <c r="N8" s="258">
        <v>40039</v>
      </c>
      <c r="O8" s="142" t="s">
        <v>4223</v>
      </c>
      <c r="P8" s="142" t="s">
        <v>4304</v>
      </c>
      <c r="Q8" s="41"/>
      <c r="R8" s="41"/>
      <c r="S8" s="41"/>
      <c r="T8" s="195"/>
      <c r="U8" s="195" t="s">
        <v>15056</v>
      </c>
      <c r="V8" s="195" t="s">
        <v>15057</v>
      </c>
      <c r="W8" s="195" t="s">
        <v>15014</v>
      </c>
      <c r="X8" s="194">
        <v>13872594589</v>
      </c>
      <c r="Y8" s="465" t="s">
        <v>15058</v>
      </c>
      <c r="Z8" s="465" t="s">
        <v>15058</v>
      </c>
      <c r="AA8" s="194" t="s">
        <v>15059</v>
      </c>
      <c r="AB8" s="194">
        <v>18096781273</v>
      </c>
      <c r="AC8" s="428"/>
      <c r="AD8" s="360" t="s">
        <v>15024</v>
      </c>
      <c r="AE8" s="360" t="s">
        <v>15024</v>
      </c>
      <c r="AF8" s="391" t="s">
        <v>15025</v>
      </c>
      <c r="AG8" s="85" t="s">
        <v>4228</v>
      </c>
      <c r="AH8" s="38" t="s">
        <v>15060</v>
      </c>
    </row>
    <row r="9" spans="1:34" s="429" customFormat="1" ht="15" customHeight="1">
      <c r="A9" s="162" t="s">
        <v>7628</v>
      </c>
      <c r="B9" s="107" t="s">
        <v>2027</v>
      </c>
      <c r="C9" s="380" t="s">
        <v>15015</v>
      </c>
      <c r="D9" s="127" t="s">
        <v>15061</v>
      </c>
      <c r="E9" s="81" t="s">
        <v>15062</v>
      </c>
      <c r="F9" s="489" t="str">
        <f t="shared" si="3"/>
        <v>女</v>
      </c>
      <c r="G9" s="34">
        <f t="shared" si="4"/>
        <v>31209</v>
      </c>
      <c r="H9" s="13">
        <f t="shared" ca="1" si="5"/>
        <v>33.162939864916297</v>
      </c>
      <c r="I9" s="41">
        <v>43165</v>
      </c>
      <c r="J9" s="41">
        <v>43165</v>
      </c>
      <c r="K9" s="390" t="s">
        <v>167</v>
      </c>
      <c r="L9" s="390" t="s">
        <v>2028</v>
      </c>
      <c r="M9" s="390" t="s">
        <v>311</v>
      </c>
      <c r="N9" s="374" t="s">
        <v>16788</v>
      </c>
      <c r="O9" s="142" t="s">
        <v>4223</v>
      </c>
      <c r="P9" s="142" t="s">
        <v>4304</v>
      </c>
      <c r="Q9" s="41"/>
      <c r="R9" s="41"/>
      <c r="S9" s="41"/>
      <c r="T9" s="195"/>
      <c r="U9" s="195" t="s">
        <v>15023</v>
      </c>
      <c r="V9" s="195" t="s">
        <v>15063</v>
      </c>
      <c r="W9" s="195"/>
      <c r="X9" s="194">
        <v>13451228735</v>
      </c>
      <c r="Y9" s="465" t="s">
        <v>15064</v>
      </c>
      <c r="Z9" s="465" t="s">
        <v>15064</v>
      </c>
      <c r="AA9" s="194" t="s">
        <v>15065</v>
      </c>
      <c r="AB9" s="194">
        <v>15272455330</v>
      </c>
      <c r="AC9" s="428"/>
      <c r="AD9" s="360" t="s">
        <v>15024</v>
      </c>
      <c r="AE9" s="360" t="s">
        <v>15024</v>
      </c>
      <c r="AF9" s="391" t="s">
        <v>15025</v>
      </c>
      <c r="AG9" s="85" t="s">
        <v>4228</v>
      </c>
      <c r="AH9" s="38" t="s">
        <v>15064</v>
      </c>
    </row>
    <row r="10" spans="1:34" s="429" customFormat="1" ht="15" customHeight="1">
      <c r="A10" s="162" t="s">
        <v>7629</v>
      </c>
      <c r="B10" s="107" t="s">
        <v>2027</v>
      </c>
      <c r="C10" s="380" t="s">
        <v>15241</v>
      </c>
      <c r="D10" s="127" t="s">
        <v>15269</v>
      </c>
      <c r="E10" s="81" t="s">
        <v>15270</v>
      </c>
      <c r="F10" s="489" t="str">
        <f t="shared" si="3"/>
        <v>男</v>
      </c>
      <c r="G10" s="34">
        <f t="shared" si="4"/>
        <v>32112</v>
      </c>
      <c r="H10" s="13">
        <f t="shared" ca="1" si="5"/>
        <v>30.688967262176568</v>
      </c>
      <c r="I10" s="41">
        <v>43167</v>
      </c>
      <c r="J10" s="41">
        <v>43167</v>
      </c>
      <c r="K10" s="450" t="s">
        <v>167</v>
      </c>
      <c r="L10" s="450" t="s">
        <v>2028</v>
      </c>
      <c r="M10" s="450" t="s">
        <v>311</v>
      </c>
      <c r="N10" s="258">
        <v>40034</v>
      </c>
      <c r="O10" s="142" t="s">
        <v>4223</v>
      </c>
      <c r="P10" s="142" t="s">
        <v>4304</v>
      </c>
      <c r="Q10" s="41"/>
      <c r="R10" s="41"/>
      <c r="S10" s="41"/>
      <c r="T10" s="195"/>
      <c r="U10" s="195" t="s">
        <v>15271</v>
      </c>
      <c r="V10" s="195" t="s">
        <v>15272</v>
      </c>
      <c r="W10" s="195" t="s">
        <v>15242</v>
      </c>
      <c r="X10" s="194">
        <v>13554090500</v>
      </c>
      <c r="Y10" s="465" t="s">
        <v>15273</v>
      </c>
      <c r="Z10" s="465" t="s">
        <v>15273</v>
      </c>
      <c r="AA10" s="194" t="s">
        <v>15274</v>
      </c>
      <c r="AB10" s="194">
        <v>18071102608</v>
      </c>
      <c r="AC10" s="428"/>
      <c r="AD10" s="360" t="s">
        <v>14803</v>
      </c>
      <c r="AE10" s="360" t="s">
        <v>14803</v>
      </c>
      <c r="AF10" s="391" t="s">
        <v>15275</v>
      </c>
      <c r="AG10" s="85" t="s">
        <v>4228</v>
      </c>
      <c r="AH10" s="38" t="s">
        <v>15276</v>
      </c>
    </row>
    <row r="11" spans="1:34" s="429" customFormat="1" ht="15" customHeight="1">
      <c r="A11" s="162" t="s">
        <v>7630</v>
      </c>
      <c r="B11" s="107" t="s">
        <v>2027</v>
      </c>
      <c r="C11" s="380" t="s">
        <v>15243</v>
      </c>
      <c r="D11" s="127" t="s">
        <v>15277</v>
      </c>
      <c r="E11" s="81" t="s">
        <v>15278</v>
      </c>
      <c r="F11" s="489" t="str">
        <f t="shared" si="3"/>
        <v>女</v>
      </c>
      <c r="G11" s="34">
        <f t="shared" si="4"/>
        <v>29872</v>
      </c>
      <c r="H11" s="13">
        <f t="shared" ca="1" si="5"/>
        <v>36.825953563546427</v>
      </c>
      <c r="I11" s="41">
        <v>43167</v>
      </c>
      <c r="J11" s="41">
        <v>43167</v>
      </c>
      <c r="K11" s="450" t="s">
        <v>167</v>
      </c>
      <c r="L11" s="450" t="s">
        <v>2028</v>
      </c>
      <c r="M11" s="450" t="s">
        <v>311</v>
      </c>
      <c r="N11" s="258">
        <v>40035</v>
      </c>
      <c r="O11" s="142" t="s">
        <v>4223</v>
      </c>
      <c r="P11" s="142" t="s">
        <v>4304</v>
      </c>
      <c r="Q11" s="41"/>
      <c r="R11" s="41"/>
      <c r="S11" s="41"/>
      <c r="T11" s="195"/>
      <c r="U11" s="195" t="s">
        <v>15279</v>
      </c>
      <c r="V11" s="195" t="s">
        <v>15280</v>
      </c>
      <c r="W11" s="195" t="s">
        <v>15245</v>
      </c>
      <c r="X11" s="194">
        <v>18707198264</v>
      </c>
      <c r="Y11" s="465" t="s">
        <v>15281</v>
      </c>
      <c r="Z11" s="465" t="s">
        <v>15281</v>
      </c>
      <c r="AA11" s="194" t="s">
        <v>15282</v>
      </c>
      <c r="AB11" s="194">
        <v>13554315882</v>
      </c>
      <c r="AC11" s="428"/>
      <c r="AD11" s="360" t="s">
        <v>14803</v>
      </c>
      <c r="AE11" s="360" t="s">
        <v>14803</v>
      </c>
      <c r="AF11" s="391" t="s">
        <v>15283</v>
      </c>
      <c r="AG11" s="85" t="s">
        <v>4228</v>
      </c>
      <c r="AH11" s="38" t="s">
        <v>15281</v>
      </c>
    </row>
    <row r="12" spans="1:34" s="429" customFormat="1" ht="15" customHeight="1">
      <c r="A12" s="162" t="s">
        <v>7631</v>
      </c>
      <c r="B12" s="107" t="s">
        <v>2027</v>
      </c>
      <c r="C12" s="380" t="s">
        <v>15249</v>
      </c>
      <c r="D12" s="127" t="s">
        <v>15290</v>
      </c>
      <c r="E12" s="81" t="s">
        <v>15291</v>
      </c>
      <c r="F12" s="489" t="str">
        <f t="shared" si="3"/>
        <v>女</v>
      </c>
      <c r="G12" s="34">
        <f t="shared" si="4"/>
        <v>33113</v>
      </c>
      <c r="H12" s="13">
        <f t="shared" ca="1" si="5"/>
        <v>27.946501508751911</v>
      </c>
      <c r="I12" s="41">
        <v>43167</v>
      </c>
      <c r="J12" s="41">
        <v>43167</v>
      </c>
      <c r="K12" s="450" t="s">
        <v>167</v>
      </c>
      <c r="L12" s="450" t="s">
        <v>2028</v>
      </c>
      <c r="M12" s="450" t="s">
        <v>311</v>
      </c>
      <c r="N12" s="374" t="s">
        <v>17401</v>
      </c>
      <c r="O12" s="142" t="s">
        <v>4223</v>
      </c>
      <c r="P12" s="142" t="s">
        <v>4304</v>
      </c>
      <c r="Q12" s="41"/>
      <c r="R12" s="41"/>
      <c r="S12" s="41"/>
      <c r="T12" s="195"/>
      <c r="U12" s="195" t="s">
        <v>15292</v>
      </c>
      <c r="V12" s="195" t="s">
        <v>15293</v>
      </c>
      <c r="W12" s="195"/>
      <c r="X12" s="194">
        <v>15827595382</v>
      </c>
      <c r="Y12" s="465" t="s">
        <v>15294</v>
      </c>
      <c r="Z12" s="465" t="s">
        <v>15294</v>
      </c>
      <c r="AA12" s="194" t="s">
        <v>15295</v>
      </c>
      <c r="AB12" s="194">
        <v>15200783572</v>
      </c>
      <c r="AC12" s="428"/>
      <c r="AD12" s="360" t="s">
        <v>14803</v>
      </c>
      <c r="AE12" s="360" t="s">
        <v>14803</v>
      </c>
      <c r="AF12" s="391" t="s">
        <v>15283</v>
      </c>
      <c r="AG12" s="85" t="s">
        <v>4228</v>
      </c>
      <c r="AH12" s="38" t="s">
        <v>15296</v>
      </c>
    </row>
    <row r="13" spans="1:34" s="429" customFormat="1" ht="15" customHeight="1">
      <c r="A13" s="162" t="s">
        <v>7632</v>
      </c>
      <c r="B13" s="107" t="s">
        <v>2027</v>
      </c>
      <c r="C13" s="380" t="s">
        <v>15250</v>
      </c>
      <c r="D13" s="127" t="s">
        <v>15297</v>
      </c>
      <c r="E13" s="81" t="s">
        <v>15298</v>
      </c>
      <c r="F13" s="489" t="str">
        <f t="shared" si="3"/>
        <v>女</v>
      </c>
      <c r="G13" s="34">
        <f t="shared" si="4"/>
        <v>31845</v>
      </c>
      <c r="H13" s="13">
        <f t="shared" ca="1" si="5"/>
        <v>31.420474111491636</v>
      </c>
      <c r="I13" s="41">
        <v>43167</v>
      </c>
      <c r="J13" s="41">
        <v>43167</v>
      </c>
      <c r="K13" s="450" t="s">
        <v>167</v>
      </c>
      <c r="L13" s="450" t="s">
        <v>2028</v>
      </c>
      <c r="M13" s="450" t="s">
        <v>311</v>
      </c>
      <c r="N13" s="374" t="s">
        <v>17400</v>
      </c>
      <c r="O13" s="142" t="s">
        <v>4223</v>
      </c>
      <c r="P13" s="142" t="s">
        <v>4304</v>
      </c>
      <c r="Q13" s="41"/>
      <c r="R13" s="41"/>
      <c r="S13" s="41"/>
      <c r="T13" s="195"/>
      <c r="U13" s="195" t="s">
        <v>15271</v>
      </c>
      <c r="V13" s="195" t="s">
        <v>15299</v>
      </c>
      <c r="W13" s="195"/>
      <c r="X13" s="194">
        <v>18827628093</v>
      </c>
      <c r="Y13" s="465" t="s">
        <v>15300</v>
      </c>
      <c r="Z13" s="465" t="s">
        <v>15300</v>
      </c>
      <c r="AA13" s="194" t="s">
        <v>15301</v>
      </c>
      <c r="AB13" s="194">
        <v>18971196193</v>
      </c>
      <c r="AC13" s="428"/>
      <c r="AD13" s="360" t="s">
        <v>14803</v>
      </c>
      <c r="AE13" s="360" t="s">
        <v>14803</v>
      </c>
      <c r="AF13" s="391" t="s">
        <v>15283</v>
      </c>
      <c r="AG13" s="85" t="s">
        <v>4228</v>
      </c>
      <c r="AH13" s="38" t="s">
        <v>15302</v>
      </c>
    </row>
    <row r="14" spans="1:34" s="429" customFormat="1" ht="15" customHeight="1">
      <c r="A14" s="162" t="s">
        <v>7633</v>
      </c>
      <c r="B14" s="107" t="s">
        <v>2027</v>
      </c>
      <c r="C14" s="380" t="s">
        <v>15259</v>
      </c>
      <c r="D14" s="127" t="s">
        <v>15312</v>
      </c>
      <c r="E14" s="81" t="s">
        <v>15313</v>
      </c>
      <c r="F14" s="489" t="str">
        <f t="shared" si="3"/>
        <v>女</v>
      </c>
      <c r="G14" s="34">
        <f t="shared" si="4"/>
        <v>30139</v>
      </c>
      <c r="H14" s="13">
        <f t="shared" ca="1" si="5"/>
        <v>36.09444671423136</v>
      </c>
      <c r="I14" s="41">
        <v>43167</v>
      </c>
      <c r="J14" s="41">
        <v>43167</v>
      </c>
      <c r="K14" s="450" t="s">
        <v>167</v>
      </c>
      <c r="L14" s="450" t="s">
        <v>2028</v>
      </c>
      <c r="M14" s="450" t="s">
        <v>311</v>
      </c>
      <c r="N14" s="258">
        <v>22482</v>
      </c>
      <c r="O14" s="142" t="s">
        <v>4223</v>
      </c>
      <c r="P14" s="142" t="s">
        <v>4304</v>
      </c>
      <c r="Q14" s="41"/>
      <c r="R14" s="41"/>
      <c r="S14" s="41"/>
      <c r="T14" s="195"/>
      <c r="U14" s="195" t="s">
        <v>15271</v>
      </c>
      <c r="V14" s="195" t="s">
        <v>15314</v>
      </c>
      <c r="W14" s="195"/>
      <c r="X14" s="194">
        <v>13667159823</v>
      </c>
      <c r="Y14" s="465" t="s">
        <v>15315</v>
      </c>
      <c r="Z14" s="465" t="s">
        <v>15316</v>
      </c>
      <c r="AA14" s="194"/>
      <c r="AB14" s="194">
        <v>15071006462</v>
      </c>
      <c r="AC14" s="428"/>
      <c r="AD14" s="360" t="s">
        <v>14803</v>
      </c>
      <c r="AE14" s="360" t="s">
        <v>14803</v>
      </c>
      <c r="AF14" s="391" t="s">
        <v>15283</v>
      </c>
      <c r="AG14" s="85" t="s">
        <v>4228</v>
      </c>
      <c r="AH14" s="38" t="s">
        <v>15317</v>
      </c>
    </row>
    <row r="15" spans="1:34" s="429" customFormat="1" ht="15" customHeight="1">
      <c r="A15" s="162" t="s">
        <v>7634</v>
      </c>
      <c r="B15" s="107" t="s">
        <v>2027</v>
      </c>
      <c r="C15" s="380" t="s">
        <v>15417</v>
      </c>
      <c r="D15" s="127" t="s">
        <v>15411</v>
      </c>
      <c r="E15" s="81" t="s">
        <v>15412</v>
      </c>
      <c r="F15" s="489" t="str">
        <f t="shared" si="3"/>
        <v>男</v>
      </c>
      <c r="G15" s="34">
        <f t="shared" si="4"/>
        <v>36188</v>
      </c>
      <c r="H15" s="13">
        <f t="shared" ca="1" si="5"/>
        <v>19.521843974505334</v>
      </c>
      <c r="I15" s="41">
        <v>43171</v>
      </c>
      <c r="J15" s="41">
        <v>43171</v>
      </c>
      <c r="K15" s="450" t="s">
        <v>167</v>
      </c>
      <c r="L15" s="450" t="s">
        <v>2028</v>
      </c>
      <c r="M15" s="450" t="s">
        <v>311</v>
      </c>
      <c r="N15" s="258">
        <v>40254</v>
      </c>
      <c r="O15" s="142" t="s">
        <v>4223</v>
      </c>
      <c r="P15" s="142" t="s">
        <v>4304</v>
      </c>
      <c r="Q15" s="41"/>
      <c r="R15" s="41"/>
      <c r="S15" s="41"/>
      <c r="T15" s="195"/>
      <c r="U15" s="195" t="s">
        <v>15244</v>
      </c>
      <c r="V15" s="195" t="s">
        <v>15264</v>
      </c>
      <c r="W15" s="195" t="s">
        <v>15404</v>
      </c>
      <c r="X15" s="194">
        <v>15827530198</v>
      </c>
      <c r="Y15" s="465" t="s">
        <v>15413</v>
      </c>
      <c r="Z15" s="465" t="s">
        <v>15414</v>
      </c>
      <c r="AA15" s="194" t="s">
        <v>15415</v>
      </c>
      <c r="AB15" s="194">
        <v>13871244352</v>
      </c>
      <c r="AC15" s="428"/>
      <c r="AD15" s="360" t="s">
        <v>14803</v>
      </c>
      <c r="AE15" s="360" t="s">
        <v>14803</v>
      </c>
      <c r="AF15" s="391" t="s">
        <v>15275</v>
      </c>
      <c r="AG15" s="85" t="s">
        <v>4228</v>
      </c>
      <c r="AH15" s="38" t="s">
        <v>15413</v>
      </c>
    </row>
    <row r="16" spans="1:34" s="429" customFormat="1" ht="15" customHeight="1">
      <c r="A16" s="162" t="s">
        <v>7636</v>
      </c>
      <c r="B16" s="107" t="s">
        <v>2027</v>
      </c>
      <c r="C16" s="380" t="s">
        <v>15789</v>
      </c>
      <c r="D16" s="127" t="s">
        <v>15748</v>
      </c>
      <c r="E16" s="81" t="s">
        <v>15749</v>
      </c>
      <c r="F16" s="489" t="str">
        <f t="shared" ref="F16:F23" si="6">IF(MOD(IF(LEN(E16)=18,MID(E16,17,1),RIGHT(E16,1)),2)=0,"女","男")</f>
        <v>女</v>
      </c>
      <c r="G16" s="34">
        <f t="shared" ref="G16:G23" si="7">DATE(IF(LEN(E16)=18,MID(E16,7,4),1900+MID(E16,7,2)),IF(LEN(E16)=18,MID(E16,11,2),MID(E16,9,2)),IF(LEN(E16)=18,MID(E16,13,2),MID(E16,11,2)))</f>
        <v>30332</v>
      </c>
      <c r="H16" s="13">
        <f t="shared" ref="H16:H23" ca="1" si="8">(NOW()-G16)/365</f>
        <v>35.565679590943688</v>
      </c>
      <c r="I16" s="41">
        <v>43174</v>
      </c>
      <c r="J16" s="41">
        <v>43174</v>
      </c>
      <c r="K16" s="450" t="s">
        <v>167</v>
      </c>
      <c r="L16" s="450" t="s">
        <v>2028</v>
      </c>
      <c r="M16" s="450" t="s">
        <v>311</v>
      </c>
      <c r="N16" s="258">
        <v>22863</v>
      </c>
      <c r="O16" s="142" t="s">
        <v>4223</v>
      </c>
      <c r="P16" s="142" t="s">
        <v>4304</v>
      </c>
      <c r="Q16" s="41"/>
      <c r="R16" s="41"/>
      <c r="S16" s="41"/>
      <c r="T16" s="195"/>
      <c r="U16" s="195" t="s">
        <v>15750</v>
      </c>
      <c r="V16" s="195" t="s">
        <v>15751</v>
      </c>
      <c r="W16" s="195"/>
      <c r="X16" s="194">
        <v>15827522655</v>
      </c>
      <c r="Y16" s="465" t="s">
        <v>15752</v>
      </c>
      <c r="Z16" s="465" t="s">
        <v>15752</v>
      </c>
      <c r="AA16" s="194" t="s">
        <v>15753</v>
      </c>
      <c r="AB16" s="194">
        <v>13886172918</v>
      </c>
      <c r="AC16" s="428"/>
      <c r="AD16" s="360" t="s">
        <v>15746</v>
      </c>
      <c r="AE16" s="360" t="s">
        <v>15746</v>
      </c>
      <c r="AF16" s="391" t="s">
        <v>15747</v>
      </c>
      <c r="AG16" s="85" t="s">
        <v>4228</v>
      </c>
      <c r="AH16" s="38" t="s">
        <v>15752</v>
      </c>
    </row>
    <row r="17" spans="1:34" s="429" customFormat="1" ht="15" customHeight="1">
      <c r="A17" s="162" t="s">
        <v>7637</v>
      </c>
      <c r="B17" s="107" t="s">
        <v>2027</v>
      </c>
      <c r="C17" s="380" t="s">
        <v>15790</v>
      </c>
      <c r="D17" s="127" t="s">
        <v>15754</v>
      </c>
      <c r="E17" s="81" t="s">
        <v>15755</v>
      </c>
      <c r="F17" s="489" t="str">
        <f t="shared" si="6"/>
        <v>女</v>
      </c>
      <c r="G17" s="34">
        <f t="shared" si="7"/>
        <v>30728</v>
      </c>
      <c r="H17" s="13">
        <f t="shared" ca="1" si="8"/>
        <v>34.480748084094373</v>
      </c>
      <c r="I17" s="41">
        <v>43174</v>
      </c>
      <c r="J17" s="41">
        <v>43174</v>
      </c>
      <c r="K17" s="450" t="s">
        <v>167</v>
      </c>
      <c r="L17" s="450" t="s">
        <v>2028</v>
      </c>
      <c r="M17" s="450" t="s">
        <v>311</v>
      </c>
      <c r="N17" s="258">
        <v>30289</v>
      </c>
      <c r="O17" s="142" t="s">
        <v>4223</v>
      </c>
      <c r="P17" s="142" t="s">
        <v>4304</v>
      </c>
      <c r="Q17" s="41"/>
      <c r="R17" s="41"/>
      <c r="S17" s="41"/>
      <c r="T17" s="195"/>
      <c r="U17" s="195" t="s">
        <v>15750</v>
      </c>
      <c r="V17" s="195" t="s">
        <v>15756</v>
      </c>
      <c r="W17" s="195"/>
      <c r="X17" s="194">
        <v>13871245362</v>
      </c>
      <c r="Y17" s="465" t="s">
        <v>15757</v>
      </c>
      <c r="Z17" s="465" t="s">
        <v>15758</v>
      </c>
      <c r="AA17" s="194" t="s">
        <v>15759</v>
      </c>
      <c r="AB17" s="194">
        <v>15102733817</v>
      </c>
      <c r="AC17" s="428"/>
      <c r="AD17" s="360" t="s">
        <v>15746</v>
      </c>
      <c r="AE17" s="360" t="s">
        <v>15746</v>
      </c>
      <c r="AF17" s="391" t="s">
        <v>15747</v>
      </c>
      <c r="AG17" s="85" t="s">
        <v>4228</v>
      </c>
      <c r="AH17" s="38" t="s">
        <v>15757</v>
      </c>
    </row>
    <row r="18" spans="1:34" s="429" customFormat="1" ht="15" customHeight="1">
      <c r="A18" s="162" t="s">
        <v>7638</v>
      </c>
      <c r="B18" s="107" t="s">
        <v>2027</v>
      </c>
      <c r="C18" s="380" t="s">
        <v>15793</v>
      </c>
      <c r="D18" s="127" t="s">
        <v>15771</v>
      </c>
      <c r="E18" s="81" t="s">
        <v>15772</v>
      </c>
      <c r="F18" s="489" t="str">
        <f t="shared" si="6"/>
        <v>男</v>
      </c>
      <c r="G18" s="34">
        <f t="shared" si="7"/>
        <v>33108</v>
      </c>
      <c r="H18" s="13">
        <f t="shared" ca="1" si="8"/>
        <v>27.960200138888897</v>
      </c>
      <c r="I18" s="41">
        <v>43174</v>
      </c>
      <c r="J18" s="41">
        <v>43174</v>
      </c>
      <c r="K18" s="450" t="s">
        <v>167</v>
      </c>
      <c r="L18" s="450" t="s">
        <v>2028</v>
      </c>
      <c r="M18" s="450" t="s">
        <v>311</v>
      </c>
      <c r="N18" s="258">
        <v>22515</v>
      </c>
      <c r="O18" s="142" t="s">
        <v>4223</v>
      </c>
      <c r="P18" s="142" t="s">
        <v>4304</v>
      </c>
      <c r="Q18" s="41"/>
      <c r="R18" s="41"/>
      <c r="S18" s="41"/>
      <c r="T18" s="195"/>
      <c r="U18" s="195" t="s">
        <v>15773</v>
      </c>
      <c r="V18" s="195" t="s">
        <v>15774</v>
      </c>
      <c r="W18" s="195"/>
      <c r="X18" s="194">
        <v>13419697830</v>
      </c>
      <c r="Y18" s="465" t="s">
        <v>15775</v>
      </c>
      <c r="Z18" s="465" t="s">
        <v>15776</v>
      </c>
      <c r="AA18" s="194" t="s">
        <v>15777</v>
      </c>
      <c r="AB18" s="194">
        <v>13545281491</v>
      </c>
      <c r="AC18" s="428"/>
      <c r="AD18" s="360" t="s">
        <v>15746</v>
      </c>
      <c r="AE18" s="360" t="s">
        <v>15746</v>
      </c>
      <c r="AF18" s="391" t="s">
        <v>15747</v>
      </c>
      <c r="AG18" s="85" t="s">
        <v>4228</v>
      </c>
      <c r="AH18" s="38" t="s">
        <v>15778</v>
      </c>
    </row>
    <row r="19" spans="1:34" s="429" customFormat="1" ht="15" customHeight="1">
      <c r="A19" s="162" t="s">
        <v>7639</v>
      </c>
      <c r="B19" s="107" t="s">
        <v>2027</v>
      </c>
      <c r="C19" s="380" t="s">
        <v>15794</v>
      </c>
      <c r="D19" s="127" t="s">
        <v>15779</v>
      </c>
      <c r="E19" s="81" t="s">
        <v>15780</v>
      </c>
      <c r="F19" s="489" t="str">
        <f t="shared" si="6"/>
        <v>男</v>
      </c>
      <c r="G19" s="34">
        <f t="shared" si="7"/>
        <v>34357</v>
      </c>
      <c r="H19" s="13">
        <f t="shared" ca="1" si="8"/>
        <v>24.538282330669716</v>
      </c>
      <c r="I19" s="41">
        <v>43174</v>
      </c>
      <c r="J19" s="41">
        <v>43174</v>
      </c>
      <c r="K19" s="450" t="s">
        <v>167</v>
      </c>
      <c r="L19" s="450" t="s">
        <v>2028</v>
      </c>
      <c r="M19" s="450" t="s">
        <v>311</v>
      </c>
      <c r="N19" s="374" t="s">
        <v>16541</v>
      </c>
      <c r="O19" s="142" t="s">
        <v>4223</v>
      </c>
      <c r="P19" s="142" t="s">
        <v>4304</v>
      </c>
      <c r="Q19" s="41"/>
      <c r="R19" s="41"/>
      <c r="S19" s="41"/>
      <c r="T19" s="195"/>
      <c r="U19" s="195" t="s">
        <v>15781</v>
      </c>
      <c r="V19" s="195" t="s">
        <v>15782</v>
      </c>
      <c r="W19" s="195" t="s">
        <v>15783</v>
      </c>
      <c r="X19" s="194">
        <v>13407524060</v>
      </c>
      <c r="Y19" s="465" t="s">
        <v>15784</v>
      </c>
      <c r="Z19" s="465" t="s">
        <v>15784</v>
      </c>
      <c r="AA19" s="194" t="s">
        <v>15785</v>
      </c>
      <c r="AB19" s="194">
        <v>15826909208</v>
      </c>
      <c r="AC19" s="428"/>
      <c r="AD19" s="360" t="s">
        <v>4374</v>
      </c>
      <c r="AE19" s="360" t="s">
        <v>4374</v>
      </c>
      <c r="AF19" s="391" t="s">
        <v>15786</v>
      </c>
      <c r="AG19" s="85" t="s">
        <v>4228</v>
      </c>
      <c r="AH19" s="38" t="s">
        <v>15784</v>
      </c>
    </row>
    <row r="20" spans="1:34" s="429" customFormat="1" ht="15" customHeight="1">
      <c r="A20" s="162" t="s">
        <v>7640</v>
      </c>
      <c r="B20" s="107" t="s">
        <v>2027</v>
      </c>
      <c r="C20" s="380" t="s">
        <v>15871</v>
      </c>
      <c r="D20" s="127" t="s">
        <v>15857</v>
      </c>
      <c r="E20" s="81" t="s">
        <v>15858</v>
      </c>
      <c r="F20" s="489" t="str">
        <f t="shared" si="6"/>
        <v>女</v>
      </c>
      <c r="G20" s="34">
        <f t="shared" si="7"/>
        <v>30725</v>
      </c>
      <c r="H20" s="13">
        <f t="shared" ca="1" si="8"/>
        <v>34.488967262176565</v>
      </c>
      <c r="I20" s="41">
        <v>43175</v>
      </c>
      <c r="J20" s="41">
        <v>43175</v>
      </c>
      <c r="K20" s="450" t="s">
        <v>167</v>
      </c>
      <c r="L20" s="450" t="s">
        <v>2028</v>
      </c>
      <c r="M20" s="450" t="s">
        <v>311</v>
      </c>
      <c r="N20" s="374" t="s">
        <v>16789</v>
      </c>
      <c r="O20" s="142" t="s">
        <v>4223</v>
      </c>
      <c r="P20" s="142" t="s">
        <v>4304</v>
      </c>
      <c r="Q20" s="41"/>
      <c r="R20" s="41"/>
      <c r="S20" s="41"/>
      <c r="T20" s="195"/>
      <c r="U20" s="195" t="s">
        <v>15816</v>
      </c>
      <c r="V20" s="195" t="s">
        <v>15859</v>
      </c>
      <c r="W20" s="195"/>
      <c r="X20" s="194">
        <v>15827034052</v>
      </c>
      <c r="Y20" s="465" t="s">
        <v>15860</v>
      </c>
      <c r="Z20" s="465" t="s">
        <v>15860</v>
      </c>
      <c r="AA20" s="194" t="s">
        <v>15861</v>
      </c>
      <c r="AB20" s="194">
        <v>15927093373</v>
      </c>
      <c r="AC20" s="428"/>
      <c r="AD20" s="360" t="s">
        <v>15812</v>
      </c>
      <c r="AE20" s="360" t="s">
        <v>15812</v>
      </c>
      <c r="AF20" s="391" t="s">
        <v>15813</v>
      </c>
      <c r="AG20" s="85" t="s">
        <v>4228</v>
      </c>
      <c r="AH20" s="38" t="s">
        <v>15860</v>
      </c>
    </row>
    <row r="21" spans="1:34" s="429" customFormat="1" ht="15" customHeight="1">
      <c r="A21" s="162" t="s">
        <v>7641</v>
      </c>
      <c r="B21" s="107" t="s">
        <v>2027</v>
      </c>
      <c r="C21" s="380" t="s">
        <v>15934</v>
      </c>
      <c r="D21" s="127" t="s">
        <v>15909</v>
      </c>
      <c r="E21" s="81" t="s">
        <v>15910</v>
      </c>
      <c r="F21" s="489" t="str">
        <f t="shared" si="6"/>
        <v>男</v>
      </c>
      <c r="G21" s="34">
        <f t="shared" si="7"/>
        <v>32348</v>
      </c>
      <c r="H21" s="13">
        <f t="shared" ca="1" si="8"/>
        <v>30.042391919710813</v>
      </c>
      <c r="I21" s="41">
        <v>43178</v>
      </c>
      <c r="J21" s="41">
        <v>43178</v>
      </c>
      <c r="K21" s="475" t="s">
        <v>167</v>
      </c>
      <c r="L21" s="475" t="s">
        <v>2028</v>
      </c>
      <c r="M21" s="475" t="s">
        <v>311</v>
      </c>
      <c r="N21" s="258">
        <v>21619</v>
      </c>
      <c r="O21" s="142" t="s">
        <v>4223</v>
      </c>
      <c r="P21" s="142" t="s">
        <v>4304</v>
      </c>
      <c r="Q21" s="41"/>
      <c r="R21" s="41"/>
      <c r="S21" s="41"/>
      <c r="T21" s="195"/>
      <c r="U21" s="195" t="s">
        <v>4456</v>
      </c>
      <c r="V21" s="195" t="s">
        <v>15911</v>
      </c>
      <c r="W21" s="195"/>
      <c r="X21" s="194">
        <v>13640858885</v>
      </c>
      <c r="Y21" s="465" t="s">
        <v>15912</v>
      </c>
      <c r="Z21" s="465" t="s">
        <v>15912</v>
      </c>
      <c r="AA21" s="194" t="s">
        <v>15913</v>
      </c>
      <c r="AB21" s="194">
        <v>15072412623</v>
      </c>
      <c r="AC21" s="428"/>
      <c r="AD21" s="360" t="s">
        <v>4374</v>
      </c>
      <c r="AE21" s="360" t="s">
        <v>4374</v>
      </c>
      <c r="AF21" s="476" t="s">
        <v>4375</v>
      </c>
      <c r="AG21" s="85" t="s">
        <v>4228</v>
      </c>
      <c r="AH21" s="38" t="s">
        <v>15912</v>
      </c>
    </row>
    <row r="22" spans="1:34" s="429" customFormat="1" ht="15" customHeight="1">
      <c r="A22" s="162" t="s">
        <v>7642</v>
      </c>
      <c r="B22" s="107" t="s">
        <v>2027</v>
      </c>
      <c r="C22" s="380" t="s">
        <v>15935</v>
      </c>
      <c r="D22" s="127" t="s">
        <v>15914</v>
      </c>
      <c r="E22" s="81" t="s">
        <v>15915</v>
      </c>
      <c r="F22" s="489" t="str">
        <f t="shared" si="6"/>
        <v>男</v>
      </c>
      <c r="G22" s="34">
        <f t="shared" si="7"/>
        <v>35519</v>
      </c>
      <c r="H22" s="13">
        <f t="shared" ca="1" si="8"/>
        <v>21.354720686834103</v>
      </c>
      <c r="I22" s="41">
        <v>43178</v>
      </c>
      <c r="J22" s="41">
        <v>43178</v>
      </c>
      <c r="K22" s="475" t="s">
        <v>167</v>
      </c>
      <c r="L22" s="475" t="s">
        <v>2028</v>
      </c>
      <c r="M22" s="475" t="s">
        <v>311</v>
      </c>
      <c r="N22" s="374" t="s">
        <v>17253</v>
      </c>
      <c r="O22" s="142" t="s">
        <v>4223</v>
      </c>
      <c r="P22" s="142" t="s">
        <v>4304</v>
      </c>
      <c r="Q22" s="41"/>
      <c r="R22" s="41"/>
      <c r="S22" s="41"/>
      <c r="T22" s="195"/>
      <c r="U22" s="195" t="s">
        <v>4457</v>
      </c>
      <c r="V22" s="195" t="s">
        <v>15916</v>
      </c>
      <c r="W22" s="195"/>
      <c r="X22" s="194">
        <v>18571528056</v>
      </c>
      <c r="Y22" s="465" t="s">
        <v>15917</v>
      </c>
      <c r="Z22" s="465" t="s">
        <v>15917</v>
      </c>
      <c r="AA22" s="194" t="s">
        <v>15918</v>
      </c>
      <c r="AB22" s="194">
        <v>18871155673</v>
      </c>
      <c r="AC22" s="428"/>
      <c r="AD22" s="360" t="s">
        <v>4374</v>
      </c>
      <c r="AE22" s="360" t="s">
        <v>4374</v>
      </c>
      <c r="AF22" s="476" t="s">
        <v>4375</v>
      </c>
      <c r="AG22" s="85" t="s">
        <v>4228</v>
      </c>
      <c r="AH22" s="38" t="s">
        <v>15917</v>
      </c>
    </row>
    <row r="23" spans="1:34" s="429" customFormat="1" ht="15" customHeight="1">
      <c r="A23" s="162" t="s">
        <v>7643</v>
      </c>
      <c r="B23" s="107" t="s">
        <v>2027</v>
      </c>
      <c r="C23" s="380" t="s">
        <v>15977</v>
      </c>
      <c r="D23" s="127" t="s">
        <v>15938</v>
      </c>
      <c r="E23" s="81" t="s">
        <v>15986</v>
      </c>
      <c r="F23" s="489" t="str">
        <f t="shared" si="6"/>
        <v>女</v>
      </c>
      <c r="G23" s="34">
        <f t="shared" si="7"/>
        <v>32853</v>
      </c>
      <c r="H23" s="13">
        <f t="shared" ca="1" si="8"/>
        <v>28.658830275875196</v>
      </c>
      <c r="I23" s="41">
        <v>43179</v>
      </c>
      <c r="J23" s="41">
        <v>43179</v>
      </c>
      <c r="K23" s="475" t="s">
        <v>167</v>
      </c>
      <c r="L23" s="475" t="s">
        <v>2028</v>
      </c>
      <c r="M23" s="475" t="s">
        <v>311</v>
      </c>
      <c r="N23" s="258">
        <v>40168</v>
      </c>
      <c r="O23" s="142" t="s">
        <v>4223</v>
      </c>
      <c r="P23" s="142" t="s">
        <v>4304</v>
      </c>
      <c r="Q23" s="41"/>
      <c r="R23" s="41"/>
      <c r="S23" s="41"/>
      <c r="T23" s="195"/>
      <c r="U23" s="195" t="s">
        <v>15939</v>
      </c>
      <c r="V23" s="195" t="s">
        <v>15940</v>
      </c>
      <c r="W23" s="195"/>
      <c r="X23" s="194">
        <v>18771661196</v>
      </c>
      <c r="Y23" s="465" t="s">
        <v>15941</v>
      </c>
      <c r="Z23" s="465" t="s">
        <v>15941</v>
      </c>
      <c r="AA23" s="194" t="s">
        <v>15942</v>
      </c>
      <c r="AB23" s="194">
        <v>13597682138</v>
      </c>
      <c r="AC23" s="428"/>
      <c r="AD23" s="360" t="s">
        <v>15943</v>
      </c>
      <c r="AE23" s="360" t="s">
        <v>15943</v>
      </c>
      <c r="AF23" s="476" t="s">
        <v>15944</v>
      </c>
      <c r="AG23" s="85" t="s">
        <v>4228</v>
      </c>
      <c r="AH23" s="38" t="s">
        <v>15941</v>
      </c>
    </row>
    <row r="24" spans="1:34" s="429" customFormat="1" ht="15" customHeight="1">
      <c r="A24" s="162" t="s">
        <v>7649</v>
      </c>
      <c r="B24" s="107" t="s">
        <v>2027</v>
      </c>
      <c r="C24" s="380" t="s">
        <v>16060</v>
      </c>
      <c r="D24" s="127" t="s">
        <v>16041</v>
      </c>
      <c r="E24" s="81" t="s">
        <v>16010</v>
      </c>
      <c r="F24" s="489" t="str">
        <f t="shared" ref="F24:F33" si="9">IF(MOD(IF(LEN(E24)=18,MID(E24,17,1),RIGHT(E24,1)),2)=0,"女","男")</f>
        <v>男</v>
      </c>
      <c r="G24" s="34">
        <f t="shared" ref="G24:G33" si="10">DATE(IF(LEN(E24)=18,MID(E24,7,4),1900+MID(E24,7,2)),IF(LEN(E24)=18,MID(E24,11,2),MID(E24,9,2)),IF(LEN(E24)=18,MID(E24,13,2),MID(E24,11,2)))</f>
        <v>31243</v>
      </c>
      <c r="H24" s="13">
        <f t="shared" ref="H24:H33" ca="1" si="11">(NOW()-G24)/365</f>
        <v>33.069789179984788</v>
      </c>
      <c r="I24" s="41">
        <v>43180</v>
      </c>
      <c r="J24" s="41">
        <v>43180</v>
      </c>
      <c r="K24" s="475" t="s">
        <v>167</v>
      </c>
      <c r="L24" s="475" t="s">
        <v>2028</v>
      </c>
      <c r="M24" s="475" t="s">
        <v>311</v>
      </c>
      <c r="N24" s="258">
        <v>30451</v>
      </c>
      <c r="O24" s="142" t="s">
        <v>4223</v>
      </c>
      <c r="P24" s="142" t="s">
        <v>4304</v>
      </c>
      <c r="Q24" s="41"/>
      <c r="R24" s="41"/>
      <c r="S24" s="41"/>
      <c r="T24" s="195"/>
      <c r="U24" s="195" t="s">
        <v>16019</v>
      </c>
      <c r="V24" s="195" t="s">
        <v>16042</v>
      </c>
      <c r="W24" s="195"/>
      <c r="X24" s="194">
        <v>18717105722</v>
      </c>
      <c r="Y24" s="465" t="s">
        <v>16043</v>
      </c>
      <c r="Z24" s="465" t="s">
        <v>16044</v>
      </c>
      <c r="AA24" s="194" t="s">
        <v>16011</v>
      </c>
      <c r="AB24" s="194">
        <v>18717109913</v>
      </c>
      <c r="AC24" s="428"/>
      <c r="AD24" s="360" t="s">
        <v>16022</v>
      </c>
      <c r="AE24" s="360" t="s">
        <v>16022</v>
      </c>
      <c r="AF24" s="476" t="s">
        <v>16023</v>
      </c>
      <c r="AG24" s="85" t="s">
        <v>4228</v>
      </c>
      <c r="AH24" s="38" t="s">
        <v>16043</v>
      </c>
    </row>
    <row r="25" spans="1:34" s="429" customFormat="1" ht="15" customHeight="1">
      <c r="A25" s="162" t="s">
        <v>7650</v>
      </c>
      <c r="B25" s="107" t="s">
        <v>2027</v>
      </c>
      <c r="C25" s="380" t="s">
        <v>16065</v>
      </c>
      <c r="D25" s="127" t="s">
        <v>16068</v>
      </c>
      <c r="E25" s="81" t="s">
        <v>16066</v>
      </c>
      <c r="F25" s="489" t="str">
        <f t="shared" si="9"/>
        <v>女</v>
      </c>
      <c r="G25" s="34">
        <f t="shared" si="10"/>
        <v>33599</v>
      </c>
      <c r="H25" s="13">
        <f t="shared" ca="1" si="11"/>
        <v>26.614994659436842</v>
      </c>
      <c r="I25" s="41">
        <v>43181</v>
      </c>
      <c r="J25" s="41">
        <v>43181</v>
      </c>
      <c r="K25" s="475" t="s">
        <v>167</v>
      </c>
      <c r="L25" s="475" t="s">
        <v>2028</v>
      </c>
      <c r="M25" s="475" t="s">
        <v>311</v>
      </c>
      <c r="N25" s="258">
        <v>21925</v>
      </c>
      <c r="O25" s="142" t="s">
        <v>4223</v>
      </c>
      <c r="P25" s="142" t="s">
        <v>4304</v>
      </c>
      <c r="Q25" s="41"/>
      <c r="R25" s="41"/>
      <c r="S25" s="41"/>
      <c r="T25" s="195"/>
      <c r="U25" s="195" t="s">
        <v>15924</v>
      </c>
      <c r="V25" s="195" t="s">
        <v>16069</v>
      </c>
      <c r="W25" s="195" t="s">
        <v>1508</v>
      </c>
      <c r="X25" s="194">
        <v>18871170299</v>
      </c>
      <c r="Y25" s="465" t="s">
        <v>16070</v>
      </c>
      <c r="Z25" s="465" t="s">
        <v>16070</v>
      </c>
      <c r="AA25" s="194" t="s">
        <v>16067</v>
      </c>
      <c r="AB25" s="194">
        <v>18871170299</v>
      </c>
      <c r="AC25" s="428"/>
      <c r="AD25" s="360" t="s">
        <v>16022</v>
      </c>
      <c r="AE25" s="360" t="s">
        <v>16022</v>
      </c>
      <c r="AF25" s="476" t="s">
        <v>15921</v>
      </c>
      <c r="AG25" s="85" t="s">
        <v>4228</v>
      </c>
      <c r="AH25" s="38" t="s">
        <v>16047</v>
      </c>
    </row>
    <row r="26" spans="1:34" s="429" customFormat="1" ht="15" customHeight="1">
      <c r="A26" s="162" t="s">
        <v>7652</v>
      </c>
      <c r="B26" s="107" t="s">
        <v>2027</v>
      </c>
      <c r="C26" s="380" t="s">
        <v>16114</v>
      </c>
      <c r="D26" s="127" t="s">
        <v>16101</v>
      </c>
      <c r="E26" s="81" t="s">
        <v>16085</v>
      </c>
      <c r="F26" s="489" t="str">
        <f t="shared" si="9"/>
        <v>女</v>
      </c>
      <c r="G26" s="34">
        <f t="shared" si="10"/>
        <v>33614</v>
      </c>
      <c r="H26" s="13">
        <f t="shared" ca="1" si="11"/>
        <v>26.573898769025881</v>
      </c>
      <c r="I26" s="41">
        <v>43181</v>
      </c>
      <c r="J26" s="41">
        <v>43181</v>
      </c>
      <c r="K26" s="475" t="s">
        <v>167</v>
      </c>
      <c r="L26" s="475" t="s">
        <v>2028</v>
      </c>
      <c r="M26" s="475" t="s">
        <v>311</v>
      </c>
      <c r="N26" s="258">
        <v>22488</v>
      </c>
      <c r="O26" s="142" t="s">
        <v>4223</v>
      </c>
      <c r="P26" s="142" t="s">
        <v>4304</v>
      </c>
      <c r="Q26" s="41"/>
      <c r="R26" s="41"/>
      <c r="S26" s="41"/>
      <c r="T26" s="195"/>
      <c r="U26" s="195" t="s">
        <v>4457</v>
      </c>
      <c r="V26" s="195" t="s">
        <v>16102</v>
      </c>
      <c r="W26" s="195"/>
      <c r="X26" s="194">
        <v>18986153387</v>
      </c>
      <c r="Y26" s="465" t="s">
        <v>16103</v>
      </c>
      <c r="Z26" s="465" t="s">
        <v>4607</v>
      </c>
      <c r="AA26" s="194"/>
      <c r="AB26" s="194">
        <v>15207119821</v>
      </c>
      <c r="AC26" s="428"/>
      <c r="AD26" s="360" t="s">
        <v>4374</v>
      </c>
      <c r="AE26" s="360" t="s">
        <v>4374</v>
      </c>
      <c r="AF26" s="476" t="s">
        <v>4375</v>
      </c>
      <c r="AG26" s="85" t="s">
        <v>4228</v>
      </c>
      <c r="AH26" s="38" t="s">
        <v>16103</v>
      </c>
    </row>
    <row r="27" spans="1:34" s="429" customFormat="1" ht="15" customHeight="1">
      <c r="A27" s="162" t="s">
        <v>7653</v>
      </c>
      <c r="B27" s="107" t="s">
        <v>2027</v>
      </c>
      <c r="C27" s="380" t="s">
        <v>16178</v>
      </c>
      <c r="D27" s="127" t="s">
        <v>16158</v>
      </c>
      <c r="E27" s="81" t="s">
        <v>16159</v>
      </c>
      <c r="F27" s="489" t="str">
        <f t="shared" si="9"/>
        <v>男</v>
      </c>
      <c r="G27" s="34">
        <f t="shared" si="10"/>
        <v>36448</v>
      </c>
      <c r="H27" s="13">
        <f t="shared" ca="1" si="11"/>
        <v>18.809515207382045</v>
      </c>
      <c r="I27" s="41">
        <v>43182</v>
      </c>
      <c r="J27" s="41">
        <v>43182</v>
      </c>
      <c r="K27" s="475" t="s">
        <v>167</v>
      </c>
      <c r="L27" s="475" t="s">
        <v>2028</v>
      </c>
      <c r="M27" s="475" t="s">
        <v>311</v>
      </c>
      <c r="N27" s="258" t="s">
        <v>16196</v>
      </c>
      <c r="O27" s="142" t="s">
        <v>4223</v>
      </c>
      <c r="P27" s="142" t="s">
        <v>4304</v>
      </c>
      <c r="Q27" s="41"/>
      <c r="R27" s="41"/>
      <c r="S27" s="41"/>
      <c r="T27" s="195"/>
      <c r="U27" s="195" t="s">
        <v>16160</v>
      </c>
      <c r="V27" s="195" t="s">
        <v>16161</v>
      </c>
      <c r="W27" s="195"/>
      <c r="X27" s="194">
        <v>17671447943</v>
      </c>
      <c r="Y27" s="465" t="s">
        <v>16162</v>
      </c>
      <c r="Z27" s="465" t="s">
        <v>16162</v>
      </c>
      <c r="AA27" s="194" t="s">
        <v>16163</v>
      </c>
      <c r="AB27" s="194">
        <v>15071102584</v>
      </c>
      <c r="AC27" s="428"/>
      <c r="AD27" s="360" t="s">
        <v>16164</v>
      </c>
      <c r="AE27" s="360" t="s">
        <v>16164</v>
      </c>
      <c r="AF27" s="476" t="s">
        <v>16165</v>
      </c>
      <c r="AG27" s="85" t="s">
        <v>4228</v>
      </c>
      <c r="AH27" s="38" t="s">
        <v>16162</v>
      </c>
    </row>
    <row r="28" spans="1:34" s="429" customFormat="1" ht="15" customHeight="1">
      <c r="A28" s="162" t="s">
        <v>7654</v>
      </c>
      <c r="B28" s="107" t="s">
        <v>2027</v>
      </c>
      <c r="C28" s="380" t="s">
        <v>16180</v>
      </c>
      <c r="D28" s="127" t="s">
        <v>16172</v>
      </c>
      <c r="E28" s="81" t="s">
        <v>16173</v>
      </c>
      <c r="F28" s="489" t="str">
        <f t="shared" si="9"/>
        <v>女</v>
      </c>
      <c r="G28" s="34">
        <f t="shared" si="10"/>
        <v>32849</v>
      </c>
      <c r="H28" s="13">
        <f t="shared" ca="1" si="11"/>
        <v>28.669789179984786</v>
      </c>
      <c r="I28" s="41">
        <v>43182</v>
      </c>
      <c r="J28" s="41">
        <v>43182</v>
      </c>
      <c r="K28" s="475" t="s">
        <v>167</v>
      </c>
      <c r="L28" s="475" t="s">
        <v>2028</v>
      </c>
      <c r="M28" s="475" t="s">
        <v>311</v>
      </c>
      <c r="N28" s="258" t="s">
        <v>16198</v>
      </c>
      <c r="O28" s="142" t="s">
        <v>4223</v>
      </c>
      <c r="P28" s="142" t="s">
        <v>4304</v>
      </c>
      <c r="Q28" s="41"/>
      <c r="R28" s="41"/>
      <c r="S28" s="41"/>
      <c r="T28" s="195"/>
      <c r="U28" s="195" t="s">
        <v>16168</v>
      </c>
      <c r="V28" s="195" t="s">
        <v>16174</v>
      </c>
      <c r="W28" s="195"/>
      <c r="X28" s="194">
        <v>15527222537</v>
      </c>
      <c r="Y28" s="465" t="s">
        <v>16175</v>
      </c>
      <c r="Z28" s="465" t="s">
        <v>16175</v>
      </c>
      <c r="AA28" s="194" t="s">
        <v>16176</v>
      </c>
      <c r="AB28" s="194">
        <v>13277066332</v>
      </c>
      <c r="AC28" s="428"/>
      <c r="AD28" s="360" t="s">
        <v>16164</v>
      </c>
      <c r="AE28" s="360" t="s">
        <v>16164</v>
      </c>
      <c r="AF28" s="476" t="s">
        <v>16165</v>
      </c>
      <c r="AG28" s="85" t="s">
        <v>4228</v>
      </c>
      <c r="AH28" s="38" t="s">
        <v>16177</v>
      </c>
    </row>
    <row r="29" spans="1:34" s="429" customFormat="1" ht="15" customHeight="1">
      <c r="A29" s="162" t="s">
        <v>7655</v>
      </c>
      <c r="B29" s="107" t="s">
        <v>2027</v>
      </c>
      <c r="C29" s="380" t="s">
        <v>16194</v>
      </c>
      <c r="D29" s="127" t="s">
        <v>16182</v>
      </c>
      <c r="E29" s="81" t="s">
        <v>16183</v>
      </c>
      <c r="F29" s="489" t="str">
        <f t="shared" si="9"/>
        <v>男</v>
      </c>
      <c r="G29" s="34">
        <f t="shared" si="10"/>
        <v>34701</v>
      </c>
      <c r="H29" s="13">
        <f t="shared" ca="1" si="11"/>
        <v>23.59581657724506</v>
      </c>
      <c r="I29" s="41">
        <v>43187</v>
      </c>
      <c r="J29" s="41">
        <v>43187</v>
      </c>
      <c r="K29" s="475" t="s">
        <v>167</v>
      </c>
      <c r="L29" s="475" t="s">
        <v>2028</v>
      </c>
      <c r="M29" s="475" t="s">
        <v>311</v>
      </c>
      <c r="N29" s="258" t="s">
        <v>16199</v>
      </c>
      <c r="O29" s="142" t="s">
        <v>4223</v>
      </c>
      <c r="P29" s="142" t="s">
        <v>4304</v>
      </c>
      <c r="Q29" s="41"/>
      <c r="R29" s="41"/>
      <c r="S29" s="41"/>
      <c r="T29" s="195"/>
      <c r="U29" s="195" t="s">
        <v>16184</v>
      </c>
      <c r="V29" s="195" t="s">
        <v>16185</v>
      </c>
      <c r="W29" s="195" t="s">
        <v>1508</v>
      </c>
      <c r="X29" s="194">
        <v>18672218205</v>
      </c>
      <c r="Y29" s="465" t="s">
        <v>16186</v>
      </c>
      <c r="Z29" s="465" t="s">
        <v>16186</v>
      </c>
      <c r="AA29" s="194" t="s">
        <v>16187</v>
      </c>
      <c r="AB29" s="194" t="s">
        <v>16181</v>
      </c>
      <c r="AC29" s="428"/>
      <c r="AD29" s="360" t="s">
        <v>16164</v>
      </c>
      <c r="AE29" s="360" t="s">
        <v>16164</v>
      </c>
      <c r="AF29" s="476" t="s">
        <v>16188</v>
      </c>
      <c r="AG29" s="85" t="s">
        <v>4228</v>
      </c>
      <c r="AH29" s="38" t="s">
        <v>16186</v>
      </c>
    </row>
    <row r="30" spans="1:34" s="429" customFormat="1" ht="15" customHeight="1">
      <c r="A30" s="162" t="s">
        <v>7656</v>
      </c>
      <c r="B30" s="107" t="s">
        <v>2027</v>
      </c>
      <c r="C30" s="380" t="s">
        <v>16227</v>
      </c>
      <c r="D30" s="127" t="s">
        <v>16218</v>
      </c>
      <c r="E30" s="81" t="s">
        <v>16219</v>
      </c>
      <c r="F30" s="489" t="str">
        <f t="shared" si="9"/>
        <v>女</v>
      </c>
      <c r="G30" s="34">
        <f t="shared" si="10"/>
        <v>34393</v>
      </c>
      <c r="H30" s="13">
        <f t="shared" ca="1" si="11"/>
        <v>24.439652193683415</v>
      </c>
      <c r="I30" s="41">
        <v>43187</v>
      </c>
      <c r="J30" s="41">
        <v>43187</v>
      </c>
      <c r="K30" s="475" t="s">
        <v>167</v>
      </c>
      <c r="L30" s="475" t="s">
        <v>2028</v>
      </c>
      <c r="M30" s="475" t="s">
        <v>311</v>
      </c>
      <c r="N30" s="258" t="s">
        <v>16417</v>
      </c>
      <c r="O30" s="142" t="s">
        <v>4223</v>
      </c>
      <c r="P30" s="142" t="s">
        <v>4304</v>
      </c>
      <c r="Q30" s="41"/>
      <c r="R30" s="41"/>
      <c r="S30" s="41"/>
      <c r="T30" s="195"/>
      <c r="U30" s="195" t="s">
        <v>137</v>
      </c>
      <c r="V30" s="195" t="s">
        <v>16220</v>
      </c>
      <c r="W30" s="195" t="s">
        <v>16200</v>
      </c>
      <c r="X30" s="194">
        <v>17612762168</v>
      </c>
      <c r="Y30" s="465" t="s">
        <v>16221</v>
      </c>
      <c r="Z30" s="465" t="s">
        <v>16222</v>
      </c>
      <c r="AA30" s="194" t="s">
        <v>16223</v>
      </c>
      <c r="AB30" s="194">
        <v>15927369069</v>
      </c>
      <c r="AC30" s="428"/>
      <c r="AD30" s="360" t="s">
        <v>16201</v>
      </c>
      <c r="AE30" s="360" t="s">
        <v>16201</v>
      </c>
      <c r="AF30" s="476" t="s">
        <v>16202</v>
      </c>
      <c r="AG30" s="85" t="s">
        <v>4228</v>
      </c>
      <c r="AH30" s="38" t="s">
        <v>16221</v>
      </c>
    </row>
    <row r="31" spans="1:34" s="429" customFormat="1" ht="15" customHeight="1">
      <c r="A31" s="162" t="s">
        <v>7659</v>
      </c>
      <c r="B31" s="107" t="s">
        <v>2027</v>
      </c>
      <c r="C31" s="380" t="s">
        <v>16357</v>
      </c>
      <c r="D31" s="127" t="s">
        <v>16307</v>
      </c>
      <c r="E31" s="81" t="s">
        <v>16308</v>
      </c>
      <c r="F31" s="489" t="str">
        <f t="shared" si="9"/>
        <v>女</v>
      </c>
      <c r="G31" s="34">
        <f t="shared" si="10"/>
        <v>30639</v>
      </c>
      <c r="H31" s="13">
        <f t="shared" ca="1" si="11"/>
        <v>34.724583700532733</v>
      </c>
      <c r="I31" s="41">
        <v>43188</v>
      </c>
      <c r="J31" s="41">
        <v>43188</v>
      </c>
      <c r="K31" s="475" t="s">
        <v>167</v>
      </c>
      <c r="L31" s="475" t="s">
        <v>2028</v>
      </c>
      <c r="M31" s="475" t="s">
        <v>311</v>
      </c>
      <c r="N31" s="258" t="s">
        <v>16477</v>
      </c>
      <c r="O31" s="142" t="s">
        <v>4223</v>
      </c>
      <c r="P31" s="142" t="s">
        <v>4304</v>
      </c>
      <c r="Q31" s="41"/>
      <c r="R31" s="41"/>
      <c r="S31" s="41"/>
      <c r="T31" s="195"/>
      <c r="U31" s="195" t="s">
        <v>4373</v>
      </c>
      <c r="V31" s="195" t="s">
        <v>16309</v>
      </c>
      <c r="W31" s="195" t="s">
        <v>16300</v>
      </c>
      <c r="X31" s="194">
        <v>15827126771</v>
      </c>
      <c r="Y31" s="465" t="s">
        <v>16310</v>
      </c>
      <c r="Z31" s="465" t="s">
        <v>16310</v>
      </c>
      <c r="AA31" s="194"/>
      <c r="AB31" s="194">
        <v>13517219833</v>
      </c>
      <c r="AC31" s="428"/>
      <c r="AD31" s="360" t="s">
        <v>4374</v>
      </c>
      <c r="AE31" s="360" t="s">
        <v>4374</v>
      </c>
      <c r="AF31" s="476" t="s">
        <v>4375</v>
      </c>
      <c r="AG31" s="85" t="s">
        <v>4228</v>
      </c>
      <c r="AH31" s="38" t="s">
        <v>16310</v>
      </c>
    </row>
    <row r="32" spans="1:34" s="429" customFormat="1" ht="15" customHeight="1">
      <c r="A32" s="162" t="s">
        <v>7660</v>
      </c>
      <c r="B32" s="107" t="s">
        <v>2027</v>
      </c>
      <c r="C32" s="380" t="s">
        <v>16358</v>
      </c>
      <c r="D32" s="127" t="s">
        <v>16311</v>
      </c>
      <c r="E32" s="81" t="s">
        <v>16312</v>
      </c>
      <c r="F32" s="489" t="str">
        <f t="shared" si="9"/>
        <v>女</v>
      </c>
      <c r="G32" s="34">
        <f t="shared" si="10"/>
        <v>31758</v>
      </c>
      <c r="H32" s="13">
        <f t="shared" ca="1" si="11"/>
        <v>31.658830275875196</v>
      </c>
      <c r="I32" s="41">
        <v>43188</v>
      </c>
      <c r="J32" s="41">
        <v>43188</v>
      </c>
      <c r="K32" s="475" t="s">
        <v>167</v>
      </c>
      <c r="L32" s="475" t="s">
        <v>2028</v>
      </c>
      <c r="M32" s="475" t="s">
        <v>311</v>
      </c>
      <c r="N32" s="258" t="s">
        <v>16478</v>
      </c>
      <c r="O32" s="142" t="s">
        <v>4223</v>
      </c>
      <c r="P32" s="142" t="s">
        <v>4304</v>
      </c>
      <c r="Q32" s="41"/>
      <c r="R32" s="41"/>
      <c r="S32" s="41"/>
      <c r="T32" s="195"/>
      <c r="U32" s="195" t="s">
        <v>8627</v>
      </c>
      <c r="V32" s="195" t="s">
        <v>7256</v>
      </c>
      <c r="W32" s="195"/>
      <c r="X32" s="194">
        <v>15972223970</v>
      </c>
      <c r="Y32" s="465" t="s">
        <v>16313</v>
      </c>
      <c r="Z32" s="465" t="s">
        <v>16313</v>
      </c>
      <c r="AA32" s="194" t="s">
        <v>16314</v>
      </c>
      <c r="AB32" s="194">
        <v>13554056711</v>
      </c>
      <c r="AC32" s="428"/>
      <c r="AD32" s="360" t="s">
        <v>4374</v>
      </c>
      <c r="AE32" s="360" t="s">
        <v>4374</v>
      </c>
      <c r="AF32" s="476" t="s">
        <v>4375</v>
      </c>
      <c r="AG32" s="85" t="s">
        <v>4228</v>
      </c>
      <c r="AH32" s="38" t="s">
        <v>16313</v>
      </c>
    </row>
    <row r="33" spans="1:34" s="429" customFormat="1" ht="15" customHeight="1">
      <c r="A33" s="162" t="s">
        <v>7661</v>
      </c>
      <c r="B33" s="107" t="s">
        <v>2027</v>
      </c>
      <c r="C33" s="380" t="s">
        <v>16363</v>
      </c>
      <c r="D33" s="127" t="s">
        <v>16337</v>
      </c>
      <c r="E33" s="81" t="s">
        <v>16339</v>
      </c>
      <c r="F33" s="489" t="str">
        <f t="shared" si="9"/>
        <v>男</v>
      </c>
      <c r="G33" s="34">
        <f t="shared" si="10"/>
        <v>33913</v>
      </c>
      <c r="H33" s="13">
        <f t="shared" ca="1" si="11"/>
        <v>25.754720686834101</v>
      </c>
      <c r="I33" s="41">
        <v>43188</v>
      </c>
      <c r="J33" s="41">
        <v>43188</v>
      </c>
      <c r="K33" s="475" t="s">
        <v>167</v>
      </c>
      <c r="L33" s="475" t="s">
        <v>2028</v>
      </c>
      <c r="M33" s="475" t="s">
        <v>311</v>
      </c>
      <c r="N33" s="258" t="s">
        <v>16483</v>
      </c>
      <c r="O33" s="142" t="s">
        <v>4223</v>
      </c>
      <c r="P33" s="142" t="s">
        <v>4304</v>
      </c>
      <c r="Q33" s="41"/>
      <c r="R33" s="41"/>
      <c r="S33" s="41"/>
      <c r="T33" s="195"/>
      <c r="U33" s="195" t="s">
        <v>8627</v>
      </c>
      <c r="V33" s="195" t="s">
        <v>16334</v>
      </c>
      <c r="W33" s="195"/>
      <c r="X33" s="194">
        <v>13409757307</v>
      </c>
      <c r="Y33" s="465" t="s">
        <v>16335</v>
      </c>
      <c r="Z33" s="465" t="s">
        <v>16336</v>
      </c>
      <c r="AA33" s="194" t="s">
        <v>16340</v>
      </c>
      <c r="AB33" s="194">
        <v>18771588782</v>
      </c>
      <c r="AC33" s="428"/>
      <c r="AD33" s="360" t="s">
        <v>4374</v>
      </c>
      <c r="AE33" s="360" t="s">
        <v>4374</v>
      </c>
      <c r="AF33" s="476" t="s">
        <v>4375</v>
      </c>
      <c r="AG33" s="85" t="s">
        <v>4228</v>
      </c>
      <c r="AH33" s="38" t="s">
        <v>16341</v>
      </c>
    </row>
    <row r="34" spans="1:34" s="429" customFormat="1" ht="15" customHeight="1">
      <c r="A34" s="162" t="s">
        <v>7662</v>
      </c>
      <c r="B34" s="107" t="s">
        <v>2027</v>
      </c>
      <c r="C34" s="380" t="s">
        <v>16299</v>
      </c>
      <c r="D34" s="127" t="s">
        <v>16291</v>
      </c>
      <c r="E34" s="81" t="s">
        <v>16282</v>
      </c>
      <c r="F34" s="489" t="str">
        <f t="shared" ref="F34:F41" si="12">IF(MOD(IF(LEN(E34)=18,MID(E34,17,1),RIGHT(E34,1)),2)=0,"女","男")</f>
        <v>男</v>
      </c>
      <c r="G34" s="34">
        <f t="shared" ref="G34:G41" si="13">DATE(IF(LEN(E34)=18,MID(E34,7,4),1900+MID(E34,7,2)),IF(LEN(E34)=18,MID(E34,11,2),MID(E34,9,2)),IF(LEN(E34)=18,MID(E34,13,2),MID(E34,11,2)))</f>
        <v>32285</v>
      </c>
      <c r="H34" s="13">
        <f t="shared" ref="H34:H41" ca="1" si="14">(NOW()-G34)/365</f>
        <v>30.21499465943684</v>
      </c>
      <c r="I34" s="41">
        <v>43189</v>
      </c>
      <c r="J34" s="41">
        <v>43189</v>
      </c>
      <c r="K34" s="475" t="s">
        <v>167</v>
      </c>
      <c r="L34" s="475" t="s">
        <v>2028</v>
      </c>
      <c r="M34" s="475" t="s">
        <v>311</v>
      </c>
      <c r="N34" s="258" t="s">
        <v>16487</v>
      </c>
      <c r="O34" s="142" t="s">
        <v>4223</v>
      </c>
      <c r="P34" s="142" t="s">
        <v>4304</v>
      </c>
      <c r="Q34" s="41"/>
      <c r="R34" s="41"/>
      <c r="S34" s="41"/>
      <c r="T34" s="195"/>
      <c r="U34" s="195" t="s">
        <v>16292</v>
      </c>
      <c r="V34" s="195" t="s">
        <v>16293</v>
      </c>
      <c r="W34" s="195" t="s">
        <v>16283</v>
      </c>
      <c r="X34" s="194">
        <v>15907112850</v>
      </c>
      <c r="Y34" s="465" t="s">
        <v>16294</v>
      </c>
      <c r="Z34" s="465" t="s">
        <v>16295</v>
      </c>
      <c r="AA34" s="194" t="s">
        <v>16296</v>
      </c>
      <c r="AB34" s="194" t="s">
        <v>16297</v>
      </c>
      <c r="AC34" s="428"/>
      <c r="AD34" s="360" t="s">
        <v>16201</v>
      </c>
      <c r="AE34" s="360" t="s">
        <v>16201</v>
      </c>
      <c r="AF34" s="476" t="s">
        <v>16290</v>
      </c>
      <c r="AG34" s="85" t="s">
        <v>4228</v>
      </c>
      <c r="AH34" s="38" t="s">
        <v>16294</v>
      </c>
    </row>
    <row r="35" spans="1:34" s="429" customFormat="1" ht="15" customHeight="1">
      <c r="A35" s="162" t="s">
        <v>7664</v>
      </c>
      <c r="B35" s="107" t="s">
        <v>2027</v>
      </c>
      <c r="C35" s="380" t="s">
        <v>16471</v>
      </c>
      <c r="D35" s="127" t="s">
        <v>16438</v>
      </c>
      <c r="E35" s="81" t="s">
        <v>16463</v>
      </c>
      <c r="F35" s="489" t="str">
        <f t="shared" si="12"/>
        <v>女</v>
      </c>
      <c r="G35" s="34">
        <f t="shared" si="13"/>
        <v>33992</v>
      </c>
      <c r="H35" s="13">
        <f t="shared" ca="1" si="14"/>
        <v>25.538282330669716</v>
      </c>
      <c r="I35" s="41">
        <v>43189</v>
      </c>
      <c r="J35" s="41">
        <v>43189</v>
      </c>
      <c r="K35" s="475" t="s">
        <v>167</v>
      </c>
      <c r="L35" s="475" t="s">
        <v>2028</v>
      </c>
      <c r="M35" s="475" t="s">
        <v>311</v>
      </c>
      <c r="N35" s="258" t="s">
        <v>16493</v>
      </c>
      <c r="O35" s="142" t="s">
        <v>4223</v>
      </c>
      <c r="P35" s="142" t="s">
        <v>4304</v>
      </c>
      <c r="Q35" s="41"/>
      <c r="R35" s="41"/>
      <c r="S35" s="41"/>
      <c r="T35" s="195"/>
      <c r="U35" s="195" t="s">
        <v>8627</v>
      </c>
      <c r="V35" s="195" t="s">
        <v>15585</v>
      </c>
      <c r="W35" s="195"/>
      <c r="X35" s="194">
        <v>18872372337</v>
      </c>
      <c r="Y35" s="465" t="s">
        <v>16439</v>
      </c>
      <c r="Z35" s="465" t="s">
        <v>16439</v>
      </c>
      <c r="AA35" s="194" t="s">
        <v>16440</v>
      </c>
      <c r="AB35" s="194">
        <v>17364132889</v>
      </c>
      <c r="AC35" s="428"/>
      <c r="AD35" s="360" t="s">
        <v>4374</v>
      </c>
      <c r="AE35" s="360" t="s">
        <v>4374</v>
      </c>
      <c r="AF35" s="476" t="s">
        <v>4375</v>
      </c>
      <c r="AG35" s="85" t="s">
        <v>4228</v>
      </c>
      <c r="AH35" s="38" t="s">
        <v>16439</v>
      </c>
    </row>
    <row r="36" spans="1:34" s="429" customFormat="1" ht="15" customHeight="1">
      <c r="A36" s="162" t="s">
        <v>7665</v>
      </c>
      <c r="B36" s="107" t="s">
        <v>2027</v>
      </c>
      <c r="C36" s="380" t="s">
        <v>16472</v>
      </c>
      <c r="D36" s="127" t="s">
        <v>16441</v>
      </c>
      <c r="E36" s="81" t="s">
        <v>16464</v>
      </c>
      <c r="F36" s="489" t="str">
        <f t="shared" si="12"/>
        <v>男</v>
      </c>
      <c r="G36" s="535">
        <f t="shared" si="13"/>
        <v>34517</v>
      </c>
      <c r="H36" s="13">
        <f t="shared" ca="1" si="14"/>
        <v>24.099926166286156</v>
      </c>
      <c r="I36" s="41">
        <v>43189</v>
      </c>
      <c r="J36" s="41">
        <v>43189</v>
      </c>
      <c r="K36" s="475" t="s">
        <v>167</v>
      </c>
      <c r="L36" s="475" t="s">
        <v>2028</v>
      </c>
      <c r="M36" s="475" t="s">
        <v>311</v>
      </c>
      <c r="N36" s="258" t="s">
        <v>16494</v>
      </c>
      <c r="O36" s="142" t="s">
        <v>4223</v>
      </c>
      <c r="P36" s="142" t="s">
        <v>4304</v>
      </c>
      <c r="Q36" s="41"/>
      <c r="R36" s="41"/>
      <c r="S36" s="41"/>
      <c r="T36" s="195"/>
      <c r="U36" s="195" t="s">
        <v>4373</v>
      </c>
      <c r="V36" s="195" t="s">
        <v>4606</v>
      </c>
      <c r="W36" s="195" t="s">
        <v>10175</v>
      </c>
      <c r="X36" s="194">
        <v>17671432460</v>
      </c>
      <c r="Y36" s="465" t="s">
        <v>16442</v>
      </c>
      <c r="Z36" s="465" t="s">
        <v>16443</v>
      </c>
      <c r="AA36" s="194" t="s">
        <v>16444</v>
      </c>
      <c r="AB36" s="194">
        <v>13971037462</v>
      </c>
      <c r="AC36" s="428"/>
      <c r="AD36" s="360" t="s">
        <v>4374</v>
      </c>
      <c r="AE36" s="360" t="s">
        <v>4374</v>
      </c>
      <c r="AF36" s="476" t="s">
        <v>4375</v>
      </c>
      <c r="AG36" s="85" t="s">
        <v>4228</v>
      </c>
      <c r="AH36" s="38" t="s">
        <v>16442</v>
      </c>
    </row>
    <row r="37" spans="1:34" s="429" customFormat="1" ht="15" customHeight="1">
      <c r="A37" s="162" t="s">
        <v>7666</v>
      </c>
      <c r="B37" s="107" t="s">
        <v>2027</v>
      </c>
      <c r="C37" s="380" t="s">
        <v>16603</v>
      </c>
      <c r="D37" s="127" t="s">
        <v>16611</v>
      </c>
      <c r="E37" s="81" t="s">
        <v>16612</v>
      </c>
      <c r="F37" s="489" t="str">
        <f t="shared" si="12"/>
        <v>女</v>
      </c>
      <c r="G37" s="34">
        <f t="shared" si="13"/>
        <v>33162</v>
      </c>
      <c r="H37" s="13">
        <f t="shared" ca="1" si="14"/>
        <v>27.812254933409445</v>
      </c>
      <c r="I37" s="41">
        <v>43193</v>
      </c>
      <c r="J37" s="41">
        <v>43193</v>
      </c>
      <c r="K37" s="475" t="s">
        <v>167</v>
      </c>
      <c r="L37" s="475" t="s">
        <v>2028</v>
      </c>
      <c r="M37" s="475" t="s">
        <v>311</v>
      </c>
      <c r="N37" s="258">
        <v>10662</v>
      </c>
      <c r="O37" s="142" t="s">
        <v>4223</v>
      </c>
      <c r="P37" s="142" t="s">
        <v>4304</v>
      </c>
      <c r="Q37" s="41"/>
      <c r="R37" s="41"/>
      <c r="S37" s="41"/>
      <c r="T37" s="195"/>
      <c r="U37" s="195" t="s">
        <v>9012</v>
      </c>
      <c r="V37" s="195" t="s">
        <v>16613</v>
      </c>
      <c r="W37" s="195"/>
      <c r="X37" s="194">
        <v>15527387949</v>
      </c>
      <c r="Y37" s="465" t="s">
        <v>16614</v>
      </c>
      <c r="Z37" s="465" t="s">
        <v>16614</v>
      </c>
      <c r="AA37" s="194" t="s">
        <v>16604</v>
      </c>
      <c r="AB37" s="194">
        <v>15926163800</v>
      </c>
      <c r="AC37" s="428"/>
      <c r="AD37" s="360" t="s">
        <v>5227</v>
      </c>
      <c r="AE37" s="360" t="s">
        <v>5227</v>
      </c>
      <c r="AF37" s="476" t="s">
        <v>5481</v>
      </c>
      <c r="AG37" s="85" t="s">
        <v>4228</v>
      </c>
      <c r="AH37" s="38" t="s">
        <v>16615</v>
      </c>
    </row>
    <row r="38" spans="1:34" s="429" customFormat="1" ht="15" customHeight="1">
      <c r="A38" s="162" t="s">
        <v>7668</v>
      </c>
      <c r="B38" s="107" t="s">
        <v>2027</v>
      </c>
      <c r="C38" s="380" t="s">
        <v>16918</v>
      </c>
      <c r="D38" s="127" t="s">
        <v>16913</v>
      </c>
      <c r="E38" s="81" t="s">
        <v>16914</v>
      </c>
      <c r="F38" s="489" t="str">
        <f t="shared" si="12"/>
        <v>女</v>
      </c>
      <c r="G38" s="34">
        <f t="shared" si="13"/>
        <v>33363</v>
      </c>
      <c r="H38" s="13">
        <f t="shared" ca="1" si="14"/>
        <v>27.261570001902594</v>
      </c>
      <c r="I38" s="41">
        <v>43196</v>
      </c>
      <c r="J38" s="41">
        <v>43196</v>
      </c>
      <c r="K38" s="490" t="s">
        <v>167</v>
      </c>
      <c r="L38" s="490" t="s">
        <v>2028</v>
      </c>
      <c r="M38" s="490" t="s">
        <v>311</v>
      </c>
      <c r="N38" s="258">
        <v>40245</v>
      </c>
      <c r="O38" s="142" t="s">
        <v>4223</v>
      </c>
      <c r="P38" s="142" t="s">
        <v>4304</v>
      </c>
      <c r="Q38" s="41"/>
      <c r="R38" s="41"/>
      <c r="S38" s="41"/>
      <c r="T38" s="195"/>
      <c r="U38" s="195" t="s">
        <v>4373</v>
      </c>
      <c r="V38" s="195" t="s">
        <v>6373</v>
      </c>
      <c r="W38" s="195" t="s">
        <v>16915</v>
      </c>
      <c r="X38" s="194">
        <v>15071062632</v>
      </c>
      <c r="Y38" s="465" t="s">
        <v>16916</v>
      </c>
      <c r="Z38" s="465" t="s">
        <v>16916</v>
      </c>
      <c r="AA38" s="194"/>
      <c r="AB38" s="194">
        <v>13871219104</v>
      </c>
      <c r="AC38" s="428"/>
      <c r="AD38" s="360" t="s">
        <v>4374</v>
      </c>
      <c r="AE38" s="360" t="s">
        <v>4374</v>
      </c>
      <c r="AF38" s="476" t="s">
        <v>4375</v>
      </c>
      <c r="AG38" s="85" t="s">
        <v>4228</v>
      </c>
      <c r="AH38" s="38" t="s">
        <v>16917</v>
      </c>
    </row>
    <row r="39" spans="1:34" s="429" customFormat="1" ht="15" customHeight="1">
      <c r="A39" s="162" t="s">
        <v>9763</v>
      </c>
      <c r="B39" s="107" t="s">
        <v>2027</v>
      </c>
      <c r="C39" s="380" t="s">
        <v>17034</v>
      </c>
      <c r="D39" s="127" t="s">
        <v>17005</v>
      </c>
      <c r="E39" s="81" t="s">
        <v>17006</v>
      </c>
      <c r="F39" s="489" t="str">
        <f t="shared" si="12"/>
        <v>男</v>
      </c>
      <c r="G39" s="34">
        <f t="shared" si="13"/>
        <v>33527</v>
      </c>
      <c r="H39" s="13">
        <f t="shared" ca="1" si="14"/>
        <v>26.812254933409445</v>
      </c>
      <c r="I39" s="41">
        <v>43199</v>
      </c>
      <c r="J39" s="41">
        <v>43199</v>
      </c>
      <c r="K39" s="490" t="s">
        <v>167</v>
      </c>
      <c r="L39" s="490" t="s">
        <v>2028</v>
      </c>
      <c r="M39" s="490" t="s">
        <v>311</v>
      </c>
      <c r="N39" s="258">
        <v>40166</v>
      </c>
      <c r="O39" s="142" t="s">
        <v>4223</v>
      </c>
      <c r="P39" s="142" t="s">
        <v>4304</v>
      </c>
      <c r="Q39" s="41"/>
      <c r="R39" s="41"/>
      <c r="S39" s="41"/>
      <c r="T39" s="195"/>
      <c r="U39" s="195" t="s">
        <v>17007</v>
      </c>
      <c r="V39" s="195" t="s">
        <v>17008</v>
      </c>
      <c r="W39" s="195" t="s">
        <v>17009</v>
      </c>
      <c r="X39" s="194">
        <v>13545898708</v>
      </c>
      <c r="Y39" s="465" t="s">
        <v>17010</v>
      </c>
      <c r="Z39" s="465" t="s">
        <v>17010</v>
      </c>
      <c r="AA39" s="194"/>
      <c r="AB39" s="194">
        <v>15997496255</v>
      </c>
      <c r="AC39" s="428"/>
      <c r="AD39" s="360" t="s">
        <v>16970</v>
      </c>
      <c r="AE39" s="360" t="s">
        <v>16970</v>
      </c>
      <c r="AF39" s="476" t="s">
        <v>16971</v>
      </c>
      <c r="AG39" s="85" t="s">
        <v>4228</v>
      </c>
      <c r="AH39" s="38" t="s">
        <v>17010</v>
      </c>
    </row>
    <row r="40" spans="1:34" s="429" customFormat="1" ht="15" customHeight="1">
      <c r="A40" s="162" t="s">
        <v>7940</v>
      </c>
      <c r="B40" s="107" t="s">
        <v>2027</v>
      </c>
      <c r="C40" s="380" t="s">
        <v>17103</v>
      </c>
      <c r="D40" s="127" t="s">
        <v>17073</v>
      </c>
      <c r="E40" s="81" t="s">
        <v>17074</v>
      </c>
      <c r="F40" s="489" t="str">
        <f t="shared" si="12"/>
        <v>男</v>
      </c>
      <c r="G40" s="34">
        <f t="shared" si="13"/>
        <v>32992</v>
      </c>
      <c r="H40" s="13">
        <f t="shared" ca="1" si="14"/>
        <v>28.278008358066977</v>
      </c>
      <c r="I40" s="41">
        <v>43200</v>
      </c>
      <c r="J40" s="41">
        <v>43200</v>
      </c>
      <c r="K40" s="490" t="s">
        <v>167</v>
      </c>
      <c r="L40" s="490" t="s">
        <v>2028</v>
      </c>
      <c r="M40" s="490" t="s">
        <v>311</v>
      </c>
      <c r="N40" s="374">
        <v>40021</v>
      </c>
      <c r="O40" s="142" t="s">
        <v>4223</v>
      </c>
      <c r="P40" s="142" t="s">
        <v>4304</v>
      </c>
      <c r="Q40" s="41"/>
      <c r="R40" s="41"/>
      <c r="S40" s="41"/>
      <c r="T40" s="195"/>
      <c r="U40" s="195" t="s">
        <v>8906</v>
      </c>
      <c r="V40" s="195" t="s">
        <v>17075</v>
      </c>
      <c r="W40" s="195" t="s">
        <v>17066</v>
      </c>
      <c r="X40" s="194">
        <v>15871462507</v>
      </c>
      <c r="Y40" s="465" t="s">
        <v>17076</v>
      </c>
      <c r="Z40" s="465" t="s">
        <v>17076</v>
      </c>
      <c r="AA40" s="194" t="s">
        <v>17077</v>
      </c>
      <c r="AB40" s="194">
        <v>15827410530</v>
      </c>
      <c r="AC40" s="428"/>
      <c r="AD40" s="360" t="s">
        <v>5227</v>
      </c>
      <c r="AE40" s="360" t="s">
        <v>5227</v>
      </c>
      <c r="AF40" s="476" t="s">
        <v>6172</v>
      </c>
      <c r="AG40" s="85" t="s">
        <v>4228</v>
      </c>
      <c r="AH40" s="38" t="s">
        <v>17076</v>
      </c>
    </row>
    <row r="41" spans="1:34" s="429" customFormat="1" ht="15" customHeight="1">
      <c r="A41" s="162" t="s">
        <v>9781</v>
      </c>
      <c r="B41" s="107" t="s">
        <v>2027</v>
      </c>
      <c r="C41" s="380" t="s">
        <v>17207</v>
      </c>
      <c r="D41" s="127" t="s">
        <v>17172</v>
      </c>
      <c r="E41" s="81" t="s">
        <v>17173</v>
      </c>
      <c r="F41" s="489" t="str">
        <f t="shared" si="12"/>
        <v>男</v>
      </c>
      <c r="G41" s="34">
        <f t="shared" si="13"/>
        <v>33007</v>
      </c>
      <c r="H41" s="13">
        <f t="shared" ca="1" si="14"/>
        <v>28.236912467656019</v>
      </c>
      <c r="I41" s="41">
        <v>43201</v>
      </c>
      <c r="J41" s="41">
        <v>43201</v>
      </c>
      <c r="K41" s="490" t="s">
        <v>167</v>
      </c>
      <c r="L41" s="490" t="s">
        <v>2028</v>
      </c>
      <c r="M41" s="490" t="s">
        <v>311</v>
      </c>
      <c r="N41" s="374">
        <v>40202</v>
      </c>
      <c r="O41" s="142" t="s">
        <v>4223</v>
      </c>
      <c r="P41" s="142" t="s">
        <v>4304</v>
      </c>
      <c r="Q41" s="41"/>
      <c r="R41" s="41"/>
      <c r="S41" s="41"/>
      <c r="T41" s="195"/>
      <c r="U41" s="195" t="s">
        <v>17174</v>
      </c>
      <c r="V41" s="195" t="s">
        <v>17175</v>
      </c>
      <c r="W41" s="195" t="s">
        <v>17168</v>
      </c>
      <c r="X41" s="194">
        <v>15071288175</v>
      </c>
      <c r="Y41" s="465" t="s">
        <v>17176</v>
      </c>
      <c r="Z41" s="465" t="s">
        <v>17176</v>
      </c>
      <c r="AA41" s="194" t="s">
        <v>17177</v>
      </c>
      <c r="AB41" s="194">
        <v>15972054027</v>
      </c>
      <c r="AC41" s="428"/>
      <c r="AD41" s="360" t="s">
        <v>17178</v>
      </c>
      <c r="AE41" s="360" t="s">
        <v>17178</v>
      </c>
      <c r="AF41" s="476" t="s">
        <v>17179</v>
      </c>
      <c r="AG41" s="85" t="s">
        <v>4228</v>
      </c>
      <c r="AH41" s="38" t="s">
        <v>17176</v>
      </c>
    </row>
    <row r="42" spans="1:34" s="429" customFormat="1" ht="15" customHeight="1">
      <c r="A42" s="162" t="s">
        <v>9790</v>
      </c>
      <c r="B42" s="107" t="s">
        <v>2027</v>
      </c>
      <c r="C42" s="381" t="s">
        <v>17212</v>
      </c>
      <c r="D42" s="127" t="s">
        <v>17191</v>
      </c>
      <c r="E42" s="81" t="s">
        <v>17192</v>
      </c>
      <c r="F42" s="489" t="str">
        <f t="shared" ref="F42:F56" si="15">IF(MOD(IF(LEN(E42)=18,MID(E42,17,1),RIGHT(E42,1)),2)=0,"女","男")</f>
        <v>女</v>
      </c>
      <c r="G42" s="34">
        <f t="shared" ref="G42:G56" si="16">DATE(IF(LEN(E42)=18,MID(E42,7,4),1900+MID(E42,7,2)),IF(LEN(E42)=18,MID(E42,11,2),MID(E42,9,2)),IF(LEN(E42)=18,MID(E42,13,2),MID(E42,11,2)))</f>
        <v>31827</v>
      </c>
      <c r="H42" s="13">
        <f t="shared" ref="H42:H56" ca="1" si="17">(NOW()-G42)/365</f>
        <v>31.469789179984787</v>
      </c>
      <c r="I42" s="41">
        <v>43201</v>
      </c>
      <c r="J42" s="41">
        <v>43201</v>
      </c>
      <c r="K42" s="490" t="s">
        <v>167</v>
      </c>
      <c r="L42" s="490" t="s">
        <v>2028</v>
      </c>
      <c r="M42" s="490" t="s">
        <v>311</v>
      </c>
      <c r="N42" s="374">
        <v>40085</v>
      </c>
      <c r="O42" s="142" t="s">
        <v>4223</v>
      </c>
      <c r="P42" s="142" t="s">
        <v>4304</v>
      </c>
      <c r="Q42" s="41"/>
      <c r="R42" s="41"/>
      <c r="S42" s="41"/>
      <c r="T42" s="195"/>
      <c r="U42" s="195" t="s">
        <v>17188</v>
      </c>
      <c r="V42" s="195"/>
      <c r="W42" s="195"/>
      <c r="X42" s="194">
        <v>13554132251</v>
      </c>
      <c r="Y42" s="465" t="s">
        <v>17193</v>
      </c>
      <c r="Z42" s="465" t="s">
        <v>17193</v>
      </c>
      <c r="AA42" s="194" t="s">
        <v>17194</v>
      </c>
      <c r="AB42" s="194">
        <v>15872371515</v>
      </c>
      <c r="AC42" s="428"/>
      <c r="AD42" s="360" t="s">
        <v>17178</v>
      </c>
      <c r="AE42" s="360" t="s">
        <v>17178</v>
      </c>
      <c r="AF42" s="476" t="s">
        <v>17179</v>
      </c>
      <c r="AG42" s="142" t="s">
        <v>4228</v>
      </c>
      <c r="AH42" s="38" t="s">
        <v>17193</v>
      </c>
    </row>
    <row r="43" spans="1:34" s="429" customFormat="1" ht="15" customHeight="1">
      <c r="A43" s="162" t="s">
        <v>11826</v>
      </c>
      <c r="B43" s="107" t="s">
        <v>2027</v>
      </c>
      <c r="C43" s="380" t="s">
        <v>17331</v>
      </c>
      <c r="D43" s="127" t="s">
        <v>17320</v>
      </c>
      <c r="E43" s="81" t="s">
        <v>17321</v>
      </c>
      <c r="F43" s="489" t="str">
        <f t="shared" si="15"/>
        <v>男</v>
      </c>
      <c r="G43" s="34">
        <f t="shared" si="16"/>
        <v>34711</v>
      </c>
      <c r="H43" s="13">
        <f t="shared" ca="1" si="17"/>
        <v>23.568419316971088</v>
      </c>
      <c r="I43" s="41">
        <v>43206</v>
      </c>
      <c r="J43" s="41">
        <v>43206</v>
      </c>
      <c r="K43" s="490" t="s">
        <v>167</v>
      </c>
      <c r="L43" s="490" t="s">
        <v>2028</v>
      </c>
      <c r="M43" s="490" t="s">
        <v>311</v>
      </c>
      <c r="N43" s="258">
        <v>10677</v>
      </c>
      <c r="O43" s="142" t="s">
        <v>4223</v>
      </c>
      <c r="P43" s="142" t="s">
        <v>4304</v>
      </c>
      <c r="Q43" s="41"/>
      <c r="R43" s="41"/>
      <c r="S43" s="41"/>
      <c r="T43" s="195"/>
      <c r="U43" s="195" t="s">
        <v>8640</v>
      </c>
      <c r="V43" s="195" t="s">
        <v>17322</v>
      </c>
      <c r="W43" s="195" t="s">
        <v>1508</v>
      </c>
      <c r="X43" s="194">
        <v>17636357015</v>
      </c>
      <c r="Y43" s="465" t="s">
        <v>17323</v>
      </c>
      <c r="Z43" s="465" t="s">
        <v>17323</v>
      </c>
      <c r="AA43" s="194" t="s">
        <v>17324</v>
      </c>
      <c r="AB43" s="194">
        <v>13994694417</v>
      </c>
      <c r="AC43" s="428"/>
      <c r="AD43" s="360" t="s">
        <v>10362</v>
      </c>
      <c r="AE43" s="360" t="s">
        <v>10362</v>
      </c>
      <c r="AF43" s="476" t="s">
        <v>4504</v>
      </c>
      <c r="AG43" s="85" t="s">
        <v>4228</v>
      </c>
      <c r="AH43" s="38" t="s">
        <v>17323</v>
      </c>
    </row>
    <row r="44" spans="1:34" s="429" customFormat="1" ht="15" customHeight="1">
      <c r="A44" s="162" t="s">
        <v>9848</v>
      </c>
      <c r="B44" s="107" t="s">
        <v>2027</v>
      </c>
      <c r="C44" s="380" t="s">
        <v>17244</v>
      </c>
      <c r="D44" s="127" t="s">
        <v>17230</v>
      </c>
      <c r="E44" s="81" t="s">
        <v>17231</v>
      </c>
      <c r="F44" s="489" t="str">
        <f t="shared" si="15"/>
        <v>女</v>
      </c>
      <c r="G44" s="34">
        <f t="shared" si="16"/>
        <v>35789</v>
      </c>
      <c r="H44" s="13">
        <f t="shared" ca="1" si="17"/>
        <v>20.614994659436842</v>
      </c>
      <c r="I44" s="41">
        <v>43207</v>
      </c>
      <c r="J44" s="41">
        <v>43207</v>
      </c>
      <c r="K44" s="490" t="s">
        <v>167</v>
      </c>
      <c r="L44" s="490" t="s">
        <v>2028</v>
      </c>
      <c r="M44" s="490" t="s">
        <v>311</v>
      </c>
      <c r="N44" s="258">
        <v>40142</v>
      </c>
      <c r="O44" s="142" t="s">
        <v>4223</v>
      </c>
      <c r="P44" s="142" t="s">
        <v>4304</v>
      </c>
      <c r="Q44" s="41"/>
      <c r="R44" s="41"/>
      <c r="S44" s="41"/>
      <c r="T44" s="195"/>
      <c r="U44" s="195" t="s">
        <v>4373</v>
      </c>
      <c r="V44" s="195" t="s">
        <v>17232</v>
      </c>
      <c r="W44" s="195" t="s">
        <v>17233</v>
      </c>
      <c r="X44" s="194">
        <v>17683941714</v>
      </c>
      <c r="Y44" s="465" t="s">
        <v>17234</v>
      </c>
      <c r="Z44" s="465" t="s">
        <v>17234</v>
      </c>
      <c r="AA44" s="194" t="s">
        <v>17235</v>
      </c>
      <c r="AB44" s="194">
        <v>13451251002</v>
      </c>
      <c r="AC44" s="428"/>
      <c r="AD44" s="360" t="s">
        <v>4374</v>
      </c>
      <c r="AE44" s="360" t="s">
        <v>4374</v>
      </c>
      <c r="AF44" s="476" t="s">
        <v>4375</v>
      </c>
      <c r="AG44" s="85" t="s">
        <v>4228</v>
      </c>
      <c r="AH44" s="38" t="s">
        <v>17234</v>
      </c>
    </row>
    <row r="45" spans="1:34" s="429" customFormat="1" ht="15" customHeight="1">
      <c r="A45" s="162" t="s">
        <v>9863</v>
      </c>
      <c r="B45" s="107" t="s">
        <v>2027</v>
      </c>
      <c r="C45" s="380" t="s">
        <v>17349</v>
      </c>
      <c r="D45" s="127" t="s">
        <v>17364</v>
      </c>
      <c r="E45" s="81" t="s">
        <v>17365</v>
      </c>
      <c r="F45" s="489" t="str">
        <f t="shared" si="15"/>
        <v>男</v>
      </c>
      <c r="G45" s="34">
        <f t="shared" si="16"/>
        <v>34369</v>
      </c>
      <c r="H45" s="13">
        <f t="shared" ca="1" si="17"/>
        <v>24.505405618340951</v>
      </c>
      <c r="I45" s="41">
        <v>43207</v>
      </c>
      <c r="J45" s="41">
        <v>43207</v>
      </c>
      <c r="K45" s="490" t="s">
        <v>167</v>
      </c>
      <c r="L45" s="490" t="s">
        <v>2028</v>
      </c>
      <c r="M45" s="490" t="s">
        <v>311</v>
      </c>
      <c r="N45" s="258">
        <v>10209</v>
      </c>
      <c r="O45" s="142" t="s">
        <v>4223</v>
      </c>
      <c r="P45" s="142" t="s">
        <v>4304</v>
      </c>
      <c r="Q45" s="41"/>
      <c r="R45" s="41"/>
      <c r="S45" s="41"/>
      <c r="T45" s="195"/>
      <c r="U45" s="195" t="s">
        <v>8640</v>
      </c>
      <c r="V45" s="195" t="s">
        <v>17366</v>
      </c>
      <c r="W45" s="195" t="s">
        <v>17350</v>
      </c>
      <c r="X45" s="194">
        <v>15172081052</v>
      </c>
      <c r="Y45" s="465" t="s">
        <v>17367</v>
      </c>
      <c r="Z45" s="465" t="s">
        <v>17367</v>
      </c>
      <c r="AA45" s="194" t="s">
        <v>17368</v>
      </c>
      <c r="AB45" s="194">
        <v>13971621753</v>
      </c>
      <c r="AC45" s="428"/>
      <c r="AD45" s="360" t="s">
        <v>4374</v>
      </c>
      <c r="AE45" s="360" t="s">
        <v>4374</v>
      </c>
      <c r="AF45" s="476" t="s">
        <v>4375</v>
      </c>
      <c r="AG45" s="85" t="s">
        <v>4228</v>
      </c>
      <c r="AH45" s="38" t="s">
        <v>17367</v>
      </c>
    </row>
    <row r="46" spans="1:34" s="429" customFormat="1" ht="15" customHeight="1">
      <c r="A46" s="162" t="s">
        <v>10338</v>
      </c>
      <c r="B46" s="107" t="s">
        <v>2027</v>
      </c>
      <c r="C46" s="380" t="s">
        <v>17356</v>
      </c>
      <c r="D46" s="127" t="s">
        <v>17389</v>
      </c>
      <c r="E46" s="81" t="s">
        <v>17390</v>
      </c>
      <c r="F46" s="489" t="str">
        <f t="shared" si="15"/>
        <v>男</v>
      </c>
      <c r="G46" s="34">
        <f t="shared" si="16"/>
        <v>33391</v>
      </c>
      <c r="H46" s="13">
        <f t="shared" ca="1" si="17"/>
        <v>27.184857673135472</v>
      </c>
      <c r="I46" s="41">
        <v>43207</v>
      </c>
      <c r="J46" s="41">
        <v>43207</v>
      </c>
      <c r="K46" s="490" t="s">
        <v>167</v>
      </c>
      <c r="L46" s="490" t="s">
        <v>2028</v>
      </c>
      <c r="M46" s="490" t="s">
        <v>311</v>
      </c>
      <c r="N46" s="258">
        <v>10207</v>
      </c>
      <c r="O46" s="142" t="s">
        <v>4223</v>
      </c>
      <c r="P46" s="142" t="s">
        <v>4304</v>
      </c>
      <c r="Q46" s="41"/>
      <c r="R46" s="41"/>
      <c r="S46" s="41"/>
      <c r="T46" s="195"/>
      <c r="U46" s="195" t="s">
        <v>4373</v>
      </c>
      <c r="V46" s="195" t="s">
        <v>17391</v>
      </c>
      <c r="W46" s="195" t="s">
        <v>17357</v>
      </c>
      <c r="X46" s="194">
        <v>15071280813</v>
      </c>
      <c r="Y46" s="465" t="s">
        <v>17392</v>
      </c>
      <c r="Z46" s="465" t="s">
        <v>17392</v>
      </c>
      <c r="AA46" s="194" t="s">
        <v>17393</v>
      </c>
      <c r="AB46" s="194">
        <v>15271544101</v>
      </c>
      <c r="AC46" s="428"/>
      <c r="AD46" s="360" t="s">
        <v>4374</v>
      </c>
      <c r="AE46" s="360" t="s">
        <v>4374</v>
      </c>
      <c r="AF46" s="476" t="s">
        <v>4375</v>
      </c>
      <c r="AG46" s="85" t="s">
        <v>4228</v>
      </c>
      <c r="AH46" s="38" t="s">
        <v>17392</v>
      </c>
    </row>
    <row r="47" spans="1:34" s="429" customFormat="1" ht="15" customHeight="1">
      <c r="A47" s="162" t="s">
        <v>10595</v>
      </c>
      <c r="B47" s="107" t="s">
        <v>2027</v>
      </c>
      <c r="C47" s="380" t="s">
        <v>17359</v>
      </c>
      <c r="D47" s="127" t="s">
        <v>16997</v>
      </c>
      <c r="E47" s="81" t="s">
        <v>20336</v>
      </c>
      <c r="F47" s="489" t="str">
        <f t="shared" si="15"/>
        <v>女</v>
      </c>
      <c r="G47" s="34">
        <f t="shared" si="16"/>
        <v>32744</v>
      </c>
      <c r="H47" s="13">
        <f t="shared" ca="1" si="17"/>
        <v>28.957460412861497</v>
      </c>
      <c r="I47" s="41">
        <v>43207</v>
      </c>
      <c r="J47" s="41">
        <v>43207</v>
      </c>
      <c r="K47" s="490" t="s">
        <v>167</v>
      </c>
      <c r="L47" s="490" t="s">
        <v>2028</v>
      </c>
      <c r="M47" s="490" t="s">
        <v>311</v>
      </c>
      <c r="N47" s="258">
        <v>40126</v>
      </c>
      <c r="O47" s="142" t="s">
        <v>4223</v>
      </c>
      <c r="P47" s="142" t="s">
        <v>4304</v>
      </c>
      <c r="Q47" s="41"/>
      <c r="R47" s="41"/>
      <c r="S47" s="41"/>
      <c r="T47" s="195"/>
      <c r="U47" s="195" t="s">
        <v>8627</v>
      </c>
      <c r="V47" s="195" t="s">
        <v>4602</v>
      </c>
      <c r="W47" s="195"/>
      <c r="X47" s="194">
        <v>18727529050</v>
      </c>
      <c r="Y47" s="465" t="s">
        <v>16999</v>
      </c>
      <c r="Z47" s="465" t="s">
        <v>16999</v>
      </c>
      <c r="AA47" s="194" t="s">
        <v>16960</v>
      </c>
      <c r="AB47" s="194">
        <v>18768835592</v>
      </c>
      <c r="AC47" s="428"/>
      <c r="AD47" s="360" t="s">
        <v>4374</v>
      </c>
      <c r="AE47" s="360" t="s">
        <v>4374</v>
      </c>
      <c r="AF47" s="476" t="s">
        <v>4375</v>
      </c>
      <c r="AG47" s="85" t="s">
        <v>4228</v>
      </c>
      <c r="AH47" s="38" t="s">
        <v>17000</v>
      </c>
    </row>
    <row r="48" spans="1:34" s="429" customFormat="1" ht="15" customHeight="1">
      <c r="A48" s="162" t="s">
        <v>13317</v>
      </c>
      <c r="B48" s="107" t="s">
        <v>2027</v>
      </c>
      <c r="C48" s="380" t="s">
        <v>17435</v>
      </c>
      <c r="D48" s="127" t="s">
        <v>17411</v>
      </c>
      <c r="E48" s="81" t="s">
        <v>20337</v>
      </c>
      <c r="F48" s="489" t="str">
        <f t="shared" si="15"/>
        <v>男</v>
      </c>
      <c r="G48" s="34">
        <f t="shared" si="16"/>
        <v>34803</v>
      </c>
      <c r="H48" s="13">
        <f t="shared" ca="1" si="17"/>
        <v>23.316364522450538</v>
      </c>
      <c r="I48" s="41">
        <v>43208</v>
      </c>
      <c r="J48" s="41">
        <v>43208</v>
      </c>
      <c r="K48" s="490" t="s">
        <v>167</v>
      </c>
      <c r="L48" s="490" t="s">
        <v>2028</v>
      </c>
      <c r="M48" s="490" t="s">
        <v>311</v>
      </c>
      <c r="N48" s="258">
        <v>10382</v>
      </c>
      <c r="O48" s="142" t="s">
        <v>48</v>
      </c>
      <c r="P48" s="142" t="s">
        <v>43</v>
      </c>
      <c r="Q48" s="41"/>
      <c r="R48" s="41"/>
      <c r="S48" s="41"/>
      <c r="T48" s="195"/>
      <c r="U48" s="195" t="s">
        <v>17412</v>
      </c>
      <c r="V48" s="195" t="s">
        <v>17413</v>
      </c>
      <c r="W48" s="195" t="s">
        <v>17410</v>
      </c>
      <c r="X48" s="194">
        <v>18171238659</v>
      </c>
      <c r="Y48" s="465" t="s">
        <v>17414</v>
      </c>
      <c r="Z48" s="465" t="s">
        <v>17414</v>
      </c>
      <c r="AA48" s="194" t="s">
        <v>17415</v>
      </c>
      <c r="AB48" s="194">
        <v>18171238661</v>
      </c>
      <c r="AC48" s="428"/>
      <c r="AD48" s="360" t="s">
        <v>17416</v>
      </c>
      <c r="AE48" s="360" t="s">
        <v>17416</v>
      </c>
      <c r="AF48" s="476" t="s">
        <v>17417</v>
      </c>
      <c r="AG48" s="85" t="s">
        <v>4228</v>
      </c>
      <c r="AH48" s="38" t="s">
        <v>17414</v>
      </c>
    </row>
    <row r="49" spans="1:34" s="429" customFormat="1" ht="15" customHeight="1">
      <c r="A49" s="162" t="s">
        <v>10404</v>
      </c>
      <c r="B49" s="107" t="s">
        <v>2027</v>
      </c>
      <c r="C49" s="380" t="s">
        <v>17436</v>
      </c>
      <c r="D49" s="127" t="s">
        <v>17418</v>
      </c>
      <c r="E49" s="81" t="s">
        <v>17419</v>
      </c>
      <c r="F49" s="489" t="str">
        <f t="shared" si="15"/>
        <v>女</v>
      </c>
      <c r="G49" s="34">
        <f t="shared" si="16"/>
        <v>28821</v>
      </c>
      <c r="H49" s="13">
        <f t="shared" ca="1" si="17"/>
        <v>39.705405618340947</v>
      </c>
      <c r="I49" s="41">
        <v>43208</v>
      </c>
      <c r="J49" s="41">
        <v>43208</v>
      </c>
      <c r="K49" s="490" t="s">
        <v>167</v>
      </c>
      <c r="L49" s="490" t="s">
        <v>2028</v>
      </c>
      <c r="M49" s="490" t="s">
        <v>311</v>
      </c>
      <c r="N49" s="258">
        <v>10362</v>
      </c>
      <c r="O49" s="142" t="s">
        <v>48</v>
      </c>
      <c r="P49" s="142" t="s">
        <v>43</v>
      </c>
      <c r="Q49" s="41"/>
      <c r="R49" s="41"/>
      <c r="S49" s="41"/>
      <c r="T49" s="195"/>
      <c r="U49" s="195" t="s">
        <v>17420</v>
      </c>
      <c r="V49" s="195"/>
      <c r="W49" s="195"/>
      <c r="X49" s="194">
        <v>15071409469</v>
      </c>
      <c r="Y49" s="465" t="s">
        <v>17421</v>
      </c>
      <c r="Z49" s="465" t="s">
        <v>17421</v>
      </c>
      <c r="AA49" s="194" t="s">
        <v>17422</v>
      </c>
      <c r="AB49" s="194">
        <v>15827291542</v>
      </c>
      <c r="AC49" s="428"/>
      <c r="AD49" s="360" t="s">
        <v>17416</v>
      </c>
      <c r="AE49" s="360" t="s">
        <v>17416</v>
      </c>
      <c r="AF49" s="476" t="s">
        <v>17417</v>
      </c>
      <c r="AG49" s="85" t="s">
        <v>4228</v>
      </c>
      <c r="AH49" s="38" t="s">
        <v>17421</v>
      </c>
    </row>
    <row r="50" spans="1:34" s="429" customFormat="1" ht="15" customHeight="1">
      <c r="A50" s="162" t="s">
        <v>10364</v>
      </c>
      <c r="B50" s="107" t="s">
        <v>2027</v>
      </c>
      <c r="C50" s="380" t="s">
        <v>17477</v>
      </c>
      <c r="D50" s="127" t="s">
        <v>17453</v>
      </c>
      <c r="E50" s="81" t="s">
        <v>17454</v>
      </c>
      <c r="F50" s="489" t="str">
        <f t="shared" si="15"/>
        <v>女</v>
      </c>
      <c r="G50" s="34">
        <f t="shared" si="16"/>
        <v>29448</v>
      </c>
      <c r="H50" s="13">
        <f t="shared" ca="1" si="17"/>
        <v>37.987597399162865</v>
      </c>
      <c r="I50" s="41">
        <v>43210</v>
      </c>
      <c r="J50" s="41">
        <v>43210</v>
      </c>
      <c r="K50" s="490" t="s">
        <v>167</v>
      </c>
      <c r="L50" s="490" t="s">
        <v>2028</v>
      </c>
      <c r="M50" s="490" t="s">
        <v>311</v>
      </c>
      <c r="N50" s="258">
        <v>10358</v>
      </c>
      <c r="O50" s="142" t="s">
        <v>48</v>
      </c>
      <c r="P50" s="142" t="s">
        <v>43</v>
      </c>
      <c r="Q50" s="41"/>
      <c r="R50" s="41"/>
      <c r="S50" s="41"/>
      <c r="T50" s="195"/>
      <c r="U50" s="195" t="s">
        <v>8627</v>
      </c>
      <c r="V50" s="195"/>
      <c r="W50" s="195"/>
      <c r="X50" s="194">
        <v>18627775626</v>
      </c>
      <c r="Y50" s="465" t="s">
        <v>17455</v>
      </c>
      <c r="Z50" s="465" t="s">
        <v>17456</v>
      </c>
      <c r="AA50" s="194" t="s">
        <v>17457</v>
      </c>
      <c r="AB50" s="194">
        <v>13886086541</v>
      </c>
      <c r="AC50" s="428"/>
      <c r="AD50" s="360" t="s">
        <v>4374</v>
      </c>
      <c r="AE50" s="360" t="s">
        <v>4374</v>
      </c>
      <c r="AF50" s="476" t="s">
        <v>4375</v>
      </c>
      <c r="AG50" s="85" t="s">
        <v>4228</v>
      </c>
      <c r="AH50" s="38" t="s">
        <v>17455</v>
      </c>
    </row>
    <row r="51" spans="1:34" s="429" customFormat="1" ht="15" customHeight="1">
      <c r="A51" s="162" t="s">
        <v>13318</v>
      </c>
      <c r="B51" s="107" t="s">
        <v>2027</v>
      </c>
      <c r="C51" s="380" t="s">
        <v>17478</v>
      </c>
      <c r="D51" s="127" t="s">
        <v>17458</v>
      </c>
      <c r="E51" s="81" t="s">
        <v>17459</v>
      </c>
      <c r="F51" s="489" t="str">
        <f t="shared" si="15"/>
        <v>男</v>
      </c>
      <c r="G51" s="34">
        <f t="shared" si="16"/>
        <v>34628</v>
      </c>
      <c r="H51" s="13">
        <f t="shared" ca="1" si="17"/>
        <v>23.795816577245059</v>
      </c>
      <c r="I51" s="41">
        <v>43210</v>
      </c>
      <c r="J51" s="41">
        <v>43210</v>
      </c>
      <c r="K51" s="490" t="s">
        <v>167</v>
      </c>
      <c r="L51" s="490" t="s">
        <v>2028</v>
      </c>
      <c r="M51" s="490" t="s">
        <v>311</v>
      </c>
      <c r="N51" s="258">
        <v>10357</v>
      </c>
      <c r="O51" s="142" t="s">
        <v>48</v>
      </c>
      <c r="P51" s="142" t="s">
        <v>43</v>
      </c>
      <c r="Q51" s="41"/>
      <c r="R51" s="41"/>
      <c r="S51" s="41"/>
      <c r="T51" s="195"/>
      <c r="U51" s="195" t="s">
        <v>10992</v>
      </c>
      <c r="V51" s="195" t="s">
        <v>17460</v>
      </c>
      <c r="W51" s="195" t="s">
        <v>17445</v>
      </c>
      <c r="X51" s="194">
        <v>15107157735</v>
      </c>
      <c r="Y51" s="465" t="s">
        <v>17461</v>
      </c>
      <c r="Z51" s="465" t="s">
        <v>17461</v>
      </c>
      <c r="AA51" s="194" t="s">
        <v>17462</v>
      </c>
      <c r="AB51" s="194">
        <v>15342291016</v>
      </c>
      <c r="AC51" s="428"/>
      <c r="AD51" s="360" t="s">
        <v>4374</v>
      </c>
      <c r="AE51" s="360" t="s">
        <v>4374</v>
      </c>
      <c r="AF51" s="476" t="s">
        <v>4375</v>
      </c>
      <c r="AG51" s="85" t="s">
        <v>4228</v>
      </c>
      <c r="AH51" s="38" t="s">
        <v>17461</v>
      </c>
    </row>
    <row r="52" spans="1:34" s="429" customFormat="1" ht="15" customHeight="1">
      <c r="A52" s="162" t="s">
        <v>13319</v>
      </c>
      <c r="B52" s="107" t="s">
        <v>2027</v>
      </c>
      <c r="C52" s="380" t="s">
        <v>17479</v>
      </c>
      <c r="D52" s="127" t="s">
        <v>17463</v>
      </c>
      <c r="E52" s="81" t="s">
        <v>17464</v>
      </c>
      <c r="F52" s="489" t="str">
        <f t="shared" si="15"/>
        <v>女</v>
      </c>
      <c r="G52" s="34">
        <f t="shared" si="16"/>
        <v>33795</v>
      </c>
      <c r="H52" s="13">
        <f t="shared" ca="1" si="17"/>
        <v>26.078008358066977</v>
      </c>
      <c r="I52" s="41">
        <v>43210</v>
      </c>
      <c r="J52" s="41">
        <v>43210</v>
      </c>
      <c r="K52" s="490" t="s">
        <v>167</v>
      </c>
      <c r="L52" s="490" t="s">
        <v>2028</v>
      </c>
      <c r="M52" s="490" t="s">
        <v>311</v>
      </c>
      <c r="N52" s="258">
        <v>10356</v>
      </c>
      <c r="O52" s="142" t="s">
        <v>48</v>
      </c>
      <c r="P52" s="142" t="s">
        <v>43</v>
      </c>
      <c r="Q52" s="41"/>
      <c r="R52" s="41"/>
      <c r="S52" s="41"/>
      <c r="T52" s="195"/>
      <c r="U52" s="195" t="s">
        <v>9012</v>
      </c>
      <c r="V52" s="195" t="s">
        <v>17465</v>
      </c>
      <c r="W52" s="195"/>
      <c r="X52" s="194">
        <v>15317793052</v>
      </c>
      <c r="Y52" s="465" t="s">
        <v>17466</v>
      </c>
      <c r="Z52" s="465" t="s">
        <v>17467</v>
      </c>
      <c r="AA52" s="194" t="s">
        <v>17468</v>
      </c>
      <c r="AB52" s="194">
        <v>18717183505</v>
      </c>
      <c r="AC52" s="428"/>
      <c r="AD52" s="360" t="s">
        <v>4374</v>
      </c>
      <c r="AE52" s="360" t="s">
        <v>4374</v>
      </c>
      <c r="AF52" s="476" t="s">
        <v>4375</v>
      </c>
      <c r="AG52" s="85" t="s">
        <v>4228</v>
      </c>
      <c r="AH52" s="38" t="s">
        <v>17466</v>
      </c>
    </row>
    <row r="53" spans="1:34" s="429" customFormat="1" ht="15" customHeight="1">
      <c r="A53" s="162" t="s">
        <v>10350</v>
      </c>
      <c r="B53" s="107" t="s">
        <v>2027</v>
      </c>
      <c r="C53" s="380" t="s">
        <v>17561</v>
      </c>
      <c r="D53" s="127" t="s">
        <v>17553</v>
      </c>
      <c r="E53" s="81" t="s">
        <v>17547</v>
      </c>
      <c r="F53" s="489" t="str">
        <f t="shared" si="15"/>
        <v>女</v>
      </c>
      <c r="G53" s="34">
        <f t="shared" si="16"/>
        <v>35710</v>
      </c>
      <c r="H53" s="13">
        <f t="shared" ca="1" si="17"/>
        <v>20.831433015601224</v>
      </c>
      <c r="I53" s="41">
        <v>43217</v>
      </c>
      <c r="J53" s="41">
        <v>43217</v>
      </c>
      <c r="K53" s="490" t="s">
        <v>167</v>
      </c>
      <c r="L53" s="490" t="s">
        <v>2028</v>
      </c>
      <c r="M53" s="490" t="s">
        <v>311</v>
      </c>
      <c r="N53" s="258">
        <v>10333</v>
      </c>
      <c r="O53" s="142" t="s">
        <v>48</v>
      </c>
      <c r="P53" s="142" t="s">
        <v>43</v>
      </c>
      <c r="Q53" s="41"/>
      <c r="R53" s="41"/>
      <c r="S53" s="41"/>
      <c r="T53" s="195"/>
      <c r="U53" s="195" t="s">
        <v>17554</v>
      </c>
      <c r="V53" s="195" t="s">
        <v>17548</v>
      </c>
      <c r="W53" s="195"/>
      <c r="X53" s="194">
        <v>18207298737</v>
      </c>
      <c r="Y53" s="465" t="s">
        <v>17555</v>
      </c>
      <c r="Z53" s="465" t="s">
        <v>17555</v>
      </c>
      <c r="AA53" s="194" t="s">
        <v>17549</v>
      </c>
      <c r="AB53" s="194">
        <v>15072585067</v>
      </c>
      <c r="AC53" s="428"/>
      <c r="AD53" s="360" t="s">
        <v>17556</v>
      </c>
      <c r="AE53" s="360" t="s">
        <v>17556</v>
      </c>
      <c r="AF53" s="476" t="s">
        <v>17557</v>
      </c>
      <c r="AG53" s="85" t="s">
        <v>4228</v>
      </c>
      <c r="AH53" s="38" t="s">
        <v>17555</v>
      </c>
    </row>
    <row r="54" spans="1:34" s="429" customFormat="1" ht="15" customHeight="1">
      <c r="A54" s="162" t="s">
        <v>13320</v>
      </c>
      <c r="B54" s="107" t="s">
        <v>2027</v>
      </c>
      <c r="C54" s="380" t="s">
        <v>17562</v>
      </c>
      <c r="D54" s="127" t="s">
        <v>17558</v>
      </c>
      <c r="E54" s="81" t="s">
        <v>17550</v>
      </c>
      <c r="F54" s="489" t="str">
        <f t="shared" si="15"/>
        <v>女</v>
      </c>
      <c r="G54" s="34">
        <f t="shared" si="16"/>
        <v>34387</v>
      </c>
      <c r="H54" s="13">
        <f t="shared" ca="1" si="17"/>
        <v>24.456090549847801</v>
      </c>
      <c r="I54" s="41">
        <v>43217</v>
      </c>
      <c r="J54" s="41">
        <v>43217</v>
      </c>
      <c r="K54" s="490" t="s">
        <v>167</v>
      </c>
      <c r="L54" s="490" t="s">
        <v>2028</v>
      </c>
      <c r="M54" s="490" t="s">
        <v>311</v>
      </c>
      <c r="N54" s="258">
        <v>10334</v>
      </c>
      <c r="O54" s="142" t="s">
        <v>48</v>
      </c>
      <c r="P54" s="142" t="s">
        <v>43</v>
      </c>
      <c r="Q54" s="41"/>
      <c r="R54" s="41"/>
      <c r="S54" s="41"/>
      <c r="T54" s="195"/>
      <c r="U54" s="195" t="s">
        <v>17554</v>
      </c>
      <c r="V54" s="195" t="s">
        <v>17551</v>
      </c>
      <c r="W54" s="195"/>
      <c r="X54" s="194">
        <v>17786161086</v>
      </c>
      <c r="Y54" s="465" t="s">
        <v>17559</v>
      </c>
      <c r="Z54" s="465" t="s">
        <v>17560</v>
      </c>
      <c r="AA54" s="194" t="s">
        <v>17552</v>
      </c>
      <c r="AB54" s="194">
        <v>17786162193</v>
      </c>
      <c r="AC54" s="428"/>
      <c r="AD54" s="360" t="s">
        <v>17556</v>
      </c>
      <c r="AE54" s="360" t="s">
        <v>17556</v>
      </c>
      <c r="AF54" s="476" t="s">
        <v>17557</v>
      </c>
      <c r="AG54" s="85" t="s">
        <v>4228</v>
      </c>
      <c r="AH54" s="38" t="s">
        <v>17559</v>
      </c>
    </row>
    <row r="55" spans="1:34" s="83" customFormat="1" ht="13.5" customHeight="1">
      <c r="A55" s="162" t="s">
        <v>10624</v>
      </c>
      <c r="B55" s="107" t="s">
        <v>2027</v>
      </c>
      <c r="C55" s="380" t="s">
        <v>17666</v>
      </c>
      <c r="D55" s="127" t="s">
        <v>17646</v>
      </c>
      <c r="E55" s="46" t="s">
        <v>17647</v>
      </c>
      <c r="F55" s="489" t="str">
        <f t="shared" si="15"/>
        <v>女</v>
      </c>
      <c r="G55" s="34">
        <f t="shared" si="16"/>
        <v>33793</v>
      </c>
      <c r="H55" s="298">
        <f t="shared" ca="1" si="17"/>
        <v>26.083487810121774</v>
      </c>
      <c r="I55" s="41">
        <v>43224</v>
      </c>
      <c r="J55" s="41">
        <v>43224</v>
      </c>
      <c r="K55" s="490" t="s">
        <v>167</v>
      </c>
      <c r="L55" s="490" t="s">
        <v>2028</v>
      </c>
      <c r="M55" s="490" t="s">
        <v>311</v>
      </c>
      <c r="N55" s="189">
        <v>10211</v>
      </c>
      <c r="O55" s="85" t="s">
        <v>4223</v>
      </c>
      <c r="P55" s="85" t="s">
        <v>4304</v>
      </c>
      <c r="Q55" s="182"/>
      <c r="R55" s="41"/>
      <c r="S55" s="41"/>
      <c r="T55" s="195"/>
      <c r="U55" s="142" t="s">
        <v>17648</v>
      </c>
      <c r="V55" s="142" t="s">
        <v>17649</v>
      </c>
      <c r="W55" s="142" t="s">
        <v>17629</v>
      </c>
      <c r="X55" s="54">
        <v>15527887620</v>
      </c>
      <c r="Y55" s="76" t="s">
        <v>17650</v>
      </c>
      <c r="Z55" s="76" t="s">
        <v>17651</v>
      </c>
      <c r="AA55" s="56" t="s">
        <v>17652</v>
      </c>
      <c r="AB55" s="56">
        <v>13297063657</v>
      </c>
      <c r="AC55" s="84"/>
      <c r="AD55" s="111" t="s">
        <v>17638</v>
      </c>
      <c r="AE55" s="111" t="s">
        <v>17638</v>
      </c>
      <c r="AF55" s="490" t="s">
        <v>17639</v>
      </c>
      <c r="AG55" s="85" t="s">
        <v>4228</v>
      </c>
      <c r="AH55" s="38" t="s">
        <v>17650</v>
      </c>
    </row>
    <row r="56" spans="1:34" s="83" customFormat="1" ht="13.5" customHeight="1">
      <c r="A56" s="162" t="s">
        <v>13321</v>
      </c>
      <c r="B56" s="107" t="s">
        <v>2027</v>
      </c>
      <c r="C56" s="380" t="s">
        <v>17669</v>
      </c>
      <c r="D56" s="127" t="s">
        <v>17630</v>
      </c>
      <c r="E56" s="46" t="s">
        <v>17631</v>
      </c>
      <c r="F56" s="489" t="str">
        <f t="shared" si="15"/>
        <v>女</v>
      </c>
      <c r="G56" s="34">
        <f t="shared" si="16"/>
        <v>34758</v>
      </c>
      <c r="H56" s="298">
        <f t="shared" ca="1" si="17"/>
        <v>23.439652193683415</v>
      </c>
      <c r="I56" s="41">
        <v>43224</v>
      </c>
      <c r="J56" s="41">
        <v>43224</v>
      </c>
      <c r="K56" s="490" t="s">
        <v>167</v>
      </c>
      <c r="L56" s="490" t="s">
        <v>2028</v>
      </c>
      <c r="M56" s="490" t="s">
        <v>311</v>
      </c>
      <c r="N56" s="189">
        <v>10214</v>
      </c>
      <c r="O56" s="85" t="s">
        <v>4223</v>
      </c>
      <c r="P56" s="85" t="s">
        <v>4304</v>
      </c>
      <c r="Q56" s="182"/>
      <c r="R56" s="41"/>
      <c r="S56" s="41"/>
      <c r="T56" s="195"/>
      <c r="U56" s="142" t="s">
        <v>17632</v>
      </c>
      <c r="V56" s="142" t="s">
        <v>17633</v>
      </c>
      <c r="W56" s="142" t="s">
        <v>17634</v>
      </c>
      <c r="X56" s="54">
        <v>13419582251</v>
      </c>
      <c r="Y56" s="76" t="s">
        <v>17635</v>
      </c>
      <c r="Z56" s="76" t="s">
        <v>17636</v>
      </c>
      <c r="AA56" s="56" t="s">
        <v>17637</v>
      </c>
      <c r="AB56" s="56">
        <v>18707160538</v>
      </c>
      <c r="AC56" s="84"/>
      <c r="AD56" s="111" t="s">
        <v>17638</v>
      </c>
      <c r="AE56" s="111" t="s">
        <v>17638</v>
      </c>
      <c r="AF56" s="490" t="s">
        <v>17639</v>
      </c>
      <c r="AG56" s="85" t="s">
        <v>4228</v>
      </c>
      <c r="AH56" s="38" t="s">
        <v>17635</v>
      </c>
    </row>
    <row r="57" spans="1:34" s="83" customFormat="1" ht="13.5" customHeight="1">
      <c r="A57" s="162" t="s">
        <v>10384</v>
      </c>
      <c r="B57" s="107" t="s">
        <v>2027</v>
      </c>
      <c r="C57" s="380" t="s">
        <v>17695</v>
      </c>
      <c r="D57" s="127" t="s">
        <v>17671</v>
      </c>
      <c r="E57" s="46" t="s">
        <v>17672</v>
      </c>
      <c r="F57" s="489" t="str">
        <f t="shared" ref="F57:F78" si="18">IF(MOD(IF(LEN(E57)=18,MID(E57,17,1),RIGHT(E57,1)),2)=0,"女","男")</f>
        <v>女</v>
      </c>
      <c r="G57" s="34">
        <f t="shared" ref="G57:G78" si="19">DATE(IF(LEN(E57)=18,MID(E57,7,4),1900+MID(E57,7,2)),IF(LEN(E57)=18,MID(E57,11,2),MID(E57,9,2)),IF(LEN(E57)=18,MID(E57,13,2),MID(E57,11,2)))</f>
        <v>29937</v>
      </c>
      <c r="H57" s="298">
        <f t="shared" ref="H57:H78" ca="1" si="20">(NOW()-G57)/365</f>
        <v>36.647871371765611</v>
      </c>
      <c r="I57" s="41">
        <v>43225</v>
      </c>
      <c r="J57" s="41">
        <v>43225</v>
      </c>
      <c r="K57" s="490" t="s">
        <v>167</v>
      </c>
      <c r="L57" s="490" t="s">
        <v>2028</v>
      </c>
      <c r="M57" s="490" t="s">
        <v>311</v>
      </c>
      <c r="N57" s="189">
        <v>10236</v>
      </c>
      <c r="O57" s="85" t="s">
        <v>4223</v>
      </c>
      <c r="P57" s="85" t="s">
        <v>4304</v>
      </c>
      <c r="Q57" s="182"/>
      <c r="R57" s="41"/>
      <c r="S57" s="41"/>
      <c r="T57" s="195"/>
      <c r="U57" s="522" t="s">
        <v>17673</v>
      </c>
      <c r="V57" s="522" t="s">
        <v>17674</v>
      </c>
      <c r="W57" s="522"/>
      <c r="X57" s="54">
        <v>13129988610</v>
      </c>
      <c r="Y57" s="76" t="s">
        <v>17675</v>
      </c>
      <c r="Z57" s="76" t="s">
        <v>17676</v>
      </c>
      <c r="AA57" s="56" t="s">
        <v>17677</v>
      </c>
      <c r="AB57" s="56">
        <v>13037108410</v>
      </c>
      <c r="AC57" s="84"/>
      <c r="AD57" s="111" t="s">
        <v>17678</v>
      </c>
      <c r="AE57" s="111" t="s">
        <v>17678</v>
      </c>
      <c r="AF57" s="490" t="s">
        <v>17679</v>
      </c>
      <c r="AG57" s="85" t="s">
        <v>4228</v>
      </c>
      <c r="AH57" s="38" t="s">
        <v>17675</v>
      </c>
    </row>
    <row r="58" spans="1:34" s="83" customFormat="1" ht="13.5" customHeight="1">
      <c r="A58" s="162" t="s">
        <v>10275</v>
      </c>
      <c r="B58" s="107" t="s">
        <v>2027</v>
      </c>
      <c r="C58" s="380" t="s">
        <v>17729</v>
      </c>
      <c r="D58" s="127" t="s">
        <v>17705</v>
      </c>
      <c r="E58" s="46" t="s">
        <v>17706</v>
      </c>
      <c r="F58" s="489" t="str">
        <f t="shared" si="18"/>
        <v>女</v>
      </c>
      <c r="G58" s="34">
        <f t="shared" si="19"/>
        <v>30933</v>
      </c>
      <c r="H58" s="298">
        <f t="shared" ca="1" si="20"/>
        <v>33.919104248477936</v>
      </c>
      <c r="I58" s="41">
        <v>43228</v>
      </c>
      <c r="J58" s="41">
        <v>43228</v>
      </c>
      <c r="K58" s="490" t="s">
        <v>167</v>
      </c>
      <c r="L58" s="490" t="s">
        <v>2028</v>
      </c>
      <c r="M58" s="490" t="s">
        <v>311</v>
      </c>
      <c r="N58" s="189">
        <v>10246</v>
      </c>
      <c r="O58" s="85" t="s">
        <v>4223</v>
      </c>
      <c r="P58" s="85" t="s">
        <v>4304</v>
      </c>
      <c r="Q58" s="182"/>
      <c r="R58" s="41"/>
      <c r="S58" s="41"/>
      <c r="T58" s="195"/>
      <c r="U58" s="522" t="s">
        <v>17673</v>
      </c>
      <c r="V58" s="522" t="s">
        <v>17707</v>
      </c>
      <c r="W58" s="522"/>
      <c r="X58" s="54">
        <v>18771982741</v>
      </c>
      <c r="Y58" s="76" t="s">
        <v>17708</v>
      </c>
      <c r="Z58" s="76" t="s">
        <v>17709</v>
      </c>
      <c r="AA58" s="56" t="s">
        <v>17710</v>
      </c>
      <c r="AB58" s="56">
        <v>15071487801</v>
      </c>
      <c r="AC58" s="84"/>
      <c r="AD58" s="111" t="s">
        <v>17614</v>
      </c>
      <c r="AE58" s="111" t="s">
        <v>17614</v>
      </c>
      <c r="AF58" s="490" t="s">
        <v>17615</v>
      </c>
      <c r="AG58" s="85" t="s">
        <v>4228</v>
      </c>
      <c r="AH58" s="38" t="s">
        <v>17708</v>
      </c>
    </row>
    <row r="59" spans="1:34" s="83" customFormat="1" ht="13.5" customHeight="1">
      <c r="A59" s="162" t="s">
        <v>10794</v>
      </c>
      <c r="B59" s="107" t="s">
        <v>2027</v>
      </c>
      <c r="C59" s="380" t="s">
        <v>17730</v>
      </c>
      <c r="D59" s="127" t="s">
        <v>17711</v>
      </c>
      <c r="E59" s="46" t="s">
        <v>17712</v>
      </c>
      <c r="F59" s="489" t="str">
        <f t="shared" si="18"/>
        <v>女</v>
      </c>
      <c r="G59" s="34">
        <f t="shared" si="19"/>
        <v>28253</v>
      </c>
      <c r="H59" s="298">
        <f t="shared" ca="1" si="20"/>
        <v>41.261570001902598</v>
      </c>
      <c r="I59" s="41">
        <v>43228</v>
      </c>
      <c r="J59" s="41">
        <v>43228</v>
      </c>
      <c r="K59" s="490" t="s">
        <v>167</v>
      </c>
      <c r="L59" s="490" t="s">
        <v>2028</v>
      </c>
      <c r="M59" s="490" t="s">
        <v>311</v>
      </c>
      <c r="N59" s="189">
        <v>10247</v>
      </c>
      <c r="O59" s="85" t="s">
        <v>4223</v>
      </c>
      <c r="P59" s="85" t="s">
        <v>4304</v>
      </c>
      <c r="Q59" s="182"/>
      <c r="R59" s="41"/>
      <c r="S59" s="41"/>
      <c r="T59" s="195"/>
      <c r="U59" s="522" t="s">
        <v>17609</v>
      </c>
      <c r="V59" s="522" t="s">
        <v>17713</v>
      </c>
      <c r="W59" s="522"/>
      <c r="X59" s="54">
        <v>13659816413</v>
      </c>
      <c r="Y59" s="76" t="s">
        <v>17714</v>
      </c>
      <c r="Z59" s="76" t="s">
        <v>17715</v>
      </c>
      <c r="AA59" s="56" t="s">
        <v>17716</v>
      </c>
      <c r="AB59" s="56">
        <v>18062688190</v>
      </c>
      <c r="AC59" s="84"/>
      <c r="AD59" s="111" t="s">
        <v>17614</v>
      </c>
      <c r="AE59" s="111" t="s">
        <v>17614</v>
      </c>
      <c r="AF59" s="490" t="s">
        <v>17615</v>
      </c>
      <c r="AG59" s="85" t="s">
        <v>4228</v>
      </c>
      <c r="AH59" s="38" t="s">
        <v>17714</v>
      </c>
    </row>
    <row r="60" spans="1:34" s="83" customFormat="1" ht="13.5" customHeight="1">
      <c r="A60" s="162" t="s">
        <v>13323</v>
      </c>
      <c r="B60" s="107" t="s">
        <v>2027</v>
      </c>
      <c r="C60" s="380" t="s">
        <v>17731</v>
      </c>
      <c r="D60" s="127" t="s">
        <v>17717</v>
      </c>
      <c r="E60" s="46" t="s">
        <v>17718</v>
      </c>
      <c r="F60" s="489" t="str">
        <f t="shared" si="18"/>
        <v>女</v>
      </c>
      <c r="G60" s="34">
        <f t="shared" si="19"/>
        <v>32491</v>
      </c>
      <c r="H60" s="298">
        <f t="shared" ca="1" si="20"/>
        <v>29.650611097793007</v>
      </c>
      <c r="I60" s="41">
        <v>43228</v>
      </c>
      <c r="J60" s="41">
        <v>43228</v>
      </c>
      <c r="K60" s="490" t="s">
        <v>167</v>
      </c>
      <c r="L60" s="490" t="s">
        <v>2028</v>
      </c>
      <c r="M60" s="490" t="s">
        <v>311</v>
      </c>
      <c r="N60" s="189">
        <v>10248</v>
      </c>
      <c r="O60" s="85" t="s">
        <v>4223</v>
      </c>
      <c r="P60" s="85" t="s">
        <v>4304</v>
      </c>
      <c r="Q60" s="182"/>
      <c r="R60" s="41"/>
      <c r="S60" s="41"/>
      <c r="T60" s="195"/>
      <c r="U60" s="522" t="s">
        <v>17632</v>
      </c>
      <c r="V60" s="522" t="s">
        <v>17719</v>
      </c>
      <c r="W60" s="522"/>
      <c r="X60" s="54">
        <v>13627261495</v>
      </c>
      <c r="Y60" s="76" t="s">
        <v>17720</v>
      </c>
      <c r="Z60" s="76" t="s">
        <v>17721</v>
      </c>
      <c r="AA60" s="56" t="s">
        <v>17722</v>
      </c>
      <c r="AB60" s="56">
        <v>13476160811</v>
      </c>
      <c r="AC60" s="84"/>
      <c r="AD60" s="111" t="s">
        <v>17614</v>
      </c>
      <c r="AE60" s="111" t="s">
        <v>17614</v>
      </c>
      <c r="AF60" s="490" t="s">
        <v>17615</v>
      </c>
      <c r="AG60" s="85" t="s">
        <v>4228</v>
      </c>
      <c r="AH60" s="38" t="s">
        <v>17720</v>
      </c>
    </row>
    <row r="61" spans="1:34" s="83" customFormat="1" ht="13.5" customHeight="1">
      <c r="A61" s="162" t="s">
        <v>13324</v>
      </c>
      <c r="B61" s="107" t="s">
        <v>2027</v>
      </c>
      <c r="C61" s="380" t="s">
        <v>17732</v>
      </c>
      <c r="D61" s="127" t="s">
        <v>17723</v>
      </c>
      <c r="E61" s="46" t="s">
        <v>17724</v>
      </c>
      <c r="F61" s="489" t="str">
        <f t="shared" si="18"/>
        <v>女</v>
      </c>
      <c r="G61" s="34">
        <f t="shared" si="19"/>
        <v>30649</v>
      </c>
      <c r="H61" s="298">
        <f t="shared" ca="1" si="20"/>
        <v>34.697186440258761</v>
      </c>
      <c r="I61" s="41">
        <v>43228</v>
      </c>
      <c r="J61" s="41">
        <v>43228</v>
      </c>
      <c r="K61" s="490" t="s">
        <v>167</v>
      </c>
      <c r="L61" s="490" t="s">
        <v>2028</v>
      </c>
      <c r="M61" s="490" t="s">
        <v>311</v>
      </c>
      <c r="N61" s="189">
        <v>10249</v>
      </c>
      <c r="O61" s="85" t="s">
        <v>4223</v>
      </c>
      <c r="P61" s="85" t="s">
        <v>4304</v>
      </c>
      <c r="Q61" s="182"/>
      <c r="R61" s="41"/>
      <c r="S61" s="41"/>
      <c r="T61" s="195"/>
      <c r="U61" s="522" t="s">
        <v>17609</v>
      </c>
      <c r="V61" s="522" t="s">
        <v>17725</v>
      </c>
      <c r="W61" s="522"/>
      <c r="X61" s="54">
        <v>13597700795</v>
      </c>
      <c r="Y61" s="76" t="s">
        <v>17726</v>
      </c>
      <c r="Z61" s="76" t="s">
        <v>17726</v>
      </c>
      <c r="AA61" s="56" t="s">
        <v>17727</v>
      </c>
      <c r="AB61" s="56">
        <v>13762166705</v>
      </c>
      <c r="AC61" s="84"/>
      <c r="AD61" s="111" t="s">
        <v>17614</v>
      </c>
      <c r="AE61" s="111" t="s">
        <v>17614</v>
      </c>
      <c r="AF61" s="490" t="s">
        <v>17615</v>
      </c>
      <c r="AG61" s="85" t="s">
        <v>4228</v>
      </c>
      <c r="AH61" s="38" t="s">
        <v>17726</v>
      </c>
    </row>
    <row r="62" spans="1:34" s="83" customFormat="1" ht="13.5" customHeight="1">
      <c r="A62" s="162" t="s">
        <v>10230</v>
      </c>
      <c r="B62" s="107" t="s">
        <v>2027</v>
      </c>
      <c r="C62" s="380" t="s">
        <v>17761</v>
      </c>
      <c r="D62" s="127" t="s">
        <v>17735</v>
      </c>
      <c r="E62" s="46" t="s">
        <v>17736</v>
      </c>
      <c r="F62" s="489" t="str">
        <f t="shared" si="18"/>
        <v>女</v>
      </c>
      <c r="G62" s="34">
        <f t="shared" si="19"/>
        <v>34588</v>
      </c>
      <c r="H62" s="298">
        <f t="shared" ca="1" si="20"/>
        <v>23.90540561834095</v>
      </c>
      <c r="I62" s="41">
        <v>43229</v>
      </c>
      <c r="J62" s="41">
        <v>43229</v>
      </c>
      <c r="K62" s="490" t="s">
        <v>167</v>
      </c>
      <c r="L62" s="490" t="s">
        <v>2028</v>
      </c>
      <c r="M62" s="490" t="s">
        <v>311</v>
      </c>
      <c r="N62" s="189">
        <v>10391</v>
      </c>
      <c r="O62" s="85" t="s">
        <v>4223</v>
      </c>
      <c r="P62" s="85" t="s">
        <v>4304</v>
      </c>
      <c r="Q62" s="182"/>
      <c r="R62" s="41"/>
      <c r="S62" s="41"/>
      <c r="T62" s="195"/>
      <c r="U62" s="522" t="s">
        <v>17609</v>
      </c>
      <c r="V62" s="522" t="s">
        <v>17737</v>
      </c>
      <c r="W62" s="522"/>
      <c r="X62" s="54">
        <v>17607159787</v>
      </c>
      <c r="Y62" s="76" t="s">
        <v>17738</v>
      </c>
      <c r="Z62" s="76" t="s">
        <v>17739</v>
      </c>
      <c r="AA62" s="56" t="s">
        <v>17740</v>
      </c>
      <c r="AB62" s="56">
        <v>18163349880</v>
      </c>
      <c r="AC62" s="84"/>
      <c r="AD62" s="111" t="s">
        <v>17614</v>
      </c>
      <c r="AE62" s="111" t="s">
        <v>17614</v>
      </c>
      <c r="AF62" s="490" t="s">
        <v>17615</v>
      </c>
      <c r="AG62" s="85" t="s">
        <v>4228</v>
      </c>
      <c r="AH62" s="38" t="s">
        <v>17738</v>
      </c>
    </row>
    <row r="63" spans="1:34" s="83" customFormat="1" ht="13.5" customHeight="1">
      <c r="A63" s="162" t="s">
        <v>13325</v>
      </c>
      <c r="B63" s="107" t="s">
        <v>2027</v>
      </c>
      <c r="C63" s="380" t="s">
        <v>17762</v>
      </c>
      <c r="D63" s="127" t="s">
        <v>17741</v>
      </c>
      <c r="E63" s="46" t="s">
        <v>17742</v>
      </c>
      <c r="F63" s="489" t="str">
        <f t="shared" si="18"/>
        <v>女</v>
      </c>
      <c r="G63" s="34">
        <f t="shared" si="19"/>
        <v>33959</v>
      </c>
      <c r="H63" s="298">
        <f t="shared" ca="1" si="20"/>
        <v>25.628693289573828</v>
      </c>
      <c r="I63" s="41">
        <v>43229</v>
      </c>
      <c r="J63" s="41">
        <v>43229</v>
      </c>
      <c r="K63" s="490" t="s">
        <v>167</v>
      </c>
      <c r="L63" s="490" t="s">
        <v>2028</v>
      </c>
      <c r="M63" s="490" t="s">
        <v>311</v>
      </c>
      <c r="N63" s="189">
        <v>10392</v>
      </c>
      <c r="O63" s="85" t="s">
        <v>4223</v>
      </c>
      <c r="P63" s="85" t="s">
        <v>4304</v>
      </c>
      <c r="Q63" s="182"/>
      <c r="R63" s="41"/>
      <c r="S63" s="41"/>
      <c r="T63" s="195"/>
      <c r="U63" s="522" t="s">
        <v>17673</v>
      </c>
      <c r="V63" s="522" t="s">
        <v>17743</v>
      </c>
      <c r="W63" s="522" t="s">
        <v>17734</v>
      </c>
      <c r="X63" s="54">
        <v>15071129150</v>
      </c>
      <c r="Y63" s="76" t="s">
        <v>17744</v>
      </c>
      <c r="Z63" s="76" t="s">
        <v>17745</v>
      </c>
      <c r="AA63" s="56" t="s">
        <v>17746</v>
      </c>
      <c r="AB63" s="56">
        <v>13628616780</v>
      </c>
      <c r="AC63" s="84"/>
      <c r="AD63" s="111" t="s">
        <v>17614</v>
      </c>
      <c r="AE63" s="111" t="s">
        <v>17614</v>
      </c>
      <c r="AF63" s="490" t="s">
        <v>17615</v>
      </c>
      <c r="AG63" s="85" t="s">
        <v>4228</v>
      </c>
      <c r="AH63" s="38" t="s">
        <v>17744</v>
      </c>
    </row>
    <row r="64" spans="1:34" s="83" customFormat="1" ht="13.5" customHeight="1">
      <c r="A64" s="162" t="s">
        <v>13326</v>
      </c>
      <c r="B64" s="107" t="s">
        <v>2027</v>
      </c>
      <c r="C64" s="380" t="s">
        <v>17764</v>
      </c>
      <c r="D64" s="127" t="s">
        <v>17752</v>
      </c>
      <c r="E64" s="46" t="s">
        <v>17753</v>
      </c>
      <c r="F64" s="489" t="str">
        <f t="shared" si="18"/>
        <v>女</v>
      </c>
      <c r="G64" s="34">
        <f t="shared" si="19"/>
        <v>29135</v>
      </c>
      <c r="H64" s="298">
        <f t="shared" ca="1" si="20"/>
        <v>38.845131645738213</v>
      </c>
      <c r="I64" s="41">
        <v>43229</v>
      </c>
      <c r="J64" s="41">
        <v>43229</v>
      </c>
      <c r="K64" s="490" t="s">
        <v>167</v>
      </c>
      <c r="L64" s="490" t="s">
        <v>2028</v>
      </c>
      <c r="M64" s="490" t="s">
        <v>311</v>
      </c>
      <c r="N64" s="189">
        <v>10395</v>
      </c>
      <c r="O64" s="85" t="s">
        <v>4223</v>
      </c>
      <c r="P64" s="85" t="s">
        <v>4304</v>
      </c>
      <c r="Q64" s="182"/>
      <c r="R64" s="41"/>
      <c r="S64" s="41"/>
      <c r="T64" s="195"/>
      <c r="U64" s="522" t="s">
        <v>17754</v>
      </c>
      <c r="V64" s="522" t="s">
        <v>17755</v>
      </c>
      <c r="W64" s="522"/>
      <c r="X64" s="54">
        <v>18674084089</v>
      </c>
      <c r="Y64" s="76" t="s">
        <v>17756</v>
      </c>
      <c r="Z64" s="76" t="s">
        <v>17757</v>
      </c>
      <c r="AA64" s="56" t="s">
        <v>17758</v>
      </c>
      <c r="AB64" s="56">
        <v>18674084910</v>
      </c>
      <c r="AC64" s="84"/>
      <c r="AD64" s="111" t="s">
        <v>17759</v>
      </c>
      <c r="AE64" s="111" t="s">
        <v>17759</v>
      </c>
      <c r="AF64" s="490" t="s">
        <v>17760</v>
      </c>
      <c r="AG64" s="85" t="s">
        <v>4228</v>
      </c>
      <c r="AH64" s="38" t="s">
        <v>17756</v>
      </c>
    </row>
    <row r="65" spans="1:34" s="83" customFormat="1" ht="13.5" customHeight="1">
      <c r="A65" s="162" t="s">
        <v>13327</v>
      </c>
      <c r="B65" s="107" t="s">
        <v>2027</v>
      </c>
      <c r="C65" s="380" t="s">
        <v>17788</v>
      </c>
      <c r="D65" s="127" t="s">
        <v>17773</v>
      </c>
      <c r="E65" s="46" t="s">
        <v>17774</v>
      </c>
      <c r="F65" s="489" t="str">
        <f t="shared" si="18"/>
        <v>女</v>
      </c>
      <c r="G65" s="34">
        <f t="shared" si="19"/>
        <v>32098</v>
      </c>
      <c r="H65" s="298">
        <f t="shared" ca="1" si="20"/>
        <v>30.72732342656013</v>
      </c>
      <c r="I65" s="41">
        <v>43231</v>
      </c>
      <c r="J65" s="41">
        <v>43231</v>
      </c>
      <c r="K65" s="490" t="s">
        <v>167</v>
      </c>
      <c r="L65" s="490" t="s">
        <v>2028</v>
      </c>
      <c r="M65" s="490" t="s">
        <v>311</v>
      </c>
      <c r="N65" s="189">
        <v>10397</v>
      </c>
      <c r="O65" s="85" t="s">
        <v>4223</v>
      </c>
      <c r="P65" s="85" t="s">
        <v>4304</v>
      </c>
      <c r="Q65" s="182"/>
      <c r="R65" s="41"/>
      <c r="S65" s="41"/>
      <c r="T65" s="195"/>
      <c r="U65" s="522" t="s">
        <v>17775</v>
      </c>
      <c r="V65" s="522" t="s">
        <v>17776</v>
      </c>
      <c r="W65" s="522"/>
      <c r="X65" s="54">
        <v>18371255909</v>
      </c>
      <c r="Y65" s="76" t="s">
        <v>17777</v>
      </c>
      <c r="Z65" s="76" t="s">
        <v>17778</v>
      </c>
      <c r="AA65" s="56" t="s">
        <v>17779</v>
      </c>
      <c r="AB65" s="56">
        <v>15629543735</v>
      </c>
      <c r="AC65" s="84"/>
      <c r="AD65" s="111" t="s">
        <v>17614</v>
      </c>
      <c r="AE65" s="111" t="s">
        <v>17614</v>
      </c>
      <c r="AF65" s="490" t="s">
        <v>17780</v>
      </c>
      <c r="AG65" s="85" t="s">
        <v>17781</v>
      </c>
      <c r="AH65" s="38" t="s">
        <v>17777</v>
      </c>
    </row>
    <row r="66" spans="1:34" s="83" customFormat="1" ht="13.5" customHeight="1">
      <c r="A66" s="162" t="s">
        <v>13329</v>
      </c>
      <c r="B66" s="107" t="s">
        <v>2027</v>
      </c>
      <c r="C66" s="380" t="s">
        <v>17802</v>
      </c>
      <c r="D66" s="127" t="s">
        <v>17790</v>
      </c>
      <c r="E66" s="46" t="s">
        <v>17791</v>
      </c>
      <c r="F66" s="489" t="str">
        <f t="shared" si="18"/>
        <v>女</v>
      </c>
      <c r="G66" s="34">
        <f t="shared" si="19"/>
        <v>33287</v>
      </c>
      <c r="H66" s="298">
        <f t="shared" ca="1" si="20"/>
        <v>27.469789179984787</v>
      </c>
      <c r="I66" s="41">
        <v>43231</v>
      </c>
      <c r="J66" s="41">
        <v>43231</v>
      </c>
      <c r="K66" s="490" t="s">
        <v>167</v>
      </c>
      <c r="L66" s="490" t="s">
        <v>2028</v>
      </c>
      <c r="M66" s="490" t="s">
        <v>311</v>
      </c>
      <c r="N66" s="189">
        <v>10399</v>
      </c>
      <c r="O66" s="85" t="s">
        <v>4223</v>
      </c>
      <c r="P66" s="85" t="s">
        <v>4304</v>
      </c>
      <c r="Q66" s="182"/>
      <c r="R66" s="41"/>
      <c r="S66" s="41"/>
      <c r="T66" s="195"/>
      <c r="U66" s="522" t="s">
        <v>17673</v>
      </c>
      <c r="V66" s="522" t="s">
        <v>17792</v>
      </c>
      <c r="W66" s="522"/>
      <c r="X66" s="54">
        <v>13145959814</v>
      </c>
      <c r="Y66" s="76" t="s">
        <v>17793</v>
      </c>
      <c r="Z66" s="76" t="s">
        <v>17794</v>
      </c>
      <c r="AA66" s="56" t="s">
        <v>17795</v>
      </c>
      <c r="AB66" s="56">
        <v>13545930109</v>
      </c>
      <c r="AC66" s="84"/>
      <c r="AD66" s="111" t="s">
        <v>17614</v>
      </c>
      <c r="AE66" s="111" t="s">
        <v>17614</v>
      </c>
      <c r="AF66" s="490" t="s">
        <v>17615</v>
      </c>
      <c r="AG66" s="85" t="s">
        <v>17781</v>
      </c>
      <c r="AH66" s="38" t="s">
        <v>17793</v>
      </c>
    </row>
    <row r="67" spans="1:34" s="83" customFormat="1" ht="13.5" customHeight="1">
      <c r="A67" s="162" t="s">
        <v>13330</v>
      </c>
      <c r="B67" s="107" t="s">
        <v>2027</v>
      </c>
      <c r="C67" s="380" t="s">
        <v>17803</v>
      </c>
      <c r="D67" s="127" t="s">
        <v>17796</v>
      </c>
      <c r="E67" s="46" t="s">
        <v>17797</v>
      </c>
      <c r="F67" s="489" t="str">
        <f t="shared" si="18"/>
        <v>女</v>
      </c>
      <c r="G67" s="34">
        <f t="shared" si="19"/>
        <v>32313</v>
      </c>
      <c r="H67" s="298">
        <f t="shared" ca="1" si="20"/>
        <v>30.138282330669718</v>
      </c>
      <c r="I67" s="41">
        <v>43231</v>
      </c>
      <c r="J67" s="41">
        <v>43231</v>
      </c>
      <c r="K67" s="490" t="s">
        <v>167</v>
      </c>
      <c r="L67" s="490" t="s">
        <v>2028</v>
      </c>
      <c r="M67" s="490" t="s">
        <v>311</v>
      </c>
      <c r="N67" s="189">
        <v>10400</v>
      </c>
      <c r="O67" s="85" t="s">
        <v>4223</v>
      </c>
      <c r="P67" s="85" t="s">
        <v>4304</v>
      </c>
      <c r="Q67" s="182"/>
      <c r="R67" s="41"/>
      <c r="S67" s="41"/>
      <c r="T67" s="195"/>
      <c r="U67" s="522" t="s">
        <v>17609</v>
      </c>
      <c r="V67" s="522" t="s">
        <v>17798</v>
      </c>
      <c r="W67" s="522"/>
      <c r="X67" s="54">
        <v>18271432814</v>
      </c>
      <c r="Y67" s="76" t="s">
        <v>17799</v>
      </c>
      <c r="Z67" s="76" t="s">
        <v>17800</v>
      </c>
      <c r="AA67" s="56" t="s">
        <v>17801</v>
      </c>
      <c r="AB67" s="56">
        <v>15171496631</v>
      </c>
      <c r="AC67" s="84"/>
      <c r="AD67" s="111" t="s">
        <v>17614</v>
      </c>
      <c r="AE67" s="111" t="s">
        <v>17614</v>
      </c>
      <c r="AF67" s="490" t="s">
        <v>17615</v>
      </c>
      <c r="AG67" s="85" t="s">
        <v>17781</v>
      </c>
      <c r="AH67" s="38" t="s">
        <v>17799</v>
      </c>
    </row>
    <row r="68" spans="1:34" s="83" customFormat="1" ht="13.5" customHeight="1">
      <c r="A68" s="162" t="s">
        <v>10213</v>
      </c>
      <c r="B68" s="107" t="s">
        <v>2027</v>
      </c>
      <c r="C68" s="380" t="s">
        <v>17809</v>
      </c>
      <c r="D68" s="127" t="s">
        <v>17811</v>
      </c>
      <c r="E68" s="46" t="s">
        <v>17804</v>
      </c>
      <c r="F68" s="489" t="str">
        <f t="shared" si="18"/>
        <v>男</v>
      </c>
      <c r="G68" s="34">
        <f t="shared" si="19"/>
        <v>33867</v>
      </c>
      <c r="H68" s="298">
        <f t="shared" ca="1" si="20"/>
        <v>25.880748084094375</v>
      </c>
      <c r="I68" s="41">
        <v>43231</v>
      </c>
      <c r="J68" s="41">
        <v>43231</v>
      </c>
      <c r="K68" s="490" t="s">
        <v>167</v>
      </c>
      <c r="L68" s="490" t="s">
        <v>2028</v>
      </c>
      <c r="M68" s="490" t="s">
        <v>311</v>
      </c>
      <c r="N68" s="189">
        <v>10311</v>
      </c>
      <c r="O68" s="85" t="s">
        <v>4223</v>
      </c>
      <c r="P68" s="85" t="s">
        <v>4304</v>
      </c>
      <c r="Q68" s="182"/>
      <c r="R68" s="41"/>
      <c r="S68" s="41"/>
      <c r="T68" s="195"/>
      <c r="U68" s="522" t="s">
        <v>17609</v>
      </c>
      <c r="V68" s="522" t="s">
        <v>17805</v>
      </c>
      <c r="W68" s="522" t="s">
        <v>1508</v>
      </c>
      <c r="X68" s="54">
        <v>13628664570</v>
      </c>
      <c r="Y68" s="76" t="s">
        <v>17806</v>
      </c>
      <c r="Z68" s="76" t="s">
        <v>17806</v>
      </c>
      <c r="AA68" s="56" t="s">
        <v>17807</v>
      </c>
      <c r="AB68" s="56">
        <v>13545872622</v>
      </c>
      <c r="AC68" s="84"/>
      <c r="AD68" s="111" t="s">
        <v>17614</v>
      </c>
      <c r="AE68" s="111" t="s">
        <v>17614</v>
      </c>
      <c r="AF68" s="490" t="s">
        <v>17808</v>
      </c>
      <c r="AG68" s="85" t="s">
        <v>17781</v>
      </c>
      <c r="AH68" s="38" t="s">
        <v>17806</v>
      </c>
    </row>
    <row r="69" spans="1:34" s="83" customFormat="1" ht="13.5" customHeight="1">
      <c r="A69" s="162" t="s">
        <v>13331</v>
      </c>
      <c r="B69" s="107" t="s">
        <v>2027</v>
      </c>
      <c r="C69" s="380" t="s">
        <v>17855</v>
      </c>
      <c r="D69" s="127" t="s">
        <v>17820</v>
      </c>
      <c r="E69" s="46" t="s">
        <v>17821</v>
      </c>
      <c r="F69" s="489" t="str">
        <f t="shared" si="18"/>
        <v>女</v>
      </c>
      <c r="G69" s="34">
        <f t="shared" si="19"/>
        <v>28717</v>
      </c>
      <c r="H69" s="298">
        <f t="shared" ca="1" si="20"/>
        <v>39.990337125190266</v>
      </c>
      <c r="I69" s="41">
        <v>43235</v>
      </c>
      <c r="J69" s="41">
        <v>43235</v>
      </c>
      <c r="K69" s="490" t="s">
        <v>167</v>
      </c>
      <c r="L69" s="490" t="s">
        <v>2028</v>
      </c>
      <c r="M69" s="490" t="s">
        <v>311</v>
      </c>
      <c r="N69" s="189">
        <v>10317</v>
      </c>
      <c r="O69" s="85" t="s">
        <v>4223</v>
      </c>
      <c r="P69" s="85" t="s">
        <v>4304</v>
      </c>
      <c r="Q69" s="182"/>
      <c r="R69" s="41"/>
      <c r="S69" s="41"/>
      <c r="T69" s="195"/>
      <c r="U69" s="522" t="s">
        <v>17822</v>
      </c>
      <c r="V69" s="522" t="s">
        <v>17823</v>
      </c>
      <c r="W69" s="522"/>
      <c r="X69" s="54">
        <v>13554539493</v>
      </c>
      <c r="Y69" s="76" t="s">
        <v>17824</v>
      </c>
      <c r="Z69" s="76" t="s">
        <v>17825</v>
      </c>
      <c r="AA69" s="56" t="s">
        <v>17826</v>
      </c>
      <c r="AB69" s="56">
        <v>13886096023</v>
      </c>
      <c r="AC69" s="84"/>
      <c r="AD69" s="111" t="s">
        <v>17827</v>
      </c>
      <c r="AE69" s="111" t="s">
        <v>17827</v>
      </c>
      <c r="AF69" s="490" t="s">
        <v>17828</v>
      </c>
      <c r="AG69" s="85" t="s">
        <v>8016</v>
      </c>
      <c r="AH69" s="38" t="s">
        <v>17824</v>
      </c>
    </row>
    <row r="70" spans="1:34" s="83" customFormat="1" ht="13.5" customHeight="1">
      <c r="A70" s="162" t="s">
        <v>13332</v>
      </c>
      <c r="B70" s="107" t="s">
        <v>2027</v>
      </c>
      <c r="C70" s="380" t="s">
        <v>17856</v>
      </c>
      <c r="D70" s="127" t="s">
        <v>17829</v>
      </c>
      <c r="E70" s="46" t="s">
        <v>17830</v>
      </c>
      <c r="F70" s="489" t="str">
        <f t="shared" si="18"/>
        <v>女</v>
      </c>
      <c r="G70" s="34">
        <f t="shared" si="19"/>
        <v>32542</v>
      </c>
      <c r="H70" s="298">
        <f t="shared" ca="1" si="20"/>
        <v>29.510885070395744</v>
      </c>
      <c r="I70" s="41">
        <v>43235</v>
      </c>
      <c r="J70" s="41">
        <v>43235</v>
      </c>
      <c r="K70" s="490" t="s">
        <v>167</v>
      </c>
      <c r="L70" s="490" t="s">
        <v>2028</v>
      </c>
      <c r="M70" s="490" t="s">
        <v>311</v>
      </c>
      <c r="N70" s="189">
        <v>10318</v>
      </c>
      <c r="O70" s="85" t="s">
        <v>4223</v>
      </c>
      <c r="P70" s="85" t="s">
        <v>4304</v>
      </c>
      <c r="Q70" s="182"/>
      <c r="R70" s="41"/>
      <c r="S70" s="41"/>
      <c r="T70" s="195"/>
      <c r="U70" s="522" t="s">
        <v>17822</v>
      </c>
      <c r="V70" s="522" t="s">
        <v>17831</v>
      </c>
      <c r="W70" s="522"/>
      <c r="X70" s="54">
        <v>15172515286</v>
      </c>
      <c r="Y70" s="76" t="s">
        <v>17832</v>
      </c>
      <c r="Z70" s="76" t="s">
        <v>17832</v>
      </c>
      <c r="AA70" s="56" t="s">
        <v>17833</v>
      </c>
      <c r="AB70" s="56">
        <v>15002273556</v>
      </c>
      <c r="AC70" s="84"/>
      <c r="AD70" s="111" t="s">
        <v>17827</v>
      </c>
      <c r="AE70" s="111" t="s">
        <v>17827</v>
      </c>
      <c r="AF70" s="490" t="s">
        <v>17828</v>
      </c>
      <c r="AG70" s="85" t="s">
        <v>8016</v>
      </c>
      <c r="AH70" s="38" t="s">
        <v>17832</v>
      </c>
    </row>
    <row r="71" spans="1:34" s="83" customFormat="1" ht="13.5" customHeight="1">
      <c r="A71" s="162" t="s">
        <v>13333</v>
      </c>
      <c r="B71" s="107" t="s">
        <v>2027</v>
      </c>
      <c r="C71" s="380" t="s">
        <v>17857</v>
      </c>
      <c r="D71" s="127" t="s">
        <v>17834</v>
      </c>
      <c r="E71" s="46" t="s">
        <v>20339</v>
      </c>
      <c r="F71" s="489" t="str">
        <f t="shared" si="18"/>
        <v>女</v>
      </c>
      <c r="G71" s="34">
        <f t="shared" si="19"/>
        <v>28337</v>
      </c>
      <c r="H71" s="298">
        <f t="shared" ca="1" si="20"/>
        <v>41.031433015601223</v>
      </c>
      <c r="I71" s="41">
        <v>43235</v>
      </c>
      <c r="J71" s="41">
        <v>43235</v>
      </c>
      <c r="K71" s="490" t="s">
        <v>167</v>
      </c>
      <c r="L71" s="490" t="s">
        <v>2028</v>
      </c>
      <c r="M71" s="490" t="s">
        <v>311</v>
      </c>
      <c r="N71" s="189">
        <v>10319</v>
      </c>
      <c r="O71" s="85" t="s">
        <v>4223</v>
      </c>
      <c r="P71" s="85" t="s">
        <v>4304</v>
      </c>
      <c r="Q71" s="182"/>
      <c r="R71" s="41"/>
      <c r="S71" s="41"/>
      <c r="T71" s="195"/>
      <c r="U71" s="522" t="s">
        <v>17835</v>
      </c>
      <c r="V71" s="522" t="s">
        <v>17836</v>
      </c>
      <c r="W71" s="522" t="s">
        <v>17837</v>
      </c>
      <c r="X71" s="54">
        <v>15071033499</v>
      </c>
      <c r="Y71" s="76" t="s">
        <v>17838</v>
      </c>
      <c r="Z71" s="76" t="s">
        <v>17839</v>
      </c>
      <c r="AA71" s="56" t="s">
        <v>17840</v>
      </c>
      <c r="AB71" s="56">
        <v>15072434321</v>
      </c>
      <c r="AC71" s="84"/>
      <c r="AD71" s="111" t="s">
        <v>17827</v>
      </c>
      <c r="AE71" s="111" t="s">
        <v>17827</v>
      </c>
      <c r="AF71" s="490" t="s">
        <v>17828</v>
      </c>
      <c r="AG71" s="85" t="s">
        <v>8016</v>
      </c>
      <c r="AH71" s="38" t="s">
        <v>17838</v>
      </c>
    </row>
    <row r="72" spans="1:34" s="83" customFormat="1" ht="13.5" customHeight="1">
      <c r="A72" s="162" t="s">
        <v>13334</v>
      </c>
      <c r="B72" s="107" t="s">
        <v>2027</v>
      </c>
      <c r="C72" s="380" t="s">
        <v>17858</v>
      </c>
      <c r="D72" s="127" t="s">
        <v>17841</v>
      </c>
      <c r="E72" s="46" t="s">
        <v>17842</v>
      </c>
      <c r="F72" s="489" t="str">
        <f t="shared" si="18"/>
        <v>女</v>
      </c>
      <c r="G72" s="34">
        <f t="shared" si="19"/>
        <v>35074</v>
      </c>
      <c r="H72" s="298">
        <f t="shared" ca="1" si="20"/>
        <v>22.573898769025881</v>
      </c>
      <c r="I72" s="41">
        <v>43235</v>
      </c>
      <c r="J72" s="41">
        <v>43235</v>
      </c>
      <c r="K72" s="490" t="s">
        <v>167</v>
      </c>
      <c r="L72" s="490" t="s">
        <v>2028</v>
      </c>
      <c r="M72" s="490" t="s">
        <v>311</v>
      </c>
      <c r="N72" s="189">
        <v>10251</v>
      </c>
      <c r="O72" s="85" t="s">
        <v>4223</v>
      </c>
      <c r="P72" s="85" t="s">
        <v>4304</v>
      </c>
      <c r="Q72" s="182"/>
      <c r="R72" s="41"/>
      <c r="S72" s="41"/>
      <c r="T72" s="195"/>
      <c r="U72" s="522" t="s">
        <v>351</v>
      </c>
      <c r="V72" s="522" t="s">
        <v>17843</v>
      </c>
      <c r="W72" s="522" t="s">
        <v>17844</v>
      </c>
      <c r="X72" s="54">
        <v>18271419957</v>
      </c>
      <c r="Y72" s="76" t="s">
        <v>17845</v>
      </c>
      <c r="Z72" s="76" t="s">
        <v>17846</v>
      </c>
      <c r="AA72" s="56" t="s">
        <v>17847</v>
      </c>
      <c r="AB72" s="56">
        <v>18571767921</v>
      </c>
      <c r="AC72" s="84"/>
      <c r="AD72" s="111" t="s">
        <v>17827</v>
      </c>
      <c r="AE72" s="111" t="s">
        <v>17827</v>
      </c>
      <c r="AF72" s="490" t="s">
        <v>17848</v>
      </c>
      <c r="AG72" s="85" t="s">
        <v>8016</v>
      </c>
      <c r="AH72" s="38" t="s">
        <v>17845</v>
      </c>
    </row>
    <row r="73" spans="1:34" s="83" customFormat="1" ht="13.5" customHeight="1">
      <c r="A73" s="162" t="s">
        <v>13335</v>
      </c>
      <c r="B73" s="107" t="s">
        <v>2027</v>
      </c>
      <c r="C73" s="380" t="s">
        <v>17859</v>
      </c>
      <c r="D73" s="127" t="s">
        <v>17849</v>
      </c>
      <c r="E73" s="46" t="s">
        <v>17850</v>
      </c>
      <c r="F73" s="489" t="str">
        <f t="shared" si="18"/>
        <v>女</v>
      </c>
      <c r="G73" s="34">
        <f t="shared" si="19"/>
        <v>33359</v>
      </c>
      <c r="H73" s="298">
        <f t="shared" ca="1" si="20"/>
        <v>27.272528906012184</v>
      </c>
      <c r="I73" s="41">
        <v>43235</v>
      </c>
      <c r="J73" s="41">
        <v>43235</v>
      </c>
      <c r="K73" s="490" t="s">
        <v>167</v>
      </c>
      <c r="L73" s="490" t="s">
        <v>2028</v>
      </c>
      <c r="M73" s="490" t="s">
        <v>311</v>
      </c>
      <c r="N73" s="189">
        <v>10252</v>
      </c>
      <c r="O73" s="85" t="s">
        <v>4223</v>
      </c>
      <c r="P73" s="85" t="s">
        <v>4304</v>
      </c>
      <c r="Q73" s="182"/>
      <c r="R73" s="41"/>
      <c r="S73" s="41"/>
      <c r="T73" s="195"/>
      <c r="U73" s="522" t="s">
        <v>293</v>
      </c>
      <c r="V73" s="522" t="s">
        <v>17851</v>
      </c>
      <c r="W73" s="522" t="s">
        <v>17844</v>
      </c>
      <c r="X73" s="54">
        <v>18872487930</v>
      </c>
      <c r="Y73" s="76" t="s">
        <v>17852</v>
      </c>
      <c r="Z73" s="76" t="s">
        <v>17852</v>
      </c>
      <c r="AA73" s="56" t="s">
        <v>17853</v>
      </c>
      <c r="AB73" s="56">
        <v>18071719969</v>
      </c>
      <c r="AC73" s="84"/>
      <c r="AD73" s="111" t="s">
        <v>17827</v>
      </c>
      <c r="AE73" s="111" t="s">
        <v>17827</v>
      </c>
      <c r="AF73" s="490" t="s">
        <v>17848</v>
      </c>
      <c r="AG73" s="85" t="s">
        <v>8016</v>
      </c>
      <c r="AH73" s="38" t="s">
        <v>17852</v>
      </c>
    </row>
    <row r="74" spans="1:34" s="83" customFormat="1" ht="13.5" customHeight="1">
      <c r="A74" s="162" t="s">
        <v>13336</v>
      </c>
      <c r="B74" s="107" t="s">
        <v>2027</v>
      </c>
      <c r="C74" s="380" t="s">
        <v>17903</v>
      </c>
      <c r="D74" s="127" t="s">
        <v>17869</v>
      </c>
      <c r="E74" s="46" t="s">
        <v>17870</v>
      </c>
      <c r="F74" s="489" t="str">
        <f t="shared" si="18"/>
        <v>女</v>
      </c>
      <c r="G74" s="34">
        <f t="shared" si="19"/>
        <v>34873</v>
      </c>
      <c r="H74" s="298">
        <f t="shared" ca="1" si="20"/>
        <v>23.124583700532732</v>
      </c>
      <c r="I74" s="41">
        <v>43236</v>
      </c>
      <c r="J74" s="41">
        <v>43236</v>
      </c>
      <c r="K74" s="490" t="s">
        <v>167</v>
      </c>
      <c r="L74" s="490" t="s">
        <v>2028</v>
      </c>
      <c r="M74" s="490" t="s">
        <v>311</v>
      </c>
      <c r="N74" s="189">
        <v>10254</v>
      </c>
      <c r="O74" s="85" t="s">
        <v>4223</v>
      </c>
      <c r="P74" s="85" t="s">
        <v>4304</v>
      </c>
      <c r="Q74" s="182"/>
      <c r="R74" s="41"/>
      <c r="S74" s="41"/>
      <c r="T74" s="195"/>
      <c r="U74" s="522" t="s">
        <v>17862</v>
      </c>
      <c r="V74" s="522" t="s">
        <v>17871</v>
      </c>
      <c r="W74" s="522" t="s">
        <v>17872</v>
      </c>
      <c r="X74" s="54">
        <v>15717126406</v>
      </c>
      <c r="Y74" s="76" t="s">
        <v>17873</v>
      </c>
      <c r="Z74" s="76" t="s">
        <v>17874</v>
      </c>
      <c r="AA74" s="56" t="s">
        <v>17875</v>
      </c>
      <c r="AB74" s="56">
        <v>13667203677</v>
      </c>
      <c r="AC74" s="84"/>
      <c r="AD74" s="111" t="s">
        <v>17614</v>
      </c>
      <c r="AE74" s="111" t="s">
        <v>17614</v>
      </c>
      <c r="AF74" s="490" t="s">
        <v>17615</v>
      </c>
      <c r="AG74" s="85" t="s">
        <v>4228</v>
      </c>
      <c r="AH74" s="38" t="s">
        <v>17873</v>
      </c>
    </row>
    <row r="75" spans="1:34" s="83" customFormat="1" ht="13.5" customHeight="1">
      <c r="A75" s="162" t="s">
        <v>13337</v>
      </c>
      <c r="B75" s="107" t="s">
        <v>2027</v>
      </c>
      <c r="C75" s="380" t="s">
        <v>17904</v>
      </c>
      <c r="D75" s="127" t="s">
        <v>17876</v>
      </c>
      <c r="E75" s="46" t="s">
        <v>17877</v>
      </c>
      <c r="F75" s="489" t="str">
        <f t="shared" si="18"/>
        <v>女</v>
      </c>
      <c r="G75" s="34">
        <f t="shared" si="19"/>
        <v>29318</v>
      </c>
      <c r="H75" s="298">
        <f t="shared" ca="1" si="20"/>
        <v>38.343761782724513</v>
      </c>
      <c r="I75" s="41">
        <v>43236</v>
      </c>
      <c r="J75" s="41">
        <v>43236</v>
      </c>
      <c r="K75" s="490" t="s">
        <v>167</v>
      </c>
      <c r="L75" s="490" t="s">
        <v>2028</v>
      </c>
      <c r="M75" s="490" t="s">
        <v>311</v>
      </c>
      <c r="N75" s="189">
        <v>10255</v>
      </c>
      <c r="O75" s="85" t="s">
        <v>4223</v>
      </c>
      <c r="P75" s="85" t="s">
        <v>4304</v>
      </c>
      <c r="Q75" s="182"/>
      <c r="R75" s="41"/>
      <c r="S75" s="41"/>
      <c r="T75" s="195"/>
      <c r="U75" s="522" t="s">
        <v>17862</v>
      </c>
      <c r="V75" s="522" t="s">
        <v>17878</v>
      </c>
      <c r="W75" s="522" t="s">
        <v>17734</v>
      </c>
      <c r="X75" s="54">
        <v>13638660196</v>
      </c>
      <c r="Y75" s="76" t="s">
        <v>17879</v>
      </c>
      <c r="Z75" s="76" t="s">
        <v>17879</v>
      </c>
      <c r="AA75" s="56" t="s">
        <v>17880</v>
      </c>
      <c r="AB75" s="56">
        <v>18827391135</v>
      </c>
      <c r="AC75" s="84"/>
      <c r="AD75" s="111" t="s">
        <v>17614</v>
      </c>
      <c r="AE75" s="111" t="s">
        <v>17614</v>
      </c>
      <c r="AF75" s="490" t="s">
        <v>17615</v>
      </c>
      <c r="AG75" s="85" t="s">
        <v>4228</v>
      </c>
      <c r="AH75" s="38" t="s">
        <v>17879</v>
      </c>
    </row>
    <row r="76" spans="1:34" s="83" customFormat="1" ht="13.5" customHeight="1">
      <c r="A76" s="162" t="s">
        <v>13338</v>
      </c>
      <c r="B76" s="107" t="s">
        <v>2027</v>
      </c>
      <c r="C76" s="380" t="s">
        <v>17905</v>
      </c>
      <c r="D76" s="127" t="s">
        <v>17881</v>
      </c>
      <c r="E76" s="46" t="s">
        <v>17882</v>
      </c>
      <c r="F76" s="489" t="str">
        <f t="shared" si="18"/>
        <v>男</v>
      </c>
      <c r="G76" s="34">
        <f t="shared" si="19"/>
        <v>33418</v>
      </c>
      <c r="H76" s="298">
        <f t="shared" ca="1" si="20"/>
        <v>27.110885070395746</v>
      </c>
      <c r="I76" s="41">
        <v>43236</v>
      </c>
      <c r="J76" s="41">
        <v>43236</v>
      </c>
      <c r="K76" s="490" t="s">
        <v>167</v>
      </c>
      <c r="L76" s="490" t="s">
        <v>2028</v>
      </c>
      <c r="M76" s="490" t="s">
        <v>311</v>
      </c>
      <c r="N76" s="189">
        <v>10256</v>
      </c>
      <c r="O76" s="85" t="s">
        <v>4223</v>
      </c>
      <c r="P76" s="85" t="s">
        <v>4304</v>
      </c>
      <c r="Q76" s="182"/>
      <c r="R76" s="41"/>
      <c r="S76" s="41"/>
      <c r="T76" s="195"/>
      <c r="U76" s="522" t="s">
        <v>306</v>
      </c>
      <c r="V76" s="522" t="s">
        <v>17883</v>
      </c>
      <c r="W76" s="522" t="s">
        <v>17884</v>
      </c>
      <c r="X76" s="54">
        <v>13407176092</v>
      </c>
      <c r="Y76" s="76" t="s">
        <v>17885</v>
      </c>
      <c r="Z76" s="76" t="s">
        <v>17885</v>
      </c>
      <c r="AA76" s="56" t="s">
        <v>17886</v>
      </c>
      <c r="AB76" s="56">
        <v>15172839000</v>
      </c>
      <c r="AC76" s="84"/>
      <c r="AD76" s="111" t="s">
        <v>17614</v>
      </c>
      <c r="AE76" s="111" t="s">
        <v>17614</v>
      </c>
      <c r="AF76" s="490" t="s">
        <v>17887</v>
      </c>
      <c r="AG76" s="85" t="s">
        <v>4228</v>
      </c>
      <c r="AH76" s="38" t="s">
        <v>17885</v>
      </c>
    </row>
    <row r="77" spans="1:34" s="83" customFormat="1" ht="13.5" customHeight="1">
      <c r="A77" s="162" t="s">
        <v>13339</v>
      </c>
      <c r="B77" s="107" t="s">
        <v>2027</v>
      </c>
      <c r="C77" s="380" t="s">
        <v>17906</v>
      </c>
      <c r="D77" s="127" t="s">
        <v>17888</v>
      </c>
      <c r="E77" s="46" t="s">
        <v>17889</v>
      </c>
      <c r="F77" s="489" t="str">
        <f t="shared" si="18"/>
        <v>男</v>
      </c>
      <c r="G77" s="34">
        <f t="shared" si="19"/>
        <v>34928</v>
      </c>
      <c r="H77" s="298">
        <f t="shared" ca="1" si="20"/>
        <v>22.973898769025883</v>
      </c>
      <c r="I77" s="41">
        <v>43236</v>
      </c>
      <c r="J77" s="41">
        <v>43236</v>
      </c>
      <c r="K77" s="490" t="s">
        <v>167</v>
      </c>
      <c r="L77" s="490" t="s">
        <v>2028</v>
      </c>
      <c r="M77" s="490" t="s">
        <v>311</v>
      </c>
      <c r="N77" s="189">
        <v>10258</v>
      </c>
      <c r="O77" s="85" t="s">
        <v>4223</v>
      </c>
      <c r="P77" s="85" t="s">
        <v>4304</v>
      </c>
      <c r="Q77" s="182"/>
      <c r="R77" s="41"/>
      <c r="S77" s="41"/>
      <c r="T77" s="195"/>
      <c r="U77" s="522" t="s">
        <v>293</v>
      </c>
      <c r="V77" s="522" t="s">
        <v>17890</v>
      </c>
      <c r="W77" s="522" t="s">
        <v>17891</v>
      </c>
      <c r="X77" s="54">
        <v>13407176092</v>
      </c>
      <c r="Y77" s="76" t="s">
        <v>17885</v>
      </c>
      <c r="Z77" s="76" t="s">
        <v>17885</v>
      </c>
      <c r="AA77" s="56" t="s">
        <v>17892</v>
      </c>
      <c r="AB77" s="56">
        <v>13437121739</v>
      </c>
      <c r="AC77" s="84"/>
      <c r="AD77" s="111" t="s">
        <v>17614</v>
      </c>
      <c r="AE77" s="111" t="s">
        <v>17614</v>
      </c>
      <c r="AF77" s="490" t="s">
        <v>17887</v>
      </c>
      <c r="AG77" s="85" t="s">
        <v>4228</v>
      </c>
      <c r="AH77" s="38" t="s">
        <v>17885</v>
      </c>
    </row>
    <row r="78" spans="1:34" s="83" customFormat="1" ht="13.5" customHeight="1">
      <c r="A78" s="162" t="s">
        <v>13340</v>
      </c>
      <c r="B78" s="107" t="s">
        <v>2027</v>
      </c>
      <c r="C78" s="380" t="s">
        <v>17907</v>
      </c>
      <c r="D78" s="127" t="s">
        <v>17893</v>
      </c>
      <c r="E78" s="46" t="s">
        <v>17894</v>
      </c>
      <c r="F78" s="489" t="str">
        <f t="shared" si="18"/>
        <v>男</v>
      </c>
      <c r="G78" s="34">
        <f t="shared" si="19"/>
        <v>32684</v>
      </c>
      <c r="H78" s="298">
        <f t="shared" ca="1" si="20"/>
        <v>29.121843974505335</v>
      </c>
      <c r="I78" s="41">
        <v>43236</v>
      </c>
      <c r="J78" s="41">
        <v>43236</v>
      </c>
      <c r="K78" s="490" t="s">
        <v>167</v>
      </c>
      <c r="L78" s="490" t="s">
        <v>2028</v>
      </c>
      <c r="M78" s="490" t="s">
        <v>311</v>
      </c>
      <c r="N78" s="189">
        <v>10257</v>
      </c>
      <c r="O78" s="85" t="s">
        <v>4223</v>
      </c>
      <c r="P78" s="85" t="s">
        <v>4304</v>
      </c>
      <c r="Q78" s="182"/>
      <c r="R78" s="41"/>
      <c r="S78" s="41"/>
      <c r="T78" s="195"/>
      <c r="U78" s="522" t="s">
        <v>306</v>
      </c>
      <c r="V78" s="522" t="s">
        <v>17895</v>
      </c>
      <c r="W78" s="522" t="s">
        <v>17896</v>
      </c>
      <c r="X78" s="54">
        <v>18627968623</v>
      </c>
      <c r="Y78" s="76" t="s">
        <v>17897</v>
      </c>
      <c r="Z78" s="76" t="s">
        <v>17898</v>
      </c>
      <c r="AA78" s="56" t="s">
        <v>17899</v>
      </c>
      <c r="AB78" s="56">
        <v>13667139826</v>
      </c>
      <c r="AC78" s="84"/>
      <c r="AD78" s="111" t="s">
        <v>17614</v>
      </c>
      <c r="AE78" s="111" t="s">
        <v>17614</v>
      </c>
      <c r="AF78" s="490" t="s">
        <v>17900</v>
      </c>
      <c r="AG78" s="85" t="s">
        <v>4228</v>
      </c>
      <c r="AH78" s="38" t="s">
        <v>17897</v>
      </c>
    </row>
    <row r="79" spans="1:34" s="83" customFormat="1" ht="13.5" customHeight="1">
      <c r="A79" s="162" t="s">
        <v>13341</v>
      </c>
      <c r="B79" s="107" t="s">
        <v>2027</v>
      </c>
      <c r="C79" s="380" t="s">
        <v>17963</v>
      </c>
      <c r="D79" s="127" t="s">
        <v>17948</v>
      </c>
      <c r="E79" s="46" t="s">
        <v>17949</v>
      </c>
      <c r="F79" s="489" t="str">
        <f t="shared" ref="F79:F83" si="21">IF(MOD(IF(LEN(E79)=18,MID(E79,17,1),RIGHT(E79,1)),2)=0,"女","男")</f>
        <v>女</v>
      </c>
      <c r="G79" s="34">
        <f t="shared" ref="G79:G83" si="22">DATE(IF(LEN(E79)=18,MID(E79,7,4),1900+MID(E79,7,2)),IF(LEN(E79)=18,MID(E79,11,2),MID(E79,9,2)),IF(LEN(E79)=18,MID(E79,13,2),MID(E79,11,2)))</f>
        <v>31373</v>
      </c>
      <c r="H79" s="298">
        <f t="shared" ref="H79:H83" ca="1" si="23">(NOW()-G79)/365</f>
        <v>32.71362479642314</v>
      </c>
      <c r="I79" s="41">
        <v>43238</v>
      </c>
      <c r="J79" s="41">
        <v>43238</v>
      </c>
      <c r="K79" s="490" t="s">
        <v>167</v>
      </c>
      <c r="L79" s="490" t="s">
        <v>2028</v>
      </c>
      <c r="M79" s="490" t="s">
        <v>311</v>
      </c>
      <c r="N79" s="189">
        <v>10269</v>
      </c>
      <c r="O79" s="85" t="s">
        <v>4223</v>
      </c>
      <c r="P79" s="85" t="s">
        <v>4304</v>
      </c>
      <c r="Q79" s="182"/>
      <c r="R79" s="41"/>
      <c r="S79" s="41"/>
      <c r="T79" s="195"/>
      <c r="U79" s="522" t="s">
        <v>17947</v>
      </c>
      <c r="V79" s="522" t="s">
        <v>17950</v>
      </c>
      <c r="W79" s="522"/>
      <c r="X79" s="54">
        <v>18271756054</v>
      </c>
      <c r="Y79" s="76" t="s">
        <v>17951</v>
      </c>
      <c r="Z79" s="76" t="s">
        <v>17951</v>
      </c>
      <c r="AA79" s="56" t="s">
        <v>17952</v>
      </c>
      <c r="AB79" s="56">
        <v>15327574632</v>
      </c>
      <c r="AC79" s="84"/>
      <c r="AD79" s="111" t="s">
        <v>17614</v>
      </c>
      <c r="AE79" s="111" t="s">
        <v>17614</v>
      </c>
      <c r="AF79" s="490" t="s">
        <v>17615</v>
      </c>
      <c r="AG79" s="85" t="s">
        <v>4228</v>
      </c>
      <c r="AH79" s="38" t="s">
        <v>17951</v>
      </c>
    </row>
    <row r="80" spans="1:34" s="83" customFormat="1" ht="13.5" customHeight="1">
      <c r="A80" s="162" t="s">
        <v>13342</v>
      </c>
      <c r="B80" s="107" t="s">
        <v>2027</v>
      </c>
      <c r="C80" s="380" t="s">
        <v>17964</v>
      </c>
      <c r="D80" s="127" t="s">
        <v>17953</v>
      </c>
      <c r="E80" s="46" t="s">
        <v>17954</v>
      </c>
      <c r="F80" s="489" t="str">
        <f t="shared" si="21"/>
        <v>女</v>
      </c>
      <c r="G80" s="34">
        <f t="shared" si="22"/>
        <v>34056</v>
      </c>
      <c r="H80" s="298">
        <f t="shared" ca="1" si="23"/>
        <v>25.362939864916292</v>
      </c>
      <c r="I80" s="41">
        <v>43238</v>
      </c>
      <c r="J80" s="41">
        <v>43238</v>
      </c>
      <c r="K80" s="490" t="s">
        <v>167</v>
      </c>
      <c r="L80" s="490" t="s">
        <v>2028</v>
      </c>
      <c r="M80" s="490" t="s">
        <v>311</v>
      </c>
      <c r="N80" s="189">
        <v>10270</v>
      </c>
      <c r="O80" s="85" t="s">
        <v>4223</v>
      </c>
      <c r="P80" s="85" t="s">
        <v>4304</v>
      </c>
      <c r="Q80" s="182"/>
      <c r="R80" s="41"/>
      <c r="S80" s="41"/>
      <c r="T80" s="195"/>
      <c r="U80" s="522" t="s">
        <v>306</v>
      </c>
      <c r="V80" s="522" t="s">
        <v>17955</v>
      </c>
      <c r="W80" s="522"/>
      <c r="X80" s="54">
        <v>15927137055</v>
      </c>
      <c r="Y80" s="76" t="s">
        <v>17956</v>
      </c>
      <c r="Z80" s="76" t="s">
        <v>17778</v>
      </c>
      <c r="AA80" s="56" t="s">
        <v>17957</v>
      </c>
      <c r="AB80" s="56">
        <v>17607187116</v>
      </c>
      <c r="AC80" s="84"/>
      <c r="AD80" s="111" t="s">
        <v>17614</v>
      </c>
      <c r="AE80" s="111" t="s">
        <v>17614</v>
      </c>
      <c r="AF80" s="490" t="s">
        <v>17693</v>
      </c>
      <c r="AG80" s="85" t="s">
        <v>4228</v>
      </c>
      <c r="AH80" s="38" t="s">
        <v>17956</v>
      </c>
    </row>
    <row r="81" spans="1:34" s="83" customFormat="1" ht="13.5" customHeight="1">
      <c r="A81" s="162" t="s">
        <v>13344</v>
      </c>
      <c r="B81" s="107" t="s">
        <v>2027</v>
      </c>
      <c r="C81" s="380" t="s">
        <v>17997</v>
      </c>
      <c r="D81" s="127" t="s">
        <v>17978</v>
      </c>
      <c r="E81" s="46" t="s">
        <v>17979</v>
      </c>
      <c r="F81" s="489" t="str">
        <f t="shared" si="21"/>
        <v>女</v>
      </c>
      <c r="G81" s="34">
        <f t="shared" si="22"/>
        <v>31967</v>
      </c>
      <c r="H81" s="298">
        <f t="shared" ca="1" si="23"/>
        <v>31.08622753614917</v>
      </c>
      <c r="I81" s="41">
        <v>43238</v>
      </c>
      <c r="J81" s="41">
        <v>43238</v>
      </c>
      <c r="K81" s="490" t="s">
        <v>167</v>
      </c>
      <c r="L81" s="490" t="s">
        <v>2028</v>
      </c>
      <c r="M81" s="490" t="s">
        <v>311</v>
      </c>
      <c r="N81" s="189">
        <v>10275</v>
      </c>
      <c r="O81" s="85" t="s">
        <v>4223</v>
      </c>
      <c r="P81" s="85" t="s">
        <v>4304</v>
      </c>
      <c r="Q81" s="182"/>
      <c r="R81" s="41"/>
      <c r="S81" s="41"/>
      <c r="T81" s="195"/>
      <c r="U81" s="522" t="s">
        <v>351</v>
      </c>
      <c r="V81" s="522" t="s">
        <v>17980</v>
      </c>
      <c r="W81" s="522" t="s">
        <v>1508</v>
      </c>
      <c r="X81" s="54">
        <v>15527539512</v>
      </c>
      <c r="Y81" s="76" t="s">
        <v>17981</v>
      </c>
      <c r="Z81" s="76" t="s">
        <v>17981</v>
      </c>
      <c r="AA81" s="56" t="s">
        <v>17982</v>
      </c>
      <c r="AB81" s="56">
        <v>17620586911</v>
      </c>
      <c r="AC81" s="84"/>
      <c r="AD81" s="111" t="s">
        <v>17614</v>
      </c>
      <c r="AE81" s="111" t="s">
        <v>17614</v>
      </c>
      <c r="AF81" s="490" t="s">
        <v>17973</v>
      </c>
      <c r="AG81" s="85" t="s">
        <v>4228</v>
      </c>
      <c r="AH81" s="38" t="s">
        <v>17981</v>
      </c>
    </row>
    <row r="82" spans="1:34" s="83" customFormat="1" ht="13.5" customHeight="1">
      <c r="A82" s="162" t="s">
        <v>13345</v>
      </c>
      <c r="B82" s="107" t="s">
        <v>2027</v>
      </c>
      <c r="C82" s="380" t="s">
        <v>17998</v>
      </c>
      <c r="D82" s="127" t="s">
        <v>17983</v>
      </c>
      <c r="E82" s="46" t="s">
        <v>17984</v>
      </c>
      <c r="F82" s="489" t="str">
        <f t="shared" si="21"/>
        <v>女</v>
      </c>
      <c r="G82" s="34">
        <f t="shared" si="22"/>
        <v>31888</v>
      </c>
      <c r="H82" s="298">
        <f t="shared" ca="1" si="23"/>
        <v>31.302665892313552</v>
      </c>
      <c r="I82" s="41">
        <v>43238</v>
      </c>
      <c r="J82" s="41">
        <v>43238</v>
      </c>
      <c r="K82" s="490" t="s">
        <v>167</v>
      </c>
      <c r="L82" s="490" t="s">
        <v>2028</v>
      </c>
      <c r="M82" s="490" t="s">
        <v>311</v>
      </c>
      <c r="N82" s="189">
        <v>10276</v>
      </c>
      <c r="O82" s="85" t="s">
        <v>4223</v>
      </c>
      <c r="P82" s="85" t="s">
        <v>4304</v>
      </c>
      <c r="Q82" s="182"/>
      <c r="R82" s="41"/>
      <c r="S82" s="41"/>
      <c r="T82" s="195"/>
      <c r="U82" s="522" t="s">
        <v>351</v>
      </c>
      <c r="V82" s="522" t="s">
        <v>17985</v>
      </c>
      <c r="W82" s="522" t="s">
        <v>1508</v>
      </c>
      <c r="X82" s="54" t="s">
        <v>17967</v>
      </c>
      <c r="Y82" s="76" t="s">
        <v>17986</v>
      </c>
      <c r="Z82" s="76" t="s">
        <v>17987</v>
      </c>
      <c r="AA82" s="56" t="s">
        <v>17988</v>
      </c>
      <c r="AB82" s="56">
        <v>15071403543</v>
      </c>
      <c r="AC82" s="84"/>
      <c r="AD82" s="111" t="s">
        <v>17614</v>
      </c>
      <c r="AE82" s="111" t="s">
        <v>17614</v>
      </c>
      <c r="AF82" s="490" t="s">
        <v>17989</v>
      </c>
      <c r="AG82" s="85" t="s">
        <v>4228</v>
      </c>
      <c r="AH82" s="38" t="s">
        <v>17986</v>
      </c>
    </row>
    <row r="83" spans="1:34" s="83" customFormat="1" ht="13.5" customHeight="1">
      <c r="A83" s="162" t="s">
        <v>13346</v>
      </c>
      <c r="B83" s="107" t="s">
        <v>2027</v>
      </c>
      <c r="C83" s="380" t="s">
        <v>18013</v>
      </c>
      <c r="D83" s="127" t="s">
        <v>18008</v>
      </c>
      <c r="E83" s="46" t="s">
        <v>18009</v>
      </c>
      <c r="F83" s="489" t="str">
        <f t="shared" si="21"/>
        <v>女</v>
      </c>
      <c r="G83" s="34">
        <f t="shared" si="22"/>
        <v>27716</v>
      </c>
      <c r="H83" s="298">
        <f t="shared" ca="1" si="23"/>
        <v>42.732802878614926</v>
      </c>
      <c r="I83" s="41">
        <v>43241</v>
      </c>
      <c r="J83" s="41">
        <v>43241</v>
      </c>
      <c r="K83" s="490" t="s">
        <v>167</v>
      </c>
      <c r="L83" s="490" t="s">
        <v>2028</v>
      </c>
      <c r="M83" s="490" t="s">
        <v>311</v>
      </c>
      <c r="N83" s="189">
        <v>10291</v>
      </c>
      <c r="O83" s="85" t="s">
        <v>4223</v>
      </c>
      <c r="P83" s="85" t="s">
        <v>4304</v>
      </c>
      <c r="Q83" s="182"/>
      <c r="R83" s="41"/>
      <c r="S83" s="41"/>
      <c r="T83" s="195"/>
      <c r="U83" s="522" t="s">
        <v>18006</v>
      </c>
      <c r="V83" s="522" t="s">
        <v>18010</v>
      </c>
      <c r="W83" s="522" t="s">
        <v>18007</v>
      </c>
      <c r="X83" s="54">
        <v>18207179316</v>
      </c>
      <c r="Y83" s="76" t="s">
        <v>18011</v>
      </c>
      <c r="Z83" s="76" t="s">
        <v>18011</v>
      </c>
      <c r="AA83" s="56" t="s">
        <v>18012</v>
      </c>
      <c r="AB83" s="56">
        <v>13237163572</v>
      </c>
      <c r="AC83" s="84"/>
      <c r="AD83" s="111" t="s">
        <v>17678</v>
      </c>
      <c r="AE83" s="111" t="s">
        <v>17678</v>
      </c>
      <c r="AF83" s="490" t="s">
        <v>17615</v>
      </c>
      <c r="AG83" s="85" t="s">
        <v>4228</v>
      </c>
      <c r="AH83" s="38" t="s">
        <v>18011</v>
      </c>
    </row>
    <row r="84" spans="1:34" s="83" customFormat="1" ht="13.5" customHeight="1">
      <c r="A84" s="162" t="s">
        <v>13347</v>
      </c>
      <c r="B84" s="107" t="s">
        <v>2027</v>
      </c>
      <c r="C84" s="380" t="s">
        <v>18036</v>
      </c>
      <c r="D84" s="127" t="s">
        <v>18021</v>
      </c>
      <c r="E84" s="46" t="s">
        <v>18022</v>
      </c>
      <c r="F84" s="489" t="str">
        <f t="shared" ref="F84:F86" si="24">IF(MOD(IF(LEN(E84)=18,MID(E84,17,1),RIGHT(E84,1)),2)=0,"女","男")</f>
        <v>女</v>
      </c>
      <c r="G84" s="34">
        <f t="shared" ref="G84:G86" si="25">DATE(IF(LEN(E84)=18,MID(E84,7,4),1900+MID(E84,7,2)),IF(LEN(E84)=18,MID(E84,11,2),MID(E84,9,2)),IF(LEN(E84)=18,MID(E84,13,2),MID(E84,11,2)))</f>
        <v>34725</v>
      </c>
      <c r="H84" s="298">
        <f t="shared" ref="H84:H86" ca="1" si="26">(NOW()-G84)/365</f>
        <v>23.530063152587527</v>
      </c>
      <c r="I84" s="41">
        <v>43242</v>
      </c>
      <c r="J84" s="41">
        <v>43242</v>
      </c>
      <c r="K84" s="490" t="s">
        <v>167</v>
      </c>
      <c r="L84" s="490" t="s">
        <v>2028</v>
      </c>
      <c r="M84" s="490" t="s">
        <v>311</v>
      </c>
      <c r="N84" s="189">
        <v>10293</v>
      </c>
      <c r="O84" s="85" t="s">
        <v>4223</v>
      </c>
      <c r="P84" s="85" t="s">
        <v>4304</v>
      </c>
      <c r="Q84" s="182"/>
      <c r="R84" s="41"/>
      <c r="S84" s="41"/>
      <c r="T84" s="195"/>
      <c r="U84" s="522" t="s">
        <v>18023</v>
      </c>
      <c r="V84" s="522" t="s">
        <v>18024</v>
      </c>
      <c r="W84" s="522" t="s">
        <v>18025</v>
      </c>
      <c r="X84" s="54">
        <v>15090867520</v>
      </c>
      <c r="Y84" s="76" t="s">
        <v>18026</v>
      </c>
      <c r="Z84" s="76" t="s">
        <v>18027</v>
      </c>
      <c r="AA84" s="56" t="s">
        <v>18028</v>
      </c>
      <c r="AB84" s="56">
        <v>13419634327</v>
      </c>
      <c r="AC84" s="84"/>
      <c r="AD84" s="111" t="s">
        <v>17678</v>
      </c>
      <c r="AE84" s="111" t="s">
        <v>17678</v>
      </c>
      <c r="AF84" s="490" t="s">
        <v>18029</v>
      </c>
      <c r="AG84" s="85" t="s">
        <v>4228</v>
      </c>
      <c r="AH84" s="38" t="s">
        <v>18026</v>
      </c>
    </row>
    <row r="85" spans="1:34" s="83" customFormat="1" ht="13.5" customHeight="1">
      <c r="A85" s="162" t="s">
        <v>13348</v>
      </c>
      <c r="B85" s="107" t="s">
        <v>2027</v>
      </c>
      <c r="C85" s="380" t="s">
        <v>18037</v>
      </c>
      <c r="D85" s="547" t="s">
        <v>18778</v>
      </c>
      <c r="E85" s="46" t="s">
        <v>18030</v>
      </c>
      <c r="F85" s="489" t="str">
        <f t="shared" si="24"/>
        <v>女</v>
      </c>
      <c r="G85" s="34">
        <f t="shared" si="25"/>
        <v>31843</v>
      </c>
      <c r="H85" s="298">
        <f t="shared" ca="1" si="26"/>
        <v>31.425953563546429</v>
      </c>
      <c r="I85" s="41">
        <v>43242</v>
      </c>
      <c r="J85" s="41">
        <v>43242</v>
      </c>
      <c r="K85" s="490" t="s">
        <v>167</v>
      </c>
      <c r="L85" s="490" t="s">
        <v>2028</v>
      </c>
      <c r="M85" s="490" t="s">
        <v>311</v>
      </c>
      <c r="N85" s="189">
        <v>10294</v>
      </c>
      <c r="O85" s="85" t="s">
        <v>4223</v>
      </c>
      <c r="P85" s="85" t="s">
        <v>4304</v>
      </c>
      <c r="Q85" s="182"/>
      <c r="R85" s="41"/>
      <c r="S85" s="41"/>
      <c r="T85" s="195"/>
      <c r="U85" s="522" t="s">
        <v>18023</v>
      </c>
      <c r="V85" s="522" t="s">
        <v>18031</v>
      </c>
      <c r="W85" s="522" t="s">
        <v>18032</v>
      </c>
      <c r="X85" s="54">
        <v>13554295332</v>
      </c>
      <c r="Y85" s="76" t="s">
        <v>18033</v>
      </c>
      <c r="Z85" s="76" t="s">
        <v>18027</v>
      </c>
      <c r="AA85" s="56" t="s">
        <v>18034</v>
      </c>
      <c r="AB85" s="56">
        <v>15926023289</v>
      </c>
      <c r="AC85" s="84"/>
      <c r="AD85" s="111" t="s">
        <v>17678</v>
      </c>
      <c r="AE85" s="111" t="s">
        <v>17678</v>
      </c>
      <c r="AF85" s="490" t="s">
        <v>18029</v>
      </c>
      <c r="AG85" s="85" t="s">
        <v>4228</v>
      </c>
      <c r="AH85" s="38" t="s">
        <v>18033</v>
      </c>
    </row>
    <row r="86" spans="1:34" s="83" customFormat="1" ht="13.5" customHeight="1">
      <c r="A86" s="162" t="s">
        <v>13349</v>
      </c>
      <c r="B86" s="107" t="s">
        <v>2027</v>
      </c>
      <c r="C86" s="380" t="s">
        <v>18052</v>
      </c>
      <c r="D86" s="127" t="s">
        <v>18038</v>
      </c>
      <c r="E86" s="46" t="s">
        <v>18039</v>
      </c>
      <c r="F86" s="489" t="str">
        <f t="shared" si="24"/>
        <v>女</v>
      </c>
      <c r="G86" s="34">
        <f t="shared" si="25"/>
        <v>32871</v>
      </c>
      <c r="H86" s="298">
        <f t="shared" ca="1" si="26"/>
        <v>28.609515207382046</v>
      </c>
      <c r="I86" s="41">
        <v>43243</v>
      </c>
      <c r="J86" s="41">
        <v>43243</v>
      </c>
      <c r="K86" s="490" t="s">
        <v>167</v>
      </c>
      <c r="L86" s="490" t="s">
        <v>2028</v>
      </c>
      <c r="M86" s="490" t="s">
        <v>311</v>
      </c>
      <c r="N86" s="189">
        <v>10295</v>
      </c>
      <c r="O86" s="85" t="s">
        <v>4223</v>
      </c>
      <c r="P86" s="85" t="s">
        <v>4304</v>
      </c>
      <c r="Q86" s="182"/>
      <c r="R86" s="41"/>
      <c r="S86" s="41"/>
      <c r="T86" s="195"/>
      <c r="U86" s="522" t="s">
        <v>18040</v>
      </c>
      <c r="V86" s="522" t="s">
        <v>18041</v>
      </c>
      <c r="W86" s="522"/>
      <c r="X86" s="54">
        <v>15387157621</v>
      </c>
      <c r="Y86" s="76" t="s">
        <v>18042</v>
      </c>
      <c r="Z86" s="76" t="s">
        <v>18043</v>
      </c>
      <c r="AA86" s="56" t="s">
        <v>18044</v>
      </c>
      <c r="AB86" s="56">
        <v>15342220338</v>
      </c>
      <c r="AC86" s="84"/>
      <c r="AD86" s="111" t="s">
        <v>18045</v>
      </c>
      <c r="AE86" s="111" t="s">
        <v>18045</v>
      </c>
      <c r="AF86" s="490" t="s">
        <v>18046</v>
      </c>
      <c r="AG86" s="85" t="s">
        <v>4228</v>
      </c>
      <c r="AH86" s="38" t="s">
        <v>18042</v>
      </c>
    </row>
    <row r="87" spans="1:34" s="83" customFormat="1" ht="13.5" customHeight="1">
      <c r="A87" s="162" t="s">
        <v>13350</v>
      </c>
      <c r="B87" s="107" t="s">
        <v>2027</v>
      </c>
      <c r="C87" s="380" t="s">
        <v>18186</v>
      </c>
      <c r="D87" s="127" t="s">
        <v>18108</v>
      </c>
      <c r="E87" s="46" t="s">
        <v>18109</v>
      </c>
      <c r="F87" s="489" t="str">
        <f t="shared" ref="F87:F93" si="27">IF(MOD(IF(LEN(E87)=18,MID(E87,17,1),RIGHT(E87,1)),2)=0,"女","男")</f>
        <v>女</v>
      </c>
      <c r="G87" s="34">
        <f t="shared" ref="G87:G93" si="28">DATE(IF(LEN(E87)=18,MID(E87,7,4),1900+MID(E87,7,2)),IF(LEN(E87)=18,MID(E87,11,2),MID(E87,9,2)),IF(LEN(E87)=18,MID(E87,13,2),MID(E87,11,2)))</f>
        <v>29957</v>
      </c>
      <c r="H87" s="298">
        <f t="shared" ref="H87:H93" ca="1" si="29">(NOW()-G87)/365</f>
        <v>36.59307685121766</v>
      </c>
      <c r="I87" s="41">
        <v>43248</v>
      </c>
      <c r="J87" s="41">
        <v>43248</v>
      </c>
      <c r="K87" s="490" t="s">
        <v>167</v>
      </c>
      <c r="L87" s="490" t="s">
        <v>2028</v>
      </c>
      <c r="M87" s="490" t="s">
        <v>311</v>
      </c>
      <c r="N87" s="189">
        <v>10304</v>
      </c>
      <c r="O87" s="85" t="s">
        <v>4223</v>
      </c>
      <c r="P87" s="85" t="s">
        <v>4304</v>
      </c>
      <c r="Q87" s="182"/>
      <c r="R87" s="41"/>
      <c r="S87" s="41"/>
      <c r="T87" s="195"/>
      <c r="U87" s="522" t="s">
        <v>17688</v>
      </c>
      <c r="V87" s="522" t="s">
        <v>18110</v>
      </c>
      <c r="W87" s="522"/>
      <c r="X87" s="54">
        <v>13871239684</v>
      </c>
      <c r="Y87" s="76" t="s">
        <v>18111</v>
      </c>
      <c r="Z87" s="76" t="s">
        <v>18111</v>
      </c>
      <c r="AA87" s="56" t="s">
        <v>18112</v>
      </c>
      <c r="AB87" s="56">
        <v>18771984271</v>
      </c>
      <c r="AC87" s="84"/>
      <c r="AD87" s="111" t="s">
        <v>17614</v>
      </c>
      <c r="AE87" s="111" t="s">
        <v>17614</v>
      </c>
      <c r="AF87" s="490" t="s">
        <v>17615</v>
      </c>
      <c r="AG87" s="85" t="s">
        <v>11564</v>
      </c>
      <c r="AH87" s="38" t="s">
        <v>18111</v>
      </c>
    </row>
    <row r="88" spans="1:34" s="83" customFormat="1" ht="13.5" customHeight="1">
      <c r="A88" s="162" t="s">
        <v>13351</v>
      </c>
      <c r="B88" s="107" t="s">
        <v>2027</v>
      </c>
      <c r="C88" s="380" t="s">
        <v>18187</v>
      </c>
      <c r="D88" s="127" t="s">
        <v>18113</v>
      </c>
      <c r="E88" s="46" t="s">
        <v>18114</v>
      </c>
      <c r="F88" s="489" t="str">
        <f t="shared" si="27"/>
        <v>女</v>
      </c>
      <c r="G88" s="34">
        <f t="shared" si="28"/>
        <v>35091</v>
      </c>
      <c r="H88" s="298">
        <f t="shared" ca="1" si="29"/>
        <v>22.52732342656013</v>
      </c>
      <c r="I88" s="41">
        <v>43248</v>
      </c>
      <c r="J88" s="41">
        <v>43248</v>
      </c>
      <c r="K88" s="490" t="s">
        <v>167</v>
      </c>
      <c r="L88" s="490" t="s">
        <v>2028</v>
      </c>
      <c r="M88" s="490" t="s">
        <v>311</v>
      </c>
      <c r="N88" s="189">
        <v>10305</v>
      </c>
      <c r="O88" s="85" t="s">
        <v>4223</v>
      </c>
      <c r="P88" s="85" t="s">
        <v>4304</v>
      </c>
      <c r="Q88" s="182"/>
      <c r="R88" s="41"/>
      <c r="S88" s="41"/>
      <c r="T88" s="195"/>
      <c r="U88" s="522" t="s">
        <v>17632</v>
      </c>
      <c r="V88" s="522" t="s">
        <v>18115</v>
      </c>
      <c r="W88" s="522" t="s">
        <v>18099</v>
      </c>
      <c r="X88" s="54">
        <v>13296634936</v>
      </c>
      <c r="Y88" s="76" t="s">
        <v>18116</v>
      </c>
      <c r="Z88" s="76" t="s">
        <v>18117</v>
      </c>
      <c r="AA88" s="56" t="s">
        <v>18118</v>
      </c>
      <c r="AB88" s="56">
        <v>13407162796</v>
      </c>
      <c r="AC88" s="84"/>
      <c r="AD88" s="111" t="s">
        <v>17614</v>
      </c>
      <c r="AE88" s="111" t="s">
        <v>17614</v>
      </c>
      <c r="AF88" s="490" t="s">
        <v>17615</v>
      </c>
      <c r="AG88" s="85" t="s">
        <v>11564</v>
      </c>
      <c r="AH88" s="38" t="s">
        <v>18119</v>
      </c>
    </row>
    <row r="89" spans="1:34" s="83" customFormat="1" ht="13.5" customHeight="1">
      <c r="A89" s="162" t="s">
        <v>13352</v>
      </c>
      <c r="B89" s="107" t="s">
        <v>2027</v>
      </c>
      <c r="C89" s="380" t="s">
        <v>18188</v>
      </c>
      <c r="D89" s="127" t="s">
        <v>18120</v>
      </c>
      <c r="E89" s="46" t="s">
        <v>18121</v>
      </c>
      <c r="F89" s="489" t="str">
        <f t="shared" si="27"/>
        <v>女</v>
      </c>
      <c r="G89" s="34">
        <f t="shared" si="28"/>
        <v>29533</v>
      </c>
      <c r="H89" s="298">
        <f t="shared" ca="1" si="29"/>
        <v>37.754720686834098</v>
      </c>
      <c r="I89" s="41">
        <v>43248</v>
      </c>
      <c r="J89" s="41">
        <v>43248</v>
      </c>
      <c r="K89" s="490" t="s">
        <v>167</v>
      </c>
      <c r="L89" s="490" t="s">
        <v>2028</v>
      </c>
      <c r="M89" s="490" t="s">
        <v>311</v>
      </c>
      <c r="N89" s="189">
        <v>10306</v>
      </c>
      <c r="O89" s="85" t="s">
        <v>4223</v>
      </c>
      <c r="P89" s="85" t="s">
        <v>4304</v>
      </c>
      <c r="Q89" s="182"/>
      <c r="R89" s="41"/>
      <c r="S89" s="41"/>
      <c r="T89" s="195"/>
      <c r="U89" s="522" t="s">
        <v>17688</v>
      </c>
      <c r="V89" s="522"/>
      <c r="W89" s="522"/>
      <c r="X89" s="54">
        <v>13477069104</v>
      </c>
      <c r="Y89" s="76" t="s">
        <v>18122</v>
      </c>
      <c r="Z89" s="76" t="s">
        <v>18123</v>
      </c>
      <c r="AA89" s="56" t="s">
        <v>18124</v>
      </c>
      <c r="AB89" s="56">
        <v>13554051487</v>
      </c>
      <c r="AC89" s="84"/>
      <c r="AD89" s="111" t="s">
        <v>17614</v>
      </c>
      <c r="AE89" s="111" t="s">
        <v>17614</v>
      </c>
      <c r="AF89" s="490" t="s">
        <v>17615</v>
      </c>
      <c r="AG89" s="85" t="s">
        <v>11564</v>
      </c>
      <c r="AH89" s="38" t="s">
        <v>18122</v>
      </c>
    </row>
    <row r="90" spans="1:34" s="83" customFormat="1" ht="13.5" customHeight="1">
      <c r="A90" s="162" t="s">
        <v>13353</v>
      </c>
      <c r="B90" s="107" t="s">
        <v>2027</v>
      </c>
      <c r="C90" s="380" t="s">
        <v>18189</v>
      </c>
      <c r="D90" s="127" t="s">
        <v>18129</v>
      </c>
      <c r="E90" s="46" t="s">
        <v>18130</v>
      </c>
      <c r="F90" s="489" t="str">
        <f t="shared" si="27"/>
        <v>女</v>
      </c>
      <c r="G90" s="34">
        <f t="shared" si="28"/>
        <v>26735</v>
      </c>
      <c r="H90" s="298">
        <f t="shared" ca="1" si="29"/>
        <v>45.420474111491636</v>
      </c>
      <c r="I90" s="41">
        <v>43248</v>
      </c>
      <c r="J90" s="41">
        <v>43248</v>
      </c>
      <c r="K90" s="490" t="s">
        <v>167</v>
      </c>
      <c r="L90" s="490" t="s">
        <v>2028</v>
      </c>
      <c r="M90" s="490" t="s">
        <v>311</v>
      </c>
      <c r="N90" s="189">
        <v>10308</v>
      </c>
      <c r="O90" s="85" t="s">
        <v>4223</v>
      </c>
      <c r="P90" s="85" t="s">
        <v>4304</v>
      </c>
      <c r="Q90" s="182"/>
      <c r="R90" s="41"/>
      <c r="S90" s="41"/>
      <c r="T90" s="195"/>
      <c r="U90" s="522" t="s">
        <v>18131</v>
      </c>
      <c r="V90" s="522" t="s">
        <v>18132</v>
      </c>
      <c r="W90" s="522"/>
      <c r="X90" s="54">
        <v>18771032429</v>
      </c>
      <c r="Y90" s="76" t="s">
        <v>18133</v>
      </c>
      <c r="Z90" s="76" t="s">
        <v>18134</v>
      </c>
      <c r="AA90" s="56" t="s">
        <v>18135</v>
      </c>
      <c r="AB90" s="56">
        <v>15071240978</v>
      </c>
      <c r="AC90" s="84"/>
      <c r="AD90" s="111" t="s">
        <v>17614</v>
      </c>
      <c r="AE90" s="111" t="s">
        <v>17614</v>
      </c>
      <c r="AF90" s="490" t="s">
        <v>18136</v>
      </c>
      <c r="AG90" s="85" t="s">
        <v>11564</v>
      </c>
      <c r="AH90" s="38" t="s">
        <v>18133</v>
      </c>
    </row>
    <row r="91" spans="1:34" s="83" customFormat="1" ht="13.5" customHeight="1">
      <c r="A91" s="162" t="s">
        <v>13354</v>
      </c>
      <c r="B91" s="107" t="s">
        <v>2027</v>
      </c>
      <c r="C91" s="380" t="s">
        <v>18190</v>
      </c>
      <c r="D91" s="127" t="s">
        <v>18137</v>
      </c>
      <c r="E91" s="46" t="s">
        <v>18138</v>
      </c>
      <c r="F91" s="489" t="str">
        <f t="shared" si="27"/>
        <v>女</v>
      </c>
      <c r="G91" s="34">
        <f t="shared" si="28"/>
        <v>32473</v>
      </c>
      <c r="H91" s="298">
        <f t="shared" ca="1" si="29"/>
        <v>29.699926166286158</v>
      </c>
      <c r="I91" s="41">
        <v>43248</v>
      </c>
      <c r="J91" s="41">
        <v>43248</v>
      </c>
      <c r="K91" s="490" t="s">
        <v>167</v>
      </c>
      <c r="L91" s="490" t="s">
        <v>2028</v>
      </c>
      <c r="M91" s="490" t="s">
        <v>311</v>
      </c>
      <c r="N91" s="189">
        <v>10309</v>
      </c>
      <c r="O91" s="85" t="s">
        <v>4223</v>
      </c>
      <c r="P91" s="85" t="s">
        <v>4304</v>
      </c>
      <c r="Q91" s="182"/>
      <c r="R91" s="41"/>
      <c r="S91" s="41"/>
      <c r="T91" s="195"/>
      <c r="U91" s="522" t="s">
        <v>18131</v>
      </c>
      <c r="V91" s="522" t="s">
        <v>18139</v>
      </c>
      <c r="W91" s="522"/>
      <c r="X91" s="54">
        <v>18717123400</v>
      </c>
      <c r="Y91" s="76" t="s">
        <v>18140</v>
      </c>
      <c r="Z91" s="76" t="s">
        <v>18134</v>
      </c>
      <c r="AA91" s="56" t="s">
        <v>18141</v>
      </c>
      <c r="AB91" s="56">
        <v>13659834513</v>
      </c>
      <c r="AC91" s="84"/>
      <c r="AD91" s="111" t="s">
        <v>17614</v>
      </c>
      <c r="AE91" s="111" t="s">
        <v>17614</v>
      </c>
      <c r="AF91" s="490" t="s">
        <v>18136</v>
      </c>
      <c r="AG91" s="85" t="s">
        <v>11564</v>
      </c>
      <c r="AH91" s="38" t="s">
        <v>18140</v>
      </c>
    </row>
    <row r="92" spans="1:34" s="83" customFormat="1" ht="13.5" customHeight="1">
      <c r="A92" s="162" t="s">
        <v>13356</v>
      </c>
      <c r="B92" s="107" t="s">
        <v>2027</v>
      </c>
      <c r="C92" s="380" t="s">
        <v>18195</v>
      </c>
      <c r="D92" s="127" t="s">
        <v>18161</v>
      </c>
      <c r="E92" s="46" t="s">
        <v>18162</v>
      </c>
      <c r="F92" s="489" t="str">
        <f t="shared" si="27"/>
        <v>女</v>
      </c>
      <c r="G92" s="34">
        <f t="shared" si="28"/>
        <v>29066</v>
      </c>
      <c r="H92" s="298">
        <f t="shared" ca="1" si="29"/>
        <v>39.034172741628623</v>
      </c>
      <c r="I92" s="41">
        <v>43248</v>
      </c>
      <c r="J92" s="41">
        <v>43248</v>
      </c>
      <c r="K92" s="490" t="s">
        <v>167</v>
      </c>
      <c r="L92" s="490" t="s">
        <v>2028</v>
      </c>
      <c r="M92" s="490" t="s">
        <v>311</v>
      </c>
      <c r="N92" s="189">
        <v>10595</v>
      </c>
      <c r="O92" s="85" t="s">
        <v>4223</v>
      </c>
      <c r="P92" s="85" t="s">
        <v>4304</v>
      </c>
      <c r="Q92" s="182"/>
      <c r="R92" s="41"/>
      <c r="S92" s="41"/>
      <c r="T92" s="195"/>
      <c r="U92" s="522" t="s">
        <v>18131</v>
      </c>
      <c r="V92" s="522" t="s">
        <v>18127</v>
      </c>
      <c r="W92" s="522" t="s">
        <v>1508</v>
      </c>
      <c r="X92" s="54">
        <v>13277946507</v>
      </c>
      <c r="Y92" s="76" t="s">
        <v>18163</v>
      </c>
      <c r="Z92" s="76" t="s">
        <v>18163</v>
      </c>
      <c r="AA92" s="56" t="s">
        <v>18127</v>
      </c>
      <c r="AB92" s="56"/>
      <c r="AC92" s="84"/>
      <c r="AD92" s="111" t="s">
        <v>17614</v>
      </c>
      <c r="AE92" s="111" t="s">
        <v>17614</v>
      </c>
      <c r="AF92" s="490" t="s">
        <v>18128</v>
      </c>
      <c r="AG92" s="85" t="s">
        <v>11564</v>
      </c>
      <c r="AH92" s="38" t="s">
        <v>18163</v>
      </c>
    </row>
    <row r="93" spans="1:34" s="83" customFormat="1" ht="13.5" customHeight="1">
      <c r="A93" s="162" t="s">
        <v>13357</v>
      </c>
      <c r="B93" s="107" t="s">
        <v>2027</v>
      </c>
      <c r="C93" s="380" t="s">
        <v>18198</v>
      </c>
      <c r="D93" s="127" t="s">
        <v>18173</v>
      </c>
      <c r="E93" s="46" t="s">
        <v>18174</v>
      </c>
      <c r="F93" s="489" t="str">
        <f t="shared" si="27"/>
        <v>男</v>
      </c>
      <c r="G93" s="34">
        <f t="shared" si="28"/>
        <v>34132</v>
      </c>
      <c r="H93" s="298">
        <f t="shared" ca="1" si="29"/>
        <v>25.1547206868341</v>
      </c>
      <c r="I93" s="41">
        <v>43248</v>
      </c>
      <c r="J93" s="41">
        <v>43248</v>
      </c>
      <c r="K93" s="490" t="s">
        <v>167</v>
      </c>
      <c r="L93" s="490" t="s">
        <v>2028</v>
      </c>
      <c r="M93" s="490" t="s">
        <v>311</v>
      </c>
      <c r="N93" s="189">
        <v>10586</v>
      </c>
      <c r="O93" s="85" t="s">
        <v>4223</v>
      </c>
      <c r="P93" s="85" t="s">
        <v>4304</v>
      </c>
      <c r="Q93" s="182"/>
      <c r="R93" s="41"/>
      <c r="S93" s="41"/>
      <c r="T93" s="195"/>
      <c r="U93" s="522" t="s">
        <v>18152</v>
      </c>
      <c r="V93" s="522" t="s">
        <v>18175</v>
      </c>
      <c r="W93" s="522" t="s">
        <v>14439</v>
      </c>
      <c r="X93" s="54">
        <v>15107162556</v>
      </c>
      <c r="Y93" s="76" t="s">
        <v>18176</v>
      </c>
      <c r="Z93" s="76" t="s">
        <v>18176</v>
      </c>
      <c r="AA93" s="56" t="s">
        <v>18177</v>
      </c>
      <c r="AB93" s="56">
        <v>18871477975</v>
      </c>
      <c r="AC93" s="84"/>
      <c r="AD93" s="111" t="s">
        <v>17614</v>
      </c>
      <c r="AE93" s="111" t="s">
        <v>17614</v>
      </c>
      <c r="AF93" s="490" t="s">
        <v>18128</v>
      </c>
      <c r="AG93" s="85" t="s">
        <v>11564</v>
      </c>
      <c r="AH93" s="38" t="s">
        <v>18176</v>
      </c>
    </row>
    <row r="94" spans="1:34" s="83" customFormat="1" ht="13.5" customHeight="1">
      <c r="A94" s="162" t="s">
        <v>13358</v>
      </c>
      <c r="B94" s="107" t="s">
        <v>2027</v>
      </c>
      <c r="C94" s="380" t="s">
        <v>18365</v>
      </c>
      <c r="D94" s="127" t="s">
        <v>18316</v>
      </c>
      <c r="E94" s="46" t="s">
        <v>18317</v>
      </c>
      <c r="F94" s="489" t="str">
        <f t="shared" ref="F94:F96" si="30">IF(MOD(IF(LEN(E94)=18,MID(E94,17,1),RIGHT(E94,1)),2)=0,"女","男")</f>
        <v>男</v>
      </c>
      <c r="G94" s="34">
        <f t="shared" ref="G94:G96" si="31">DATE(IF(LEN(E94)=18,MID(E94,7,4),1900+MID(E94,7,2)),IF(LEN(E94)=18,MID(E94,11,2),MID(E94,9,2)),IF(LEN(E94)=18,MID(E94,13,2),MID(E94,11,2)))</f>
        <v>34602</v>
      </c>
      <c r="H94" s="298">
        <f t="shared" ref="H94:H96" ca="1" si="32">(NOW()-G94)/365</f>
        <v>23.867049453957389</v>
      </c>
      <c r="I94" s="41">
        <v>43249</v>
      </c>
      <c r="J94" s="41">
        <v>43249</v>
      </c>
      <c r="K94" s="490" t="s">
        <v>167</v>
      </c>
      <c r="L94" s="490" t="s">
        <v>2028</v>
      </c>
      <c r="M94" s="490" t="s">
        <v>311</v>
      </c>
      <c r="N94" s="189">
        <v>10491</v>
      </c>
      <c r="O94" s="85" t="s">
        <v>4223</v>
      </c>
      <c r="P94" s="85" t="s">
        <v>4304</v>
      </c>
      <c r="Q94" s="182"/>
      <c r="R94" s="41"/>
      <c r="S94" s="41"/>
      <c r="T94" s="195"/>
      <c r="U94" s="522" t="s">
        <v>18131</v>
      </c>
      <c r="V94" s="522" t="s">
        <v>18318</v>
      </c>
      <c r="W94" s="522"/>
      <c r="X94" s="54">
        <v>17779105475</v>
      </c>
      <c r="Y94" s="76" t="s">
        <v>18319</v>
      </c>
      <c r="Z94" s="76" t="s">
        <v>18319</v>
      </c>
      <c r="AA94" s="56" t="s">
        <v>18320</v>
      </c>
      <c r="AB94" s="56">
        <v>15765278729</v>
      </c>
      <c r="AC94" s="84"/>
      <c r="AD94" s="111" t="s">
        <v>18097</v>
      </c>
      <c r="AE94" s="111" t="s">
        <v>18097</v>
      </c>
      <c r="AF94" s="490" t="s">
        <v>18098</v>
      </c>
      <c r="AG94" s="85" t="s">
        <v>11564</v>
      </c>
      <c r="AH94" s="38" t="s">
        <v>18319</v>
      </c>
    </row>
    <row r="95" spans="1:34" s="83" customFormat="1" ht="13.5" customHeight="1">
      <c r="A95" s="162" t="s">
        <v>13359</v>
      </c>
      <c r="B95" s="107" t="s">
        <v>2027</v>
      </c>
      <c r="C95" s="380" t="s">
        <v>18367</v>
      </c>
      <c r="D95" s="127" t="s">
        <v>18326</v>
      </c>
      <c r="E95" s="46" t="s">
        <v>18327</v>
      </c>
      <c r="F95" s="489" t="str">
        <f t="shared" si="30"/>
        <v>女</v>
      </c>
      <c r="G95" s="34">
        <f t="shared" si="31"/>
        <v>29048</v>
      </c>
      <c r="H95" s="298">
        <f t="shared" ca="1" si="32"/>
        <v>39.083487810121774</v>
      </c>
      <c r="I95" s="41">
        <v>43249</v>
      </c>
      <c r="J95" s="41">
        <v>43249</v>
      </c>
      <c r="K95" s="490" t="s">
        <v>167</v>
      </c>
      <c r="L95" s="490" t="s">
        <v>2028</v>
      </c>
      <c r="M95" s="490" t="s">
        <v>311</v>
      </c>
      <c r="N95" s="189">
        <v>10493</v>
      </c>
      <c r="O95" s="85" t="s">
        <v>4223</v>
      </c>
      <c r="P95" s="85" t="s">
        <v>4304</v>
      </c>
      <c r="Q95" s="182"/>
      <c r="R95" s="41"/>
      <c r="S95" s="41"/>
      <c r="T95" s="195"/>
      <c r="U95" s="522" t="s">
        <v>18152</v>
      </c>
      <c r="V95" s="522" t="s">
        <v>18328</v>
      </c>
      <c r="W95" s="522" t="s">
        <v>18312</v>
      </c>
      <c r="X95" s="54">
        <v>13797040267</v>
      </c>
      <c r="Y95" s="76" t="s">
        <v>18329</v>
      </c>
      <c r="Z95" s="76" t="s">
        <v>18330</v>
      </c>
      <c r="AA95" s="56" t="s">
        <v>18331</v>
      </c>
      <c r="AB95" s="56">
        <v>13545283839</v>
      </c>
      <c r="AC95" s="84"/>
      <c r="AD95" s="111" t="s">
        <v>18097</v>
      </c>
      <c r="AE95" s="111" t="s">
        <v>18097</v>
      </c>
      <c r="AF95" s="490" t="s">
        <v>18098</v>
      </c>
      <c r="AG95" s="85" t="s">
        <v>11564</v>
      </c>
      <c r="AH95" s="38" t="s">
        <v>18329</v>
      </c>
    </row>
    <row r="96" spans="1:34" s="83" customFormat="1" ht="13.5" customHeight="1">
      <c r="A96" s="162" t="s">
        <v>13360</v>
      </c>
      <c r="B96" s="107" t="s">
        <v>2027</v>
      </c>
      <c r="C96" s="380" t="s">
        <v>18368</v>
      </c>
      <c r="D96" s="127" t="s">
        <v>18332</v>
      </c>
      <c r="E96" s="46" t="s">
        <v>18333</v>
      </c>
      <c r="F96" s="489" t="str">
        <f t="shared" si="30"/>
        <v>女</v>
      </c>
      <c r="G96" s="34">
        <f t="shared" si="31"/>
        <v>33448</v>
      </c>
      <c r="H96" s="298">
        <f t="shared" ca="1" si="32"/>
        <v>27.028693289573827</v>
      </c>
      <c r="I96" s="41">
        <v>43249</v>
      </c>
      <c r="J96" s="41">
        <v>43249</v>
      </c>
      <c r="K96" s="490" t="s">
        <v>167</v>
      </c>
      <c r="L96" s="490" t="s">
        <v>2028</v>
      </c>
      <c r="M96" s="490" t="s">
        <v>311</v>
      </c>
      <c r="N96" s="189">
        <v>10494</v>
      </c>
      <c r="O96" s="85" t="s">
        <v>4223</v>
      </c>
      <c r="P96" s="85" t="s">
        <v>4304</v>
      </c>
      <c r="Q96" s="182"/>
      <c r="R96" s="41"/>
      <c r="S96" s="41"/>
      <c r="T96" s="195"/>
      <c r="U96" s="522" t="s">
        <v>18152</v>
      </c>
      <c r="V96" s="522" t="s">
        <v>18334</v>
      </c>
      <c r="W96" s="522" t="s">
        <v>18313</v>
      </c>
      <c r="X96" s="54">
        <v>15994232072</v>
      </c>
      <c r="Y96" s="76" t="s">
        <v>18335</v>
      </c>
      <c r="Z96" s="76" t="s">
        <v>18336</v>
      </c>
      <c r="AA96" s="56" t="s">
        <v>18337</v>
      </c>
      <c r="AB96" s="56">
        <v>15994240012</v>
      </c>
      <c r="AC96" s="84"/>
      <c r="AD96" s="111" t="s">
        <v>18097</v>
      </c>
      <c r="AE96" s="111" t="s">
        <v>18097</v>
      </c>
      <c r="AF96" s="490" t="s">
        <v>18098</v>
      </c>
      <c r="AG96" s="85" t="s">
        <v>11564</v>
      </c>
      <c r="AH96" s="38" t="s">
        <v>18335</v>
      </c>
    </row>
    <row r="97" spans="1:34" s="83" customFormat="1" ht="13.5" customHeight="1">
      <c r="A97" s="162" t="s">
        <v>13361</v>
      </c>
      <c r="B97" s="107" t="s">
        <v>2027</v>
      </c>
      <c r="C97" s="380" t="s">
        <v>18412</v>
      </c>
      <c r="D97" s="127" t="s">
        <v>18422</v>
      </c>
      <c r="E97" s="46" t="s">
        <v>18423</v>
      </c>
      <c r="F97" s="534" t="str">
        <f>IF(MOD(IF(LEN(E97)=18,MID(E97,17,1),RIGHT(E97,1)),2)=0,"女","男")</f>
        <v>女</v>
      </c>
      <c r="G97" s="535">
        <f>DATE(IF(LEN(E97)=18,MID(E97,7,4),1900+MID(E97,7,2)),IF(LEN(E97)=18,MID(E97,11,2),MID(E97,9,2)),IF(LEN(E97)=18,MID(E97,13,2),MID(E97,11,2)))</f>
        <v>35360</v>
      </c>
      <c r="H97" s="298">
        <f ca="1">(NOW()-G97)/365</f>
        <v>21.790337124873155</v>
      </c>
      <c r="I97" s="538">
        <v>43250</v>
      </c>
      <c r="J97" s="538">
        <v>43250</v>
      </c>
      <c r="K97" s="536" t="s">
        <v>167</v>
      </c>
      <c r="L97" s="536" t="s">
        <v>2028</v>
      </c>
      <c r="M97" s="536" t="s">
        <v>311</v>
      </c>
      <c r="N97" s="189">
        <v>10287</v>
      </c>
      <c r="O97" s="85" t="s">
        <v>18424</v>
      </c>
      <c r="P97" s="85" t="s">
        <v>18425</v>
      </c>
      <c r="Q97" s="182"/>
      <c r="R97" s="538"/>
      <c r="S97" s="538"/>
      <c r="T97" s="195"/>
      <c r="U97" s="537" t="s">
        <v>18426</v>
      </c>
      <c r="V97" s="537" t="s">
        <v>18427</v>
      </c>
      <c r="W97" s="537"/>
      <c r="X97" s="54">
        <v>15623453357</v>
      </c>
      <c r="Y97" s="76" t="s">
        <v>18428</v>
      </c>
      <c r="Z97" s="76" t="s">
        <v>18429</v>
      </c>
      <c r="AA97" s="56" t="s">
        <v>18430</v>
      </c>
      <c r="AB97" s="56">
        <v>15027310289</v>
      </c>
      <c r="AC97" s="84"/>
      <c r="AD97" s="111" t="s">
        <v>18431</v>
      </c>
      <c r="AE97" s="111" t="s">
        <v>18431</v>
      </c>
      <c r="AF97" s="536" t="s">
        <v>18432</v>
      </c>
      <c r="AG97" s="85" t="s">
        <v>11564</v>
      </c>
      <c r="AH97" s="38" t="s">
        <v>18428</v>
      </c>
    </row>
    <row r="98" spans="1:34" s="83" customFormat="1" ht="13.5" customHeight="1">
      <c r="A98" s="162" t="s">
        <v>13362</v>
      </c>
      <c r="B98" s="107" t="s">
        <v>2027</v>
      </c>
      <c r="C98" s="380" t="s">
        <v>18413</v>
      </c>
      <c r="D98" s="127" t="s">
        <v>18430</v>
      </c>
      <c r="E98" s="46" t="s">
        <v>18433</v>
      </c>
      <c r="F98" s="534" t="str">
        <f t="shared" ref="F98:F101" si="33">IF(MOD(IF(LEN(E98)=18,MID(E98,17,1),RIGHT(E98,1)),2)=0,"女","男")</f>
        <v>男</v>
      </c>
      <c r="G98" s="535">
        <f t="shared" ref="G98:G101" si="34">DATE(IF(LEN(E98)=18,MID(E98,7,4),1900+MID(E98,7,2)),IF(LEN(E98)=18,MID(E98,11,2),MID(E98,9,2)),IF(LEN(E98)=18,MID(E98,13,2),MID(E98,11,2)))</f>
        <v>34561</v>
      </c>
      <c r="H98" s="298">
        <f t="shared" ref="H98:H101" ca="1" si="35">(NOW()-G98)/365</f>
        <v>23.979378220763564</v>
      </c>
      <c r="I98" s="538">
        <v>43250</v>
      </c>
      <c r="J98" s="538">
        <v>43250</v>
      </c>
      <c r="K98" s="536" t="s">
        <v>167</v>
      </c>
      <c r="L98" s="536" t="s">
        <v>2028</v>
      </c>
      <c r="M98" s="536" t="s">
        <v>311</v>
      </c>
      <c r="N98" s="189">
        <v>10288</v>
      </c>
      <c r="O98" s="85" t="s">
        <v>18424</v>
      </c>
      <c r="P98" s="85" t="s">
        <v>18425</v>
      </c>
      <c r="Q98" s="182"/>
      <c r="R98" s="538"/>
      <c r="S98" s="538"/>
      <c r="T98" s="195"/>
      <c r="U98" s="537" t="s">
        <v>18434</v>
      </c>
      <c r="V98" s="537" t="s">
        <v>18435</v>
      </c>
      <c r="W98" s="537"/>
      <c r="X98" s="54">
        <v>15027310289</v>
      </c>
      <c r="Y98" s="76" t="s">
        <v>18436</v>
      </c>
      <c r="Z98" s="76" t="s">
        <v>18437</v>
      </c>
      <c r="AA98" s="56" t="s">
        <v>18422</v>
      </c>
      <c r="AB98" s="56">
        <v>15623453357</v>
      </c>
      <c r="AC98" s="84"/>
      <c r="AD98" s="111" t="s">
        <v>18431</v>
      </c>
      <c r="AE98" s="111" t="s">
        <v>18431</v>
      </c>
      <c r="AF98" s="536" t="s">
        <v>18432</v>
      </c>
      <c r="AG98" s="85" t="s">
        <v>11564</v>
      </c>
      <c r="AH98" s="38" t="s">
        <v>18436</v>
      </c>
    </row>
    <row r="99" spans="1:34" s="83" customFormat="1" ht="13.5" customHeight="1">
      <c r="A99" s="162" t="s">
        <v>13363</v>
      </c>
      <c r="B99" s="107" t="s">
        <v>2027</v>
      </c>
      <c r="C99" s="380" t="s">
        <v>18475</v>
      </c>
      <c r="D99" s="127" t="s">
        <v>18439</v>
      </c>
      <c r="E99" s="46" t="s">
        <v>18440</v>
      </c>
      <c r="F99" s="534" t="str">
        <f t="shared" si="33"/>
        <v>女</v>
      </c>
      <c r="G99" s="535">
        <f t="shared" si="34"/>
        <v>36110</v>
      </c>
      <c r="H99" s="298">
        <f t="shared" ca="1" si="35"/>
        <v>19.735542604325207</v>
      </c>
      <c r="I99" s="538">
        <v>43250</v>
      </c>
      <c r="J99" s="538">
        <v>43250</v>
      </c>
      <c r="K99" s="536" t="s">
        <v>167</v>
      </c>
      <c r="L99" s="536" t="s">
        <v>2028</v>
      </c>
      <c r="M99" s="536" t="s">
        <v>311</v>
      </c>
      <c r="N99" s="189">
        <v>10571</v>
      </c>
      <c r="O99" s="85" t="s">
        <v>18424</v>
      </c>
      <c r="P99" s="85" t="s">
        <v>18425</v>
      </c>
      <c r="Q99" s="182"/>
      <c r="R99" s="538"/>
      <c r="S99" s="538"/>
      <c r="T99" s="195"/>
      <c r="U99" s="537" t="s">
        <v>18152</v>
      </c>
      <c r="V99" s="537" t="s">
        <v>18149</v>
      </c>
      <c r="W99" s="537" t="s">
        <v>14439</v>
      </c>
      <c r="X99" s="54">
        <v>15927372624</v>
      </c>
      <c r="Y99" s="76" t="s">
        <v>18441</v>
      </c>
      <c r="Z99" s="76" t="s">
        <v>18442</v>
      </c>
      <c r="AA99" s="56" t="s">
        <v>18127</v>
      </c>
      <c r="AB99" s="56"/>
      <c r="AC99" s="84"/>
      <c r="AD99" s="111" t="s">
        <v>18431</v>
      </c>
      <c r="AE99" s="111" t="s">
        <v>18431</v>
      </c>
      <c r="AF99" s="536" t="s">
        <v>18128</v>
      </c>
      <c r="AG99" s="85" t="s">
        <v>11564</v>
      </c>
      <c r="AH99" s="38" t="s">
        <v>18441</v>
      </c>
    </row>
    <row r="100" spans="1:34" s="83" customFormat="1" ht="13.5" customHeight="1">
      <c r="A100" s="162" t="s">
        <v>13364</v>
      </c>
      <c r="B100" s="107" t="s">
        <v>2027</v>
      </c>
      <c r="C100" s="380" t="s">
        <v>18477</v>
      </c>
      <c r="D100" s="127" t="s">
        <v>18448</v>
      </c>
      <c r="E100" s="46" t="s">
        <v>18449</v>
      </c>
      <c r="F100" s="534" t="str">
        <f t="shared" si="33"/>
        <v>女</v>
      </c>
      <c r="G100" s="535">
        <f t="shared" si="34"/>
        <v>33095</v>
      </c>
      <c r="H100" s="298">
        <f t="shared" ca="1" si="35"/>
        <v>27.995816576927947</v>
      </c>
      <c r="I100" s="538">
        <v>43250</v>
      </c>
      <c r="J100" s="538">
        <v>43250</v>
      </c>
      <c r="K100" s="536" t="s">
        <v>167</v>
      </c>
      <c r="L100" s="536" t="s">
        <v>2028</v>
      </c>
      <c r="M100" s="536" t="s">
        <v>311</v>
      </c>
      <c r="N100" s="189">
        <v>10574</v>
      </c>
      <c r="O100" s="85" t="s">
        <v>18424</v>
      </c>
      <c r="P100" s="85" t="s">
        <v>18425</v>
      </c>
      <c r="Q100" s="182"/>
      <c r="R100" s="538"/>
      <c r="S100" s="538"/>
      <c r="T100" s="195"/>
      <c r="U100" s="537" t="s">
        <v>18125</v>
      </c>
      <c r="V100" s="537" t="s">
        <v>18450</v>
      </c>
      <c r="W100" s="537" t="s">
        <v>1508</v>
      </c>
      <c r="X100" s="54">
        <v>13627119726</v>
      </c>
      <c r="Y100" s="76" t="s">
        <v>18451</v>
      </c>
      <c r="Z100" s="76" t="s">
        <v>18452</v>
      </c>
      <c r="AA100" s="56" t="s">
        <v>18160</v>
      </c>
      <c r="AB100" s="56">
        <v>18271830660</v>
      </c>
      <c r="AC100" s="84"/>
      <c r="AD100" s="111" t="s">
        <v>18431</v>
      </c>
      <c r="AE100" s="111" t="s">
        <v>18431</v>
      </c>
      <c r="AF100" s="536" t="s">
        <v>18128</v>
      </c>
      <c r="AG100" s="85" t="s">
        <v>11564</v>
      </c>
      <c r="AH100" s="38" t="s">
        <v>18451</v>
      </c>
    </row>
    <row r="101" spans="1:34" s="83" customFormat="1" ht="13.5" customHeight="1">
      <c r="A101" s="162" t="s">
        <v>13365</v>
      </c>
      <c r="B101" s="107" t="s">
        <v>2027</v>
      </c>
      <c r="C101" s="380" t="s">
        <v>18479</v>
      </c>
      <c r="D101" s="127" t="s">
        <v>18458</v>
      </c>
      <c r="E101" s="46" t="s">
        <v>18459</v>
      </c>
      <c r="F101" s="534" t="str">
        <f t="shared" si="33"/>
        <v>男</v>
      </c>
      <c r="G101" s="535">
        <f t="shared" si="34"/>
        <v>33525</v>
      </c>
      <c r="H101" s="298">
        <f t="shared" ca="1" si="35"/>
        <v>26.817734385147126</v>
      </c>
      <c r="I101" s="538">
        <v>43250</v>
      </c>
      <c r="J101" s="538">
        <v>43250</v>
      </c>
      <c r="K101" s="536" t="s">
        <v>167</v>
      </c>
      <c r="L101" s="536" t="s">
        <v>2028</v>
      </c>
      <c r="M101" s="536" t="s">
        <v>311</v>
      </c>
      <c r="N101" s="189">
        <v>10578</v>
      </c>
      <c r="O101" s="85" t="s">
        <v>18424</v>
      </c>
      <c r="P101" s="85" t="s">
        <v>18425</v>
      </c>
      <c r="Q101" s="182"/>
      <c r="R101" s="538"/>
      <c r="S101" s="538"/>
      <c r="T101" s="195"/>
      <c r="U101" s="537" t="s">
        <v>18131</v>
      </c>
      <c r="V101" s="537" t="s">
        <v>18460</v>
      </c>
      <c r="W101" s="537" t="s">
        <v>1508</v>
      </c>
      <c r="X101" s="54">
        <v>13296500803</v>
      </c>
      <c r="Y101" s="76" t="s">
        <v>18461</v>
      </c>
      <c r="Z101" s="76" t="s">
        <v>18462</v>
      </c>
      <c r="AA101" s="56" t="s">
        <v>18463</v>
      </c>
      <c r="AB101" s="56">
        <v>15925846778</v>
      </c>
      <c r="AC101" s="84"/>
      <c r="AD101" s="111" t="s">
        <v>18431</v>
      </c>
      <c r="AE101" s="111" t="s">
        <v>18431</v>
      </c>
      <c r="AF101" s="536" t="s">
        <v>18128</v>
      </c>
      <c r="AG101" s="85" t="s">
        <v>11564</v>
      </c>
      <c r="AH101" s="38" t="s">
        <v>18461</v>
      </c>
    </row>
    <row r="102" spans="1:34" s="83" customFormat="1" ht="13.5" customHeight="1">
      <c r="A102" s="162" t="s">
        <v>13366</v>
      </c>
      <c r="B102" s="107" t="s">
        <v>2027</v>
      </c>
      <c r="C102" s="380" t="s">
        <v>18481</v>
      </c>
      <c r="D102" s="127" t="s">
        <v>18468</v>
      </c>
      <c r="E102" s="46" t="s">
        <v>18469</v>
      </c>
      <c r="F102" s="534" t="str">
        <f t="shared" ref="F102:F105" si="36">IF(MOD(IF(LEN(E102)=18,MID(E102,17,1),RIGHT(E102,1)),2)=0,"女","男")</f>
        <v>女</v>
      </c>
      <c r="G102" s="535">
        <f t="shared" ref="G102:G105" si="37">DATE(IF(LEN(E102)=18,MID(E102,7,4),1900+MID(E102,7,2)),IF(LEN(E102)=18,MID(E102,11,2),MID(E102,9,2)),IF(LEN(E102)=18,MID(E102,13,2),MID(E102,11,2)))</f>
        <v>33954</v>
      </c>
      <c r="H102" s="298">
        <f t="shared" ref="H102:H105" ca="1" si="38">(NOW()-G102)/365</f>
        <v>25.642391919393702</v>
      </c>
      <c r="I102" s="538">
        <v>43250</v>
      </c>
      <c r="J102" s="538">
        <v>43250</v>
      </c>
      <c r="K102" s="536" t="s">
        <v>167</v>
      </c>
      <c r="L102" s="536" t="s">
        <v>2028</v>
      </c>
      <c r="M102" s="536" t="s">
        <v>311</v>
      </c>
      <c r="N102" s="189">
        <v>10580</v>
      </c>
      <c r="O102" s="85" t="s">
        <v>18424</v>
      </c>
      <c r="P102" s="85" t="s">
        <v>18425</v>
      </c>
      <c r="Q102" s="182"/>
      <c r="R102" s="538"/>
      <c r="S102" s="538"/>
      <c r="T102" s="195"/>
      <c r="U102" s="537" t="s">
        <v>18131</v>
      </c>
      <c r="V102" s="537" t="s">
        <v>18470</v>
      </c>
      <c r="W102" s="537" t="s">
        <v>1508</v>
      </c>
      <c r="X102" s="54">
        <v>15871480094</v>
      </c>
      <c r="Y102" s="76" t="s">
        <v>18471</v>
      </c>
      <c r="Z102" s="76" t="s">
        <v>18447</v>
      </c>
      <c r="AA102" s="56" t="s">
        <v>18127</v>
      </c>
      <c r="AB102" s="56"/>
      <c r="AC102" s="84"/>
      <c r="AD102" s="111" t="s">
        <v>18431</v>
      </c>
      <c r="AE102" s="111" t="s">
        <v>18431</v>
      </c>
      <c r="AF102" s="536" t="s">
        <v>18128</v>
      </c>
      <c r="AG102" s="85" t="s">
        <v>11564</v>
      </c>
      <c r="AH102" s="38" t="s">
        <v>18471</v>
      </c>
    </row>
    <row r="103" spans="1:34" s="83" customFormat="1" ht="13.5" customHeight="1">
      <c r="A103" s="162" t="s">
        <v>13367</v>
      </c>
      <c r="B103" s="107" t="s">
        <v>2027</v>
      </c>
      <c r="C103" s="380" t="s">
        <v>18490</v>
      </c>
      <c r="D103" s="127" t="s">
        <v>15385</v>
      </c>
      <c r="E103" s="46" t="s">
        <v>15386</v>
      </c>
      <c r="F103" s="534" t="str">
        <f t="shared" si="36"/>
        <v>女</v>
      </c>
      <c r="G103" s="535">
        <f t="shared" si="37"/>
        <v>34384</v>
      </c>
      <c r="H103" s="298">
        <f t="shared" ca="1" si="38"/>
        <v>24.464309727612878</v>
      </c>
      <c r="I103" s="538">
        <v>43252</v>
      </c>
      <c r="J103" s="538">
        <v>43252</v>
      </c>
      <c r="K103" s="536" t="s">
        <v>167</v>
      </c>
      <c r="L103" s="536" t="s">
        <v>2028</v>
      </c>
      <c r="M103" s="536" t="s">
        <v>311</v>
      </c>
      <c r="N103" s="189">
        <v>40228</v>
      </c>
      <c r="O103" s="85" t="s">
        <v>4223</v>
      </c>
      <c r="P103" s="85" t="s">
        <v>4304</v>
      </c>
      <c r="Q103" s="538"/>
      <c r="R103" s="538"/>
      <c r="S103" s="538"/>
      <c r="T103" s="537"/>
      <c r="U103" s="537" t="s">
        <v>4456</v>
      </c>
      <c r="V103" s="537" t="s">
        <v>15387</v>
      </c>
      <c r="W103" s="537" t="s">
        <v>1508</v>
      </c>
      <c r="X103" s="54">
        <v>15871798757</v>
      </c>
      <c r="Y103" s="76" t="s">
        <v>15388</v>
      </c>
      <c r="Z103" s="76" t="s">
        <v>15388</v>
      </c>
      <c r="AA103" s="56" t="s">
        <v>15389</v>
      </c>
      <c r="AB103" s="56">
        <v>13871685753</v>
      </c>
      <c r="AC103" s="84"/>
      <c r="AD103" s="111" t="s">
        <v>4374</v>
      </c>
      <c r="AE103" s="111" t="s">
        <v>4374</v>
      </c>
      <c r="AF103" s="536" t="s">
        <v>4504</v>
      </c>
      <c r="AG103" s="85" t="s">
        <v>4228</v>
      </c>
      <c r="AH103" s="38" t="s">
        <v>15388</v>
      </c>
    </row>
    <row r="104" spans="1:34" s="83" customFormat="1" ht="13.2" customHeight="1">
      <c r="A104" s="162" t="s">
        <v>13368</v>
      </c>
      <c r="B104" s="107" t="s">
        <v>2027</v>
      </c>
      <c r="C104" s="380" t="s">
        <v>18491</v>
      </c>
      <c r="D104" s="127" t="s">
        <v>15390</v>
      </c>
      <c r="E104" s="46" t="s">
        <v>15391</v>
      </c>
      <c r="F104" s="534" t="str">
        <f t="shared" si="36"/>
        <v>女</v>
      </c>
      <c r="G104" s="535">
        <f t="shared" si="37"/>
        <v>33030</v>
      </c>
      <c r="H104" s="298">
        <f t="shared" ca="1" si="38"/>
        <v>28.173898768708771</v>
      </c>
      <c r="I104" s="538">
        <v>43252</v>
      </c>
      <c r="J104" s="538">
        <v>43252</v>
      </c>
      <c r="K104" s="536" t="s">
        <v>167</v>
      </c>
      <c r="L104" s="536" t="s">
        <v>2028</v>
      </c>
      <c r="M104" s="536" t="s">
        <v>311</v>
      </c>
      <c r="N104" s="189">
        <v>40280</v>
      </c>
      <c r="O104" s="85" t="s">
        <v>4223</v>
      </c>
      <c r="P104" s="85" t="s">
        <v>4304</v>
      </c>
      <c r="Q104" s="538"/>
      <c r="R104" s="538"/>
      <c r="S104" s="538"/>
      <c r="T104" s="537"/>
      <c r="U104" s="537" t="s">
        <v>4458</v>
      </c>
      <c r="V104" s="537" t="s">
        <v>15392</v>
      </c>
      <c r="W104" s="537" t="s">
        <v>1226</v>
      </c>
      <c r="X104" s="54">
        <v>17671772242</v>
      </c>
      <c r="Y104" s="76" t="s">
        <v>15393</v>
      </c>
      <c r="Z104" s="76" t="s">
        <v>15393</v>
      </c>
      <c r="AA104" s="56" t="s">
        <v>15394</v>
      </c>
      <c r="AB104" s="56">
        <v>17683938621</v>
      </c>
      <c r="AC104" s="84"/>
      <c r="AD104" s="111" t="s">
        <v>4374</v>
      </c>
      <c r="AE104" s="111" t="s">
        <v>4374</v>
      </c>
      <c r="AF104" s="536" t="s">
        <v>4504</v>
      </c>
      <c r="AG104" s="85" t="s">
        <v>4228</v>
      </c>
      <c r="AH104" s="38" t="s">
        <v>15393</v>
      </c>
    </row>
    <row r="105" spans="1:34" s="83" customFormat="1" ht="13.5" customHeight="1">
      <c r="A105" s="162" t="s">
        <v>13370</v>
      </c>
      <c r="B105" s="107" t="s">
        <v>2027</v>
      </c>
      <c r="C105" s="380" t="s">
        <v>18656</v>
      </c>
      <c r="D105" s="127" t="s">
        <v>18609</v>
      </c>
      <c r="E105" s="46" t="s">
        <v>18610</v>
      </c>
      <c r="F105" s="534" t="str">
        <f t="shared" si="36"/>
        <v>女</v>
      </c>
      <c r="G105" s="535">
        <f t="shared" si="37"/>
        <v>33288</v>
      </c>
      <c r="H105" s="298">
        <f t="shared" ca="1" si="38"/>
        <v>27.467049453640279</v>
      </c>
      <c r="I105" s="538">
        <v>43252</v>
      </c>
      <c r="J105" s="538">
        <v>43252</v>
      </c>
      <c r="K105" s="536" t="s">
        <v>167</v>
      </c>
      <c r="L105" s="536" t="s">
        <v>2028</v>
      </c>
      <c r="M105" s="536" t="s">
        <v>311</v>
      </c>
      <c r="N105" s="189">
        <v>10567</v>
      </c>
      <c r="O105" s="85" t="s">
        <v>4223</v>
      </c>
      <c r="P105" s="85" t="s">
        <v>4304</v>
      </c>
      <c r="Q105" s="538"/>
      <c r="R105" s="538"/>
      <c r="S105" s="538"/>
      <c r="T105" s="537"/>
      <c r="U105" s="537" t="s">
        <v>18611</v>
      </c>
      <c r="V105" s="537" t="s">
        <v>18612</v>
      </c>
      <c r="W105" s="537"/>
      <c r="X105" s="54">
        <v>13720248536</v>
      </c>
      <c r="Y105" s="76" t="s">
        <v>18613</v>
      </c>
      <c r="Z105" s="76" t="s">
        <v>18613</v>
      </c>
      <c r="AA105" s="56" t="s">
        <v>18614</v>
      </c>
      <c r="AB105" s="56">
        <v>15216881803</v>
      </c>
      <c r="AC105" s="84"/>
      <c r="AD105" s="111" t="s">
        <v>18607</v>
      </c>
      <c r="AE105" s="111" t="s">
        <v>18607</v>
      </c>
      <c r="AF105" s="536" t="s">
        <v>18608</v>
      </c>
      <c r="AG105" s="85" t="s">
        <v>4228</v>
      </c>
      <c r="AH105" s="38" t="s">
        <v>18613</v>
      </c>
    </row>
    <row r="106" spans="1:34" s="83" customFormat="1" ht="13.5" customHeight="1">
      <c r="A106" s="162" t="s">
        <v>13372</v>
      </c>
      <c r="B106" s="107" t="s">
        <v>2027</v>
      </c>
      <c r="C106" s="380" t="s">
        <v>18662</v>
      </c>
      <c r="D106" s="127" t="s">
        <v>18647</v>
      </c>
      <c r="E106" s="46" t="s">
        <v>18648</v>
      </c>
      <c r="F106" s="534" t="str">
        <f t="shared" ref="F106:F107" si="39">IF(MOD(IF(LEN(E106)=18,MID(E106,17,1),RIGHT(E106,1)),2)=0,"女","男")</f>
        <v>女</v>
      </c>
      <c r="G106" s="535">
        <f t="shared" ref="G106:G107" si="40">DATE(IF(LEN(E106)=18,MID(E106,7,4),1900+MID(E106,7,2)),IF(LEN(E106)=18,MID(E106,11,2),MID(E106,9,2)),IF(LEN(E106)=18,MID(E106,13,2),MID(E106,11,2)))</f>
        <v>29221</v>
      </c>
      <c r="H106" s="298">
        <f t="shared" ref="H106:H107" ca="1" si="41">(NOW()-G106)/365</f>
        <v>38.609515207064938</v>
      </c>
      <c r="I106" s="538">
        <v>43252</v>
      </c>
      <c r="J106" s="538">
        <v>43252</v>
      </c>
      <c r="K106" s="536" t="s">
        <v>167</v>
      </c>
      <c r="L106" s="536" t="s">
        <v>2028</v>
      </c>
      <c r="M106" s="536" t="s">
        <v>311</v>
      </c>
      <c r="N106" s="189">
        <v>10568</v>
      </c>
      <c r="O106" s="85" t="s">
        <v>4223</v>
      </c>
      <c r="P106" s="85" t="s">
        <v>4304</v>
      </c>
      <c r="Q106" s="538"/>
      <c r="R106" s="538"/>
      <c r="S106" s="538"/>
      <c r="T106" s="537"/>
      <c r="U106" s="537" t="s">
        <v>18636</v>
      </c>
      <c r="V106" s="537" t="s">
        <v>18649</v>
      </c>
      <c r="W106" s="537" t="s">
        <v>1226</v>
      </c>
      <c r="X106" s="54">
        <v>15377507200</v>
      </c>
      <c r="Y106" s="76" t="s">
        <v>18650</v>
      </c>
      <c r="Z106" s="76" t="s">
        <v>18651</v>
      </c>
      <c r="AA106" s="56" t="s">
        <v>18652</v>
      </c>
      <c r="AB106" s="56">
        <v>15337208773</v>
      </c>
      <c r="AC106" s="84"/>
      <c r="AD106" s="111" t="s">
        <v>18607</v>
      </c>
      <c r="AE106" s="111" t="s">
        <v>18607</v>
      </c>
      <c r="AF106" s="536" t="s">
        <v>18653</v>
      </c>
      <c r="AG106" s="85" t="s">
        <v>4228</v>
      </c>
      <c r="AH106" s="38" t="s">
        <v>18654</v>
      </c>
    </row>
    <row r="107" spans="1:34" s="83" customFormat="1" ht="13.5" customHeight="1">
      <c r="A107" s="162" t="s">
        <v>13373</v>
      </c>
      <c r="B107" s="107" t="s">
        <v>2027</v>
      </c>
      <c r="C107" s="380" t="s">
        <v>18759</v>
      </c>
      <c r="D107" s="127" t="s">
        <v>18749</v>
      </c>
      <c r="E107" s="46" t="s">
        <v>18750</v>
      </c>
      <c r="F107" s="534" t="str">
        <f t="shared" si="39"/>
        <v>女</v>
      </c>
      <c r="G107" s="535">
        <f t="shared" si="40"/>
        <v>30607</v>
      </c>
      <c r="H107" s="298">
        <f t="shared" ca="1" si="41"/>
        <v>34.812254933092333</v>
      </c>
      <c r="I107" s="538">
        <v>43256</v>
      </c>
      <c r="J107" s="538">
        <v>43256</v>
      </c>
      <c r="K107" s="536" t="s">
        <v>167</v>
      </c>
      <c r="L107" s="536" t="s">
        <v>2028</v>
      </c>
      <c r="M107" s="536" t="s">
        <v>311</v>
      </c>
      <c r="N107" s="189">
        <v>40004</v>
      </c>
      <c r="O107" s="85" t="s">
        <v>4223</v>
      </c>
      <c r="P107" s="85" t="s">
        <v>4304</v>
      </c>
      <c r="Q107" s="538"/>
      <c r="R107" s="538"/>
      <c r="S107" s="538"/>
      <c r="T107" s="537"/>
      <c r="U107" s="537" t="s">
        <v>6318</v>
      </c>
      <c r="V107" s="537" t="s">
        <v>18751</v>
      </c>
      <c r="W107" s="537" t="s">
        <v>18747</v>
      </c>
      <c r="X107" s="54">
        <v>15172489797</v>
      </c>
      <c r="Y107" s="76" t="s">
        <v>18752</v>
      </c>
      <c r="Z107" s="76" t="s">
        <v>18752</v>
      </c>
      <c r="AA107" s="56" t="s">
        <v>18753</v>
      </c>
      <c r="AB107" s="56">
        <v>13797046109</v>
      </c>
      <c r="AC107" s="84"/>
      <c r="AD107" s="111" t="s">
        <v>6518</v>
      </c>
      <c r="AE107" s="111" t="s">
        <v>6518</v>
      </c>
      <c r="AF107" s="536" t="s">
        <v>4443</v>
      </c>
      <c r="AG107" s="85" t="s">
        <v>4228</v>
      </c>
      <c r="AH107" s="38" t="s">
        <v>18752</v>
      </c>
    </row>
    <row r="108" spans="1:34" s="83" customFormat="1" ht="13.5" customHeight="1">
      <c r="A108" s="162" t="s">
        <v>13374</v>
      </c>
      <c r="B108" s="107" t="s">
        <v>2027</v>
      </c>
      <c r="C108" s="380" t="s">
        <v>18765</v>
      </c>
      <c r="D108" s="127" t="s">
        <v>18766</v>
      </c>
      <c r="E108" s="46" t="s">
        <v>18767</v>
      </c>
      <c r="F108" s="534" t="str">
        <f t="shared" ref="F108:F110" si="42">IF(MOD(IF(LEN(E108)=18,MID(E108,17,1),RIGHT(E108,1)),2)=0,"女","男")</f>
        <v>女</v>
      </c>
      <c r="G108" s="535">
        <f t="shared" ref="G108:G110" si="43">DATE(IF(LEN(E108)=18,MID(E108,7,4),1900+MID(E108,7,2)),IF(LEN(E108)=18,MID(E108,11,2),MID(E108,9,2)),IF(LEN(E108)=18,MID(E108,13,2),MID(E108,11,2)))</f>
        <v>31146</v>
      </c>
      <c r="H108" s="298">
        <f t="shared" ref="H108:H110" ca="1" si="44">(NOW()-G108)/365</f>
        <v>33.335542604325205</v>
      </c>
      <c r="I108" s="538">
        <v>43256</v>
      </c>
      <c r="J108" s="538">
        <v>43256</v>
      </c>
      <c r="K108" s="536" t="s">
        <v>167</v>
      </c>
      <c r="L108" s="536" t="s">
        <v>2028</v>
      </c>
      <c r="M108" s="536" t="s">
        <v>311</v>
      </c>
      <c r="N108" s="189">
        <v>40132</v>
      </c>
      <c r="O108" s="85" t="s">
        <v>4223</v>
      </c>
      <c r="P108" s="85" t="s">
        <v>4304</v>
      </c>
      <c r="Q108" s="538"/>
      <c r="R108" s="538"/>
      <c r="S108" s="538"/>
      <c r="T108" s="537"/>
      <c r="U108" s="537" t="s">
        <v>18768</v>
      </c>
      <c r="V108" s="537" t="s">
        <v>1508</v>
      </c>
      <c r="W108" s="537" t="s">
        <v>18769</v>
      </c>
      <c r="X108" s="54">
        <v>13487259260</v>
      </c>
      <c r="Y108" s="76" t="s">
        <v>18770</v>
      </c>
      <c r="Z108" s="76" t="s">
        <v>18771</v>
      </c>
      <c r="AA108" s="56" t="s">
        <v>18772</v>
      </c>
      <c r="AB108" s="56">
        <v>15827588973</v>
      </c>
      <c r="AC108" s="84"/>
      <c r="AD108" s="111" t="s">
        <v>6518</v>
      </c>
      <c r="AE108" s="111" t="s">
        <v>6518</v>
      </c>
      <c r="AF108" s="536" t="s">
        <v>18773</v>
      </c>
      <c r="AG108" s="85" t="s">
        <v>4228</v>
      </c>
      <c r="AH108" s="38" t="s">
        <v>18770</v>
      </c>
    </row>
    <row r="109" spans="1:34" s="83" customFormat="1" ht="13.5" customHeight="1">
      <c r="A109" s="162" t="s">
        <v>13375</v>
      </c>
      <c r="B109" s="107" t="s">
        <v>2027</v>
      </c>
      <c r="C109" s="380" t="s">
        <v>18811</v>
      </c>
      <c r="D109" s="127" t="s">
        <v>18789</v>
      </c>
      <c r="E109" s="46" t="s">
        <v>18790</v>
      </c>
      <c r="F109" s="534" t="str">
        <f t="shared" si="42"/>
        <v>女</v>
      </c>
      <c r="G109" s="535">
        <f t="shared" si="43"/>
        <v>29696</v>
      </c>
      <c r="H109" s="298">
        <f t="shared" ca="1" si="44"/>
        <v>37.308145344051233</v>
      </c>
      <c r="I109" s="538">
        <v>43257</v>
      </c>
      <c r="J109" s="538">
        <v>43257</v>
      </c>
      <c r="K109" s="536" t="s">
        <v>167</v>
      </c>
      <c r="L109" s="536" t="s">
        <v>2028</v>
      </c>
      <c r="M109" s="536" t="s">
        <v>311</v>
      </c>
      <c r="N109" s="189">
        <v>40217</v>
      </c>
      <c r="O109" s="85" t="s">
        <v>4223</v>
      </c>
      <c r="P109" s="85" t="s">
        <v>4304</v>
      </c>
      <c r="Q109" s="538"/>
      <c r="R109" s="538"/>
      <c r="S109" s="538"/>
      <c r="T109" s="537"/>
      <c r="U109" s="537" t="s">
        <v>7244</v>
      </c>
      <c r="V109" s="537" t="s">
        <v>18787</v>
      </c>
      <c r="W109" s="537"/>
      <c r="X109" s="54">
        <v>13477090449</v>
      </c>
      <c r="Y109" s="76" t="s">
        <v>18791</v>
      </c>
      <c r="Z109" s="76" t="s">
        <v>18792</v>
      </c>
      <c r="AA109" s="56" t="s">
        <v>18793</v>
      </c>
      <c r="AB109" s="56">
        <v>13871349168</v>
      </c>
      <c r="AC109" s="84"/>
      <c r="AD109" s="111" t="s">
        <v>6518</v>
      </c>
      <c r="AE109" s="111" t="s">
        <v>6518</v>
      </c>
      <c r="AF109" s="536" t="s">
        <v>4443</v>
      </c>
      <c r="AG109" s="85" t="s">
        <v>4228</v>
      </c>
      <c r="AH109" s="38" t="s">
        <v>18791</v>
      </c>
    </row>
    <row r="110" spans="1:34" s="83" customFormat="1" ht="13.5" customHeight="1">
      <c r="A110" s="162" t="s">
        <v>13376</v>
      </c>
      <c r="B110" s="107" t="s">
        <v>2027</v>
      </c>
      <c r="C110" s="380" t="s">
        <v>18814</v>
      </c>
      <c r="D110" s="127" t="s">
        <v>18804</v>
      </c>
      <c r="E110" s="46" t="s">
        <v>18805</v>
      </c>
      <c r="F110" s="534" t="str">
        <f t="shared" si="42"/>
        <v>男</v>
      </c>
      <c r="G110" s="535">
        <f t="shared" si="43"/>
        <v>35050</v>
      </c>
      <c r="H110" s="298">
        <f t="shared" ca="1" si="44"/>
        <v>22.639652193366306</v>
      </c>
      <c r="I110" s="538">
        <v>43257</v>
      </c>
      <c r="J110" s="538">
        <v>43257</v>
      </c>
      <c r="K110" s="536" t="s">
        <v>167</v>
      </c>
      <c r="L110" s="536" t="s">
        <v>2028</v>
      </c>
      <c r="M110" s="536" t="s">
        <v>311</v>
      </c>
      <c r="N110" s="189">
        <v>21621</v>
      </c>
      <c r="O110" s="85" t="s">
        <v>4223</v>
      </c>
      <c r="P110" s="85" t="s">
        <v>4304</v>
      </c>
      <c r="Q110" s="538"/>
      <c r="R110" s="538"/>
      <c r="S110" s="538"/>
      <c r="T110" s="537"/>
      <c r="U110" s="537" t="s">
        <v>18806</v>
      </c>
      <c r="V110" s="537" t="s">
        <v>213</v>
      </c>
      <c r="W110" s="537"/>
      <c r="X110" s="54">
        <v>15727052079</v>
      </c>
      <c r="Y110" s="76" t="s">
        <v>18807</v>
      </c>
      <c r="Z110" s="76" t="s">
        <v>18808</v>
      </c>
      <c r="AA110" s="56" t="s">
        <v>18809</v>
      </c>
      <c r="AB110" s="56">
        <v>18171091856</v>
      </c>
      <c r="AC110" s="84"/>
      <c r="AD110" s="111" t="s">
        <v>6518</v>
      </c>
      <c r="AE110" s="111" t="s">
        <v>6518</v>
      </c>
      <c r="AF110" s="536" t="s">
        <v>18810</v>
      </c>
      <c r="AG110" s="85" t="s">
        <v>4228</v>
      </c>
      <c r="AH110" s="38" t="s">
        <v>18807</v>
      </c>
    </row>
    <row r="111" spans="1:34" s="83" customFormat="1" ht="13.5" customHeight="1">
      <c r="A111" s="162" t="s">
        <v>13377</v>
      </c>
      <c r="B111" s="107" t="s">
        <v>2027</v>
      </c>
      <c r="C111" s="380" t="s">
        <v>19259</v>
      </c>
      <c r="D111" s="127" t="s">
        <v>19228</v>
      </c>
      <c r="E111" s="46" t="s">
        <v>19229</v>
      </c>
      <c r="F111" s="534" t="str">
        <f t="shared" ref="F111:F124" si="45">IF(MOD(IF(LEN(E111)=18,MID(E111,17,1),RIGHT(E111,1)),2)=0,"女","男")</f>
        <v>女</v>
      </c>
      <c r="G111" s="535">
        <f t="shared" ref="G111:G132" si="46">DATE(IF(LEN(E111)=18,MID(E111,7,4),1900+MID(E111,7,2)),IF(LEN(E111)=18,MID(E111,11,2),MID(E111,9,2)),IF(LEN(E111)=18,MID(E111,13,2),MID(E111,11,2)))</f>
        <v>29322</v>
      </c>
      <c r="H111" s="298">
        <f t="shared" ref="H111:H124" ca="1" si="47">(NOW()-G111)/365</f>
        <v>38.332802878297812</v>
      </c>
      <c r="I111" s="538">
        <v>43259</v>
      </c>
      <c r="J111" s="538">
        <v>43259</v>
      </c>
      <c r="K111" s="536" t="s">
        <v>167</v>
      </c>
      <c r="L111" s="536" t="s">
        <v>2028</v>
      </c>
      <c r="M111" s="536" t="s">
        <v>311</v>
      </c>
      <c r="N111" s="189">
        <v>40117</v>
      </c>
      <c r="O111" s="85" t="s">
        <v>4223</v>
      </c>
      <c r="P111" s="85" t="s">
        <v>4304</v>
      </c>
      <c r="Q111" s="538"/>
      <c r="R111" s="538"/>
      <c r="S111" s="538"/>
      <c r="T111" s="537"/>
      <c r="U111" s="537" t="s">
        <v>5927</v>
      </c>
      <c r="V111" s="537" t="s">
        <v>19210</v>
      </c>
      <c r="W111" s="537"/>
      <c r="X111" s="54">
        <v>15307180772</v>
      </c>
      <c r="Y111" s="76" t="s">
        <v>19230</v>
      </c>
      <c r="Z111" s="76" t="s">
        <v>19231</v>
      </c>
      <c r="AA111" s="56" t="s">
        <v>19232</v>
      </c>
      <c r="AB111" s="56">
        <v>18986254186</v>
      </c>
      <c r="AC111" s="84"/>
      <c r="AD111" s="111" t="s">
        <v>6518</v>
      </c>
      <c r="AE111" s="111" t="s">
        <v>6518</v>
      </c>
      <c r="AF111" s="536" t="s">
        <v>4446</v>
      </c>
      <c r="AG111" s="85" t="s">
        <v>4228</v>
      </c>
      <c r="AH111" s="38" t="s">
        <v>19230</v>
      </c>
    </row>
    <row r="112" spans="1:34" s="83" customFormat="1" ht="13.5" customHeight="1">
      <c r="A112" s="162" t="s">
        <v>13378</v>
      </c>
      <c r="B112" s="107" t="s">
        <v>2027</v>
      </c>
      <c r="C112" s="380" t="s">
        <v>19260</v>
      </c>
      <c r="D112" s="127" t="s">
        <v>19233</v>
      </c>
      <c r="E112" s="46" t="s">
        <v>19234</v>
      </c>
      <c r="F112" s="534" t="str">
        <f t="shared" si="45"/>
        <v>女</v>
      </c>
      <c r="G112" s="535">
        <f t="shared" si="46"/>
        <v>31065</v>
      </c>
      <c r="H112" s="298">
        <f t="shared" ca="1" si="47"/>
        <v>33.557460412544387</v>
      </c>
      <c r="I112" s="538">
        <v>43259</v>
      </c>
      <c r="J112" s="538">
        <v>43259</v>
      </c>
      <c r="K112" s="536" t="s">
        <v>167</v>
      </c>
      <c r="L112" s="536" t="s">
        <v>2028</v>
      </c>
      <c r="M112" s="536" t="s">
        <v>311</v>
      </c>
      <c r="N112" s="189">
        <v>30432</v>
      </c>
      <c r="O112" s="85" t="s">
        <v>4223</v>
      </c>
      <c r="P112" s="85" t="s">
        <v>4304</v>
      </c>
      <c r="Q112" s="538"/>
      <c r="R112" s="538"/>
      <c r="S112" s="538"/>
      <c r="T112" s="537"/>
      <c r="U112" s="537"/>
      <c r="V112" s="537"/>
      <c r="W112" s="537"/>
      <c r="X112" s="54">
        <v>13659846890</v>
      </c>
      <c r="Y112" s="76" t="s">
        <v>19235</v>
      </c>
      <c r="Z112" s="76" t="s">
        <v>19236</v>
      </c>
      <c r="AA112" s="56" t="s">
        <v>19237</v>
      </c>
      <c r="AB112" s="56">
        <v>15727058445</v>
      </c>
      <c r="AC112" s="84"/>
      <c r="AD112" s="111" t="s">
        <v>6518</v>
      </c>
      <c r="AE112" s="111" t="s">
        <v>6518</v>
      </c>
      <c r="AF112" s="536" t="s">
        <v>4446</v>
      </c>
      <c r="AG112" s="85" t="s">
        <v>4228</v>
      </c>
      <c r="AH112" s="38" t="s">
        <v>19235</v>
      </c>
    </row>
    <row r="113" spans="1:34" s="343" customFormat="1" ht="13.5" customHeight="1">
      <c r="A113" s="162" t="s">
        <v>13379</v>
      </c>
      <c r="B113" s="107" t="s">
        <v>2027</v>
      </c>
      <c r="C113" s="381" t="s">
        <v>18659</v>
      </c>
      <c r="D113" s="127" t="s">
        <v>18628</v>
      </c>
      <c r="E113" s="46" t="s">
        <v>18629</v>
      </c>
      <c r="F113" s="534" t="s">
        <v>2030</v>
      </c>
      <c r="G113" s="535">
        <v>28049</v>
      </c>
      <c r="H113" s="298">
        <v>41.760665063736688</v>
      </c>
      <c r="I113" s="538">
        <v>43252</v>
      </c>
      <c r="J113" s="538">
        <v>43252</v>
      </c>
      <c r="K113" s="553" t="s">
        <v>167</v>
      </c>
      <c r="L113" s="553" t="s">
        <v>2028</v>
      </c>
      <c r="M113" s="553" t="s">
        <v>311</v>
      </c>
      <c r="N113" s="189">
        <v>10565</v>
      </c>
      <c r="O113" s="537" t="s">
        <v>4223</v>
      </c>
      <c r="P113" s="537" t="s">
        <v>4304</v>
      </c>
      <c r="Q113" s="182"/>
      <c r="R113" s="182"/>
      <c r="S113" s="538"/>
      <c r="T113" s="195"/>
      <c r="U113" s="537" t="s">
        <v>4457</v>
      </c>
      <c r="V113" s="537" t="s">
        <v>18630</v>
      </c>
      <c r="W113" s="537"/>
      <c r="X113" s="54">
        <v>13719428622</v>
      </c>
      <c r="Y113" s="76" t="s">
        <v>18631</v>
      </c>
      <c r="Z113" s="76" t="s">
        <v>18632</v>
      </c>
      <c r="AA113" s="56" t="s">
        <v>18633</v>
      </c>
      <c r="AB113" s="56">
        <v>18986228122</v>
      </c>
      <c r="AC113" s="540"/>
      <c r="AD113" s="111" t="s">
        <v>18607</v>
      </c>
      <c r="AE113" s="111" t="s">
        <v>18607</v>
      </c>
      <c r="AF113" s="553" t="s">
        <v>6320</v>
      </c>
      <c r="AG113" s="537" t="s">
        <v>4228</v>
      </c>
      <c r="AH113" s="38" t="s">
        <v>18631</v>
      </c>
    </row>
    <row r="114" spans="1:34" s="83" customFormat="1" ht="13.5" customHeight="1">
      <c r="A114" s="162" t="s">
        <v>13381</v>
      </c>
      <c r="B114" s="107" t="s">
        <v>2027</v>
      </c>
      <c r="C114" s="380" t="s">
        <v>19262</v>
      </c>
      <c r="D114" s="127" t="s">
        <v>19242</v>
      </c>
      <c r="E114" s="46" t="s">
        <v>19243</v>
      </c>
      <c r="F114" s="534" t="str">
        <f t="shared" si="45"/>
        <v>女</v>
      </c>
      <c r="G114" s="535">
        <f t="shared" si="46"/>
        <v>31250</v>
      </c>
      <c r="H114" s="298">
        <f t="shared" ca="1" si="47"/>
        <v>33.050611097475894</v>
      </c>
      <c r="I114" s="538">
        <v>43259</v>
      </c>
      <c r="J114" s="538">
        <v>43259</v>
      </c>
      <c r="K114" s="536" t="s">
        <v>167</v>
      </c>
      <c r="L114" s="536" t="s">
        <v>2028</v>
      </c>
      <c r="M114" s="536" t="s">
        <v>311</v>
      </c>
      <c r="N114" s="189">
        <v>40116</v>
      </c>
      <c r="O114" s="85" t="s">
        <v>4223</v>
      </c>
      <c r="P114" s="85" t="s">
        <v>4304</v>
      </c>
      <c r="Q114" s="538"/>
      <c r="R114" s="538"/>
      <c r="S114" s="538"/>
      <c r="T114" s="537"/>
      <c r="U114" s="537" t="s">
        <v>4456</v>
      </c>
      <c r="V114" s="537" t="s">
        <v>19212</v>
      </c>
      <c r="W114" s="537" t="s">
        <v>19213</v>
      </c>
      <c r="X114" s="54">
        <v>15994258092</v>
      </c>
      <c r="Y114" s="76" t="s">
        <v>19244</v>
      </c>
      <c r="Z114" s="76" t="s">
        <v>19245</v>
      </c>
      <c r="AA114" s="56" t="s">
        <v>19246</v>
      </c>
      <c r="AB114" s="56">
        <v>13871574830</v>
      </c>
      <c r="AC114" s="84"/>
      <c r="AD114" s="111" t="s">
        <v>6518</v>
      </c>
      <c r="AE114" s="111" t="s">
        <v>6518</v>
      </c>
      <c r="AF114" s="536" t="s">
        <v>4446</v>
      </c>
      <c r="AG114" s="85" t="s">
        <v>4228</v>
      </c>
      <c r="AH114" s="38" t="s">
        <v>19244</v>
      </c>
    </row>
    <row r="115" spans="1:34" s="83" customFormat="1" ht="13.5" customHeight="1">
      <c r="A115" s="162" t="s">
        <v>13382</v>
      </c>
      <c r="B115" s="107" t="s">
        <v>2027</v>
      </c>
      <c r="C115" s="380" t="s">
        <v>19263</v>
      </c>
      <c r="D115" s="127" t="s">
        <v>19247</v>
      </c>
      <c r="E115" s="46" t="s">
        <v>19248</v>
      </c>
      <c r="F115" s="534" t="str">
        <f t="shared" si="45"/>
        <v>女</v>
      </c>
      <c r="G115" s="535">
        <f t="shared" si="46"/>
        <v>27322</v>
      </c>
      <c r="H115" s="298">
        <f t="shared" ca="1" si="47"/>
        <v>43.812254933092333</v>
      </c>
      <c r="I115" s="538">
        <v>43259</v>
      </c>
      <c r="J115" s="538">
        <v>43259</v>
      </c>
      <c r="K115" s="536" t="s">
        <v>167</v>
      </c>
      <c r="L115" s="536" t="s">
        <v>2028</v>
      </c>
      <c r="M115" s="536" t="s">
        <v>311</v>
      </c>
      <c r="N115" s="189">
        <v>40262</v>
      </c>
      <c r="O115" s="85" t="s">
        <v>4223</v>
      </c>
      <c r="P115" s="85" t="s">
        <v>4304</v>
      </c>
      <c r="Q115" s="538"/>
      <c r="R115" s="538"/>
      <c r="S115" s="538"/>
      <c r="T115" s="537"/>
      <c r="U115" s="537" t="s">
        <v>4457</v>
      </c>
      <c r="V115" s="537"/>
      <c r="W115" s="537"/>
      <c r="X115" s="54">
        <v>13260676030</v>
      </c>
      <c r="Y115" s="76" t="s">
        <v>19249</v>
      </c>
      <c r="Z115" s="76" t="s">
        <v>19250</v>
      </c>
      <c r="AA115" s="56" t="s">
        <v>19251</v>
      </c>
      <c r="AB115" s="56">
        <v>13487094478</v>
      </c>
      <c r="AC115" s="84"/>
      <c r="AD115" s="111" t="s">
        <v>6518</v>
      </c>
      <c r="AE115" s="111" t="s">
        <v>6518</v>
      </c>
      <c r="AF115" s="536" t="s">
        <v>4446</v>
      </c>
      <c r="AG115" s="85" t="s">
        <v>4228</v>
      </c>
      <c r="AH115" s="38" t="s">
        <v>19249</v>
      </c>
    </row>
    <row r="116" spans="1:34" s="83" customFormat="1" ht="13.5" customHeight="1">
      <c r="A116" s="162" t="s">
        <v>13383</v>
      </c>
      <c r="B116" s="107" t="s">
        <v>2027</v>
      </c>
      <c r="C116" s="380" t="s">
        <v>19264</v>
      </c>
      <c r="D116" s="127" t="s">
        <v>19252</v>
      </c>
      <c r="E116" s="46" t="s">
        <v>19253</v>
      </c>
      <c r="F116" s="534" t="str">
        <f t="shared" si="45"/>
        <v>女</v>
      </c>
      <c r="G116" s="535">
        <f t="shared" si="46"/>
        <v>31427</v>
      </c>
      <c r="H116" s="298">
        <f t="shared" ca="1" si="47"/>
        <v>32.56567959062658</v>
      </c>
      <c r="I116" s="538">
        <v>43259</v>
      </c>
      <c r="J116" s="538">
        <v>43259</v>
      </c>
      <c r="K116" s="536" t="s">
        <v>167</v>
      </c>
      <c r="L116" s="536" t="s">
        <v>2028</v>
      </c>
      <c r="M116" s="536" t="s">
        <v>311</v>
      </c>
      <c r="N116" s="189">
        <v>40219</v>
      </c>
      <c r="O116" s="85" t="s">
        <v>4223</v>
      </c>
      <c r="P116" s="85" t="s">
        <v>4304</v>
      </c>
      <c r="Q116" s="538"/>
      <c r="R116" s="538"/>
      <c r="S116" s="538"/>
      <c r="T116" s="537"/>
      <c r="U116" s="537" t="s">
        <v>5927</v>
      </c>
      <c r="V116" s="537" t="s">
        <v>19214</v>
      </c>
      <c r="W116" s="537" t="s">
        <v>19215</v>
      </c>
      <c r="X116" s="54">
        <v>15972181685</v>
      </c>
      <c r="Y116" s="76" t="s">
        <v>19254</v>
      </c>
      <c r="Z116" s="76" t="s">
        <v>19255</v>
      </c>
      <c r="AA116" s="56" t="s">
        <v>19256</v>
      </c>
      <c r="AB116" s="56">
        <v>13971558892</v>
      </c>
      <c r="AC116" s="84"/>
      <c r="AD116" s="111" t="s">
        <v>6518</v>
      </c>
      <c r="AE116" s="111" t="s">
        <v>6518</v>
      </c>
      <c r="AF116" s="536" t="s">
        <v>4446</v>
      </c>
      <c r="AG116" s="85" t="s">
        <v>4228</v>
      </c>
      <c r="AH116" s="38" t="s">
        <v>19254</v>
      </c>
    </row>
    <row r="117" spans="1:34" s="83" customFormat="1" ht="13.5" customHeight="1">
      <c r="A117" s="162" t="s">
        <v>13384</v>
      </c>
      <c r="B117" s="107" t="s">
        <v>2027</v>
      </c>
      <c r="C117" s="380" t="s">
        <v>19326</v>
      </c>
      <c r="D117" s="127" t="s">
        <v>19300</v>
      </c>
      <c r="E117" s="46" t="s">
        <v>19301</v>
      </c>
      <c r="F117" s="534" t="str">
        <f t="shared" si="45"/>
        <v>女</v>
      </c>
      <c r="G117" s="535">
        <f t="shared" si="46"/>
        <v>34124</v>
      </c>
      <c r="H117" s="298">
        <f t="shared" ca="1" si="47"/>
        <v>25.176638494736167</v>
      </c>
      <c r="I117" s="538">
        <v>43263</v>
      </c>
      <c r="J117" s="538">
        <v>43263</v>
      </c>
      <c r="K117" s="536" t="s">
        <v>167</v>
      </c>
      <c r="L117" s="536" t="s">
        <v>2028</v>
      </c>
      <c r="M117" s="536" t="s">
        <v>311</v>
      </c>
      <c r="N117" s="189">
        <v>40211</v>
      </c>
      <c r="O117" s="85" t="s">
        <v>4223</v>
      </c>
      <c r="P117" s="85" t="s">
        <v>4304</v>
      </c>
      <c r="Q117" s="538"/>
      <c r="R117" s="538"/>
      <c r="S117" s="538"/>
      <c r="T117" s="537"/>
      <c r="U117" s="537" t="s">
        <v>4458</v>
      </c>
      <c r="V117" s="537" t="s">
        <v>19302</v>
      </c>
      <c r="W117" s="537" t="s">
        <v>19303</v>
      </c>
      <c r="X117" s="54">
        <v>18086499090</v>
      </c>
      <c r="Y117" s="76" t="s">
        <v>19304</v>
      </c>
      <c r="Z117" s="76" t="s">
        <v>11005</v>
      </c>
      <c r="AA117" s="56" t="s">
        <v>4497</v>
      </c>
      <c r="AB117" s="56" t="s">
        <v>1508</v>
      </c>
      <c r="AC117" s="84"/>
      <c r="AD117" s="111" t="s">
        <v>4374</v>
      </c>
      <c r="AE117" s="111" t="s">
        <v>4374</v>
      </c>
      <c r="AF117" s="536" t="s">
        <v>4504</v>
      </c>
      <c r="AG117" s="85" t="s">
        <v>4228</v>
      </c>
      <c r="AH117" s="38" t="s">
        <v>19304</v>
      </c>
    </row>
    <row r="118" spans="1:34" s="83" customFormat="1" ht="13.5" customHeight="1">
      <c r="A118" s="162" t="s">
        <v>13385</v>
      </c>
      <c r="B118" s="107" t="s">
        <v>2027</v>
      </c>
      <c r="C118" s="380" t="s">
        <v>19327</v>
      </c>
      <c r="D118" s="127" t="s">
        <v>19305</v>
      </c>
      <c r="E118" s="46" t="s">
        <v>19306</v>
      </c>
      <c r="F118" s="534" t="str">
        <f t="shared" si="45"/>
        <v>女</v>
      </c>
      <c r="G118" s="535">
        <f t="shared" si="46"/>
        <v>35490</v>
      </c>
      <c r="H118" s="298">
        <f t="shared" ca="1" si="47"/>
        <v>21.43417274131151</v>
      </c>
      <c r="I118" s="538">
        <v>43263</v>
      </c>
      <c r="J118" s="538">
        <v>43263</v>
      </c>
      <c r="K118" s="536" t="s">
        <v>167</v>
      </c>
      <c r="L118" s="536" t="s">
        <v>2028</v>
      </c>
      <c r="M118" s="536" t="s">
        <v>311</v>
      </c>
      <c r="N118" s="189">
        <v>40261</v>
      </c>
      <c r="O118" s="85" t="s">
        <v>4223</v>
      </c>
      <c r="P118" s="85" t="s">
        <v>4304</v>
      </c>
      <c r="Q118" s="538"/>
      <c r="R118" s="538"/>
      <c r="S118" s="538"/>
      <c r="T118" s="537"/>
      <c r="U118" s="537" t="s">
        <v>4458</v>
      </c>
      <c r="V118" s="537" t="s">
        <v>19307</v>
      </c>
      <c r="W118" s="537" t="s">
        <v>19308</v>
      </c>
      <c r="X118" s="54">
        <v>15377696537</v>
      </c>
      <c r="Y118" s="76" t="s">
        <v>19309</v>
      </c>
      <c r="Z118" s="76" t="s">
        <v>19310</v>
      </c>
      <c r="AA118" s="56" t="s">
        <v>4497</v>
      </c>
      <c r="AB118" s="56" t="s">
        <v>1508</v>
      </c>
      <c r="AC118" s="84"/>
      <c r="AD118" s="111" t="s">
        <v>4374</v>
      </c>
      <c r="AE118" s="111" t="s">
        <v>4374</v>
      </c>
      <c r="AF118" s="536" t="s">
        <v>4504</v>
      </c>
      <c r="AG118" s="85" t="s">
        <v>4228</v>
      </c>
      <c r="AH118" s="38" t="s">
        <v>19309</v>
      </c>
    </row>
    <row r="119" spans="1:34" s="83" customFormat="1" ht="13.5" customHeight="1">
      <c r="A119" s="162" t="s">
        <v>13387</v>
      </c>
      <c r="B119" s="107" t="s">
        <v>2027</v>
      </c>
      <c r="C119" s="380" t="s">
        <v>19329</v>
      </c>
      <c r="D119" s="127" t="s">
        <v>19318</v>
      </c>
      <c r="E119" s="46" t="s">
        <v>19319</v>
      </c>
      <c r="F119" s="534" t="str">
        <f t="shared" si="45"/>
        <v>女</v>
      </c>
      <c r="G119" s="535">
        <f t="shared" si="46"/>
        <v>28873</v>
      </c>
      <c r="H119" s="298">
        <f t="shared" ca="1" si="47"/>
        <v>39.56293986459918</v>
      </c>
      <c r="I119" s="538">
        <v>43263</v>
      </c>
      <c r="J119" s="538">
        <v>43263</v>
      </c>
      <c r="K119" s="536" t="s">
        <v>167</v>
      </c>
      <c r="L119" s="536" t="s">
        <v>2028</v>
      </c>
      <c r="M119" s="536" t="s">
        <v>311</v>
      </c>
      <c r="N119" s="189">
        <v>40198</v>
      </c>
      <c r="O119" s="85" t="s">
        <v>4223</v>
      </c>
      <c r="P119" s="85" t="s">
        <v>4304</v>
      </c>
      <c r="Q119" s="538"/>
      <c r="R119" s="538"/>
      <c r="S119" s="538"/>
      <c r="T119" s="537"/>
      <c r="U119" s="537" t="s">
        <v>19320</v>
      </c>
      <c r="V119" s="537" t="s">
        <v>19321</v>
      </c>
      <c r="W119" s="537"/>
      <c r="X119" s="54">
        <v>18702741709</v>
      </c>
      <c r="Y119" s="76" t="s">
        <v>19322</v>
      </c>
      <c r="Z119" s="76" t="s">
        <v>19323</v>
      </c>
      <c r="AA119" s="56" t="s">
        <v>19324</v>
      </c>
      <c r="AB119" s="56">
        <v>13971601457</v>
      </c>
      <c r="AC119" s="84"/>
      <c r="AD119" s="111" t="s">
        <v>4374</v>
      </c>
      <c r="AE119" s="111" t="s">
        <v>4374</v>
      </c>
      <c r="AF119" s="536" t="s">
        <v>19325</v>
      </c>
      <c r="AG119" s="85" t="s">
        <v>4228</v>
      </c>
      <c r="AH119" s="38" t="s">
        <v>19322</v>
      </c>
    </row>
    <row r="120" spans="1:34" s="83" customFormat="1" ht="13.5" customHeight="1">
      <c r="A120" s="162" t="s">
        <v>13388</v>
      </c>
      <c r="B120" s="107" t="s">
        <v>2027</v>
      </c>
      <c r="C120" s="380" t="s">
        <v>19422</v>
      </c>
      <c r="D120" s="127" t="s">
        <v>19391</v>
      </c>
      <c r="E120" s="46" t="s">
        <v>19392</v>
      </c>
      <c r="F120" s="534" t="str">
        <f t="shared" si="45"/>
        <v>女</v>
      </c>
      <c r="G120" s="535">
        <f t="shared" si="46"/>
        <v>33980</v>
      </c>
      <c r="H120" s="298">
        <f t="shared" ca="1" si="47"/>
        <v>25.571159042681373</v>
      </c>
      <c r="I120" s="538">
        <v>43264</v>
      </c>
      <c r="J120" s="538">
        <v>43264</v>
      </c>
      <c r="K120" s="536" t="s">
        <v>167</v>
      </c>
      <c r="L120" s="536" t="s">
        <v>2028</v>
      </c>
      <c r="M120" s="536" t="s">
        <v>311</v>
      </c>
      <c r="N120" s="189">
        <v>30496</v>
      </c>
      <c r="O120" s="85" t="s">
        <v>4223</v>
      </c>
      <c r="P120" s="85" t="s">
        <v>4304</v>
      </c>
      <c r="Q120" s="538"/>
      <c r="R120" s="538"/>
      <c r="S120" s="538"/>
      <c r="T120" s="537"/>
      <c r="U120" s="537" t="s">
        <v>19320</v>
      </c>
      <c r="V120" s="537" t="s">
        <v>19337</v>
      </c>
      <c r="W120" s="537" t="s">
        <v>1508</v>
      </c>
      <c r="X120" s="54">
        <v>17962625130</v>
      </c>
      <c r="Y120" s="76" t="s">
        <v>19393</v>
      </c>
      <c r="Z120" s="76" t="s">
        <v>19394</v>
      </c>
      <c r="AA120" s="56" t="s">
        <v>19395</v>
      </c>
      <c r="AB120" s="56" t="s">
        <v>1508</v>
      </c>
      <c r="AC120" s="84"/>
      <c r="AD120" s="111" t="s">
        <v>4374</v>
      </c>
      <c r="AE120" s="111" t="s">
        <v>4374</v>
      </c>
      <c r="AF120" s="536" t="s">
        <v>19396</v>
      </c>
      <c r="AG120" s="85" t="s">
        <v>4228</v>
      </c>
      <c r="AH120" s="38" t="s">
        <v>19393</v>
      </c>
    </row>
    <row r="121" spans="1:34" s="83" customFormat="1" ht="13.5" customHeight="1">
      <c r="A121" s="162" t="s">
        <v>13389</v>
      </c>
      <c r="B121" s="107" t="s">
        <v>2027</v>
      </c>
      <c r="C121" s="380" t="s">
        <v>19425</v>
      </c>
      <c r="D121" s="127" t="s">
        <v>19410</v>
      </c>
      <c r="E121" s="46" t="s">
        <v>19411</v>
      </c>
      <c r="F121" s="534" t="str">
        <f t="shared" si="45"/>
        <v>女</v>
      </c>
      <c r="G121" s="535">
        <f t="shared" si="46"/>
        <v>34218</v>
      </c>
      <c r="H121" s="298">
        <f t="shared" ca="1" si="47"/>
        <v>24.919104248160824</v>
      </c>
      <c r="I121" s="538">
        <v>43264</v>
      </c>
      <c r="J121" s="538">
        <v>43264</v>
      </c>
      <c r="K121" s="536" t="s">
        <v>167</v>
      </c>
      <c r="L121" s="536" t="s">
        <v>2028</v>
      </c>
      <c r="M121" s="536" t="s">
        <v>311</v>
      </c>
      <c r="N121" s="189">
        <v>40224</v>
      </c>
      <c r="O121" s="85" t="s">
        <v>4223</v>
      </c>
      <c r="P121" s="85" t="s">
        <v>4304</v>
      </c>
      <c r="Q121" s="538"/>
      <c r="R121" s="538"/>
      <c r="S121" s="538"/>
      <c r="T121" s="537"/>
      <c r="U121" s="537" t="s">
        <v>19405</v>
      </c>
      <c r="V121" s="537" t="s">
        <v>19412</v>
      </c>
      <c r="W121" s="537" t="s">
        <v>19390</v>
      </c>
      <c r="X121" s="54">
        <v>18062066431</v>
      </c>
      <c r="Y121" s="76" t="s">
        <v>19413</v>
      </c>
      <c r="Z121" s="76" t="s">
        <v>19414</v>
      </c>
      <c r="AA121" s="56" t="s">
        <v>19415</v>
      </c>
      <c r="AB121" s="56">
        <v>18062065864</v>
      </c>
      <c r="AC121" s="84"/>
      <c r="AD121" s="111" t="s">
        <v>4374</v>
      </c>
      <c r="AE121" s="111" t="s">
        <v>4374</v>
      </c>
      <c r="AF121" s="536" t="s">
        <v>19402</v>
      </c>
      <c r="AG121" s="85" t="s">
        <v>4228</v>
      </c>
      <c r="AH121" s="38" t="s">
        <v>19413</v>
      </c>
    </row>
    <row r="122" spans="1:34" s="83" customFormat="1" ht="13.5" customHeight="1">
      <c r="A122" s="162" t="s">
        <v>13390</v>
      </c>
      <c r="B122" s="107" t="s">
        <v>2027</v>
      </c>
      <c r="C122" s="380" t="s">
        <v>19536</v>
      </c>
      <c r="D122" s="127" t="s">
        <v>19504</v>
      </c>
      <c r="E122" s="46" t="s">
        <v>19505</v>
      </c>
      <c r="F122" s="534" t="str">
        <f t="shared" si="45"/>
        <v>女</v>
      </c>
      <c r="G122" s="535">
        <f t="shared" si="46"/>
        <v>34256</v>
      </c>
      <c r="H122" s="298">
        <f t="shared" ca="1" si="47"/>
        <v>24.81499465911973</v>
      </c>
      <c r="I122" s="538">
        <v>43266</v>
      </c>
      <c r="J122" s="538">
        <v>43266</v>
      </c>
      <c r="K122" s="553" t="s">
        <v>167</v>
      </c>
      <c r="L122" s="553" t="s">
        <v>2028</v>
      </c>
      <c r="M122" s="553" t="s">
        <v>311</v>
      </c>
      <c r="N122" s="189" t="s">
        <v>14039</v>
      </c>
      <c r="O122" s="85" t="s">
        <v>4223</v>
      </c>
      <c r="P122" s="85" t="s">
        <v>4304</v>
      </c>
      <c r="Q122" s="538"/>
      <c r="R122" s="538"/>
      <c r="S122" s="538"/>
      <c r="T122" s="537"/>
      <c r="U122" s="537" t="s">
        <v>19506</v>
      </c>
      <c r="V122" s="537" t="s">
        <v>19507</v>
      </c>
      <c r="W122" s="537" t="s">
        <v>19503</v>
      </c>
      <c r="X122" s="54">
        <v>17798238967</v>
      </c>
      <c r="Y122" s="76" t="s">
        <v>19508</v>
      </c>
      <c r="Z122" s="76" t="s">
        <v>19509</v>
      </c>
      <c r="AA122" s="56" t="s">
        <v>19510</v>
      </c>
      <c r="AB122" s="56">
        <v>15307133782</v>
      </c>
      <c r="AC122" s="84"/>
      <c r="AD122" s="111" t="s">
        <v>4374</v>
      </c>
      <c r="AE122" s="111" t="s">
        <v>4374</v>
      </c>
      <c r="AF122" s="553" t="s">
        <v>19511</v>
      </c>
      <c r="AG122" s="85" t="s">
        <v>4228</v>
      </c>
      <c r="AH122" s="38" t="s">
        <v>19508</v>
      </c>
    </row>
    <row r="123" spans="1:34" s="83" customFormat="1" ht="13.5" customHeight="1">
      <c r="A123" s="162" t="s">
        <v>13391</v>
      </c>
      <c r="B123" s="107" t="s">
        <v>2027</v>
      </c>
      <c r="C123" s="380" t="s">
        <v>19537</v>
      </c>
      <c r="D123" s="127" t="s">
        <v>19512</v>
      </c>
      <c r="E123" s="46" t="s">
        <v>19513</v>
      </c>
      <c r="F123" s="534" t="str">
        <f t="shared" si="45"/>
        <v>女</v>
      </c>
      <c r="G123" s="535">
        <f t="shared" si="46"/>
        <v>34429</v>
      </c>
      <c r="H123" s="298">
        <f t="shared" ca="1" si="47"/>
        <v>24.341022056380002</v>
      </c>
      <c r="I123" s="538">
        <v>43266</v>
      </c>
      <c r="J123" s="538">
        <v>43266</v>
      </c>
      <c r="K123" s="553" t="s">
        <v>167</v>
      </c>
      <c r="L123" s="553" t="s">
        <v>2028</v>
      </c>
      <c r="M123" s="553" t="s">
        <v>311</v>
      </c>
      <c r="N123" s="189" t="s">
        <v>19594</v>
      </c>
      <c r="O123" s="85" t="s">
        <v>4223</v>
      </c>
      <c r="P123" s="85" t="s">
        <v>4304</v>
      </c>
      <c r="Q123" s="538"/>
      <c r="R123" s="538"/>
      <c r="S123" s="538"/>
      <c r="T123" s="537"/>
      <c r="U123" s="537" t="s">
        <v>19514</v>
      </c>
      <c r="V123" s="537" t="s">
        <v>19515</v>
      </c>
      <c r="W123" s="537" t="s">
        <v>969</v>
      </c>
      <c r="X123" s="54">
        <v>13026192762</v>
      </c>
      <c r="Y123" s="76" t="s">
        <v>19516</v>
      </c>
      <c r="Z123" s="76" t="s">
        <v>19509</v>
      </c>
      <c r="AA123" s="56" t="s">
        <v>19517</v>
      </c>
      <c r="AB123" s="56" t="s">
        <v>1508</v>
      </c>
      <c r="AC123" s="84"/>
      <c r="AD123" s="111" t="s">
        <v>4374</v>
      </c>
      <c r="AE123" s="111" t="s">
        <v>4374</v>
      </c>
      <c r="AF123" s="553" t="s">
        <v>19511</v>
      </c>
      <c r="AG123" s="85" t="s">
        <v>4228</v>
      </c>
      <c r="AH123" s="38" t="s">
        <v>19516</v>
      </c>
    </row>
    <row r="124" spans="1:34" s="83" customFormat="1" ht="13.5" customHeight="1">
      <c r="A124" s="162" t="s">
        <v>13392</v>
      </c>
      <c r="B124" s="107" t="s">
        <v>2027</v>
      </c>
      <c r="C124" s="380" t="s">
        <v>19734</v>
      </c>
      <c r="D124" s="127" t="s">
        <v>19713</v>
      </c>
      <c r="E124" s="46" t="s">
        <v>19714</v>
      </c>
      <c r="F124" s="534" t="str">
        <f t="shared" si="45"/>
        <v>女</v>
      </c>
      <c r="G124" s="535">
        <f t="shared" si="46"/>
        <v>33995</v>
      </c>
      <c r="H124" s="298">
        <f t="shared" ca="1" si="47"/>
        <v>25.530063152270415</v>
      </c>
      <c r="I124" s="538">
        <v>43276</v>
      </c>
      <c r="J124" s="538">
        <v>43276</v>
      </c>
      <c r="K124" s="553" t="s">
        <v>167</v>
      </c>
      <c r="L124" s="553" t="s">
        <v>2028</v>
      </c>
      <c r="M124" s="553" t="s">
        <v>311</v>
      </c>
      <c r="N124" s="299" t="s">
        <v>19736</v>
      </c>
      <c r="O124" s="85" t="s">
        <v>4223</v>
      </c>
      <c r="P124" s="85" t="s">
        <v>4304</v>
      </c>
      <c r="Q124" s="538"/>
      <c r="R124" s="538"/>
      <c r="S124" s="538"/>
      <c r="T124" s="537"/>
      <c r="U124" s="537" t="s">
        <v>19715</v>
      </c>
      <c r="V124" s="537" t="s">
        <v>19705</v>
      </c>
      <c r="W124" s="537"/>
      <c r="X124" s="54">
        <v>17771412389</v>
      </c>
      <c r="Y124" s="76" t="s">
        <v>19716</v>
      </c>
      <c r="Z124" s="76" t="s">
        <v>19716</v>
      </c>
      <c r="AA124" s="56" t="s">
        <v>19717</v>
      </c>
      <c r="AB124" s="56">
        <v>18971585389</v>
      </c>
      <c r="AC124" s="84"/>
      <c r="AD124" s="111" t="s">
        <v>4374</v>
      </c>
      <c r="AE124" s="111" t="s">
        <v>4374</v>
      </c>
      <c r="AF124" s="553" t="s">
        <v>19718</v>
      </c>
      <c r="AG124" s="85" t="s">
        <v>4228</v>
      </c>
      <c r="AH124" s="38" t="s">
        <v>19716</v>
      </c>
    </row>
    <row r="125" spans="1:34" s="342" customFormat="1" ht="14.25" customHeight="1">
      <c r="A125" s="162" t="s">
        <v>13393</v>
      </c>
      <c r="B125" s="107" t="s">
        <v>2027</v>
      </c>
      <c r="C125" s="380" t="s">
        <v>19913</v>
      </c>
      <c r="D125" s="77" t="s">
        <v>9369</v>
      </c>
      <c r="E125" s="78" t="s">
        <v>9370</v>
      </c>
      <c r="F125" s="534" t="s">
        <v>2030</v>
      </c>
      <c r="G125" s="535">
        <f t="shared" si="46"/>
        <v>32365</v>
      </c>
      <c r="H125" s="298">
        <v>29.887065210235914</v>
      </c>
      <c r="I125" s="79">
        <v>43282</v>
      </c>
      <c r="J125" s="79">
        <v>43282</v>
      </c>
      <c r="K125" s="553" t="s">
        <v>167</v>
      </c>
      <c r="L125" s="553" t="s">
        <v>2028</v>
      </c>
      <c r="M125" s="553" t="s">
        <v>311</v>
      </c>
      <c r="N125" s="54">
        <v>22671</v>
      </c>
      <c r="O125" s="537" t="s">
        <v>4223</v>
      </c>
      <c r="P125" s="537" t="s">
        <v>4304</v>
      </c>
      <c r="Q125" s="538"/>
      <c r="R125" s="538"/>
      <c r="S125" s="538"/>
      <c r="T125" s="537"/>
      <c r="U125" s="535" t="s">
        <v>351</v>
      </c>
      <c r="V125" s="535" t="s">
        <v>9371</v>
      </c>
      <c r="W125" s="535" t="s">
        <v>1508</v>
      </c>
      <c r="X125" s="148" t="s">
        <v>9372</v>
      </c>
      <c r="Y125" s="187" t="s">
        <v>9373</v>
      </c>
      <c r="Z125" s="187" t="s">
        <v>9373</v>
      </c>
      <c r="AA125" s="535" t="s">
        <v>9374</v>
      </c>
      <c r="AB125" s="56" t="s">
        <v>9375</v>
      </c>
      <c r="AC125" s="538"/>
      <c r="AD125" s="538" t="s">
        <v>245</v>
      </c>
      <c r="AE125" s="553" t="s">
        <v>245</v>
      </c>
      <c r="AF125" s="553" t="s">
        <v>2476</v>
      </c>
      <c r="AG125" s="85" t="s">
        <v>4228</v>
      </c>
      <c r="AH125" s="147" t="s">
        <v>9376</v>
      </c>
    </row>
    <row r="126" spans="1:34" s="343" customFormat="1" ht="13.5" customHeight="1">
      <c r="A126" s="162" t="s">
        <v>13394</v>
      </c>
      <c r="B126" s="107" t="s">
        <v>2027</v>
      </c>
      <c r="C126" s="380" t="s">
        <v>19914</v>
      </c>
      <c r="D126" s="127" t="s">
        <v>19959</v>
      </c>
      <c r="E126" s="46" t="s">
        <v>9473</v>
      </c>
      <c r="F126" s="534" t="s">
        <v>2030</v>
      </c>
      <c r="G126" s="535">
        <f t="shared" si="46"/>
        <v>32815</v>
      </c>
      <c r="H126" s="298">
        <v>28.65418849790715</v>
      </c>
      <c r="I126" s="79">
        <v>43282</v>
      </c>
      <c r="J126" s="79">
        <v>43282</v>
      </c>
      <c r="K126" s="553" t="s">
        <v>167</v>
      </c>
      <c r="L126" s="553" t="s">
        <v>2028</v>
      </c>
      <c r="M126" s="553" t="s">
        <v>311</v>
      </c>
      <c r="N126" s="189" t="s">
        <v>9474</v>
      </c>
      <c r="O126" s="537" t="s">
        <v>4223</v>
      </c>
      <c r="P126" s="537" t="s">
        <v>4304</v>
      </c>
      <c r="Q126" s="538"/>
      <c r="R126" s="538"/>
      <c r="S126" s="538"/>
      <c r="T126" s="537"/>
      <c r="U126" s="537" t="s">
        <v>351</v>
      </c>
      <c r="V126" s="537" t="s">
        <v>9475</v>
      </c>
      <c r="W126" s="537" t="s">
        <v>1508</v>
      </c>
      <c r="X126" s="54" t="s">
        <v>9476</v>
      </c>
      <c r="Y126" s="76" t="s">
        <v>676</v>
      </c>
      <c r="Z126" s="76" t="s">
        <v>676</v>
      </c>
      <c r="AA126" s="56" t="s">
        <v>9477</v>
      </c>
      <c r="AB126" s="56" t="s">
        <v>9478</v>
      </c>
      <c r="AC126" s="540"/>
      <c r="AD126" s="111" t="s">
        <v>245</v>
      </c>
      <c r="AE126" s="111" t="s">
        <v>245</v>
      </c>
      <c r="AF126" s="553" t="s">
        <v>2476</v>
      </c>
      <c r="AG126" s="85" t="s">
        <v>4228</v>
      </c>
      <c r="AH126" s="38" t="s">
        <v>9479</v>
      </c>
    </row>
    <row r="127" spans="1:34" s="578" customFormat="1" ht="14.25" customHeight="1">
      <c r="A127" s="162" t="s">
        <v>13395</v>
      </c>
      <c r="B127" s="107" t="s">
        <v>2027</v>
      </c>
      <c r="C127" s="380" t="s">
        <v>19915</v>
      </c>
      <c r="D127" s="581" t="s">
        <v>12566</v>
      </c>
      <c r="E127" s="381" t="s">
        <v>12567</v>
      </c>
      <c r="F127" s="534" t="s">
        <v>2030</v>
      </c>
      <c r="G127" s="535">
        <f t="shared" si="46"/>
        <v>32480</v>
      </c>
      <c r="H127" s="298">
        <v>29.571996717085231</v>
      </c>
      <c r="I127" s="79">
        <v>43282</v>
      </c>
      <c r="J127" s="79">
        <v>43282</v>
      </c>
      <c r="K127" s="553" t="s">
        <v>167</v>
      </c>
      <c r="L127" s="553" t="s">
        <v>2028</v>
      </c>
      <c r="M127" s="553" t="s">
        <v>311</v>
      </c>
      <c r="N127" s="299" t="s">
        <v>14884</v>
      </c>
      <c r="O127" s="537" t="s">
        <v>4223</v>
      </c>
      <c r="P127" s="537" t="s">
        <v>4304</v>
      </c>
      <c r="Q127" s="538"/>
      <c r="R127" s="538"/>
      <c r="S127" s="538"/>
      <c r="T127" s="537"/>
      <c r="U127" s="537"/>
      <c r="V127" s="537"/>
      <c r="W127" s="537"/>
      <c r="X127" s="54">
        <v>13396093925</v>
      </c>
      <c r="Y127" s="54" t="s">
        <v>12568</v>
      </c>
      <c r="Z127" s="54" t="s">
        <v>12568</v>
      </c>
      <c r="AA127" s="54" t="s">
        <v>12569</v>
      </c>
      <c r="AB127" s="54">
        <v>15107133438</v>
      </c>
      <c r="AC127" s="525"/>
      <c r="AD127" s="111" t="s">
        <v>4374</v>
      </c>
      <c r="AE127" s="111" t="s">
        <v>4374</v>
      </c>
      <c r="AF127" s="553" t="s">
        <v>4504</v>
      </c>
      <c r="AG127" s="85" t="s">
        <v>4228</v>
      </c>
      <c r="AH127" s="38" t="s">
        <v>12710</v>
      </c>
    </row>
    <row r="128" spans="1:34" s="343" customFormat="1" ht="13.5" customHeight="1">
      <c r="A128" s="162" t="s">
        <v>13396</v>
      </c>
      <c r="B128" s="107" t="s">
        <v>2027</v>
      </c>
      <c r="C128" s="380" t="s">
        <v>19916</v>
      </c>
      <c r="D128" s="127" t="s">
        <v>15330</v>
      </c>
      <c r="E128" s="46" t="s">
        <v>15331</v>
      </c>
      <c r="F128" s="534" t="s">
        <v>2031</v>
      </c>
      <c r="G128" s="535">
        <f t="shared" si="46"/>
        <v>36527</v>
      </c>
      <c r="H128" s="298">
        <v>18.484325484208519</v>
      </c>
      <c r="I128" s="79">
        <v>43282</v>
      </c>
      <c r="J128" s="79">
        <v>43282</v>
      </c>
      <c r="K128" s="553" t="s">
        <v>167</v>
      </c>
      <c r="L128" s="553" t="s">
        <v>2028</v>
      </c>
      <c r="M128" s="553" t="s">
        <v>311</v>
      </c>
      <c r="N128" s="299" t="s">
        <v>16793</v>
      </c>
      <c r="O128" s="537" t="s">
        <v>4223</v>
      </c>
      <c r="P128" s="537" t="s">
        <v>4304</v>
      </c>
      <c r="Q128" s="538"/>
      <c r="R128" s="538"/>
      <c r="S128" s="538"/>
      <c r="T128" s="537"/>
      <c r="U128" s="537" t="s">
        <v>4457</v>
      </c>
      <c r="V128" s="537" t="s">
        <v>15332</v>
      </c>
      <c r="W128" s="537"/>
      <c r="X128" s="54">
        <v>18727785001</v>
      </c>
      <c r="Y128" s="76" t="s">
        <v>15333</v>
      </c>
      <c r="Z128" s="76" t="s">
        <v>15333</v>
      </c>
      <c r="AA128" s="56" t="s">
        <v>15334</v>
      </c>
      <c r="AB128" s="56">
        <v>15872057255</v>
      </c>
      <c r="AC128" s="540"/>
      <c r="AD128" s="111" t="s">
        <v>4374</v>
      </c>
      <c r="AE128" s="111" t="s">
        <v>4374</v>
      </c>
      <c r="AF128" s="553" t="s">
        <v>4375</v>
      </c>
      <c r="AG128" s="85" t="s">
        <v>4228</v>
      </c>
      <c r="AH128" s="38" t="s">
        <v>15336</v>
      </c>
    </row>
    <row r="129" spans="1:34" s="343" customFormat="1" ht="13.5" customHeight="1">
      <c r="A129" s="162" t="s">
        <v>13397</v>
      </c>
      <c r="B129" s="107" t="s">
        <v>2027</v>
      </c>
      <c r="C129" s="380" t="s">
        <v>19917</v>
      </c>
      <c r="D129" s="127" t="s">
        <v>15337</v>
      </c>
      <c r="E129" s="46" t="s">
        <v>15338</v>
      </c>
      <c r="F129" s="534" t="s">
        <v>2031</v>
      </c>
      <c r="G129" s="535">
        <f t="shared" si="46"/>
        <v>36393</v>
      </c>
      <c r="H129" s="298">
        <v>18.851448771879749</v>
      </c>
      <c r="I129" s="79">
        <v>43282</v>
      </c>
      <c r="J129" s="79">
        <v>43282</v>
      </c>
      <c r="K129" s="553" t="s">
        <v>18986</v>
      </c>
      <c r="L129" s="553" t="s">
        <v>18987</v>
      </c>
      <c r="M129" s="553" t="s">
        <v>18988</v>
      </c>
      <c r="N129" s="189">
        <v>30495</v>
      </c>
      <c r="O129" s="537" t="s">
        <v>18989</v>
      </c>
      <c r="P129" s="537" t="s">
        <v>18990</v>
      </c>
      <c r="Q129" s="538"/>
      <c r="R129" s="538"/>
      <c r="S129" s="538"/>
      <c r="T129" s="537"/>
      <c r="U129" s="537" t="s">
        <v>17609</v>
      </c>
      <c r="V129" s="537" t="s">
        <v>18991</v>
      </c>
      <c r="W129" s="537"/>
      <c r="X129" s="54">
        <v>13085273607</v>
      </c>
      <c r="Y129" s="76" t="s">
        <v>18992</v>
      </c>
      <c r="Z129" s="76" t="s">
        <v>18992</v>
      </c>
      <c r="AA129" s="56" t="s">
        <v>18993</v>
      </c>
      <c r="AB129" s="56">
        <v>13477786488</v>
      </c>
      <c r="AC129" s="540"/>
      <c r="AD129" s="111" t="s">
        <v>4374</v>
      </c>
      <c r="AE129" s="111" t="s">
        <v>4374</v>
      </c>
      <c r="AF129" s="553" t="s">
        <v>4375</v>
      </c>
      <c r="AG129" s="85" t="s">
        <v>4228</v>
      </c>
      <c r="AH129" s="38" t="s">
        <v>15339</v>
      </c>
    </row>
    <row r="130" spans="1:34" s="343" customFormat="1" ht="13.5" customHeight="1">
      <c r="A130" s="162" t="s">
        <v>13398</v>
      </c>
      <c r="B130" s="107" t="s">
        <v>2027</v>
      </c>
      <c r="C130" s="380" t="s">
        <v>19918</v>
      </c>
      <c r="D130" s="127" t="s">
        <v>15635</v>
      </c>
      <c r="E130" s="46" t="s">
        <v>15636</v>
      </c>
      <c r="F130" s="534" t="s">
        <v>2031</v>
      </c>
      <c r="G130" s="535">
        <f t="shared" si="46"/>
        <v>33608</v>
      </c>
      <c r="H130" s="298">
        <v>26.481585758181122</v>
      </c>
      <c r="I130" s="79">
        <v>43282</v>
      </c>
      <c r="J130" s="79">
        <v>43282</v>
      </c>
      <c r="K130" s="553" t="s">
        <v>18986</v>
      </c>
      <c r="L130" s="553" t="s">
        <v>18987</v>
      </c>
      <c r="M130" s="553" t="s">
        <v>18988</v>
      </c>
      <c r="N130" s="189">
        <v>22191</v>
      </c>
      <c r="O130" s="537" t="s">
        <v>18989</v>
      </c>
      <c r="P130" s="537" t="s">
        <v>18990</v>
      </c>
      <c r="Q130" s="538"/>
      <c r="R130" s="538"/>
      <c r="S130" s="538"/>
      <c r="T130" s="537"/>
      <c r="U130" s="537"/>
      <c r="V130" s="537"/>
      <c r="W130" s="537"/>
      <c r="X130" s="54">
        <v>13628631298</v>
      </c>
      <c r="Y130" s="76" t="s">
        <v>19013</v>
      </c>
      <c r="Z130" s="76" t="s">
        <v>19013</v>
      </c>
      <c r="AA130" s="56"/>
      <c r="AB130" s="56">
        <v>15871638467</v>
      </c>
      <c r="AC130" s="540"/>
      <c r="AD130" s="111" t="s">
        <v>4374</v>
      </c>
      <c r="AE130" s="111" t="s">
        <v>4374</v>
      </c>
      <c r="AF130" s="553" t="s">
        <v>4375</v>
      </c>
      <c r="AG130" s="85" t="s">
        <v>4228</v>
      </c>
      <c r="AH130" s="38" t="s">
        <v>15637</v>
      </c>
    </row>
    <row r="131" spans="1:34" s="343" customFormat="1" ht="13.5" customHeight="1">
      <c r="A131" s="162" t="s">
        <v>13399</v>
      </c>
      <c r="B131" s="107" t="s">
        <v>2027</v>
      </c>
      <c r="C131" s="380" t="s">
        <v>19919</v>
      </c>
      <c r="D131" s="127" t="s">
        <v>16906</v>
      </c>
      <c r="E131" s="46" t="s">
        <v>16907</v>
      </c>
      <c r="F131" s="534" t="s">
        <v>2030</v>
      </c>
      <c r="G131" s="535">
        <f t="shared" si="46"/>
        <v>34138</v>
      </c>
      <c r="H131" s="298">
        <v>25.029530963660573</v>
      </c>
      <c r="I131" s="79">
        <v>43282</v>
      </c>
      <c r="J131" s="79">
        <v>43282</v>
      </c>
      <c r="K131" s="553" t="s">
        <v>18986</v>
      </c>
      <c r="L131" s="553" t="s">
        <v>18987</v>
      </c>
      <c r="M131" s="553" t="s">
        <v>18988</v>
      </c>
      <c r="N131" s="189">
        <v>40248</v>
      </c>
      <c r="O131" s="537" t="s">
        <v>18989</v>
      </c>
      <c r="P131" s="537" t="s">
        <v>18990</v>
      </c>
      <c r="Q131" s="538"/>
      <c r="R131" s="538"/>
      <c r="S131" s="538"/>
      <c r="T131" s="537"/>
      <c r="U131" s="537" t="s">
        <v>17609</v>
      </c>
      <c r="V131" s="537" t="s">
        <v>19051</v>
      </c>
      <c r="W131" s="537"/>
      <c r="X131" s="54">
        <v>18674085529</v>
      </c>
      <c r="Y131" s="76" t="s">
        <v>19052</v>
      </c>
      <c r="Z131" s="76" t="s">
        <v>19052</v>
      </c>
      <c r="AA131" s="56" t="s">
        <v>19053</v>
      </c>
      <c r="AB131" s="56" t="s">
        <v>19054</v>
      </c>
      <c r="AC131" s="540"/>
      <c r="AD131" s="111" t="s">
        <v>4374</v>
      </c>
      <c r="AE131" s="111" t="s">
        <v>4374</v>
      </c>
      <c r="AF131" s="553" t="s">
        <v>15878</v>
      </c>
      <c r="AG131" s="85" t="s">
        <v>4228</v>
      </c>
      <c r="AH131" s="38" t="s">
        <v>16908</v>
      </c>
    </row>
    <row r="132" spans="1:34" s="429" customFormat="1" ht="15" customHeight="1">
      <c r="A132" s="162" t="s">
        <v>13400</v>
      </c>
      <c r="B132" s="107" t="s">
        <v>2027</v>
      </c>
      <c r="C132" s="380" t="s">
        <v>19920</v>
      </c>
      <c r="D132" s="127" t="s">
        <v>17302</v>
      </c>
      <c r="E132" s="539" t="s">
        <v>17300</v>
      </c>
      <c r="F132" s="534" t="s">
        <v>2030</v>
      </c>
      <c r="G132" s="535">
        <f t="shared" si="46"/>
        <v>33495</v>
      </c>
      <c r="H132" s="13">
        <v>26.791174799277012</v>
      </c>
      <c r="I132" s="79">
        <v>43282</v>
      </c>
      <c r="J132" s="79">
        <v>43282</v>
      </c>
      <c r="K132" s="553" t="s">
        <v>18986</v>
      </c>
      <c r="L132" s="553" t="s">
        <v>18987</v>
      </c>
      <c r="M132" s="553" t="s">
        <v>18988</v>
      </c>
      <c r="N132" s="258">
        <v>10661</v>
      </c>
      <c r="O132" s="537" t="s">
        <v>18989</v>
      </c>
      <c r="P132" s="537" t="s">
        <v>18990</v>
      </c>
      <c r="Q132" s="538"/>
      <c r="R132" s="538"/>
      <c r="S132" s="538"/>
      <c r="T132" s="537"/>
      <c r="U132" s="195" t="s">
        <v>17673</v>
      </c>
      <c r="V132" s="195" t="s">
        <v>19055</v>
      </c>
      <c r="W132" s="195" t="s">
        <v>17123</v>
      </c>
      <c r="X132" s="194">
        <v>13080678396</v>
      </c>
      <c r="Y132" s="465" t="s">
        <v>19056</v>
      </c>
      <c r="Z132" s="465" t="s">
        <v>19056</v>
      </c>
      <c r="AA132" s="194" t="s">
        <v>17050</v>
      </c>
      <c r="AB132" s="194">
        <v>13163265505</v>
      </c>
      <c r="AC132" s="428"/>
      <c r="AD132" s="111" t="s">
        <v>4374</v>
      </c>
      <c r="AE132" s="111" t="s">
        <v>4374</v>
      </c>
      <c r="AF132" s="476" t="s">
        <v>4504</v>
      </c>
      <c r="AG132" s="85" t="s">
        <v>4228</v>
      </c>
      <c r="AH132" s="38" t="s">
        <v>17301</v>
      </c>
    </row>
    <row r="133" spans="1:34" s="183" customFormat="1" ht="13.5" customHeight="1">
      <c r="A133" s="165">
        <v>1</v>
      </c>
      <c r="B133" s="96" t="s">
        <v>2027</v>
      </c>
      <c r="C133" s="104" t="s">
        <v>5199</v>
      </c>
      <c r="D133" s="96" t="s">
        <v>5193</v>
      </c>
      <c r="E133" s="97" t="s">
        <v>5206</v>
      </c>
      <c r="F133" s="88" t="s">
        <v>2031</v>
      </c>
      <c r="G133" s="89">
        <v>35833</v>
      </c>
      <c r="H133" s="90">
        <v>19.396087417871634</v>
      </c>
      <c r="I133" s="91">
        <v>42657</v>
      </c>
      <c r="J133" s="91">
        <v>42657</v>
      </c>
      <c r="K133" s="104" t="s">
        <v>167</v>
      </c>
      <c r="L133" s="104" t="s">
        <v>2028</v>
      </c>
      <c r="M133" s="104" t="s">
        <v>311</v>
      </c>
      <c r="N133" s="176" t="s">
        <v>5216</v>
      </c>
      <c r="O133" s="98" t="s">
        <v>4240</v>
      </c>
      <c r="P133" s="73" t="s">
        <v>3854</v>
      </c>
      <c r="Q133" s="91">
        <v>42916</v>
      </c>
      <c r="R133" s="91">
        <v>42916</v>
      </c>
      <c r="S133" s="91">
        <v>42909</v>
      </c>
      <c r="T133" s="191" t="s">
        <v>7620</v>
      </c>
      <c r="U133" s="185" t="s">
        <v>4458</v>
      </c>
      <c r="V133" s="185" t="s">
        <v>5169</v>
      </c>
      <c r="W133" s="185"/>
      <c r="X133" s="170" t="s">
        <v>5207</v>
      </c>
      <c r="Y133" s="99" t="s">
        <v>5208</v>
      </c>
      <c r="Z133" s="99" t="s">
        <v>5195</v>
      </c>
      <c r="AA133" s="101" t="s">
        <v>5197</v>
      </c>
      <c r="AB133" s="101" t="s">
        <v>5211</v>
      </c>
      <c r="AC133" s="192"/>
      <c r="AD133" s="137" t="s">
        <v>245</v>
      </c>
      <c r="AE133" s="137" t="s">
        <v>245</v>
      </c>
      <c r="AF133" s="100" t="s">
        <v>2029</v>
      </c>
      <c r="AG133" s="98" t="s">
        <v>6666</v>
      </c>
      <c r="AH133" s="26" t="s">
        <v>5195</v>
      </c>
    </row>
    <row r="134" spans="1:34" s="183" customFormat="1" ht="13.5" customHeight="1">
      <c r="A134" s="163">
        <v>3</v>
      </c>
      <c r="B134" s="126" t="s">
        <v>2027</v>
      </c>
      <c r="C134" s="140" t="s">
        <v>5929</v>
      </c>
      <c r="D134" s="126" t="s">
        <v>5930</v>
      </c>
      <c r="E134" s="30" t="s">
        <v>7619</v>
      </c>
      <c r="F134" s="146" t="s">
        <v>2031</v>
      </c>
      <c r="G134" s="22">
        <v>33562</v>
      </c>
      <c r="H134" s="43">
        <v>25.618005225139516</v>
      </c>
      <c r="I134" s="25">
        <v>42773</v>
      </c>
      <c r="J134" s="25">
        <v>42773</v>
      </c>
      <c r="K134" s="140" t="s">
        <v>167</v>
      </c>
      <c r="L134" s="140" t="s">
        <v>2028</v>
      </c>
      <c r="M134" s="140" t="s">
        <v>311</v>
      </c>
      <c r="N134" s="159">
        <v>22618</v>
      </c>
      <c r="O134" s="73" t="s">
        <v>4240</v>
      </c>
      <c r="P134" s="73" t="s">
        <v>3854</v>
      </c>
      <c r="Q134" s="25">
        <v>42916</v>
      </c>
      <c r="R134" s="25">
        <v>42916</v>
      </c>
      <c r="S134" s="25">
        <v>42909</v>
      </c>
      <c r="T134" s="193" t="s">
        <v>7620</v>
      </c>
      <c r="U134" s="123" t="s">
        <v>4456</v>
      </c>
      <c r="V134" s="123" t="s">
        <v>5931</v>
      </c>
      <c r="W134" s="123"/>
      <c r="X134" s="55" t="s">
        <v>5932</v>
      </c>
      <c r="Y134" s="26" t="s">
        <v>5933</v>
      </c>
      <c r="Z134" s="26" t="s">
        <v>5934</v>
      </c>
      <c r="AA134" s="31" t="s">
        <v>5935</v>
      </c>
      <c r="AB134" s="31">
        <v>13476131367</v>
      </c>
      <c r="AC134" s="184"/>
      <c r="AD134" s="144" t="s">
        <v>245</v>
      </c>
      <c r="AE134" s="144" t="s">
        <v>245</v>
      </c>
      <c r="AF134" s="44" t="s">
        <v>5926</v>
      </c>
      <c r="AG134" s="73" t="s">
        <v>6666</v>
      </c>
      <c r="AH134" s="26" t="s">
        <v>5936</v>
      </c>
    </row>
    <row r="135" spans="1:34" s="183" customFormat="1" ht="13.5" customHeight="1">
      <c r="A135" s="163">
        <v>6</v>
      </c>
      <c r="B135" s="126" t="s">
        <v>4496</v>
      </c>
      <c r="C135" s="140" t="s">
        <v>5959</v>
      </c>
      <c r="D135" s="126" t="s">
        <v>5960</v>
      </c>
      <c r="E135" s="30" t="s">
        <v>5961</v>
      </c>
      <c r="F135" s="146" t="s">
        <v>2030</v>
      </c>
      <c r="G135" s="22">
        <v>30645</v>
      </c>
      <c r="H135" s="43">
        <v>33.609786047691529</v>
      </c>
      <c r="I135" s="25">
        <v>42776</v>
      </c>
      <c r="J135" s="25">
        <v>42776</v>
      </c>
      <c r="K135" s="140" t="s">
        <v>167</v>
      </c>
      <c r="L135" s="140" t="s">
        <v>2028</v>
      </c>
      <c r="M135" s="140" t="s">
        <v>311</v>
      </c>
      <c r="N135" s="159" t="s">
        <v>6315</v>
      </c>
      <c r="O135" s="73" t="s">
        <v>4240</v>
      </c>
      <c r="P135" s="73" t="s">
        <v>3854</v>
      </c>
      <c r="Q135" s="25">
        <v>42916</v>
      </c>
      <c r="R135" s="25">
        <v>42916</v>
      </c>
      <c r="S135" s="25">
        <v>42909</v>
      </c>
      <c r="T135" s="193" t="s">
        <v>7620</v>
      </c>
      <c r="U135" s="123" t="s">
        <v>4457</v>
      </c>
      <c r="V135" s="123" t="s">
        <v>5962</v>
      </c>
      <c r="W135" s="123" t="s">
        <v>4497</v>
      </c>
      <c r="X135" s="55" t="s">
        <v>5963</v>
      </c>
      <c r="Y135" s="26" t="s">
        <v>5964</v>
      </c>
      <c r="Z135" s="26" t="s">
        <v>5965</v>
      </c>
      <c r="AA135" s="31" t="s">
        <v>5966</v>
      </c>
      <c r="AB135" s="31" t="s">
        <v>5967</v>
      </c>
      <c r="AC135" s="184"/>
      <c r="AD135" s="144" t="s">
        <v>4374</v>
      </c>
      <c r="AE135" s="144" t="s">
        <v>4374</v>
      </c>
      <c r="AF135" s="44" t="s">
        <v>4375</v>
      </c>
      <c r="AG135" s="73" t="s">
        <v>6666</v>
      </c>
      <c r="AH135" s="26" t="s">
        <v>5968</v>
      </c>
    </row>
    <row r="136" spans="1:34" s="183" customFormat="1" ht="13.5" customHeight="1">
      <c r="A136" s="163">
        <v>10</v>
      </c>
      <c r="B136" s="126" t="s">
        <v>4496</v>
      </c>
      <c r="C136" s="140" t="s">
        <v>6003</v>
      </c>
      <c r="D136" s="126" t="s">
        <v>6004</v>
      </c>
      <c r="E136" s="30" t="s">
        <v>6005</v>
      </c>
      <c r="F136" s="146" t="s">
        <v>2030</v>
      </c>
      <c r="G136" s="22">
        <v>33211</v>
      </c>
      <c r="H136" s="43">
        <v>26.579649060755955</v>
      </c>
      <c r="I136" s="25">
        <v>42779</v>
      </c>
      <c r="J136" s="25">
        <v>42779</v>
      </c>
      <c r="K136" s="140" t="s">
        <v>167</v>
      </c>
      <c r="L136" s="140" t="s">
        <v>2028</v>
      </c>
      <c r="M136" s="140" t="s">
        <v>311</v>
      </c>
      <c r="N136" s="159" t="s">
        <v>6006</v>
      </c>
      <c r="O136" s="73" t="s">
        <v>4240</v>
      </c>
      <c r="P136" s="73" t="s">
        <v>3854</v>
      </c>
      <c r="Q136" s="25">
        <v>42916</v>
      </c>
      <c r="R136" s="25">
        <v>42916</v>
      </c>
      <c r="S136" s="25">
        <v>42909</v>
      </c>
      <c r="T136" s="193" t="s">
        <v>7620</v>
      </c>
      <c r="U136" s="123" t="s">
        <v>4458</v>
      </c>
      <c r="V136" s="123" t="s">
        <v>6007</v>
      </c>
      <c r="W136" s="123" t="s">
        <v>4980</v>
      </c>
      <c r="X136" s="55" t="s">
        <v>6008</v>
      </c>
      <c r="Y136" s="26" t="s">
        <v>6009</v>
      </c>
      <c r="Z136" s="26" t="s">
        <v>6010</v>
      </c>
      <c r="AA136" s="31" t="s">
        <v>6011</v>
      </c>
      <c r="AB136" s="31">
        <v>13429888070</v>
      </c>
      <c r="AC136" s="184"/>
      <c r="AD136" s="144" t="s">
        <v>4374</v>
      </c>
      <c r="AE136" s="144" t="s">
        <v>4374</v>
      </c>
      <c r="AF136" s="44" t="s">
        <v>4504</v>
      </c>
      <c r="AG136" s="73" t="s">
        <v>6666</v>
      </c>
      <c r="AH136" s="26" t="s">
        <v>6010</v>
      </c>
    </row>
    <row r="137" spans="1:34" s="183" customFormat="1" ht="13.5" customHeight="1">
      <c r="A137" s="163">
        <v>13</v>
      </c>
      <c r="B137" s="126" t="s">
        <v>4496</v>
      </c>
      <c r="C137" s="140" t="s">
        <v>6057</v>
      </c>
      <c r="D137" s="126" t="s">
        <v>6058</v>
      </c>
      <c r="E137" s="30" t="s">
        <v>6059</v>
      </c>
      <c r="F137" s="146" t="s">
        <v>2030</v>
      </c>
      <c r="G137" s="22">
        <v>33643</v>
      </c>
      <c r="H137" s="43">
        <v>25.396087416920338</v>
      </c>
      <c r="I137" s="25">
        <v>42781</v>
      </c>
      <c r="J137" s="25">
        <v>42781</v>
      </c>
      <c r="K137" s="140" t="s">
        <v>167</v>
      </c>
      <c r="L137" s="140" t="s">
        <v>2028</v>
      </c>
      <c r="M137" s="140" t="s">
        <v>311</v>
      </c>
      <c r="N137" s="159" t="s">
        <v>6013</v>
      </c>
      <c r="O137" s="73" t="s">
        <v>4240</v>
      </c>
      <c r="P137" s="73" t="s">
        <v>3854</v>
      </c>
      <c r="Q137" s="25">
        <v>42916</v>
      </c>
      <c r="R137" s="25">
        <v>42916</v>
      </c>
      <c r="S137" s="25">
        <v>42909</v>
      </c>
      <c r="T137" s="193" t="s">
        <v>7620</v>
      </c>
      <c r="U137" s="123" t="s">
        <v>4458</v>
      </c>
      <c r="V137" s="123" t="s">
        <v>6060</v>
      </c>
      <c r="W137" s="123" t="s">
        <v>4542</v>
      </c>
      <c r="X137" s="55" t="s">
        <v>6061</v>
      </c>
      <c r="Y137" s="26" t="s">
        <v>6062</v>
      </c>
      <c r="Z137" s="26" t="s">
        <v>6063</v>
      </c>
      <c r="AA137" s="31" t="s">
        <v>6064</v>
      </c>
      <c r="AB137" s="31">
        <v>13016489695</v>
      </c>
      <c r="AC137" s="184"/>
      <c r="AD137" s="144" t="s">
        <v>4374</v>
      </c>
      <c r="AE137" s="144" t="s">
        <v>4374</v>
      </c>
      <c r="AF137" s="44" t="s">
        <v>4504</v>
      </c>
      <c r="AG137" s="73" t="s">
        <v>6666</v>
      </c>
      <c r="AH137" s="26" t="s">
        <v>6063</v>
      </c>
    </row>
    <row r="138" spans="1:34" s="183" customFormat="1" ht="13.5" customHeight="1">
      <c r="A138" s="163">
        <v>14</v>
      </c>
      <c r="B138" s="126" t="s">
        <v>4496</v>
      </c>
      <c r="C138" s="140" t="s">
        <v>6065</v>
      </c>
      <c r="D138" s="126" t="s">
        <v>6066</v>
      </c>
      <c r="E138" s="30" t="s">
        <v>6067</v>
      </c>
      <c r="F138" s="146" t="s">
        <v>2030</v>
      </c>
      <c r="G138" s="22">
        <v>34046</v>
      </c>
      <c r="H138" s="43">
        <v>24.29197782787924</v>
      </c>
      <c r="I138" s="25">
        <v>42781</v>
      </c>
      <c r="J138" s="25">
        <v>42781</v>
      </c>
      <c r="K138" s="140" t="s">
        <v>167</v>
      </c>
      <c r="L138" s="140" t="s">
        <v>2028</v>
      </c>
      <c r="M138" s="140" t="s">
        <v>311</v>
      </c>
      <c r="N138" s="159" t="s">
        <v>6068</v>
      </c>
      <c r="O138" s="73" t="s">
        <v>4240</v>
      </c>
      <c r="P138" s="73" t="s">
        <v>3854</v>
      </c>
      <c r="Q138" s="25">
        <v>42916</v>
      </c>
      <c r="R138" s="25">
        <v>42916</v>
      </c>
      <c r="S138" s="25">
        <v>42909</v>
      </c>
      <c r="T138" s="193" t="s">
        <v>7620</v>
      </c>
      <c r="U138" s="123" t="s">
        <v>4457</v>
      </c>
      <c r="V138" s="123" t="s">
        <v>6014</v>
      </c>
      <c r="W138" s="123" t="s">
        <v>4497</v>
      </c>
      <c r="X138" s="55" t="s">
        <v>6015</v>
      </c>
      <c r="Y138" s="26" t="s">
        <v>6069</v>
      </c>
      <c r="Z138" s="26" t="s">
        <v>6016</v>
      </c>
      <c r="AA138" s="31" t="s">
        <v>6017</v>
      </c>
      <c r="AB138" s="31" t="s">
        <v>6018</v>
      </c>
      <c r="AC138" s="184"/>
      <c r="AD138" s="144" t="s">
        <v>4374</v>
      </c>
      <c r="AE138" s="144" t="s">
        <v>4374</v>
      </c>
      <c r="AF138" s="44" t="s">
        <v>4375</v>
      </c>
      <c r="AG138" s="73" t="s">
        <v>6666</v>
      </c>
      <c r="AH138" s="26" t="s">
        <v>6019</v>
      </c>
    </row>
    <row r="139" spans="1:34" s="183" customFormat="1" ht="13.5" customHeight="1">
      <c r="A139" s="163">
        <v>15</v>
      </c>
      <c r="B139" s="126" t="s">
        <v>4496</v>
      </c>
      <c r="C139" s="140" t="s">
        <v>6070</v>
      </c>
      <c r="D139" s="126" t="s">
        <v>6071</v>
      </c>
      <c r="E139" s="30" t="s">
        <v>6072</v>
      </c>
      <c r="F139" s="146" t="s">
        <v>2030</v>
      </c>
      <c r="G139" s="22">
        <v>33103</v>
      </c>
      <c r="H139" s="43">
        <v>26.875539471714859</v>
      </c>
      <c r="I139" s="25">
        <v>42781</v>
      </c>
      <c r="J139" s="25">
        <v>42781</v>
      </c>
      <c r="K139" s="140" t="s">
        <v>167</v>
      </c>
      <c r="L139" s="140" t="s">
        <v>2028</v>
      </c>
      <c r="M139" s="140" t="s">
        <v>311</v>
      </c>
      <c r="N139" s="159" t="s">
        <v>6073</v>
      </c>
      <c r="O139" s="73" t="s">
        <v>4240</v>
      </c>
      <c r="P139" s="73" t="s">
        <v>3854</v>
      </c>
      <c r="Q139" s="25">
        <v>42916</v>
      </c>
      <c r="R139" s="25">
        <v>42916</v>
      </c>
      <c r="S139" s="25">
        <v>42909</v>
      </c>
      <c r="T139" s="193" t="s">
        <v>7620</v>
      </c>
      <c r="U139" s="123" t="s">
        <v>4456</v>
      </c>
      <c r="V139" s="123" t="s">
        <v>6020</v>
      </c>
      <c r="W139" s="123" t="s">
        <v>4497</v>
      </c>
      <c r="X139" s="55" t="s">
        <v>6021</v>
      </c>
      <c r="Y139" s="26" t="s">
        <v>4971</v>
      </c>
      <c r="Z139" s="26" t="s">
        <v>4597</v>
      </c>
      <c r="AA139" s="31" t="s">
        <v>6022</v>
      </c>
      <c r="AB139" s="31" t="s">
        <v>6023</v>
      </c>
      <c r="AC139" s="184"/>
      <c r="AD139" s="144" t="s">
        <v>4374</v>
      </c>
      <c r="AE139" s="144" t="s">
        <v>4374</v>
      </c>
      <c r="AF139" s="44" t="s">
        <v>4375</v>
      </c>
      <c r="AG139" s="73" t="s">
        <v>6666</v>
      </c>
      <c r="AH139" s="26" t="s">
        <v>6024</v>
      </c>
    </row>
    <row r="140" spans="1:34" s="183" customFormat="1" ht="13.5" customHeight="1">
      <c r="A140" s="163">
        <v>16</v>
      </c>
      <c r="B140" s="126" t="s">
        <v>4496</v>
      </c>
      <c r="C140" s="140" t="s">
        <v>6074</v>
      </c>
      <c r="D140" s="126" t="s">
        <v>6075</v>
      </c>
      <c r="E140" s="30" t="s">
        <v>6076</v>
      </c>
      <c r="F140" s="146" t="s">
        <v>2030</v>
      </c>
      <c r="G140" s="22">
        <v>31415</v>
      </c>
      <c r="H140" s="43">
        <v>31.500197005961432</v>
      </c>
      <c r="I140" s="25">
        <v>42781</v>
      </c>
      <c r="J140" s="25">
        <v>42781</v>
      </c>
      <c r="K140" s="140" t="s">
        <v>167</v>
      </c>
      <c r="L140" s="140" t="s">
        <v>2028</v>
      </c>
      <c r="M140" s="140" t="s">
        <v>311</v>
      </c>
      <c r="N140" s="159" t="s">
        <v>5473</v>
      </c>
      <c r="O140" s="73" t="s">
        <v>4240</v>
      </c>
      <c r="P140" s="73" t="s">
        <v>3854</v>
      </c>
      <c r="Q140" s="25">
        <v>42916</v>
      </c>
      <c r="R140" s="25">
        <v>42916</v>
      </c>
      <c r="S140" s="25">
        <v>42909</v>
      </c>
      <c r="T140" s="193" t="s">
        <v>7620</v>
      </c>
      <c r="U140" s="123" t="s">
        <v>4457</v>
      </c>
      <c r="V140" s="123" t="s">
        <v>6025</v>
      </c>
      <c r="W140" s="123" t="s">
        <v>4497</v>
      </c>
      <c r="X140" s="55" t="s">
        <v>6026</v>
      </c>
      <c r="Y140" s="26" t="s">
        <v>6077</v>
      </c>
      <c r="Z140" s="26" t="s">
        <v>6027</v>
      </c>
      <c r="AA140" s="31" t="s">
        <v>6028</v>
      </c>
      <c r="AB140" s="31" t="s">
        <v>6029</v>
      </c>
      <c r="AC140" s="184"/>
      <c r="AD140" s="144" t="s">
        <v>4374</v>
      </c>
      <c r="AE140" s="144" t="s">
        <v>4374</v>
      </c>
      <c r="AF140" s="44" t="s">
        <v>4375</v>
      </c>
      <c r="AG140" s="73" t="s">
        <v>6666</v>
      </c>
      <c r="AH140" s="26" t="s">
        <v>6030</v>
      </c>
    </row>
    <row r="141" spans="1:34" s="183" customFormat="1" ht="13.5" customHeight="1">
      <c r="A141" s="163">
        <v>20</v>
      </c>
      <c r="B141" s="126" t="s">
        <v>4496</v>
      </c>
      <c r="C141" s="140" t="s">
        <v>6221</v>
      </c>
      <c r="D141" s="126" t="s">
        <v>8127</v>
      </c>
      <c r="E141" s="30" t="s">
        <v>6222</v>
      </c>
      <c r="F141" s="146" t="s">
        <v>2030</v>
      </c>
      <c r="G141" s="22">
        <v>32759</v>
      </c>
      <c r="H141" s="43">
        <v>27.818005225139515</v>
      </c>
      <c r="I141" s="25">
        <v>42793</v>
      </c>
      <c r="J141" s="25">
        <v>42793</v>
      </c>
      <c r="K141" s="140" t="s">
        <v>167</v>
      </c>
      <c r="L141" s="140" t="s">
        <v>2028</v>
      </c>
      <c r="M141" s="140" t="s">
        <v>311</v>
      </c>
      <c r="N141" s="159" t="s">
        <v>6223</v>
      </c>
      <c r="O141" s="73" t="s">
        <v>4240</v>
      </c>
      <c r="P141" s="73" t="s">
        <v>3854</v>
      </c>
      <c r="Q141" s="25">
        <v>42916</v>
      </c>
      <c r="R141" s="25">
        <v>42916</v>
      </c>
      <c r="S141" s="25">
        <v>42909</v>
      </c>
      <c r="T141" s="193" t="s">
        <v>7620</v>
      </c>
      <c r="U141" s="123" t="s">
        <v>306</v>
      </c>
      <c r="V141" s="123" t="s">
        <v>5169</v>
      </c>
      <c r="W141" s="123" t="s">
        <v>6231</v>
      </c>
      <c r="X141" s="55" t="s">
        <v>6232</v>
      </c>
      <c r="Y141" s="26" t="s">
        <v>6234</v>
      </c>
      <c r="Z141" s="26" t="s">
        <v>6227</v>
      </c>
      <c r="AA141" s="31" t="s">
        <v>6228</v>
      </c>
      <c r="AB141" s="31" t="s">
        <v>6229</v>
      </c>
      <c r="AC141" s="184"/>
      <c r="AD141" s="144" t="s">
        <v>4374</v>
      </c>
      <c r="AE141" s="144" t="s">
        <v>4374</v>
      </c>
      <c r="AF141" s="44" t="s">
        <v>2029</v>
      </c>
      <c r="AG141" s="73" t="s">
        <v>6666</v>
      </c>
      <c r="AH141" s="26" t="s">
        <v>6236</v>
      </c>
    </row>
    <row r="142" spans="1:34" s="183" customFormat="1" ht="13.5" customHeight="1">
      <c r="A142" s="163">
        <v>21</v>
      </c>
      <c r="B142" s="126" t="s">
        <v>6293</v>
      </c>
      <c r="C142" s="140" t="s">
        <v>6268</v>
      </c>
      <c r="D142" s="126" t="s">
        <v>6294</v>
      </c>
      <c r="E142" s="30" t="s">
        <v>6295</v>
      </c>
      <c r="F142" s="146" t="s">
        <v>2030</v>
      </c>
      <c r="G142" s="22">
        <v>32516</v>
      </c>
      <c r="H142" s="43">
        <v>28.48375864979705</v>
      </c>
      <c r="I142" s="25">
        <v>42795</v>
      </c>
      <c r="J142" s="25">
        <v>42795</v>
      </c>
      <c r="K142" s="140" t="s">
        <v>167</v>
      </c>
      <c r="L142" s="140" t="s">
        <v>2028</v>
      </c>
      <c r="M142" s="140" t="s">
        <v>311</v>
      </c>
      <c r="N142" s="159" t="s">
        <v>6296</v>
      </c>
      <c r="O142" s="73" t="s">
        <v>4240</v>
      </c>
      <c r="P142" s="73" t="s">
        <v>3854</v>
      </c>
      <c r="Q142" s="25">
        <v>42916</v>
      </c>
      <c r="R142" s="25">
        <v>42916</v>
      </c>
      <c r="S142" s="25">
        <v>42909</v>
      </c>
      <c r="T142" s="193" t="s">
        <v>7620</v>
      </c>
      <c r="U142" s="123" t="s">
        <v>4458</v>
      </c>
      <c r="V142" s="123" t="s">
        <v>6297</v>
      </c>
      <c r="W142" s="123"/>
      <c r="X142" s="55" t="s">
        <v>6298</v>
      </c>
      <c r="Y142" s="26" t="s">
        <v>6299</v>
      </c>
      <c r="Z142" s="26" t="s">
        <v>6270</v>
      </c>
      <c r="AA142" s="31" t="s">
        <v>6271</v>
      </c>
      <c r="AB142" s="31" t="s">
        <v>6272</v>
      </c>
      <c r="AC142" s="184"/>
      <c r="AD142" s="144" t="s">
        <v>4374</v>
      </c>
      <c r="AE142" s="144" t="s">
        <v>4374</v>
      </c>
      <c r="AF142" s="44" t="s">
        <v>6273</v>
      </c>
      <c r="AG142" s="73" t="s">
        <v>6666</v>
      </c>
      <c r="AH142" s="26" t="s">
        <v>6300</v>
      </c>
    </row>
    <row r="143" spans="1:34" s="183" customFormat="1" ht="13.5" customHeight="1">
      <c r="A143" s="163">
        <v>23</v>
      </c>
      <c r="B143" s="126" t="s">
        <v>6316</v>
      </c>
      <c r="C143" s="140" t="s">
        <v>6281</v>
      </c>
      <c r="D143" s="126" t="s">
        <v>6426</v>
      </c>
      <c r="E143" s="30" t="s">
        <v>6427</v>
      </c>
      <c r="F143" s="146" t="s">
        <v>2030</v>
      </c>
      <c r="G143" s="22">
        <v>32622</v>
      </c>
      <c r="H143" s="43">
        <v>28.193347690892939</v>
      </c>
      <c r="I143" s="25">
        <v>42796</v>
      </c>
      <c r="J143" s="25">
        <v>42796</v>
      </c>
      <c r="K143" s="140" t="s">
        <v>167</v>
      </c>
      <c r="L143" s="140" t="s">
        <v>2028</v>
      </c>
      <c r="M143" s="140" t="s">
        <v>311</v>
      </c>
      <c r="N143" s="159" t="s">
        <v>6428</v>
      </c>
      <c r="O143" s="73" t="s">
        <v>4240</v>
      </c>
      <c r="P143" s="73" t="s">
        <v>3854</v>
      </c>
      <c r="Q143" s="25">
        <v>42916</v>
      </c>
      <c r="R143" s="25">
        <v>42916</v>
      </c>
      <c r="S143" s="25">
        <v>42909</v>
      </c>
      <c r="T143" s="193" t="s">
        <v>7620</v>
      </c>
      <c r="U143" s="123" t="s">
        <v>6186</v>
      </c>
      <c r="V143" s="123" t="s">
        <v>6429</v>
      </c>
      <c r="W143" s="123" t="s">
        <v>6430</v>
      </c>
      <c r="X143" s="55" t="s">
        <v>6431</v>
      </c>
      <c r="Y143" s="26" t="s">
        <v>6432</v>
      </c>
      <c r="Z143" s="26" t="s">
        <v>6433</v>
      </c>
      <c r="AA143" s="31" t="s">
        <v>6434</v>
      </c>
      <c r="AB143" s="31" t="s">
        <v>6435</v>
      </c>
      <c r="AC143" s="184"/>
      <c r="AD143" s="144" t="s">
        <v>4374</v>
      </c>
      <c r="AE143" s="144" t="s">
        <v>4374</v>
      </c>
      <c r="AF143" s="44" t="s">
        <v>4564</v>
      </c>
      <c r="AG143" s="73" t="s">
        <v>6666</v>
      </c>
      <c r="AH143" s="26" t="s">
        <v>6436</v>
      </c>
    </row>
    <row r="144" spans="1:34" s="183" customFormat="1" ht="13.5" customHeight="1">
      <c r="A144" s="163">
        <v>25</v>
      </c>
      <c r="B144" s="126" t="s">
        <v>6293</v>
      </c>
      <c r="C144" s="140" t="s">
        <v>6280</v>
      </c>
      <c r="D144" s="126" t="s">
        <v>6309</v>
      </c>
      <c r="E144" s="30" t="s">
        <v>6310</v>
      </c>
      <c r="F144" s="146" t="s">
        <v>2030</v>
      </c>
      <c r="G144" s="22">
        <v>32043</v>
      </c>
      <c r="H144" s="43">
        <v>29.779649060755954</v>
      </c>
      <c r="I144" s="25">
        <v>42796</v>
      </c>
      <c r="J144" s="25">
        <v>42796</v>
      </c>
      <c r="K144" s="140" t="s">
        <v>167</v>
      </c>
      <c r="L144" s="140" t="s">
        <v>2028</v>
      </c>
      <c r="M144" s="140" t="s">
        <v>311</v>
      </c>
      <c r="N144" s="159" t="s">
        <v>6311</v>
      </c>
      <c r="O144" s="73" t="s">
        <v>4240</v>
      </c>
      <c r="P144" s="73" t="s">
        <v>3854</v>
      </c>
      <c r="Q144" s="25">
        <v>42916</v>
      </c>
      <c r="R144" s="25">
        <v>42916</v>
      </c>
      <c r="S144" s="25">
        <v>42909</v>
      </c>
      <c r="T144" s="193" t="s">
        <v>7620</v>
      </c>
      <c r="U144" s="123" t="s">
        <v>6282</v>
      </c>
      <c r="V144" s="123" t="s">
        <v>6283</v>
      </c>
      <c r="W144" s="123" t="s">
        <v>6284</v>
      </c>
      <c r="X144" s="55" t="s">
        <v>6285</v>
      </c>
      <c r="Y144" s="26" t="s">
        <v>6312</v>
      </c>
      <c r="Z144" s="26" t="s">
        <v>6286</v>
      </c>
      <c r="AA144" s="31" t="s">
        <v>6287</v>
      </c>
      <c r="AB144" s="31" t="s">
        <v>6288</v>
      </c>
      <c r="AC144" s="184"/>
      <c r="AD144" s="144" t="s">
        <v>4374</v>
      </c>
      <c r="AE144" s="144" t="s">
        <v>4374</v>
      </c>
      <c r="AF144" s="44" t="s">
        <v>6289</v>
      </c>
      <c r="AG144" s="73" t="s">
        <v>6666</v>
      </c>
      <c r="AH144" s="26" t="s">
        <v>6313</v>
      </c>
    </row>
    <row r="145" spans="1:36" s="183" customFormat="1" ht="13.5" customHeight="1">
      <c r="A145" s="163">
        <v>26</v>
      </c>
      <c r="B145" s="126" t="s">
        <v>6316</v>
      </c>
      <c r="C145" s="140" t="s">
        <v>6291</v>
      </c>
      <c r="D145" s="126" t="s">
        <v>6445</v>
      </c>
      <c r="E145" s="30" t="s">
        <v>6446</v>
      </c>
      <c r="F145" s="146" t="s">
        <v>2030</v>
      </c>
      <c r="G145" s="22">
        <v>34213</v>
      </c>
      <c r="H145" s="43">
        <v>23.834443581303898</v>
      </c>
      <c r="I145" s="25">
        <v>42797</v>
      </c>
      <c r="J145" s="25">
        <v>42797</v>
      </c>
      <c r="K145" s="140" t="s">
        <v>167</v>
      </c>
      <c r="L145" s="140" t="s">
        <v>2028</v>
      </c>
      <c r="M145" s="140" t="s">
        <v>311</v>
      </c>
      <c r="N145" s="159" t="s">
        <v>6447</v>
      </c>
      <c r="O145" s="73" t="s">
        <v>4240</v>
      </c>
      <c r="P145" s="73" t="s">
        <v>3854</v>
      </c>
      <c r="Q145" s="25">
        <v>42916</v>
      </c>
      <c r="R145" s="25">
        <v>42916</v>
      </c>
      <c r="S145" s="25">
        <v>42909</v>
      </c>
      <c r="T145" s="193" t="s">
        <v>7620</v>
      </c>
      <c r="U145" s="123" t="s">
        <v>4459</v>
      </c>
      <c r="V145" s="123" t="s">
        <v>6448</v>
      </c>
      <c r="W145" s="123" t="s">
        <v>6449</v>
      </c>
      <c r="X145" s="55" t="s">
        <v>6450</v>
      </c>
      <c r="Y145" s="26" t="s">
        <v>6451</v>
      </c>
      <c r="Z145" s="26" t="s">
        <v>6452</v>
      </c>
      <c r="AA145" s="31" t="s">
        <v>6453</v>
      </c>
      <c r="AB145" s="31" t="s">
        <v>6454</v>
      </c>
      <c r="AC145" s="184"/>
      <c r="AD145" s="144" t="s">
        <v>4374</v>
      </c>
      <c r="AE145" s="144" t="s">
        <v>4374</v>
      </c>
      <c r="AF145" s="44" t="s">
        <v>6341</v>
      </c>
      <c r="AG145" s="73" t="s">
        <v>6666</v>
      </c>
      <c r="AH145" s="26" t="s">
        <v>6455</v>
      </c>
    </row>
    <row r="146" spans="1:36" s="183" customFormat="1" ht="13.5" customHeight="1">
      <c r="A146" s="163">
        <v>27</v>
      </c>
      <c r="B146" s="126" t="s">
        <v>5921</v>
      </c>
      <c r="C146" s="140" t="s">
        <v>6292</v>
      </c>
      <c r="D146" s="126" t="s">
        <v>6456</v>
      </c>
      <c r="E146" s="30" t="s">
        <v>6457</v>
      </c>
      <c r="F146" s="146" t="s">
        <v>2030</v>
      </c>
      <c r="G146" s="22">
        <v>32646</v>
      </c>
      <c r="H146" s="43">
        <v>28.127594266235405</v>
      </c>
      <c r="I146" s="25">
        <v>42797</v>
      </c>
      <c r="J146" s="25">
        <v>42797</v>
      </c>
      <c r="K146" s="140" t="s">
        <v>167</v>
      </c>
      <c r="L146" s="140" t="s">
        <v>2028</v>
      </c>
      <c r="M146" s="140" t="s">
        <v>311</v>
      </c>
      <c r="N146" s="159" t="s">
        <v>6458</v>
      </c>
      <c r="O146" s="73" t="s">
        <v>4240</v>
      </c>
      <c r="P146" s="73" t="s">
        <v>3854</v>
      </c>
      <c r="Q146" s="25">
        <v>42916</v>
      </c>
      <c r="R146" s="25">
        <v>42916</v>
      </c>
      <c r="S146" s="25">
        <v>42909</v>
      </c>
      <c r="T146" s="193" t="s">
        <v>7620</v>
      </c>
      <c r="U146" s="123" t="s">
        <v>6334</v>
      </c>
      <c r="V146" s="123" t="s">
        <v>6459</v>
      </c>
      <c r="W146" s="123" t="s">
        <v>6460</v>
      </c>
      <c r="X146" s="55" t="s">
        <v>6461</v>
      </c>
      <c r="Y146" s="26" t="s">
        <v>6451</v>
      </c>
      <c r="Z146" s="26" t="s">
        <v>6452</v>
      </c>
      <c r="AA146" s="31" t="s">
        <v>6462</v>
      </c>
      <c r="AB146" s="31" t="s">
        <v>6463</v>
      </c>
      <c r="AC146" s="184"/>
      <c r="AD146" s="144" t="s">
        <v>4374</v>
      </c>
      <c r="AE146" s="144" t="s">
        <v>4374</v>
      </c>
      <c r="AF146" s="44" t="s">
        <v>6341</v>
      </c>
      <c r="AG146" s="73" t="s">
        <v>6666</v>
      </c>
      <c r="AH146" s="26" t="s">
        <v>6464</v>
      </c>
    </row>
    <row r="147" spans="1:36" s="183" customFormat="1" ht="13.5" customHeight="1">
      <c r="A147" s="163">
        <v>29</v>
      </c>
      <c r="B147" s="126" t="s">
        <v>6316</v>
      </c>
      <c r="C147" s="140" t="s">
        <v>6321</v>
      </c>
      <c r="D147" s="126" t="s">
        <v>6354</v>
      </c>
      <c r="E147" s="30" t="s">
        <v>6355</v>
      </c>
      <c r="F147" s="146" t="s">
        <v>2030</v>
      </c>
      <c r="G147" s="22">
        <v>28784</v>
      </c>
      <c r="H147" s="43">
        <v>38.708416184043628</v>
      </c>
      <c r="I147" s="25">
        <v>42801</v>
      </c>
      <c r="J147" s="25">
        <v>42801</v>
      </c>
      <c r="K147" s="140" t="s">
        <v>167</v>
      </c>
      <c r="L147" s="140" t="s">
        <v>2028</v>
      </c>
      <c r="M147" s="140" t="s">
        <v>311</v>
      </c>
      <c r="N147" s="159" t="s">
        <v>6356</v>
      </c>
      <c r="O147" s="73" t="s">
        <v>4240</v>
      </c>
      <c r="P147" s="73" t="s">
        <v>3854</v>
      </c>
      <c r="Q147" s="25">
        <v>42916</v>
      </c>
      <c r="R147" s="25">
        <v>42916</v>
      </c>
      <c r="S147" s="25">
        <v>42909</v>
      </c>
      <c r="T147" s="193" t="s">
        <v>7620</v>
      </c>
      <c r="U147" s="123" t="s">
        <v>4459</v>
      </c>
      <c r="V147" s="123" t="s">
        <v>6322</v>
      </c>
      <c r="W147" s="123" t="s">
        <v>6323</v>
      </c>
      <c r="X147" s="55" t="s">
        <v>6357</v>
      </c>
      <c r="Y147" s="26" t="s">
        <v>6358</v>
      </c>
      <c r="Z147" s="26" t="s">
        <v>6359</v>
      </c>
      <c r="AA147" s="31" t="s">
        <v>6360</v>
      </c>
      <c r="AB147" s="31" t="s">
        <v>6361</v>
      </c>
      <c r="AC147" s="184"/>
      <c r="AD147" s="144" t="s">
        <v>4374</v>
      </c>
      <c r="AE147" s="144" t="s">
        <v>4374</v>
      </c>
      <c r="AF147" s="44" t="s">
        <v>4564</v>
      </c>
      <c r="AG147" s="73" t="s">
        <v>6666</v>
      </c>
      <c r="AH147" s="26" t="s">
        <v>6362</v>
      </c>
    </row>
    <row r="148" spans="1:36" s="183" customFormat="1" ht="13.5" customHeight="1">
      <c r="A148" s="163">
        <v>31</v>
      </c>
      <c r="B148" s="126" t="s">
        <v>6316</v>
      </c>
      <c r="C148" s="140" t="s">
        <v>6328</v>
      </c>
      <c r="D148" s="126" t="s">
        <v>6329</v>
      </c>
      <c r="E148" s="30" t="s">
        <v>6330</v>
      </c>
      <c r="F148" s="146" t="s">
        <v>2030</v>
      </c>
      <c r="G148" s="22">
        <v>33060</v>
      </c>
      <c r="H148" s="43">
        <v>26.993347690892939</v>
      </c>
      <c r="I148" s="25">
        <v>42802</v>
      </c>
      <c r="J148" s="25">
        <v>42802</v>
      </c>
      <c r="K148" s="140" t="s">
        <v>167</v>
      </c>
      <c r="L148" s="140" t="s">
        <v>2028</v>
      </c>
      <c r="M148" s="140" t="s">
        <v>311</v>
      </c>
      <c r="N148" s="159" t="s">
        <v>6367</v>
      </c>
      <c r="O148" s="73" t="s">
        <v>4240</v>
      </c>
      <c r="P148" s="73" t="s">
        <v>3854</v>
      </c>
      <c r="Q148" s="25">
        <v>42916</v>
      </c>
      <c r="R148" s="25">
        <v>42916</v>
      </c>
      <c r="S148" s="25">
        <v>42909</v>
      </c>
      <c r="T148" s="193" t="s">
        <v>7620</v>
      </c>
      <c r="U148" s="123" t="s">
        <v>4459</v>
      </c>
      <c r="V148" s="123" t="s">
        <v>6368</v>
      </c>
      <c r="W148" s="123" t="s">
        <v>6369</v>
      </c>
      <c r="X148" s="55">
        <v>18071030631</v>
      </c>
      <c r="Y148" s="26" t="s">
        <v>6370</v>
      </c>
      <c r="Z148" s="26" t="s">
        <v>6371</v>
      </c>
      <c r="AA148" s="201" t="s">
        <v>7671</v>
      </c>
      <c r="AB148" s="31" t="s">
        <v>7672</v>
      </c>
      <c r="AC148" s="184"/>
      <c r="AD148" s="144" t="s">
        <v>4374</v>
      </c>
      <c r="AE148" s="144" t="s">
        <v>4374</v>
      </c>
      <c r="AF148" s="44" t="s">
        <v>4504</v>
      </c>
      <c r="AG148" s="73" t="s">
        <v>6666</v>
      </c>
      <c r="AH148" s="26" t="s">
        <v>6371</v>
      </c>
    </row>
    <row r="149" spans="1:36" s="183" customFormat="1" ht="13.5" customHeight="1">
      <c r="A149" s="163">
        <v>33</v>
      </c>
      <c r="B149" s="126" t="s">
        <v>6316</v>
      </c>
      <c r="C149" s="140" t="s">
        <v>6337</v>
      </c>
      <c r="D149" s="126" t="s">
        <v>6380</v>
      </c>
      <c r="E149" s="30" t="s">
        <v>6381</v>
      </c>
      <c r="F149" s="146" t="s">
        <v>2030</v>
      </c>
      <c r="G149" s="22">
        <v>33915</v>
      </c>
      <c r="H149" s="43">
        <v>24.650881937468281</v>
      </c>
      <c r="I149" s="25">
        <v>42803</v>
      </c>
      <c r="J149" s="25">
        <v>42803</v>
      </c>
      <c r="K149" s="140" t="s">
        <v>167</v>
      </c>
      <c r="L149" s="140" t="s">
        <v>2028</v>
      </c>
      <c r="M149" s="140" t="s">
        <v>311</v>
      </c>
      <c r="N149" s="159" t="s">
        <v>6382</v>
      </c>
      <c r="O149" s="73" t="s">
        <v>4240</v>
      </c>
      <c r="P149" s="73" t="s">
        <v>3854</v>
      </c>
      <c r="Q149" s="25">
        <v>42916</v>
      </c>
      <c r="R149" s="25">
        <v>42916</v>
      </c>
      <c r="S149" s="25">
        <v>42909</v>
      </c>
      <c r="T149" s="193" t="s">
        <v>7620</v>
      </c>
      <c r="U149" s="123" t="s">
        <v>4459</v>
      </c>
      <c r="V149" s="123" t="s">
        <v>6383</v>
      </c>
      <c r="W149" s="123" t="s">
        <v>6384</v>
      </c>
      <c r="X149" s="55" t="s">
        <v>6385</v>
      </c>
      <c r="Y149" s="26" t="s">
        <v>6386</v>
      </c>
      <c r="Z149" s="26" t="s">
        <v>6342</v>
      </c>
      <c r="AA149" s="31" t="s">
        <v>6343</v>
      </c>
      <c r="AB149" s="31" t="s">
        <v>6387</v>
      </c>
      <c r="AC149" s="184"/>
      <c r="AD149" s="144" t="s">
        <v>4374</v>
      </c>
      <c r="AE149" s="144" t="s">
        <v>4374</v>
      </c>
      <c r="AF149" s="44" t="s">
        <v>4564</v>
      </c>
      <c r="AG149" s="73" t="s">
        <v>6666</v>
      </c>
      <c r="AH149" s="26" t="s">
        <v>6388</v>
      </c>
    </row>
    <row r="150" spans="1:36" s="183" customFormat="1" ht="13.5" customHeight="1">
      <c r="A150" s="163">
        <v>34</v>
      </c>
      <c r="B150" s="126" t="s">
        <v>6316</v>
      </c>
      <c r="C150" s="140" t="s">
        <v>6338</v>
      </c>
      <c r="D150" s="126" t="s">
        <v>6389</v>
      </c>
      <c r="E150" s="30" t="s">
        <v>6390</v>
      </c>
      <c r="F150" s="146" t="s">
        <v>2030</v>
      </c>
      <c r="G150" s="22">
        <v>32466</v>
      </c>
      <c r="H150" s="43">
        <v>28.620744951166913</v>
      </c>
      <c r="I150" s="25">
        <v>42803</v>
      </c>
      <c r="J150" s="25">
        <v>42803</v>
      </c>
      <c r="K150" s="140" t="s">
        <v>167</v>
      </c>
      <c r="L150" s="140" t="s">
        <v>2028</v>
      </c>
      <c r="M150" s="140" t="s">
        <v>311</v>
      </c>
      <c r="N150" s="159" t="s">
        <v>6391</v>
      </c>
      <c r="O150" s="73" t="s">
        <v>4240</v>
      </c>
      <c r="P150" s="73" t="s">
        <v>3854</v>
      </c>
      <c r="Q150" s="25">
        <v>42916</v>
      </c>
      <c r="R150" s="25">
        <v>42916</v>
      </c>
      <c r="S150" s="25">
        <v>42909</v>
      </c>
      <c r="T150" s="193" t="s">
        <v>7620</v>
      </c>
      <c r="U150" s="123" t="s">
        <v>6324</v>
      </c>
      <c r="V150" s="123" t="s">
        <v>6392</v>
      </c>
      <c r="W150" s="123" t="s">
        <v>4629</v>
      </c>
      <c r="X150" s="55" t="s">
        <v>6393</v>
      </c>
      <c r="Y150" s="26" t="s">
        <v>6394</v>
      </c>
      <c r="Z150" s="26" t="s">
        <v>6395</v>
      </c>
      <c r="AA150" s="31" t="s">
        <v>6396</v>
      </c>
      <c r="AB150" s="31" t="s">
        <v>6397</v>
      </c>
      <c r="AC150" s="184"/>
      <c r="AD150" s="144" t="s">
        <v>4374</v>
      </c>
      <c r="AE150" s="144" t="s">
        <v>4374</v>
      </c>
      <c r="AF150" s="44" t="s">
        <v>4564</v>
      </c>
      <c r="AG150" s="73" t="s">
        <v>6666</v>
      </c>
      <c r="AH150" s="26" t="s">
        <v>6398</v>
      </c>
    </row>
    <row r="151" spans="1:36" s="183" customFormat="1" ht="13.5" customHeight="1">
      <c r="A151" s="163">
        <v>35</v>
      </c>
      <c r="B151" s="126" t="s">
        <v>6316</v>
      </c>
      <c r="C151" s="140" t="s">
        <v>6339</v>
      </c>
      <c r="D151" s="126" t="s">
        <v>6399</v>
      </c>
      <c r="E151" s="30" t="s">
        <v>6400</v>
      </c>
      <c r="F151" s="146" t="s">
        <v>2030</v>
      </c>
      <c r="G151" s="22">
        <v>28443</v>
      </c>
      <c r="H151" s="43">
        <v>39.642662759386091</v>
      </c>
      <c r="I151" s="25">
        <v>42803</v>
      </c>
      <c r="J151" s="25">
        <v>42803</v>
      </c>
      <c r="K151" s="140" t="s">
        <v>167</v>
      </c>
      <c r="L151" s="140" t="s">
        <v>2028</v>
      </c>
      <c r="M151" s="140" t="s">
        <v>311</v>
      </c>
      <c r="N151" s="159" t="s">
        <v>6401</v>
      </c>
      <c r="O151" s="73" t="s">
        <v>4240</v>
      </c>
      <c r="P151" s="73" t="s">
        <v>3854</v>
      </c>
      <c r="Q151" s="25">
        <v>42916</v>
      </c>
      <c r="R151" s="25">
        <v>42916</v>
      </c>
      <c r="S151" s="25">
        <v>42909</v>
      </c>
      <c r="T151" s="193" t="s">
        <v>7620</v>
      </c>
      <c r="U151" s="123" t="s">
        <v>6324</v>
      </c>
      <c r="V151" s="123" t="s">
        <v>6344</v>
      </c>
      <c r="W151" s="123" t="s">
        <v>4629</v>
      </c>
      <c r="X151" s="55" t="s">
        <v>6345</v>
      </c>
      <c r="Y151" s="26" t="s">
        <v>6402</v>
      </c>
      <c r="Z151" s="26" t="s">
        <v>6346</v>
      </c>
      <c r="AA151" s="31" t="s">
        <v>6403</v>
      </c>
      <c r="AB151" s="31" t="s">
        <v>6404</v>
      </c>
      <c r="AC151" s="184"/>
      <c r="AD151" s="144" t="s">
        <v>4374</v>
      </c>
      <c r="AE151" s="144" t="s">
        <v>4374</v>
      </c>
      <c r="AF151" s="44" t="s">
        <v>4564</v>
      </c>
      <c r="AG151" s="73" t="s">
        <v>6666</v>
      </c>
      <c r="AH151" s="26" t="s">
        <v>6405</v>
      </c>
    </row>
    <row r="152" spans="1:36" s="183" customFormat="1" ht="13.5" customHeight="1">
      <c r="A152" s="163">
        <v>38</v>
      </c>
      <c r="B152" s="126" t="s">
        <v>6174</v>
      </c>
      <c r="C152" s="140" t="s">
        <v>6471</v>
      </c>
      <c r="D152" s="126" t="s">
        <v>6477</v>
      </c>
      <c r="E152" s="30" t="s">
        <v>6478</v>
      </c>
      <c r="F152" s="146" t="s">
        <v>2030</v>
      </c>
      <c r="G152" s="22">
        <v>29261</v>
      </c>
      <c r="H152" s="43">
        <v>37.401566868975131</v>
      </c>
      <c r="I152" s="25">
        <v>42808</v>
      </c>
      <c r="J152" s="25">
        <v>42808</v>
      </c>
      <c r="K152" s="140" t="s">
        <v>167</v>
      </c>
      <c r="L152" s="140" t="s">
        <v>2028</v>
      </c>
      <c r="M152" s="140" t="s">
        <v>311</v>
      </c>
      <c r="N152" s="159" t="s">
        <v>6479</v>
      </c>
      <c r="O152" s="73" t="s">
        <v>4240</v>
      </c>
      <c r="P152" s="73" t="s">
        <v>3854</v>
      </c>
      <c r="Q152" s="25">
        <v>42916</v>
      </c>
      <c r="R152" s="25">
        <v>42916</v>
      </c>
      <c r="S152" s="25">
        <v>42909</v>
      </c>
      <c r="T152" s="193" t="s">
        <v>7620</v>
      </c>
      <c r="U152" s="123" t="s">
        <v>4456</v>
      </c>
      <c r="V152" s="123" t="s">
        <v>6480</v>
      </c>
      <c r="W152" s="123" t="s">
        <v>4649</v>
      </c>
      <c r="X152" s="55" t="s">
        <v>6481</v>
      </c>
      <c r="Y152" s="26" t="s">
        <v>6482</v>
      </c>
      <c r="Z152" s="26" t="s">
        <v>6483</v>
      </c>
      <c r="AA152" s="31" t="s">
        <v>6484</v>
      </c>
      <c r="AB152" s="31">
        <v>13476038175</v>
      </c>
      <c r="AC152" s="184"/>
      <c r="AD152" s="144" t="s">
        <v>5227</v>
      </c>
      <c r="AE152" s="144" t="s">
        <v>5227</v>
      </c>
      <c r="AF152" s="44" t="s">
        <v>4375</v>
      </c>
      <c r="AG152" s="73" t="s">
        <v>6666</v>
      </c>
      <c r="AH152" s="26" t="s">
        <v>6483</v>
      </c>
    </row>
    <row r="153" spans="1:36" s="183" customFormat="1" ht="13.5" customHeight="1">
      <c r="A153" s="163">
        <v>39</v>
      </c>
      <c r="B153" s="126" t="s">
        <v>5921</v>
      </c>
      <c r="C153" s="140" t="s">
        <v>6512</v>
      </c>
      <c r="D153" s="126" t="s">
        <v>6521</v>
      </c>
      <c r="E153" s="30" t="s">
        <v>6522</v>
      </c>
      <c r="F153" s="146" t="s">
        <v>2030</v>
      </c>
      <c r="G153" s="22">
        <v>29102</v>
      </c>
      <c r="H153" s="43">
        <v>37.837183307331294</v>
      </c>
      <c r="I153" s="25">
        <v>42811</v>
      </c>
      <c r="J153" s="25">
        <v>42811</v>
      </c>
      <c r="K153" s="140" t="s">
        <v>167</v>
      </c>
      <c r="L153" s="140" t="s">
        <v>2028</v>
      </c>
      <c r="M153" s="140" t="s">
        <v>311</v>
      </c>
      <c r="N153" s="159" t="s">
        <v>6523</v>
      </c>
      <c r="O153" s="73" t="s">
        <v>4240</v>
      </c>
      <c r="P153" s="73" t="s">
        <v>3854</v>
      </c>
      <c r="Q153" s="25">
        <v>42916</v>
      </c>
      <c r="R153" s="25">
        <v>42916</v>
      </c>
      <c r="S153" s="25">
        <v>42909</v>
      </c>
      <c r="T153" s="193" t="s">
        <v>7620</v>
      </c>
      <c r="U153" s="123" t="s">
        <v>6520</v>
      </c>
      <c r="V153" s="123" t="s">
        <v>6524</v>
      </c>
      <c r="W153" s="123"/>
      <c r="X153" s="55">
        <v>18207103759</v>
      </c>
      <c r="Y153" s="26" t="s">
        <v>6525</v>
      </c>
      <c r="Z153" s="26" t="s">
        <v>6526</v>
      </c>
      <c r="AA153" s="31" t="s">
        <v>6527</v>
      </c>
      <c r="AB153" s="31">
        <v>13971258056</v>
      </c>
      <c r="AC153" s="184"/>
      <c r="AD153" s="144" t="s">
        <v>6518</v>
      </c>
      <c r="AE153" s="144" t="s">
        <v>6518</v>
      </c>
      <c r="AF153" s="44" t="s">
        <v>4535</v>
      </c>
      <c r="AG153" s="73" t="s">
        <v>6666</v>
      </c>
      <c r="AH153" s="26" t="s">
        <v>6526</v>
      </c>
    </row>
    <row r="154" spans="1:36" s="183" customFormat="1" ht="13.5" customHeight="1">
      <c r="A154" s="163">
        <v>46</v>
      </c>
      <c r="B154" s="126" t="s">
        <v>6617</v>
      </c>
      <c r="C154" s="140" t="s">
        <v>6618</v>
      </c>
      <c r="D154" s="126" t="s">
        <v>6619</v>
      </c>
      <c r="E154" s="30" t="s">
        <v>6620</v>
      </c>
      <c r="F154" s="146" t="s">
        <v>2030</v>
      </c>
      <c r="G154" s="22">
        <v>34919</v>
      </c>
      <c r="H154" s="43">
        <v>21.900197005961434</v>
      </c>
      <c r="I154" s="25">
        <v>42821</v>
      </c>
      <c r="J154" s="25">
        <v>42821</v>
      </c>
      <c r="K154" s="140" t="s">
        <v>167</v>
      </c>
      <c r="L154" s="140" t="s">
        <v>2028</v>
      </c>
      <c r="M154" s="140" t="s">
        <v>311</v>
      </c>
      <c r="N154" s="159" t="s">
        <v>6685</v>
      </c>
      <c r="O154" s="73" t="s">
        <v>4240</v>
      </c>
      <c r="P154" s="73" t="s">
        <v>3854</v>
      </c>
      <c r="Q154" s="25">
        <v>42916</v>
      </c>
      <c r="R154" s="25">
        <v>42916</v>
      </c>
      <c r="S154" s="25">
        <v>42909</v>
      </c>
      <c r="T154" s="193" t="s">
        <v>7620</v>
      </c>
      <c r="U154" s="123" t="s">
        <v>306</v>
      </c>
      <c r="V154" s="123" t="s">
        <v>6636</v>
      </c>
      <c r="W154" s="123" t="s">
        <v>6621</v>
      </c>
      <c r="X154" s="55">
        <v>18387140436</v>
      </c>
      <c r="Y154" s="26" t="s">
        <v>6638</v>
      </c>
      <c r="Z154" s="26" t="s">
        <v>6622</v>
      </c>
      <c r="AA154" s="31" t="s">
        <v>6623</v>
      </c>
      <c r="AB154" s="31">
        <v>15924874008</v>
      </c>
      <c r="AC154" s="184"/>
      <c r="AD154" s="144" t="s">
        <v>4374</v>
      </c>
      <c r="AE154" s="144" t="s">
        <v>4374</v>
      </c>
      <c r="AF154" s="44" t="s">
        <v>2029</v>
      </c>
      <c r="AG154" s="73" t="s">
        <v>6666</v>
      </c>
      <c r="AH154" s="26" t="s">
        <v>6624</v>
      </c>
    </row>
    <row r="155" spans="1:36" s="183" customFormat="1" ht="13.5" customHeight="1">
      <c r="A155" s="163">
        <v>53</v>
      </c>
      <c r="B155" s="126" t="s">
        <v>4496</v>
      </c>
      <c r="C155" s="140" t="s">
        <v>6684</v>
      </c>
      <c r="D155" s="126" t="s">
        <v>6672</v>
      </c>
      <c r="E155" s="30" t="s">
        <v>6673</v>
      </c>
      <c r="F155" s="146" t="s">
        <v>2030</v>
      </c>
      <c r="G155" s="22">
        <v>33124</v>
      </c>
      <c r="H155" s="43">
        <v>26.818005225139515</v>
      </c>
      <c r="I155" s="25">
        <v>42810</v>
      </c>
      <c r="J155" s="25">
        <v>42751</v>
      </c>
      <c r="K155" s="140" t="s">
        <v>167</v>
      </c>
      <c r="L155" s="140" t="s">
        <v>2028</v>
      </c>
      <c r="M155" s="140" t="s">
        <v>311</v>
      </c>
      <c r="N155" s="159" t="s">
        <v>6674</v>
      </c>
      <c r="O155" s="73" t="s">
        <v>4240</v>
      </c>
      <c r="P155" s="73" t="s">
        <v>3854</v>
      </c>
      <c r="Q155" s="25">
        <v>42916</v>
      </c>
      <c r="R155" s="25">
        <v>42916</v>
      </c>
      <c r="S155" s="25">
        <v>42909</v>
      </c>
      <c r="T155" s="193" t="s">
        <v>7620</v>
      </c>
      <c r="U155" s="123" t="s">
        <v>6675</v>
      </c>
      <c r="V155" s="123" t="s">
        <v>6676</v>
      </c>
      <c r="W155" s="123" t="s">
        <v>6677</v>
      </c>
      <c r="X155" s="55" t="s">
        <v>6678</v>
      </c>
      <c r="Y155" s="26" t="s">
        <v>6679</v>
      </c>
      <c r="Z155" s="26" t="s">
        <v>6679</v>
      </c>
      <c r="AA155" s="31" t="s">
        <v>6680</v>
      </c>
      <c r="AB155" s="31" t="s">
        <v>6681</v>
      </c>
      <c r="AC155" s="184"/>
      <c r="AD155" s="144" t="s">
        <v>5910</v>
      </c>
      <c r="AE155" s="144" t="s">
        <v>5910</v>
      </c>
      <c r="AF155" s="44" t="s">
        <v>4375</v>
      </c>
      <c r="AG155" s="73" t="s">
        <v>6666</v>
      </c>
      <c r="AH155" s="26" t="s">
        <v>6682</v>
      </c>
    </row>
    <row r="156" spans="1:36" s="183" customFormat="1" ht="13.5" customHeight="1">
      <c r="A156" s="163">
        <v>57</v>
      </c>
      <c r="B156" s="126" t="s">
        <v>4496</v>
      </c>
      <c r="C156" s="140" t="s">
        <v>6731</v>
      </c>
      <c r="D156" s="126" t="s">
        <v>6722</v>
      </c>
      <c r="E156" s="30" t="s">
        <v>7673</v>
      </c>
      <c r="F156" s="146" t="s">
        <v>2030</v>
      </c>
      <c r="G156" s="22">
        <v>34045</v>
      </c>
      <c r="H156" s="43">
        <v>24.29471755390664</v>
      </c>
      <c r="I156" s="25">
        <v>42832</v>
      </c>
      <c r="J156" s="25">
        <v>42832</v>
      </c>
      <c r="K156" s="140" t="s">
        <v>167</v>
      </c>
      <c r="L156" s="140" t="s">
        <v>2028</v>
      </c>
      <c r="M156" s="140" t="s">
        <v>311</v>
      </c>
      <c r="N156" s="159" t="s">
        <v>6727</v>
      </c>
      <c r="O156" s="73" t="s">
        <v>4240</v>
      </c>
      <c r="P156" s="73" t="s">
        <v>3854</v>
      </c>
      <c r="Q156" s="25">
        <v>42916</v>
      </c>
      <c r="R156" s="25">
        <v>42916</v>
      </c>
      <c r="S156" s="25">
        <v>42909</v>
      </c>
      <c r="T156" s="193" t="s">
        <v>7620</v>
      </c>
      <c r="U156" s="123" t="s">
        <v>4458</v>
      </c>
      <c r="V156" s="123" t="s">
        <v>6723</v>
      </c>
      <c r="W156" s="123" t="s">
        <v>4542</v>
      </c>
      <c r="X156" s="55" t="s">
        <v>6728</v>
      </c>
      <c r="Y156" s="26" t="s">
        <v>6724</v>
      </c>
      <c r="Z156" s="26" t="s">
        <v>6724</v>
      </c>
      <c r="AA156" s="31" t="s">
        <v>6725</v>
      </c>
      <c r="AB156" s="31" t="s">
        <v>6729</v>
      </c>
      <c r="AC156" s="184"/>
      <c r="AD156" s="144" t="s">
        <v>5910</v>
      </c>
      <c r="AE156" s="144" t="s">
        <v>5910</v>
      </c>
      <c r="AF156" s="44" t="s">
        <v>4375</v>
      </c>
      <c r="AG156" s="73" t="s">
        <v>6666</v>
      </c>
      <c r="AH156" s="26" t="s">
        <v>6726</v>
      </c>
    </row>
    <row r="157" spans="1:36" s="183" customFormat="1" ht="13.5" customHeight="1">
      <c r="A157" s="163">
        <v>58</v>
      </c>
      <c r="B157" s="126" t="s">
        <v>2027</v>
      </c>
      <c r="C157" s="140" t="s">
        <v>6811</v>
      </c>
      <c r="D157" s="126" t="s">
        <v>2089</v>
      </c>
      <c r="E157" s="30" t="s">
        <v>2090</v>
      </c>
      <c r="F157" s="146" t="s">
        <v>2030</v>
      </c>
      <c r="G157" s="22">
        <v>30606</v>
      </c>
      <c r="H157" s="43">
        <v>33.716635362125814</v>
      </c>
      <c r="I157" s="25">
        <v>42835</v>
      </c>
      <c r="J157" s="25">
        <v>42835</v>
      </c>
      <c r="K157" s="140" t="s">
        <v>167</v>
      </c>
      <c r="L157" s="140" t="s">
        <v>2028</v>
      </c>
      <c r="M157" s="140" t="s">
        <v>311</v>
      </c>
      <c r="N157" s="159" t="s">
        <v>6797</v>
      </c>
      <c r="O157" s="73" t="s">
        <v>4240</v>
      </c>
      <c r="P157" s="73" t="s">
        <v>3854</v>
      </c>
      <c r="Q157" s="25">
        <v>42916</v>
      </c>
      <c r="R157" s="25">
        <v>42916</v>
      </c>
      <c r="S157" s="25">
        <v>42909</v>
      </c>
      <c r="T157" s="193" t="s">
        <v>7620</v>
      </c>
      <c r="U157" s="123" t="s">
        <v>306</v>
      </c>
      <c r="V157" s="123" t="s">
        <v>6765</v>
      </c>
      <c r="W157" s="123" t="s">
        <v>2278</v>
      </c>
      <c r="X157" s="55">
        <v>15392904368</v>
      </c>
      <c r="Y157" s="26" t="s">
        <v>6766</v>
      </c>
      <c r="Z157" s="26" t="s">
        <v>6766</v>
      </c>
      <c r="AA157" s="31" t="s">
        <v>6767</v>
      </c>
      <c r="AB157" s="31">
        <v>13971676143</v>
      </c>
      <c r="AC157" s="184"/>
      <c r="AD157" s="144" t="s">
        <v>4374</v>
      </c>
      <c r="AE157" s="144" t="s">
        <v>4374</v>
      </c>
      <c r="AF157" s="44" t="s">
        <v>2029</v>
      </c>
      <c r="AG157" s="73" t="s">
        <v>6666</v>
      </c>
      <c r="AH157" s="26" t="s">
        <v>6768</v>
      </c>
    </row>
    <row r="158" spans="1:36" s="200" customFormat="1" ht="13.5" customHeight="1" thickBot="1">
      <c r="A158" s="164" t="s">
        <v>7631</v>
      </c>
      <c r="B158" s="64" t="s">
        <v>6293</v>
      </c>
      <c r="C158" s="103" t="s">
        <v>8012</v>
      </c>
      <c r="D158" s="64" t="s">
        <v>6301</v>
      </c>
      <c r="E158" s="65" t="s">
        <v>6302</v>
      </c>
      <c r="F158" s="58" t="str">
        <f>IF(MOD(IF(LEN(E158)=18,MID(E158,17,1),RIGHT(E158,1)),2)=0,"女","男")</f>
        <v>女</v>
      </c>
      <c r="G158" s="60">
        <f>DATE(IF(LEN(E158)=18,MID(E158,7,4),1900+MID(E158,7,2)),IF(LEN(E158)=18,MID(E158,11,2),MID(E158,9,2)),IF(LEN(E158)=18,MID(E158,13,2),MID(E158,11,2)))</f>
        <v>28500</v>
      </c>
      <c r="H158" s="61">
        <f ca="1">(NOW()-G158)/365</f>
        <v>40.584857673135474</v>
      </c>
      <c r="I158" s="62">
        <v>42795</v>
      </c>
      <c r="J158" s="62">
        <v>42795</v>
      </c>
      <c r="K158" s="103" t="s">
        <v>167</v>
      </c>
      <c r="L158" s="103" t="s">
        <v>2028</v>
      </c>
      <c r="M158" s="103" t="s">
        <v>311</v>
      </c>
      <c r="N158" s="177" t="s">
        <v>8013</v>
      </c>
      <c r="O158" s="66" t="s">
        <v>4223</v>
      </c>
      <c r="P158" s="73" t="s">
        <v>3854</v>
      </c>
      <c r="Q158" s="62">
        <v>42930</v>
      </c>
      <c r="R158" s="62">
        <v>42930</v>
      </c>
      <c r="S158" s="62">
        <v>42933</v>
      </c>
      <c r="T158" s="198" t="s">
        <v>8014</v>
      </c>
      <c r="U158" s="186" t="s">
        <v>6275</v>
      </c>
      <c r="V158" s="186" t="s">
        <v>6303</v>
      </c>
      <c r="W158" s="186" t="s">
        <v>6276</v>
      </c>
      <c r="X158" s="160" t="s">
        <v>6304</v>
      </c>
      <c r="Y158" s="63" t="s">
        <v>6305</v>
      </c>
      <c r="Z158" s="63" t="s">
        <v>6277</v>
      </c>
      <c r="AA158" s="67" t="s">
        <v>6278</v>
      </c>
      <c r="AB158" s="67" t="s">
        <v>6279</v>
      </c>
      <c r="AC158" s="199"/>
      <c r="AD158" s="138" t="s">
        <v>5920</v>
      </c>
      <c r="AE158" s="138" t="s">
        <v>5920</v>
      </c>
      <c r="AF158" s="68" t="s">
        <v>6274</v>
      </c>
      <c r="AG158" s="66" t="s">
        <v>5925</v>
      </c>
      <c r="AH158" s="63" t="s">
        <v>6306</v>
      </c>
    </row>
    <row r="159" spans="1:36" s="212" customFormat="1" ht="13.5" customHeight="1">
      <c r="A159" s="163" t="s">
        <v>7621</v>
      </c>
      <c r="B159" s="140" t="s">
        <v>2027</v>
      </c>
      <c r="C159" s="143" t="s">
        <v>5483</v>
      </c>
      <c r="D159" s="126" t="s">
        <v>5475</v>
      </c>
      <c r="E159" s="30" t="s">
        <v>5476</v>
      </c>
      <c r="F159" s="146" t="s">
        <v>2031</v>
      </c>
      <c r="G159" s="22">
        <v>34197</v>
      </c>
      <c r="H159" s="43">
        <v>23.965675365930995</v>
      </c>
      <c r="I159" s="25">
        <v>42699</v>
      </c>
      <c r="J159" s="25">
        <v>42699</v>
      </c>
      <c r="K159" s="140" t="s">
        <v>167</v>
      </c>
      <c r="L159" s="140" t="s">
        <v>2028</v>
      </c>
      <c r="M159" s="140" t="s">
        <v>311</v>
      </c>
      <c r="N159" s="55" t="s">
        <v>5484</v>
      </c>
      <c r="O159" s="73" t="s">
        <v>4223</v>
      </c>
      <c r="P159" s="73" t="s">
        <v>3854</v>
      </c>
      <c r="Q159" s="25">
        <v>42947</v>
      </c>
      <c r="R159" s="25">
        <v>42947</v>
      </c>
      <c r="S159" s="25">
        <v>42940</v>
      </c>
      <c r="T159" s="209" t="s">
        <v>2304</v>
      </c>
      <c r="U159" s="45" t="s">
        <v>4456</v>
      </c>
      <c r="V159" s="25" t="s">
        <v>5477</v>
      </c>
      <c r="W159" s="25" t="s">
        <v>4497</v>
      </c>
      <c r="X159" s="31" t="s">
        <v>5492</v>
      </c>
      <c r="Y159" s="26" t="s">
        <v>5478</v>
      </c>
      <c r="Z159" s="26" t="s">
        <v>5170</v>
      </c>
      <c r="AA159" s="126" t="s">
        <v>5479</v>
      </c>
      <c r="AB159" s="31" t="s">
        <v>5480</v>
      </c>
      <c r="AC159" s="210"/>
      <c r="AD159" s="144" t="s">
        <v>245</v>
      </c>
      <c r="AE159" s="144" t="s">
        <v>245</v>
      </c>
      <c r="AF159" s="140" t="s">
        <v>5481</v>
      </c>
      <c r="AG159" s="73" t="s">
        <v>4228</v>
      </c>
      <c r="AH159" s="235" t="s">
        <v>5482</v>
      </c>
      <c r="AI159" s="211"/>
      <c r="AJ159" s="211"/>
    </row>
    <row r="160" spans="1:36" s="212" customFormat="1" ht="13.5" customHeight="1">
      <c r="A160" s="163" t="s">
        <v>7622</v>
      </c>
      <c r="B160" s="140" t="s">
        <v>5921</v>
      </c>
      <c r="C160" s="125" t="s">
        <v>5948</v>
      </c>
      <c r="D160" s="126" t="s">
        <v>5949</v>
      </c>
      <c r="E160" s="30" t="s">
        <v>5950</v>
      </c>
      <c r="F160" s="146" t="s">
        <v>2030</v>
      </c>
      <c r="G160" s="22">
        <v>33263</v>
      </c>
      <c r="H160" s="43">
        <v>26.524579475520035</v>
      </c>
      <c r="I160" s="25">
        <v>42775</v>
      </c>
      <c r="J160" s="25">
        <v>42775</v>
      </c>
      <c r="K160" s="140" t="s">
        <v>167</v>
      </c>
      <c r="L160" s="140" t="s">
        <v>2028</v>
      </c>
      <c r="M160" s="140" t="s">
        <v>311</v>
      </c>
      <c r="N160" s="55" t="s">
        <v>5951</v>
      </c>
      <c r="O160" s="73" t="s">
        <v>5167</v>
      </c>
      <c r="P160" s="73" t="s">
        <v>3854</v>
      </c>
      <c r="Q160" s="25">
        <v>42947</v>
      </c>
      <c r="R160" s="25">
        <v>42947</v>
      </c>
      <c r="S160" s="25">
        <v>42940</v>
      </c>
      <c r="T160" s="209" t="s">
        <v>2304</v>
      </c>
      <c r="U160" s="45" t="s">
        <v>5334</v>
      </c>
      <c r="V160" s="25" t="s">
        <v>5952</v>
      </c>
      <c r="W160" s="25" t="s">
        <v>4952</v>
      </c>
      <c r="X160" s="31" t="s">
        <v>5953</v>
      </c>
      <c r="Y160" s="26" t="s">
        <v>5954</v>
      </c>
      <c r="Z160" s="26" t="s">
        <v>5955</v>
      </c>
      <c r="AA160" s="213" t="s">
        <v>5956</v>
      </c>
      <c r="AB160" s="31" t="s">
        <v>5957</v>
      </c>
      <c r="AC160" s="210"/>
      <c r="AD160" s="144" t="s">
        <v>4374</v>
      </c>
      <c r="AE160" s="144" t="s">
        <v>4374</v>
      </c>
      <c r="AF160" s="140" t="s">
        <v>5924</v>
      </c>
      <c r="AG160" s="73" t="s">
        <v>4228</v>
      </c>
      <c r="AH160" s="80" t="s">
        <v>5958</v>
      </c>
    </row>
    <row r="161" spans="1:35" s="212" customFormat="1" ht="13.5" customHeight="1">
      <c r="A161" s="163" t="s">
        <v>7623</v>
      </c>
      <c r="B161" s="140" t="s">
        <v>4496</v>
      </c>
      <c r="C161" s="125" t="s">
        <v>5971</v>
      </c>
      <c r="D161" s="126" t="s">
        <v>5972</v>
      </c>
      <c r="E161" s="30" t="s">
        <v>5973</v>
      </c>
      <c r="F161" s="146" t="s">
        <v>2030</v>
      </c>
      <c r="G161" s="22">
        <v>33050</v>
      </c>
      <c r="H161" s="43">
        <v>27.108141119355654</v>
      </c>
      <c r="I161" s="25">
        <v>42776</v>
      </c>
      <c r="J161" s="25">
        <v>42776</v>
      </c>
      <c r="K161" s="140" t="s">
        <v>167</v>
      </c>
      <c r="L161" s="140" t="s">
        <v>2028</v>
      </c>
      <c r="M161" s="140" t="s">
        <v>311</v>
      </c>
      <c r="N161" s="55" t="s">
        <v>5974</v>
      </c>
      <c r="O161" s="73" t="s">
        <v>4223</v>
      </c>
      <c r="P161" s="73" t="s">
        <v>3854</v>
      </c>
      <c r="Q161" s="25">
        <v>42947</v>
      </c>
      <c r="R161" s="25">
        <v>42947</v>
      </c>
      <c r="S161" s="25">
        <v>42940</v>
      </c>
      <c r="T161" s="209" t="s">
        <v>2304</v>
      </c>
      <c r="U161" s="45" t="s">
        <v>4458</v>
      </c>
      <c r="V161" s="25" t="s">
        <v>4500</v>
      </c>
      <c r="W161" s="25" t="s">
        <v>4497</v>
      </c>
      <c r="X161" s="31" t="s">
        <v>5975</v>
      </c>
      <c r="Y161" s="26" t="s">
        <v>5976</v>
      </c>
      <c r="Z161" s="26" t="s">
        <v>5977</v>
      </c>
      <c r="AA161" s="213" t="s">
        <v>5978</v>
      </c>
      <c r="AB161" s="31" t="s">
        <v>5979</v>
      </c>
      <c r="AC161" s="210"/>
      <c r="AD161" s="144" t="s">
        <v>4374</v>
      </c>
      <c r="AE161" s="144" t="s">
        <v>4374</v>
      </c>
      <c r="AF161" s="140" t="s">
        <v>4375</v>
      </c>
      <c r="AG161" s="73" t="s">
        <v>4228</v>
      </c>
      <c r="AH161" s="80" t="s">
        <v>5980</v>
      </c>
    </row>
    <row r="162" spans="1:35" s="212" customFormat="1" ht="13.5" customHeight="1">
      <c r="A162" s="163" t="s">
        <v>7624</v>
      </c>
      <c r="B162" s="140" t="s">
        <v>4496</v>
      </c>
      <c r="C162" s="125" t="s">
        <v>5982</v>
      </c>
      <c r="D162" s="126" t="s">
        <v>5983</v>
      </c>
      <c r="E162" s="30" t="s">
        <v>5984</v>
      </c>
      <c r="F162" s="146" t="s">
        <v>2030</v>
      </c>
      <c r="G162" s="22">
        <v>28668</v>
      </c>
      <c r="H162" s="43">
        <v>39.113620571410443</v>
      </c>
      <c r="I162" s="25">
        <v>42776</v>
      </c>
      <c r="J162" s="25">
        <v>42776</v>
      </c>
      <c r="K162" s="140" t="s">
        <v>167</v>
      </c>
      <c r="L162" s="140" t="s">
        <v>2028</v>
      </c>
      <c r="M162" s="140" t="s">
        <v>311</v>
      </c>
      <c r="N162" s="55" t="s">
        <v>5985</v>
      </c>
      <c r="O162" s="73" t="s">
        <v>4223</v>
      </c>
      <c r="P162" s="73" t="s">
        <v>3854</v>
      </c>
      <c r="Q162" s="25">
        <v>42947</v>
      </c>
      <c r="R162" s="25">
        <v>42947</v>
      </c>
      <c r="S162" s="25">
        <v>42940</v>
      </c>
      <c r="T162" s="209" t="s">
        <v>2304</v>
      </c>
      <c r="U162" s="45" t="s">
        <v>4458</v>
      </c>
      <c r="V162" s="25" t="s">
        <v>5986</v>
      </c>
      <c r="W162" s="25"/>
      <c r="X162" s="31" t="s">
        <v>5987</v>
      </c>
      <c r="Y162" s="26" t="s">
        <v>5988</v>
      </c>
      <c r="Z162" s="26" t="s">
        <v>5989</v>
      </c>
      <c r="AA162" s="213" t="s">
        <v>5990</v>
      </c>
      <c r="AB162" s="31">
        <v>13163308620</v>
      </c>
      <c r="AC162" s="210"/>
      <c r="AD162" s="144" t="s">
        <v>4374</v>
      </c>
      <c r="AE162" s="144" t="s">
        <v>4374</v>
      </c>
      <c r="AF162" s="140" t="s">
        <v>4504</v>
      </c>
      <c r="AG162" s="73" t="s">
        <v>4228</v>
      </c>
      <c r="AH162" s="80" t="s">
        <v>5989</v>
      </c>
    </row>
    <row r="163" spans="1:35" s="212" customFormat="1" ht="13.5" customHeight="1">
      <c r="A163" s="163" t="s">
        <v>7625</v>
      </c>
      <c r="B163" s="140" t="s">
        <v>4496</v>
      </c>
      <c r="C163" s="125" t="s">
        <v>5991</v>
      </c>
      <c r="D163" s="126" t="s">
        <v>5992</v>
      </c>
      <c r="E163" s="30" t="s">
        <v>5993</v>
      </c>
      <c r="F163" s="146" t="s">
        <v>2030</v>
      </c>
      <c r="G163" s="22">
        <v>32094</v>
      </c>
      <c r="H163" s="43">
        <v>29.727319201547434</v>
      </c>
      <c r="I163" s="25">
        <v>42779</v>
      </c>
      <c r="J163" s="25">
        <v>42779</v>
      </c>
      <c r="K163" s="140" t="s">
        <v>167</v>
      </c>
      <c r="L163" s="140" t="s">
        <v>2028</v>
      </c>
      <c r="M163" s="140" t="s">
        <v>311</v>
      </c>
      <c r="N163" s="55" t="s">
        <v>5994</v>
      </c>
      <c r="O163" s="73" t="s">
        <v>4223</v>
      </c>
      <c r="P163" s="73" t="s">
        <v>3854</v>
      </c>
      <c r="Q163" s="25">
        <v>42947</v>
      </c>
      <c r="R163" s="25">
        <v>42947</v>
      </c>
      <c r="S163" s="25">
        <v>42940</v>
      </c>
      <c r="T163" s="209" t="s">
        <v>2304</v>
      </c>
      <c r="U163" s="45" t="s">
        <v>4458</v>
      </c>
      <c r="V163" s="25" t="s">
        <v>4565</v>
      </c>
      <c r="W163" s="25" t="s">
        <v>4497</v>
      </c>
      <c r="X163" s="31" t="s">
        <v>5995</v>
      </c>
      <c r="Y163" s="26" t="s">
        <v>5996</v>
      </c>
      <c r="Z163" s="26" t="s">
        <v>5997</v>
      </c>
      <c r="AA163" s="213" t="s">
        <v>5998</v>
      </c>
      <c r="AB163" s="31" t="s">
        <v>5999</v>
      </c>
      <c r="AC163" s="210"/>
      <c r="AD163" s="144" t="s">
        <v>4374</v>
      </c>
      <c r="AE163" s="144" t="s">
        <v>4374</v>
      </c>
      <c r="AF163" s="140" t="s">
        <v>4375</v>
      </c>
      <c r="AG163" s="73" t="s">
        <v>4228</v>
      </c>
      <c r="AH163" s="80" t="s">
        <v>6000</v>
      </c>
    </row>
    <row r="164" spans="1:35" s="212" customFormat="1" ht="13.5" customHeight="1">
      <c r="A164" s="163" t="s">
        <v>7627</v>
      </c>
      <c r="B164" s="140" t="s">
        <v>4496</v>
      </c>
      <c r="C164" s="125" t="s">
        <v>6046</v>
      </c>
      <c r="D164" s="126" t="s">
        <v>6047</v>
      </c>
      <c r="E164" s="30" t="s">
        <v>6048</v>
      </c>
      <c r="F164" s="146" t="s">
        <v>2030</v>
      </c>
      <c r="G164" s="22">
        <v>29508</v>
      </c>
      <c r="H164" s="43">
        <v>36.812250708396746</v>
      </c>
      <c r="I164" s="25">
        <v>42780</v>
      </c>
      <c r="J164" s="25">
        <v>42780</v>
      </c>
      <c r="K164" s="140" t="s">
        <v>167</v>
      </c>
      <c r="L164" s="140" t="s">
        <v>2028</v>
      </c>
      <c r="M164" s="140" t="s">
        <v>311</v>
      </c>
      <c r="N164" s="55" t="s">
        <v>6049</v>
      </c>
      <c r="O164" s="73" t="s">
        <v>4223</v>
      </c>
      <c r="P164" s="73" t="s">
        <v>3854</v>
      </c>
      <c r="Q164" s="25">
        <v>42947</v>
      </c>
      <c r="R164" s="25">
        <v>42947</v>
      </c>
      <c r="S164" s="25">
        <v>42940</v>
      </c>
      <c r="T164" s="209" t="s">
        <v>2304</v>
      </c>
      <c r="U164" s="45" t="s">
        <v>4456</v>
      </c>
      <c r="V164" s="25" t="s">
        <v>6050</v>
      </c>
      <c r="W164" s="25" t="s">
        <v>4497</v>
      </c>
      <c r="X164" s="31" t="s">
        <v>6051</v>
      </c>
      <c r="Y164" s="26" t="s">
        <v>6052</v>
      </c>
      <c r="Z164" s="26" t="s">
        <v>6053</v>
      </c>
      <c r="AA164" s="213" t="s">
        <v>6054</v>
      </c>
      <c r="AB164" s="31" t="s">
        <v>6055</v>
      </c>
      <c r="AC164" s="210"/>
      <c r="AD164" s="144" t="s">
        <v>4374</v>
      </c>
      <c r="AE164" s="144" t="s">
        <v>4374</v>
      </c>
      <c r="AF164" s="140" t="s">
        <v>4375</v>
      </c>
      <c r="AG164" s="73" t="s">
        <v>4228</v>
      </c>
      <c r="AH164" s="80" t="s">
        <v>6056</v>
      </c>
    </row>
    <row r="165" spans="1:35" s="212" customFormat="1" ht="13.5" customHeight="1">
      <c r="A165" s="163" t="s">
        <v>7630</v>
      </c>
      <c r="B165" s="126" t="s">
        <v>5923</v>
      </c>
      <c r="C165" s="125" t="s">
        <v>6190</v>
      </c>
      <c r="D165" s="126" t="s">
        <v>6191</v>
      </c>
      <c r="E165" s="30" t="s">
        <v>6192</v>
      </c>
      <c r="F165" s="146" t="s">
        <v>2030</v>
      </c>
      <c r="G165" s="22">
        <v>31177</v>
      </c>
      <c r="H165" s="43">
        <v>32.239647968670724</v>
      </c>
      <c r="I165" s="25">
        <v>42788</v>
      </c>
      <c r="J165" s="25">
        <v>42788</v>
      </c>
      <c r="K165" s="140" t="s">
        <v>167</v>
      </c>
      <c r="L165" s="140" t="s">
        <v>2028</v>
      </c>
      <c r="M165" s="140" t="s">
        <v>311</v>
      </c>
      <c r="N165" s="30" t="s">
        <v>6193</v>
      </c>
      <c r="O165" s="73" t="s">
        <v>4223</v>
      </c>
      <c r="P165" s="73" t="s">
        <v>3854</v>
      </c>
      <c r="Q165" s="25">
        <v>42947</v>
      </c>
      <c r="R165" s="25">
        <v>42947</v>
      </c>
      <c r="S165" s="25">
        <v>42940</v>
      </c>
      <c r="T165" s="209" t="s">
        <v>2304</v>
      </c>
      <c r="U165" s="45" t="s">
        <v>4458</v>
      </c>
      <c r="V165" s="25" t="s">
        <v>5169</v>
      </c>
      <c r="W165" s="25" t="s">
        <v>4543</v>
      </c>
      <c r="X165" s="31" t="s">
        <v>6194</v>
      </c>
      <c r="Y165" s="26" t="s">
        <v>6233</v>
      </c>
      <c r="Z165" s="26" t="s">
        <v>6195</v>
      </c>
      <c r="AA165" s="174" t="s">
        <v>6196</v>
      </c>
      <c r="AB165" s="31" t="s">
        <v>6197</v>
      </c>
      <c r="AC165" s="210"/>
      <c r="AD165" s="144" t="s">
        <v>4374</v>
      </c>
      <c r="AE165" s="144" t="s">
        <v>4374</v>
      </c>
      <c r="AF165" s="140" t="s">
        <v>4446</v>
      </c>
      <c r="AG165" s="73" t="s">
        <v>4228</v>
      </c>
      <c r="AH165" s="80" t="s">
        <v>6235</v>
      </c>
    </row>
    <row r="166" spans="1:35" s="212" customFormat="1" ht="13.5" customHeight="1">
      <c r="A166" s="163" t="s">
        <v>7631</v>
      </c>
      <c r="B166" s="126" t="s">
        <v>6316</v>
      </c>
      <c r="C166" s="125" t="s">
        <v>6290</v>
      </c>
      <c r="D166" s="126" t="s">
        <v>6437</v>
      </c>
      <c r="E166" s="30" t="s">
        <v>6438</v>
      </c>
      <c r="F166" s="146" t="s">
        <v>2030</v>
      </c>
      <c r="G166" s="22">
        <v>27439</v>
      </c>
      <c r="H166" s="43">
        <v>42.480743859081677</v>
      </c>
      <c r="I166" s="25">
        <v>42797</v>
      </c>
      <c r="J166" s="25">
        <v>42797</v>
      </c>
      <c r="K166" s="140" t="s">
        <v>167</v>
      </c>
      <c r="L166" s="140" t="s">
        <v>2028</v>
      </c>
      <c r="M166" s="140" t="s">
        <v>311</v>
      </c>
      <c r="N166" s="30" t="s">
        <v>6439</v>
      </c>
      <c r="O166" s="73" t="s">
        <v>6352</v>
      </c>
      <c r="P166" s="73" t="s">
        <v>3854</v>
      </c>
      <c r="Q166" s="25">
        <v>42947</v>
      </c>
      <c r="R166" s="25">
        <v>42947</v>
      </c>
      <c r="S166" s="25">
        <v>42940</v>
      </c>
      <c r="T166" s="209" t="s">
        <v>2304</v>
      </c>
      <c r="U166" s="45" t="s">
        <v>5334</v>
      </c>
      <c r="V166" s="25" t="s">
        <v>6189</v>
      </c>
      <c r="W166" s="25" t="s">
        <v>6317</v>
      </c>
      <c r="X166" s="31" t="s">
        <v>6440</v>
      </c>
      <c r="Y166" s="26" t="s">
        <v>6441</v>
      </c>
      <c r="Z166" s="26" t="s">
        <v>6442</v>
      </c>
      <c r="AA166" s="126" t="s">
        <v>6443</v>
      </c>
      <c r="AB166" s="31">
        <v>15171436168</v>
      </c>
      <c r="AC166" s="210"/>
      <c r="AD166" s="144" t="s">
        <v>6319</v>
      </c>
      <c r="AE166" s="144" t="s">
        <v>6319</v>
      </c>
      <c r="AF166" s="140" t="s">
        <v>6320</v>
      </c>
      <c r="AG166" s="73" t="s">
        <v>4228</v>
      </c>
      <c r="AH166" s="80" t="s">
        <v>6444</v>
      </c>
    </row>
    <row r="167" spans="1:35" s="212" customFormat="1" ht="13.5" customHeight="1">
      <c r="A167" s="163" t="s">
        <v>7636</v>
      </c>
      <c r="B167" s="126" t="s">
        <v>6516</v>
      </c>
      <c r="C167" s="125" t="s">
        <v>6513</v>
      </c>
      <c r="D167" s="126" t="s">
        <v>6528</v>
      </c>
      <c r="E167" s="30" t="s">
        <v>6529</v>
      </c>
      <c r="F167" s="146" t="s">
        <v>2030</v>
      </c>
      <c r="G167" s="22">
        <v>32311</v>
      </c>
      <c r="H167" s="43">
        <v>29.132798653602229</v>
      </c>
      <c r="I167" s="25">
        <v>42811</v>
      </c>
      <c r="J167" s="25">
        <v>42811</v>
      </c>
      <c r="K167" s="140" t="s">
        <v>167</v>
      </c>
      <c r="L167" s="140" t="s">
        <v>2028</v>
      </c>
      <c r="M167" s="140" t="s">
        <v>311</v>
      </c>
      <c r="N167" s="30" t="s">
        <v>6530</v>
      </c>
      <c r="O167" s="73" t="s">
        <v>6517</v>
      </c>
      <c r="P167" s="73" t="s">
        <v>3854</v>
      </c>
      <c r="Q167" s="25">
        <v>42947</v>
      </c>
      <c r="R167" s="25">
        <v>42947</v>
      </c>
      <c r="S167" s="25">
        <v>42940</v>
      </c>
      <c r="T167" s="209" t="s">
        <v>2304</v>
      </c>
      <c r="U167" s="45" t="s">
        <v>5333</v>
      </c>
      <c r="V167" s="25" t="s">
        <v>6531</v>
      </c>
      <c r="W167" s="25" t="s">
        <v>6532</v>
      </c>
      <c r="X167" s="31" t="s">
        <v>6533</v>
      </c>
      <c r="Y167" s="26" t="s">
        <v>6534</v>
      </c>
      <c r="Z167" s="26" t="s">
        <v>5997</v>
      </c>
      <c r="AA167" s="126" t="s">
        <v>6535</v>
      </c>
      <c r="AB167" s="31" t="s">
        <v>6536</v>
      </c>
      <c r="AC167" s="210"/>
      <c r="AD167" s="144" t="s">
        <v>5227</v>
      </c>
      <c r="AE167" s="144" t="s">
        <v>5227</v>
      </c>
      <c r="AF167" s="140" t="s">
        <v>6519</v>
      </c>
      <c r="AG167" s="73" t="s">
        <v>4228</v>
      </c>
      <c r="AH167" s="80" t="s">
        <v>6537</v>
      </c>
    </row>
    <row r="168" spans="1:35" s="183" customFormat="1" ht="14.25" customHeight="1">
      <c r="A168" s="163" t="s">
        <v>7638</v>
      </c>
      <c r="B168" s="126" t="s">
        <v>6174</v>
      </c>
      <c r="C168" s="125" t="s">
        <v>6571</v>
      </c>
      <c r="D168" s="126" t="s">
        <v>6572</v>
      </c>
      <c r="E168" s="30" t="s">
        <v>6573</v>
      </c>
      <c r="F168" s="146" t="s">
        <v>2030</v>
      </c>
      <c r="G168" s="22">
        <v>29360</v>
      </c>
      <c r="H168" s="43">
        <v>37.217730160451545</v>
      </c>
      <c r="I168" s="25">
        <v>42815</v>
      </c>
      <c r="J168" s="25">
        <v>42815</v>
      </c>
      <c r="K168" s="140" t="s">
        <v>167</v>
      </c>
      <c r="L168" s="140" t="s">
        <v>2028</v>
      </c>
      <c r="M168" s="140" t="s">
        <v>311</v>
      </c>
      <c r="N168" s="55">
        <v>22732</v>
      </c>
      <c r="O168" s="73" t="s">
        <v>4223</v>
      </c>
      <c r="P168" s="73" t="s">
        <v>3854</v>
      </c>
      <c r="Q168" s="25">
        <v>42947</v>
      </c>
      <c r="R168" s="25">
        <v>42947</v>
      </c>
      <c r="S168" s="25">
        <v>42940</v>
      </c>
      <c r="T168" s="193" t="s">
        <v>2304</v>
      </c>
      <c r="U168" s="45" t="s">
        <v>6466</v>
      </c>
      <c r="V168" s="25" t="s">
        <v>6574</v>
      </c>
      <c r="W168" s="25"/>
      <c r="X168" s="31">
        <v>15337225587</v>
      </c>
      <c r="Y168" s="214" t="s">
        <v>6575</v>
      </c>
      <c r="Z168" s="26" t="s">
        <v>6575</v>
      </c>
      <c r="AA168" s="174" t="s">
        <v>6576</v>
      </c>
      <c r="AB168" s="31">
        <v>15337225587</v>
      </c>
      <c r="AC168" s="210"/>
      <c r="AD168" s="144" t="s">
        <v>5227</v>
      </c>
      <c r="AE168" s="144" t="s">
        <v>5227</v>
      </c>
      <c r="AF168" s="140" t="s">
        <v>4954</v>
      </c>
      <c r="AG168" s="73" t="s">
        <v>4228</v>
      </c>
      <c r="AH168" s="80" t="s">
        <v>6577</v>
      </c>
    </row>
    <row r="169" spans="1:35" s="183" customFormat="1" ht="14.25" customHeight="1">
      <c r="A169" s="163" t="s">
        <v>7639</v>
      </c>
      <c r="B169" s="126" t="s">
        <v>6174</v>
      </c>
      <c r="C169" s="125" t="s">
        <v>6578</v>
      </c>
      <c r="D169" s="126" t="s">
        <v>6579</v>
      </c>
      <c r="E169" s="30" t="s">
        <v>6580</v>
      </c>
      <c r="F169" s="146" t="s">
        <v>2031</v>
      </c>
      <c r="G169" s="22">
        <v>34676</v>
      </c>
      <c r="H169" s="43">
        <v>22.653346598807708</v>
      </c>
      <c r="I169" s="25">
        <v>42815</v>
      </c>
      <c r="J169" s="25">
        <v>42815</v>
      </c>
      <c r="K169" s="140" t="s">
        <v>167</v>
      </c>
      <c r="L169" s="140" t="s">
        <v>2028</v>
      </c>
      <c r="M169" s="140" t="s">
        <v>311</v>
      </c>
      <c r="N169" s="55">
        <v>22733</v>
      </c>
      <c r="O169" s="73" t="s">
        <v>4223</v>
      </c>
      <c r="P169" s="73" t="s">
        <v>3854</v>
      </c>
      <c r="Q169" s="25">
        <v>42947</v>
      </c>
      <c r="R169" s="25">
        <v>42947</v>
      </c>
      <c r="S169" s="25">
        <v>42940</v>
      </c>
      <c r="T169" s="193" t="s">
        <v>2304</v>
      </c>
      <c r="U169" s="45" t="s">
        <v>6466</v>
      </c>
      <c r="V169" s="25" t="s">
        <v>6581</v>
      </c>
      <c r="W169" s="25"/>
      <c r="X169" s="31">
        <v>13554113253</v>
      </c>
      <c r="Y169" s="214" t="s">
        <v>6582</v>
      </c>
      <c r="Z169" s="26" t="s">
        <v>6582</v>
      </c>
      <c r="AA169" s="174" t="s">
        <v>6583</v>
      </c>
      <c r="AB169" s="31">
        <v>15623714951</v>
      </c>
      <c r="AC169" s="210"/>
      <c r="AD169" s="144" t="s">
        <v>5227</v>
      </c>
      <c r="AE169" s="144" t="s">
        <v>5227</v>
      </c>
      <c r="AF169" s="140" t="s">
        <v>4954</v>
      </c>
      <c r="AG169" s="73" t="s">
        <v>4228</v>
      </c>
      <c r="AH169" s="80" t="s">
        <v>6584</v>
      </c>
    </row>
    <row r="170" spans="1:35" s="203" customFormat="1" ht="15" customHeight="1">
      <c r="A170" s="163" t="s">
        <v>7643</v>
      </c>
      <c r="B170" s="126" t="s">
        <v>6174</v>
      </c>
      <c r="C170" s="140" t="s">
        <v>6630</v>
      </c>
      <c r="D170" s="126" t="s">
        <v>6631</v>
      </c>
      <c r="E170" s="33" t="s">
        <v>6632</v>
      </c>
      <c r="F170" s="146" t="s">
        <v>2030</v>
      </c>
      <c r="G170" s="22">
        <v>33422</v>
      </c>
      <c r="H170" s="43">
        <v>26.088963037163872</v>
      </c>
      <c r="I170" s="25">
        <v>42822</v>
      </c>
      <c r="J170" s="25">
        <v>42822</v>
      </c>
      <c r="K170" s="140" t="s">
        <v>167</v>
      </c>
      <c r="L170" s="140" t="s">
        <v>2028</v>
      </c>
      <c r="M170" s="140" t="s">
        <v>311</v>
      </c>
      <c r="N170" s="55" t="s">
        <v>6687</v>
      </c>
      <c r="O170" s="73" t="s">
        <v>4223</v>
      </c>
      <c r="P170" s="73" t="s">
        <v>3854</v>
      </c>
      <c r="Q170" s="25">
        <v>42947</v>
      </c>
      <c r="R170" s="25">
        <v>42947</v>
      </c>
      <c r="S170" s="25">
        <v>42940</v>
      </c>
      <c r="T170" s="203" t="s">
        <v>2304</v>
      </c>
      <c r="U170" s="45" t="s">
        <v>5368</v>
      </c>
      <c r="V170" s="25" t="s">
        <v>4500</v>
      </c>
      <c r="W170" s="25" t="s">
        <v>4563</v>
      </c>
      <c r="X170" s="33" t="s">
        <v>6633</v>
      </c>
      <c r="Y170" s="214" t="s">
        <v>6634</v>
      </c>
      <c r="Z170" s="26" t="s">
        <v>6634</v>
      </c>
      <c r="AA170" s="174" t="s">
        <v>6635</v>
      </c>
      <c r="AB170" s="31" t="s">
        <v>6633</v>
      </c>
      <c r="AD170" s="144" t="s">
        <v>5227</v>
      </c>
      <c r="AE170" s="144" t="s">
        <v>5227</v>
      </c>
      <c r="AF170" s="140" t="s">
        <v>4443</v>
      </c>
      <c r="AG170" s="73" t="s">
        <v>4228</v>
      </c>
      <c r="AH170" s="215" t="s">
        <v>6640</v>
      </c>
      <c r="AI170" s="413"/>
    </row>
    <row r="171" spans="1:35" s="203" customFormat="1" ht="15" customHeight="1">
      <c r="A171" s="163" t="s">
        <v>7646</v>
      </c>
      <c r="B171" s="126" t="s">
        <v>6615</v>
      </c>
      <c r="C171" s="140" t="s">
        <v>6642</v>
      </c>
      <c r="D171" s="126" t="s">
        <v>6643</v>
      </c>
      <c r="E171" s="33" t="s">
        <v>6644</v>
      </c>
      <c r="F171" s="146" t="s">
        <v>2030</v>
      </c>
      <c r="G171" s="22">
        <v>32476</v>
      </c>
      <c r="H171" s="43">
        <v>28.68074385908168</v>
      </c>
      <c r="I171" s="25">
        <v>42823</v>
      </c>
      <c r="J171" s="25">
        <v>42823</v>
      </c>
      <c r="K171" s="140" t="s">
        <v>167</v>
      </c>
      <c r="L171" s="140" t="s">
        <v>2028</v>
      </c>
      <c r="M171" s="140" t="s">
        <v>311</v>
      </c>
      <c r="N171" s="55" t="s">
        <v>6689</v>
      </c>
      <c r="O171" s="73" t="s">
        <v>4223</v>
      </c>
      <c r="P171" s="73" t="s">
        <v>3854</v>
      </c>
      <c r="Q171" s="25">
        <v>42947</v>
      </c>
      <c r="R171" s="25">
        <v>42947</v>
      </c>
      <c r="S171" s="25">
        <v>42940</v>
      </c>
      <c r="T171" s="203" t="s">
        <v>2304</v>
      </c>
      <c r="U171" s="203" t="s">
        <v>6616</v>
      </c>
      <c r="V171" s="25" t="s">
        <v>6654</v>
      </c>
      <c r="W171" s="25" t="s">
        <v>4952</v>
      </c>
      <c r="X171" s="33" t="s">
        <v>6645</v>
      </c>
      <c r="Y171" s="32" t="s">
        <v>6646</v>
      </c>
      <c r="Z171" s="26" t="s">
        <v>6646</v>
      </c>
      <c r="AA171" s="174" t="s">
        <v>6647</v>
      </c>
      <c r="AB171" s="31" t="s">
        <v>6663</v>
      </c>
      <c r="AC171" s="123"/>
      <c r="AD171" s="144" t="s">
        <v>5227</v>
      </c>
      <c r="AE171" s="144" t="s">
        <v>5227</v>
      </c>
      <c r="AF171" s="140" t="s">
        <v>4443</v>
      </c>
      <c r="AG171" s="73" t="s">
        <v>4228</v>
      </c>
      <c r="AH171" s="215" t="s">
        <v>6652</v>
      </c>
      <c r="AI171" s="413"/>
    </row>
    <row r="172" spans="1:35" s="183" customFormat="1" ht="14.25" customHeight="1">
      <c r="A172" s="163" t="s">
        <v>7647</v>
      </c>
      <c r="B172" s="126" t="s">
        <v>6174</v>
      </c>
      <c r="C172" s="140" t="s">
        <v>6658</v>
      </c>
      <c r="D172" s="126" t="s">
        <v>6656</v>
      </c>
      <c r="E172" s="30" t="s">
        <v>6657</v>
      </c>
      <c r="F172" s="146" t="s">
        <v>2030</v>
      </c>
      <c r="G172" s="22">
        <v>31199</v>
      </c>
      <c r="H172" s="43">
        <v>32.17937399606798</v>
      </c>
      <c r="I172" s="25">
        <v>42824</v>
      </c>
      <c r="J172" s="25">
        <v>42824</v>
      </c>
      <c r="K172" s="140" t="s">
        <v>167</v>
      </c>
      <c r="L172" s="140" t="s">
        <v>2028</v>
      </c>
      <c r="M172" s="140" t="s">
        <v>311</v>
      </c>
      <c r="N172" s="55">
        <v>22705</v>
      </c>
      <c r="O172" s="73" t="s">
        <v>4223</v>
      </c>
      <c r="P172" s="73" t="s">
        <v>3854</v>
      </c>
      <c r="Q172" s="25">
        <v>42947</v>
      </c>
      <c r="R172" s="25">
        <v>42947</v>
      </c>
      <c r="S172" s="25">
        <v>42940</v>
      </c>
      <c r="T172" s="193" t="s">
        <v>2304</v>
      </c>
      <c r="U172" s="45" t="s">
        <v>4457</v>
      </c>
      <c r="V172" s="25" t="s">
        <v>6660</v>
      </c>
      <c r="W172" s="203" t="s">
        <v>4563</v>
      </c>
      <c r="X172" s="33" t="s">
        <v>6659</v>
      </c>
      <c r="Y172" s="32" t="s">
        <v>6661</v>
      </c>
      <c r="Z172" s="26" t="s">
        <v>6661</v>
      </c>
      <c r="AA172" s="174" t="s">
        <v>6662</v>
      </c>
      <c r="AB172" s="31" t="s">
        <v>6664</v>
      </c>
      <c r="AC172" s="203"/>
      <c r="AD172" s="144" t="s">
        <v>5227</v>
      </c>
      <c r="AE172" s="144" t="s">
        <v>5227</v>
      </c>
      <c r="AF172" s="140" t="s">
        <v>4443</v>
      </c>
      <c r="AG172" s="73" t="s">
        <v>4228</v>
      </c>
      <c r="AH172" s="215" t="s">
        <v>6665</v>
      </c>
    </row>
    <row r="173" spans="1:35" s="183" customFormat="1" ht="13.5" customHeight="1">
      <c r="A173" s="163" t="s">
        <v>7649</v>
      </c>
      <c r="B173" s="126" t="s">
        <v>5921</v>
      </c>
      <c r="C173" s="140" t="s">
        <v>6704</v>
      </c>
      <c r="D173" s="126" t="s">
        <v>6713</v>
      </c>
      <c r="E173" s="30" t="s">
        <v>6714</v>
      </c>
      <c r="F173" s="146" t="s">
        <v>2031</v>
      </c>
      <c r="G173" s="22">
        <v>34244</v>
      </c>
      <c r="H173" s="43">
        <v>23.836908242643325</v>
      </c>
      <c r="I173" s="25">
        <v>42831</v>
      </c>
      <c r="J173" s="25">
        <v>42831</v>
      </c>
      <c r="K173" s="140" t="s">
        <v>167</v>
      </c>
      <c r="L173" s="140" t="s">
        <v>2028</v>
      </c>
      <c r="M173" s="140" t="s">
        <v>311</v>
      </c>
      <c r="N173" s="159">
        <v>22413</v>
      </c>
      <c r="O173" s="73" t="s">
        <v>4223</v>
      </c>
      <c r="P173" s="73" t="s">
        <v>3854</v>
      </c>
      <c r="Q173" s="25">
        <v>42947</v>
      </c>
      <c r="R173" s="25">
        <v>42947</v>
      </c>
      <c r="S173" s="25">
        <v>42940</v>
      </c>
      <c r="T173" s="193" t="s">
        <v>2304</v>
      </c>
      <c r="U173" s="123" t="s">
        <v>4501</v>
      </c>
      <c r="V173" s="123" t="s">
        <v>6715</v>
      </c>
      <c r="W173" s="123" t="s">
        <v>6602</v>
      </c>
      <c r="X173" s="55">
        <v>18671703686</v>
      </c>
      <c r="Y173" s="26" t="s">
        <v>6716</v>
      </c>
      <c r="Z173" s="26" t="s">
        <v>6716</v>
      </c>
      <c r="AA173" s="31" t="s">
        <v>6717</v>
      </c>
      <c r="AB173" s="31">
        <v>13487298092</v>
      </c>
      <c r="AC173" s="184"/>
      <c r="AD173" s="144" t="s">
        <v>4374</v>
      </c>
      <c r="AE173" s="144" t="s">
        <v>4374</v>
      </c>
      <c r="AF173" s="140" t="s">
        <v>4535</v>
      </c>
      <c r="AG173" s="73" t="s">
        <v>4228</v>
      </c>
      <c r="AH173" s="26" t="s">
        <v>6716</v>
      </c>
    </row>
    <row r="174" spans="1:35" s="183" customFormat="1" ht="13.5" customHeight="1">
      <c r="A174" s="163" t="s">
        <v>7655</v>
      </c>
      <c r="B174" s="126" t="s">
        <v>2027</v>
      </c>
      <c r="C174" s="140" t="s">
        <v>6799</v>
      </c>
      <c r="D174" s="126" t="s">
        <v>6777</v>
      </c>
      <c r="E174" s="144" t="s">
        <v>6803</v>
      </c>
      <c r="F174" s="146" t="s">
        <v>2030</v>
      </c>
      <c r="G174" s="22">
        <v>32779</v>
      </c>
      <c r="H174" s="43">
        <v>27.850606872780311</v>
      </c>
      <c r="I174" s="216">
        <v>42836</v>
      </c>
      <c r="J174" s="25">
        <v>42836</v>
      </c>
      <c r="K174" s="140" t="s">
        <v>167</v>
      </c>
      <c r="L174" s="140" t="s">
        <v>2028</v>
      </c>
      <c r="M174" s="140" t="s">
        <v>311</v>
      </c>
      <c r="N174" s="159">
        <v>22459</v>
      </c>
      <c r="O174" s="73" t="s">
        <v>4223</v>
      </c>
      <c r="P174" s="73" t="s">
        <v>3854</v>
      </c>
      <c r="Q174" s="25">
        <v>42947</v>
      </c>
      <c r="R174" s="25">
        <v>42947</v>
      </c>
      <c r="S174" s="25">
        <v>42940</v>
      </c>
      <c r="T174" s="217" t="s">
        <v>2304</v>
      </c>
      <c r="U174" s="123" t="s">
        <v>293</v>
      </c>
      <c r="V174" s="123" t="s">
        <v>474</v>
      </c>
      <c r="W174" s="123"/>
      <c r="X174" s="33">
        <v>18217025341</v>
      </c>
      <c r="Y174" s="26" t="s">
        <v>6804</v>
      </c>
      <c r="Z174" s="26" t="s">
        <v>8037</v>
      </c>
      <c r="AA174" s="55" t="s">
        <v>6805</v>
      </c>
      <c r="AB174" s="33">
        <v>13871513805</v>
      </c>
      <c r="AC174" s="218"/>
      <c r="AD174" s="144" t="s">
        <v>4374</v>
      </c>
      <c r="AE174" s="144" t="s">
        <v>4374</v>
      </c>
      <c r="AF174" s="140" t="s">
        <v>4954</v>
      </c>
      <c r="AG174" s="73" t="s">
        <v>4228</v>
      </c>
      <c r="AH174" s="26" t="s">
        <v>6804</v>
      </c>
    </row>
    <row r="175" spans="1:35" s="183" customFormat="1" ht="13.5" customHeight="1">
      <c r="A175" s="163" t="s">
        <v>7658</v>
      </c>
      <c r="B175" s="219" t="s">
        <v>2027</v>
      </c>
      <c r="C175" s="140" t="s">
        <v>6909</v>
      </c>
      <c r="D175" s="219" t="s">
        <v>6887</v>
      </c>
      <c r="E175" s="220" t="s">
        <v>6888</v>
      </c>
      <c r="F175" s="146" t="s">
        <v>2030</v>
      </c>
      <c r="G175" s="22">
        <v>33573</v>
      </c>
      <c r="H175" s="43">
        <v>25.675264407026884</v>
      </c>
      <c r="I175" s="216">
        <v>42841</v>
      </c>
      <c r="J175" s="216">
        <v>42841</v>
      </c>
      <c r="K175" s="140" t="s">
        <v>167</v>
      </c>
      <c r="L175" s="140" t="s">
        <v>2028</v>
      </c>
      <c r="M175" s="140" t="s">
        <v>311</v>
      </c>
      <c r="N175" s="159" t="s">
        <v>6889</v>
      </c>
      <c r="O175" s="73" t="s">
        <v>48</v>
      </c>
      <c r="P175" s="73" t="s">
        <v>3854</v>
      </c>
      <c r="Q175" s="25">
        <v>42947</v>
      </c>
      <c r="R175" s="25">
        <v>42947</v>
      </c>
      <c r="S175" s="25">
        <v>42940</v>
      </c>
      <c r="T175" s="217" t="s">
        <v>2304</v>
      </c>
      <c r="U175" s="221" t="s">
        <v>8128</v>
      </c>
      <c r="V175" s="123"/>
      <c r="W175" s="123"/>
      <c r="X175" s="33" t="s">
        <v>6890</v>
      </c>
      <c r="Y175" s="26" t="s">
        <v>6891</v>
      </c>
      <c r="Z175" s="26" t="s">
        <v>6911</v>
      </c>
      <c r="AA175" s="55" t="s">
        <v>6892</v>
      </c>
      <c r="AB175" s="33" t="s">
        <v>6890</v>
      </c>
      <c r="AC175" s="218"/>
      <c r="AD175" s="144" t="s">
        <v>4374</v>
      </c>
      <c r="AE175" s="144" t="s">
        <v>4374</v>
      </c>
      <c r="AF175" s="140" t="s">
        <v>2029</v>
      </c>
      <c r="AG175" s="73" t="s">
        <v>4228</v>
      </c>
      <c r="AH175" s="26" t="s">
        <v>6891</v>
      </c>
    </row>
    <row r="176" spans="1:35" s="183" customFormat="1" ht="13.5" customHeight="1">
      <c r="A176" s="163" t="s">
        <v>7659</v>
      </c>
      <c r="B176" s="219" t="s">
        <v>2027</v>
      </c>
      <c r="C176" s="140" t="s">
        <v>6910</v>
      </c>
      <c r="D176" s="219" t="s">
        <v>6893</v>
      </c>
      <c r="E176" s="220" t="s">
        <v>6894</v>
      </c>
      <c r="F176" s="146" t="s">
        <v>2031</v>
      </c>
      <c r="G176" s="22">
        <v>36405</v>
      </c>
      <c r="H176" s="43">
        <v>17.916360297437844</v>
      </c>
      <c r="I176" s="216">
        <v>42841</v>
      </c>
      <c r="J176" s="216">
        <v>42841</v>
      </c>
      <c r="K176" s="140" t="s">
        <v>167</v>
      </c>
      <c r="L176" s="140" t="s">
        <v>2028</v>
      </c>
      <c r="M176" s="140" t="s">
        <v>311</v>
      </c>
      <c r="N176" s="159" t="s">
        <v>6895</v>
      </c>
      <c r="O176" s="73" t="s">
        <v>48</v>
      </c>
      <c r="P176" s="73" t="s">
        <v>3854</v>
      </c>
      <c r="Q176" s="25">
        <v>42947</v>
      </c>
      <c r="R176" s="25">
        <v>42947</v>
      </c>
      <c r="S176" s="25">
        <v>42940</v>
      </c>
      <c r="T176" s="217" t="s">
        <v>2304</v>
      </c>
      <c r="U176" s="221"/>
      <c r="V176" s="123"/>
      <c r="W176" s="123"/>
      <c r="X176" s="33">
        <v>15926354865</v>
      </c>
      <c r="Y176" s="26" t="s">
        <v>6896</v>
      </c>
      <c r="Z176" s="26" t="s">
        <v>6912</v>
      </c>
      <c r="AA176" s="55" t="s">
        <v>6897</v>
      </c>
      <c r="AB176" s="33">
        <v>18040532876</v>
      </c>
      <c r="AC176" s="218"/>
      <c r="AD176" s="144" t="s">
        <v>4374</v>
      </c>
      <c r="AE176" s="144" t="s">
        <v>4374</v>
      </c>
      <c r="AF176" s="140" t="s">
        <v>2029</v>
      </c>
      <c r="AG176" s="73" t="s">
        <v>4228</v>
      </c>
      <c r="AH176" s="26" t="s">
        <v>6896</v>
      </c>
    </row>
    <row r="177" spans="1:35" s="183" customFormat="1" ht="13.5" customHeight="1">
      <c r="A177" s="163" t="s">
        <v>7660</v>
      </c>
      <c r="B177" s="219" t="s">
        <v>2027</v>
      </c>
      <c r="C177" s="140" t="s">
        <v>7693</v>
      </c>
      <c r="D177" s="219" t="s">
        <v>7692</v>
      </c>
      <c r="E177" s="220" t="s">
        <v>6898</v>
      </c>
      <c r="F177" s="146" t="s">
        <v>2030</v>
      </c>
      <c r="G177" s="22">
        <v>35770</v>
      </c>
      <c r="H177" s="43">
        <v>19.656086324835105</v>
      </c>
      <c r="I177" s="216">
        <v>42841</v>
      </c>
      <c r="J177" s="216">
        <v>42841</v>
      </c>
      <c r="K177" s="140" t="s">
        <v>167</v>
      </c>
      <c r="L177" s="140" t="s">
        <v>2028</v>
      </c>
      <c r="M177" s="140" t="s">
        <v>311</v>
      </c>
      <c r="N177" s="159" t="s">
        <v>6899</v>
      </c>
      <c r="O177" s="73" t="s">
        <v>48</v>
      </c>
      <c r="P177" s="73" t="s">
        <v>3854</v>
      </c>
      <c r="Q177" s="25">
        <v>42947</v>
      </c>
      <c r="R177" s="25">
        <v>42947</v>
      </c>
      <c r="S177" s="25">
        <v>42940</v>
      </c>
      <c r="T177" s="217" t="s">
        <v>2304</v>
      </c>
      <c r="U177" s="123" t="s">
        <v>351</v>
      </c>
      <c r="V177" s="123" t="s">
        <v>6900</v>
      </c>
      <c r="W177" s="123" t="s">
        <v>1508</v>
      </c>
      <c r="X177" s="33" t="s">
        <v>6901</v>
      </c>
      <c r="Y177" s="26" t="s">
        <v>6902</v>
      </c>
      <c r="Z177" s="26" t="s">
        <v>6913</v>
      </c>
      <c r="AA177" s="55" t="s">
        <v>6903</v>
      </c>
      <c r="AB177" s="33" t="s">
        <v>6904</v>
      </c>
      <c r="AC177" s="218"/>
      <c r="AD177" s="144" t="s">
        <v>245</v>
      </c>
      <c r="AE177" s="144" t="s">
        <v>245</v>
      </c>
      <c r="AF177" s="140" t="s">
        <v>2476</v>
      </c>
      <c r="AG177" s="73" t="s">
        <v>4228</v>
      </c>
      <c r="AH177" s="26" t="s">
        <v>6905</v>
      </c>
    </row>
    <row r="178" spans="1:35" s="183" customFormat="1" ht="13.5" customHeight="1">
      <c r="A178" s="163" t="s">
        <v>7664</v>
      </c>
      <c r="B178" s="219" t="s">
        <v>2027</v>
      </c>
      <c r="C178" s="140" t="s">
        <v>7284</v>
      </c>
      <c r="D178" s="126" t="s">
        <v>7235</v>
      </c>
      <c r="E178" s="30" t="s">
        <v>7236</v>
      </c>
      <c r="F178" s="146" t="s">
        <v>2030</v>
      </c>
      <c r="G178" s="22">
        <v>32086</v>
      </c>
      <c r="H178" s="43">
        <v>29.74923700976661</v>
      </c>
      <c r="I178" s="25">
        <v>42871</v>
      </c>
      <c r="J178" s="25">
        <v>42871</v>
      </c>
      <c r="K178" s="140" t="s">
        <v>167</v>
      </c>
      <c r="L178" s="140" t="s">
        <v>2028</v>
      </c>
      <c r="M178" s="140" t="s">
        <v>311</v>
      </c>
      <c r="N178" s="159" t="s">
        <v>6514</v>
      </c>
      <c r="O178" s="73" t="s">
        <v>4223</v>
      </c>
      <c r="P178" s="73" t="s">
        <v>3854</v>
      </c>
      <c r="Q178" s="25">
        <v>42947</v>
      </c>
      <c r="R178" s="25">
        <v>42947</v>
      </c>
      <c r="S178" s="25">
        <v>42940</v>
      </c>
      <c r="T178" s="126" t="s">
        <v>2304</v>
      </c>
      <c r="U178" s="221" t="s">
        <v>8128</v>
      </c>
      <c r="V178" s="123"/>
      <c r="W178" s="123"/>
      <c r="X178" s="55">
        <v>18307208139</v>
      </c>
      <c r="Y178" s="26" t="s">
        <v>7237</v>
      </c>
      <c r="Z178" s="26" t="s">
        <v>7237</v>
      </c>
      <c r="AA178" s="31" t="s">
        <v>7239</v>
      </c>
      <c r="AB178" s="31">
        <v>18307206779</v>
      </c>
      <c r="AC178" s="184"/>
      <c r="AD178" s="144" t="s">
        <v>4374</v>
      </c>
      <c r="AE178" s="144" t="s">
        <v>4374</v>
      </c>
      <c r="AF178" s="140" t="s">
        <v>7240</v>
      </c>
      <c r="AG178" s="73" t="s">
        <v>4228</v>
      </c>
      <c r="AH178" s="26" t="s">
        <v>7238</v>
      </c>
    </row>
    <row r="179" spans="1:35" s="183" customFormat="1" ht="13.5" customHeight="1">
      <c r="A179" s="163" t="s">
        <v>7667</v>
      </c>
      <c r="B179" s="219" t="s">
        <v>2027</v>
      </c>
      <c r="C179" s="140" t="s">
        <v>7288</v>
      </c>
      <c r="D179" s="126" t="s">
        <v>7275</v>
      </c>
      <c r="E179" s="30" t="s">
        <v>7276</v>
      </c>
      <c r="F179" s="146" t="s">
        <v>2030</v>
      </c>
      <c r="G179" s="22">
        <v>33684</v>
      </c>
      <c r="H179" s="43">
        <v>25.37115481798579</v>
      </c>
      <c r="I179" s="25">
        <v>42871</v>
      </c>
      <c r="J179" s="25">
        <v>42871</v>
      </c>
      <c r="K179" s="140" t="s">
        <v>167</v>
      </c>
      <c r="L179" s="140" t="s">
        <v>2028</v>
      </c>
      <c r="M179" s="140" t="s">
        <v>311</v>
      </c>
      <c r="N179" s="159" t="s">
        <v>6669</v>
      </c>
      <c r="O179" s="73" t="s">
        <v>5167</v>
      </c>
      <c r="P179" s="73" t="s">
        <v>3854</v>
      </c>
      <c r="Q179" s="25">
        <v>42947</v>
      </c>
      <c r="R179" s="25">
        <v>42947</v>
      </c>
      <c r="S179" s="25">
        <v>42940</v>
      </c>
      <c r="T179" s="126" t="s">
        <v>2304</v>
      </c>
      <c r="U179" s="123" t="s">
        <v>7244</v>
      </c>
      <c r="V179" s="123" t="s">
        <v>7277</v>
      </c>
      <c r="W179" s="123" t="s">
        <v>4952</v>
      </c>
      <c r="X179" s="55" t="s">
        <v>7278</v>
      </c>
      <c r="Y179" s="26" t="s">
        <v>7279</v>
      </c>
      <c r="Z179" s="26" t="s">
        <v>6603</v>
      </c>
      <c r="AA179" s="31" t="s">
        <v>7280</v>
      </c>
      <c r="AB179" s="31" t="s">
        <v>7281</v>
      </c>
      <c r="AC179" s="184"/>
      <c r="AD179" s="144" t="s">
        <v>5227</v>
      </c>
      <c r="AE179" s="144" t="s">
        <v>5227</v>
      </c>
      <c r="AF179" s="140" t="s">
        <v>7252</v>
      </c>
      <c r="AG179" s="73" t="s">
        <v>4228</v>
      </c>
      <c r="AH179" s="26" t="s">
        <v>7282</v>
      </c>
    </row>
    <row r="180" spans="1:35" s="183" customFormat="1" ht="13.5" customHeight="1">
      <c r="A180" s="163" t="s">
        <v>7639</v>
      </c>
      <c r="B180" s="219" t="s">
        <v>8298</v>
      </c>
      <c r="C180" s="140" t="s">
        <v>6878</v>
      </c>
      <c r="D180" s="126" t="s">
        <v>8359</v>
      </c>
      <c r="E180" s="30" t="s">
        <v>8360</v>
      </c>
      <c r="F180" s="146" t="str">
        <f>IF(MOD(IF(LEN(E180)=18,MID(E180,17,1),RIGHT(E180,1)),2)=0,"女","男")</f>
        <v>女</v>
      </c>
      <c r="G180" s="22">
        <f>DATE(IF(LEN(E180)=18,MID(E180,7,4),1900+MID(E180,7,2)),IF(LEN(E180)=18,MID(E180,11,2),MID(E180,9,2)),IF(LEN(E180)=18,MID(E180,13,2),MID(E180,11,2)))</f>
        <v>32213</v>
      </c>
      <c r="H180" s="43">
        <f ca="1">(NOW()-G180)/365</f>
        <v>30.412254933409443</v>
      </c>
      <c r="I180" s="25">
        <v>42836</v>
      </c>
      <c r="J180" s="25">
        <v>42836</v>
      </c>
      <c r="K180" s="140" t="s">
        <v>167</v>
      </c>
      <c r="L180" s="140" t="s">
        <v>2028</v>
      </c>
      <c r="M180" s="140" t="s">
        <v>311</v>
      </c>
      <c r="N180" s="159">
        <v>22457</v>
      </c>
      <c r="O180" s="73" t="s">
        <v>8321</v>
      </c>
      <c r="P180" s="73" t="s">
        <v>3854</v>
      </c>
      <c r="Q180" s="25">
        <v>42958</v>
      </c>
      <c r="R180" s="25">
        <v>42958</v>
      </c>
      <c r="S180" s="25">
        <v>42961</v>
      </c>
      <c r="T180" s="126" t="s">
        <v>8312</v>
      </c>
      <c r="U180" s="123" t="s">
        <v>8361</v>
      </c>
      <c r="V180" s="123" t="s">
        <v>8362</v>
      </c>
      <c r="W180" s="123" t="s">
        <v>8363</v>
      </c>
      <c r="X180" s="55" t="s">
        <v>8364</v>
      </c>
      <c r="Y180" s="26" t="s">
        <v>8365</v>
      </c>
      <c r="Z180" s="26" t="s">
        <v>8365</v>
      </c>
      <c r="AA180" s="31" t="s">
        <v>8366</v>
      </c>
      <c r="AB180" s="31" t="s">
        <v>8367</v>
      </c>
      <c r="AC180" s="184"/>
      <c r="AD180" s="144" t="s">
        <v>8368</v>
      </c>
      <c r="AE180" s="144" t="s">
        <v>8368</v>
      </c>
      <c r="AF180" s="140" t="s">
        <v>8369</v>
      </c>
      <c r="AG180" s="73" t="s">
        <v>8370</v>
      </c>
      <c r="AH180" s="26" t="s">
        <v>8371</v>
      </c>
    </row>
    <row r="181" spans="1:35" s="183" customFormat="1" ht="13.5" customHeight="1">
      <c r="A181" s="165" t="s">
        <v>7632</v>
      </c>
      <c r="B181" s="96" t="s">
        <v>8042</v>
      </c>
      <c r="C181" s="104" t="s">
        <v>8043</v>
      </c>
      <c r="D181" s="96" t="s">
        <v>8044</v>
      </c>
      <c r="E181" s="97" t="s">
        <v>8045</v>
      </c>
      <c r="F181" s="88" t="str">
        <f>IF(MOD(IF(LEN(E181)=18,MID(E181,17,1),RIGHT(E181,1)),2)=0,"女","男")</f>
        <v>男</v>
      </c>
      <c r="G181" s="89">
        <f>DATE(IF(LEN(E181)=18,MID(E181,7,4),1900+MID(E181,7,2)),IF(LEN(E181)=18,MID(E181,11,2),MID(E181,9,2)),IF(LEN(E181)=18,MID(E181,13,2),MID(E181,11,2)))</f>
        <v>32884</v>
      </c>
      <c r="H181" s="90">
        <f ca="1">(NOW()-G181)/365</f>
        <v>28.573898769025881</v>
      </c>
      <c r="I181" s="91">
        <v>42800</v>
      </c>
      <c r="J181" s="91">
        <v>42800</v>
      </c>
      <c r="K181" s="104" t="s">
        <v>167</v>
      </c>
      <c r="L181" s="104" t="s">
        <v>2028</v>
      </c>
      <c r="M181" s="104" t="s">
        <v>311</v>
      </c>
      <c r="N181" s="176" t="s">
        <v>8046</v>
      </c>
      <c r="O181" s="98" t="s">
        <v>8047</v>
      </c>
      <c r="P181" s="73" t="s">
        <v>3854</v>
      </c>
      <c r="Q181" s="91">
        <v>42970</v>
      </c>
      <c r="R181" s="91">
        <v>42970</v>
      </c>
      <c r="S181" s="91">
        <v>42941</v>
      </c>
      <c r="T181" s="191" t="s">
        <v>8056</v>
      </c>
      <c r="U181" s="185" t="s">
        <v>8048</v>
      </c>
      <c r="V181" s="185" t="s">
        <v>8049</v>
      </c>
      <c r="W181" s="185"/>
      <c r="X181" s="170">
        <v>13986168465</v>
      </c>
      <c r="Y181" s="99" t="s">
        <v>8050</v>
      </c>
      <c r="Z181" s="99" t="s">
        <v>8051</v>
      </c>
      <c r="AA181" s="101" t="s">
        <v>8052</v>
      </c>
      <c r="AB181" s="101">
        <v>17762499927</v>
      </c>
      <c r="AC181" s="192"/>
      <c r="AD181" s="137" t="s">
        <v>8053</v>
      </c>
      <c r="AE181" s="137" t="s">
        <v>8053</v>
      </c>
      <c r="AF181" s="100" t="s">
        <v>8054</v>
      </c>
      <c r="AG181" s="98" t="s">
        <v>8055</v>
      </c>
      <c r="AH181" s="26" t="s">
        <v>8051</v>
      </c>
    </row>
    <row r="182" spans="1:35" s="183" customFormat="1" ht="13.5" customHeight="1">
      <c r="A182" s="165" t="s">
        <v>7638</v>
      </c>
      <c r="B182" s="96" t="s">
        <v>8298</v>
      </c>
      <c r="C182" s="104" t="s">
        <v>8299</v>
      </c>
      <c r="D182" s="96" t="s">
        <v>8300</v>
      </c>
      <c r="E182" s="97" t="s">
        <v>8301</v>
      </c>
      <c r="F182" s="88" t="str">
        <f>IF(MOD(IF(LEN(E182)=18,MID(E182,17,1),RIGHT(E182,1)),2)=0,"女","男")</f>
        <v>女</v>
      </c>
      <c r="G182" s="89">
        <f>DATE(IF(LEN(E182)=18,MID(E182,7,4),1900+MID(E182,7,2)),IF(LEN(E182)=18,MID(E182,11,2),MID(E182,9,2)),IF(LEN(E182)=18,MID(E182,13,2),MID(E182,11,2)))</f>
        <v>28315</v>
      </c>
      <c r="H182" s="90">
        <f ca="1">(NOW()-G182)/365</f>
        <v>41.091706988203967</v>
      </c>
      <c r="I182" s="91">
        <v>42836</v>
      </c>
      <c r="J182" s="91">
        <v>42836</v>
      </c>
      <c r="K182" s="104" t="s">
        <v>167</v>
      </c>
      <c r="L182" s="104" t="s">
        <v>2028</v>
      </c>
      <c r="M182" s="104" t="s">
        <v>311</v>
      </c>
      <c r="N182" s="176">
        <v>22480</v>
      </c>
      <c r="O182" s="98" t="s">
        <v>8295</v>
      </c>
      <c r="P182" s="73" t="s">
        <v>3854</v>
      </c>
      <c r="Q182" s="91">
        <v>42970</v>
      </c>
      <c r="R182" s="91">
        <v>42970</v>
      </c>
      <c r="S182" s="91">
        <v>42961</v>
      </c>
      <c r="T182" s="191" t="s">
        <v>8311</v>
      </c>
      <c r="U182" s="185" t="s">
        <v>8302</v>
      </c>
      <c r="V182" s="185" t="s">
        <v>8303</v>
      </c>
      <c r="W182" s="185" t="s">
        <v>6800</v>
      </c>
      <c r="X182" s="170" t="s">
        <v>6801</v>
      </c>
      <c r="Y182" s="99" t="s">
        <v>8304</v>
      </c>
      <c r="Z182" s="99" t="s">
        <v>8305</v>
      </c>
      <c r="AA182" s="101" t="s">
        <v>8306</v>
      </c>
      <c r="AB182" s="101" t="s">
        <v>6802</v>
      </c>
      <c r="AC182" s="192"/>
      <c r="AD182" s="137" t="s">
        <v>8307</v>
      </c>
      <c r="AE182" s="137" t="s">
        <v>8307</v>
      </c>
      <c r="AF182" s="100" t="s">
        <v>8308</v>
      </c>
      <c r="AG182" s="98" t="s">
        <v>8309</v>
      </c>
      <c r="AH182" s="26" t="s">
        <v>8310</v>
      </c>
    </row>
    <row r="183" spans="1:35" s="224" customFormat="1" ht="15" customHeight="1">
      <c r="A183" s="222" t="s">
        <v>7631</v>
      </c>
      <c r="B183" s="129" t="s">
        <v>6174</v>
      </c>
      <c r="C183" s="128" t="s">
        <v>6625</v>
      </c>
      <c r="D183" s="129" t="s">
        <v>6626</v>
      </c>
      <c r="E183" s="166" t="s">
        <v>6627</v>
      </c>
      <c r="F183" s="130" t="str">
        <f>IF(MOD(IF(LEN(E183)=18,MID(E183,17,1),RIGHT(E183,1)),2)=0,"女","男")</f>
        <v>女</v>
      </c>
      <c r="G183" s="131">
        <f>DATE(IF(LEN(E183)=18,MID(E183,7,4),1900+MID(E183,7,2)),IF(LEN(E183)=18,MID(E183,11,2),MID(E183,9,2)),IF(LEN(E183)=18,MID(E183,13,2),MID(E183,11,2)))</f>
        <v>32485</v>
      </c>
      <c r="H183" s="132">
        <f ca="1">(NOW()-G183)/365</f>
        <v>29.667049453957389</v>
      </c>
      <c r="I183" s="133">
        <v>42822</v>
      </c>
      <c r="J183" s="133">
        <v>42822</v>
      </c>
      <c r="K183" s="128" t="s">
        <v>167</v>
      </c>
      <c r="L183" s="128" t="s">
        <v>2028</v>
      </c>
      <c r="M183" s="128" t="s">
        <v>311</v>
      </c>
      <c r="N183" s="171" t="s">
        <v>6686</v>
      </c>
      <c r="O183" s="134" t="s">
        <v>4223</v>
      </c>
      <c r="P183" s="73" t="s">
        <v>3854</v>
      </c>
      <c r="Q183" s="223">
        <v>42970</v>
      </c>
      <c r="R183" s="223">
        <v>42970</v>
      </c>
      <c r="S183" s="223">
        <v>42968</v>
      </c>
      <c r="T183" s="224" t="s">
        <v>8335</v>
      </c>
      <c r="U183" s="225" t="s">
        <v>4462</v>
      </c>
      <c r="V183" s="133" t="s">
        <v>6628</v>
      </c>
      <c r="W183" s="133" t="s">
        <v>4563</v>
      </c>
      <c r="X183" s="166">
        <v>13207183687</v>
      </c>
      <c r="Y183" s="226" t="s">
        <v>6465</v>
      </c>
      <c r="Z183" s="135" t="s">
        <v>4727</v>
      </c>
      <c r="AA183" s="101" t="s">
        <v>8437</v>
      </c>
      <c r="AB183" s="149" t="s">
        <v>6629</v>
      </c>
      <c r="AD183" s="136" t="s">
        <v>5227</v>
      </c>
      <c r="AE183" s="136" t="s">
        <v>5227</v>
      </c>
      <c r="AF183" s="128" t="s">
        <v>4443</v>
      </c>
      <c r="AG183" s="134" t="s">
        <v>4228</v>
      </c>
      <c r="AH183" s="215" t="s">
        <v>6639</v>
      </c>
      <c r="AI183" s="414"/>
    </row>
    <row r="184" spans="1:35" s="200" customFormat="1" ht="13.5" customHeight="1" thickBot="1">
      <c r="A184" s="167" t="s">
        <v>7640</v>
      </c>
      <c r="B184" s="64" t="s">
        <v>8250</v>
      </c>
      <c r="C184" s="103" t="s">
        <v>8251</v>
      </c>
      <c r="D184" s="64" t="s">
        <v>8252</v>
      </c>
      <c r="E184" s="65" t="s">
        <v>8253</v>
      </c>
      <c r="F184" s="58" t="str">
        <f>IF(MOD(IF(LEN(E184)=18,MID(E184,17,1),RIGHT(E184,1)),2)=0,"女","男")</f>
        <v>女</v>
      </c>
      <c r="G184" s="60">
        <f>DATE(IF(LEN(E184)=18,MID(E184,7,4),1900+MID(E184,7,2)),IF(LEN(E184)=18,MID(E184,11,2),MID(E184,9,2)),IF(LEN(E184)=18,MID(E184,13,2),MID(E184,11,2)))</f>
        <v>33510</v>
      </c>
      <c r="H184" s="61">
        <f ca="1">(NOW()-G184)/365</f>
        <v>26.858830275875196</v>
      </c>
      <c r="I184" s="62">
        <v>42836</v>
      </c>
      <c r="J184" s="62">
        <v>42836</v>
      </c>
      <c r="K184" s="103" t="s">
        <v>167</v>
      </c>
      <c r="L184" s="103" t="s">
        <v>2028</v>
      </c>
      <c r="M184" s="103" t="s">
        <v>311</v>
      </c>
      <c r="N184" s="177">
        <v>22482</v>
      </c>
      <c r="O184" s="66" t="s">
        <v>8254</v>
      </c>
      <c r="P184" s="73" t="s">
        <v>3854</v>
      </c>
      <c r="Q184" s="62">
        <v>42977</v>
      </c>
      <c r="R184" s="62">
        <v>42977</v>
      </c>
      <c r="S184" s="62">
        <v>42954</v>
      </c>
      <c r="T184" s="198" t="s">
        <v>8264</v>
      </c>
      <c r="U184" s="186" t="s">
        <v>8255</v>
      </c>
      <c r="V184" s="186" t="s">
        <v>8256</v>
      </c>
      <c r="W184" s="186"/>
      <c r="X184" s="160">
        <v>13545272837</v>
      </c>
      <c r="Y184" s="63" t="s">
        <v>8257</v>
      </c>
      <c r="Z184" s="63" t="s">
        <v>8258</v>
      </c>
      <c r="AA184" s="67" t="s">
        <v>8259</v>
      </c>
      <c r="AB184" s="67">
        <v>15972052120</v>
      </c>
      <c r="AC184" s="199"/>
      <c r="AD184" s="138" t="s">
        <v>8260</v>
      </c>
      <c r="AE184" s="138" t="s">
        <v>8260</v>
      </c>
      <c r="AF184" s="68" t="s">
        <v>8261</v>
      </c>
      <c r="AG184" s="66" t="s">
        <v>8262</v>
      </c>
      <c r="AH184" s="63" t="s">
        <v>8263</v>
      </c>
    </row>
    <row r="185" spans="1:35" s="183" customFormat="1" ht="14.25" customHeight="1">
      <c r="A185" s="165" t="s">
        <v>7630</v>
      </c>
      <c r="B185" s="96" t="s">
        <v>6606</v>
      </c>
      <c r="C185" s="95" t="s">
        <v>6604</v>
      </c>
      <c r="D185" s="96" t="s">
        <v>6607</v>
      </c>
      <c r="E185" s="97" t="s">
        <v>6608</v>
      </c>
      <c r="F185" s="88" t="str">
        <f t="shared" ref="F185:F204" si="48">IF(MOD(IF(LEN(E185)=18,MID(E185,17,1),RIGHT(E185,1)),2)=0,"女","男")</f>
        <v>女</v>
      </c>
      <c r="G185" s="89">
        <f t="shared" ref="G185:G204" si="49">DATE(IF(LEN(E185)=18,MID(E185,7,4),1900+MID(E185,7,2)),IF(LEN(E185)=18,MID(E185,11,2),MID(E185,9,2)),IF(LEN(E185)=18,MID(E185,13,2),MID(E185,11,2)))</f>
        <v>31786</v>
      </c>
      <c r="H185" s="90">
        <f t="shared" ref="H185:H204" ca="1" si="50">(NOW()-G185)/365</f>
        <v>31.582117947108074</v>
      </c>
      <c r="I185" s="91">
        <v>42818</v>
      </c>
      <c r="J185" s="91">
        <v>42818</v>
      </c>
      <c r="K185" s="104" t="s">
        <v>167</v>
      </c>
      <c r="L185" s="104" t="s">
        <v>2028</v>
      </c>
      <c r="M185" s="104" t="s">
        <v>311</v>
      </c>
      <c r="N185" s="170" t="s">
        <v>6605</v>
      </c>
      <c r="O185" s="98" t="s">
        <v>4223</v>
      </c>
      <c r="P185" s="73" t="s">
        <v>3854</v>
      </c>
      <c r="Q185" s="91">
        <v>42978</v>
      </c>
      <c r="R185" s="91">
        <v>42978</v>
      </c>
      <c r="S185" s="91">
        <v>42969</v>
      </c>
      <c r="T185" s="191" t="s">
        <v>8424</v>
      </c>
      <c r="U185" s="207" t="s">
        <v>4457</v>
      </c>
      <c r="V185" s="91" t="s">
        <v>6614</v>
      </c>
      <c r="W185" s="91"/>
      <c r="X185" s="101">
        <v>18062415729</v>
      </c>
      <c r="Y185" s="233" t="s">
        <v>6637</v>
      </c>
      <c r="Z185" s="99" t="s">
        <v>6609</v>
      </c>
      <c r="AA185" s="31" t="s">
        <v>8426</v>
      </c>
      <c r="AB185" s="101">
        <v>18971401998</v>
      </c>
      <c r="AC185" s="234"/>
      <c r="AD185" s="137" t="s">
        <v>4374</v>
      </c>
      <c r="AE185" s="137" t="s">
        <v>4374</v>
      </c>
      <c r="AF185" s="104" t="s">
        <v>6610</v>
      </c>
      <c r="AG185" s="98" t="s">
        <v>4228</v>
      </c>
      <c r="AH185" s="235" t="s">
        <v>6611</v>
      </c>
    </row>
    <row r="186" spans="1:35" s="203" customFormat="1" ht="15" customHeight="1">
      <c r="A186" s="163" t="s">
        <v>7632</v>
      </c>
      <c r="B186" s="126" t="s">
        <v>6615</v>
      </c>
      <c r="C186" s="140" t="s">
        <v>6641</v>
      </c>
      <c r="D186" s="126" t="s">
        <v>6648</v>
      </c>
      <c r="E186" s="33" t="s">
        <v>6649</v>
      </c>
      <c r="F186" s="146" t="str">
        <f t="shared" si="48"/>
        <v>女</v>
      </c>
      <c r="G186" s="22">
        <f t="shared" si="49"/>
        <v>31684</v>
      </c>
      <c r="H186" s="43">
        <f t="shared" ca="1" si="50"/>
        <v>31.861570001902596</v>
      </c>
      <c r="I186" s="25">
        <v>42823</v>
      </c>
      <c r="J186" s="25">
        <v>42823</v>
      </c>
      <c r="K186" s="140" t="s">
        <v>167</v>
      </c>
      <c r="L186" s="140" t="s">
        <v>2028</v>
      </c>
      <c r="M186" s="140" t="s">
        <v>311</v>
      </c>
      <c r="N186" s="55" t="s">
        <v>6688</v>
      </c>
      <c r="O186" s="73" t="s">
        <v>4223</v>
      </c>
      <c r="P186" s="73" t="s">
        <v>3854</v>
      </c>
      <c r="Q186" s="25">
        <v>42978</v>
      </c>
      <c r="R186" s="25">
        <v>42978</v>
      </c>
      <c r="S186" s="25">
        <v>42969</v>
      </c>
      <c r="T186" s="193" t="s">
        <v>8424</v>
      </c>
      <c r="U186" s="203" t="s">
        <v>137</v>
      </c>
      <c r="V186" s="25" t="s">
        <v>6653</v>
      </c>
      <c r="W186" s="25" t="s">
        <v>6655</v>
      </c>
      <c r="X186" s="33">
        <v>13720167360</v>
      </c>
      <c r="Y186" s="32" t="s">
        <v>6650</v>
      </c>
      <c r="Z186" s="26" t="s">
        <v>6650</v>
      </c>
      <c r="AA186" s="31" t="s">
        <v>8427</v>
      </c>
      <c r="AB186" s="31">
        <v>15927429448</v>
      </c>
      <c r="AC186" s="123"/>
      <c r="AD186" s="144" t="s">
        <v>4374</v>
      </c>
      <c r="AE186" s="144" t="s">
        <v>4374</v>
      </c>
      <c r="AF186" s="140" t="s">
        <v>5946</v>
      </c>
      <c r="AG186" s="73" t="s">
        <v>4228</v>
      </c>
      <c r="AH186" s="215" t="s">
        <v>6651</v>
      </c>
      <c r="AI186" s="413"/>
    </row>
    <row r="187" spans="1:35" s="212" customFormat="1" ht="13.5" customHeight="1">
      <c r="A187" s="163" t="s">
        <v>8120</v>
      </c>
      <c r="B187" s="140" t="s">
        <v>4496</v>
      </c>
      <c r="C187" s="125" t="s">
        <v>6031</v>
      </c>
      <c r="D187" s="126" t="s">
        <v>6032</v>
      </c>
      <c r="E187" s="30" t="s">
        <v>6033</v>
      </c>
      <c r="F187" s="146" t="str">
        <f t="shared" si="48"/>
        <v>女</v>
      </c>
      <c r="G187" s="22">
        <f t="shared" si="49"/>
        <v>32120</v>
      </c>
      <c r="H187" s="43">
        <f t="shared" ca="1" si="50"/>
        <v>30.667049453957389</v>
      </c>
      <c r="I187" s="25">
        <v>42780</v>
      </c>
      <c r="J187" s="25">
        <v>42780</v>
      </c>
      <c r="K187" s="140" t="s">
        <v>167</v>
      </c>
      <c r="L187" s="140" t="s">
        <v>2028</v>
      </c>
      <c r="M187" s="140" t="s">
        <v>311</v>
      </c>
      <c r="N187" s="55" t="s">
        <v>6034</v>
      </c>
      <c r="O187" s="73" t="s">
        <v>4223</v>
      </c>
      <c r="P187" s="73" t="s">
        <v>3854</v>
      </c>
      <c r="Q187" s="25">
        <v>42978</v>
      </c>
      <c r="R187" s="25">
        <v>42978</v>
      </c>
      <c r="S187" s="25">
        <v>42969</v>
      </c>
      <c r="T187" s="193" t="s">
        <v>8424</v>
      </c>
      <c r="U187" s="45" t="s">
        <v>4458</v>
      </c>
      <c r="V187" s="25" t="s">
        <v>6035</v>
      </c>
      <c r="W187" s="25" t="s">
        <v>4497</v>
      </c>
      <c r="X187" s="31" t="s">
        <v>6036</v>
      </c>
      <c r="Y187" s="26" t="s">
        <v>6037</v>
      </c>
      <c r="Z187" s="26" t="s">
        <v>6038</v>
      </c>
      <c r="AA187" s="31" t="s">
        <v>6039</v>
      </c>
      <c r="AB187" s="31" t="s">
        <v>6040</v>
      </c>
      <c r="AC187" s="210"/>
      <c r="AD187" s="144" t="s">
        <v>4374</v>
      </c>
      <c r="AE187" s="144" t="s">
        <v>4374</v>
      </c>
      <c r="AF187" s="140" t="s">
        <v>4375</v>
      </c>
      <c r="AG187" s="73" t="s">
        <v>4228</v>
      </c>
      <c r="AH187" s="80" t="s">
        <v>6041</v>
      </c>
    </row>
    <row r="188" spans="1:35" s="183" customFormat="1" ht="13.5" customHeight="1">
      <c r="A188" s="163" t="s">
        <v>7643</v>
      </c>
      <c r="B188" s="219" t="s">
        <v>2027</v>
      </c>
      <c r="C188" s="140" t="s">
        <v>7287</v>
      </c>
      <c r="D188" s="126" t="s">
        <v>7262</v>
      </c>
      <c r="E188" s="30" t="s">
        <v>7263</v>
      </c>
      <c r="F188" s="146" t="str">
        <f t="shared" si="48"/>
        <v>女</v>
      </c>
      <c r="G188" s="22">
        <f t="shared" si="49"/>
        <v>29110</v>
      </c>
      <c r="H188" s="43">
        <f t="shared" ca="1" si="50"/>
        <v>38.913624796423143</v>
      </c>
      <c r="I188" s="25">
        <v>42871</v>
      </c>
      <c r="J188" s="25">
        <v>42871</v>
      </c>
      <c r="K188" s="140" t="s">
        <v>167</v>
      </c>
      <c r="L188" s="140" t="s">
        <v>2028</v>
      </c>
      <c r="M188" s="140" t="s">
        <v>311</v>
      </c>
      <c r="N188" s="159">
        <v>22735</v>
      </c>
      <c r="O188" s="73" t="s">
        <v>7264</v>
      </c>
      <c r="P188" s="73" t="s">
        <v>3854</v>
      </c>
      <c r="Q188" s="25">
        <v>42978</v>
      </c>
      <c r="R188" s="25">
        <v>42978</v>
      </c>
      <c r="S188" s="25">
        <v>42969</v>
      </c>
      <c r="T188" s="193" t="s">
        <v>8424</v>
      </c>
      <c r="U188" s="123" t="s">
        <v>7265</v>
      </c>
      <c r="V188" s="123" t="s">
        <v>7266</v>
      </c>
      <c r="W188" s="123" t="s">
        <v>7267</v>
      </c>
      <c r="X188" s="55" t="s">
        <v>7268</v>
      </c>
      <c r="Y188" s="26" t="s">
        <v>7269</v>
      </c>
      <c r="Z188" s="26" t="s">
        <v>7269</v>
      </c>
      <c r="AA188" s="31" t="s">
        <v>7270</v>
      </c>
      <c r="AB188" s="31" t="s">
        <v>7271</v>
      </c>
      <c r="AC188" s="184"/>
      <c r="AD188" s="144" t="s">
        <v>7272</v>
      </c>
      <c r="AE188" s="144" t="s">
        <v>7272</v>
      </c>
      <c r="AF188" s="140" t="s">
        <v>7273</v>
      </c>
      <c r="AG188" s="73" t="s">
        <v>4228</v>
      </c>
      <c r="AH188" s="26" t="s">
        <v>7274</v>
      </c>
    </row>
    <row r="189" spans="1:35" s="212" customFormat="1" ht="13.5" customHeight="1">
      <c r="A189" s="163" t="s">
        <v>7621</v>
      </c>
      <c r="B189" s="140" t="s">
        <v>2027</v>
      </c>
      <c r="C189" s="125" t="s">
        <v>5937</v>
      </c>
      <c r="D189" s="126" t="s">
        <v>5938</v>
      </c>
      <c r="E189" s="30" t="s">
        <v>5939</v>
      </c>
      <c r="F189" s="146" t="str">
        <f t="shared" si="48"/>
        <v>男</v>
      </c>
      <c r="G189" s="22">
        <f t="shared" si="49"/>
        <v>34032</v>
      </c>
      <c r="H189" s="43">
        <f t="shared" ca="1" si="50"/>
        <v>25.428693289573829</v>
      </c>
      <c r="I189" s="25">
        <v>42773</v>
      </c>
      <c r="J189" s="25">
        <v>42773</v>
      </c>
      <c r="K189" s="140" t="s">
        <v>167</v>
      </c>
      <c r="L189" s="140" t="s">
        <v>2028</v>
      </c>
      <c r="M189" s="140" t="s">
        <v>311</v>
      </c>
      <c r="N189" s="55">
        <v>22620</v>
      </c>
      <c r="O189" s="73" t="s">
        <v>4223</v>
      </c>
      <c r="P189" s="73" t="s">
        <v>3854</v>
      </c>
      <c r="Q189" s="25">
        <v>42978</v>
      </c>
      <c r="R189" s="25">
        <v>42978</v>
      </c>
      <c r="S189" s="25">
        <v>42969</v>
      </c>
      <c r="T189" s="193" t="s">
        <v>8424</v>
      </c>
      <c r="U189" s="45" t="s">
        <v>5927</v>
      </c>
      <c r="V189" s="25" t="s">
        <v>5928</v>
      </c>
      <c r="W189" s="25" t="s">
        <v>5940</v>
      </c>
      <c r="X189" s="31" t="s">
        <v>5941</v>
      </c>
      <c r="Y189" s="26" t="s">
        <v>5942</v>
      </c>
      <c r="Z189" s="26" t="s">
        <v>5943</v>
      </c>
      <c r="AA189" s="31" t="s">
        <v>5944</v>
      </c>
      <c r="AB189" s="31">
        <v>13720133976</v>
      </c>
      <c r="AC189" s="210"/>
      <c r="AD189" s="144" t="s">
        <v>245</v>
      </c>
      <c r="AE189" s="144" t="s">
        <v>245</v>
      </c>
      <c r="AF189" s="140" t="s">
        <v>5926</v>
      </c>
      <c r="AG189" s="73" t="s">
        <v>4228</v>
      </c>
      <c r="AH189" s="80" t="s">
        <v>5945</v>
      </c>
    </row>
    <row r="190" spans="1:35" s="183" customFormat="1" ht="13.5" customHeight="1">
      <c r="A190" s="163" t="s">
        <v>7637</v>
      </c>
      <c r="B190" s="219" t="s">
        <v>2027</v>
      </c>
      <c r="C190" s="140" t="s">
        <v>6851</v>
      </c>
      <c r="D190" s="219" t="s">
        <v>6852</v>
      </c>
      <c r="E190" s="220" t="s">
        <v>6853</v>
      </c>
      <c r="F190" s="146" t="str">
        <f t="shared" si="48"/>
        <v>女</v>
      </c>
      <c r="G190" s="22">
        <f t="shared" si="49"/>
        <v>31851</v>
      </c>
      <c r="H190" s="43">
        <f t="shared" ca="1" si="50"/>
        <v>31.404035755327254</v>
      </c>
      <c r="I190" s="216">
        <v>42837</v>
      </c>
      <c r="J190" s="216">
        <v>42837</v>
      </c>
      <c r="K190" s="140" t="s">
        <v>167</v>
      </c>
      <c r="L190" s="140" t="s">
        <v>2028</v>
      </c>
      <c r="M190" s="140" t="s">
        <v>311</v>
      </c>
      <c r="N190" s="159">
        <v>22483</v>
      </c>
      <c r="O190" s="73" t="s">
        <v>4223</v>
      </c>
      <c r="P190" s="73" t="s">
        <v>3854</v>
      </c>
      <c r="Q190" s="25">
        <v>42978</v>
      </c>
      <c r="R190" s="25">
        <v>42978</v>
      </c>
      <c r="S190" s="25">
        <v>42969</v>
      </c>
      <c r="T190" s="193" t="s">
        <v>8424</v>
      </c>
      <c r="U190" s="123" t="s">
        <v>351</v>
      </c>
      <c r="V190" s="123" t="s">
        <v>6854</v>
      </c>
      <c r="W190" s="123" t="s">
        <v>1508</v>
      </c>
      <c r="X190" s="33" t="s">
        <v>6855</v>
      </c>
      <c r="Y190" s="26" t="s">
        <v>6856</v>
      </c>
      <c r="Z190" s="26" t="s">
        <v>8038</v>
      </c>
      <c r="AA190" s="31" t="s">
        <v>8428</v>
      </c>
      <c r="AB190" s="33" t="s">
        <v>6857</v>
      </c>
      <c r="AC190" s="218"/>
      <c r="AD190" s="144" t="s">
        <v>245</v>
      </c>
      <c r="AE190" s="144" t="s">
        <v>245</v>
      </c>
      <c r="AF190" s="140" t="s">
        <v>2476</v>
      </c>
      <c r="AG190" s="73" t="s">
        <v>4228</v>
      </c>
      <c r="AH190" s="26" t="s">
        <v>6858</v>
      </c>
    </row>
    <row r="191" spans="1:35" s="183" customFormat="1" ht="13.5" customHeight="1">
      <c r="A191" s="163" t="s">
        <v>7633</v>
      </c>
      <c r="B191" s="126" t="s">
        <v>5921</v>
      </c>
      <c r="C191" s="140" t="s">
        <v>6746</v>
      </c>
      <c r="D191" s="126" t="s">
        <v>6705</v>
      </c>
      <c r="E191" s="30" t="s">
        <v>6706</v>
      </c>
      <c r="F191" s="146" t="str">
        <f t="shared" si="48"/>
        <v>女</v>
      </c>
      <c r="G191" s="22">
        <f t="shared" si="49"/>
        <v>31952</v>
      </c>
      <c r="H191" s="43">
        <f t="shared" ca="1" si="50"/>
        <v>31.127323426560128</v>
      </c>
      <c r="I191" s="25">
        <v>42831</v>
      </c>
      <c r="J191" s="25">
        <v>42831</v>
      </c>
      <c r="K191" s="140" t="s">
        <v>167</v>
      </c>
      <c r="L191" s="140" t="s">
        <v>2028</v>
      </c>
      <c r="M191" s="140" t="s">
        <v>311</v>
      </c>
      <c r="N191" s="159" t="s">
        <v>6745</v>
      </c>
      <c r="O191" s="73" t="s">
        <v>4223</v>
      </c>
      <c r="P191" s="73" t="s">
        <v>3854</v>
      </c>
      <c r="Q191" s="25">
        <v>42978</v>
      </c>
      <c r="R191" s="25">
        <v>42978</v>
      </c>
      <c r="S191" s="25">
        <v>42969</v>
      </c>
      <c r="T191" s="193" t="s">
        <v>8424</v>
      </c>
      <c r="U191" s="123" t="s">
        <v>4464</v>
      </c>
      <c r="V191" s="123" t="s">
        <v>6707</v>
      </c>
      <c r="W191" s="123" t="s">
        <v>4497</v>
      </c>
      <c r="X191" s="55" t="s">
        <v>6708</v>
      </c>
      <c r="Y191" s="26" t="s">
        <v>6709</v>
      </c>
      <c r="Z191" s="26" t="s">
        <v>6709</v>
      </c>
      <c r="AA191" s="31" t="s">
        <v>6710</v>
      </c>
      <c r="AB191" s="31" t="s">
        <v>6711</v>
      </c>
      <c r="AC191" s="184"/>
      <c r="AD191" s="144" t="s">
        <v>5227</v>
      </c>
      <c r="AE191" s="144" t="s">
        <v>5227</v>
      </c>
      <c r="AF191" s="140" t="s">
        <v>4375</v>
      </c>
      <c r="AG191" s="73" t="s">
        <v>4228</v>
      </c>
      <c r="AH191" s="26" t="s">
        <v>6712</v>
      </c>
    </row>
    <row r="192" spans="1:35" s="183" customFormat="1" ht="13.5" customHeight="1">
      <c r="A192" s="163" t="s">
        <v>7641</v>
      </c>
      <c r="B192" s="219" t="s">
        <v>2027</v>
      </c>
      <c r="C192" s="140" t="s">
        <v>7285</v>
      </c>
      <c r="D192" s="126" t="s">
        <v>7241</v>
      </c>
      <c r="E192" s="30" t="s">
        <v>7242</v>
      </c>
      <c r="F192" s="146" t="str">
        <f t="shared" si="48"/>
        <v>女</v>
      </c>
      <c r="G192" s="22">
        <f t="shared" si="49"/>
        <v>32253</v>
      </c>
      <c r="H192" s="43">
        <f t="shared" ca="1" si="50"/>
        <v>30.302665892313552</v>
      </c>
      <c r="I192" s="25">
        <v>42871</v>
      </c>
      <c r="J192" s="25">
        <v>42871</v>
      </c>
      <c r="K192" s="140" t="s">
        <v>167</v>
      </c>
      <c r="L192" s="140" t="s">
        <v>2028</v>
      </c>
      <c r="M192" s="140" t="s">
        <v>311</v>
      </c>
      <c r="N192" s="159">
        <v>22736</v>
      </c>
      <c r="O192" s="73" t="s">
        <v>7243</v>
      </c>
      <c r="P192" s="73" t="s">
        <v>3854</v>
      </c>
      <c r="Q192" s="25">
        <v>42978</v>
      </c>
      <c r="R192" s="25">
        <v>42978</v>
      </c>
      <c r="S192" s="25">
        <v>42969</v>
      </c>
      <c r="T192" s="193" t="s">
        <v>8424</v>
      </c>
      <c r="U192" s="123" t="s">
        <v>7244</v>
      </c>
      <c r="V192" s="123" t="s">
        <v>7245</v>
      </c>
      <c r="W192" s="123" t="s">
        <v>7246</v>
      </c>
      <c r="X192" s="55" t="s">
        <v>7247</v>
      </c>
      <c r="Y192" s="26" t="s">
        <v>7248</v>
      </c>
      <c r="Z192" s="26" t="s">
        <v>6016</v>
      </c>
      <c r="AA192" s="31" t="s">
        <v>7249</v>
      </c>
      <c r="AB192" s="31" t="s">
        <v>7250</v>
      </c>
      <c r="AC192" s="184"/>
      <c r="AD192" s="144" t="s">
        <v>7251</v>
      </c>
      <c r="AE192" s="144" t="s">
        <v>7251</v>
      </c>
      <c r="AF192" s="140" t="s">
        <v>7252</v>
      </c>
      <c r="AG192" s="73" t="s">
        <v>4228</v>
      </c>
      <c r="AH192" s="26" t="s">
        <v>7253</v>
      </c>
    </row>
    <row r="193" spans="1:34" s="10" customFormat="1" ht="14.25" customHeight="1">
      <c r="A193" s="163" t="s">
        <v>7645</v>
      </c>
      <c r="B193" s="219" t="s">
        <v>2027</v>
      </c>
      <c r="C193" s="140" t="s">
        <v>8015</v>
      </c>
      <c r="D193" s="178" t="s">
        <v>5743</v>
      </c>
      <c r="E193" s="179" t="s">
        <v>7961</v>
      </c>
      <c r="F193" s="146" t="str">
        <f t="shared" si="48"/>
        <v>男</v>
      </c>
      <c r="G193" s="22">
        <f t="shared" si="49"/>
        <v>33630</v>
      </c>
      <c r="H193" s="43">
        <f t="shared" ca="1" si="50"/>
        <v>26.530063152587527</v>
      </c>
      <c r="I193" s="180">
        <v>42932</v>
      </c>
      <c r="J193" s="180">
        <v>42932</v>
      </c>
      <c r="K193" s="140" t="s">
        <v>167</v>
      </c>
      <c r="L193" s="140" t="s">
        <v>2028</v>
      </c>
      <c r="M193" s="140" t="s">
        <v>311</v>
      </c>
      <c r="N193" s="55" t="s">
        <v>5771</v>
      </c>
      <c r="O193" s="73" t="s">
        <v>4223</v>
      </c>
      <c r="P193" s="73" t="s">
        <v>3854</v>
      </c>
      <c r="Q193" s="25">
        <v>42978</v>
      </c>
      <c r="R193" s="25">
        <v>42978</v>
      </c>
      <c r="S193" s="25">
        <v>42969</v>
      </c>
      <c r="T193" s="193" t="s">
        <v>8424</v>
      </c>
      <c r="U193" s="22"/>
      <c r="V193" s="22"/>
      <c r="W193" s="22"/>
      <c r="X193" s="155" t="s">
        <v>7967</v>
      </c>
      <c r="Y193" s="467" t="s">
        <v>5744</v>
      </c>
      <c r="Z193" s="26" t="s">
        <v>7999</v>
      </c>
      <c r="AA193" s="31" t="s">
        <v>8429</v>
      </c>
      <c r="AB193" s="31">
        <v>15837429237</v>
      </c>
      <c r="AC193" s="25"/>
      <c r="AD193" s="140" t="s">
        <v>245</v>
      </c>
      <c r="AE193" s="140" t="s">
        <v>245</v>
      </c>
      <c r="AF193" s="140" t="s">
        <v>2029</v>
      </c>
      <c r="AG193" s="73" t="s">
        <v>4228</v>
      </c>
      <c r="AH193" s="181" t="s">
        <v>5744</v>
      </c>
    </row>
    <row r="194" spans="1:34" s="183" customFormat="1" ht="14.25" customHeight="1">
      <c r="A194" s="163" t="s">
        <v>7629</v>
      </c>
      <c r="B194" s="126" t="s">
        <v>6174</v>
      </c>
      <c r="C194" s="125" t="s">
        <v>6585</v>
      </c>
      <c r="D194" s="126" t="s">
        <v>6586</v>
      </c>
      <c r="E194" s="30" t="s">
        <v>6587</v>
      </c>
      <c r="F194" s="146" t="str">
        <f t="shared" si="48"/>
        <v>女</v>
      </c>
      <c r="G194" s="22">
        <f t="shared" si="49"/>
        <v>32567</v>
      </c>
      <c r="H194" s="43">
        <f t="shared" ca="1" si="50"/>
        <v>29.442391919710815</v>
      </c>
      <c r="I194" s="25">
        <v>42815</v>
      </c>
      <c r="J194" s="25">
        <v>42815</v>
      </c>
      <c r="K194" s="140" t="s">
        <v>167</v>
      </c>
      <c r="L194" s="140" t="s">
        <v>2028</v>
      </c>
      <c r="M194" s="140" t="s">
        <v>311</v>
      </c>
      <c r="N194" s="55">
        <v>22734</v>
      </c>
      <c r="O194" s="73" t="s">
        <v>4223</v>
      </c>
      <c r="P194" s="73" t="s">
        <v>3854</v>
      </c>
      <c r="Q194" s="25">
        <v>42978</v>
      </c>
      <c r="R194" s="25">
        <v>42978</v>
      </c>
      <c r="S194" s="25">
        <v>42969</v>
      </c>
      <c r="T194" s="193" t="s">
        <v>8424</v>
      </c>
      <c r="U194" s="45" t="s">
        <v>6612</v>
      </c>
      <c r="V194" s="25" t="s">
        <v>6588</v>
      </c>
      <c r="W194" s="25" t="s">
        <v>6589</v>
      </c>
      <c r="X194" s="31" t="s">
        <v>6590</v>
      </c>
      <c r="Y194" s="214" t="s">
        <v>6591</v>
      </c>
      <c r="Z194" s="26" t="s">
        <v>6591</v>
      </c>
      <c r="AA194" s="31" t="s">
        <v>8430</v>
      </c>
      <c r="AB194" s="31" t="s">
        <v>6592</v>
      </c>
      <c r="AC194" s="210"/>
      <c r="AD194" s="144" t="s">
        <v>6486</v>
      </c>
      <c r="AE194" s="144" t="s">
        <v>6486</v>
      </c>
      <c r="AF194" s="140" t="s">
        <v>4443</v>
      </c>
      <c r="AG194" s="73" t="s">
        <v>4228</v>
      </c>
      <c r="AH194" s="80" t="s">
        <v>6593</v>
      </c>
    </row>
    <row r="195" spans="1:34" s="183" customFormat="1" ht="13.5" customHeight="1">
      <c r="A195" s="163" t="s">
        <v>7634</v>
      </c>
      <c r="B195" s="126" t="s">
        <v>4496</v>
      </c>
      <c r="C195" s="140" t="s">
        <v>6730</v>
      </c>
      <c r="D195" s="126" t="s">
        <v>5092</v>
      </c>
      <c r="E195" s="30" t="s">
        <v>6718</v>
      </c>
      <c r="F195" s="146" t="str">
        <f t="shared" si="48"/>
        <v>男</v>
      </c>
      <c r="G195" s="22">
        <f t="shared" si="49"/>
        <v>35343</v>
      </c>
      <c r="H195" s="43">
        <f t="shared" ca="1" si="50"/>
        <v>21.83691246765602</v>
      </c>
      <c r="I195" s="25">
        <v>42831</v>
      </c>
      <c r="J195" s="25">
        <v>42831</v>
      </c>
      <c r="K195" s="140" t="s">
        <v>167</v>
      </c>
      <c r="L195" s="140" t="s">
        <v>2028</v>
      </c>
      <c r="M195" s="140" t="s">
        <v>311</v>
      </c>
      <c r="N195" s="159" t="s">
        <v>6812</v>
      </c>
      <c r="O195" s="73" t="s">
        <v>4223</v>
      </c>
      <c r="P195" s="73" t="s">
        <v>3854</v>
      </c>
      <c r="Q195" s="25">
        <v>42978</v>
      </c>
      <c r="R195" s="25">
        <v>42978</v>
      </c>
      <c r="S195" s="25">
        <v>42969</v>
      </c>
      <c r="T195" s="193" t="s">
        <v>8424</v>
      </c>
      <c r="U195" s="123" t="s">
        <v>4458</v>
      </c>
      <c r="V195" s="123" t="s">
        <v>4606</v>
      </c>
      <c r="W195" s="123" t="s">
        <v>4953</v>
      </c>
      <c r="X195" s="55">
        <v>1507132484</v>
      </c>
      <c r="Y195" s="26" t="s">
        <v>6719</v>
      </c>
      <c r="Z195" s="26" t="s">
        <v>6719</v>
      </c>
      <c r="AA195" s="31" t="s">
        <v>6720</v>
      </c>
      <c r="AB195" s="31">
        <v>13212760131</v>
      </c>
      <c r="AC195" s="184"/>
      <c r="AD195" s="144" t="s">
        <v>4374</v>
      </c>
      <c r="AE195" s="144" t="s">
        <v>4374</v>
      </c>
      <c r="AF195" s="140" t="s">
        <v>4504</v>
      </c>
      <c r="AG195" s="73" t="s">
        <v>4228</v>
      </c>
      <c r="AH195" s="26" t="s">
        <v>6719</v>
      </c>
    </row>
    <row r="196" spans="1:34" s="212" customFormat="1" ht="13.5" customHeight="1">
      <c r="A196" s="163" t="s">
        <v>7624</v>
      </c>
      <c r="B196" s="126" t="s">
        <v>6316</v>
      </c>
      <c r="C196" s="125" t="s">
        <v>6325</v>
      </c>
      <c r="D196" s="126" t="s">
        <v>6326</v>
      </c>
      <c r="E196" s="30" t="s">
        <v>6327</v>
      </c>
      <c r="F196" s="146" t="str">
        <f t="shared" si="48"/>
        <v>女</v>
      </c>
      <c r="G196" s="22">
        <f t="shared" si="49"/>
        <v>32457</v>
      </c>
      <c r="H196" s="43">
        <f t="shared" ca="1" si="50"/>
        <v>29.743761782724512</v>
      </c>
      <c r="I196" s="25">
        <v>42802</v>
      </c>
      <c r="J196" s="25">
        <v>42802</v>
      </c>
      <c r="K196" s="140" t="s">
        <v>167</v>
      </c>
      <c r="L196" s="140" t="s">
        <v>2028</v>
      </c>
      <c r="M196" s="140" t="s">
        <v>311</v>
      </c>
      <c r="N196" s="30" t="s">
        <v>6363</v>
      </c>
      <c r="O196" s="73" t="s">
        <v>6352</v>
      </c>
      <c r="P196" s="73" t="s">
        <v>3854</v>
      </c>
      <c r="Q196" s="25">
        <v>42978</v>
      </c>
      <c r="R196" s="25">
        <v>42978</v>
      </c>
      <c r="S196" s="25">
        <v>42969</v>
      </c>
      <c r="T196" s="193" t="s">
        <v>8424</v>
      </c>
      <c r="U196" s="45" t="s">
        <v>6324</v>
      </c>
      <c r="V196" s="25" t="s">
        <v>6364</v>
      </c>
      <c r="W196" s="25"/>
      <c r="X196" s="31">
        <v>13829750260</v>
      </c>
      <c r="Y196" s="26" t="s">
        <v>6365</v>
      </c>
      <c r="Z196" s="26" t="s">
        <v>6366</v>
      </c>
      <c r="AA196" s="31" t="s">
        <v>8431</v>
      </c>
      <c r="AB196" s="31">
        <v>17354489652</v>
      </c>
      <c r="AC196" s="210"/>
      <c r="AD196" s="144" t="s">
        <v>6319</v>
      </c>
      <c r="AE196" s="144" t="s">
        <v>6319</v>
      </c>
      <c r="AF196" s="140" t="s">
        <v>6353</v>
      </c>
      <c r="AG196" s="73" t="s">
        <v>4228</v>
      </c>
      <c r="AH196" s="80" t="s">
        <v>6366</v>
      </c>
    </row>
    <row r="197" spans="1:34" s="212" customFormat="1" ht="13.5" customHeight="1">
      <c r="A197" s="163" t="s">
        <v>7625</v>
      </c>
      <c r="B197" s="126" t="s">
        <v>6316</v>
      </c>
      <c r="C197" s="125" t="s">
        <v>6331</v>
      </c>
      <c r="D197" s="126" t="s">
        <v>6332</v>
      </c>
      <c r="E197" s="30" t="s">
        <v>6333</v>
      </c>
      <c r="F197" s="146" t="str">
        <f t="shared" si="48"/>
        <v>女</v>
      </c>
      <c r="G197" s="22">
        <f t="shared" si="49"/>
        <v>28714</v>
      </c>
      <c r="H197" s="43">
        <f t="shared" ca="1" si="50"/>
        <v>39.998556303272458</v>
      </c>
      <c r="I197" s="25">
        <v>42802</v>
      </c>
      <c r="J197" s="25">
        <v>42802</v>
      </c>
      <c r="K197" s="140" t="s">
        <v>167</v>
      </c>
      <c r="L197" s="140" t="s">
        <v>2028</v>
      </c>
      <c r="M197" s="140" t="s">
        <v>311</v>
      </c>
      <c r="N197" s="30" t="s">
        <v>6372</v>
      </c>
      <c r="O197" s="73" t="s">
        <v>6352</v>
      </c>
      <c r="P197" s="73" t="s">
        <v>3854</v>
      </c>
      <c r="Q197" s="25">
        <v>42978</v>
      </c>
      <c r="R197" s="25">
        <v>42978</v>
      </c>
      <c r="S197" s="25">
        <v>42969</v>
      </c>
      <c r="T197" s="193" t="s">
        <v>8424</v>
      </c>
      <c r="U197" s="45" t="s">
        <v>6318</v>
      </c>
      <c r="V197" s="25" t="s">
        <v>6373</v>
      </c>
      <c r="W197" s="25" t="s">
        <v>6374</v>
      </c>
      <c r="X197" s="31" t="s">
        <v>6375</v>
      </c>
      <c r="Y197" s="26" t="s">
        <v>6376</v>
      </c>
      <c r="Z197" s="26" t="s">
        <v>6188</v>
      </c>
      <c r="AA197" s="31" t="s">
        <v>6377</v>
      </c>
      <c r="AB197" s="31" t="s">
        <v>6378</v>
      </c>
      <c r="AC197" s="210"/>
      <c r="AD197" s="144" t="s">
        <v>6319</v>
      </c>
      <c r="AE197" s="144" t="s">
        <v>6319</v>
      </c>
      <c r="AF197" s="140" t="s">
        <v>6320</v>
      </c>
      <c r="AG197" s="73" t="s">
        <v>4228</v>
      </c>
      <c r="AH197" s="80" t="s">
        <v>6379</v>
      </c>
    </row>
    <row r="198" spans="1:34" s="10" customFormat="1" ht="14.25" customHeight="1">
      <c r="A198" s="163" t="s">
        <v>7644</v>
      </c>
      <c r="B198" s="219" t="s">
        <v>2027</v>
      </c>
      <c r="C198" s="140" t="s">
        <v>7601</v>
      </c>
      <c r="D198" s="178" t="s">
        <v>6807</v>
      </c>
      <c r="E198" s="179" t="s">
        <v>6808</v>
      </c>
      <c r="F198" s="146" t="str">
        <f t="shared" si="48"/>
        <v>男</v>
      </c>
      <c r="G198" s="22">
        <f t="shared" si="49"/>
        <v>32131</v>
      </c>
      <c r="H198" s="43">
        <f t="shared" ca="1" si="50"/>
        <v>30.636912467656018</v>
      </c>
      <c r="I198" s="180">
        <v>42902</v>
      </c>
      <c r="J198" s="180">
        <v>42902</v>
      </c>
      <c r="K198" s="140" t="s">
        <v>167</v>
      </c>
      <c r="L198" s="140" t="s">
        <v>2028</v>
      </c>
      <c r="M198" s="140" t="s">
        <v>311</v>
      </c>
      <c r="N198" s="55">
        <v>22467</v>
      </c>
      <c r="O198" s="73" t="s">
        <v>4223</v>
      </c>
      <c r="P198" s="73" t="s">
        <v>3854</v>
      </c>
      <c r="Q198" s="25">
        <v>42978</v>
      </c>
      <c r="R198" s="25">
        <v>42978</v>
      </c>
      <c r="S198" s="25">
        <v>42969</v>
      </c>
      <c r="T198" s="193" t="s">
        <v>8424</v>
      </c>
      <c r="U198" s="22"/>
      <c r="V198" s="22"/>
      <c r="W198" s="22"/>
      <c r="X198" s="155">
        <v>18371761611</v>
      </c>
      <c r="Y198" s="467" t="s">
        <v>6809</v>
      </c>
      <c r="Z198" s="26" t="s">
        <v>6809</v>
      </c>
      <c r="AA198" s="31" t="s">
        <v>6810</v>
      </c>
      <c r="AB198" s="31">
        <v>13177071732</v>
      </c>
      <c r="AC198" s="25"/>
      <c r="AD198" s="140" t="s">
        <v>4374</v>
      </c>
      <c r="AE198" s="140" t="s">
        <v>4374</v>
      </c>
      <c r="AF198" s="140" t="s">
        <v>6806</v>
      </c>
      <c r="AG198" s="73" t="s">
        <v>4228</v>
      </c>
      <c r="AH198" s="181" t="s">
        <v>6809</v>
      </c>
    </row>
    <row r="199" spans="1:34" s="10" customFormat="1" ht="14.25" customHeight="1">
      <c r="A199" s="163" t="s">
        <v>7650</v>
      </c>
      <c r="B199" s="219" t="s">
        <v>2027</v>
      </c>
      <c r="C199" s="140" t="s">
        <v>7944</v>
      </c>
      <c r="D199" s="178" t="s">
        <v>6813</v>
      </c>
      <c r="E199" s="179" t="s">
        <v>6815</v>
      </c>
      <c r="F199" s="146" t="str">
        <f t="shared" si="48"/>
        <v>男</v>
      </c>
      <c r="G199" s="22">
        <f t="shared" si="49"/>
        <v>32291</v>
      </c>
      <c r="H199" s="43">
        <f t="shared" ca="1" si="50"/>
        <v>30.198556303272458</v>
      </c>
      <c r="I199" s="180">
        <v>42932</v>
      </c>
      <c r="J199" s="180">
        <v>42932</v>
      </c>
      <c r="K199" s="140" t="s">
        <v>167</v>
      </c>
      <c r="L199" s="140" t="s">
        <v>2028</v>
      </c>
      <c r="M199" s="140" t="s">
        <v>311</v>
      </c>
      <c r="N199" s="55">
        <v>22472</v>
      </c>
      <c r="O199" s="73" t="s">
        <v>4223</v>
      </c>
      <c r="P199" s="73" t="s">
        <v>3854</v>
      </c>
      <c r="Q199" s="25">
        <v>42978</v>
      </c>
      <c r="R199" s="25">
        <v>42978</v>
      </c>
      <c r="S199" s="25">
        <v>42969</v>
      </c>
      <c r="T199" s="193" t="s">
        <v>8424</v>
      </c>
      <c r="U199" s="22" t="s">
        <v>306</v>
      </c>
      <c r="V199" s="22" t="s">
        <v>6859</v>
      </c>
      <c r="W199" s="22" t="s">
        <v>1203</v>
      </c>
      <c r="X199" s="155" t="s">
        <v>6860</v>
      </c>
      <c r="Y199" s="467" t="s">
        <v>6861</v>
      </c>
      <c r="Z199" s="26" t="s">
        <v>8003</v>
      </c>
      <c r="AA199" s="31" t="s">
        <v>8432</v>
      </c>
      <c r="AB199" s="31" t="s">
        <v>6862</v>
      </c>
      <c r="AC199" s="25"/>
      <c r="AD199" s="140" t="s">
        <v>245</v>
      </c>
      <c r="AE199" s="140" t="s">
        <v>245</v>
      </c>
      <c r="AF199" s="140" t="s">
        <v>2476</v>
      </c>
      <c r="AG199" s="73" t="s">
        <v>4228</v>
      </c>
      <c r="AH199" s="181" t="s">
        <v>6863</v>
      </c>
    </row>
    <row r="200" spans="1:34" s="212" customFormat="1" ht="13.5" customHeight="1">
      <c r="A200" s="163" t="s">
        <v>7626</v>
      </c>
      <c r="B200" s="126" t="s">
        <v>6316</v>
      </c>
      <c r="C200" s="125" t="s">
        <v>6348</v>
      </c>
      <c r="D200" s="126" t="s">
        <v>6410</v>
      </c>
      <c r="E200" s="30" t="s">
        <v>6411</v>
      </c>
      <c r="F200" s="146" t="str">
        <f t="shared" si="48"/>
        <v>女</v>
      </c>
      <c r="G200" s="22">
        <f t="shared" si="49"/>
        <v>31341</v>
      </c>
      <c r="H200" s="43">
        <f t="shared" ca="1" si="50"/>
        <v>32.801296029299856</v>
      </c>
      <c r="I200" s="25">
        <v>42804</v>
      </c>
      <c r="J200" s="25">
        <v>42804</v>
      </c>
      <c r="K200" s="140" t="s">
        <v>167</v>
      </c>
      <c r="L200" s="140" t="s">
        <v>2028</v>
      </c>
      <c r="M200" s="140" t="s">
        <v>311</v>
      </c>
      <c r="N200" s="30" t="s">
        <v>6412</v>
      </c>
      <c r="O200" s="73" t="s">
        <v>6352</v>
      </c>
      <c r="P200" s="73" t="s">
        <v>3854</v>
      </c>
      <c r="Q200" s="25">
        <v>42978</v>
      </c>
      <c r="R200" s="25">
        <v>42978</v>
      </c>
      <c r="S200" s="25">
        <v>42969</v>
      </c>
      <c r="T200" s="193" t="s">
        <v>8424</v>
      </c>
      <c r="U200" s="45" t="s">
        <v>6318</v>
      </c>
      <c r="V200" s="25" t="s">
        <v>6413</v>
      </c>
      <c r="W200" s="25" t="s">
        <v>6369</v>
      </c>
      <c r="X200" s="31" t="s">
        <v>6414</v>
      </c>
      <c r="Y200" s="26" t="s">
        <v>6415</v>
      </c>
      <c r="Z200" s="26" t="s">
        <v>6416</v>
      </c>
      <c r="AA200" s="31" t="s">
        <v>6417</v>
      </c>
      <c r="AB200" s="31" t="s">
        <v>6418</v>
      </c>
      <c r="AC200" s="210"/>
      <c r="AD200" s="144" t="s">
        <v>6319</v>
      </c>
      <c r="AE200" s="144" t="s">
        <v>6319</v>
      </c>
      <c r="AF200" s="140" t="s">
        <v>6320</v>
      </c>
      <c r="AG200" s="73" t="s">
        <v>4228</v>
      </c>
      <c r="AH200" s="80" t="s">
        <v>6419</v>
      </c>
    </row>
    <row r="201" spans="1:34" s="10" customFormat="1" ht="14.25" customHeight="1">
      <c r="A201" s="163" t="s">
        <v>7647</v>
      </c>
      <c r="B201" s="219" t="s">
        <v>2027</v>
      </c>
      <c r="C201" s="140" t="s">
        <v>7942</v>
      </c>
      <c r="D201" s="178" t="s">
        <v>6599</v>
      </c>
      <c r="E201" s="179" t="s">
        <v>8730</v>
      </c>
      <c r="F201" s="146" t="str">
        <f t="shared" si="48"/>
        <v>女</v>
      </c>
      <c r="G201" s="22">
        <f t="shared" si="49"/>
        <v>30244</v>
      </c>
      <c r="H201" s="43">
        <f t="shared" ca="1" si="50"/>
        <v>35.806775481354649</v>
      </c>
      <c r="I201" s="180">
        <v>42932</v>
      </c>
      <c r="J201" s="180">
        <v>42932</v>
      </c>
      <c r="K201" s="140" t="s">
        <v>167</v>
      </c>
      <c r="L201" s="140" t="s">
        <v>2028</v>
      </c>
      <c r="M201" s="140" t="s">
        <v>311</v>
      </c>
      <c r="N201" s="55" t="s">
        <v>6668</v>
      </c>
      <c r="O201" s="73" t="s">
        <v>4223</v>
      </c>
      <c r="P201" s="73" t="s">
        <v>3854</v>
      </c>
      <c r="Q201" s="25">
        <v>42978</v>
      </c>
      <c r="R201" s="25">
        <v>42978</v>
      </c>
      <c r="S201" s="25">
        <v>42969</v>
      </c>
      <c r="T201" s="193" t="s">
        <v>8424</v>
      </c>
      <c r="U201" s="22" t="s">
        <v>306</v>
      </c>
      <c r="V201" s="22" t="s">
        <v>1814</v>
      </c>
      <c r="W201" s="22" t="s">
        <v>1508</v>
      </c>
      <c r="X201" s="155" t="s">
        <v>7974</v>
      </c>
      <c r="Y201" s="467" t="s">
        <v>7975</v>
      </c>
      <c r="Z201" s="26" t="s">
        <v>8001</v>
      </c>
      <c r="AA201" s="31" t="s">
        <v>8433</v>
      </c>
      <c r="AB201" s="31" t="s">
        <v>6600</v>
      </c>
      <c r="AC201" s="25"/>
      <c r="AD201" s="140" t="s">
        <v>245</v>
      </c>
      <c r="AE201" s="140" t="s">
        <v>245</v>
      </c>
      <c r="AF201" s="140" t="s">
        <v>2476</v>
      </c>
      <c r="AG201" s="73" t="s">
        <v>4228</v>
      </c>
      <c r="AH201" s="181" t="s">
        <v>6601</v>
      </c>
    </row>
    <row r="202" spans="1:34" s="212" customFormat="1" ht="13.5" customHeight="1">
      <c r="A202" s="163" t="s">
        <v>7628</v>
      </c>
      <c r="B202" s="126" t="s">
        <v>6516</v>
      </c>
      <c r="C202" s="125" t="s">
        <v>6515</v>
      </c>
      <c r="D202" s="126" t="s">
        <v>6538</v>
      </c>
      <c r="E202" s="30" t="s">
        <v>6539</v>
      </c>
      <c r="F202" s="146" t="str">
        <f t="shared" si="48"/>
        <v>女</v>
      </c>
      <c r="G202" s="22">
        <f t="shared" si="49"/>
        <v>28134</v>
      </c>
      <c r="H202" s="43">
        <f t="shared" ca="1" si="50"/>
        <v>41.587597399162867</v>
      </c>
      <c r="I202" s="25">
        <v>42814</v>
      </c>
      <c r="J202" s="25">
        <v>42814</v>
      </c>
      <c r="K202" s="140" t="s">
        <v>167</v>
      </c>
      <c r="L202" s="140" t="s">
        <v>2028</v>
      </c>
      <c r="M202" s="140" t="s">
        <v>311</v>
      </c>
      <c r="N202" s="30" t="s">
        <v>6540</v>
      </c>
      <c r="O202" s="73" t="s">
        <v>6517</v>
      </c>
      <c r="P202" s="73" t="s">
        <v>3854</v>
      </c>
      <c r="Q202" s="25">
        <v>42978</v>
      </c>
      <c r="R202" s="25">
        <v>42978</v>
      </c>
      <c r="S202" s="25">
        <v>42969</v>
      </c>
      <c r="T202" s="193" t="s">
        <v>8424</v>
      </c>
      <c r="U202" s="45" t="s">
        <v>6520</v>
      </c>
      <c r="V202" s="25" t="s">
        <v>6613</v>
      </c>
      <c r="W202" s="25" t="s">
        <v>4563</v>
      </c>
      <c r="X202" s="31" t="s">
        <v>6541</v>
      </c>
      <c r="Y202" s="26" t="s">
        <v>6542</v>
      </c>
      <c r="Z202" s="26" t="s">
        <v>6543</v>
      </c>
      <c r="AA202" s="31" t="s">
        <v>8434</v>
      </c>
      <c r="AB202" s="31" t="s">
        <v>6544</v>
      </c>
      <c r="AC202" s="210"/>
      <c r="AD202" s="144" t="s">
        <v>6518</v>
      </c>
      <c r="AE202" s="144" t="s">
        <v>6518</v>
      </c>
      <c r="AF202" s="140" t="s">
        <v>6519</v>
      </c>
      <c r="AG202" s="73" t="s">
        <v>4228</v>
      </c>
      <c r="AH202" s="80" t="s">
        <v>6545</v>
      </c>
    </row>
    <row r="203" spans="1:34" s="10" customFormat="1" ht="14.25" customHeight="1">
      <c r="A203" s="163" t="s">
        <v>7652</v>
      </c>
      <c r="B203" s="219" t="s">
        <v>2027</v>
      </c>
      <c r="C203" s="140" t="s">
        <v>7946</v>
      </c>
      <c r="D203" s="178" t="s">
        <v>7958</v>
      </c>
      <c r="E203" s="179" t="s">
        <v>7964</v>
      </c>
      <c r="F203" s="146" t="str">
        <f t="shared" si="48"/>
        <v>女</v>
      </c>
      <c r="G203" s="22">
        <f t="shared" si="49"/>
        <v>33477</v>
      </c>
      <c r="H203" s="43">
        <f t="shared" ca="1" si="50"/>
        <v>26.949241234779308</v>
      </c>
      <c r="I203" s="180">
        <v>42932</v>
      </c>
      <c r="J203" s="180">
        <v>42932</v>
      </c>
      <c r="K203" s="140" t="s">
        <v>167</v>
      </c>
      <c r="L203" s="140" t="s">
        <v>2028</v>
      </c>
      <c r="M203" s="140" t="s">
        <v>311</v>
      </c>
      <c r="N203" s="55">
        <v>22487</v>
      </c>
      <c r="O203" s="73" t="s">
        <v>4223</v>
      </c>
      <c r="P203" s="73" t="s">
        <v>3854</v>
      </c>
      <c r="Q203" s="25">
        <v>42978</v>
      </c>
      <c r="R203" s="25">
        <v>42978</v>
      </c>
      <c r="S203" s="25">
        <v>42969</v>
      </c>
      <c r="T203" s="193" t="s">
        <v>8424</v>
      </c>
      <c r="U203" s="22" t="s">
        <v>137</v>
      </c>
      <c r="V203" s="22" t="s">
        <v>246</v>
      </c>
      <c r="W203" s="22" t="s">
        <v>810</v>
      </c>
      <c r="X203" s="155" t="s">
        <v>7984</v>
      </c>
      <c r="Y203" s="467" t="s">
        <v>7985</v>
      </c>
      <c r="Z203" s="26" t="s">
        <v>8006</v>
      </c>
      <c r="AA203" s="31" t="s">
        <v>8435</v>
      </c>
      <c r="AB203" s="31" t="s">
        <v>7986</v>
      </c>
      <c r="AC203" s="25"/>
      <c r="AD203" s="140" t="s">
        <v>245</v>
      </c>
      <c r="AE203" s="140" t="s">
        <v>245</v>
      </c>
      <c r="AF203" s="140" t="s">
        <v>2476</v>
      </c>
      <c r="AG203" s="73" t="s">
        <v>4228</v>
      </c>
      <c r="AH203" s="181" t="s">
        <v>7987</v>
      </c>
    </row>
    <row r="204" spans="1:34" s="204" customFormat="1" ht="13.5" customHeight="1">
      <c r="A204" s="236" t="s">
        <v>7639</v>
      </c>
      <c r="B204" s="237" t="s">
        <v>2027</v>
      </c>
      <c r="C204" s="238" t="s">
        <v>7224</v>
      </c>
      <c r="D204" s="205" t="s">
        <v>7221</v>
      </c>
      <c r="E204" s="239" t="s">
        <v>8731</v>
      </c>
      <c r="F204" s="240" t="str">
        <f t="shared" si="48"/>
        <v>男</v>
      </c>
      <c r="G204" s="241">
        <f t="shared" si="49"/>
        <v>31323</v>
      </c>
      <c r="H204" s="242">
        <f t="shared" ca="1" si="50"/>
        <v>32.850611097793006</v>
      </c>
      <c r="I204" s="243">
        <v>42865</v>
      </c>
      <c r="J204" s="243">
        <v>42865</v>
      </c>
      <c r="K204" s="238" t="s">
        <v>167</v>
      </c>
      <c r="L204" s="238" t="s">
        <v>2028</v>
      </c>
      <c r="M204" s="238" t="s">
        <v>311</v>
      </c>
      <c r="N204" s="244" t="s">
        <v>7289</v>
      </c>
      <c r="O204" s="245" t="s">
        <v>48</v>
      </c>
      <c r="P204" s="73" t="s">
        <v>3854</v>
      </c>
      <c r="Q204" s="223">
        <v>42978</v>
      </c>
      <c r="R204" s="223">
        <v>42978</v>
      </c>
      <c r="S204" s="223">
        <v>42969</v>
      </c>
      <c r="T204" s="246" t="s">
        <v>8424</v>
      </c>
      <c r="U204" s="247" t="s">
        <v>306</v>
      </c>
      <c r="V204" s="247" t="s">
        <v>5832</v>
      </c>
      <c r="W204" s="247" t="s">
        <v>1508</v>
      </c>
      <c r="X204" s="248">
        <v>13871105621</v>
      </c>
      <c r="Y204" s="249" t="s">
        <v>7222</v>
      </c>
      <c r="Z204" s="249" t="s">
        <v>8040</v>
      </c>
      <c r="AA204" s="31" t="s">
        <v>8436</v>
      </c>
      <c r="AB204" s="250" t="s">
        <v>7223</v>
      </c>
      <c r="AC204" s="251"/>
      <c r="AD204" s="252" t="s">
        <v>245</v>
      </c>
      <c r="AE204" s="252" t="s">
        <v>245</v>
      </c>
      <c r="AF204" s="238" t="s">
        <v>2476</v>
      </c>
      <c r="AG204" s="245" t="s">
        <v>4228</v>
      </c>
      <c r="AH204" s="26" t="s">
        <v>7222</v>
      </c>
    </row>
    <row r="205" spans="1:34" s="204" customFormat="1" ht="13.5" customHeight="1">
      <c r="A205" s="33" t="s">
        <v>7661</v>
      </c>
      <c r="B205" s="126" t="s">
        <v>8647</v>
      </c>
      <c r="C205" s="140" t="s">
        <v>8648</v>
      </c>
      <c r="D205" s="126" t="s">
        <v>8649</v>
      </c>
      <c r="E205" s="30" t="s">
        <v>8650</v>
      </c>
      <c r="F205" s="146" t="s">
        <v>2031</v>
      </c>
      <c r="G205" s="22">
        <v>31722</v>
      </c>
      <c r="H205" s="43">
        <v>30.858706474822426</v>
      </c>
      <c r="I205" s="25">
        <v>42976</v>
      </c>
      <c r="J205" s="25">
        <v>42976</v>
      </c>
      <c r="K205" s="140" t="s">
        <v>167</v>
      </c>
      <c r="L205" s="140" t="s">
        <v>2028</v>
      </c>
      <c r="M205" s="140" t="s">
        <v>311</v>
      </c>
      <c r="N205" s="159" t="s">
        <v>8455</v>
      </c>
      <c r="O205" s="73" t="s">
        <v>5167</v>
      </c>
      <c r="P205" s="73" t="s">
        <v>3854</v>
      </c>
      <c r="Q205" s="25">
        <v>42980</v>
      </c>
      <c r="R205" s="25">
        <v>42980</v>
      </c>
      <c r="S205" s="25">
        <v>42984</v>
      </c>
      <c r="T205" s="193" t="s">
        <v>7833</v>
      </c>
      <c r="U205" s="123" t="s">
        <v>8651</v>
      </c>
      <c r="V205" s="123" t="s">
        <v>8652</v>
      </c>
      <c r="W205" s="123" t="s">
        <v>1508</v>
      </c>
      <c r="X205" s="55" t="s">
        <v>8463</v>
      </c>
      <c r="Y205" s="26" t="s">
        <v>8653</v>
      </c>
      <c r="Z205" s="26" t="s">
        <v>8654</v>
      </c>
      <c r="AA205" s="31" t="s">
        <v>8655</v>
      </c>
      <c r="AB205" s="31" t="s">
        <v>8464</v>
      </c>
      <c r="AC205" s="184"/>
      <c r="AD205" s="144" t="s">
        <v>8656</v>
      </c>
      <c r="AE205" s="144" t="s">
        <v>8656</v>
      </c>
      <c r="AF205" s="44" t="s">
        <v>8657</v>
      </c>
      <c r="AG205" s="73" t="s">
        <v>5925</v>
      </c>
      <c r="AH205" s="26" t="s">
        <v>8658</v>
      </c>
    </row>
    <row r="206" spans="1:34" s="204" customFormat="1" ht="13.5" customHeight="1">
      <c r="A206" s="33" t="s">
        <v>7663</v>
      </c>
      <c r="B206" s="126" t="s">
        <v>8717</v>
      </c>
      <c r="C206" s="140" t="s">
        <v>8718</v>
      </c>
      <c r="D206" s="126" t="s">
        <v>8719</v>
      </c>
      <c r="E206" s="30" t="s">
        <v>8720</v>
      </c>
      <c r="F206" s="146" t="s">
        <v>2030</v>
      </c>
      <c r="G206" s="22">
        <v>35893</v>
      </c>
      <c r="H206" s="43">
        <v>19.431309214548453</v>
      </c>
      <c r="I206" s="25">
        <v>42976</v>
      </c>
      <c r="J206" s="25">
        <v>42976</v>
      </c>
      <c r="K206" s="140" t="s">
        <v>167</v>
      </c>
      <c r="L206" s="140" t="s">
        <v>2028</v>
      </c>
      <c r="M206" s="140" t="s">
        <v>311</v>
      </c>
      <c r="N206" s="159">
        <v>22517</v>
      </c>
      <c r="O206" s="73" t="s">
        <v>8713</v>
      </c>
      <c r="P206" s="73" t="s">
        <v>3854</v>
      </c>
      <c r="Q206" s="25">
        <v>42983</v>
      </c>
      <c r="R206" s="25">
        <v>42983</v>
      </c>
      <c r="S206" s="25">
        <v>42984</v>
      </c>
      <c r="T206" s="193" t="s">
        <v>8721</v>
      </c>
      <c r="U206" s="123"/>
      <c r="V206" s="123"/>
      <c r="W206" s="123"/>
      <c r="X206" s="55" t="s">
        <v>8572</v>
      </c>
      <c r="Y206" s="26" t="s">
        <v>8722</v>
      </c>
      <c r="Z206" s="26" t="s">
        <v>8723</v>
      </c>
      <c r="AA206" s="31" t="s">
        <v>8724</v>
      </c>
      <c r="AB206" s="31" t="s">
        <v>8573</v>
      </c>
      <c r="AC206" s="184"/>
      <c r="AD206" s="144" t="s">
        <v>8725</v>
      </c>
      <c r="AE206" s="144" t="s">
        <v>8725</v>
      </c>
      <c r="AF206" s="44" t="s">
        <v>8726</v>
      </c>
      <c r="AG206" s="73" t="s">
        <v>8727</v>
      </c>
      <c r="AH206" s="26" t="s">
        <v>8728</v>
      </c>
    </row>
    <row r="207" spans="1:34" s="204" customFormat="1" ht="13.5" customHeight="1">
      <c r="A207" s="33" t="s">
        <v>7647</v>
      </c>
      <c r="B207" s="126" t="s">
        <v>8322</v>
      </c>
      <c r="C207" s="140" t="s">
        <v>8323</v>
      </c>
      <c r="D207" s="126" t="s">
        <v>8324</v>
      </c>
      <c r="E207" s="30" t="s">
        <v>8325</v>
      </c>
      <c r="F207" s="146" t="str">
        <f>IF(MOD(IF(LEN(E207)=18,MID(E207,17,1),RIGHT(E207,1)),2)=0,"女","男")</f>
        <v>女</v>
      </c>
      <c r="G207" s="22">
        <f>DATE(IF(LEN(E207)=18,MID(E207,7,4),1900+MID(E207,7,2)),IF(LEN(E207)=18,MID(E207,11,2),MID(E207,9,2)),IF(LEN(E207)=18,MID(E207,13,2),MID(E207,11,2)))</f>
        <v>30147</v>
      </c>
      <c r="H207" s="43">
        <f ca="1">(NOW()-G207)/365</f>
        <v>36.072528906012181</v>
      </c>
      <c r="I207" s="25">
        <v>42932</v>
      </c>
      <c r="J207" s="25">
        <v>42932</v>
      </c>
      <c r="K207" s="140" t="s">
        <v>167</v>
      </c>
      <c r="L207" s="140" t="s">
        <v>2028</v>
      </c>
      <c r="M207" s="140" t="s">
        <v>311</v>
      </c>
      <c r="N207" s="159" t="s">
        <v>6012</v>
      </c>
      <c r="O207" s="73" t="s">
        <v>8326</v>
      </c>
      <c r="P207" s="73" t="s">
        <v>3854</v>
      </c>
      <c r="Q207" s="25">
        <v>42985</v>
      </c>
      <c r="R207" s="25">
        <v>42985</v>
      </c>
      <c r="S207" s="25">
        <v>42989</v>
      </c>
      <c r="T207" s="193" t="s">
        <v>8646</v>
      </c>
      <c r="U207" s="123" t="s">
        <v>8327</v>
      </c>
      <c r="V207" s="123" t="s">
        <v>8328</v>
      </c>
      <c r="W207" s="123" t="s">
        <v>1508</v>
      </c>
      <c r="X207" s="55" t="s">
        <v>7968</v>
      </c>
      <c r="Y207" s="26" t="s">
        <v>8329</v>
      </c>
      <c r="Z207" s="26" t="s">
        <v>8330</v>
      </c>
      <c r="AA207" s="31" t="s">
        <v>8000</v>
      </c>
      <c r="AB207" s="31" t="s">
        <v>7969</v>
      </c>
      <c r="AC207" s="184"/>
      <c r="AD207" s="144" t="s">
        <v>8331</v>
      </c>
      <c r="AE207" s="144" t="s">
        <v>8331</v>
      </c>
      <c r="AF207" s="44" t="s">
        <v>8332</v>
      </c>
      <c r="AG207" s="73" t="s">
        <v>8333</v>
      </c>
      <c r="AH207" s="26" t="s">
        <v>8334</v>
      </c>
    </row>
    <row r="208" spans="1:34" s="204" customFormat="1" ht="13.5" customHeight="1">
      <c r="A208" s="33" t="s">
        <v>7670</v>
      </c>
      <c r="B208" s="126" t="s">
        <v>5921</v>
      </c>
      <c r="C208" s="140" t="s">
        <v>8806</v>
      </c>
      <c r="D208" s="126" t="s">
        <v>8807</v>
      </c>
      <c r="E208" s="30" t="s">
        <v>8808</v>
      </c>
      <c r="F208" s="146" t="s">
        <v>2030</v>
      </c>
      <c r="G208" s="22">
        <v>33990</v>
      </c>
      <c r="H208" s="43">
        <v>25</v>
      </c>
      <c r="I208" s="25">
        <v>42986</v>
      </c>
      <c r="J208" s="25">
        <v>42986</v>
      </c>
      <c r="K208" s="140" t="s">
        <v>167</v>
      </c>
      <c r="L208" s="140" t="s">
        <v>2028</v>
      </c>
      <c r="M208" s="140" t="s">
        <v>311</v>
      </c>
      <c r="N208" s="159">
        <v>22506</v>
      </c>
      <c r="O208" s="73" t="s">
        <v>8112</v>
      </c>
      <c r="P208" s="73" t="s">
        <v>3854</v>
      </c>
      <c r="Q208" s="25">
        <v>42990</v>
      </c>
      <c r="R208" s="25">
        <v>42990</v>
      </c>
      <c r="S208" s="25">
        <v>42992</v>
      </c>
      <c r="T208" s="193" t="s">
        <v>8809</v>
      </c>
      <c r="U208" s="123" t="s">
        <v>8810</v>
      </c>
      <c r="V208" s="123" t="s">
        <v>8811</v>
      </c>
      <c r="W208" s="123" t="s">
        <v>855</v>
      </c>
      <c r="X208" s="55" t="s">
        <v>8669</v>
      </c>
      <c r="Y208" s="26" t="s">
        <v>8812</v>
      </c>
      <c r="Z208" s="26" t="s">
        <v>8813</v>
      </c>
      <c r="AA208" s="31" t="s">
        <v>8814</v>
      </c>
      <c r="AB208" s="31" t="s">
        <v>8670</v>
      </c>
      <c r="AC208" s="184"/>
      <c r="AD208" s="144" t="s">
        <v>8815</v>
      </c>
      <c r="AE208" s="144" t="s">
        <v>8815</v>
      </c>
      <c r="AF208" s="44" t="s">
        <v>8816</v>
      </c>
      <c r="AG208" s="73" t="s">
        <v>8817</v>
      </c>
      <c r="AH208" s="26" t="s">
        <v>8818</v>
      </c>
    </row>
    <row r="209" spans="1:34" s="204" customFormat="1" ht="13.5" customHeight="1">
      <c r="A209" s="33" t="s">
        <v>7666</v>
      </c>
      <c r="B209" s="126" t="s">
        <v>8819</v>
      </c>
      <c r="C209" s="140" t="s">
        <v>8820</v>
      </c>
      <c r="D209" s="126" t="s">
        <v>8821</v>
      </c>
      <c r="E209" s="30" t="s">
        <v>8822</v>
      </c>
      <c r="F209" s="146" t="s">
        <v>8576</v>
      </c>
      <c r="G209" s="22">
        <v>28967</v>
      </c>
      <c r="H209" s="43">
        <v>42</v>
      </c>
      <c r="I209" s="25">
        <v>42982</v>
      </c>
      <c r="J209" s="25">
        <v>42982</v>
      </c>
      <c r="K209" s="140" t="s">
        <v>167</v>
      </c>
      <c r="L209" s="140" t="s">
        <v>2028</v>
      </c>
      <c r="M209" s="140" t="s">
        <v>311</v>
      </c>
      <c r="N209" s="159" t="s">
        <v>8619</v>
      </c>
      <c r="O209" s="73" t="s">
        <v>8112</v>
      </c>
      <c r="P209" s="73" t="s">
        <v>3854</v>
      </c>
      <c r="Q209" s="25">
        <v>42991</v>
      </c>
      <c r="R209" s="25">
        <v>42991</v>
      </c>
      <c r="S209" s="25">
        <v>42992</v>
      </c>
      <c r="T209" s="193" t="s">
        <v>8823</v>
      </c>
      <c r="U209" s="123" t="s">
        <v>8804</v>
      </c>
      <c r="V209" s="123" t="s">
        <v>8824</v>
      </c>
      <c r="W209" s="123" t="s">
        <v>1508</v>
      </c>
      <c r="X209" s="55" t="s">
        <v>8608</v>
      </c>
      <c r="Y209" s="26" t="s">
        <v>8825</v>
      </c>
      <c r="Z209" s="26" t="s">
        <v>8778</v>
      </c>
      <c r="AA209" s="31" t="s">
        <v>8826</v>
      </c>
      <c r="AB209" s="31" t="s">
        <v>8609</v>
      </c>
      <c r="AC209" s="184"/>
      <c r="AD209" s="144" t="s">
        <v>5227</v>
      </c>
      <c r="AE209" s="144" t="s">
        <v>5227</v>
      </c>
      <c r="AF209" s="44" t="s">
        <v>8805</v>
      </c>
      <c r="AG209" s="73" t="s">
        <v>8262</v>
      </c>
      <c r="AH209" s="26" t="s">
        <v>8827</v>
      </c>
    </row>
    <row r="210" spans="1:34" s="204" customFormat="1" ht="13.5" customHeight="1">
      <c r="A210" s="33" t="s">
        <v>7940</v>
      </c>
      <c r="B210" s="126" t="s">
        <v>8851</v>
      </c>
      <c r="C210" s="140" t="s">
        <v>8852</v>
      </c>
      <c r="D210" s="126" t="s">
        <v>8853</v>
      </c>
      <c r="E210" s="30" t="s">
        <v>8854</v>
      </c>
      <c r="F210" s="146" t="s">
        <v>8855</v>
      </c>
      <c r="G210" s="22">
        <v>33205</v>
      </c>
      <c r="H210" s="43">
        <v>27</v>
      </c>
      <c r="I210" s="25">
        <v>42989</v>
      </c>
      <c r="J210" s="25">
        <v>42989</v>
      </c>
      <c r="K210" s="140" t="s">
        <v>167</v>
      </c>
      <c r="L210" s="140" t="s">
        <v>2028</v>
      </c>
      <c r="M210" s="140" t="s">
        <v>311</v>
      </c>
      <c r="N210" s="159" t="s">
        <v>8766</v>
      </c>
      <c r="O210" s="73" t="s">
        <v>4223</v>
      </c>
      <c r="P210" s="73" t="s">
        <v>3854</v>
      </c>
      <c r="Q210" s="25">
        <v>42996</v>
      </c>
      <c r="R210" s="25">
        <v>42996</v>
      </c>
      <c r="S210" s="25">
        <v>42999</v>
      </c>
      <c r="T210" s="193" t="s">
        <v>8856</v>
      </c>
      <c r="U210" s="123" t="s">
        <v>8857</v>
      </c>
      <c r="V210" s="123" t="s">
        <v>8858</v>
      </c>
      <c r="W210" s="123" t="s">
        <v>1508</v>
      </c>
      <c r="X210" s="55" t="s">
        <v>8738</v>
      </c>
      <c r="Y210" s="26" t="s">
        <v>8859</v>
      </c>
      <c r="Z210" s="26" t="s">
        <v>8860</v>
      </c>
      <c r="AA210" s="31" t="s">
        <v>8861</v>
      </c>
      <c r="AB210" s="31" t="s">
        <v>8739</v>
      </c>
      <c r="AC210" s="184"/>
      <c r="AD210" s="144" t="s">
        <v>8849</v>
      </c>
      <c r="AE210" s="144" t="s">
        <v>8849</v>
      </c>
      <c r="AF210" s="44" t="s">
        <v>8850</v>
      </c>
      <c r="AG210" s="73" t="s">
        <v>4228</v>
      </c>
      <c r="AH210" s="26" t="s">
        <v>8862</v>
      </c>
    </row>
    <row r="211" spans="1:34" s="204" customFormat="1" ht="13.5" customHeight="1">
      <c r="A211" s="33" t="s">
        <v>7631</v>
      </c>
      <c r="B211" s="126" t="s">
        <v>8863</v>
      </c>
      <c r="C211" s="140" t="s">
        <v>8864</v>
      </c>
      <c r="D211" s="126" t="s">
        <v>8865</v>
      </c>
      <c r="E211" s="30" t="s">
        <v>8866</v>
      </c>
      <c r="F211" s="146" t="str">
        <f>IF(MOD(IF(LEN(E211)=18,MID(E211,17,1),RIGHT(E211,1)),2)=0,"女","男")</f>
        <v>女</v>
      </c>
      <c r="G211" s="22">
        <f>DATE(IF(LEN(E211)=18,MID(E211,7,4),1900+MID(E211,7,2)),IF(LEN(E211)=18,MID(E211,11,2),MID(E211,9,2)),IF(LEN(E211)=18,MID(E211,13,2),MID(E211,11,2)))</f>
        <v>29387</v>
      </c>
      <c r="H211" s="43">
        <f ca="1">(NOW()-G211)/365</f>
        <v>38.154720686834104</v>
      </c>
      <c r="I211" s="25">
        <v>42932</v>
      </c>
      <c r="J211" s="25">
        <v>42932</v>
      </c>
      <c r="K211" s="140" t="s">
        <v>167</v>
      </c>
      <c r="L211" s="140" t="s">
        <v>2028</v>
      </c>
      <c r="M211" s="140" t="s">
        <v>311</v>
      </c>
      <c r="N211" s="159">
        <v>22406</v>
      </c>
      <c r="O211" s="73" t="s">
        <v>8867</v>
      </c>
      <c r="P211" s="73" t="s">
        <v>3854</v>
      </c>
      <c r="Q211" s="25">
        <v>42998</v>
      </c>
      <c r="R211" s="25">
        <v>42998</v>
      </c>
      <c r="S211" s="25">
        <v>42975</v>
      </c>
      <c r="T211" s="193" t="s">
        <v>8868</v>
      </c>
      <c r="U211" s="123" t="s">
        <v>8869</v>
      </c>
      <c r="V211" s="123" t="s">
        <v>8870</v>
      </c>
      <c r="W211" s="123" t="s">
        <v>1508</v>
      </c>
      <c r="X211" s="55" t="s">
        <v>7982</v>
      </c>
      <c r="Y211" s="26" t="s">
        <v>8871</v>
      </c>
      <c r="Z211" s="26" t="s">
        <v>8872</v>
      </c>
      <c r="AA211" s="31" t="s">
        <v>8873</v>
      </c>
      <c r="AB211" s="31" t="s">
        <v>7983</v>
      </c>
      <c r="AC211" s="184"/>
      <c r="AD211" s="144" t="s">
        <v>8874</v>
      </c>
      <c r="AE211" s="144" t="s">
        <v>8874</v>
      </c>
      <c r="AF211" s="44" t="s">
        <v>8875</v>
      </c>
      <c r="AG211" s="73" t="s">
        <v>8876</v>
      </c>
      <c r="AH211" s="26" t="s">
        <v>8877</v>
      </c>
    </row>
    <row r="212" spans="1:34" s="204" customFormat="1" ht="13.5" customHeight="1">
      <c r="A212" s="33" t="s">
        <v>7663</v>
      </c>
      <c r="B212" s="126" t="s">
        <v>8851</v>
      </c>
      <c r="C212" s="140" t="s">
        <v>8878</v>
      </c>
      <c r="D212" s="126" t="s">
        <v>8879</v>
      </c>
      <c r="E212" s="30" t="s">
        <v>8880</v>
      </c>
      <c r="F212" s="146" t="s">
        <v>8576</v>
      </c>
      <c r="G212" s="22">
        <v>28106</v>
      </c>
      <c r="H212" s="43">
        <v>40</v>
      </c>
      <c r="I212" s="25">
        <v>42979</v>
      </c>
      <c r="J212" s="25">
        <v>42979</v>
      </c>
      <c r="K212" s="140" t="s">
        <v>167</v>
      </c>
      <c r="L212" s="140" t="s">
        <v>2028</v>
      </c>
      <c r="M212" s="140" t="s">
        <v>311</v>
      </c>
      <c r="N212" s="159" t="s">
        <v>8616</v>
      </c>
      <c r="O212" s="73" t="s">
        <v>8881</v>
      </c>
      <c r="P212" s="73" t="s">
        <v>3854</v>
      </c>
      <c r="Q212" s="25">
        <v>42998</v>
      </c>
      <c r="R212" s="25">
        <v>42998</v>
      </c>
      <c r="S212" s="25">
        <v>42997</v>
      </c>
      <c r="T212" s="193" t="s">
        <v>8882</v>
      </c>
      <c r="U212" s="123" t="s">
        <v>8883</v>
      </c>
      <c r="V212" s="123" t="s">
        <v>8884</v>
      </c>
      <c r="W212" s="123" t="s">
        <v>4497</v>
      </c>
      <c r="X212" s="55" t="s">
        <v>8577</v>
      </c>
      <c r="Y212" s="26" t="s">
        <v>8885</v>
      </c>
      <c r="Z212" s="26" t="s">
        <v>8886</v>
      </c>
      <c r="AA212" s="31" t="s">
        <v>8887</v>
      </c>
      <c r="AB212" s="31" t="s">
        <v>8579</v>
      </c>
      <c r="AC212" s="184"/>
      <c r="AD212" s="144" t="s">
        <v>8888</v>
      </c>
      <c r="AE212" s="144" t="s">
        <v>8888</v>
      </c>
      <c r="AF212" s="44" t="s">
        <v>8889</v>
      </c>
      <c r="AG212" s="73" t="s">
        <v>8890</v>
      </c>
      <c r="AH212" s="26" t="s">
        <v>8891</v>
      </c>
    </row>
    <row r="213" spans="1:34" s="200" customFormat="1" ht="13.5" customHeight="1" thickBot="1">
      <c r="A213" s="167" t="s">
        <v>7664</v>
      </c>
      <c r="B213" s="64" t="s">
        <v>8851</v>
      </c>
      <c r="C213" s="103" t="s">
        <v>8892</v>
      </c>
      <c r="D213" s="64" t="s">
        <v>8580</v>
      </c>
      <c r="E213" s="65" t="s">
        <v>8581</v>
      </c>
      <c r="F213" s="58" t="s">
        <v>8848</v>
      </c>
      <c r="G213" s="60">
        <v>28963</v>
      </c>
      <c r="H213" s="61">
        <v>38</v>
      </c>
      <c r="I213" s="62">
        <v>42979</v>
      </c>
      <c r="J213" s="62">
        <v>42979</v>
      </c>
      <c r="K213" s="103" t="s">
        <v>167</v>
      </c>
      <c r="L213" s="103" t="s">
        <v>2028</v>
      </c>
      <c r="M213" s="103" t="s">
        <v>311</v>
      </c>
      <c r="N213" s="177" t="s">
        <v>8617</v>
      </c>
      <c r="O213" s="66" t="s">
        <v>4223</v>
      </c>
      <c r="P213" s="73" t="s">
        <v>3854</v>
      </c>
      <c r="Q213" s="62">
        <v>42998</v>
      </c>
      <c r="R213" s="62">
        <v>42998</v>
      </c>
      <c r="S213" s="62">
        <v>42997</v>
      </c>
      <c r="T213" s="198" t="s">
        <v>7833</v>
      </c>
      <c r="U213" s="186" t="s">
        <v>4457</v>
      </c>
      <c r="V213" s="186" t="s">
        <v>8582</v>
      </c>
      <c r="W213" s="186" t="s">
        <v>4497</v>
      </c>
      <c r="X213" s="160" t="s">
        <v>8583</v>
      </c>
      <c r="Y213" s="63" t="s">
        <v>8893</v>
      </c>
      <c r="Z213" s="63" t="s">
        <v>8578</v>
      </c>
      <c r="AA213" s="67" t="s">
        <v>8584</v>
      </c>
      <c r="AB213" s="67" t="s">
        <v>8894</v>
      </c>
      <c r="AC213" s="199"/>
      <c r="AD213" s="138" t="s">
        <v>4374</v>
      </c>
      <c r="AE213" s="138" t="s">
        <v>4374</v>
      </c>
      <c r="AF213" s="68" t="s">
        <v>4375</v>
      </c>
      <c r="AG213" s="66" t="s">
        <v>4228</v>
      </c>
      <c r="AH213" s="63" t="s">
        <v>8585</v>
      </c>
    </row>
    <row r="214" spans="1:34" s="325" customFormat="1" ht="13.5" customHeight="1">
      <c r="A214" s="165" t="s">
        <v>7624</v>
      </c>
      <c r="B214" s="96" t="s">
        <v>2027</v>
      </c>
      <c r="C214" s="104" t="s">
        <v>6769</v>
      </c>
      <c r="D214" s="96" t="s">
        <v>6770</v>
      </c>
      <c r="E214" s="97" t="s">
        <v>6771</v>
      </c>
      <c r="F214" s="88" t="s">
        <v>2030</v>
      </c>
      <c r="G214" s="89">
        <v>31471</v>
      </c>
      <c r="H214" s="90">
        <v>31.601687626839176</v>
      </c>
      <c r="I214" s="91">
        <v>42835</v>
      </c>
      <c r="J214" s="91">
        <v>42835</v>
      </c>
      <c r="K214" s="104" t="s">
        <v>167</v>
      </c>
      <c r="L214" s="104" t="s">
        <v>2028</v>
      </c>
      <c r="M214" s="104" t="s">
        <v>311</v>
      </c>
      <c r="N214" s="176" t="s">
        <v>6798</v>
      </c>
      <c r="O214" s="185" t="s">
        <v>4223</v>
      </c>
      <c r="P214" s="73" t="s">
        <v>3854</v>
      </c>
      <c r="Q214" s="91">
        <v>43008</v>
      </c>
      <c r="R214" s="91">
        <v>43008</v>
      </c>
      <c r="S214" s="91">
        <v>43003</v>
      </c>
      <c r="T214" s="347" t="s">
        <v>2304</v>
      </c>
      <c r="U214" s="185" t="s">
        <v>306</v>
      </c>
      <c r="V214" s="185" t="s">
        <v>6772</v>
      </c>
      <c r="W214" s="185" t="s">
        <v>1508</v>
      </c>
      <c r="X214" s="170" t="s">
        <v>6773</v>
      </c>
      <c r="Y214" s="99" t="s">
        <v>2442</v>
      </c>
      <c r="Z214" s="99" t="s">
        <v>4727</v>
      </c>
      <c r="AA214" s="101" t="s">
        <v>6774</v>
      </c>
      <c r="AB214" s="101" t="s">
        <v>6775</v>
      </c>
      <c r="AC214" s="348"/>
      <c r="AD214" s="137" t="s">
        <v>245</v>
      </c>
      <c r="AE214" s="137" t="s">
        <v>245</v>
      </c>
      <c r="AF214" s="104" t="s">
        <v>2476</v>
      </c>
      <c r="AG214" s="185" t="s">
        <v>4228</v>
      </c>
      <c r="AH214" s="99" t="s">
        <v>6776</v>
      </c>
    </row>
    <row r="215" spans="1:34" s="325" customFormat="1" ht="13.5" customHeight="1">
      <c r="A215" s="163" t="s">
        <v>7627</v>
      </c>
      <c r="B215" s="219" t="s">
        <v>2027</v>
      </c>
      <c r="C215" s="140" t="s">
        <v>7283</v>
      </c>
      <c r="D215" s="126" t="s">
        <v>7228</v>
      </c>
      <c r="E215" s="30" t="s">
        <v>7229</v>
      </c>
      <c r="F215" s="146" t="s">
        <v>2030</v>
      </c>
      <c r="G215" s="22">
        <v>33643</v>
      </c>
      <c r="H215" s="43">
        <v>25.651002695332327</v>
      </c>
      <c r="I215" s="25">
        <v>42871</v>
      </c>
      <c r="J215" s="25">
        <v>42871</v>
      </c>
      <c r="K215" s="140" t="s">
        <v>167</v>
      </c>
      <c r="L215" s="140" t="s">
        <v>2028</v>
      </c>
      <c r="M215" s="140" t="s">
        <v>311</v>
      </c>
      <c r="N215" s="159" t="s">
        <v>6230</v>
      </c>
      <c r="O215" s="123" t="s">
        <v>4223</v>
      </c>
      <c r="P215" s="73" t="s">
        <v>3854</v>
      </c>
      <c r="Q215" s="25">
        <v>43008</v>
      </c>
      <c r="R215" s="25">
        <v>43008</v>
      </c>
      <c r="S215" s="25">
        <v>43003</v>
      </c>
      <c r="T215" s="126" t="s">
        <v>2304</v>
      </c>
      <c r="U215" s="123" t="s">
        <v>4457</v>
      </c>
      <c r="V215" s="123" t="s">
        <v>7230</v>
      </c>
      <c r="W215" s="123" t="s">
        <v>4497</v>
      </c>
      <c r="X215" s="55" t="s">
        <v>7231</v>
      </c>
      <c r="Y215" s="26" t="s">
        <v>4597</v>
      </c>
      <c r="Z215" s="26" t="s">
        <v>4597</v>
      </c>
      <c r="AA215" s="31" t="s">
        <v>7232</v>
      </c>
      <c r="AB215" s="31" t="s">
        <v>7233</v>
      </c>
      <c r="AC215" s="324"/>
      <c r="AD215" s="144" t="s">
        <v>4374</v>
      </c>
      <c r="AE215" s="144" t="s">
        <v>4374</v>
      </c>
      <c r="AF215" s="140" t="s">
        <v>4375</v>
      </c>
      <c r="AG215" s="123" t="s">
        <v>4228</v>
      </c>
      <c r="AH215" s="26" t="s">
        <v>7234</v>
      </c>
    </row>
    <row r="216" spans="1:34" s="325" customFormat="1" ht="13.5" customHeight="1">
      <c r="A216" s="163" t="s">
        <v>7628</v>
      </c>
      <c r="B216" s="219" t="s">
        <v>2027</v>
      </c>
      <c r="C216" s="140" t="s">
        <v>7286</v>
      </c>
      <c r="D216" s="126" t="s">
        <v>7254</v>
      </c>
      <c r="E216" s="30" t="s">
        <v>7255</v>
      </c>
      <c r="F216" s="146" t="s">
        <v>2030</v>
      </c>
      <c r="G216" s="22">
        <v>33955</v>
      </c>
      <c r="H216" s="43">
        <v>24.796208174784379</v>
      </c>
      <c r="I216" s="25">
        <v>42871</v>
      </c>
      <c r="J216" s="25">
        <v>42871</v>
      </c>
      <c r="K216" s="140" t="s">
        <v>167</v>
      </c>
      <c r="L216" s="140" t="s">
        <v>2028</v>
      </c>
      <c r="M216" s="140" t="s">
        <v>311</v>
      </c>
      <c r="N216" s="159">
        <v>22738</v>
      </c>
      <c r="O216" s="123" t="s">
        <v>4223</v>
      </c>
      <c r="P216" s="73" t="s">
        <v>3854</v>
      </c>
      <c r="Q216" s="25">
        <v>43008</v>
      </c>
      <c r="R216" s="25">
        <v>43008</v>
      </c>
      <c r="S216" s="25">
        <v>43003</v>
      </c>
      <c r="T216" s="126" t="s">
        <v>2304</v>
      </c>
      <c r="U216" s="123" t="s">
        <v>4457</v>
      </c>
      <c r="V216" s="123" t="s">
        <v>7256</v>
      </c>
      <c r="W216" s="123" t="s">
        <v>4497</v>
      </c>
      <c r="X216" s="55" t="s">
        <v>7257</v>
      </c>
      <c r="Y216" s="26" t="s">
        <v>7258</v>
      </c>
      <c r="Z216" s="26" t="s">
        <v>7258</v>
      </c>
      <c r="AA216" s="31" t="s">
        <v>7259</v>
      </c>
      <c r="AB216" s="31" t="s">
        <v>7260</v>
      </c>
      <c r="AC216" s="324"/>
      <c r="AD216" s="144" t="s">
        <v>4374</v>
      </c>
      <c r="AE216" s="144" t="s">
        <v>4374</v>
      </c>
      <c r="AF216" s="140" t="s">
        <v>4375</v>
      </c>
      <c r="AG216" s="123" t="s">
        <v>4228</v>
      </c>
      <c r="AH216" s="26" t="s">
        <v>7261</v>
      </c>
    </row>
    <row r="217" spans="1:34" s="326" customFormat="1" ht="14.25" customHeight="1">
      <c r="A217" s="163" t="s">
        <v>7630</v>
      </c>
      <c r="B217" s="219" t="s">
        <v>2027</v>
      </c>
      <c r="C217" s="140" t="s">
        <v>7943</v>
      </c>
      <c r="D217" s="178" t="s">
        <v>7957</v>
      </c>
      <c r="E217" s="179" t="s">
        <v>7963</v>
      </c>
      <c r="F217" s="146" t="s">
        <v>2030</v>
      </c>
      <c r="G217" s="22">
        <v>32060</v>
      </c>
      <c r="H217" s="43">
        <v>29.987988996702189</v>
      </c>
      <c r="I217" s="180">
        <v>42932</v>
      </c>
      <c r="J217" s="180">
        <v>42932</v>
      </c>
      <c r="K217" s="140" t="s">
        <v>167</v>
      </c>
      <c r="L217" s="140" t="s">
        <v>2028</v>
      </c>
      <c r="M217" s="140" t="s">
        <v>311</v>
      </c>
      <c r="N217" s="55">
        <v>22591</v>
      </c>
      <c r="O217" s="123" t="s">
        <v>4223</v>
      </c>
      <c r="P217" s="73" t="s">
        <v>3854</v>
      </c>
      <c r="Q217" s="25">
        <v>43008</v>
      </c>
      <c r="R217" s="25">
        <v>43008</v>
      </c>
      <c r="S217" s="25">
        <v>43003</v>
      </c>
      <c r="T217" s="126" t="s">
        <v>2304</v>
      </c>
      <c r="U217" s="22" t="s">
        <v>306</v>
      </c>
      <c r="V217" s="22" t="s">
        <v>7976</v>
      </c>
      <c r="W217" s="22" t="s">
        <v>1508</v>
      </c>
      <c r="X217" s="155" t="s">
        <v>7977</v>
      </c>
      <c r="Y217" s="467" t="s">
        <v>7978</v>
      </c>
      <c r="Z217" s="26" t="s">
        <v>8002</v>
      </c>
      <c r="AA217" s="22" t="s">
        <v>7979</v>
      </c>
      <c r="AB217" s="31" t="s">
        <v>7980</v>
      </c>
      <c r="AC217" s="25"/>
      <c r="AD217" s="140" t="s">
        <v>245</v>
      </c>
      <c r="AE217" s="140" t="s">
        <v>245</v>
      </c>
      <c r="AF217" s="140" t="s">
        <v>2476</v>
      </c>
      <c r="AG217" s="123" t="s">
        <v>4228</v>
      </c>
      <c r="AH217" s="181" t="s">
        <v>7981</v>
      </c>
    </row>
    <row r="218" spans="1:34" s="326" customFormat="1" ht="14.25" customHeight="1">
      <c r="A218" s="163" t="s">
        <v>7631</v>
      </c>
      <c r="B218" s="219" t="s">
        <v>2027</v>
      </c>
      <c r="C218" s="140" t="s">
        <v>7945</v>
      </c>
      <c r="D218" s="178" t="s">
        <v>6814</v>
      </c>
      <c r="E218" s="179" t="s">
        <v>6816</v>
      </c>
      <c r="F218" s="146" t="s">
        <v>2030</v>
      </c>
      <c r="G218" s="22">
        <v>32912</v>
      </c>
      <c r="H218" s="43">
        <v>27.653742421359723</v>
      </c>
      <c r="I218" s="180">
        <v>42932</v>
      </c>
      <c r="J218" s="180">
        <v>42932</v>
      </c>
      <c r="K218" s="140" t="s">
        <v>167</v>
      </c>
      <c r="L218" s="140" t="s">
        <v>2028</v>
      </c>
      <c r="M218" s="140" t="s">
        <v>311</v>
      </c>
      <c r="N218" s="55">
        <v>22474</v>
      </c>
      <c r="O218" s="123" t="s">
        <v>4223</v>
      </c>
      <c r="P218" s="73" t="s">
        <v>3854</v>
      </c>
      <c r="Q218" s="25">
        <v>43008</v>
      </c>
      <c r="R218" s="25">
        <v>43008</v>
      </c>
      <c r="S218" s="25">
        <v>43003</v>
      </c>
      <c r="T218" s="126" t="s">
        <v>2304</v>
      </c>
      <c r="U218" s="22" t="s">
        <v>351</v>
      </c>
      <c r="V218" s="22" t="s">
        <v>1053</v>
      </c>
      <c r="W218" s="22" t="s">
        <v>1508</v>
      </c>
      <c r="X218" s="155" t="s">
        <v>6864</v>
      </c>
      <c r="Y218" s="467" t="s">
        <v>6865</v>
      </c>
      <c r="Z218" s="26" t="s">
        <v>8005</v>
      </c>
      <c r="AA218" s="22" t="s">
        <v>6866</v>
      </c>
      <c r="AB218" s="31" t="s">
        <v>6867</v>
      </c>
      <c r="AC218" s="25"/>
      <c r="AD218" s="140" t="s">
        <v>245</v>
      </c>
      <c r="AE218" s="140" t="s">
        <v>245</v>
      </c>
      <c r="AF218" s="140" t="s">
        <v>2476</v>
      </c>
      <c r="AG218" s="123" t="s">
        <v>4228</v>
      </c>
      <c r="AH218" s="181" t="s">
        <v>6868</v>
      </c>
    </row>
    <row r="219" spans="1:34" s="326" customFormat="1" ht="14.25" customHeight="1">
      <c r="A219" s="163" t="s">
        <v>7632</v>
      </c>
      <c r="B219" s="219" t="s">
        <v>2027</v>
      </c>
      <c r="C219" s="140" t="s">
        <v>7947</v>
      </c>
      <c r="D219" s="178" t="s">
        <v>6870</v>
      </c>
      <c r="E219" s="179" t="s">
        <v>6871</v>
      </c>
      <c r="F219" s="146" t="s">
        <v>2030</v>
      </c>
      <c r="G219" s="22">
        <v>31756</v>
      </c>
      <c r="H219" s="43">
        <v>30.820865709030954</v>
      </c>
      <c r="I219" s="180">
        <v>42932</v>
      </c>
      <c r="J219" s="180">
        <v>42932</v>
      </c>
      <c r="K219" s="140" t="s">
        <v>167</v>
      </c>
      <c r="L219" s="140" t="s">
        <v>2028</v>
      </c>
      <c r="M219" s="140" t="s">
        <v>311</v>
      </c>
      <c r="N219" s="55">
        <v>22492</v>
      </c>
      <c r="O219" s="123" t="s">
        <v>4223</v>
      </c>
      <c r="P219" s="73" t="s">
        <v>3854</v>
      </c>
      <c r="Q219" s="25">
        <v>43008</v>
      </c>
      <c r="R219" s="25">
        <v>43008</v>
      </c>
      <c r="S219" s="25">
        <v>43003</v>
      </c>
      <c r="T219" s="126" t="s">
        <v>2304</v>
      </c>
      <c r="U219" s="22" t="s">
        <v>351</v>
      </c>
      <c r="V219" s="22" t="s">
        <v>6872</v>
      </c>
      <c r="W219" s="22" t="s">
        <v>1508</v>
      </c>
      <c r="X219" s="155" t="s">
        <v>6873</v>
      </c>
      <c r="Y219" s="467" t="s">
        <v>6874</v>
      </c>
      <c r="Z219" s="26" t="s">
        <v>5372</v>
      </c>
      <c r="AA219" s="22" t="s">
        <v>6875</v>
      </c>
      <c r="AB219" s="31" t="s">
        <v>6876</v>
      </c>
      <c r="AC219" s="25"/>
      <c r="AD219" s="140" t="s">
        <v>245</v>
      </c>
      <c r="AE219" s="140" t="s">
        <v>245</v>
      </c>
      <c r="AF219" s="140" t="s">
        <v>2476</v>
      </c>
      <c r="AG219" s="123" t="s">
        <v>4228</v>
      </c>
      <c r="AH219" s="181" t="s">
        <v>6877</v>
      </c>
    </row>
    <row r="220" spans="1:34" s="326" customFormat="1" ht="14.25" customHeight="1">
      <c r="A220" s="163" t="s">
        <v>7633</v>
      </c>
      <c r="B220" s="219" t="s">
        <v>2027</v>
      </c>
      <c r="C220" s="140" t="s">
        <v>7948</v>
      </c>
      <c r="D220" s="178" t="s">
        <v>7035</v>
      </c>
      <c r="E220" s="179" t="s">
        <v>7039</v>
      </c>
      <c r="F220" s="146" t="s">
        <v>2030</v>
      </c>
      <c r="G220" s="22">
        <v>30166</v>
      </c>
      <c r="H220" s="43">
        <v>35.177030092592602</v>
      </c>
      <c r="I220" s="180">
        <v>42932</v>
      </c>
      <c r="J220" s="180">
        <v>42932</v>
      </c>
      <c r="K220" s="140" t="s">
        <v>167</v>
      </c>
      <c r="L220" s="140" t="s">
        <v>2028</v>
      </c>
      <c r="M220" s="140" t="s">
        <v>311</v>
      </c>
      <c r="N220" s="55">
        <v>22795</v>
      </c>
      <c r="O220" s="123" t="s">
        <v>4223</v>
      </c>
      <c r="P220" s="73" t="s">
        <v>3854</v>
      </c>
      <c r="Q220" s="25">
        <v>43008</v>
      </c>
      <c r="R220" s="25">
        <v>43008</v>
      </c>
      <c r="S220" s="25">
        <v>43003</v>
      </c>
      <c r="T220" s="126" t="s">
        <v>2304</v>
      </c>
      <c r="U220" s="22" t="s">
        <v>8932</v>
      </c>
      <c r="V220" s="22" t="s">
        <v>8933</v>
      </c>
      <c r="W220" s="327" t="s">
        <v>8934</v>
      </c>
      <c r="X220" s="155">
        <v>13545177824</v>
      </c>
      <c r="Y220" s="467" t="s">
        <v>7043</v>
      </c>
      <c r="Z220" s="26" t="s">
        <v>8007</v>
      </c>
      <c r="AA220" s="22" t="s">
        <v>7051</v>
      </c>
      <c r="AB220" s="31">
        <v>18872269945</v>
      </c>
      <c r="AC220" s="25"/>
      <c r="AD220" s="140" t="s">
        <v>245</v>
      </c>
      <c r="AE220" s="140" t="s">
        <v>245</v>
      </c>
      <c r="AF220" s="140" t="s">
        <v>2029</v>
      </c>
      <c r="AG220" s="123" t="s">
        <v>4228</v>
      </c>
      <c r="AH220" s="181" t="s">
        <v>7043</v>
      </c>
    </row>
    <row r="221" spans="1:34" s="326" customFormat="1" ht="14.25" customHeight="1">
      <c r="A221" s="163" t="s">
        <v>7635</v>
      </c>
      <c r="B221" s="219" t="s">
        <v>2027</v>
      </c>
      <c r="C221" s="140" t="s">
        <v>7950</v>
      </c>
      <c r="D221" s="178" t="s">
        <v>7959</v>
      </c>
      <c r="E221" s="179" t="s">
        <v>7965</v>
      </c>
      <c r="F221" s="146" t="s">
        <v>2030</v>
      </c>
      <c r="G221" s="22">
        <v>28311</v>
      </c>
      <c r="H221" s="43">
        <v>40.259221873414518</v>
      </c>
      <c r="I221" s="180">
        <v>42932</v>
      </c>
      <c r="J221" s="180">
        <v>42932</v>
      </c>
      <c r="K221" s="140" t="s">
        <v>167</v>
      </c>
      <c r="L221" s="140" t="s">
        <v>2028</v>
      </c>
      <c r="M221" s="140" t="s">
        <v>311</v>
      </c>
      <c r="N221" s="55" t="s">
        <v>7291</v>
      </c>
      <c r="O221" s="123" t="s">
        <v>4223</v>
      </c>
      <c r="P221" s="73" t="s">
        <v>3854</v>
      </c>
      <c r="Q221" s="25">
        <v>43008</v>
      </c>
      <c r="R221" s="25">
        <v>43008</v>
      </c>
      <c r="S221" s="25">
        <v>43003</v>
      </c>
      <c r="T221" s="126" t="s">
        <v>2304</v>
      </c>
      <c r="U221" s="22" t="s">
        <v>293</v>
      </c>
      <c r="V221" s="22" t="s">
        <v>7988</v>
      </c>
      <c r="W221" s="22" t="s">
        <v>1508</v>
      </c>
      <c r="X221" s="155" t="s">
        <v>7989</v>
      </c>
      <c r="Y221" s="467" t="s">
        <v>7990</v>
      </c>
      <c r="Z221" s="26" t="s">
        <v>8009</v>
      </c>
      <c r="AA221" s="22" t="s">
        <v>7991</v>
      </c>
      <c r="AB221" s="31" t="s">
        <v>7992</v>
      </c>
      <c r="AC221" s="25"/>
      <c r="AD221" s="140" t="s">
        <v>245</v>
      </c>
      <c r="AE221" s="140" t="s">
        <v>245</v>
      </c>
      <c r="AF221" s="140" t="s">
        <v>2476</v>
      </c>
      <c r="AG221" s="123" t="s">
        <v>4228</v>
      </c>
      <c r="AH221" s="181" t="s">
        <v>7993</v>
      </c>
    </row>
    <row r="222" spans="1:34" s="326" customFormat="1" ht="14.25" customHeight="1">
      <c r="A222" s="163" t="s">
        <v>7638</v>
      </c>
      <c r="B222" s="219" t="s">
        <v>2027</v>
      </c>
      <c r="C222" s="140" t="s">
        <v>7953</v>
      </c>
      <c r="D222" s="178" t="s">
        <v>8010</v>
      </c>
      <c r="E222" s="179" t="s">
        <v>7453</v>
      </c>
      <c r="F222" s="146" t="s">
        <v>2030</v>
      </c>
      <c r="G222" s="22">
        <v>33817</v>
      </c>
      <c r="H222" s="43">
        <v>25.174290366565202</v>
      </c>
      <c r="I222" s="180">
        <v>42932</v>
      </c>
      <c r="J222" s="180">
        <v>42932</v>
      </c>
      <c r="K222" s="140" t="s">
        <v>167</v>
      </c>
      <c r="L222" s="140" t="s">
        <v>2028</v>
      </c>
      <c r="M222" s="140" t="s">
        <v>311</v>
      </c>
      <c r="N222" s="55" t="s">
        <v>7523</v>
      </c>
      <c r="O222" s="123" t="s">
        <v>4223</v>
      </c>
      <c r="P222" s="73" t="s">
        <v>3854</v>
      </c>
      <c r="Q222" s="25">
        <v>43008</v>
      </c>
      <c r="R222" s="25">
        <v>43008</v>
      </c>
      <c r="S222" s="25">
        <v>43003</v>
      </c>
      <c r="T222" s="126" t="s">
        <v>2304</v>
      </c>
      <c r="U222" s="22" t="s">
        <v>306</v>
      </c>
      <c r="V222" s="22" t="s">
        <v>294</v>
      </c>
      <c r="W222" s="22" t="s">
        <v>855</v>
      </c>
      <c r="X222" s="155" t="s">
        <v>7454</v>
      </c>
      <c r="Y222" s="467" t="s">
        <v>2291</v>
      </c>
      <c r="Z222" s="26" t="s">
        <v>6362</v>
      </c>
      <c r="AA222" s="22" t="s">
        <v>7455</v>
      </c>
      <c r="AB222" s="31" t="s">
        <v>7456</v>
      </c>
      <c r="AC222" s="25"/>
      <c r="AD222" s="140" t="s">
        <v>245</v>
      </c>
      <c r="AE222" s="140" t="s">
        <v>245</v>
      </c>
      <c r="AF222" s="140" t="s">
        <v>2476</v>
      </c>
      <c r="AG222" s="123" t="s">
        <v>4228</v>
      </c>
      <c r="AH222" s="181" t="s">
        <v>7457</v>
      </c>
    </row>
    <row r="223" spans="1:34" s="326" customFormat="1" ht="14.25" customHeight="1">
      <c r="A223" s="163" t="s">
        <v>7639</v>
      </c>
      <c r="B223" s="219" t="s">
        <v>2027</v>
      </c>
      <c r="C223" s="140" t="s">
        <v>7954</v>
      </c>
      <c r="D223" s="178" t="s">
        <v>4476</v>
      </c>
      <c r="E223" s="179" t="s">
        <v>4477</v>
      </c>
      <c r="F223" s="146" t="s">
        <v>2030</v>
      </c>
      <c r="G223" s="22">
        <v>33902</v>
      </c>
      <c r="H223" s="43">
        <v>24.941413654236435</v>
      </c>
      <c r="I223" s="180">
        <v>42932</v>
      </c>
      <c r="J223" s="180">
        <v>42932</v>
      </c>
      <c r="K223" s="140" t="s">
        <v>167</v>
      </c>
      <c r="L223" s="140" t="s">
        <v>2028</v>
      </c>
      <c r="M223" s="140" t="s">
        <v>311</v>
      </c>
      <c r="N223" s="55">
        <v>21682</v>
      </c>
      <c r="O223" s="123" t="s">
        <v>4223</v>
      </c>
      <c r="P223" s="73" t="s">
        <v>3854</v>
      </c>
      <c r="Q223" s="25">
        <v>43008</v>
      </c>
      <c r="R223" s="25">
        <v>43008</v>
      </c>
      <c r="S223" s="25">
        <v>43003</v>
      </c>
      <c r="T223" s="126" t="s">
        <v>2304</v>
      </c>
      <c r="U223" s="22" t="s">
        <v>306</v>
      </c>
      <c r="V223" s="22" t="s">
        <v>294</v>
      </c>
      <c r="W223" s="22" t="s">
        <v>855</v>
      </c>
      <c r="X223" s="155" t="s">
        <v>7458</v>
      </c>
      <c r="Y223" s="467" t="s">
        <v>7459</v>
      </c>
      <c r="Z223" s="26" t="s">
        <v>8011</v>
      </c>
      <c r="AA223" s="22" t="s">
        <v>4487</v>
      </c>
      <c r="AB223" s="31" t="s">
        <v>7460</v>
      </c>
      <c r="AC223" s="25"/>
      <c r="AD223" s="140" t="s">
        <v>245</v>
      </c>
      <c r="AE223" s="140" t="s">
        <v>245</v>
      </c>
      <c r="AF223" s="140" t="s">
        <v>2476</v>
      </c>
      <c r="AG223" s="123" t="s">
        <v>4228</v>
      </c>
      <c r="AH223" s="181" t="s">
        <v>7461</v>
      </c>
    </row>
    <row r="224" spans="1:34" s="326" customFormat="1" ht="14.25" customHeight="1">
      <c r="A224" s="163" t="s">
        <v>7641</v>
      </c>
      <c r="B224" s="219" t="s">
        <v>2027</v>
      </c>
      <c r="C224" s="140" t="s">
        <v>8408</v>
      </c>
      <c r="D224" s="300" t="s">
        <v>7036</v>
      </c>
      <c r="E224" s="301" t="s">
        <v>7040</v>
      </c>
      <c r="F224" s="146" t="s">
        <v>2030</v>
      </c>
      <c r="G224" s="22">
        <v>31393</v>
      </c>
      <c r="H224" s="43">
        <v>31.815386256976161</v>
      </c>
      <c r="I224" s="303">
        <v>42963</v>
      </c>
      <c r="J224" s="303">
        <v>42963</v>
      </c>
      <c r="K224" s="140" t="s">
        <v>167</v>
      </c>
      <c r="L224" s="140" t="s">
        <v>2028</v>
      </c>
      <c r="M224" s="140" t="s">
        <v>311</v>
      </c>
      <c r="N224" s="170" t="s">
        <v>9137</v>
      </c>
      <c r="O224" s="123" t="s">
        <v>4223</v>
      </c>
      <c r="P224" s="73" t="s">
        <v>3854</v>
      </c>
      <c r="Q224" s="25">
        <v>43008</v>
      </c>
      <c r="R224" s="25">
        <v>43008</v>
      </c>
      <c r="S224" s="25">
        <v>43003</v>
      </c>
      <c r="T224" s="126" t="s">
        <v>2304</v>
      </c>
      <c r="U224" s="89" t="s">
        <v>293</v>
      </c>
      <c r="V224" s="89" t="s">
        <v>4290</v>
      </c>
      <c r="W224" s="89" t="s">
        <v>1508</v>
      </c>
      <c r="X224" s="190" t="s">
        <v>7044</v>
      </c>
      <c r="Y224" s="468" t="s">
        <v>7045</v>
      </c>
      <c r="Z224" s="99" t="s">
        <v>7045</v>
      </c>
      <c r="AA224" s="89" t="s">
        <v>7052</v>
      </c>
      <c r="AB224" s="101" t="s">
        <v>7053</v>
      </c>
      <c r="AC224" s="91"/>
      <c r="AD224" s="104" t="s">
        <v>245</v>
      </c>
      <c r="AE224" s="104" t="s">
        <v>245</v>
      </c>
      <c r="AF224" s="104" t="s">
        <v>2476</v>
      </c>
      <c r="AG224" s="123" t="s">
        <v>4228</v>
      </c>
      <c r="AH224" s="181" t="s">
        <v>2464</v>
      </c>
    </row>
    <row r="225" spans="1:34" s="326" customFormat="1" ht="14.25" customHeight="1">
      <c r="A225" s="163" t="s">
        <v>7645</v>
      </c>
      <c r="B225" s="219" t="s">
        <v>2027</v>
      </c>
      <c r="C225" s="140" t="s">
        <v>8395</v>
      </c>
      <c r="D225" s="300" t="s">
        <v>8405</v>
      </c>
      <c r="E225" s="301" t="s">
        <v>8372</v>
      </c>
      <c r="F225" s="146" t="s">
        <v>2030</v>
      </c>
      <c r="G225" s="22">
        <v>33410</v>
      </c>
      <c r="H225" s="43">
        <v>26.289358859715886</v>
      </c>
      <c r="I225" s="303">
        <v>42963</v>
      </c>
      <c r="J225" s="303">
        <v>42963</v>
      </c>
      <c r="K225" s="140" t="s">
        <v>167</v>
      </c>
      <c r="L225" s="140" t="s">
        <v>2028</v>
      </c>
      <c r="M225" s="140" t="s">
        <v>311</v>
      </c>
      <c r="N225" s="170" t="s">
        <v>8373</v>
      </c>
      <c r="O225" s="123" t="s">
        <v>4223</v>
      </c>
      <c r="P225" s="73" t="s">
        <v>3854</v>
      </c>
      <c r="Q225" s="25">
        <v>43008</v>
      </c>
      <c r="R225" s="25">
        <v>43008</v>
      </c>
      <c r="S225" s="25">
        <v>43003</v>
      </c>
      <c r="T225" s="126" t="s">
        <v>2304</v>
      </c>
      <c r="U225" s="89" t="s">
        <v>306</v>
      </c>
      <c r="V225" s="89" t="s">
        <v>8374</v>
      </c>
      <c r="W225" s="89" t="s">
        <v>1508</v>
      </c>
      <c r="X225" s="190" t="s">
        <v>8375</v>
      </c>
      <c r="Y225" s="468" t="s">
        <v>8376</v>
      </c>
      <c r="Z225" s="99" t="s">
        <v>8376</v>
      </c>
      <c r="AA225" s="89" t="s">
        <v>8377</v>
      </c>
      <c r="AB225" s="101" t="s">
        <v>8378</v>
      </c>
      <c r="AC225" s="91"/>
      <c r="AD225" s="104" t="s">
        <v>245</v>
      </c>
      <c r="AE225" s="104" t="s">
        <v>245</v>
      </c>
      <c r="AF225" s="104" t="s">
        <v>2476</v>
      </c>
      <c r="AG225" s="123" t="s">
        <v>4228</v>
      </c>
      <c r="AH225" s="181" t="s">
        <v>8379</v>
      </c>
    </row>
    <row r="226" spans="1:34" s="326" customFormat="1" ht="14.25" customHeight="1">
      <c r="A226" s="163" t="s">
        <v>7650</v>
      </c>
      <c r="B226" s="219" t="s">
        <v>2027</v>
      </c>
      <c r="C226" s="140" t="s">
        <v>8398</v>
      </c>
      <c r="D226" s="300" t="s">
        <v>7312</v>
      </c>
      <c r="E226" s="301" t="s">
        <v>7313</v>
      </c>
      <c r="F226" s="146" t="s">
        <v>2030</v>
      </c>
      <c r="G226" s="22">
        <v>29061</v>
      </c>
      <c r="H226" s="43">
        <v>38.204427352866574</v>
      </c>
      <c r="I226" s="303">
        <v>42963</v>
      </c>
      <c r="J226" s="303">
        <v>42963</v>
      </c>
      <c r="K226" s="140" t="s">
        <v>167</v>
      </c>
      <c r="L226" s="140" t="s">
        <v>2028</v>
      </c>
      <c r="M226" s="140" t="s">
        <v>311</v>
      </c>
      <c r="N226" s="170">
        <v>30072</v>
      </c>
      <c r="O226" s="123" t="s">
        <v>4223</v>
      </c>
      <c r="P226" s="73" t="s">
        <v>3854</v>
      </c>
      <c r="Q226" s="25">
        <v>43008</v>
      </c>
      <c r="R226" s="25">
        <v>43008</v>
      </c>
      <c r="S226" s="25">
        <v>43003</v>
      </c>
      <c r="T226" s="126" t="s">
        <v>2304</v>
      </c>
      <c r="U226" s="89" t="s">
        <v>351</v>
      </c>
      <c r="V226" s="89" t="s">
        <v>2300</v>
      </c>
      <c r="W226" s="89" t="s">
        <v>1508</v>
      </c>
      <c r="X226" s="190" t="s">
        <v>7327</v>
      </c>
      <c r="Y226" s="468" t="s">
        <v>7328</v>
      </c>
      <c r="Z226" s="99" t="s">
        <v>7328</v>
      </c>
      <c r="AA226" s="89" t="s">
        <v>7329</v>
      </c>
      <c r="AB226" s="101" t="s">
        <v>7330</v>
      </c>
      <c r="AC226" s="91"/>
      <c r="AD226" s="104" t="s">
        <v>245</v>
      </c>
      <c r="AE226" s="104" t="s">
        <v>245</v>
      </c>
      <c r="AF226" s="104" t="s">
        <v>2476</v>
      </c>
      <c r="AG226" s="123" t="s">
        <v>4228</v>
      </c>
      <c r="AH226" s="181" t="s">
        <v>7328</v>
      </c>
    </row>
    <row r="227" spans="1:34" s="326" customFormat="1" ht="14.25" customHeight="1">
      <c r="A227" s="222" t="s">
        <v>7652</v>
      </c>
      <c r="B227" s="328" t="s">
        <v>2027</v>
      </c>
      <c r="C227" s="128" t="s">
        <v>8400</v>
      </c>
      <c r="D227" s="329" t="s">
        <v>7462</v>
      </c>
      <c r="E227" s="330" t="s">
        <v>7463</v>
      </c>
      <c r="F227" s="130" t="s">
        <v>2030</v>
      </c>
      <c r="G227" s="131">
        <v>31974</v>
      </c>
      <c r="H227" s="132">
        <v>30.223605435058353</v>
      </c>
      <c r="I227" s="331">
        <v>42963</v>
      </c>
      <c r="J227" s="331">
        <v>42963</v>
      </c>
      <c r="K227" s="128" t="s">
        <v>167</v>
      </c>
      <c r="L227" s="128" t="s">
        <v>2028</v>
      </c>
      <c r="M227" s="128" t="s">
        <v>311</v>
      </c>
      <c r="N227" s="248" t="s">
        <v>3229</v>
      </c>
      <c r="O227" s="312" t="s">
        <v>4223</v>
      </c>
      <c r="P227" s="73" t="s">
        <v>3854</v>
      </c>
      <c r="Q227" s="133">
        <v>43008</v>
      </c>
      <c r="R227" s="133">
        <v>43008</v>
      </c>
      <c r="S227" s="133">
        <v>43003</v>
      </c>
      <c r="T227" s="129" t="s">
        <v>2304</v>
      </c>
      <c r="U227" s="241" t="s">
        <v>351</v>
      </c>
      <c r="V227" s="241" t="s">
        <v>7464</v>
      </c>
      <c r="W227" s="241" t="s">
        <v>1508</v>
      </c>
      <c r="X227" s="332" t="s">
        <v>7465</v>
      </c>
      <c r="Y227" s="469" t="s">
        <v>7466</v>
      </c>
      <c r="Z227" s="249" t="s">
        <v>7466</v>
      </c>
      <c r="AA227" s="241" t="s">
        <v>7467</v>
      </c>
      <c r="AB227" s="250" t="s">
        <v>7468</v>
      </c>
      <c r="AC227" s="223"/>
      <c r="AD227" s="238" t="s">
        <v>245</v>
      </c>
      <c r="AE227" s="238" t="s">
        <v>245</v>
      </c>
      <c r="AF227" s="238" t="s">
        <v>2476</v>
      </c>
      <c r="AG227" s="312" t="s">
        <v>4228</v>
      </c>
      <c r="AH227" s="181" t="s">
        <v>7469</v>
      </c>
    </row>
    <row r="228" spans="1:34" s="333" customFormat="1" ht="14.25" customHeight="1">
      <c r="A228" s="33" t="s">
        <v>7654</v>
      </c>
      <c r="B228" s="219" t="s">
        <v>2027</v>
      </c>
      <c r="C228" s="140" t="s">
        <v>8402</v>
      </c>
      <c r="D228" s="178" t="s">
        <v>2293</v>
      </c>
      <c r="E228" s="179" t="s">
        <v>2294</v>
      </c>
      <c r="F228" s="146" t="s">
        <v>2030</v>
      </c>
      <c r="G228" s="22">
        <v>30945</v>
      </c>
      <c r="H228" s="43">
        <v>33.042783517250136</v>
      </c>
      <c r="I228" s="180">
        <v>42963</v>
      </c>
      <c r="J228" s="180">
        <v>42963</v>
      </c>
      <c r="K228" s="140" t="s">
        <v>167</v>
      </c>
      <c r="L228" s="140" t="s">
        <v>2028</v>
      </c>
      <c r="M228" s="140" t="s">
        <v>311</v>
      </c>
      <c r="N228" s="55" t="s">
        <v>8385</v>
      </c>
      <c r="O228" s="123" t="s">
        <v>4223</v>
      </c>
      <c r="P228" s="73" t="s">
        <v>3854</v>
      </c>
      <c r="Q228" s="25">
        <v>43008</v>
      </c>
      <c r="R228" s="25">
        <v>43008</v>
      </c>
      <c r="S228" s="25">
        <v>43003</v>
      </c>
      <c r="T228" s="126" t="s">
        <v>2304</v>
      </c>
      <c r="U228" s="22" t="s">
        <v>293</v>
      </c>
      <c r="V228" s="22" t="s">
        <v>957</v>
      </c>
      <c r="W228" s="22" t="s">
        <v>1508</v>
      </c>
      <c r="X228" s="155" t="s">
        <v>7518</v>
      </c>
      <c r="Y228" s="467" t="s">
        <v>7519</v>
      </c>
      <c r="Z228" s="26" t="s">
        <v>7519</v>
      </c>
      <c r="AA228" s="22" t="s">
        <v>7520</v>
      </c>
      <c r="AB228" s="31" t="s">
        <v>7521</v>
      </c>
      <c r="AC228" s="25"/>
      <c r="AD228" s="140" t="s">
        <v>245</v>
      </c>
      <c r="AE228" s="140" t="s">
        <v>245</v>
      </c>
      <c r="AF228" s="140" t="s">
        <v>2476</v>
      </c>
      <c r="AG228" s="123" t="s">
        <v>4228</v>
      </c>
      <c r="AH228" s="181" t="s">
        <v>7522</v>
      </c>
    </row>
    <row r="229" spans="1:34" s="333" customFormat="1" ht="14.25" customHeight="1">
      <c r="A229" s="33" t="s">
        <v>7626</v>
      </c>
      <c r="B229" s="219" t="s">
        <v>2027</v>
      </c>
      <c r="C229" s="140" t="s">
        <v>7941</v>
      </c>
      <c r="D229" s="178" t="s">
        <v>7956</v>
      </c>
      <c r="E229" s="179" t="s">
        <v>7962</v>
      </c>
      <c r="F229" s="146" t="str">
        <f>IF(MOD(IF(LEN(E229)=18,MID(E229,17,1),RIGHT(E229,1)),2)=0,"女","男")</f>
        <v>女</v>
      </c>
      <c r="G229" s="22">
        <f>DATE(IF(LEN(E229)=18,MID(E229,7,4),1900+MID(E229,7,2)),IF(LEN(E229)=18,MID(E229,11,2),MID(E229,9,2)),IF(LEN(E229)=18,MID(E229,13,2),MID(E229,11,2)))</f>
        <v>32397</v>
      </c>
      <c r="H229" s="43">
        <f ca="1">(NOW()-G229)/365</f>
        <v>29.908145344368346</v>
      </c>
      <c r="I229" s="180">
        <v>42932</v>
      </c>
      <c r="J229" s="180">
        <v>42932</v>
      </c>
      <c r="K229" s="140" t="s">
        <v>167</v>
      </c>
      <c r="L229" s="140" t="s">
        <v>2028</v>
      </c>
      <c r="M229" s="140" t="s">
        <v>311</v>
      </c>
      <c r="N229" s="55">
        <v>22707</v>
      </c>
      <c r="O229" s="123" t="s">
        <v>4223</v>
      </c>
      <c r="P229" s="73" t="s">
        <v>3854</v>
      </c>
      <c r="Q229" s="25">
        <v>43018</v>
      </c>
      <c r="R229" s="25">
        <v>43018</v>
      </c>
      <c r="S229" s="25">
        <v>43019</v>
      </c>
      <c r="T229" s="126" t="s">
        <v>9176</v>
      </c>
      <c r="U229" s="22" t="s">
        <v>351</v>
      </c>
      <c r="V229" s="22" t="s">
        <v>7970</v>
      </c>
      <c r="W229" s="22" t="s">
        <v>1508</v>
      </c>
      <c r="X229" s="155" t="s">
        <v>7971</v>
      </c>
      <c r="Y229" s="467" t="s">
        <v>2241</v>
      </c>
      <c r="Z229" s="26" t="s">
        <v>4650</v>
      </c>
      <c r="AA229" s="22" t="s">
        <v>7972</v>
      </c>
      <c r="AB229" s="31" t="s">
        <v>7973</v>
      </c>
      <c r="AC229" s="25"/>
      <c r="AD229" s="140" t="s">
        <v>245</v>
      </c>
      <c r="AE229" s="140" t="s">
        <v>245</v>
      </c>
      <c r="AF229" s="140" t="s">
        <v>2476</v>
      </c>
      <c r="AG229" s="123" t="s">
        <v>4228</v>
      </c>
      <c r="AH229" s="181" t="s">
        <v>2330</v>
      </c>
    </row>
    <row r="230" spans="1:34" s="333" customFormat="1" ht="14.25" customHeight="1">
      <c r="A230" s="33" t="s">
        <v>7652</v>
      </c>
      <c r="B230" s="219" t="s">
        <v>2027</v>
      </c>
      <c r="C230" s="140" t="s">
        <v>8732</v>
      </c>
      <c r="D230" s="178" t="s">
        <v>8733</v>
      </c>
      <c r="E230" s="179" t="s">
        <v>8734</v>
      </c>
      <c r="F230" s="146" t="s">
        <v>2030</v>
      </c>
      <c r="G230" s="22">
        <v>32827</v>
      </c>
      <c r="H230" s="43">
        <v>28</v>
      </c>
      <c r="I230" s="180">
        <v>42989</v>
      </c>
      <c r="J230" s="180">
        <v>42989</v>
      </c>
      <c r="K230" s="140" t="s">
        <v>167</v>
      </c>
      <c r="L230" s="140" t="s">
        <v>2028</v>
      </c>
      <c r="M230" s="140" t="s">
        <v>311</v>
      </c>
      <c r="N230" s="55" t="s">
        <v>8765</v>
      </c>
      <c r="O230" s="123" t="s">
        <v>4223</v>
      </c>
      <c r="P230" s="73" t="s">
        <v>3854</v>
      </c>
      <c r="Q230" s="25">
        <v>43026</v>
      </c>
      <c r="R230" s="25">
        <v>43026</v>
      </c>
      <c r="S230" s="25">
        <v>43017</v>
      </c>
      <c r="T230" s="126" t="s">
        <v>8823</v>
      </c>
      <c r="U230" s="22" t="s">
        <v>351</v>
      </c>
      <c r="V230" s="22" t="s">
        <v>2243</v>
      </c>
      <c r="W230" s="22" t="s">
        <v>1508</v>
      </c>
      <c r="X230" s="155" t="s">
        <v>8735</v>
      </c>
      <c r="Y230" s="467" t="s">
        <v>2266</v>
      </c>
      <c r="Z230" s="26" t="s">
        <v>11005</v>
      </c>
      <c r="AA230" s="22" t="s">
        <v>8736</v>
      </c>
      <c r="AB230" s="31" t="s">
        <v>8737</v>
      </c>
      <c r="AC230" s="25"/>
      <c r="AD230" s="140" t="s">
        <v>245</v>
      </c>
      <c r="AE230" s="140" t="s">
        <v>245</v>
      </c>
      <c r="AF230" s="140" t="s">
        <v>2476</v>
      </c>
      <c r="AG230" s="123" t="s">
        <v>4228</v>
      </c>
      <c r="AH230" s="181" t="s">
        <v>2266</v>
      </c>
    </row>
    <row r="231" spans="1:34" s="341" customFormat="1" ht="14.25" customHeight="1" thickBot="1">
      <c r="A231" s="167" t="s">
        <v>7630</v>
      </c>
      <c r="B231" s="336" t="s">
        <v>2027</v>
      </c>
      <c r="C231" s="103" t="s">
        <v>8393</v>
      </c>
      <c r="D231" s="337" t="s">
        <v>7038</v>
      </c>
      <c r="E231" s="338" t="s">
        <v>7042</v>
      </c>
      <c r="F231" s="58" t="str">
        <f>IF(MOD(IF(LEN(E231)=18,MID(E231,17,1),RIGHT(E231,1)),2)=0,"女","男")</f>
        <v>女</v>
      </c>
      <c r="G231" s="60">
        <f>DATE(IF(LEN(E231)=18,MID(E231,7,4),1900+MID(E231,7,2)),IF(LEN(E231)=18,MID(E231,11,2),MID(E231,9,2)),IF(LEN(E231)=18,MID(E231,13,2),MID(E231,11,2)))</f>
        <v>32710</v>
      </c>
      <c r="H231" s="61">
        <f ca="1">(NOW()-G231)/365</f>
        <v>29.050611097793006</v>
      </c>
      <c r="I231" s="339">
        <v>42963</v>
      </c>
      <c r="J231" s="339">
        <v>42963</v>
      </c>
      <c r="K231" s="103" t="s">
        <v>167</v>
      </c>
      <c r="L231" s="103" t="s">
        <v>2028</v>
      </c>
      <c r="M231" s="103" t="s">
        <v>311</v>
      </c>
      <c r="N231" s="160">
        <v>22808</v>
      </c>
      <c r="O231" s="186" t="s">
        <v>4223</v>
      </c>
      <c r="P231" s="73" t="s">
        <v>3854</v>
      </c>
      <c r="Q231" s="62">
        <v>43026</v>
      </c>
      <c r="R231" s="62">
        <v>43026</v>
      </c>
      <c r="S231" s="62">
        <v>43026</v>
      </c>
      <c r="T231" s="64" t="s">
        <v>11006</v>
      </c>
      <c r="U231" s="60" t="s">
        <v>293</v>
      </c>
      <c r="V231" s="60" t="s">
        <v>4290</v>
      </c>
      <c r="W231" s="60" t="s">
        <v>855</v>
      </c>
      <c r="X231" s="254" t="s">
        <v>7049</v>
      </c>
      <c r="Y231" s="470" t="s">
        <v>7050</v>
      </c>
      <c r="Z231" s="63" t="s">
        <v>11007</v>
      </c>
      <c r="AA231" s="60" t="s">
        <v>7056</v>
      </c>
      <c r="AB231" s="67" t="s">
        <v>7057</v>
      </c>
      <c r="AC231" s="62"/>
      <c r="AD231" s="103" t="s">
        <v>245</v>
      </c>
      <c r="AE231" s="103" t="s">
        <v>245</v>
      </c>
      <c r="AF231" s="103" t="s">
        <v>2476</v>
      </c>
      <c r="AG231" s="186" t="s">
        <v>4228</v>
      </c>
      <c r="AH231" s="340" t="s">
        <v>2464</v>
      </c>
    </row>
    <row r="232" spans="1:34" s="326" customFormat="1" ht="14.25" customHeight="1">
      <c r="A232" s="163" t="s">
        <v>7626</v>
      </c>
      <c r="B232" s="219" t="s">
        <v>2027</v>
      </c>
      <c r="C232" s="140" t="s">
        <v>7949</v>
      </c>
      <c r="D232" s="178" t="s">
        <v>7037</v>
      </c>
      <c r="E232" s="179" t="s">
        <v>7041</v>
      </c>
      <c r="F232" s="146" t="str">
        <f>IF(MOD(IF(LEN(E232)=18,MID(E232,17,1),RIGHT(E232,1)),2)=0,"女","男")</f>
        <v>女</v>
      </c>
      <c r="G232" s="22">
        <f>DATE(IF(LEN(E232)=18,MID(E232,7,4),1900+MID(E232,7,2)),IF(LEN(E232)=18,MID(E232,11,2),MID(E232,9,2)),IF(LEN(E232)=18,MID(E232,13,2),MID(E232,11,2)))</f>
        <v>32787</v>
      </c>
      <c r="H232" s="43">
        <f ca="1">(NOW()-G232)/365</f>
        <v>28.839652193683417</v>
      </c>
      <c r="I232" s="180">
        <v>42932</v>
      </c>
      <c r="J232" s="180">
        <v>42932</v>
      </c>
      <c r="K232" s="140" t="s">
        <v>167</v>
      </c>
      <c r="L232" s="140" t="s">
        <v>2028</v>
      </c>
      <c r="M232" s="140" t="s">
        <v>311</v>
      </c>
      <c r="N232" s="55">
        <v>22615</v>
      </c>
      <c r="O232" s="123" t="s">
        <v>4223</v>
      </c>
      <c r="P232" s="73" t="s">
        <v>3854</v>
      </c>
      <c r="Q232" s="91">
        <v>43039</v>
      </c>
      <c r="R232" s="91">
        <v>43039</v>
      </c>
      <c r="S232" s="91">
        <v>43026</v>
      </c>
      <c r="T232" s="349" t="s">
        <v>2304</v>
      </c>
      <c r="U232" s="22" t="s">
        <v>306</v>
      </c>
      <c r="V232" s="22" t="s">
        <v>7046</v>
      </c>
      <c r="W232" s="22" t="s">
        <v>855</v>
      </c>
      <c r="X232" s="155" t="s">
        <v>7047</v>
      </c>
      <c r="Y232" s="467" t="s">
        <v>7048</v>
      </c>
      <c r="Z232" s="26" t="s">
        <v>8008</v>
      </c>
      <c r="AA232" s="22" t="s">
        <v>7054</v>
      </c>
      <c r="AB232" s="31" t="s">
        <v>7055</v>
      </c>
      <c r="AC232" s="25"/>
      <c r="AD232" s="140" t="s">
        <v>245</v>
      </c>
      <c r="AE232" s="140" t="s">
        <v>245</v>
      </c>
      <c r="AF232" s="140" t="s">
        <v>2476</v>
      </c>
      <c r="AG232" s="123" t="s">
        <v>4228</v>
      </c>
      <c r="AH232" s="304" t="s">
        <v>2464</v>
      </c>
    </row>
    <row r="233" spans="1:34" s="326" customFormat="1" ht="14.25" customHeight="1">
      <c r="A233" s="163" t="s">
        <v>7627</v>
      </c>
      <c r="B233" s="219" t="s">
        <v>2027</v>
      </c>
      <c r="C233" s="140" t="s">
        <v>7951</v>
      </c>
      <c r="D233" s="178" t="s">
        <v>7960</v>
      </c>
      <c r="E233" s="179" t="s">
        <v>7966</v>
      </c>
      <c r="F233" s="146" t="str">
        <f>IF(MOD(IF(LEN(E233)=18,MID(E233,17,1),RIGHT(E233,1)),2)=0,"女","男")</f>
        <v>女</v>
      </c>
      <c r="G233" s="22">
        <f>DATE(IF(LEN(E233)=18,MID(E233,7,4),1900+MID(E233,7,2)),IF(LEN(E233)=18,MID(E233,11,2),MID(E233,9,2)),IF(LEN(E233)=18,MID(E233,13,2),MID(E233,11,2)))</f>
        <v>32522</v>
      </c>
      <c r="H233" s="43">
        <f ca="1">(NOW()-G233)/365</f>
        <v>29.565679590943692</v>
      </c>
      <c r="I233" s="180">
        <v>42932</v>
      </c>
      <c r="J233" s="180">
        <v>42932</v>
      </c>
      <c r="K233" s="140" t="s">
        <v>167</v>
      </c>
      <c r="L233" s="140" t="s">
        <v>2028</v>
      </c>
      <c r="M233" s="140" t="s">
        <v>311</v>
      </c>
      <c r="N233" s="55" t="s">
        <v>7292</v>
      </c>
      <c r="O233" s="123" t="s">
        <v>4223</v>
      </c>
      <c r="P233" s="73" t="s">
        <v>3854</v>
      </c>
      <c r="Q233" s="91">
        <v>43039</v>
      </c>
      <c r="R233" s="91">
        <v>43039</v>
      </c>
      <c r="S233" s="91">
        <v>43026</v>
      </c>
      <c r="T233" s="350" t="s">
        <v>2304</v>
      </c>
      <c r="U233" s="22" t="s">
        <v>293</v>
      </c>
      <c r="V233" s="22" t="s">
        <v>2128</v>
      </c>
      <c r="W233" s="22" t="s">
        <v>1508</v>
      </c>
      <c r="X233" s="155" t="s">
        <v>7994</v>
      </c>
      <c r="Y233" s="467" t="s">
        <v>2442</v>
      </c>
      <c r="Z233" s="26" t="s">
        <v>4727</v>
      </c>
      <c r="AA233" s="22" t="s">
        <v>7995</v>
      </c>
      <c r="AB233" s="31" t="s">
        <v>7996</v>
      </c>
      <c r="AC233" s="25"/>
      <c r="AD233" s="140" t="s">
        <v>245</v>
      </c>
      <c r="AE233" s="140" t="s">
        <v>245</v>
      </c>
      <c r="AF233" s="140" t="s">
        <v>2476</v>
      </c>
      <c r="AG233" s="123" t="s">
        <v>4228</v>
      </c>
      <c r="AH233" s="181" t="s">
        <v>7997</v>
      </c>
    </row>
    <row r="234" spans="1:34" s="326" customFormat="1" ht="14.25" customHeight="1">
      <c r="A234" s="163" t="s">
        <v>7628</v>
      </c>
      <c r="B234" s="219" t="s">
        <v>2027</v>
      </c>
      <c r="C234" s="140" t="s">
        <v>7952</v>
      </c>
      <c r="D234" s="178" t="s">
        <v>7307</v>
      </c>
      <c r="E234" s="179" t="s">
        <v>7306</v>
      </c>
      <c r="F234" s="146" t="str">
        <f>IF(MOD(IF(LEN(E234)=18,MID(E234,17,1),RIGHT(E234,1)),2)=0,"女","男")</f>
        <v>男</v>
      </c>
      <c r="G234" s="22">
        <f>DATE(IF(LEN(E234)=18,MID(E234,7,4),1900+MID(E234,7,2)),IF(LEN(E234)=18,MID(E234,11,2),MID(E234,9,2)),IF(LEN(E234)=18,MID(E234,13,2),MID(E234,11,2)))</f>
        <v>34351</v>
      </c>
      <c r="H234" s="43">
        <f ca="1">(NOW()-G234)/365</f>
        <v>24.554720686834102</v>
      </c>
      <c r="I234" s="180">
        <v>42932</v>
      </c>
      <c r="J234" s="180">
        <v>42932</v>
      </c>
      <c r="K234" s="140" t="s">
        <v>167</v>
      </c>
      <c r="L234" s="140" t="s">
        <v>2028</v>
      </c>
      <c r="M234" s="140" t="s">
        <v>311</v>
      </c>
      <c r="N234" s="55" t="s">
        <v>7308</v>
      </c>
      <c r="O234" s="123" t="s">
        <v>4223</v>
      </c>
      <c r="P234" s="73" t="s">
        <v>3854</v>
      </c>
      <c r="Q234" s="91">
        <v>43039</v>
      </c>
      <c r="R234" s="91">
        <v>43039</v>
      </c>
      <c r="S234" s="91">
        <v>43026</v>
      </c>
      <c r="T234" s="361" t="s">
        <v>2304</v>
      </c>
      <c r="U234" s="22" t="s">
        <v>306</v>
      </c>
      <c r="V234" s="22" t="s">
        <v>7305</v>
      </c>
      <c r="W234" s="22" t="s">
        <v>1249</v>
      </c>
      <c r="X234" s="155" t="s">
        <v>7304</v>
      </c>
      <c r="Y234" s="467" t="s">
        <v>2706</v>
      </c>
      <c r="Z234" s="26" t="s">
        <v>4607</v>
      </c>
      <c r="AA234" s="22" t="s">
        <v>7303</v>
      </c>
      <c r="AB234" s="31" t="s">
        <v>7302</v>
      </c>
      <c r="AC234" s="25"/>
      <c r="AD234" s="140" t="s">
        <v>245</v>
      </c>
      <c r="AE234" s="140" t="s">
        <v>245</v>
      </c>
      <c r="AF234" s="140" t="s">
        <v>2029</v>
      </c>
      <c r="AG234" s="123" t="s">
        <v>4228</v>
      </c>
      <c r="AH234" s="181" t="s">
        <v>7301</v>
      </c>
    </row>
    <row r="235" spans="1:34" s="326" customFormat="1" ht="14.25" customHeight="1">
      <c r="A235" s="163" t="s">
        <v>7629</v>
      </c>
      <c r="B235" s="219" t="s">
        <v>2027</v>
      </c>
      <c r="C235" s="140" t="s">
        <v>7955</v>
      </c>
      <c r="D235" s="178" t="s">
        <v>7594</v>
      </c>
      <c r="E235" s="179" t="s">
        <v>7595</v>
      </c>
      <c r="F235" s="146" t="str">
        <f>IF(MOD(IF(LEN(E235)=18,MID(E235,17,1),RIGHT(E235,1)),2)=0,"女","男")</f>
        <v>女</v>
      </c>
      <c r="G235" s="22">
        <f>DATE(IF(LEN(E235)=18,MID(E235,7,4),1900+MID(E235,7,2)),IF(LEN(E235)=18,MID(E235,11,2),MID(E235,9,2)),IF(LEN(E235)=18,MID(E235,13,2),MID(E235,11,2)))</f>
        <v>32373</v>
      </c>
      <c r="H235" s="43">
        <f ca="1">(NOW()-G235)/365</f>
        <v>29.973898769025883</v>
      </c>
      <c r="I235" s="180">
        <v>42932</v>
      </c>
      <c r="J235" s="180">
        <v>42932</v>
      </c>
      <c r="K235" s="140" t="s">
        <v>167</v>
      </c>
      <c r="L235" s="140" t="s">
        <v>2028</v>
      </c>
      <c r="M235" s="140" t="s">
        <v>311</v>
      </c>
      <c r="N235" s="55" t="s">
        <v>9135</v>
      </c>
      <c r="O235" s="123" t="s">
        <v>4223</v>
      </c>
      <c r="P235" s="73" t="s">
        <v>3854</v>
      </c>
      <c r="Q235" s="91">
        <v>43039</v>
      </c>
      <c r="R235" s="91">
        <v>43039</v>
      </c>
      <c r="S235" s="91">
        <v>43026</v>
      </c>
      <c r="T235" s="350" t="s">
        <v>2304</v>
      </c>
      <c r="U235" s="22" t="s">
        <v>306</v>
      </c>
      <c r="V235" s="22" t="s">
        <v>2307</v>
      </c>
      <c r="W235" s="22" t="s">
        <v>855</v>
      </c>
      <c r="X235" s="155" t="s">
        <v>7596</v>
      </c>
      <c r="Y235" s="467" t="s">
        <v>7597</v>
      </c>
      <c r="Z235" s="26" t="s">
        <v>7225</v>
      </c>
      <c r="AA235" s="22" t="s">
        <v>7598</v>
      </c>
      <c r="AB235" s="31" t="s">
        <v>7599</v>
      </c>
      <c r="AC235" s="25"/>
      <c r="AD235" s="140" t="s">
        <v>245</v>
      </c>
      <c r="AE235" s="140" t="s">
        <v>245</v>
      </c>
      <c r="AF235" s="140" t="s">
        <v>2476</v>
      </c>
      <c r="AG235" s="123" t="s">
        <v>4228</v>
      </c>
      <c r="AH235" s="181" t="s">
        <v>7600</v>
      </c>
    </row>
    <row r="236" spans="1:34" s="326" customFormat="1" ht="14.25" customHeight="1">
      <c r="A236" s="163" t="s">
        <v>7631</v>
      </c>
      <c r="B236" s="219" t="s">
        <v>2027</v>
      </c>
      <c r="C236" s="140" t="s">
        <v>8394</v>
      </c>
      <c r="D236" s="300" t="s">
        <v>14032</v>
      </c>
      <c r="E236" s="301" t="s">
        <v>7059</v>
      </c>
      <c r="F236" s="146" t="s">
        <v>2030</v>
      </c>
      <c r="G236" s="22">
        <v>30818</v>
      </c>
      <c r="H236" s="43">
        <v>33.480637271055308</v>
      </c>
      <c r="I236" s="303">
        <v>42963</v>
      </c>
      <c r="J236" s="303">
        <v>42963</v>
      </c>
      <c r="K236" s="140" t="s">
        <v>167</v>
      </c>
      <c r="L236" s="140" t="s">
        <v>2028</v>
      </c>
      <c r="M236" s="140" t="s">
        <v>311</v>
      </c>
      <c r="N236" s="170">
        <v>22685</v>
      </c>
      <c r="O236" s="123" t="s">
        <v>4223</v>
      </c>
      <c r="P236" s="73" t="s">
        <v>3854</v>
      </c>
      <c r="Q236" s="91">
        <v>43039</v>
      </c>
      <c r="R236" s="91">
        <v>43039</v>
      </c>
      <c r="S236" s="91">
        <v>43026</v>
      </c>
      <c r="T236" s="350" t="s">
        <v>2304</v>
      </c>
      <c r="U236" s="89" t="s">
        <v>351</v>
      </c>
      <c r="V236" s="89" t="s">
        <v>2457</v>
      </c>
      <c r="W236" s="89" t="s">
        <v>1508</v>
      </c>
      <c r="X236" s="190" t="s">
        <v>7061</v>
      </c>
      <c r="Y236" s="468" t="s">
        <v>7062</v>
      </c>
      <c r="Z236" s="99" t="s">
        <v>7062</v>
      </c>
      <c r="AA236" s="89" t="s">
        <v>7063</v>
      </c>
      <c r="AB236" s="101" t="s">
        <v>7064</v>
      </c>
      <c r="AC236" s="91"/>
      <c r="AD236" s="104" t="s">
        <v>245</v>
      </c>
      <c r="AE236" s="104" t="s">
        <v>245</v>
      </c>
      <c r="AF236" s="104" t="s">
        <v>2476</v>
      </c>
      <c r="AG236" s="123" t="s">
        <v>4228</v>
      </c>
      <c r="AH236" s="181" t="s">
        <v>7060</v>
      </c>
    </row>
    <row r="237" spans="1:34" s="326" customFormat="1" ht="14.25" customHeight="1">
      <c r="A237" s="163" t="s">
        <v>7635</v>
      </c>
      <c r="B237" s="219" t="s">
        <v>2027</v>
      </c>
      <c r="C237" s="140" t="s">
        <v>8397</v>
      </c>
      <c r="D237" s="300" t="s">
        <v>7310</v>
      </c>
      <c r="E237" s="301" t="s">
        <v>7311</v>
      </c>
      <c r="F237" s="146" t="s">
        <v>2030</v>
      </c>
      <c r="G237" s="22">
        <v>29874</v>
      </c>
      <c r="H237" s="43">
        <v>36.066938640918323</v>
      </c>
      <c r="I237" s="303">
        <v>42963</v>
      </c>
      <c r="J237" s="303">
        <v>42963</v>
      </c>
      <c r="K237" s="140" t="s">
        <v>167</v>
      </c>
      <c r="L237" s="140" t="s">
        <v>2028</v>
      </c>
      <c r="M237" s="140" t="s">
        <v>311</v>
      </c>
      <c r="N237" s="170">
        <v>21792</v>
      </c>
      <c r="O237" s="123" t="s">
        <v>4223</v>
      </c>
      <c r="P237" s="73" t="s">
        <v>3854</v>
      </c>
      <c r="Q237" s="91">
        <v>43039</v>
      </c>
      <c r="R237" s="91">
        <v>43039</v>
      </c>
      <c r="S237" s="91">
        <v>43026</v>
      </c>
      <c r="T237" s="350" t="s">
        <v>2304</v>
      </c>
      <c r="U237" s="89" t="s">
        <v>293</v>
      </c>
      <c r="V237" s="89" t="s">
        <v>6869</v>
      </c>
      <c r="W237" s="89" t="s">
        <v>1508</v>
      </c>
      <c r="X237" s="190" t="s">
        <v>7322</v>
      </c>
      <c r="Y237" s="468" t="s">
        <v>7323</v>
      </c>
      <c r="Z237" s="99" t="s">
        <v>7323</v>
      </c>
      <c r="AA237" s="89" t="s">
        <v>7324</v>
      </c>
      <c r="AB237" s="101" t="s">
        <v>7325</v>
      </c>
      <c r="AC237" s="91"/>
      <c r="AD237" s="104" t="s">
        <v>245</v>
      </c>
      <c r="AE237" s="104" t="s">
        <v>245</v>
      </c>
      <c r="AF237" s="104" t="s">
        <v>2476</v>
      </c>
      <c r="AG237" s="123" t="s">
        <v>4228</v>
      </c>
      <c r="AH237" s="181" t="s">
        <v>7326</v>
      </c>
    </row>
    <row r="238" spans="1:34" s="326" customFormat="1" ht="14.25" customHeight="1">
      <c r="A238" s="163" t="s">
        <v>7636</v>
      </c>
      <c r="B238" s="219" t="s">
        <v>2027</v>
      </c>
      <c r="C238" s="140" t="s">
        <v>8399</v>
      </c>
      <c r="D238" s="300" t="s">
        <v>7314</v>
      </c>
      <c r="E238" s="301" t="s">
        <v>7315</v>
      </c>
      <c r="F238" s="146" t="s">
        <v>2030</v>
      </c>
      <c r="G238" s="22">
        <v>30859</v>
      </c>
      <c r="H238" s="43">
        <v>33.36830850393202</v>
      </c>
      <c r="I238" s="303">
        <v>42963</v>
      </c>
      <c r="J238" s="303">
        <v>42963</v>
      </c>
      <c r="K238" s="140" t="s">
        <v>167</v>
      </c>
      <c r="L238" s="140" t="s">
        <v>2028</v>
      </c>
      <c r="M238" s="140" t="s">
        <v>311</v>
      </c>
      <c r="N238" s="170">
        <v>21960</v>
      </c>
      <c r="O238" s="123" t="s">
        <v>4223</v>
      </c>
      <c r="P238" s="73" t="s">
        <v>3854</v>
      </c>
      <c r="Q238" s="91">
        <v>43039</v>
      </c>
      <c r="R238" s="91">
        <v>43039</v>
      </c>
      <c r="S238" s="91">
        <v>43026</v>
      </c>
      <c r="T238" s="350" t="s">
        <v>2304</v>
      </c>
      <c r="U238" s="89" t="s">
        <v>306</v>
      </c>
      <c r="V238" s="89" t="s">
        <v>2306</v>
      </c>
      <c r="W238" s="89" t="s">
        <v>969</v>
      </c>
      <c r="X238" s="190" t="s">
        <v>7331</v>
      </c>
      <c r="Y238" s="468" t="s">
        <v>2277</v>
      </c>
      <c r="Z238" s="99" t="s">
        <v>2277</v>
      </c>
      <c r="AA238" s="89" t="s">
        <v>7332</v>
      </c>
      <c r="AB238" s="101" t="s">
        <v>7333</v>
      </c>
      <c r="AC238" s="91"/>
      <c r="AD238" s="104" t="s">
        <v>245</v>
      </c>
      <c r="AE238" s="104" t="s">
        <v>245</v>
      </c>
      <c r="AF238" s="104" t="s">
        <v>2476</v>
      </c>
      <c r="AG238" s="123" t="s">
        <v>4228</v>
      </c>
      <c r="AH238" s="181" t="s">
        <v>2284</v>
      </c>
    </row>
    <row r="239" spans="1:34" s="326" customFormat="1" ht="14.25" customHeight="1">
      <c r="A239" s="163" t="s">
        <v>7637</v>
      </c>
      <c r="B239" s="219" t="s">
        <v>2027</v>
      </c>
      <c r="C239" s="140" t="s">
        <v>8401</v>
      </c>
      <c r="D239" s="300" t="s">
        <v>1981</v>
      </c>
      <c r="E239" s="301" t="s">
        <v>1982</v>
      </c>
      <c r="F239" s="146" t="s">
        <v>2030</v>
      </c>
      <c r="G239" s="22">
        <v>31084</v>
      </c>
      <c r="H239" s="43">
        <v>32.751870147767633</v>
      </c>
      <c r="I239" s="303">
        <v>42963</v>
      </c>
      <c r="J239" s="303">
        <v>42963</v>
      </c>
      <c r="K239" s="140" t="s">
        <v>167</v>
      </c>
      <c r="L239" s="140" t="s">
        <v>2028</v>
      </c>
      <c r="M239" s="140" t="s">
        <v>311</v>
      </c>
      <c r="N239" s="170">
        <v>18200</v>
      </c>
      <c r="O239" s="123" t="s">
        <v>4223</v>
      </c>
      <c r="P239" s="73" t="s">
        <v>3854</v>
      </c>
      <c r="Q239" s="91">
        <v>43039</v>
      </c>
      <c r="R239" s="91">
        <v>43039</v>
      </c>
      <c r="S239" s="91">
        <v>43026</v>
      </c>
      <c r="T239" s="350" t="s">
        <v>2304</v>
      </c>
      <c r="U239" s="89" t="s">
        <v>306</v>
      </c>
      <c r="V239" s="89" t="s">
        <v>968</v>
      </c>
      <c r="W239" s="89" t="s">
        <v>969</v>
      </c>
      <c r="X239" s="190" t="s">
        <v>1983</v>
      </c>
      <c r="Y239" s="468" t="s">
        <v>7470</v>
      </c>
      <c r="Z239" s="99" t="s">
        <v>7470</v>
      </c>
      <c r="AA239" s="89" t="s">
        <v>7471</v>
      </c>
      <c r="AB239" s="101" t="s">
        <v>7472</v>
      </c>
      <c r="AC239" s="91"/>
      <c r="AD239" s="104" t="s">
        <v>245</v>
      </c>
      <c r="AE239" s="104" t="s">
        <v>245</v>
      </c>
      <c r="AF239" s="104" t="s">
        <v>2476</v>
      </c>
      <c r="AG239" s="123" t="s">
        <v>4228</v>
      </c>
      <c r="AH239" s="181" t="s">
        <v>7473</v>
      </c>
    </row>
    <row r="240" spans="1:34" s="326" customFormat="1" ht="14.25" customHeight="1">
      <c r="A240" s="163" t="s">
        <v>7638</v>
      </c>
      <c r="B240" s="219" t="s">
        <v>2027</v>
      </c>
      <c r="C240" s="140" t="s">
        <v>8403</v>
      </c>
      <c r="D240" s="300" t="s">
        <v>4478</v>
      </c>
      <c r="E240" s="301" t="s">
        <v>4479</v>
      </c>
      <c r="F240" s="146" t="s">
        <v>2030</v>
      </c>
      <c r="G240" s="22">
        <v>30593</v>
      </c>
      <c r="H240" s="43">
        <v>34.097075627219688</v>
      </c>
      <c r="I240" s="303">
        <v>42963</v>
      </c>
      <c r="J240" s="303">
        <v>42963</v>
      </c>
      <c r="K240" s="140" t="s">
        <v>167</v>
      </c>
      <c r="L240" s="140" t="s">
        <v>2028</v>
      </c>
      <c r="M240" s="140" t="s">
        <v>311</v>
      </c>
      <c r="N240" s="170" t="s">
        <v>7578</v>
      </c>
      <c r="O240" s="123" t="s">
        <v>4223</v>
      </c>
      <c r="P240" s="73" t="s">
        <v>3854</v>
      </c>
      <c r="Q240" s="91">
        <v>43039</v>
      </c>
      <c r="R240" s="91">
        <v>43039</v>
      </c>
      <c r="S240" s="91">
        <v>43026</v>
      </c>
      <c r="T240" s="350" t="s">
        <v>2304</v>
      </c>
      <c r="U240" s="89" t="s">
        <v>306</v>
      </c>
      <c r="V240" s="89" t="s">
        <v>7573</v>
      </c>
      <c r="W240" s="89" t="s">
        <v>318</v>
      </c>
      <c r="X240" s="190" t="s">
        <v>7574</v>
      </c>
      <c r="Y240" s="468" t="s">
        <v>7575</v>
      </c>
      <c r="Z240" s="99" t="s">
        <v>7575</v>
      </c>
      <c r="AA240" s="89" t="s">
        <v>4488</v>
      </c>
      <c r="AB240" s="101" t="s">
        <v>7576</v>
      </c>
      <c r="AC240" s="91"/>
      <c r="AD240" s="104" t="s">
        <v>245</v>
      </c>
      <c r="AE240" s="104" t="s">
        <v>245</v>
      </c>
      <c r="AF240" s="104" t="s">
        <v>2476</v>
      </c>
      <c r="AG240" s="123" t="s">
        <v>4228</v>
      </c>
      <c r="AH240" s="181" t="s">
        <v>7577</v>
      </c>
    </row>
    <row r="241" spans="1:34" s="325" customFormat="1" ht="13.5" customHeight="1">
      <c r="A241" s="163" t="s">
        <v>7666</v>
      </c>
      <c r="B241" s="219" t="s">
        <v>2027</v>
      </c>
      <c r="C241" s="140" t="s">
        <v>9059</v>
      </c>
      <c r="D241" s="126" t="s">
        <v>8979</v>
      </c>
      <c r="E241" s="30" t="s">
        <v>8980</v>
      </c>
      <c r="F241" s="146" t="s">
        <v>2030</v>
      </c>
      <c r="G241" s="22">
        <v>32089</v>
      </c>
      <c r="H241" s="43">
        <v>29.910613339992395</v>
      </c>
      <c r="I241" s="25">
        <v>43009</v>
      </c>
      <c r="J241" s="25">
        <v>42930</v>
      </c>
      <c r="K241" s="140" t="s">
        <v>167</v>
      </c>
      <c r="L241" s="140" t="s">
        <v>2028</v>
      </c>
      <c r="M241" s="140" t="s">
        <v>311</v>
      </c>
      <c r="N241" s="314" t="s">
        <v>3152</v>
      </c>
      <c r="O241" s="123" t="s">
        <v>4223</v>
      </c>
      <c r="P241" s="73" t="s">
        <v>3854</v>
      </c>
      <c r="Q241" s="91">
        <v>43039</v>
      </c>
      <c r="R241" s="91">
        <v>43039</v>
      </c>
      <c r="S241" s="91">
        <v>43026</v>
      </c>
      <c r="T241" s="350" t="s">
        <v>2304</v>
      </c>
      <c r="U241" s="123" t="s">
        <v>4456</v>
      </c>
      <c r="V241" s="123" t="s">
        <v>8981</v>
      </c>
      <c r="W241" s="123" t="s">
        <v>4497</v>
      </c>
      <c r="X241" s="55" t="s">
        <v>8982</v>
      </c>
      <c r="Y241" s="26" t="s">
        <v>8983</v>
      </c>
      <c r="Z241" s="26" t="s">
        <v>8983</v>
      </c>
      <c r="AA241" s="31" t="s">
        <v>8984</v>
      </c>
      <c r="AB241" s="31" t="s">
        <v>8985</v>
      </c>
      <c r="AC241" s="324"/>
      <c r="AD241" s="144" t="s">
        <v>4374</v>
      </c>
      <c r="AE241" s="144" t="s">
        <v>4374</v>
      </c>
      <c r="AF241" s="140" t="s">
        <v>4375</v>
      </c>
      <c r="AG241" s="123" t="s">
        <v>4228</v>
      </c>
      <c r="AH241" s="26" t="s">
        <v>8986</v>
      </c>
    </row>
    <row r="242" spans="1:34" s="326" customFormat="1" ht="14.25" customHeight="1">
      <c r="A242" s="165" t="s">
        <v>7639</v>
      </c>
      <c r="B242" s="352" t="s">
        <v>2027</v>
      </c>
      <c r="C242" s="104" t="s">
        <v>8404</v>
      </c>
      <c r="D242" s="300" t="s">
        <v>8386</v>
      </c>
      <c r="E242" s="301" t="s">
        <v>8387</v>
      </c>
      <c r="F242" s="88" t="str">
        <f>IF(MOD(IF(LEN(E242)=18,MID(E242,17,1),RIGHT(E242,1)),2)=0,"女","男")</f>
        <v>女</v>
      </c>
      <c r="G242" s="89">
        <f>DATE(IF(LEN(E242)=18,MID(E242,7,4),1900+MID(E242,7,2)),IF(LEN(E242)=18,MID(E242,11,2),MID(E242,9,2)),IF(LEN(E242)=18,MID(E242,13,2),MID(E242,11,2)))</f>
        <v>32286</v>
      </c>
      <c r="H242" s="90">
        <f ca="1">(NOW()-G242)/365</f>
        <v>30.212254933409444</v>
      </c>
      <c r="I242" s="303">
        <v>42963</v>
      </c>
      <c r="J242" s="303">
        <v>42963</v>
      </c>
      <c r="K242" s="104" t="s">
        <v>167</v>
      </c>
      <c r="L242" s="104" t="s">
        <v>2028</v>
      </c>
      <c r="M242" s="104" t="s">
        <v>311</v>
      </c>
      <c r="N242" s="170" t="s">
        <v>8441</v>
      </c>
      <c r="O242" s="185" t="s">
        <v>4223</v>
      </c>
      <c r="P242" s="73" t="s">
        <v>3854</v>
      </c>
      <c r="Q242" s="91">
        <v>43040</v>
      </c>
      <c r="R242" s="91">
        <v>43040</v>
      </c>
      <c r="S242" s="91">
        <v>43031</v>
      </c>
      <c r="T242" s="96" t="s">
        <v>11031</v>
      </c>
      <c r="U242" s="89" t="s">
        <v>351</v>
      </c>
      <c r="V242" s="89" t="s">
        <v>8388</v>
      </c>
      <c r="W242" s="89" t="s">
        <v>1508</v>
      </c>
      <c r="X242" s="190" t="s">
        <v>8389</v>
      </c>
      <c r="Y242" s="468" t="s">
        <v>2254</v>
      </c>
      <c r="Z242" s="99" t="s">
        <v>2254</v>
      </c>
      <c r="AA242" s="89" t="s">
        <v>8390</v>
      </c>
      <c r="AB242" s="101" t="s">
        <v>8391</v>
      </c>
      <c r="AC242" s="91"/>
      <c r="AD242" s="104" t="s">
        <v>245</v>
      </c>
      <c r="AE242" s="104" t="s">
        <v>245</v>
      </c>
      <c r="AF242" s="104" t="s">
        <v>2476</v>
      </c>
      <c r="AG242" s="123" t="s">
        <v>4228</v>
      </c>
      <c r="AH242" s="181" t="s">
        <v>8392</v>
      </c>
    </row>
    <row r="243" spans="1:34" s="326" customFormat="1" ht="14.25" customHeight="1">
      <c r="A243" s="165" t="s">
        <v>7645</v>
      </c>
      <c r="B243" s="352" t="s">
        <v>2027</v>
      </c>
      <c r="C243" s="104" t="s">
        <v>11208</v>
      </c>
      <c r="D243" s="300" t="s">
        <v>8842</v>
      </c>
      <c r="E243" s="301" t="s">
        <v>8843</v>
      </c>
      <c r="F243" s="88" t="s">
        <v>2030</v>
      </c>
      <c r="G243" s="89">
        <v>33263</v>
      </c>
      <c r="H243" s="90">
        <v>27</v>
      </c>
      <c r="I243" s="303">
        <v>42996</v>
      </c>
      <c r="J243" s="303">
        <v>42996</v>
      </c>
      <c r="K243" s="104" t="s">
        <v>167</v>
      </c>
      <c r="L243" s="104" t="s">
        <v>2028</v>
      </c>
      <c r="M243" s="104" t="s">
        <v>311</v>
      </c>
      <c r="N243" s="170">
        <v>21957</v>
      </c>
      <c r="O243" s="185" t="s">
        <v>11209</v>
      </c>
      <c r="P243" s="73" t="s">
        <v>3854</v>
      </c>
      <c r="Q243" s="91">
        <v>43047</v>
      </c>
      <c r="R243" s="91">
        <v>43047</v>
      </c>
      <c r="S243" s="91">
        <v>43041</v>
      </c>
      <c r="T243" s="96" t="s">
        <v>11210</v>
      </c>
      <c r="U243" s="89" t="s">
        <v>351</v>
      </c>
      <c r="V243" s="89" t="s">
        <v>2300</v>
      </c>
      <c r="W243" s="89" t="s">
        <v>1508</v>
      </c>
      <c r="X243" s="190" t="s">
        <v>8844</v>
      </c>
      <c r="Y243" s="468" t="s">
        <v>2254</v>
      </c>
      <c r="Z243" s="99" t="s">
        <v>11211</v>
      </c>
      <c r="AA243" s="89" t="s">
        <v>8845</v>
      </c>
      <c r="AB243" s="101" t="s">
        <v>8846</v>
      </c>
      <c r="AC243" s="91"/>
      <c r="AD243" s="104" t="s">
        <v>245</v>
      </c>
      <c r="AE243" s="104" t="s">
        <v>245</v>
      </c>
      <c r="AF243" s="104" t="s">
        <v>2476</v>
      </c>
      <c r="AG243" s="123" t="s">
        <v>11212</v>
      </c>
      <c r="AH243" s="181" t="s">
        <v>8847</v>
      </c>
    </row>
    <row r="244" spans="1:34" s="326" customFormat="1" ht="14.25" customHeight="1">
      <c r="A244" s="165" t="s">
        <v>7625</v>
      </c>
      <c r="B244" s="352" t="s">
        <v>2027</v>
      </c>
      <c r="C244" s="104" t="s">
        <v>11204</v>
      </c>
      <c r="D244" s="300" t="s">
        <v>8777</v>
      </c>
      <c r="E244" s="301" t="s">
        <v>6594</v>
      </c>
      <c r="F244" s="88" t="str">
        <f>IF(MOD(IF(LEN(E244)=18,MID(E244,17,1),RIGHT(E244,1)),2)=0,"女","男")</f>
        <v>女</v>
      </c>
      <c r="G244" s="89">
        <f>DATE(IF(LEN(E244)=18,MID(E244,7,4),1900+MID(E244,7,2)),IF(LEN(E244)=18,MID(E244,11,2),MID(E244,9,2)),IF(LEN(E244)=18,MID(E244,13,2),MID(E244,11,2)))</f>
        <v>31891</v>
      </c>
      <c r="H244" s="90">
        <f ca="1">(NOW()-G244)/365</f>
        <v>31.294446714231363</v>
      </c>
      <c r="I244" s="303">
        <v>42841</v>
      </c>
      <c r="J244" s="303">
        <v>42841</v>
      </c>
      <c r="K244" s="104" t="s">
        <v>167</v>
      </c>
      <c r="L244" s="104" t="s">
        <v>2028</v>
      </c>
      <c r="M244" s="104" t="s">
        <v>311</v>
      </c>
      <c r="N244" s="170" t="s">
        <v>11205</v>
      </c>
      <c r="O244" s="185" t="s">
        <v>11190</v>
      </c>
      <c r="P244" s="73" t="s">
        <v>3854</v>
      </c>
      <c r="Q244" s="91">
        <v>43048</v>
      </c>
      <c r="R244" s="91">
        <v>43048</v>
      </c>
      <c r="S244" s="91">
        <v>43038</v>
      </c>
      <c r="T244" s="96" t="s">
        <v>11206</v>
      </c>
      <c r="U244" s="89" t="s">
        <v>351</v>
      </c>
      <c r="V244" s="89" t="s">
        <v>6906</v>
      </c>
      <c r="W244" s="89" t="s">
        <v>1508</v>
      </c>
      <c r="X244" s="190" t="s">
        <v>6907</v>
      </c>
      <c r="Y244" s="468" t="s">
        <v>6908</v>
      </c>
      <c r="Z244" s="99" t="s">
        <v>8039</v>
      </c>
      <c r="AA244" s="89" t="s">
        <v>6595</v>
      </c>
      <c r="AB244" s="101" t="s">
        <v>6596</v>
      </c>
      <c r="AC244" s="91"/>
      <c r="AD244" s="104" t="s">
        <v>245</v>
      </c>
      <c r="AE244" s="104" t="s">
        <v>245</v>
      </c>
      <c r="AF244" s="104" t="s">
        <v>2476</v>
      </c>
      <c r="AG244" s="123" t="s">
        <v>11207</v>
      </c>
      <c r="AH244" s="181" t="s">
        <v>6598</v>
      </c>
    </row>
    <row r="245" spans="1:34" s="86" customFormat="1" ht="14.25" customHeight="1" thickBot="1">
      <c r="A245" s="164" t="s">
        <v>7626</v>
      </c>
      <c r="B245" s="336" t="s">
        <v>2027</v>
      </c>
      <c r="C245" s="103" t="s">
        <v>11213</v>
      </c>
      <c r="D245" s="362" t="s">
        <v>8406</v>
      </c>
      <c r="E245" s="363" t="s">
        <v>7299</v>
      </c>
      <c r="F245" s="364" t="str">
        <f>IF(MOD(IF(LEN(E245)=18,MID(E245,17,1),RIGHT(E245,1)),2)=0,"女","男")</f>
        <v>女</v>
      </c>
      <c r="G245" s="344">
        <f>DATE(IF(LEN(E245)=18,MID(E245,7,4),1900+MID(E245,7,2)),IF(LEN(E245)=18,MID(E245,11,2),MID(E245,9,2)),IF(LEN(E245)=18,MID(E245,13,2),MID(E245,11,2)))</f>
        <v>33180</v>
      </c>
      <c r="H245" s="365">
        <f ca="1">(NOW()-G245)/365</f>
        <v>27.762939864916294</v>
      </c>
      <c r="I245" s="366">
        <v>42963</v>
      </c>
      <c r="J245" s="366">
        <v>42963</v>
      </c>
      <c r="K245" s="103" t="s">
        <v>167</v>
      </c>
      <c r="L245" s="103" t="s">
        <v>2028</v>
      </c>
      <c r="M245" s="103" t="s">
        <v>311</v>
      </c>
      <c r="N245" s="367" t="s">
        <v>3244</v>
      </c>
      <c r="O245" s="66" t="s">
        <v>4223</v>
      </c>
      <c r="P245" s="73" t="s">
        <v>3854</v>
      </c>
      <c r="Q245" s="368">
        <v>43061</v>
      </c>
      <c r="R245" s="368">
        <v>43061</v>
      </c>
      <c r="S245" s="368">
        <v>43061</v>
      </c>
      <c r="T245" s="255" t="s">
        <v>11165</v>
      </c>
      <c r="U245" s="344" t="s">
        <v>306</v>
      </c>
      <c r="V245" s="344" t="s">
        <v>8380</v>
      </c>
      <c r="W245" s="344" t="s">
        <v>572</v>
      </c>
      <c r="X245" s="369" t="s">
        <v>8381</v>
      </c>
      <c r="Y245" s="471" t="s">
        <v>7998</v>
      </c>
      <c r="Z245" s="370" t="s">
        <v>7998</v>
      </c>
      <c r="AA245" s="344" t="s">
        <v>8382</v>
      </c>
      <c r="AB245" s="371" t="s">
        <v>8383</v>
      </c>
      <c r="AC245" s="368"/>
      <c r="AD245" s="372" t="s">
        <v>245</v>
      </c>
      <c r="AE245" s="372" t="s">
        <v>245</v>
      </c>
      <c r="AF245" s="372" t="s">
        <v>2476</v>
      </c>
      <c r="AG245" s="66" t="s">
        <v>6510</v>
      </c>
      <c r="AH245" s="340" t="s">
        <v>8384</v>
      </c>
    </row>
    <row r="246" spans="1:34" s="183" customFormat="1" ht="13.5" customHeight="1">
      <c r="A246" s="165" t="s">
        <v>11265</v>
      </c>
      <c r="B246" s="352" t="s">
        <v>4496</v>
      </c>
      <c r="C246" s="104" t="s">
        <v>6198</v>
      </c>
      <c r="D246" s="96" t="s">
        <v>6199</v>
      </c>
      <c r="E246" s="97" t="s">
        <v>6200</v>
      </c>
      <c r="F246" s="88" t="s">
        <v>2030</v>
      </c>
      <c r="G246" s="89">
        <v>33018</v>
      </c>
      <c r="H246" s="90">
        <v>27.538232962011673</v>
      </c>
      <c r="I246" s="91">
        <v>42782</v>
      </c>
      <c r="J246" s="91">
        <v>42782</v>
      </c>
      <c r="K246" s="104" t="s">
        <v>167</v>
      </c>
      <c r="L246" s="104" t="s">
        <v>2028</v>
      </c>
      <c r="M246" s="104" t="s">
        <v>311</v>
      </c>
      <c r="N246" s="323" t="s">
        <v>6201</v>
      </c>
      <c r="O246" s="98" t="s">
        <v>4223</v>
      </c>
      <c r="P246" s="73" t="s">
        <v>14047</v>
      </c>
      <c r="Q246" s="91">
        <v>43069</v>
      </c>
      <c r="R246" s="91">
        <v>43069</v>
      </c>
      <c r="S246" s="91">
        <v>43061</v>
      </c>
      <c r="T246" s="207" t="s">
        <v>11348</v>
      </c>
      <c r="U246" s="185" t="s">
        <v>4457</v>
      </c>
      <c r="V246" s="185" t="s">
        <v>6202</v>
      </c>
      <c r="W246" s="185" t="s">
        <v>4497</v>
      </c>
      <c r="X246" s="170" t="s">
        <v>11266</v>
      </c>
      <c r="Y246" s="99" t="s">
        <v>6203</v>
      </c>
      <c r="Z246" s="99" t="s">
        <v>6204</v>
      </c>
      <c r="AA246" s="101" t="s">
        <v>6205</v>
      </c>
      <c r="AB246" s="101" t="s">
        <v>6206</v>
      </c>
      <c r="AC246" s="192"/>
      <c r="AD246" s="137" t="s">
        <v>5227</v>
      </c>
      <c r="AE246" s="137" t="s">
        <v>5227</v>
      </c>
      <c r="AF246" s="104" t="s">
        <v>4443</v>
      </c>
      <c r="AG246" s="98" t="s">
        <v>5925</v>
      </c>
      <c r="AH246" s="99" t="s">
        <v>6207</v>
      </c>
    </row>
    <row r="247" spans="1:34" s="183" customFormat="1" ht="13.5" customHeight="1">
      <c r="A247" s="165" t="s">
        <v>11267</v>
      </c>
      <c r="B247" s="352" t="s">
        <v>4496</v>
      </c>
      <c r="C247" s="104" t="s">
        <v>11268</v>
      </c>
      <c r="D247" s="96" t="s">
        <v>11269</v>
      </c>
      <c r="E247" s="97" t="s">
        <v>6420</v>
      </c>
      <c r="F247" s="88" t="s">
        <v>2030</v>
      </c>
      <c r="G247" s="89">
        <v>35161</v>
      </c>
      <c r="H247" s="90">
        <v>21.667000085299346</v>
      </c>
      <c r="I247" s="91">
        <v>42804</v>
      </c>
      <c r="J247" s="91">
        <v>42804</v>
      </c>
      <c r="K247" s="104" t="s">
        <v>167</v>
      </c>
      <c r="L247" s="104" t="s">
        <v>2028</v>
      </c>
      <c r="M247" s="104" t="s">
        <v>311</v>
      </c>
      <c r="N247" s="323" t="s">
        <v>6421</v>
      </c>
      <c r="O247" s="98" t="s">
        <v>4223</v>
      </c>
      <c r="P247" s="73" t="s">
        <v>14046</v>
      </c>
      <c r="Q247" s="91">
        <v>43069</v>
      </c>
      <c r="R247" s="91">
        <v>43069</v>
      </c>
      <c r="S247" s="91">
        <v>43061</v>
      </c>
      <c r="T247" s="207" t="s">
        <v>2304</v>
      </c>
      <c r="U247" s="185" t="s">
        <v>4462</v>
      </c>
      <c r="V247" s="185" t="s">
        <v>6422</v>
      </c>
      <c r="W247" s="185" t="s">
        <v>4497</v>
      </c>
      <c r="X247" s="170" t="s">
        <v>6423</v>
      </c>
      <c r="Y247" s="99" t="s">
        <v>6424</v>
      </c>
      <c r="Z247" s="99" t="s">
        <v>6349</v>
      </c>
      <c r="AA247" s="101" t="s">
        <v>6350</v>
      </c>
      <c r="AB247" s="101" t="s">
        <v>6351</v>
      </c>
      <c r="AC247" s="192"/>
      <c r="AD247" s="137" t="s">
        <v>5227</v>
      </c>
      <c r="AE247" s="137" t="s">
        <v>5227</v>
      </c>
      <c r="AF247" s="104" t="s">
        <v>4443</v>
      </c>
      <c r="AG247" s="98" t="s">
        <v>5925</v>
      </c>
      <c r="AH247" s="26" t="s">
        <v>6425</v>
      </c>
    </row>
    <row r="248" spans="1:34" s="183" customFormat="1" ht="13.5" customHeight="1">
      <c r="A248" s="165" t="s">
        <v>11270</v>
      </c>
      <c r="B248" s="352" t="s">
        <v>11271</v>
      </c>
      <c r="C248" s="104" t="s">
        <v>11272</v>
      </c>
      <c r="D248" s="96" t="s">
        <v>11273</v>
      </c>
      <c r="E248" s="97" t="s">
        <v>11274</v>
      </c>
      <c r="F248" s="88" t="s">
        <v>2030</v>
      </c>
      <c r="G248" s="89">
        <v>32152</v>
      </c>
      <c r="H248" s="90">
        <v>29.9108357017377</v>
      </c>
      <c r="I248" s="91">
        <v>42835</v>
      </c>
      <c r="J248" s="91">
        <v>42835</v>
      </c>
      <c r="K248" s="104" t="s">
        <v>167</v>
      </c>
      <c r="L248" s="104" t="s">
        <v>2028</v>
      </c>
      <c r="M248" s="104" t="s">
        <v>311</v>
      </c>
      <c r="N248" s="323" t="s">
        <v>11275</v>
      </c>
      <c r="O248" s="98" t="s">
        <v>4223</v>
      </c>
      <c r="P248" s="73" t="s">
        <v>14046</v>
      </c>
      <c r="Q248" s="91">
        <v>43069</v>
      </c>
      <c r="R248" s="91">
        <v>43069</v>
      </c>
      <c r="S248" s="91">
        <v>43061</v>
      </c>
      <c r="T248" s="207" t="s">
        <v>2304</v>
      </c>
      <c r="U248" s="185" t="s">
        <v>11276</v>
      </c>
      <c r="V248" s="185" t="s">
        <v>11277</v>
      </c>
      <c r="W248" s="185" t="s">
        <v>11278</v>
      </c>
      <c r="X248" s="170" t="s">
        <v>11279</v>
      </c>
      <c r="Y248" s="99" t="s">
        <v>11280</v>
      </c>
      <c r="Z248" s="99" t="s">
        <v>8036</v>
      </c>
      <c r="AA248" s="101" t="s">
        <v>11281</v>
      </c>
      <c r="AB248" s="101" t="s">
        <v>11282</v>
      </c>
      <c r="AC248" s="192"/>
      <c r="AD248" s="137" t="s">
        <v>11283</v>
      </c>
      <c r="AE248" s="137" t="s">
        <v>11283</v>
      </c>
      <c r="AF248" s="104" t="s">
        <v>11284</v>
      </c>
      <c r="AG248" s="98" t="s">
        <v>5925</v>
      </c>
      <c r="AH248" s="26" t="s">
        <v>11285</v>
      </c>
    </row>
    <row r="249" spans="1:34" s="183" customFormat="1" ht="13.5" customHeight="1">
      <c r="A249" s="165" t="s">
        <v>11286</v>
      </c>
      <c r="B249" s="352" t="s">
        <v>11271</v>
      </c>
      <c r="C249" s="104" t="s">
        <v>11287</v>
      </c>
      <c r="D249" s="96" t="s">
        <v>11288</v>
      </c>
      <c r="E249" s="97" t="s">
        <v>11289</v>
      </c>
      <c r="F249" s="88" t="s">
        <v>2030</v>
      </c>
      <c r="G249" s="89">
        <v>30679</v>
      </c>
      <c r="H249" s="90">
        <v>33.946452140093868</v>
      </c>
      <c r="I249" s="91">
        <v>42963</v>
      </c>
      <c r="J249" s="91">
        <v>42963</v>
      </c>
      <c r="K249" s="104" t="s">
        <v>167</v>
      </c>
      <c r="L249" s="104" t="s">
        <v>2028</v>
      </c>
      <c r="M249" s="104" t="s">
        <v>311</v>
      </c>
      <c r="N249" s="323">
        <v>22834</v>
      </c>
      <c r="O249" s="98" t="s">
        <v>4223</v>
      </c>
      <c r="P249" s="73" t="s">
        <v>14046</v>
      </c>
      <c r="Q249" s="91">
        <v>43069</v>
      </c>
      <c r="R249" s="91">
        <v>43069</v>
      </c>
      <c r="S249" s="91">
        <v>43061</v>
      </c>
      <c r="T249" s="207" t="s">
        <v>2304</v>
      </c>
      <c r="U249" s="185" t="s">
        <v>11290</v>
      </c>
      <c r="V249" s="185" t="s">
        <v>11291</v>
      </c>
      <c r="W249" s="185" t="s">
        <v>11278</v>
      </c>
      <c r="X249" s="170" t="s">
        <v>11292</v>
      </c>
      <c r="Y249" s="99" t="s">
        <v>11293</v>
      </c>
      <c r="Z249" s="99" t="s">
        <v>11294</v>
      </c>
      <c r="AA249" s="101" t="s">
        <v>11295</v>
      </c>
      <c r="AB249" s="101" t="s">
        <v>11296</v>
      </c>
      <c r="AC249" s="192"/>
      <c r="AD249" s="137" t="s">
        <v>11283</v>
      </c>
      <c r="AE249" s="137" t="s">
        <v>11283</v>
      </c>
      <c r="AF249" s="104" t="s">
        <v>11284</v>
      </c>
      <c r="AG249" s="98" t="s">
        <v>5925</v>
      </c>
      <c r="AH249" s="26" t="s">
        <v>11297</v>
      </c>
    </row>
    <row r="250" spans="1:34" s="183" customFormat="1" ht="13.5" customHeight="1">
      <c r="A250" s="165" t="s">
        <v>11298</v>
      </c>
      <c r="B250" s="352" t="s">
        <v>11271</v>
      </c>
      <c r="C250" s="104" t="s">
        <v>11299</v>
      </c>
      <c r="D250" s="96" t="s">
        <v>11300</v>
      </c>
      <c r="E250" s="97" t="s">
        <v>11301</v>
      </c>
      <c r="F250" s="88" t="s">
        <v>2030</v>
      </c>
      <c r="G250" s="89">
        <v>28177</v>
      </c>
      <c r="H250" s="90">
        <v>40.801246660324701</v>
      </c>
      <c r="I250" s="91">
        <v>42975</v>
      </c>
      <c r="J250" s="91">
        <v>42975</v>
      </c>
      <c r="K250" s="104" t="s">
        <v>167</v>
      </c>
      <c r="L250" s="104" t="s">
        <v>2028</v>
      </c>
      <c r="M250" s="104" t="s">
        <v>311</v>
      </c>
      <c r="N250" s="323" t="s">
        <v>11302</v>
      </c>
      <c r="O250" s="98" t="s">
        <v>4223</v>
      </c>
      <c r="P250" s="73" t="s">
        <v>14046</v>
      </c>
      <c r="Q250" s="91">
        <v>43069</v>
      </c>
      <c r="R250" s="91">
        <v>43069</v>
      </c>
      <c r="S250" s="91">
        <v>43061</v>
      </c>
      <c r="T250" s="207" t="s">
        <v>2304</v>
      </c>
      <c r="U250" s="185" t="s">
        <v>11303</v>
      </c>
      <c r="V250" s="185" t="s">
        <v>11304</v>
      </c>
      <c r="W250" s="185" t="s">
        <v>11278</v>
      </c>
      <c r="X250" s="170" t="s">
        <v>11305</v>
      </c>
      <c r="Y250" s="99" t="s">
        <v>11306</v>
      </c>
      <c r="Z250" s="99" t="s">
        <v>11307</v>
      </c>
      <c r="AA250" s="101" t="s">
        <v>11308</v>
      </c>
      <c r="AB250" s="101" t="s">
        <v>11309</v>
      </c>
      <c r="AC250" s="192"/>
      <c r="AD250" s="137" t="s">
        <v>11283</v>
      </c>
      <c r="AE250" s="137" t="s">
        <v>11283</v>
      </c>
      <c r="AF250" s="104" t="s">
        <v>11284</v>
      </c>
      <c r="AG250" s="98" t="s">
        <v>5925</v>
      </c>
      <c r="AH250" s="26" t="s">
        <v>11310</v>
      </c>
    </row>
    <row r="251" spans="1:34" s="183" customFormat="1" ht="13.5" customHeight="1">
      <c r="A251" s="165" t="s">
        <v>11311</v>
      </c>
      <c r="B251" s="352" t="s">
        <v>11271</v>
      </c>
      <c r="C251" s="104" t="s">
        <v>11312</v>
      </c>
      <c r="D251" s="96" t="s">
        <v>11313</v>
      </c>
      <c r="E251" s="97" t="s">
        <v>11314</v>
      </c>
      <c r="F251" s="88" t="s">
        <v>2030</v>
      </c>
      <c r="G251" s="89">
        <v>33076</v>
      </c>
      <c r="H251" s="90">
        <v>27.37932885210552</v>
      </c>
      <c r="I251" s="91">
        <v>42976</v>
      </c>
      <c r="J251" s="91">
        <v>42976</v>
      </c>
      <c r="K251" s="104" t="s">
        <v>167</v>
      </c>
      <c r="L251" s="104" t="s">
        <v>2028</v>
      </c>
      <c r="M251" s="104" t="s">
        <v>311</v>
      </c>
      <c r="N251" s="323" t="s">
        <v>11315</v>
      </c>
      <c r="O251" s="98" t="s">
        <v>4223</v>
      </c>
      <c r="P251" s="73" t="s">
        <v>14046</v>
      </c>
      <c r="Q251" s="91">
        <v>43069</v>
      </c>
      <c r="R251" s="91">
        <v>43069</v>
      </c>
      <c r="S251" s="91">
        <v>43061</v>
      </c>
      <c r="T251" s="207" t="s">
        <v>2304</v>
      </c>
      <c r="U251" s="185" t="s">
        <v>6324</v>
      </c>
      <c r="V251" s="185"/>
      <c r="W251" s="185" t="s">
        <v>11278</v>
      </c>
      <c r="X251" s="170" t="s">
        <v>11316</v>
      </c>
      <c r="Y251" s="99" t="s">
        <v>11317</v>
      </c>
      <c r="Z251" s="99" t="s">
        <v>11318</v>
      </c>
      <c r="AA251" s="101" t="s">
        <v>11319</v>
      </c>
      <c r="AB251" s="101" t="s">
        <v>11320</v>
      </c>
      <c r="AC251" s="192"/>
      <c r="AD251" s="137" t="s">
        <v>11283</v>
      </c>
      <c r="AE251" s="137" t="s">
        <v>11283</v>
      </c>
      <c r="AF251" s="104" t="s">
        <v>11321</v>
      </c>
      <c r="AG251" s="98" t="s">
        <v>5925</v>
      </c>
      <c r="AH251" s="26" t="s">
        <v>11318</v>
      </c>
    </row>
    <row r="252" spans="1:34" s="183" customFormat="1" ht="13.5" customHeight="1">
      <c r="A252" s="165" t="s">
        <v>11322</v>
      </c>
      <c r="B252" s="352" t="s">
        <v>11271</v>
      </c>
      <c r="C252" s="104" t="s">
        <v>11323</v>
      </c>
      <c r="D252" s="96" t="s">
        <v>8935</v>
      </c>
      <c r="E252" s="97" t="s">
        <v>8936</v>
      </c>
      <c r="F252" s="88" t="s">
        <v>2030</v>
      </c>
      <c r="G252" s="89">
        <v>31468</v>
      </c>
      <c r="H252" s="90">
        <v>31.611983203006094</v>
      </c>
      <c r="I252" s="91">
        <v>43009</v>
      </c>
      <c r="J252" s="91">
        <v>43009</v>
      </c>
      <c r="K252" s="104" t="s">
        <v>167</v>
      </c>
      <c r="L252" s="104" t="s">
        <v>2028</v>
      </c>
      <c r="M252" s="104" t="s">
        <v>311</v>
      </c>
      <c r="N252" s="323">
        <v>22881</v>
      </c>
      <c r="O252" s="98" t="s">
        <v>4223</v>
      </c>
      <c r="P252" s="73" t="s">
        <v>14046</v>
      </c>
      <c r="Q252" s="91">
        <v>43069</v>
      </c>
      <c r="R252" s="91">
        <v>43069</v>
      </c>
      <c r="S252" s="91">
        <v>43061</v>
      </c>
      <c r="T252" s="207" t="s">
        <v>2304</v>
      </c>
      <c r="U252" s="185" t="s">
        <v>4458</v>
      </c>
      <c r="V252" s="185"/>
      <c r="W252" s="185"/>
      <c r="X252" s="170">
        <v>15172386085</v>
      </c>
      <c r="Y252" s="99" t="s">
        <v>11324</v>
      </c>
      <c r="Z252" s="99" t="s">
        <v>8937</v>
      </c>
      <c r="AA252" s="101" t="s">
        <v>10842</v>
      </c>
      <c r="AB252" s="101">
        <v>13618607832</v>
      </c>
      <c r="AC252" s="192"/>
      <c r="AD252" s="137" t="s">
        <v>5227</v>
      </c>
      <c r="AE252" s="137" t="s">
        <v>5227</v>
      </c>
      <c r="AF252" s="104" t="s">
        <v>4504</v>
      </c>
      <c r="AG252" s="98" t="s">
        <v>5925</v>
      </c>
      <c r="AH252" s="26" t="e">
        <v>#N/A</v>
      </c>
    </row>
    <row r="253" spans="1:34" s="183" customFormat="1" ht="13.5" customHeight="1">
      <c r="A253" s="165" t="s">
        <v>11325</v>
      </c>
      <c r="B253" s="352" t="s">
        <v>11271</v>
      </c>
      <c r="C253" s="104" t="s">
        <v>11326</v>
      </c>
      <c r="D253" s="96" t="s">
        <v>8938</v>
      </c>
      <c r="E253" s="97" t="s">
        <v>10845</v>
      </c>
      <c r="F253" s="88" t="s">
        <v>2030</v>
      </c>
      <c r="G253" s="89">
        <v>32557</v>
      </c>
      <c r="H253" s="90">
        <v>28.628421559170476</v>
      </c>
      <c r="I253" s="91">
        <v>43009</v>
      </c>
      <c r="J253" s="91">
        <v>43009</v>
      </c>
      <c r="K253" s="104" t="s">
        <v>167</v>
      </c>
      <c r="L253" s="104" t="s">
        <v>2028</v>
      </c>
      <c r="M253" s="104" t="s">
        <v>311</v>
      </c>
      <c r="N253" s="323">
        <v>22636</v>
      </c>
      <c r="O253" s="98" t="s">
        <v>4223</v>
      </c>
      <c r="P253" s="73" t="s">
        <v>14046</v>
      </c>
      <c r="Q253" s="91">
        <v>43069</v>
      </c>
      <c r="R253" s="91">
        <v>43069</v>
      </c>
      <c r="S253" s="91">
        <v>43061</v>
      </c>
      <c r="T253" s="207" t="s">
        <v>2304</v>
      </c>
      <c r="U253" s="185" t="s">
        <v>8255</v>
      </c>
      <c r="V253" s="185" t="s">
        <v>11357</v>
      </c>
      <c r="W253" s="185" t="s">
        <v>4497</v>
      </c>
      <c r="X253" s="170" t="s">
        <v>8939</v>
      </c>
      <c r="Y253" s="99" t="s">
        <v>4971</v>
      </c>
      <c r="Z253" s="99" t="s">
        <v>4597</v>
      </c>
      <c r="AA253" s="101" t="s">
        <v>10849</v>
      </c>
      <c r="AB253" s="101" t="s">
        <v>10850</v>
      </c>
      <c r="AC253" s="192"/>
      <c r="AD253" s="137" t="s">
        <v>5227</v>
      </c>
      <c r="AE253" s="137" t="s">
        <v>5227</v>
      </c>
      <c r="AF253" s="104" t="s">
        <v>4443</v>
      </c>
      <c r="AG253" s="98" t="s">
        <v>5925</v>
      </c>
      <c r="AH253" s="26" t="s">
        <v>11327</v>
      </c>
    </row>
    <row r="254" spans="1:34" s="183" customFormat="1" ht="13.5" customHeight="1">
      <c r="A254" s="165" t="s">
        <v>11328</v>
      </c>
      <c r="B254" s="352" t="s">
        <v>11271</v>
      </c>
      <c r="C254" s="104" t="s">
        <v>11329</v>
      </c>
      <c r="D254" s="96" t="s">
        <v>8940</v>
      </c>
      <c r="E254" s="97" t="s">
        <v>8941</v>
      </c>
      <c r="F254" s="88" t="s">
        <v>2030</v>
      </c>
      <c r="G254" s="89">
        <v>31034</v>
      </c>
      <c r="H254" s="90">
        <v>32.801024298896508</v>
      </c>
      <c r="I254" s="91">
        <v>43009</v>
      </c>
      <c r="J254" s="91">
        <v>43009</v>
      </c>
      <c r="K254" s="104" t="s">
        <v>167</v>
      </c>
      <c r="L254" s="104" t="s">
        <v>2028</v>
      </c>
      <c r="M254" s="104" t="s">
        <v>311</v>
      </c>
      <c r="N254" s="323">
        <v>22861</v>
      </c>
      <c r="O254" s="98" t="s">
        <v>4223</v>
      </c>
      <c r="P254" s="73" t="s">
        <v>14046</v>
      </c>
      <c r="Q254" s="91">
        <v>43069</v>
      </c>
      <c r="R254" s="91">
        <v>43069</v>
      </c>
      <c r="S254" s="91">
        <v>43061</v>
      </c>
      <c r="T254" s="207" t="s">
        <v>2304</v>
      </c>
      <c r="U254" s="185" t="s">
        <v>4457</v>
      </c>
      <c r="V254" s="185" t="s">
        <v>10864</v>
      </c>
      <c r="W254" s="185" t="s">
        <v>4497</v>
      </c>
      <c r="X254" s="170" t="s">
        <v>11330</v>
      </c>
      <c r="Y254" s="99" t="s">
        <v>11331</v>
      </c>
      <c r="Z254" s="99" t="s">
        <v>8942</v>
      </c>
      <c r="AA254" s="101" t="s">
        <v>10867</v>
      </c>
      <c r="AB254" s="101" t="s">
        <v>8943</v>
      </c>
      <c r="AC254" s="192"/>
      <c r="AD254" s="137" t="s">
        <v>5227</v>
      </c>
      <c r="AE254" s="137" t="s">
        <v>5227</v>
      </c>
      <c r="AF254" s="104" t="s">
        <v>4443</v>
      </c>
      <c r="AG254" s="98" t="s">
        <v>5925</v>
      </c>
      <c r="AH254" s="26" t="s">
        <v>11332</v>
      </c>
    </row>
    <row r="255" spans="1:34" s="183" customFormat="1" ht="13.5" customHeight="1">
      <c r="A255" s="165" t="s">
        <v>11333</v>
      </c>
      <c r="B255" s="352" t="s">
        <v>11271</v>
      </c>
      <c r="C255" s="104" t="s">
        <v>11334</v>
      </c>
      <c r="D255" s="96" t="s">
        <v>10890</v>
      </c>
      <c r="E255" s="97" t="s">
        <v>8955</v>
      </c>
      <c r="F255" s="88" t="s">
        <v>2030</v>
      </c>
      <c r="G255" s="89">
        <v>30342</v>
      </c>
      <c r="H255" s="90">
        <v>34.696914709855406</v>
      </c>
      <c r="I255" s="91">
        <v>43009</v>
      </c>
      <c r="J255" s="91">
        <v>43009</v>
      </c>
      <c r="K255" s="104" t="s">
        <v>167</v>
      </c>
      <c r="L255" s="104" t="s">
        <v>2028</v>
      </c>
      <c r="M255" s="104" t="s">
        <v>311</v>
      </c>
      <c r="N255" s="323" t="s">
        <v>7580</v>
      </c>
      <c r="O255" s="98" t="s">
        <v>4223</v>
      </c>
      <c r="P255" s="73" t="s">
        <v>14046</v>
      </c>
      <c r="Q255" s="91">
        <v>43069</v>
      </c>
      <c r="R255" s="91">
        <v>43069</v>
      </c>
      <c r="S255" s="91">
        <v>43061</v>
      </c>
      <c r="T255" s="207" t="s">
        <v>2304</v>
      </c>
      <c r="U255" s="185" t="s">
        <v>4458</v>
      </c>
      <c r="V255" s="185" t="s">
        <v>11335</v>
      </c>
      <c r="W255" s="185" t="s">
        <v>4542</v>
      </c>
      <c r="X255" s="170" t="s">
        <v>11336</v>
      </c>
      <c r="Y255" s="99" t="s">
        <v>11337</v>
      </c>
      <c r="Z255" s="99" t="s">
        <v>10895</v>
      </c>
      <c r="AA255" s="101" t="s">
        <v>10896</v>
      </c>
      <c r="AB255" s="101" t="s">
        <v>10897</v>
      </c>
      <c r="AC255" s="192"/>
      <c r="AD255" s="137" t="s">
        <v>5227</v>
      </c>
      <c r="AE255" s="137" t="s">
        <v>5227</v>
      </c>
      <c r="AF255" s="104" t="s">
        <v>4443</v>
      </c>
      <c r="AG255" s="98" t="s">
        <v>5925</v>
      </c>
      <c r="AH255" s="26" t="s">
        <v>8956</v>
      </c>
    </row>
    <row r="256" spans="1:34" s="183" customFormat="1" ht="13.5" customHeight="1">
      <c r="A256" s="165" t="s">
        <v>11338</v>
      </c>
      <c r="B256" s="352" t="s">
        <v>11271</v>
      </c>
      <c r="C256" s="104" t="s">
        <v>11339</v>
      </c>
      <c r="D256" s="96" t="s">
        <v>11340</v>
      </c>
      <c r="E256" s="97" t="s">
        <v>10912</v>
      </c>
      <c r="F256" s="88" t="s">
        <v>2030</v>
      </c>
      <c r="G256" s="89">
        <v>34868</v>
      </c>
      <c r="H256" s="90">
        <v>22.296914709855407</v>
      </c>
      <c r="I256" s="91">
        <v>43009</v>
      </c>
      <c r="J256" s="91">
        <v>43009</v>
      </c>
      <c r="K256" s="104" t="s">
        <v>167</v>
      </c>
      <c r="L256" s="104" t="s">
        <v>2028</v>
      </c>
      <c r="M256" s="104" t="s">
        <v>311</v>
      </c>
      <c r="N256" s="323">
        <v>22514</v>
      </c>
      <c r="O256" s="98" t="s">
        <v>4223</v>
      </c>
      <c r="P256" s="73" t="s">
        <v>14046</v>
      </c>
      <c r="Q256" s="91">
        <v>43069</v>
      </c>
      <c r="R256" s="91">
        <v>43069</v>
      </c>
      <c r="S256" s="91">
        <v>43061</v>
      </c>
      <c r="T256" s="207" t="s">
        <v>2304</v>
      </c>
      <c r="U256" s="185" t="s">
        <v>4458</v>
      </c>
      <c r="V256" s="185" t="s">
        <v>8963</v>
      </c>
      <c r="W256" s="185" t="s">
        <v>4953</v>
      </c>
      <c r="X256" s="170" t="s">
        <v>10914</v>
      </c>
      <c r="Y256" s="99" t="s">
        <v>11341</v>
      </c>
      <c r="Z256" s="99" t="s">
        <v>8964</v>
      </c>
      <c r="AA256" s="101" t="s">
        <v>8965</v>
      </c>
      <c r="AB256" s="101" t="s">
        <v>10917</v>
      </c>
      <c r="AC256" s="192"/>
      <c r="AD256" s="137" t="s">
        <v>5227</v>
      </c>
      <c r="AE256" s="137" t="s">
        <v>5227</v>
      </c>
      <c r="AF256" s="104" t="s">
        <v>4504</v>
      </c>
      <c r="AG256" s="98" t="s">
        <v>5925</v>
      </c>
      <c r="AH256" s="26" t="s">
        <v>8966</v>
      </c>
    </row>
    <row r="257" spans="1:34" s="183" customFormat="1" ht="13.5" customHeight="1">
      <c r="A257" s="165" t="s">
        <v>11342</v>
      </c>
      <c r="B257" s="352" t="s">
        <v>11271</v>
      </c>
      <c r="C257" s="104" t="s">
        <v>11343</v>
      </c>
      <c r="D257" s="96" t="s">
        <v>11344</v>
      </c>
      <c r="E257" s="97" t="s">
        <v>10930</v>
      </c>
      <c r="F257" s="88" t="s">
        <v>2030</v>
      </c>
      <c r="G257" s="89">
        <v>29970</v>
      </c>
      <c r="H257" s="90">
        <v>35.716092792047192</v>
      </c>
      <c r="I257" s="91">
        <v>43009</v>
      </c>
      <c r="J257" s="91">
        <v>43009</v>
      </c>
      <c r="K257" s="104" t="s">
        <v>167</v>
      </c>
      <c r="L257" s="104" t="s">
        <v>2028</v>
      </c>
      <c r="M257" s="104" t="s">
        <v>311</v>
      </c>
      <c r="N257" s="323" t="s">
        <v>11345</v>
      </c>
      <c r="O257" s="98" t="s">
        <v>4223</v>
      </c>
      <c r="P257" s="73" t="s">
        <v>14046</v>
      </c>
      <c r="Q257" s="91">
        <v>43069</v>
      </c>
      <c r="R257" s="91">
        <v>43069</v>
      </c>
      <c r="S257" s="91">
        <v>43061</v>
      </c>
      <c r="T257" s="207" t="s">
        <v>2304</v>
      </c>
      <c r="U257" s="185" t="s">
        <v>4458</v>
      </c>
      <c r="V257" s="185" t="s">
        <v>11346</v>
      </c>
      <c r="W257" s="185" t="s">
        <v>4953</v>
      </c>
      <c r="X257" s="170" t="s">
        <v>10933</v>
      </c>
      <c r="Y257" s="99" t="s">
        <v>11347</v>
      </c>
      <c r="Z257" s="99" t="s">
        <v>8975</v>
      </c>
      <c r="AA257" s="101" t="s">
        <v>8976</v>
      </c>
      <c r="AB257" s="101" t="s">
        <v>8977</v>
      </c>
      <c r="AC257" s="192"/>
      <c r="AD257" s="137" t="s">
        <v>5227</v>
      </c>
      <c r="AE257" s="137" t="s">
        <v>5227</v>
      </c>
      <c r="AF257" s="104" t="s">
        <v>4443</v>
      </c>
      <c r="AG257" s="98" t="s">
        <v>5925</v>
      </c>
      <c r="AH257" s="26" t="s">
        <v>8978</v>
      </c>
    </row>
    <row r="258" spans="1:34" s="183" customFormat="1" ht="13.5" customHeight="1">
      <c r="A258" s="163" t="s">
        <v>7657</v>
      </c>
      <c r="B258" s="219" t="s">
        <v>2027</v>
      </c>
      <c r="C258" s="104" t="s">
        <v>11580</v>
      </c>
      <c r="D258" s="96" t="s">
        <v>11581</v>
      </c>
      <c r="E258" s="97" t="s">
        <v>11582</v>
      </c>
      <c r="F258" s="146" t="str">
        <f>IF(MOD(IF(LEN(E258)=18,MID(E258,17,1),RIGHT(E258,1)),2)=0,"女","男")</f>
        <v>女</v>
      </c>
      <c r="G258" s="22">
        <f>DATE(IF(LEN(E258)=18,MID(E258,7,4),1900+MID(E258,7,2)),IF(LEN(E258)=18,MID(E258,11,2),MID(E258,9,2)),IF(LEN(E258)=18,MID(E258,13,2),MID(E258,11,2)))</f>
        <v>30395</v>
      </c>
      <c r="H258" s="43">
        <f ca="1">(NOW()-G258)/365</f>
        <v>35.393076851217664</v>
      </c>
      <c r="I258" s="91">
        <v>43075</v>
      </c>
      <c r="J258" s="91">
        <v>43075</v>
      </c>
      <c r="K258" s="140" t="s">
        <v>167</v>
      </c>
      <c r="L258" s="140" t="s">
        <v>2028</v>
      </c>
      <c r="M258" s="140" t="s">
        <v>311</v>
      </c>
      <c r="N258" s="323" t="s">
        <v>11591</v>
      </c>
      <c r="O258" s="73" t="s">
        <v>4223</v>
      </c>
      <c r="P258" s="73" t="s">
        <v>14046</v>
      </c>
      <c r="Q258" s="91">
        <v>43076</v>
      </c>
      <c r="R258" s="91">
        <v>43076</v>
      </c>
      <c r="S258" s="91">
        <v>43078</v>
      </c>
      <c r="T258" s="207" t="s">
        <v>11615</v>
      </c>
      <c r="U258" s="185" t="s">
        <v>293</v>
      </c>
      <c r="V258" s="185" t="s">
        <v>957</v>
      </c>
      <c r="W258" s="185"/>
      <c r="X258" s="170" t="s">
        <v>11583</v>
      </c>
      <c r="Y258" s="99" t="s">
        <v>11584</v>
      </c>
      <c r="Z258" s="99" t="s">
        <v>11585</v>
      </c>
      <c r="AA258" s="101" t="s">
        <v>11586</v>
      </c>
      <c r="AB258" s="101" t="s">
        <v>11587</v>
      </c>
      <c r="AC258" s="192"/>
      <c r="AD258" s="137" t="s">
        <v>245</v>
      </c>
      <c r="AE258" s="137" t="s">
        <v>245</v>
      </c>
      <c r="AF258" s="104" t="s">
        <v>2476</v>
      </c>
      <c r="AG258" s="73" t="s">
        <v>4228</v>
      </c>
      <c r="AH258" s="26" t="s">
        <v>11584</v>
      </c>
    </row>
    <row r="259" spans="1:34" s="183" customFormat="1" ht="13.5" customHeight="1">
      <c r="A259" s="165" t="s">
        <v>7657</v>
      </c>
      <c r="B259" s="352" t="s">
        <v>2027</v>
      </c>
      <c r="C259" s="104" t="s">
        <v>11101</v>
      </c>
      <c r="D259" s="96" t="s">
        <v>11102</v>
      </c>
      <c r="E259" s="97" t="s">
        <v>11105</v>
      </c>
      <c r="F259" s="88" t="s">
        <v>2030</v>
      </c>
      <c r="G259" s="89">
        <v>29972</v>
      </c>
      <c r="H259" s="90">
        <v>37.716092792047199</v>
      </c>
      <c r="I259" s="91">
        <v>43040</v>
      </c>
      <c r="J259" s="91">
        <v>43040</v>
      </c>
      <c r="K259" s="104" t="s">
        <v>167</v>
      </c>
      <c r="L259" s="104" t="s">
        <v>2028</v>
      </c>
      <c r="M259" s="104" t="s">
        <v>311</v>
      </c>
      <c r="N259" s="323" t="s">
        <v>9421</v>
      </c>
      <c r="O259" s="98" t="s">
        <v>4223</v>
      </c>
      <c r="P259" s="73" t="s">
        <v>14046</v>
      </c>
      <c r="Q259" s="91">
        <v>43082</v>
      </c>
      <c r="R259" s="91">
        <v>43082</v>
      </c>
      <c r="S259" s="91">
        <v>43061</v>
      </c>
      <c r="T259" s="207" t="s">
        <v>11166</v>
      </c>
      <c r="U259" s="185" t="s">
        <v>137</v>
      </c>
      <c r="V259" s="185" t="s">
        <v>81</v>
      </c>
      <c r="W259" s="185" t="s">
        <v>11136</v>
      </c>
      <c r="X259" s="170" t="s">
        <v>11137</v>
      </c>
      <c r="Y259" s="99" t="s">
        <v>11138</v>
      </c>
      <c r="Z259" s="99" t="s">
        <v>11138</v>
      </c>
      <c r="AA259" s="101" t="s">
        <v>11139</v>
      </c>
      <c r="AB259" s="101" t="s">
        <v>11140</v>
      </c>
      <c r="AC259" s="192"/>
      <c r="AD259" s="137" t="s">
        <v>4374</v>
      </c>
      <c r="AE259" s="137" t="s">
        <v>4374</v>
      </c>
      <c r="AF259" s="104" t="s">
        <v>2476</v>
      </c>
      <c r="AG259" s="98" t="s">
        <v>6510</v>
      </c>
      <c r="AH259" s="26" t="s">
        <v>11141</v>
      </c>
    </row>
    <row r="260" spans="1:34" s="183" customFormat="1" ht="13.5" customHeight="1">
      <c r="A260" s="165" t="s">
        <v>11600</v>
      </c>
      <c r="B260" s="352" t="s">
        <v>11601</v>
      </c>
      <c r="C260" s="104" t="s">
        <v>11602</v>
      </c>
      <c r="D260" s="96" t="s">
        <v>8759</v>
      </c>
      <c r="E260" s="97" t="s">
        <v>8760</v>
      </c>
      <c r="F260" s="88" t="str">
        <f>IF(MOD(IF(LEN(E260)=18,MID(E260,17,1),RIGHT(E260,1)),2)=0,"女","男")</f>
        <v>女</v>
      </c>
      <c r="G260" s="89">
        <f>DATE(IF(LEN(E260)=18,MID(E260,7,4),1900+MID(E260,7,2)),IF(LEN(E260)=18,MID(E260,11,2),MID(E260,9,2)),IF(LEN(E260)=18,MID(E260,13,2),MID(E260,11,2)))</f>
        <v>32632</v>
      </c>
      <c r="H260" s="90">
        <f ca="1">(NOW()-G260)/365</f>
        <v>29.264309727929991</v>
      </c>
      <c r="I260" s="91">
        <v>42991</v>
      </c>
      <c r="J260" s="91">
        <v>42991</v>
      </c>
      <c r="K260" s="104" t="s">
        <v>167</v>
      </c>
      <c r="L260" s="104" t="s">
        <v>2028</v>
      </c>
      <c r="M260" s="104" t="s">
        <v>311</v>
      </c>
      <c r="N260" s="323">
        <v>22523</v>
      </c>
      <c r="O260" s="98" t="s">
        <v>4223</v>
      </c>
      <c r="P260" s="73" t="s">
        <v>14046</v>
      </c>
      <c r="Q260" s="91">
        <v>43082</v>
      </c>
      <c r="R260" s="91">
        <v>43082</v>
      </c>
      <c r="S260" s="91">
        <v>43077</v>
      </c>
      <c r="T260" s="207" t="s">
        <v>11603</v>
      </c>
      <c r="U260" s="185" t="s">
        <v>4457</v>
      </c>
      <c r="V260" s="185" t="s">
        <v>6614</v>
      </c>
      <c r="W260" s="185" t="s">
        <v>4497</v>
      </c>
      <c r="X260" s="170" t="s">
        <v>8761</v>
      </c>
      <c r="Y260" s="99" t="s">
        <v>11604</v>
      </c>
      <c r="Z260" s="99" t="s">
        <v>8762</v>
      </c>
      <c r="AA260" s="101" t="s">
        <v>8763</v>
      </c>
      <c r="AB260" s="101" t="s">
        <v>8764</v>
      </c>
      <c r="AC260" s="192"/>
      <c r="AD260" s="137" t="s">
        <v>4374</v>
      </c>
      <c r="AE260" s="137" t="s">
        <v>4374</v>
      </c>
      <c r="AF260" s="104" t="s">
        <v>4375</v>
      </c>
      <c r="AG260" s="98" t="s">
        <v>4228</v>
      </c>
      <c r="AH260" s="26" t="s">
        <v>8762</v>
      </c>
    </row>
    <row r="261" spans="1:34" s="183" customFormat="1" ht="13.5" customHeight="1">
      <c r="A261" s="165" t="s">
        <v>11840</v>
      </c>
      <c r="B261" s="352" t="s">
        <v>11841</v>
      </c>
      <c r="C261" s="104" t="s">
        <v>11842</v>
      </c>
      <c r="D261" s="96" t="s">
        <v>11843</v>
      </c>
      <c r="E261" s="97" t="s">
        <v>11844</v>
      </c>
      <c r="F261" s="88" t="str">
        <f>IF(MOD(IF(LEN(E261)=18,MID(E261,17,1),RIGHT(E261,1)),2)=0,"女","男")</f>
        <v>女</v>
      </c>
      <c r="G261" s="89">
        <f>DATE(IF(LEN(E261)=18,MID(E261,7,4),1900+MID(E261,7,2)),IF(LEN(E261)=18,MID(E261,11,2),MID(E261,9,2)),IF(LEN(E261)=18,MID(E261,13,2),MID(E261,11,2)))</f>
        <v>32199</v>
      </c>
      <c r="H261" s="90">
        <f ca="1">(NOW()-G261)/365</f>
        <v>30.450611097793004</v>
      </c>
      <c r="I261" s="91">
        <v>42982</v>
      </c>
      <c r="J261" s="91">
        <v>42982</v>
      </c>
      <c r="K261" s="104" t="s">
        <v>167</v>
      </c>
      <c r="L261" s="104" t="s">
        <v>2028</v>
      </c>
      <c r="M261" s="104" t="s">
        <v>311</v>
      </c>
      <c r="N261" s="323" t="s">
        <v>11845</v>
      </c>
      <c r="O261" s="98" t="s">
        <v>4223</v>
      </c>
      <c r="P261" s="73" t="s">
        <v>14046</v>
      </c>
      <c r="Q261" s="91">
        <v>43087</v>
      </c>
      <c r="R261" s="91">
        <v>43087</v>
      </c>
      <c r="S261" s="91">
        <v>43087</v>
      </c>
      <c r="T261" s="207" t="s">
        <v>5909</v>
      </c>
      <c r="U261" s="185" t="s">
        <v>11846</v>
      </c>
      <c r="V261" s="185" t="s">
        <v>11847</v>
      </c>
      <c r="W261" s="185" t="s">
        <v>11848</v>
      </c>
      <c r="X261" s="170" t="s">
        <v>8610</v>
      </c>
      <c r="Y261" s="99" t="s">
        <v>11849</v>
      </c>
      <c r="Z261" s="99" t="s">
        <v>11850</v>
      </c>
      <c r="AA261" s="101" t="s">
        <v>11851</v>
      </c>
      <c r="AB261" s="101" t="s">
        <v>8611</v>
      </c>
      <c r="AC261" s="192"/>
      <c r="AD261" s="137" t="s">
        <v>11709</v>
      </c>
      <c r="AE261" s="137" t="s">
        <v>11709</v>
      </c>
      <c r="AF261" s="104" t="s">
        <v>11710</v>
      </c>
      <c r="AG261" s="98" t="s">
        <v>4228</v>
      </c>
      <c r="AH261" s="26" t="s">
        <v>11850</v>
      </c>
    </row>
    <row r="262" spans="1:34" s="183" customFormat="1" ht="13.5" customHeight="1">
      <c r="A262" s="163" t="s">
        <v>7659</v>
      </c>
      <c r="B262" s="219" t="s">
        <v>2027</v>
      </c>
      <c r="C262" s="104" t="s">
        <v>11671</v>
      </c>
      <c r="D262" s="96" t="s">
        <v>11682</v>
      </c>
      <c r="E262" s="97" t="s">
        <v>11683</v>
      </c>
      <c r="F262" s="146" t="s">
        <v>11648</v>
      </c>
      <c r="G262" s="22">
        <f>DATE(IF(LEN(E262)=18,MID(E262,7,4),1900+MID(E262,7,2)),IF(LEN(E262)=18,MID(E262,11,2),MID(E262,9,2)),IF(LEN(E262)=18,MID(E262,13,2),MID(E262,11,2)))</f>
        <v>27908</v>
      </c>
      <c r="H262" s="43">
        <v>41</v>
      </c>
      <c r="I262" s="91">
        <v>43081</v>
      </c>
      <c r="J262" s="91">
        <v>43081</v>
      </c>
      <c r="K262" s="140" t="s">
        <v>167</v>
      </c>
      <c r="L262" s="140" t="s">
        <v>2028</v>
      </c>
      <c r="M262" s="140" t="s">
        <v>311</v>
      </c>
      <c r="N262" s="323">
        <v>22667</v>
      </c>
      <c r="O262" s="73" t="s">
        <v>4223</v>
      </c>
      <c r="P262" s="73" t="s">
        <v>14046</v>
      </c>
      <c r="Q262" s="91">
        <v>43087</v>
      </c>
      <c r="R262" s="91">
        <v>43087</v>
      </c>
      <c r="S262" s="91">
        <v>43089</v>
      </c>
      <c r="T262" s="207" t="s">
        <v>11879</v>
      </c>
      <c r="U262" s="185" t="s">
        <v>11684</v>
      </c>
      <c r="V262" s="185" t="s">
        <v>11685</v>
      </c>
      <c r="W262" s="185"/>
      <c r="X262" s="170">
        <v>13545353809</v>
      </c>
      <c r="Y262" s="99" t="s">
        <v>11686</v>
      </c>
      <c r="Z262" s="99" t="s">
        <v>11686</v>
      </c>
      <c r="AA262" s="101" t="s">
        <v>11687</v>
      </c>
      <c r="AB262" s="101">
        <v>13871291457</v>
      </c>
      <c r="AC262" s="192"/>
      <c r="AD262" s="137" t="s">
        <v>4374</v>
      </c>
      <c r="AE262" s="137" t="s">
        <v>4374</v>
      </c>
      <c r="AF262" s="104" t="s">
        <v>11680</v>
      </c>
      <c r="AG262" s="73" t="s">
        <v>4228</v>
      </c>
      <c r="AH262" s="26" t="s">
        <v>11688</v>
      </c>
    </row>
    <row r="263" spans="1:34" s="183" customFormat="1" ht="13.5" customHeight="1">
      <c r="A263" s="165" t="s">
        <v>8425</v>
      </c>
      <c r="B263" s="352" t="s">
        <v>6159</v>
      </c>
      <c r="C263" s="104" t="s">
        <v>6160</v>
      </c>
      <c r="D263" s="96" t="s">
        <v>6161</v>
      </c>
      <c r="E263" s="97" t="s">
        <v>6162</v>
      </c>
      <c r="F263" s="88" t="str">
        <f>IF(MOD(IF(LEN(E263)=18,MID(E263,17,1),RIGHT(E263,1)),2)=0,"女","男")</f>
        <v>女</v>
      </c>
      <c r="G263" s="89">
        <f>DATE(IF(LEN(E263)=18,MID(E263,7,4),1900+MID(E263,7,2)),IF(LEN(E263)=18,MID(E263,11,2),MID(E263,9,2)),IF(LEN(E263)=18,MID(E263,13,2),MID(E263,11,2)))</f>
        <v>33509</v>
      </c>
      <c r="H263" s="90">
        <f ca="1">(NOW()-G263)/365</f>
        <v>26.861570001902596</v>
      </c>
      <c r="I263" s="91">
        <v>42782</v>
      </c>
      <c r="J263" s="91">
        <v>42782</v>
      </c>
      <c r="K263" s="104" t="s">
        <v>167</v>
      </c>
      <c r="L263" s="104" t="s">
        <v>2028</v>
      </c>
      <c r="M263" s="104" t="s">
        <v>311</v>
      </c>
      <c r="N263" s="323" t="s">
        <v>6163</v>
      </c>
      <c r="O263" s="98" t="s">
        <v>4223</v>
      </c>
      <c r="P263" s="73" t="s">
        <v>14046</v>
      </c>
      <c r="Q263" s="91">
        <v>43089</v>
      </c>
      <c r="R263" s="91">
        <v>43089</v>
      </c>
      <c r="S263" s="91">
        <v>43066</v>
      </c>
      <c r="T263" s="207" t="s">
        <v>8076</v>
      </c>
      <c r="U263" s="185" t="s">
        <v>6164</v>
      </c>
      <c r="V263" s="185" t="s">
        <v>6165</v>
      </c>
      <c r="W263" s="185" t="s">
        <v>6166</v>
      </c>
      <c r="X263" s="170" t="s">
        <v>6167</v>
      </c>
      <c r="Y263" s="99" t="s">
        <v>6168</v>
      </c>
      <c r="Z263" s="99" t="s">
        <v>6169</v>
      </c>
      <c r="AA263" s="101" t="s">
        <v>6170</v>
      </c>
      <c r="AB263" s="101" t="s">
        <v>6171</v>
      </c>
      <c r="AC263" s="192"/>
      <c r="AD263" s="137" t="s">
        <v>4374</v>
      </c>
      <c r="AE263" s="137" t="s">
        <v>4374</v>
      </c>
      <c r="AF263" s="104" t="s">
        <v>6172</v>
      </c>
      <c r="AG263" s="98" t="s">
        <v>4228</v>
      </c>
      <c r="AH263" s="26" t="s">
        <v>6173</v>
      </c>
    </row>
    <row r="264" spans="1:34" s="403" customFormat="1" ht="13.5" customHeight="1" thickBot="1">
      <c r="A264" s="394" t="s">
        <v>11549</v>
      </c>
      <c r="B264" s="395" t="s">
        <v>11550</v>
      </c>
      <c r="C264" s="372" t="s">
        <v>11551</v>
      </c>
      <c r="D264" s="396" t="s">
        <v>11552</v>
      </c>
      <c r="E264" s="397" t="s">
        <v>11553</v>
      </c>
      <c r="F264" s="364" t="str">
        <f>IF(MOD(IF(LEN(E264)=18,MID(E264,17,1),RIGHT(E264,1)),2)=0,"女","男")</f>
        <v>女</v>
      </c>
      <c r="G264" s="344">
        <f>DATE(IF(LEN(E264)=18,MID(E264,7,4),1900+MID(E264,7,2)),IF(LEN(E264)=18,MID(E264,11,2),MID(E264,9,2)),IF(LEN(E264)=18,MID(E264,13,2),MID(E264,11,2)))</f>
        <v>33577</v>
      </c>
      <c r="H264" s="365">
        <f ca="1">(NOW()-G264)/365</f>
        <v>26.675268632039582</v>
      </c>
      <c r="I264" s="368">
        <v>42823</v>
      </c>
      <c r="J264" s="368">
        <v>42823</v>
      </c>
      <c r="K264" s="372" t="s">
        <v>167</v>
      </c>
      <c r="L264" s="372" t="s">
        <v>2028</v>
      </c>
      <c r="M264" s="372" t="s">
        <v>311</v>
      </c>
      <c r="N264" s="398" t="s">
        <v>11554</v>
      </c>
      <c r="O264" s="399" t="s">
        <v>11555</v>
      </c>
      <c r="P264" s="66" t="s">
        <v>14046</v>
      </c>
      <c r="Q264" s="368">
        <v>43096</v>
      </c>
      <c r="R264" s="368">
        <v>43096</v>
      </c>
      <c r="S264" s="368">
        <v>43074</v>
      </c>
      <c r="T264" s="400" t="s">
        <v>10227</v>
      </c>
      <c r="U264" s="399" t="s">
        <v>11556</v>
      </c>
      <c r="V264" s="399" t="s">
        <v>11557</v>
      </c>
      <c r="W264" s="399" t="s">
        <v>11558</v>
      </c>
      <c r="X264" s="367">
        <v>13986240743</v>
      </c>
      <c r="Y264" s="370" t="s">
        <v>11559</v>
      </c>
      <c r="Z264" s="370" t="s">
        <v>11560</v>
      </c>
      <c r="AA264" s="371" t="s">
        <v>11561</v>
      </c>
      <c r="AB264" s="371">
        <v>13477038305</v>
      </c>
      <c r="AC264" s="401"/>
      <c r="AD264" s="402" t="s">
        <v>11562</v>
      </c>
      <c r="AE264" s="402" t="s">
        <v>11562</v>
      </c>
      <c r="AF264" s="372" t="s">
        <v>11563</v>
      </c>
      <c r="AG264" s="399" t="s">
        <v>11564</v>
      </c>
      <c r="AH264" s="63" t="s">
        <v>11560</v>
      </c>
    </row>
    <row r="265" spans="1:34" s="183" customFormat="1" ht="13.5" customHeight="1">
      <c r="A265" s="165" t="s">
        <v>12208</v>
      </c>
      <c r="B265" s="352" t="s">
        <v>12209</v>
      </c>
      <c r="C265" s="104" t="s">
        <v>12210</v>
      </c>
      <c r="D265" s="96" t="s">
        <v>12211</v>
      </c>
      <c r="E265" s="97" t="s">
        <v>12212</v>
      </c>
      <c r="F265" s="88" t="s">
        <v>2030</v>
      </c>
      <c r="G265" s="89">
        <v>30196</v>
      </c>
      <c r="H265" s="90">
        <v>35.343463718290209</v>
      </c>
      <c r="I265" s="91">
        <v>42963</v>
      </c>
      <c r="J265" s="91">
        <v>42963</v>
      </c>
      <c r="K265" s="104" t="s">
        <v>167</v>
      </c>
      <c r="L265" s="104" t="s">
        <v>2028</v>
      </c>
      <c r="M265" s="104" t="s">
        <v>311</v>
      </c>
      <c r="N265" s="323">
        <v>30055</v>
      </c>
      <c r="O265" s="98" t="s">
        <v>12213</v>
      </c>
      <c r="P265" s="98" t="s">
        <v>14046</v>
      </c>
      <c r="Q265" s="91">
        <v>43100</v>
      </c>
      <c r="R265" s="91">
        <v>43100</v>
      </c>
      <c r="S265" s="91">
        <v>43089</v>
      </c>
      <c r="T265" s="207" t="s">
        <v>2304</v>
      </c>
      <c r="U265" s="185" t="s">
        <v>12214</v>
      </c>
      <c r="V265" s="185" t="s">
        <v>12215</v>
      </c>
      <c r="W265" s="185" t="s">
        <v>12216</v>
      </c>
      <c r="X265" s="170" t="s">
        <v>7320</v>
      </c>
      <c r="Y265" s="99" t="s">
        <v>12217</v>
      </c>
      <c r="Z265" s="99" t="s">
        <v>12218</v>
      </c>
      <c r="AA265" s="101" t="s">
        <v>12219</v>
      </c>
      <c r="AB265" s="101" t="s">
        <v>7321</v>
      </c>
      <c r="AC265" s="192"/>
      <c r="AD265" s="137" t="s">
        <v>12220</v>
      </c>
      <c r="AE265" s="137" t="s">
        <v>12220</v>
      </c>
      <c r="AF265" s="104" t="s">
        <v>12221</v>
      </c>
      <c r="AG265" s="98" t="s">
        <v>12222</v>
      </c>
      <c r="AH265" s="99" t="s">
        <v>12223</v>
      </c>
    </row>
    <row r="266" spans="1:34" s="183" customFormat="1" ht="13.5" customHeight="1">
      <c r="A266" s="165" t="s">
        <v>12224</v>
      </c>
      <c r="B266" s="352" t="s">
        <v>12209</v>
      </c>
      <c r="C266" s="104" t="s">
        <v>12225</v>
      </c>
      <c r="D266" s="96" t="s">
        <v>12226</v>
      </c>
      <c r="E266" s="97" t="s">
        <v>12227</v>
      </c>
      <c r="F266" s="88" t="s">
        <v>2030</v>
      </c>
      <c r="G266" s="89">
        <v>29741</v>
      </c>
      <c r="H266" s="90">
        <v>36.590039060755963</v>
      </c>
      <c r="I266" s="91">
        <v>42975</v>
      </c>
      <c r="J266" s="91">
        <v>42975</v>
      </c>
      <c r="K266" s="104" t="s">
        <v>167</v>
      </c>
      <c r="L266" s="104" t="s">
        <v>2028</v>
      </c>
      <c r="M266" s="104" t="s">
        <v>311</v>
      </c>
      <c r="N266" s="323" t="s">
        <v>12228</v>
      </c>
      <c r="O266" s="98" t="s">
        <v>12213</v>
      </c>
      <c r="P266" s="73" t="s">
        <v>14046</v>
      </c>
      <c r="Q266" s="91">
        <v>43100</v>
      </c>
      <c r="R266" s="91">
        <v>43100</v>
      </c>
      <c r="S266" s="91">
        <v>43089</v>
      </c>
      <c r="T266" s="207" t="s">
        <v>2304</v>
      </c>
      <c r="U266" s="185" t="s">
        <v>12229</v>
      </c>
      <c r="V266" s="185" t="s">
        <v>12230</v>
      </c>
      <c r="W266" s="185" t="s">
        <v>12216</v>
      </c>
      <c r="X266" s="170" t="s">
        <v>8439</v>
      </c>
      <c r="Y266" s="99" t="s">
        <v>12231</v>
      </c>
      <c r="Z266" s="99" t="s">
        <v>12232</v>
      </c>
      <c r="AA266" s="101" t="s">
        <v>12233</v>
      </c>
      <c r="AB266" s="101" t="s">
        <v>8440</v>
      </c>
      <c r="AC266" s="192"/>
      <c r="AD266" s="137" t="s">
        <v>12220</v>
      </c>
      <c r="AE266" s="137" t="s">
        <v>12220</v>
      </c>
      <c r="AF266" s="104" t="s">
        <v>12221</v>
      </c>
      <c r="AG266" s="98" t="s">
        <v>12222</v>
      </c>
      <c r="AH266" s="26" t="s">
        <v>12234</v>
      </c>
    </row>
    <row r="267" spans="1:34" s="183" customFormat="1" ht="13.5" customHeight="1">
      <c r="A267" s="165" t="s">
        <v>12235</v>
      </c>
      <c r="B267" s="352" t="s">
        <v>12209</v>
      </c>
      <c r="C267" s="104" t="s">
        <v>12236</v>
      </c>
      <c r="D267" s="96" t="s">
        <v>12237</v>
      </c>
      <c r="E267" s="97" t="s">
        <v>12238</v>
      </c>
      <c r="F267" s="88" t="s">
        <v>2030</v>
      </c>
      <c r="G267" s="89">
        <v>33250</v>
      </c>
      <c r="H267" s="90">
        <v>26.976340430618976</v>
      </c>
      <c r="I267" s="91">
        <v>42976</v>
      </c>
      <c r="J267" s="91">
        <v>42976</v>
      </c>
      <c r="K267" s="104" t="s">
        <v>167</v>
      </c>
      <c r="L267" s="104" t="s">
        <v>2028</v>
      </c>
      <c r="M267" s="104" t="s">
        <v>311</v>
      </c>
      <c r="N267" s="323">
        <v>22572</v>
      </c>
      <c r="O267" s="98" t="s">
        <v>12213</v>
      </c>
      <c r="P267" s="73" t="s">
        <v>14046</v>
      </c>
      <c r="Q267" s="91">
        <v>43100</v>
      </c>
      <c r="R267" s="91">
        <v>43100</v>
      </c>
      <c r="S267" s="91">
        <v>43089</v>
      </c>
      <c r="T267" s="207" t="s">
        <v>2304</v>
      </c>
      <c r="U267" s="185" t="s">
        <v>12239</v>
      </c>
      <c r="V267" s="185" t="s">
        <v>12240</v>
      </c>
      <c r="W267" s="185" t="s">
        <v>12216</v>
      </c>
      <c r="X267" s="170" t="s">
        <v>8456</v>
      </c>
      <c r="Y267" s="99" t="s">
        <v>12241</v>
      </c>
      <c r="Z267" s="99" t="s">
        <v>12242</v>
      </c>
      <c r="AA267" s="101" t="s">
        <v>12243</v>
      </c>
      <c r="AB267" s="101" t="s">
        <v>8457</v>
      </c>
      <c r="AC267" s="192"/>
      <c r="AD267" s="137" t="s">
        <v>12220</v>
      </c>
      <c r="AE267" s="137" t="s">
        <v>12220</v>
      </c>
      <c r="AF267" s="104" t="s">
        <v>12221</v>
      </c>
      <c r="AG267" s="98" t="s">
        <v>12222</v>
      </c>
      <c r="AH267" s="26" t="s">
        <v>12244</v>
      </c>
    </row>
    <row r="268" spans="1:34" s="183" customFormat="1" ht="13.5" customHeight="1">
      <c r="A268" s="165" t="s">
        <v>12245</v>
      </c>
      <c r="B268" s="352" t="s">
        <v>12209</v>
      </c>
      <c r="C268" s="104" t="s">
        <v>12246</v>
      </c>
      <c r="D268" s="96" t="s">
        <v>12247</v>
      </c>
      <c r="E268" s="97" t="s">
        <v>12248</v>
      </c>
      <c r="F268" s="88" t="s">
        <v>2030</v>
      </c>
      <c r="G268" s="89">
        <v>32149</v>
      </c>
      <c r="H268" s="90">
        <v>29.992778786783362</v>
      </c>
      <c r="I268" s="91">
        <v>42977</v>
      </c>
      <c r="J268" s="91">
        <v>42977</v>
      </c>
      <c r="K268" s="104" t="s">
        <v>167</v>
      </c>
      <c r="L268" s="104" t="s">
        <v>2028</v>
      </c>
      <c r="M268" s="104" t="s">
        <v>311</v>
      </c>
      <c r="N268" s="323" t="s">
        <v>12249</v>
      </c>
      <c r="O268" s="98" t="s">
        <v>12213</v>
      </c>
      <c r="P268" s="73" t="s">
        <v>14046</v>
      </c>
      <c r="Q268" s="91">
        <v>43100</v>
      </c>
      <c r="R268" s="91">
        <v>43100</v>
      </c>
      <c r="S268" s="91">
        <v>43089</v>
      </c>
      <c r="T268" s="207" t="s">
        <v>2304</v>
      </c>
      <c r="U268" s="185" t="s">
        <v>12214</v>
      </c>
      <c r="V268" s="185" t="s">
        <v>12215</v>
      </c>
      <c r="W268" s="185" t="s">
        <v>12216</v>
      </c>
      <c r="X268" s="170" t="s">
        <v>8465</v>
      </c>
      <c r="Y268" s="99" t="s">
        <v>12250</v>
      </c>
      <c r="Z268" s="99" t="s">
        <v>12251</v>
      </c>
      <c r="AA268" s="101" t="s">
        <v>12252</v>
      </c>
      <c r="AB268" s="101" t="s">
        <v>8466</v>
      </c>
      <c r="AC268" s="192"/>
      <c r="AD268" s="137" t="s">
        <v>12220</v>
      </c>
      <c r="AE268" s="137" t="s">
        <v>12220</v>
      </c>
      <c r="AF268" s="104" t="s">
        <v>12221</v>
      </c>
      <c r="AG268" s="98" t="s">
        <v>12222</v>
      </c>
      <c r="AH268" s="26" t="s">
        <v>12253</v>
      </c>
    </row>
    <row r="269" spans="1:34" s="183" customFormat="1" ht="13.5" customHeight="1">
      <c r="A269" s="165" t="s">
        <v>12254</v>
      </c>
      <c r="B269" s="352" t="s">
        <v>12209</v>
      </c>
      <c r="C269" s="104" t="s">
        <v>12255</v>
      </c>
      <c r="D269" s="96" t="s">
        <v>12256</v>
      </c>
      <c r="E269" s="97" t="s">
        <v>12257</v>
      </c>
      <c r="F269" s="88" t="s">
        <v>2030</v>
      </c>
      <c r="G269" s="89">
        <v>29423</v>
      </c>
      <c r="H269" s="90">
        <v>37.46127193746829</v>
      </c>
      <c r="I269" s="91">
        <v>42982</v>
      </c>
      <c r="J269" s="91">
        <v>42982</v>
      </c>
      <c r="K269" s="104" t="s">
        <v>167</v>
      </c>
      <c r="L269" s="104" t="s">
        <v>2028</v>
      </c>
      <c r="M269" s="104" t="s">
        <v>311</v>
      </c>
      <c r="N269" s="323" t="s">
        <v>12258</v>
      </c>
      <c r="O269" s="98" t="s">
        <v>12213</v>
      </c>
      <c r="P269" s="73" t="s">
        <v>14046</v>
      </c>
      <c r="Q269" s="91">
        <v>43100</v>
      </c>
      <c r="R269" s="91">
        <v>43100</v>
      </c>
      <c r="S269" s="91">
        <v>43089</v>
      </c>
      <c r="T269" s="207" t="s">
        <v>2304</v>
      </c>
      <c r="U269" s="185" t="s">
        <v>12239</v>
      </c>
      <c r="V269" s="185" t="s">
        <v>12259</v>
      </c>
      <c r="W269" s="185" t="s">
        <v>12260</v>
      </c>
      <c r="X269" s="170" t="s">
        <v>8612</v>
      </c>
      <c r="Y269" s="99" t="s">
        <v>12261</v>
      </c>
      <c r="Z269" s="99" t="s">
        <v>12262</v>
      </c>
      <c r="AA269" s="101" t="s">
        <v>12263</v>
      </c>
      <c r="AB269" s="101" t="s">
        <v>8613</v>
      </c>
      <c r="AC269" s="192"/>
      <c r="AD269" s="137" t="s">
        <v>12220</v>
      </c>
      <c r="AE269" s="137" t="s">
        <v>12220</v>
      </c>
      <c r="AF269" s="104" t="s">
        <v>12221</v>
      </c>
      <c r="AG269" s="98" t="s">
        <v>12222</v>
      </c>
      <c r="AH269" s="26" t="s">
        <v>12264</v>
      </c>
    </row>
    <row r="270" spans="1:34" s="183" customFormat="1" ht="13.5" customHeight="1">
      <c r="A270" s="165" t="s">
        <v>12265</v>
      </c>
      <c r="B270" s="352" t="s">
        <v>12209</v>
      </c>
      <c r="C270" s="104" t="s">
        <v>12266</v>
      </c>
      <c r="D270" s="96" t="s">
        <v>12267</v>
      </c>
      <c r="E270" s="97" t="s">
        <v>12268</v>
      </c>
      <c r="F270" s="88" t="s">
        <v>2030</v>
      </c>
      <c r="G270" s="89">
        <v>32099</v>
      </c>
      <c r="H270" s="90">
        <v>30.129765088153224</v>
      </c>
      <c r="I270" s="91">
        <v>42982</v>
      </c>
      <c r="J270" s="91">
        <v>42982</v>
      </c>
      <c r="K270" s="104" t="s">
        <v>167</v>
      </c>
      <c r="L270" s="104" t="s">
        <v>2028</v>
      </c>
      <c r="M270" s="104" t="s">
        <v>311</v>
      </c>
      <c r="N270" s="323" t="s">
        <v>12269</v>
      </c>
      <c r="O270" s="98" t="s">
        <v>12213</v>
      </c>
      <c r="P270" s="73" t="s">
        <v>14046</v>
      </c>
      <c r="Q270" s="91">
        <v>43100</v>
      </c>
      <c r="R270" s="91">
        <v>43100</v>
      </c>
      <c r="S270" s="91">
        <v>43089</v>
      </c>
      <c r="T270" s="207" t="s">
        <v>2304</v>
      </c>
      <c r="U270" s="185" t="s">
        <v>12239</v>
      </c>
      <c r="V270" s="185" t="s">
        <v>12270</v>
      </c>
      <c r="W270" s="185" t="s">
        <v>12271</v>
      </c>
      <c r="X270" s="170" t="s">
        <v>8614</v>
      </c>
      <c r="Y270" s="99" t="s">
        <v>12272</v>
      </c>
      <c r="Z270" s="99" t="s">
        <v>12273</v>
      </c>
      <c r="AA270" s="101" t="s">
        <v>12274</v>
      </c>
      <c r="AB270" s="101" t="s">
        <v>8615</v>
      </c>
      <c r="AC270" s="192"/>
      <c r="AD270" s="137" t="s">
        <v>12220</v>
      </c>
      <c r="AE270" s="137" t="s">
        <v>12220</v>
      </c>
      <c r="AF270" s="104" t="s">
        <v>12221</v>
      </c>
      <c r="AG270" s="98" t="s">
        <v>12222</v>
      </c>
      <c r="AH270" s="26" t="s">
        <v>12275</v>
      </c>
    </row>
    <row r="271" spans="1:34" s="183" customFormat="1" ht="13.5" customHeight="1">
      <c r="A271" s="165" t="s">
        <v>12276</v>
      </c>
      <c r="B271" s="352" t="s">
        <v>12209</v>
      </c>
      <c r="C271" s="104" t="s">
        <v>12277</v>
      </c>
      <c r="D271" s="96" t="s">
        <v>12278</v>
      </c>
      <c r="E271" s="97" t="s">
        <v>12279</v>
      </c>
      <c r="F271" s="88" t="s">
        <v>2030</v>
      </c>
      <c r="G271" s="89">
        <v>29389</v>
      </c>
      <c r="H271" s="90">
        <v>37.554422622399798</v>
      </c>
      <c r="I271" s="91">
        <v>42996</v>
      </c>
      <c r="J271" s="91">
        <v>42996</v>
      </c>
      <c r="K271" s="104" t="s">
        <v>167</v>
      </c>
      <c r="L271" s="104" t="s">
        <v>2028</v>
      </c>
      <c r="M271" s="104" t="s">
        <v>311</v>
      </c>
      <c r="N271" s="323">
        <v>22019</v>
      </c>
      <c r="O271" s="98" t="s">
        <v>12213</v>
      </c>
      <c r="P271" s="73" t="s">
        <v>14046</v>
      </c>
      <c r="Q271" s="91">
        <v>43100</v>
      </c>
      <c r="R271" s="91">
        <v>43100</v>
      </c>
      <c r="S271" s="91">
        <v>43089</v>
      </c>
      <c r="T271" s="207" t="s">
        <v>2304</v>
      </c>
      <c r="U271" s="185" t="s">
        <v>12280</v>
      </c>
      <c r="V271" s="185" t="s">
        <v>12281</v>
      </c>
      <c r="W271" s="185" t="s">
        <v>12216</v>
      </c>
      <c r="X271" s="170" t="s">
        <v>8840</v>
      </c>
      <c r="Y271" s="99" t="s">
        <v>12282</v>
      </c>
      <c r="Z271" s="99" t="s">
        <v>12283</v>
      </c>
      <c r="AA271" s="101" t="s">
        <v>12284</v>
      </c>
      <c r="AB271" s="101" t="s">
        <v>8841</v>
      </c>
      <c r="AC271" s="192"/>
      <c r="AD271" s="137" t="s">
        <v>12220</v>
      </c>
      <c r="AE271" s="137" t="s">
        <v>12220</v>
      </c>
      <c r="AF271" s="104" t="s">
        <v>12221</v>
      </c>
      <c r="AG271" s="98" t="s">
        <v>12222</v>
      </c>
      <c r="AH271" s="26" t="s">
        <v>12285</v>
      </c>
    </row>
    <row r="272" spans="1:34" s="183" customFormat="1" ht="13.5" customHeight="1">
      <c r="A272" s="165" t="s">
        <v>12286</v>
      </c>
      <c r="B272" s="352" t="s">
        <v>12209</v>
      </c>
      <c r="C272" s="104" t="s">
        <v>12287</v>
      </c>
      <c r="D272" s="96" t="s">
        <v>12288</v>
      </c>
      <c r="E272" s="97" t="s">
        <v>12289</v>
      </c>
      <c r="F272" s="88" t="s">
        <v>2030</v>
      </c>
      <c r="G272" s="89">
        <v>32188</v>
      </c>
      <c r="H272" s="90">
        <v>29.885929471714867</v>
      </c>
      <c r="I272" s="91">
        <v>43009</v>
      </c>
      <c r="J272" s="91">
        <v>43009</v>
      </c>
      <c r="K272" s="104" t="s">
        <v>167</v>
      </c>
      <c r="L272" s="104" t="s">
        <v>2028</v>
      </c>
      <c r="M272" s="104" t="s">
        <v>311</v>
      </c>
      <c r="N272" s="323" t="s">
        <v>12290</v>
      </c>
      <c r="O272" s="98" t="s">
        <v>12213</v>
      </c>
      <c r="P272" s="73" t="s">
        <v>14046</v>
      </c>
      <c r="Q272" s="91">
        <v>43100</v>
      </c>
      <c r="R272" s="91">
        <v>43100</v>
      </c>
      <c r="S272" s="91">
        <v>43089</v>
      </c>
      <c r="T272" s="207" t="s">
        <v>2304</v>
      </c>
      <c r="U272" s="185" t="s">
        <v>12291</v>
      </c>
      <c r="V272" s="185" t="s">
        <v>12292</v>
      </c>
      <c r="W272" s="185" t="s">
        <v>12293</v>
      </c>
      <c r="X272" s="170" t="s">
        <v>7226</v>
      </c>
      <c r="Y272" s="99" t="s">
        <v>12294</v>
      </c>
      <c r="Z272" s="99" t="s">
        <v>12295</v>
      </c>
      <c r="AA272" s="101" t="s">
        <v>12296</v>
      </c>
      <c r="AB272" s="101" t="s">
        <v>7227</v>
      </c>
      <c r="AC272" s="192"/>
      <c r="AD272" s="137" t="s">
        <v>12297</v>
      </c>
      <c r="AE272" s="137" t="s">
        <v>12297</v>
      </c>
      <c r="AF272" s="104" t="s">
        <v>12298</v>
      </c>
      <c r="AG272" s="98" t="s">
        <v>12222</v>
      </c>
      <c r="AH272" s="26" t="s">
        <v>12299</v>
      </c>
    </row>
    <row r="273" spans="1:34" s="183" customFormat="1" ht="13.5" customHeight="1">
      <c r="A273" s="165" t="s">
        <v>12300</v>
      </c>
      <c r="B273" s="352" t="s">
        <v>12209</v>
      </c>
      <c r="C273" s="104" t="s">
        <v>12301</v>
      </c>
      <c r="D273" s="96" t="s">
        <v>12302</v>
      </c>
      <c r="E273" s="97" t="s">
        <v>12303</v>
      </c>
      <c r="F273" s="88" t="s">
        <v>2030</v>
      </c>
      <c r="G273" s="89">
        <v>28359</v>
      </c>
      <c r="H273" s="90">
        <v>40.376340430618974</v>
      </c>
      <c r="I273" s="91">
        <v>43009</v>
      </c>
      <c r="J273" s="91">
        <v>43009</v>
      </c>
      <c r="K273" s="104" t="s">
        <v>167</v>
      </c>
      <c r="L273" s="104" t="s">
        <v>2028</v>
      </c>
      <c r="M273" s="104" t="s">
        <v>311</v>
      </c>
      <c r="N273" s="323">
        <v>30499</v>
      </c>
      <c r="O273" s="98" t="s">
        <v>12213</v>
      </c>
      <c r="P273" s="73" t="s">
        <v>14046</v>
      </c>
      <c r="Q273" s="91">
        <v>43100</v>
      </c>
      <c r="R273" s="91">
        <v>43100</v>
      </c>
      <c r="S273" s="91">
        <v>43089</v>
      </c>
      <c r="T273" s="207" t="s">
        <v>2304</v>
      </c>
      <c r="U273" s="185" t="s">
        <v>12291</v>
      </c>
      <c r="V273" s="185" t="s">
        <v>12304</v>
      </c>
      <c r="W273" s="185" t="s">
        <v>12293</v>
      </c>
      <c r="X273" s="170" t="s">
        <v>8944</v>
      </c>
      <c r="Y273" s="99" t="s">
        <v>12305</v>
      </c>
      <c r="Z273" s="99" t="s">
        <v>12306</v>
      </c>
      <c r="AA273" s="101" t="s">
        <v>12307</v>
      </c>
      <c r="AB273" s="101" t="s">
        <v>8945</v>
      </c>
      <c r="AC273" s="192"/>
      <c r="AD273" s="137" t="s">
        <v>12297</v>
      </c>
      <c r="AE273" s="137" t="s">
        <v>12297</v>
      </c>
      <c r="AF273" s="104" t="s">
        <v>12298</v>
      </c>
      <c r="AG273" s="98" t="s">
        <v>12222</v>
      </c>
      <c r="AH273" s="26" t="s">
        <v>12308</v>
      </c>
    </row>
    <row r="274" spans="1:34" s="183" customFormat="1" ht="13.5" customHeight="1">
      <c r="A274" s="165" t="s">
        <v>12309</v>
      </c>
      <c r="B274" s="352" t="s">
        <v>12209</v>
      </c>
      <c r="C274" s="104" t="s">
        <v>12310</v>
      </c>
      <c r="D274" s="96" t="s">
        <v>12311</v>
      </c>
      <c r="E274" s="97" t="s">
        <v>12312</v>
      </c>
      <c r="F274" s="88" t="s">
        <v>2030</v>
      </c>
      <c r="G274" s="89">
        <v>29910</v>
      </c>
      <c r="H274" s="90">
        <v>36.127025362125828</v>
      </c>
      <c r="I274" s="91">
        <v>43040</v>
      </c>
      <c r="J274" s="91">
        <v>43040</v>
      </c>
      <c r="K274" s="104" t="s">
        <v>167</v>
      </c>
      <c r="L274" s="104" t="s">
        <v>2028</v>
      </c>
      <c r="M274" s="104" t="s">
        <v>311</v>
      </c>
      <c r="N274" s="323" t="s">
        <v>12313</v>
      </c>
      <c r="O274" s="98" t="s">
        <v>12213</v>
      </c>
      <c r="P274" s="73" t="s">
        <v>14046</v>
      </c>
      <c r="Q274" s="91">
        <v>43100</v>
      </c>
      <c r="R274" s="91">
        <v>43100</v>
      </c>
      <c r="S274" s="91">
        <v>43089</v>
      </c>
      <c r="T274" s="207" t="s">
        <v>2304</v>
      </c>
      <c r="U274" s="185" t="s">
        <v>12280</v>
      </c>
      <c r="V274" s="185" t="s">
        <v>12314</v>
      </c>
      <c r="W274" s="185" t="s">
        <v>12216</v>
      </c>
      <c r="X274" s="170" t="s">
        <v>9587</v>
      </c>
      <c r="Y274" s="99" t="s">
        <v>12315</v>
      </c>
      <c r="Z274" s="99" t="s">
        <v>12316</v>
      </c>
      <c r="AA274" s="101" t="s">
        <v>12317</v>
      </c>
      <c r="AB274" s="101" t="s">
        <v>9590</v>
      </c>
      <c r="AC274" s="192"/>
      <c r="AD274" s="137" t="s">
        <v>12297</v>
      </c>
      <c r="AE274" s="137" t="s">
        <v>12297</v>
      </c>
      <c r="AF274" s="104" t="s">
        <v>12221</v>
      </c>
      <c r="AG274" s="98" t="s">
        <v>12222</v>
      </c>
      <c r="AH274" s="26" t="s">
        <v>12318</v>
      </c>
    </row>
    <row r="275" spans="1:34" s="183" customFormat="1" ht="13.5" customHeight="1">
      <c r="A275" s="165" t="s">
        <v>12319</v>
      </c>
      <c r="B275" s="352" t="s">
        <v>12209</v>
      </c>
      <c r="C275" s="104" t="s">
        <v>12320</v>
      </c>
      <c r="D275" s="96" t="s">
        <v>12321</v>
      </c>
      <c r="E275" s="97" t="s">
        <v>12322</v>
      </c>
      <c r="F275" s="88" t="s">
        <v>2030</v>
      </c>
      <c r="G275" s="89">
        <v>30143</v>
      </c>
      <c r="H275" s="90">
        <v>35.488669197742261</v>
      </c>
      <c r="I275" s="91">
        <v>43040</v>
      </c>
      <c r="J275" s="91">
        <v>43040</v>
      </c>
      <c r="K275" s="104" t="s">
        <v>167</v>
      </c>
      <c r="L275" s="104" t="s">
        <v>2028</v>
      </c>
      <c r="M275" s="104" t="s">
        <v>311</v>
      </c>
      <c r="N275" s="323" t="s">
        <v>12323</v>
      </c>
      <c r="O275" s="98" t="s">
        <v>12213</v>
      </c>
      <c r="P275" s="73" t="s">
        <v>14046</v>
      </c>
      <c r="Q275" s="91">
        <v>43100</v>
      </c>
      <c r="R275" s="91">
        <v>43100</v>
      </c>
      <c r="S275" s="91">
        <v>43089</v>
      </c>
      <c r="T275" s="207" t="s">
        <v>2304</v>
      </c>
      <c r="U275" s="185" t="s">
        <v>12280</v>
      </c>
      <c r="V275" s="185" t="s">
        <v>12324</v>
      </c>
      <c r="W275" s="185" t="s">
        <v>12216</v>
      </c>
      <c r="X275" s="170" t="s">
        <v>9603</v>
      </c>
      <c r="Y275" s="99" t="s">
        <v>12325</v>
      </c>
      <c r="Z275" s="99" t="s">
        <v>12326</v>
      </c>
      <c r="AA275" s="101" t="s">
        <v>12327</v>
      </c>
      <c r="AB275" s="101" t="s">
        <v>9606</v>
      </c>
      <c r="AC275" s="192"/>
      <c r="AD275" s="137" t="s">
        <v>12297</v>
      </c>
      <c r="AE275" s="137" t="s">
        <v>12297</v>
      </c>
      <c r="AF275" s="104" t="s">
        <v>12221</v>
      </c>
      <c r="AG275" s="98" t="s">
        <v>12222</v>
      </c>
      <c r="AH275" s="26" t="s">
        <v>12328</v>
      </c>
    </row>
    <row r="276" spans="1:34" s="183" customFormat="1" ht="13.5" customHeight="1">
      <c r="A276" s="165" t="s">
        <v>12329</v>
      </c>
      <c r="B276" s="352" t="s">
        <v>12209</v>
      </c>
      <c r="C276" s="104" t="s">
        <v>12330</v>
      </c>
      <c r="D276" s="96" t="s">
        <v>12331</v>
      </c>
      <c r="E276" s="97" t="s">
        <v>12332</v>
      </c>
      <c r="F276" s="88" t="s">
        <v>2030</v>
      </c>
      <c r="G276" s="89">
        <v>33552</v>
      </c>
      <c r="H276" s="90">
        <v>26.148943170345003</v>
      </c>
      <c r="I276" s="91">
        <v>43040</v>
      </c>
      <c r="J276" s="91">
        <v>43040</v>
      </c>
      <c r="K276" s="104" t="s">
        <v>167</v>
      </c>
      <c r="L276" s="104" t="s">
        <v>2028</v>
      </c>
      <c r="M276" s="104" t="s">
        <v>311</v>
      </c>
      <c r="N276" s="323" t="s">
        <v>12333</v>
      </c>
      <c r="O276" s="98" t="s">
        <v>12213</v>
      </c>
      <c r="P276" s="73" t="s">
        <v>14046</v>
      </c>
      <c r="Q276" s="91">
        <v>43100</v>
      </c>
      <c r="R276" s="91">
        <v>43100</v>
      </c>
      <c r="S276" s="91">
        <v>43089</v>
      </c>
      <c r="T276" s="207" t="s">
        <v>2304</v>
      </c>
      <c r="U276" s="185" t="s">
        <v>12214</v>
      </c>
      <c r="V276" s="185" t="s">
        <v>12334</v>
      </c>
      <c r="W276" s="185" t="s">
        <v>12216</v>
      </c>
      <c r="X276" s="170" t="s">
        <v>9612</v>
      </c>
      <c r="Y276" s="99" t="s">
        <v>12335</v>
      </c>
      <c r="Z276" s="99" t="s">
        <v>12336</v>
      </c>
      <c r="AA276" s="101" t="s">
        <v>12337</v>
      </c>
      <c r="AB276" s="101" t="s">
        <v>9615</v>
      </c>
      <c r="AC276" s="192"/>
      <c r="AD276" s="137" t="s">
        <v>12297</v>
      </c>
      <c r="AE276" s="137" t="s">
        <v>12297</v>
      </c>
      <c r="AF276" s="104" t="s">
        <v>12221</v>
      </c>
      <c r="AG276" s="98" t="s">
        <v>12222</v>
      </c>
      <c r="AH276" s="26" t="s">
        <v>12338</v>
      </c>
    </row>
    <row r="277" spans="1:34" s="183" customFormat="1" ht="13.5" customHeight="1">
      <c r="A277" s="165" t="s">
        <v>12339</v>
      </c>
      <c r="B277" s="352" t="s">
        <v>12209</v>
      </c>
      <c r="C277" s="104" t="s">
        <v>12340</v>
      </c>
      <c r="D277" s="96" t="s">
        <v>12341</v>
      </c>
      <c r="E277" s="97" t="s">
        <v>12342</v>
      </c>
      <c r="F277" s="88" t="s">
        <v>2030</v>
      </c>
      <c r="G277" s="89">
        <v>30482</v>
      </c>
      <c r="H277" s="90">
        <v>34.559902074454591</v>
      </c>
      <c r="I277" s="91">
        <v>43070</v>
      </c>
      <c r="J277" s="91">
        <v>43070</v>
      </c>
      <c r="K277" s="104" t="s">
        <v>167</v>
      </c>
      <c r="L277" s="104" t="s">
        <v>2028</v>
      </c>
      <c r="M277" s="104" t="s">
        <v>311</v>
      </c>
      <c r="N277" s="323">
        <v>22002</v>
      </c>
      <c r="O277" s="98" t="s">
        <v>12213</v>
      </c>
      <c r="P277" s="73" t="s">
        <v>14046</v>
      </c>
      <c r="Q277" s="91">
        <v>43100</v>
      </c>
      <c r="R277" s="91">
        <v>43100</v>
      </c>
      <c r="S277" s="91">
        <v>43089</v>
      </c>
      <c r="T277" s="207" t="s">
        <v>2304</v>
      </c>
      <c r="U277" s="185" t="s">
        <v>12239</v>
      </c>
      <c r="V277" s="185" t="s">
        <v>12343</v>
      </c>
      <c r="W277" s="185" t="s">
        <v>12344</v>
      </c>
      <c r="X277" s="170" t="s">
        <v>9448</v>
      </c>
      <c r="Y277" s="99" t="s">
        <v>12345</v>
      </c>
      <c r="Z277" s="99" t="s">
        <v>12346</v>
      </c>
      <c r="AA277" s="101" t="s">
        <v>12347</v>
      </c>
      <c r="AB277" s="101" t="s">
        <v>9451</v>
      </c>
      <c r="AC277" s="192"/>
      <c r="AD277" s="137" t="s">
        <v>12220</v>
      </c>
      <c r="AE277" s="137" t="s">
        <v>12220</v>
      </c>
      <c r="AF277" s="104" t="s">
        <v>12221</v>
      </c>
      <c r="AG277" s="98" t="s">
        <v>12222</v>
      </c>
      <c r="AH277" s="26" t="s">
        <v>12348</v>
      </c>
    </row>
    <row r="278" spans="1:34" s="183" customFormat="1" ht="13.5" customHeight="1">
      <c r="A278" s="236" t="s">
        <v>12978</v>
      </c>
      <c r="B278" s="237" t="s">
        <v>12979</v>
      </c>
      <c r="C278" s="238" t="s">
        <v>12980</v>
      </c>
      <c r="D278" s="205" t="s">
        <v>12981</v>
      </c>
      <c r="E278" s="239" t="s">
        <v>12982</v>
      </c>
      <c r="F278" s="240" t="str">
        <f t="shared" ref="F278:F284" si="51">IF(MOD(IF(LEN(E278)=18,MID(E278,17,1),RIGHT(E278,1)),2)=0,"女","男")</f>
        <v>男</v>
      </c>
      <c r="G278" s="241">
        <f t="shared" ref="G278:G284" si="52">DATE(IF(LEN(E278)=18,MID(E278,7,4),1900+MID(E278,7,2)),IF(LEN(E278)=18,MID(E278,11,2),MID(E278,9,2)),IF(LEN(E278)=18,MID(E278,13,2),MID(E278,11,2)))</f>
        <v>32568</v>
      </c>
      <c r="H278" s="242">
        <f t="shared" ref="H278:H284" ca="1" si="53">(NOW()-G278)/365</f>
        <v>29.439652193683415</v>
      </c>
      <c r="I278" s="223">
        <v>43095</v>
      </c>
      <c r="J278" s="223">
        <v>43095</v>
      </c>
      <c r="K278" s="238" t="s">
        <v>167</v>
      </c>
      <c r="L278" s="238" t="s">
        <v>2028</v>
      </c>
      <c r="M278" s="238" t="s">
        <v>311</v>
      </c>
      <c r="N278" s="411" t="s">
        <v>12745</v>
      </c>
      <c r="O278" s="245" t="s">
        <v>4223</v>
      </c>
      <c r="P278" s="73" t="s">
        <v>14046</v>
      </c>
      <c r="Q278" s="223">
        <v>43102</v>
      </c>
      <c r="R278" s="223">
        <v>43102</v>
      </c>
      <c r="S278" s="223">
        <v>43103</v>
      </c>
      <c r="T278" s="412" t="s">
        <v>12987</v>
      </c>
      <c r="U278" s="247" t="s">
        <v>4456</v>
      </c>
      <c r="V278" s="247" t="s">
        <v>4463</v>
      </c>
      <c r="W278" s="247"/>
      <c r="X278" s="248">
        <v>13307158675</v>
      </c>
      <c r="Y278" s="249" t="s">
        <v>12983</v>
      </c>
      <c r="Z278" s="249" t="s">
        <v>12984</v>
      </c>
      <c r="AA278" s="250" t="s">
        <v>12985</v>
      </c>
      <c r="AB278" s="250">
        <v>13407603315</v>
      </c>
      <c r="AC278" s="251"/>
      <c r="AD278" s="252" t="s">
        <v>4374</v>
      </c>
      <c r="AE278" s="252" t="s">
        <v>4374</v>
      </c>
      <c r="AF278" s="238" t="s">
        <v>4375</v>
      </c>
      <c r="AG278" s="245" t="s">
        <v>4228</v>
      </c>
      <c r="AH278" s="26" t="s">
        <v>12986</v>
      </c>
    </row>
    <row r="279" spans="1:34" s="204" customFormat="1" ht="13.5" customHeight="1">
      <c r="A279" s="33" t="s">
        <v>12942</v>
      </c>
      <c r="B279" s="219" t="s">
        <v>12943</v>
      </c>
      <c r="C279" s="140" t="s">
        <v>12944</v>
      </c>
      <c r="D279" s="126" t="s">
        <v>12945</v>
      </c>
      <c r="E279" s="30" t="s">
        <v>12946</v>
      </c>
      <c r="F279" s="146" t="str">
        <f t="shared" si="51"/>
        <v>男</v>
      </c>
      <c r="G279" s="22">
        <f t="shared" si="52"/>
        <v>34753</v>
      </c>
      <c r="H279" s="43">
        <f t="shared" ca="1" si="53"/>
        <v>23.453350823820404</v>
      </c>
      <c r="I279" s="25">
        <v>42989</v>
      </c>
      <c r="J279" s="25">
        <v>42989</v>
      </c>
      <c r="K279" s="140" t="s">
        <v>167</v>
      </c>
      <c r="L279" s="140" t="s">
        <v>2028</v>
      </c>
      <c r="M279" s="140" t="s">
        <v>311</v>
      </c>
      <c r="N279" s="314" t="s">
        <v>8768</v>
      </c>
      <c r="O279" s="73" t="s">
        <v>12947</v>
      </c>
      <c r="P279" s="73" t="s">
        <v>14046</v>
      </c>
      <c r="Q279" s="25">
        <v>43117</v>
      </c>
      <c r="R279" s="25">
        <v>43117</v>
      </c>
      <c r="S279" s="25">
        <v>43102</v>
      </c>
      <c r="T279" s="25" t="s">
        <v>13287</v>
      </c>
      <c r="U279" s="123" t="s">
        <v>12948</v>
      </c>
      <c r="V279" s="123" t="s">
        <v>12949</v>
      </c>
      <c r="W279" s="123" t="s">
        <v>12950</v>
      </c>
      <c r="X279" s="55" t="s">
        <v>8748</v>
      </c>
      <c r="Y279" s="26" t="s">
        <v>12951</v>
      </c>
      <c r="Z279" s="26" t="s">
        <v>12952</v>
      </c>
      <c r="AA279" s="31" t="s">
        <v>12953</v>
      </c>
      <c r="AB279" s="31" t="s">
        <v>8749</v>
      </c>
      <c r="AC279" s="184"/>
      <c r="AD279" s="144" t="s">
        <v>12954</v>
      </c>
      <c r="AE279" s="144" t="s">
        <v>12954</v>
      </c>
      <c r="AF279" s="140" t="s">
        <v>12955</v>
      </c>
      <c r="AG279" s="73" t="s">
        <v>12956</v>
      </c>
      <c r="AH279" s="26" t="s">
        <v>12957</v>
      </c>
    </row>
    <row r="280" spans="1:34" s="183" customFormat="1" ht="13.5" customHeight="1">
      <c r="A280" s="33" t="s">
        <v>7646</v>
      </c>
      <c r="B280" s="219" t="s">
        <v>2027</v>
      </c>
      <c r="C280" s="408" t="s">
        <v>13049</v>
      </c>
      <c r="D280" s="126" t="s">
        <v>13044</v>
      </c>
      <c r="E280" s="30" t="s">
        <v>13045</v>
      </c>
      <c r="F280" s="146" t="str">
        <f t="shared" si="51"/>
        <v>男</v>
      </c>
      <c r="G280" s="22">
        <f t="shared" si="52"/>
        <v>33424</v>
      </c>
      <c r="H280" s="307">
        <f t="shared" ca="1" si="53"/>
        <v>27.094446714231363</v>
      </c>
      <c r="I280" s="25">
        <v>43103</v>
      </c>
      <c r="J280" s="25">
        <v>43103</v>
      </c>
      <c r="K280" s="140" t="s">
        <v>167</v>
      </c>
      <c r="L280" s="140" t="s">
        <v>2028</v>
      </c>
      <c r="M280" s="140" t="s">
        <v>311</v>
      </c>
      <c r="N280" s="314">
        <v>40222</v>
      </c>
      <c r="O280" s="73" t="s">
        <v>4223</v>
      </c>
      <c r="P280" s="73" t="s">
        <v>3854</v>
      </c>
      <c r="Q280" s="25">
        <v>43120</v>
      </c>
      <c r="R280" s="25">
        <v>43120</v>
      </c>
      <c r="S280" s="25">
        <v>43124</v>
      </c>
      <c r="T280" s="25" t="s">
        <v>13852</v>
      </c>
      <c r="U280" s="123" t="s">
        <v>306</v>
      </c>
      <c r="V280" s="123" t="s">
        <v>571</v>
      </c>
      <c r="W280" s="123" t="s">
        <v>572</v>
      </c>
      <c r="X280" s="55">
        <v>15927046024</v>
      </c>
      <c r="Y280" s="26" t="s">
        <v>13046</v>
      </c>
      <c r="Z280" s="26" t="s">
        <v>13046</v>
      </c>
      <c r="AA280" s="31" t="s">
        <v>13047</v>
      </c>
      <c r="AB280" s="31">
        <v>15972962197</v>
      </c>
      <c r="AC280" s="184"/>
      <c r="AD280" s="144" t="s">
        <v>245</v>
      </c>
      <c r="AE280" s="144" t="s">
        <v>245</v>
      </c>
      <c r="AF280" s="140" t="s">
        <v>2029</v>
      </c>
      <c r="AG280" s="73" t="s">
        <v>4228</v>
      </c>
      <c r="AH280" s="26" t="s">
        <v>13048</v>
      </c>
    </row>
    <row r="281" spans="1:34" s="204" customFormat="1" ht="13.5" customHeight="1">
      <c r="A281" s="33" t="s">
        <v>7642</v>
      </c>
      <c r="B281" s="219" t="s">
        <v>2027</v>
      </c>
      <c r="C281" s="408" t="s">
        <v>12523</v>
      </c>
      <c r="D281" s="126" t="s">
        <v>12524</v>
      </c>
      <c r="E281" s="30" t="s">
        <v>12525</v>
      </c>
      <c r="F281" s="146" t="str">
        <f t="shared" si="51"/>
        <v>女</v>
      </c>
      <c r="G281" s="22">
        <f t="shared" si="52"/>
        <v>26990</v>
      </c>
      <c r="H281" s="307">
        <f t="shared" ca="1" si="53"/>
        <v>44.721843974505333</v>
      </c>
      <c r="I281" s="25">
        <v>43095</v>
      </c>
      <c r="J281" s="25">
        <v>43095</v>
      </c>
      <c r="K281" s="140" t="s">
        <v>167</v>
      </c>
      <c r="L281" s="140" t="s">
        <v>2028</v>
      </c>
      <c r="M281" s="140" t="s">
        <v>311</v>
      </c>
      <c r="N281" s="314" t="s">
        <v>12746</v>
      </c>
      <c r="O281" s="73" t="s">
        <v>4223</v>
      </c>
      <c r="P281" s="73" t="s">
        <v>3854</v>
      </c>
      <c r="Q281" s="25">
        <v>43124</v>
      </c>
      <c r="R281" s="25">
        <v>43124</v>
      </c>
      <c r="S281" s="25">
        <v>43124</v>
      </c>
      <c r="T281" s="25" t="s">
        <v>9912</v>
      </c>
      <c r="U281" s="123" t="s">
        <v>4464</v>
      </c>
      <c r="V281" s="123" t="s">
        <v>12526</v>
      </c>
      <c r="W281" s="123"/>
      <c r="X281" s="55">
        <v>18986084105</v>
      </c>
      <c r="Y281" s="26" t="s">
        <v>12527</v>
      </c>
      <c r="Z281" s="26" t="s">
        <v>12527</v>
      </c>
      <c r="AA281" s="31" t="s">
        <v>12615</v>
      </c>
      <c r="AB281" s="31">
        <v>18986084105</v>
      </c>
      <c r="AC281" s="184"/>
      <c r="AD281" s="144" t="s">
        <v>4374</v>
      </c>
      <c r="AE281" s="144" t="s">
        <v>4374</v>
      </c>
      <c r="AF281" s="140" t="s">
        <v>4446</v>
      </c>
      <c r="AG281" s="73" t="s">
        <v>4228</v>
      </c>
      <c r="AH281" s="26" t="s">
        <v>12528</v>
      </c>
    </row>
    <row r="282" spans="1:34" s="183" customFormat="1" ht="13.5" customHeight="1">
      <c r="A282" s="163" t="s">
        <v>7649</v>
      </c>
      <c r="B282" s="219" t="s">
        <v>2027</v>
      </c>
      <c r="C282" s="408" t="s">
        <v>13909</v>
      </c>
      <c r="D282" s="126" t="s">
        <v>13903</v>
      </c>
      <c r="E282" s="30" t="s">
        <v>13904</v>
      </c>
      <c r="F282" s="146" t="str">
        <f>IF(MOD(IF(LEN(E282)=18,MID(E282,17,1),RIGHT(E282,1)),2)=0,"女","男")</f>
        <v>男</v>
      </c>
      <c r="G282" s="22">
        <f>DATE(IF(LEN(E282)=18,MID(E282,7,4),1900+MID(E282,7,2)),IF(LEN(E282)=18,MID(E282,11,2),MID(E282,9,2)),IF(LEN(E282)=18,MID(E282,13,2),MID(E282,11,2)))</f>
        <v>33272</v>
      </c>
      <c r="H282" s="302">
        <f ca="1">(NOW()-G282)/365</f>
        <v>27.510885070395744</v>
      </c>
      <c r="I282" s="25">
        <v>43123</v>
      </c>
      <c r="J282" s="25">
        <v>43123</v>
      </c>
      <c r="K282" s="140" t="s">
        <v>167</v>
      </c>
      <c r="L282" s="140" t="s">
        <v>2028</v>
      </c>
      <c r="M282" s="140" t="s">
        <v>311</v>
      </c>
      <c r="N282" s="314">
        <v>40153</v>
      </c>
      <c r="O282" s="73" t="s">
        <v>4223</v>
      </c>
      <c r="P282" s="73" t="s">
        <v>3854</v>
      </c>
      <c r="Q282" s="91">
        <v>43127</v>
      </c>
      <c r="R282" s="91">
        <v>43127</v>
      </c>
      <c r="S282" s="91">
        <v>43133</v>
      </c>
      <c r="T282" s="25" t="s">
        <v>10667</v>
      </c>
      <c r="U282" s="123" t="s">
        <v>13864</v>
      </c>
      <c r="V282" s="123" t="s">
        <v>13905</v>
      </c>
      <c r="W282" s="123"/>
      <c r="X282" s="55">
        <v>15007160387</v>
      </c>
      <c r="Y282" s="26" t="s">
        <v>13906</v>
      </c>
      <c r="Z282" s="26" t="s">
        <v>13906</v>
      </c>
      <c r="AA282" s="31" t="s">
        <v>13907</v>
      </c>
      <c r="AB282" s="31">
        <v>18507144765</v>
      </c>
      <c r="AC282" s="184"/>
      <c r="AD282" s="137" t="s">
        <v>245</v>
      </c>
      <c r="AE282" s="137" t="s">
        <v>245</v>
      </c>
      <c r="AF282" s="140" t="s">
        <v>13891</v>
      </c>
      <c r="AG282" s="73" t="s">
        <v>4228</v>
      </c>
      <c r="AH282" s="26" t="s">
        <v>13908</v>
      </c>
    </row>
    <row r="283" spans="1:34" s="200" customFormat="1" ht="13.5" customHeight="1" thickBot="1">
      <c r="A283" s="394" t="s">
        <v>7651</v>
      </c>
      <c r="B283" s="395" t="s">
        <v>2027</v>
      </c>
      <c r="C283" s="420" t="s">
        <v>13910</v>
      </c>
      <c r="D283" s="396" t="s">
        <v>13854</v>
      </c>
      <c r="E283" s="397" t="s">
        <v>13855</v>
      </c>
      <c r="F283" s="364" t="str">
        <f t="shared" si="51"/>
        <v>女</v>
      </c>
      <c r="G283" s="344">
        <f t="shared" si="52"/>
        <v>28082</v>
      </c>
      <c r="H283" s="421">
        <f t="shared" ca="1" si="53"/>
        <v>41.730063152587526</v>
      </c>
      <c r="I283" s="368">
        <v>43125</v>
      </c>
      <c r="J283" s="368">
        <v>43125</v>
      </c>
      <c r="K283" s="372" t="s">
        <v>167</v>
      </c>
      <c r="L283" s="372" t="s">
        <v>2028</v>
      </c>
      <c r="M283" s="372" t="s">
        <v>311</v>
      </c>
      <c r="N283" s="398">
        <v>40162</v>
      </c>
      <c r="O283" s="422" t="s">
        <v>4223</v>
      </c>
      <c r="P283" s="66" t="s">
        <v>3854</v>
      </c>
      <c r="Q283" s="368">
        <v>43126</v>
      </c>
      <c r="R283" s="368">
        <v>43126</v>
      </c>
      <c r="S283" s="368">
        <v>43131</v>
      </c>
      <c r="T283" s="368" t="s">
        <v>5909</v>
      </c>
      <c r="U283" s="399" t="s">
        <v>13856</v>
      </c>
      <c r="V283" s="399" t="s">
        <v>13857</v>
      </c>
      <c r="W283" s="399"/>
      <c r="X283" s="367">
        <v>18627083319</v>
      </c>
      <c r="Y283" s="370" t="s">
        <v>13858</v>
      </c>
      <c r="Z283" s="370" t="s">
        <v>13858</v>
      </c>
      <c r="AA283" s="371" t="s">
        <v>13859</v>
      </c>
      <c r="AB283" s="371">
        <v>13277960706</v>
      </c>
      <c r="AC283" s="423"/>
      <c r="AD283" s="402" t="s">
        <v>245</v>
      </c>
      <c r="AE283" s="402" t="s">
        <v>245</v>
      </c>
      <c r="AF283" s="372" t="s">
        <v>13860</v>
      </c>
      <c r="AG283" s="422" t="s">
        <v>4228</v>
      </c>
      <c r="AH283" s="370" t="s">
        <v>13861</v>
      </c>
    </row>
    <row r="284" spans="1:34" s="183" customFormat="1" ht="13.5" customHeight="1">
      <c r="A284" s="318" t="s">
        <v>12989</v>
      </c>
      <c r="B284" s="352" t="s">
        <v>12990</v>
      </c>
      <c r="C284" s="104" t="s">
        <v>12991</v>
      </c>
      <c r="D284" s="96" t="s">
        <v>12992</v>
      </c>
      <c r="E284" s="97" t="s">
        <v>12993</v>
      </c>
      <c r="F284" s="88" t="str">
        <f t="shared" si="51"/>
        <v>女</v>
      </c>
      <c r="G284" s="89">
        <f t="shared" si="52"/>
        <v>33494</v>
      </c>
      <c r="H284" s="90">
        <f t="shared" ca="1" si="53"/>
        <v>26.902665892313554</v>
      </c>
      <c r="I284" s="91">
        <v>42982</v>
      </c>
      <c r="J284" s="91">
        <v>42982</v>
      </c>
      <c r="K284" s="104" t="s">
        <v>167</v>
      </c>
      <c r="L284" s="104" t="s">
        <v>2028</v>
      </c>
      <c r="M284" s="104" t="s">
        <v>311</v>
      </c>
      <c r="N284" s="323" t="s">
        <v>8618</v>
      </c>
      <c r="O284" s="98" t="s">
        <v>12994</v>
      </c>
      <c r="P284" s="98" t="s">
        <v>3854</v>
      </c>
      <c r="Q284" s="91">
        <v>43131</v>
      </c>
      <c r="R284" s="91">
        <v>43131</v>
      </c>
      <c r="S284" s="91">
        <v>43103</v>
      </c>
      <c r="T284" s="91" t="s">
        <v>12988</v>
      </c>
      <c r="U284" s="185" t="s">
        <v>12995</v>
      </c>
      <c r="V284" s="185" t="s">
        <v>12996</v>
      </c>
      <c r="W284" s="185" t="s">
        <v>1508</v>
      </c>
      <c r="X284" s="170" t="s">
        <v>8606</v>
      </c>
      <c r="Y284" s="99" t="s">
        <v>12997</v>
      </c>
      <c r="Z284" s="99" t="s">
        <v>12998</v>
      </c>
      <c r="AA284" s="101" t="s">
        <v>12999</v>
      </c>
      <c r="AB284" s="101" t="s">
        <v>8607</v>
      </c>
      <c r="AC284" s="192"/>
      <c r="AD284" s="137" t="s">
        <v>13000</v>
      </c>
      <c r="AE284" s="137" t="s">
        <v>13000</v>
      </c>
      <c r="AF284" s="104" t="s">
        <v>13001</v>
      </c>
      <c r="AG284" s="98" t="s">
        <v>13002</v>
      </c>
      <c r="AH284" s="99" t="s">
        <v>13003</v>
      </c>
    </row>
    <row r="285" spans="1:34" s="10" customFormat="1" ht="14.25" customHeight="1">
      <c r="A285" s="33" t="s">
        <v>11565</v>
      </c>
      <c r="B285" s="219" t="s">
        <v>2027</v>
      </c>
      <c r="C285" s="140" t="s">
        <v>8396</v>
      </c>
      <c r="D285" s="178" t="s">
        <v>8407</v>
      </c>
      <c r="E285" s="179" t="s">
        <v>7309</v>
      </c>
      <c r="F285" s="146" t="s">
        <v>2030</v>
      </c>
      <c r="G285" s="22">
        <v>33244</v>
      </c>
      <c r="H285" s="43">
        <v>27.067522567224749</v>
      </c>
      <c r="I285" s="180">
        <v>42963</v>
      </c>
      <c r="J285" s="180">
        <v>42963</v>
      </c>
      <c r="K285" s="140" t="s">
        <v>167</v>
      </c>
      <c r="L285" s="140" t="s">
        <v>2028</v>
      </c>
      <c r="M285" s="140" t="s">
        <v>311</v>
      </c>
      <c r="N285" s="55">
        <v>30231</v>
      </c>
      <c r="O285" s="73" t="s">
        <v>4223</v>
      </c>
      <c r="P285" s="73" t="s">
        <v>3854</v>
      </c>
      <c r="Q285" s="25">
        <v>43131</v>
      </c>
      <c r="R285" s="25">
        <v>43131</v>
      </c>
      <c r="S285" s="25">
        <v>43119</v>
      </c>
      <c r="T285" s="25" t="s">
        <v>13833</v>
      </c>
      <c r="U285" s="22" t="s">
        <v>306</v>
      </c>
      <c r="V285" s="22" t="s">
        <v>7316</v>
      </c>
      <c r="W285" s="22" t="s">
        <v>855</v>
      </c>
      <c r="X285" s="155" t="s">
        <v>7317</v>
      </c>
      <c r="Y285" s="467" t="s">
        <v>2254</v>
      </c>
      <c r="Z285" s="26" t="s">
        <v>2254</v>
      </c>
      <c r="AA285" s="22" t="s">
        <v>7058</v>
      </c>
      <c r="AB285" s="31" t="s">
        <v>7318</v>
      </c>
      <c r="AC285" s="25"/>
      <c r="AD285" s="140" t="s">
        <v>245</v>
      </c>
      <c r="AE285" s="140" t="s">
        <v>245</v>
      </c>
      <c r="AF285" s="140" t="s">
        <v>2476</v>
      </c>
      <c r="AG285" s="73" t="s">
        <v>4228</v>
      </c>
      <c r="AH285" s="181" t="s">
        <v>7319</v>
      </c>
    </row>
    <row r="286" spans="1:34" s="10" customFormat="1" ht="14.25" customHeight="1">
      <c r="A286" s="33" t="s">
        <v>8120</v>
      </c>
      <c r="B286" s="219" t="s">
        <v>2027</v>
      </c>
      <c r="C286" s="140" t="s">
        <v>8451</v>
      </c>
      <c r="D286" s="178" t="s">
        <v>8452</v>
      </c>
      <c r="E286" s="179" t="s">
        <v>8453</v>
      </c>
      <c r="F286" s="146" t="s">
        <v>2030</v>
      </c>
      <c r="G286" s="22">
        <v>28791</v>
      </c>
      <c r="H286" s="43">
        <v>39.267522567224752</v>
      </c>
      <c r="I286" s="180">
        <v>42976</v>
      </c>
      <c r="J286" s="180">
        <v>42976</v>
      </c>
      <c r="K286" s="140" t="s">
        <v>167</v>
      </c>
      <c r="L286" s="140" t="s">
        <v>2028</v>
      </c>
      <c r="M286" s="140" t="s">
        <v>311</v>
      </c>
      <c r="N286" s="55" t="s">
        <v>8454</v>
      </c>
      <c r="O286" s="73" t="s">
        <v>4223</v>
      </c>
      <c r="P286" s="73" t="s">
        <v>3854</v>
      </c>
      <c r="Q286" s="25">
        <v>43131</v>
      </c>
      <c r="R286" s="25">
        <v>43131</v>
      </c>
      <c r="S286" s="25">
        <v>43119</v>
      </c>
      <c r="T286" s="25" t="s">
        <v>7620</v>
      </c>
      <c r="U286" s="22" t="s">
        <v>137</v>
      </c>
      <c r="V286" s="22" t="s">
        <v>8458</v>
      </c>
      <c r="W286" s="22" t="s">
        <v>1984</v>
      </c>
      <c r="X286" s="155" t="s">
        <v>8459</v>
      </c>
      <c r="Y286" s="467" t="s">
        <v>8460</v>
      </c>
      <c r="Z286" s="26" t="s">
        <v>8460</v>
      </c>
      <c r="AA286" s="22" t="s">
        <v>8461</v>
      </c>
      <c r="AB286" s="31" t="s">
        <v>8462</v>
      </c>
      <c r="AC286" s="25"/>
      <c r="AD286" s="140" t="s">
        <v>245</v>
      </c>
      <c r="AE286" s="140" t="s">
        <v>245</v>
      </c>
      <c r="AF286" s="140" t="s">
        <v>2476</v>
      </c>
      <c r="AG286" s="73" t="s">
        <v>4228</v>
      </c>
      <c r="AH286" s="181" t="s">
        <v>8460</v>
      </c>
    </row>
    <row r="287" spans="1:34" s="10" customFormat="1" ht="14.25" customHeight="1">
      <c r="A287" s="33" t="s">
        <v>7622</v>
      </c>
      <c r="B287" s="219" t="s">
        <v>2027</v>
      </c>
      <c r="C287" s="140" t="s">
        <v>8597</v>
      </c>
      <c r="D287" s="178" t="s">
        <v>8598</v>
      </c>
      <c r="E287" s="179" t="s">
        <v>8599</v>
      </c>
      <c r="F287" s="146" t="s">
        <v>2030</v>
      </c>
      <c r="G287" s="22">
        <v>31465</v>
      </c>
      <c r="H287" s="43">
        <v>31.941495169964476</v>
      </c>
      <c r="I287" s="180">
        <v>42982</v>
      </c>
      <c r="J287" s="180">
        <v>42982</v>
      </c>
      <c r="K287" s="140" t="s">
        <v>167</v>
      </c>
      <c r="L287" s="140" t="s">
        <v>2028</v>
      </c>
      <c r="M287" s="140" t="s">
        <v>311</v>
      </c>
      <c r="N287" s="55" t="s">
        <v>13836</v>
      </c>
      <c r="O287" s="73" t="s">
        <v>4223</v>
      </c>
      <c r="P287" s="73" t="s">
        <v>3854</v>
      </c>
      <c r="Q287" s="25">
        <v>43131</v>
      </c>
      <c r="R287" s="25">
        <v>43131</v>
      </c>
      <c r="S287" s="25">
        <v>43119</v>
      </c>
      <c r="T287" s="25" t="s">
        <v>7620</v>
      </c>
      <c r="U287" s="22" t="s">
        <v>351</v>
      </c>
      <c r="V287" s="22" t="s">
        <v>8600</v>
      </c>
      <c r="W287" s="22" t="s">
        <v>1508</v>
      </c>
      <c r="X287" s="155" t="s">
        <v>8601</v>
      </c>
      <c r="Y287" s="467" t="s">
        <v>8602</v>
      </c>
      <c r="Z287" s="26" t="s">
        <v>8602</v>
      </c>
      <c r="AA287" s="22" t="s">
        <v>8603</v>
      </c>
      <c r="AB287" s="31" t="s">
        <v>8604</v>
      </c>
      <c r="AC287" s="25"/>
      <c r="AD287" s="140" t="s">
        <v>245</v>
      </c>
      <c r="AE287" s="140" t="s">
        <v>245</v>
      </c>
      <c r="AF287" s="140" t="s">
        <v>2476</v>
      </c>
      <c r="AG287" s="73" t="s">
        <v>4228</v>
      </c>
      <c r="AH287" s="181" t="s">
        <v>8605</v>
      </c>
    </row>
    <row r="288" spans="1:34" s="10" customFormat="1" ht="14.25" customHeight="1">
      <c r="A288" s="33" t="s">
        <v>7623</v>
      </c>
      <c r="B288" s="219" t="s">
        <v>2027</v>
      </c>
      <c r="C288" s="140" t="s">
        <v>8740</v>
      </c>
      <c r="D288" s="178" t="s">
        <v>375</v>
      </c>
      <c r="E288" s="179" t="s">
        <v>8741</v>
      </c>
      <c r="F288" s="146" t="s">
        <v>2030</v>
      </c>
      <c r="G288" s="22">
        <v>29743</v>
      </c>
      <c r="H288" s="43">
        <v>36.659303389142558</v>
      </c>
      <c r="I288" s="180">
        <v>42989</v>
      </c>
      <c r="J288" s="180">
        <v>42989</v>
      </c>
      <c r="K288" s="140" t="s">
        <v>167</v>
      </c>
      <c r="L288" s="140" t="s">
        <v>2028</v>
      </c>
      <c r="M288" s="140" t="s">
        <v>311</v>
      </c>
      <c r="N288" s="55" t="s">
        <v>8767</v>
      </c>
      <c r="O288" s="73" t="s">
        <v>4223</v>
      </c>
      <c r="P288" s="73" t="s">
        <v>3854</v>
      </c>
      <c r="Q288" s="25">
        <v>43131</v>
      </c>
      <c r="R288" s="25">
        <v>43131</v>
      </c>
      <c r="S288" s="25">
        <v>43119</v>
      </c>
      <c r="T288" s="25" t="s">
        <v>7620</v>
      </c>
      <c r="U288" s="22" t="s">
        <v>293</v>
      </c>
      <c r="V288" s="22" t="s">
        <v>8742</v>
      </c>
      <c r="W288" s="22" t="s">
        <v>1508</v>
      </c>
      <c r="X288" s="155" t="s">
        <v>8743</v>
      </c>
      <c r="Y288" s="467" t="s">
        <v>8744</v>
      </c>
      <c r="Z288" s="26" t="s">
        <v>8744</v>
      </c>
      <c r="AA288" s="22" t="s">
        <v>8745</v>
      </c>
      <c r="AB288" s="31" t="s">
        <v>8746</v>
      </c>
      <c r="AC288" s="25"/>
      <c r="AD288" s="140" t="s">
        <v>245</v>
      </c>
      <c r="AE288" s="140" t="s">
        <v>245</v>
      </c>
      <c r="AF288" s="140" t="s">
        <v>2476</v>
      </c>
      <c r="AG288" s="73" t="s">
        <v>4228</v>
      </c>
      <c r="AH288" s="181" t="s">
        <v>8747</v>
      </c>
    </row>
    <row r="289" spans="1:34" s="183" customFormat="1" ht="13.5" customHeight="1">
      <c r="A289" s="33" t="s">
        <v>7625</v>
      </c>
      <c r="B289" s="219" t="s">
        <v>2027</v>
      </c>
      <c r="C289" s="140" t="s">
        <v>9056</v>
      </c>
      <c r="D289" s="126" t="s">
        <v>8946</v>
      </c>
      <c r="E289" s="30" t="s">
        <v>8947</v>
      </c>
      <c r="F289" s="146" t="s">
        <v>2030</v>
      </c>
      <c r="G289" s="22">
        <v>34161</v>
      </c>
      <c r="H289" s="43">
        <v>24.555193800101463</v>
      </c>
      <c r="I289" s="25">
        <v>43009</v>
      </c>
      <c r="J289" s="25">
        <v>43009</v>
      </c>
      <c r="K289" s="140" t="s">
        <v>167</v>
      </c>
      <c r="L289" s="140" t="s">
        <v>2028</v>
      </c>
      <c r="M289" s="140" t="s">
        <v>311</v>
      </c>
      <c r="N289" s="314">
        <v>22527</v>
      </c>
      <c r="O289" s="73" t="s">
        <v>4223</v>
      </c>
      <c r="P289" s="73" t="s">
        <v>3854</v>
      </c>
      <c r="Q289" s="25">
        <v>43131</v>
      </c>
      <c r="R289" s="25">
        <v>43131</v>
      </c>
      <c r="S289" s="25">
        <v>43119</v>
      </c>
      <c r="T289" s="25" t="s">
        <v>7620</v>
      </c>
      <c r="U289" s="123" t="s">
        <v>4458</v>
      </c>
      <c r="V289" s="123" t="s">
        <v>8948</v>
      </c>
      <c r="W289" s="123" t="s">
        <v>8949</v>
      </c>
      <c r="X289" s="55" t="s">
        <v>8950</v>
      </c>
      <c r="Y289" s="26" t="s">
        <v>8951</v>
      </c>
      <c r="Z289" s="26" t="s">
        <v>8951</v>
      </c>
      <c r="AA289" s="31" t="s">
        <v>8952</v>
      </c>
      <c r="AB289" s="31" t="s">
        <v>8953</v>
      </c>
      <c r="AC289" s="184"/>
      <c r="AD289" s="144" t="s">
        <v>4374</v>
      </c>
      <c r="AE289" s="144" t="s">
        <v>4374</v>
      </c>
      <c r="AF289" s="140" t="s">
        <v>4504</v>
      </c>
      <c r="AG289" s="73" t="s">
        <v>4228</v>
      </c>
      <c r="AH289" s="26" t="s">
        <v>8954</v>
      </c>
    </row>
    <row r="290" spans="1:34" s="183" customFormat="1" ht="13.5" customHeight="1">
      <c r="A290" s="33" t="s">
        <v>7626</v>
      </c>
      <c r="B290" s="219" t="s">
        <v>2027</v>
      </c>
      <c r="C290" s="140" t="s">
        <v>9057</v>
      </c>
      <c r="D290" s="126" t="s">
        <v>8957</v>
      </c>
      <c r="E290" s="30" t="s">
        <v>8958</v>
      </c>
      <c r="F290" s="146" t="s">
        <v>2030</v>
      </c>
      <c r="G290" s="22">
        <v>33855</v>
      </c>
      <c r="H290" s="43">
        <v>25.393549964485022</v>
      </c>
      <c r="I290" s="25">
        <v>43009</v>
      </c>
      <c r="J290" s="25">
        <v>43009</v>
      </c>
      <c r="K290" s="140" t="s">
        <v>167</v>
      </c>
      <c r="L290" s="140" t="s">
        <v>2028</v>
      </c>
      <c r="M290" s="140" t="s">
        <v>311</v>
      </c>
      <c r="N290" s="314">
        <v>22513</v>
      </c>
      <c r="O290" s="73" t="s">
        <v>4223</v>
      </c>
      <c r="P290" s="73" t="s">
        <v>3854</v>
      </c>
      <c r="Q290" s="25">
        <v>43131</v>
      </c>
      <c r="R290" s="25">
        <v>43131</v>
      </c>
      <c r="S290" s="25">
        <v>43119</v>
      </c>
      <c r="T290" s="25" t="s">
        <v>7620</v>
      </c>
      <c r="U290" s="123" t="s">
        <v>4457</v>
      </c>
      <c r="V290" s="123" t="s">
        <v>8004</v>
      </c>
      <c r="W290" s="123"/>
      <c r="X290" s="55" t="s">
        <v>8959</v>
      </c>
      <c r="Y290" s="26" t="s">
        <v>8960</v>
      </c>
      <c r="Z290" s="26" t="s">
        <v>8961</v>
      </c>
      <c r="AA290" s="31" t="s">
        <v>8962</v>
      </c>
      <c r="AB290" s="31" t="s">
        <v>8959</v>
      </c>
      <c r="AC290" s="184"/>
      <c r="AD290" s="144" t="s">
        <v>4374</v>
      </c>
      <c r="AE290" s="144" t="s">
        <v>4374</v>
      </c>
      <c r="AF290" s="140" t="s">
        <v>4504</v>
      </c>
      <c r="AG290" s="73" t="s">
        <v>4228</v>
      </c>
      <c r="AH290" s="26" t="s">
        <v>8960</v>
      </c>
    </row>
    <row r="291" spans="1:34" s="183" customFormat="1" ht="13.5" customHeight="1">
      <c r="A291" s="33" t="s">
        <v>7627</v>
      </c>
      <c r="B291" s="219" t="s">
        <v>2027</v>
      </c>
      <c r="C291" s="140" t="s">
        <v>9058</v>
      </c>
      <c r="D291" s="126" t="s">
        <v>8967</v>
      </c>
      <c r="E291" s="30" t="s">
        <v>8968</v>
      </c>
      <c r="F291" s="146" t="s">
        <v>2030</v>
      </c>
      <c r="G291" s="22">
        <v>32411</v>
      </c>
      <c r="H291" s="43">
        <v>29.349714348046668</v>
      </c>
      <c r="I291" s="25">
        <v>43009</v>
      </c>
      <c r="J291" s="25">
        <v>43009</v>
      </c>
      <c r="K291" s="140" t="s">
        <v>167</v>
      </c>
      <c r="L291" s="140" t="s">
        <v>2028</v>
      </c>
      <c r="M291" s="140" t="s">
        <v>311</v>
      </c>
      <c r="N291" s="314" t="s">
        <v>7593</v>
      </c>
      <c r="O291" s="73" t="s">
        <v>4223</v>
      </c>
      <c r="P291" s="73" t="s">
        <v>3854</v>
      </c>
      <c r="Q291" s="25">
        <v>43131</v>
      </c>
      <c r="R291" s="25">
        <v>43131</v>
      </c>
      <c r="S291" s="25">
        <v>43119</v>
      </c>
      <c r="T291" s="25" t="s">
        <v>7620</v>
      </c>
      <c r="U291" s="123" t="s">
        <v>4458</v>
      </c>
      <c r="V291" s="123" t="s">
        <v>8969</v>
      </c>
      <c r="W291" s="123" t="s">
        <v>4542</v>
      </c>
      <c r="X291" s="55" t="s">
        <v>8970</v>
      </c>
      <c r="Y291" s="26" t="s">
        <v>8971</v>
      </c>
      <c r="Z291" s="26" t="s">
        <v>8971</v>
      </c>
      <c r="AA291" s="31" t="s">
        <v>8972</v>
      </c>
      <c r="AB291" s="31" t="s">
        <v>8973</v>
      </c>
      <c r="AC291" s="184"/>
      <c r="AD291" s="144" t="s">
        <v>4374</v>
      </c>
      <c r="AE291" s="144" t="s">
        <v>4374</v>
      </c>
      <c r="AF291" s="140" t="s">
        <v>4375</v>
      </c>
      <c r="AG291" s="73" t="s">
        <v>4228</v>
      </c>
      <c r="AH291" s="26" t="s">
        <v>8974</v>
      </c>
    </row>
    <row r="292" spans="1:34" s="183" customFormat="1" ht="13.5" customHeight="1">
      <c r="A292" s="166" t="s">
        <v>7634</v>
      </c>
      <c r="B292" s="328" t="s">
        <v>2027</v>
      </c>
      <c r="C292" s="128" t="s">
        <v>11362</v>
      </c>
      <c r="D292" s="129" t="s">
        <v>9683</v>
      </c>
      <c r="E292" s="310" t="s">
        <v>9684</v>
      </c>
      <c r="F292" s="130" t="s">
        <v>2030</v>
      </c>
      <c r="G292" s="131">
        <v>30517</v>
      </c>
      <c r="H292" s="132">
        <v>34.538755443937077</v>
      </c>
      <c r="I292" s="133">
        <v>43070</v>
      </c>
      <c r="J292" s="133">
        <v>43070</v>
      </c>
      <c r="K292" s="128" t="s">
        <v>167</v>
      </c>
      <c r="L292" s="128" t="s">
        <v>2028</v>
      </c>
      <c r="M292" s="128" t="s">
        <v>311</v>
      </c>
      <c r="N292" s="311">
        <v>22585</v>
      </c>
      <c r="O292" s="134" t="s">
        <v>4223</v>
      </c>
      <c r="P292" s="73" t="s">
        <v>3854</v>
      </c>
      <c r="Q292" s="133">
        <v>43131</v>
      </c>
      <c r="R292" s="133">
        <v>43131</v>
      </c>
      <c r="S292" s="133">
        <v>43119</v>
      </c>
      <c r="T292" s="133" t="s">
        <v>7620</v>
      </c>
      <c r="U292" s="312" t="s">
        <v>351</v>
      </c>
      <c r="V292" s="312" t="s">
        <v>474</v>
      </c>
      <c r="W292" s="312" t="s">
        <v>1508</v>
      </c>
      <c r="X292" s="171" t="s">
        <v>9685</v>
      </c>
      <c r="Y292" s="135" t="s">
        <v>9686</v>
      </c>
      <c r="Z292" s="135" t="s">
        <v>9686</v>
      </c>
      <c r="AA292" s="149" t="s">
        <v>9687</v>
      </c>
      <c r="AB292" s="149" t="s">
        <v>9688</v>
      </c>
      <c r="AC292" s="313"/>
      <c r="AD292" s="136" t="s">
        <v>245</v>
      </c>
      <c r="AE292" s="136" t="s">
        <v>245</v>
      </c>
      <c r="AF292" s="128" t="s">
        <v>2476</v>
      </c>
      <c r="AG292" s="134" t="s">
        <v>4228</v>
      </c>
      <c r="AH292" s="135" t="s">
        <v>9689</v>
      </c>
    </row>
    <row r="293" spans="1:34" s="204" customFormat="1" ht="13.5" customHeight="1">
      <c r="A293" s="33" t="s">
        <v>7633</v>
      </c>
      <c r="B293" s="219" t="s">
        <v>2027</v>
      </c>
      <c r="C293" s="140" t="s">
        <v>11605</v>
      </c>
      <c r="D293" s="126" t="s">
        <v>11606</v>
      </c>
      <c r="E293" s="30" t="s">
        <v>11607</v>
      </c>
      <c r="F293" s="146" t="str">
        <f t="shared" ref="F293:F304" si="54">IF(MOD(IF(LEN(E293)=18,MID(E293,17,1),RIGHT(E293,1)),2)=0,"女","男")</f>
        <v>男</v>
      </c>
      <c r="G293" s="22">
        <f t="shared" ref="G293:G304" si="55">DATE(IF(LEN(E293)=18,MID(E293,7,4),1900+MID(E293,7,2)),IF(LEN(E293)=18,MID(E293,11,2),MID(E293,9,2)),IF(LEN(E293)=18,MID(E293,13,2),MID(E293,11,2)))</f>
        <v>33549</v>
      </c>
      <c r="H293" s="43">
        <f t="shared" ref="H293:H304" ca="1" si="56">(NOW()-G293)/365</f>
        <v>26.751980960806705</v>
      </c>
      <c r="I293" s="25">
        <v>43080</v>
      </c>
      <c r="J293" s="25">
        <v>43080</v>
      </c>
      <c r="K293" s="140" t="s">
        <v>167</v>
      </c>
      <c r="L293" s="140" t="s">
        <v>2028</v>
      </c>
      <c r="M293" s="140" t="s">
        <v>311</v>
      </c>
      <c r="N293" s="314" t="s">
        <v>2999</v>
      </c>
      <c r="O293" s="73" t="s">
        <v>4223</v>
      </c>
      <c r="P293" s="73" t="s">
        <v>3854</v>
      </c>
      <c r="Q293" s="25">
        <v>43138</v>
      </c>
      <c r="R293" s="25">
        <v>43138</v>
      </c>
      <c r="S293" s="25">
        <v>43131</v>
      </c>
      <c r="T293" s="25" t="s">
        <v>14065</v>
      </c>
      <c r="U293" s="123" t="s">
        <v>4501</v>
      </c>
      <c r="V293" s="123" t="s">
        <v>11608</v>
      </c>
      <c r="W293" s="123" t="s">
        <v>4543</v>
      </c>
      <c r="X293" s="55" t="s">
        <v>11609</v>
      </c>
      <c r="Y293" s="26" t="s">
        <v>11610</v>
      </c>
      <c r="Z293" s="26" t="s">
        <v>11611</v>
      </c>
      <c r="AA293" s="31" t="s">
        <v>11612</v>
      </c>
      <c r="AB293" s="31" t="s">
        <v>11613</v>
      </c>
      <c r="AC293" s="184"/>
      <c r="AD293" s="144" t="s">
        <v>4374</v>
      </c>
      <c r="AE293" s="144" t="s">
        <v>4374</v>
      </c>
      <c r="AF293" s="140" t="s">
        <v>4375</v>
      </c>
      <c r="AG293" s="73" t="s">
        <v>4228</v>
      </c>
      <c r="AH293" s="26" t="s">
        <v>11610</v>
      </c>
    </row>
    <row r="294" spans="1:34" s="378" customFormat="1" ht="15" customHeight="1">
      <c r="A294" s="33" t="s">
        <v>7645</v>
      </c>
      <c r="B294" s="219" t="s">
        <v>2027</v>
      </c>
      <c r="C294" s="408" t="s">
        <v>13991</v>
      </c>
      <c r="D294" s="126" t="s">
        <v>13986</v>
      </c>
      <c r="E294" s="408" t="s">
        <v>13987</v>
      </c>
      <c r="F294" s="146" t="str">
        <f t="shared" si="54"/>
        <v>男</v>
      </c>
      <c r="G294" s="22">
        <f t="shared" si="55"/>
        <v>33003</v>
      </c>
      <c r="H294" s="307">
        <f t="shared" ca="1" si="56"/>
        <v>28.247871371765608</v>
      </c>
      <c r="I294" s="25">
        <v>43122</v>
      </c>
      <c r="J294" s="25">
        <v>43122</v>
      </c>
      <c r="K294" s="140" t="s">
        <v>167</v>
      </c>
      <c r="L294" s="140" t="s">
        <v>2028</v>
      </c>
      <c r="M294" s="140" t="s">
        <v>311</v>
      </c>
      <c r="N294" s="314">
        <v>40179</v>
      </c>
      <c r="O294" s="73" t="s">
        <v>4223</v>
      </c>
      <c r="P294" s="73" t="s">
        <v>3854</v>
      </c>
      <c r="Q294" s="25">
        <v>43142</v>
      </c>
      <c r="R294" s="25">
        <v>43142</v>
      </c>
      <c r="S294" s="25">
        <v>43152</v>
      </c>
      <c r="T294" s="25" t="s">
        <v>5909</v>
      </c>
      <c r="U294" s="123" t="s">
        <v>13982</v>
      </c>
      <c r="V294" s="123" t="s">
        <v>13983</v>
      </c>
      <c r="W294" s="123"/>
      <c r="X294" s="55">
        <v>13986187810</v>
      </c>
      <c r="Y294" s="466" t="s">
        <v>13988</v>
      </c>
      <c r="Z294" s="466" t="s">
        <v>13989</v>
      </c>
      <c r="AA294" s="55" t="s">
        <v>13984</v>
      </c>
      <c r="AB294" s="55">
        <v>13545884720</v>
      </c>
      <c r="AC294" s="144"/>
      <c r="AD294" s="144" t="s">
        <v>13985</v>
      </c>
      <c r="AE294" s="144" t="s">
        <v>13985</v>
      </c>
      <c r="AF294" s="140" t="s">
        <v>4375</v>
      </c>
      <c r="AG294" s="73" t="s">
        <v>4228</v>
      </c>
      <c r="AH294" s="26" t="s">
        <v>13990</v>
      </c>
    </row>
    <row r="295" spans="1:34" s="183" customFormat="1" ht="13.5" customHeight="1">
      <c r="A295" s="33" t="s">
        <v>7648</v>
      </c>
      <c r="B295" s="219" t="s">
        <v>2027</v>
      </c>
      <c r="C295" s="408" t="s">
        <v>13928</v>
      </c>
      <c r="D295" s="126" t="s">
        <v>13922</v>
      </c>
      <c r="E295" s="30" t="s">
        <v>13923</v>
      </c>
      <c r="F295" s="146" t="str">
        <f t="shared" si="54"/>
        <v>男</v>
      </c>
      <c r="G295" s="22">
        <f t="shared" si="55"/>
        <v>34650</v>
      </c>
      <c r="H295" s="307">
        <f t="shared" ca="1" si="56"/>
        <v>23.735542604642319</v>
      </c>
      <c r="I295" s="25">
        <v>43125</v>
      </c>
      <c r="J295" s="25">
        <v>43125</v>
      </c>
      <c r="K295" s="140" t="s">
        <v>167</v>
      </c>
      <c r="L295" s="140" t="s">
        <v>2028</v>
      </c>
      <c r="M295" s="140" t="s">
        <v>311</v>
      </c>
      <c r="N295" s="314">
        <v>40180</v>
      </c>
      <c r="O295" s="73" t="s">
        <v>4223</v>
      </c>
      <c r="P295" s="73" t="s">
        <v>3854</v>
      </c>
      <c r="Q295" s="25">
        <v>43143</v>
      </c>
      <c r="R295" s="25">
        <v>43143</v>
      </c>
      <c r="S295" s="25">
        <v>43155</v>
      </c>
      <c r="T295" s="25" t="s">
        <v>14305</v>
      </c>
      <c r="U295" s="123" t="s">
        <v>6612</v>
      </c>
      <c r="V295" s="123" t="s">
        <v>13924</v>
      </c>
      <c r="W295" s="123" t="s">
        <v>13921</v>
      </c>
      <c r="X295" s="55">
        <v>18571501758</v>
      </c>
      <c r="Y295" s="26" t="s">
        <v>13925</v>
      </c>
      <c r="Z295" s="26" t="s">
        <v>13925</v>
      </c>
      <c r="AA295" s="31" t="s">
        <v>13926</v>
      </c>
      <c r="AB295" s="31">
        <v>18934697382</v>
      </c>
      <c r="AC295" s="184"/>
      <c r="AD295" s="144" t="s">
        <v>245</v>
      </c>
      <c r="AE295" s="144" t="s">
        <v>245</v>
      </c>
      <c r="AF295" s="140" t="s">
        <v>4375</v>
      </c>
      <c r="AG295" s="73" t="s">
        <v>4228</v>
      </c>
      <c r="AH295" s="26" t="s">
        <v>13927</v>
      </c>
    </row>
    <row r="296" spans="1:34" s="183" customFormat="1" ht="13.5" customHeight="1">
      <c r="A296" s="33" t="s">
        <v>7631</v>
      </c>
      <c r="B296" s="219" t="s">
        <v>2027</v>
      </c>
      <c r="C296" s="140" t="s">
        <v>11572</v>
      </c>
      <c r="D296" s="126" t="s">
        <v>11573</v>
      </c>
      <c r="E296" s="30" t="s">
        <v>11574</v>
      </c>
      <c r="F296" s="146" t="str">
        <f t="shared" si="54"/>
        <v>女</v>
      </c>
      <c r="G296" s="22">
        <f t="shared" si="55"/>
        <v>31005</v>
      </c>
      <c r="H296" s="43">
        <f t="shared" ca="1" si="56"/>
        <v>33.721843974505333</v>
      </c>
      <c r="I296" s="25">
        <v>43075</v>
      </c>
      <c r="J296" s="25">
        <v>43075</v>
      </c>
      <c r="K296" s="140" t="s">
        <v>167</v>
      </c>
      <c r="L296" s="140" t="s">
        <v>2028</v>
      </c>
      <c r="M296" s="140" t="s">
        <v>311</v>
      </c>
      <c r="N296" s="314">
        <v>21900</v>
      </c>
      <c r="O296" s="73" t="s">
        <v>4223</v>
      </c>
      <c r="P296" s="73" t="s">
        <v>3854</v>
      </c>
      <c r="Q296" s="25">
        <v>43144</v>
      </c>
      <c r="R296" s="25">
        <v>43144</v>
      </c>
      <c r="S296" s="25">
        <v>43154</v>
      </c>
      <c r="T296" s="25" t="s">
        <v>5909</v>
      </c>
      <c r="U296" s="123" t="s">
        <v>293</v>
      </c>
      <c r="V296" s="123" t="s">
        <v>11575</v>
      </c>
      <c r="W296" s="123"/>
      <c r="X296" s="55" t="s">
        <v>11576</v>
      </c>
      <c r="Y296" s="26" t="s">
        <v>11577</v>
      </c>
      <c r="Z296" s="26" t="s">
        <v>9373</v>
      </c>
      <c r="AA296" s="31" t="s">
        <v>11578</v>
      </c>
      <c r="AB296" s="31" t="s">
        <v>11579</v>
      </c>
      <c r="AC296" s="184"/>
      <c r="AD296" s="144" t="s">
        <v>245</v>
      </c>
      <c r="AE296" s="144" t="s">
        <v>245</v>
      </c>
      <c r="AF296" s="140" t="s">
        <v>2476</v>
      </c>
      <c r="AG296" s="73" t="s">
        <v>4228</v>
      </c>
      <c r="AH296" s="26" t="s">
        <v>11577</v>
      </c>
    </row>
    <row r="297" spans="1:34" s="183" customFormat="1" ht="13.5" customHeight="1">
      <c r="A297" s="166" t="s">
        <v>7634</v>
      </c>
      <c r="B297" s="328" t="s">
        <v>2027</v>
      </c>
      <c r="C297" s="128" t="s">
        <v>11672</v>
      </c>
      <c r="D297" s="129" t="s">
        <v>11689</v>
      </c>
      <c r="E297" s="310" t="s">
        <v>11690</v>
      </c>
      <c r="F297" s="130" t="str">
        <f t="shared" si="54"/>
        <v>女</v>
      </c>
      <c r="G297" s="131">
        <f t="shared" si="55"/>
        <v>31545</v>
      </c>
      <c r="H297" s="132">
        <f t="shared" ca="1" si="56"/>
        <v>32.242391919710812</v>
      </c>
      <c r="I297" s="133">
        <v>43082</v>
      </c>
      <c r="J297" s="133">
        <v>43082</v>
      </c>
      <c r="K297" s="128" t="s">
        <v>167</v>
      </c>
      <c r="L297" s="128" t="s">
        <v>2028</v>
      </c>
      <c r="M297" s="128" t="s">
        <v>311</v>
      </c>
      <c r="N297" s="311">
        <v>21637</v>
      </c>
      <c r="O297" s="134" t="s">
        <v>4223</v>
      </c>
      <c r="P297" s="73" t="s">
        <v>3854</v>
      </c>
      <c r="Q297" s="133">
        <v>43144</v>
      </c>
      <c r="R297" s="133">
        <v>43144</v>
      </c>
      <c r="S297" s="133">
        <v>43152</v>
      </c>
      <c r="T297" s="133" t="s">
        <v>5909</v>
      </c>
      <c r="U297" s="312" t="s">
        <v>11676</v>
      </c>
      <c r="V297" s="312" t="s">
        <v>11691</v>
      </c>
      <c r="W297" s="312"/>
      <c r="X297" s="171" t="s">
        <v>11692</v>
      </c>
      <c r="Y297" s="135" t="s">
        <v>11693</v>
      </c>
      <c r="Z297" s="135" t="s">
        <v>11694</v>
      </c>
      <c r="AA297" s="149" t="s">
        <v>11695</v>
      </c>
      <c r="AB297" s="149" t="s">
        <v>11696</v>
      </c>
      <c r="AC297" s="313"/>
      <c r="AD297" s="136" t="s">
        <v>11653</v>
      </c>
      <c r="AE297" s="136" t="s">
        <v>11653</v>
      </c>
      <c r="AF297" s="128" t="s">
        <v>11654</v>
      </c>
      <c r="AG297" s="134" t="s">
        <v>4228</v>
      </c>
      <c r="AH297" s="135" t="s">
        <v>11693</v>
      </c>
    </row>
    <row r="298" spans="1:34" s="204" customFormat="1" ht="13.5" customHeight="1">
      <c r="A298" s="33" t="s">
        <v>7652</v>
      </c>
      <c r="B298" s="219" t="s">
        <v>2027</v>
      </c>
      <c r="C298" s="408" t="s">
        <v>14098</v>
      </c>
      <c r="D298" s="126" t="s">
        <v>14089</v>
      </c>
      <c r="E298" s="30" t="s">
        <v>14090</v>
      </c>
      <c r="F298" s="146" t="str">
        <f t="shared" si="54"/>
        <v>女</v>
      </c>
      <c r="G298" s="22">
        <f t="shared" si="55"/>
        <v>33239</v>
      </c>
      <c r="H298" s="307">
        <f t="shared" ca="1" si="56"/>
        <v>27.601296029299856</v>
      </c>
      <c r="I298" s="25">
        <v>43131</v>
      </c>
      <c r="J298" s="25">
        <v>43131</v>
      </c>
      <c r="K298" s="140" t="s">
        <v>167</v>
      </c>
      <c r="L298" s="140" t="s">
        <v>2028</v>
      </c>
      <c r="M298" s="140" t="s">
        <v>311</v>
      </c>
      <c r="N298" s="314" t="s">
        <v>14154</v>
      </c>
      <c r="O298" s="73" t="s">
        <v>4223</v>
      </c>
      <c r="P298" s="73" t="s">
        <v>3854</v>
      </c>
      <c r="Q298" s="25">
        <v>43151</v>
      </c>
      <c r="R298" s="25">
        <v>43151</v>
      </c>
      <c r="S298" s="25">
        <v>43152</v>
      </c>
      <c r="T298" s="25" t="s">
        <v>5909</v>
      </c>
      <c r="U298" s="123" t="s">
        <v>14091</v>
      </c>
      <c r="V298" s="123" t="s">
        <v>14092</v>
      </c>
      <c r="W298" s="123"/>
      <c r="X298" s="55">
        <v>15927710467</v>
      </c>
      <c r="Y298" s="26" t="s">
        <v>14093</v>
      </c>
      <c r="Z298" s="26" t="s">
        <v>14094</v>
      </c>
      <c r="AA298" s="31" t="s">
        <v>14095</v>
      </c>
      <c r="AB298" s="31">
        <v>15272509344</v>
      </c>
      <c r="AC298" s="184"/>
      <c r="AD298" s="144" t="s">
        <v>14096</v>
      </c>
      <c r="AE298" s="144" t="s">
        <v>14096</v>
      </c>
      <c r="AF298" s="140" t="s">
        <v>14097</v>
      </c>
      <c r="AG298" s="73" t="s">
        <v>4228</v>
      </c>
      <c r="AH298" s="26" t="s">
        <v>14093</v>
      </c>
    </row>
    <row r="299" spans="1:34" s="183" customFormat="1" ht="13.5" customHeight="1">
      <c r="A299" s="33" t="s">
        <v>7650</v>
      </c>
      <c r="B299" s="219" t="s">
        <v>2027</v>
      </c>
      <c r="C299" s="408" t="s">
        <v>14317</v>
      </c>
      <c r="D299" s="126" t="s">
        <v>14376</v>
      </c>
      <c r="E299" s="30" t="s">
        <v>14377</v>
      </c>
      <c r="F299" s="146" t="str">
        <f>IF(MOD(IF(LEN(E299)=18,MID(E299,17,1),RIGHT(E299,1)),2)=0,"女","男")</f>
        <v>女</v>
      </c>
      <c r="G299" s="22">
        <f>DATE(IF(LEN(E299)=18,MID(E299,7,4),1900+MID(E299,7,2)),IF(LEN(E299)=18,MID(E299,11,2),MID(E299,9,2)),IF(LEN(E299)=18,MID(E299,13,2),MID(E299,11,2)))</f>
        <v>28028</v>
      </c>
      <c r="H299" s="307">
        <f ca="1">(NOW()-G299)/365</f>
        <v>41.878008358066978</v>
      </c>
      <c r="I299" s="25">
        <v>43155</v>
      </c>
      <c r="J299" s="25">
        <v>43155</v>
      </c>
      <c r="K299" s="140" t="s">
        <v>167</v>
      </c>
      <c r="L299" s="140" t="s">
        <v>2028</v>
      </c>
      <c r="M299" s="140" t="s">
        <v>311</v>
      </c>
      <c r="N299" s="314">
        <v>40092</v>
      </c>
      <c r="O299" s="73" t="s">
        <v>4223</v>
      </c>
      <c r="P299" s="73" t="s">
        <v>3854</v>
      </c>
      <c r="Q299" s="25">
        <v>43157</v>
      </c>
      <c r="R299" s="25">
        <v>43157</v>
      </c>
      <c r="S299" s="25">
        <v>43159</v>
      </c>
      <c r="T299" s="25" t="s">
        <v>14523</v>
      </c>
      <c r="U299" s="123" t="s">
        <v>14331</v>
      </c>
      <c r="V299" s="123" t="s">
        <v>14378</v>
      </c>
      <c r="W299" s="123"/>
      <c r="X299" s="55">
        <v>15926406935</v>
      </c>
      <c r="Y299" s="26" t="s">
        <v>14379</v>
      </c>
      <c r="Z299" s="26" t="s">
        <v>14380</v>
      </c>
      <c r="AA299" s="31" t="s">
        <v>14381</v>
      </c>
      <c r="AB299" s="31">
        <v>13026100912</v>
      </c>
      <c r="AC299" s="184"/>
      <c r="AD299" s="144" t="s">
        <v>14188</v>
      </c>
      <c r="AE299" s="144" t="s">
        <v>14188</v>
      </c>
      <c r="AF299" s="140" t="s">
        <v>14333</v>
      </c>
      <c r="AG299" s="73" t="s">
        <v>4228</v>
      </c>
      <c r="AH299" s="26" t="s">
        <v>14382</v>
      </c>
    </row>
    <row r="300" spans="1:34" s="183" customFormat="1" ht="13.5" customHeight="1">
      <c r="A300" s="33" t="s">
        <v>7651</v>
      </c>
      <c r="B300" s="219" t="s">
        <v>2027</v>
      </c>
      <c r="C300" s="408" t="s">
        <v>14318</v>
      </c>
      <c r="D300" s="126" t="s">
        <v>14383</v>
      </c>
      <c r="E300" s="30" t="s">
        <v>14384</v>
      </c>
      <c r="F300" s="146" t="str">
        <f>IF(MOD(IF(LEN(E300)=18,MID(E300,17,1),RIGHT(E300,1)),2)=0,"女","男")</f>
        <v>女</v>
      </c>
      <c r="G300" s="22">
        <f>DATE(IF(LEN(E300)=18,MID(E300,7,4),1900+MID(E300,7,2)),IF(LEN(E300)=18,MID(E300,11,2),MID(E300,9,2)),IF(LEN(E300)=18,MID(E300,13,2),MID(E300,11,2)))</f>
        <v>31453</v>
      </c>
      <c r="H300" s="307">
        <f ca="1">(NOW()-G300)/365</f>
        <v>32.494446714231358</v>
      </c>
      <c r="I300" s="25">
        <v>43155</v>
      </c>
      <c r="J300" s="25">
        <v>43155</v>
      </c>
      <c r="K300" s="140" t="s">
        <v>167</v>
      </c>
      <c r="L300" s="140" t="s">
        <v>2028</v>
      </c>
      <c r="M300" s="140" t="s">
        <v>311</v>
      </c>
      <c r="N300" s="314">
        <v>40093</v>
      </c>
      <c r="O300" s="73" t="s">
        <v>4223</v>
      </c>
      <c r="P300" s="73" t="s">
        <v>3854</v>
      </c>
      <c r="Q300" s="25">
        <v>43157</v>
      </c>
      <c r="R300" s="25">
        <v>43157</v>
      </c>
      <c r="S300" s="25">
        <v>43159</v>
      </c>
      <c r="T300" s="25" t="s">
        <v>14523</v>
      </c>
      <c r="U300" s="123" t="s">
        <v>14331</v>
      </c>
      <c r="V300" s="123" t="s">
        <v>14385</v>
      </c>
      <c r="W300" s="123"/>
      <c r="X300" s="55">
        <v>15072139417</v>
      </c>
      <c r="Y300" s="26" t="s">
        <v>14386</v>
      </c>
      <c r="Z300" s="26" t="s">
        <v>14386</v>
      </c>
      <c r="AA300" s="31" t="s">
        <v>14387</v>
      </c>
      <c r="AB300" s="31">
        <v>15072122567</v>
      </c>
      <c r="AC300" s="184"/>
      <c r="AD300" s="144" t="s">
        <v>14188</v>
      </c>
      <c r="AE300" s="144" t="s">
        <v>14188</v>
      </c>
      <c r="AF300" s="140" t="s">
        <v>14333</v>
      </c>
      <c r="AG300" s="73" t="s">
        <v>4228</v>
      </c>
      <c r="AH300" s="26" t="s">
        <v>14388</v>
      </c>
    </row>
    <row r="301" spans="1:34" s="200" customFormat="1" ht="13.5" customHeight="1" thickBot="1">
      <c r="A301" s="167" t="s">
        <v>7652</v>
      </c>
      <c r="B301" s="336" t="s">
        <v>2027</v>
      </c>
      <c r="C301" s="416" t="s">
        <v>14321</v>
      </c>
      <c r="D301" s="64" t="s">
        <v>14401</v>
      </c>
      <c r="E301" s="65" t="s">
        <v>14402</v>
      </c>
      <c r="F301" s="58" t="str">
        <f>IF(MOD(IF(LEN(E301)=18,MID(E301,17,1),RIGHT(E301,1)),2)=0,"女","男")</f>
        <v>男</v>
      </c>
      <c r="G301" s="60">
        <f>DATE(IF(LEN(E301)=18,MID(E301,7,4),1900+MID(E301,7,2)),IF(LEN(E301)=18,MID(E301,11,2),MID(E301,9,2)),IF(LEN(E301)=18,MID(E301,13,2),MID(E301,11,2)))</f>
        <v>33053</v>
      </c>
      <c r="H301" s="405">
        <f ca="1">(NOW()-G301)/365</f>
        <v>28.110885070395746</v>
      </c>
      <c r="I301" s="62">
        <v>43157</v>
      </c>
      <c r="J301" s="62">
        <v>43157</v>
      </c>
      <c r="K301" s="103" t="s">
        <v>167</v>
      </c>
      <c r="L301" s="103" t="s">
        <v>2028</v>
      </c>
      <c r="M301" s="103" t="s">
        <v>311</v>
      </c>
      <c r="N301" s="315">
        <v>40095</v>
      </c>
      <c r="O301" s="66" t="s">
        <v>4223</v>
      </c>
      <c r="P301" s="66" t="s">
        <v>3854</v>
      </c>
      <c r="Q301" s="62">
        <v>43158</v>
      </c>
      <c r="R301" s="62">
        <v>43158</v>
      </c>
      <c r="S301" s="62">
        <v>43159</v>
      </c>
      <c r="T301" s="62" t="s">
        <v>5909</v>
      </c>
      <c r="U301" s="186" t="s">
        <v>14324</v>
      </c>
      <c r="V301" s="186" t="s">
        <v>14403</v>
      </c>
      <c r="W301" s="186"/>
      <c r="X301" s="160">
        <v>18807194480</v>
      </c>
      <c r="Y301" s="63" t="s">
        <v>14404</v>
      </c>
      <c r="Z301" s="63" t="s">
        <v>14405</v>
      </c>
      <c r="AA301" s="67"/>
      <c r="AB301" s="67">
        <v>15972831155</v>
      </c>
      <c r="AC301" s="199"/>
      <c r="AD301" s="138" t="s">
        <v>14332</v>
      </c>
      <c r="AE301" s="138" t="s">
        <v>14332</v>
      </c>
      <c r="AF301" s="103" t="s">
        <v>14333</v>
      </c>
      <c r="AG301" s="66" t="s">
        <v>4228</v>
      </c>
      <c r="AH301" s="63" t="s">
        <v>14404</v>
      </c>
    </row>
    <row r="302" spans="1:34" s="183" customFormat="1" ht="13.5" customHeight="1">
      <c r="A302" s="318" t="s">
        <v>7638</v>
      </c>
      <c r="B302" s="352" t="s">
        <v>2027</v>
      </c>
      <c r="C302" s="104" t="s">
        <v>12039</v>
      </c>
      <c r="D302" s="96" t="s">
        <v>12040</v>
      </c>
      <c r="E302" s="97" t="s">
        <v>12041</v>
      </c>
      <c r="F302" s="88" t="str">
        <f t="shared" si="54"/>
        <v>女</v>
      </c>
      <c r="G302" s="89">
        <f t="shared" si="55"/>
        <v>34720</v>
      </c>
      <c r="H302" s="90">
        <f t="shared" ca="1" si="56"/>
        <v>23.543761782724513</v>
      </c>
      <c r="I302" s="91">
        <v>43090</v>
      </c>
      <c r="J302" s="91">
        <v>43090</v>
      </c>
      <c r="K302" s="104" t="s">
        <v>167</v>
      </c>
      <c r="L302" s="104" t="s">
        <v>2028</v>
      </c>
      <c r="M302" s="104" t="s">
        <v>311</v>
      </c>
      <c r="N302" s="323" t="s">
        <v>10609</v>
      </c>
      <c r="O302" s="98" t="s">
        <v>12034</v>
      </c>
      <c r="P302" s="98" t="s">
        <v>3854</v>
      </c>
      <c r="Q302" s="91">
        <v>43159</v>
      </c>
      <c r="R302" s="91">
        <v>43159</v>
      </c>
      <c r="S302" s="91">
        <v>43135</v>
      </c>
      <c r="T302" s="91" t="s">
        <v>10948</v>
      </c>
      <c r="U302" s="185" t="s">
        <v>11989</v>
      </c>
      <c r="V302" s="185" t="s">
        <v>12042</v>
      </c>
      <c r="W302" s="185"/>
      <c r="X302" s="170">
        <v>13343485842</v>
      </c>
      <c r="Y302" s="99" t="s">
        <v>12043</v>
      </c>
      <c r="Z302" s="99" t="s">
        <v>12044</v>
      </c>
      <c r="AA302" s="101" t="s">
        <v>12045</v>
      </c>
      <c r="AB302" s="101">
        <v>13510642661</v>
      </c>
      <c r="AC302" s="192"/>
      <c r="AD302" s="137" t="s">
        <v>11985</v>
      </c>
      <c r="AE302" s="137" t="s">
        <v>11985</v>
      </c>
      <c r="AF302" s="104" t="s">
        <v>11986</v>
      </c>
      <c r="AG302" s="98" t="s">
        <v>4228</v>
      </c>
      <c r="AH302" s="99" t="s">
        <v>12046</v>
      </c>
    </row>
    <row r="303" spans="1:34" s="183" customFormat="1" ht="13.5" customHeight="1">
      <c r="A303" s="33" t="s">
        <v>7637</v>
      </c>
      <c r="B303" s="219" t="s">
        <v>2027</v>
      </c>
      <c r="C303" s="140" t="s">
        <v>12031</v>
      </c>
      <c r="D303" s="126" t="s">
        <v>12032</v>
      </c>
      <c r="E303" s="30" t="s">
        <v>12033</v>
      </c>
      <c r="F303" s="146" t="str">
        <f t="shared" si="54"/>
        <v>男</v>
      </c>
      <c r="G303" s="22">
        <f t="shared" si="55"/>
        <v>34723</v>
      </c>
      <c r="H303" s="43">
        <f t="shared" ca="1" si="56"/>
        <v>23.53554260464232</v>
      </c>
      <c r="I303" s="25">
        <v>43090</v>
      </c>
      <c r="J303" s="25">
        <v>43090</v>
      </c>
      <c r="K303" s="140" t="s">
        <v>167</v>
      </c>
      <c r="L303" s="140" t="s">
        <v>2028</v>
      </c>
      <c r="M303" s="140" t="s">
        <v>311</v>
      </c>
      <c r="N303" s="314" t="s">
        <v>12059</v>
      </c>
      <c r="O303" s="73" t="s">
        <v>12034</v>
      </c>
      <c r="P303" s="73" t="s">
        <v>3854</v>
      </c>
      <c r="Q303" s="25">
        <v>43159</v>
      </c>
      <c r="R303" s="25">
        <v>43159</v>
      </c>
      <c r="S303" s="25">
        <v>43135</v>
      </c>
      <c r="T303" s="25" t="s">
        <v>10948</v>
      </c>
      <c r="U303" s="123" t="s">
        <v>11989</v>
      </c>
      <c r="V303" s="123" t="s">
        <v>12035</v>
      </c>
      <c r="W303" s="123" t="s">
        <v>12030</v>
      </c>
      <c r="X303" s="55">
        <v>17507129511</v>
      </c>
      <c r="Y303" s="26" t="s">
        <v>12036</v>
      </c>
      <c r="Z303" s="26" t="s">
        <v>12036</v>
      </c>
      <c r="AA303" s="31" t="s">
        <v>12037</v>
      </c>
      <c r="AB303" s="31">
        <v>17507129511</v>
      </c>
      <c r="AC303" s="184"/>
      <c r="AD303" s="144" t="s">
        <v>11985</v>
      </c>
      <c r="AE303" s="144" t="s">
        <v>11985</v>
      </c>
      <c r="AF303" s="140" t="s">
        <v>11986</v>
      </c>
      <c r="AG303" s="73" t="s">
        <v>4228</v>
      </c>
      <c r="AH303" s="26" t="s">
        <v>12038</v>
      </c>
    </row>
    <row r="304" spans="1:34" s="183" customFormat="1" ht="13.5" customHeight="1">
      <c r="A304" s="33" t="s">
        <v>7636</v>
      </c>
      <c r="B304" s="219" t="s">
        <v>2027</v>
      </c>
      <c r="C304" s="140" t="s">
        <v>11364</v>
      </c>
      <c r="D304" s="126" t="s">
        <v>9782</v>
      </c>
      <c r="E304" s="30" t="s">
        <v>9783</v>
      </c>
      <c r="F304" s="146" t="str">
        <f t="shared" si="54"/>
        <v>女</v>
      </c>
      <c r="G304" s="22">
        <f t="shared" si="55"/>
        <v>30717</v>
      </c>
      <c r="H304" s="43">
        <f t="shared" ca="1" si="56"/>
        <v>34.510885070395744</v>
      </c>
      <c r="I304" s="25">
        <v>43070</v>
      </c>
      <c r="J304" s="25">
        <v>43070</v>
      </c>
      <c r="K304" s="140" t="s">
        <v>167</v>
      </c>
      <c r="L304" s="140" t="s">
        <v>2028</v>
      </c>
      <c r="M304" s="140" t="s">
        <v>311</v>
      </c>
      <c r="N304" s="314" t="s">
        <v>14050</v>
      </c>
      <c r="O304" s="73" t="s">
        <v>4223</v>
      </c>
      <c r="P304" s="73" t="s">
        <v>3854</v>
      </c>
      <c r="Q304" s="25">
        <v>43159</v>
      </c>
      <c r="R304" s="25">
        <v>43159</v>
      </c>
      <c r="S304" s="25">
        <v>43137</v>
      </c>
      <c r="T304" s="25" t="s">
        <v>13832</v>
      </c>
      <c r="U304" s="123" t="s">
        <v>293</v>
      </c>
      <c r="V304" s="123" t="s">
        <v>9785</v>
      </c>
      <c r="W304" s="123" t="s">
        <v>1508</v>
      </c>
      <c r="X304" s="55" t="s">
        <v>9786</v>
      </c>
      <c r="Y304" s="26" t="s">
        <v>9787</v>
      </c>
      <c r="Z304" s="26" t="s">
        <v>9787</v>
      </c>
      <c r="AA304" s="31" t="s">
        <v>9788</v>
      </c>
      <c r="AB304" s="31" t="s">
        <v>9789</v>
      </c>
      <c r="AC304" s="184"/>
      <c r="AD304" s="144" t="s">
        <v>245</v>
      </c>
      <c r="AE304" s="144" t="s">
        <v>245</v>
      </c>
      <c r="AF304" s="140" t="s">
        <v>2476</v>
      </c>
      <c r="AG304" s="73" t="s">
        <v>4228</v>
      </c>
      <c r="AH304" s="26" t="s">
        <v>2442</v>
      </c>
    </row>
    <row r="305" spans="1:34" s="183" customFormat="1" ht="13.5" customHeight="1">
      <c r="A305" s="33" t="s">
        <v>7631</v>
      </c>
      <c r="B305" s="219" t="s">
        <v>2027</v>
      </c>
      <c r="C305" s="140" t="s">
        <v>11670</v>
      </c>
      <c r="D305" s="126" t="s">
        <v>11674</v>
      </c>
      <c r="E305" s="30" t="s">
        <v>11675</v>
      </c>
      <c r="F305" s="146" t="str">
        <f>IF(MOD(IF(LEN(E305)=18,MID(E305,17,1),RIGHT(E305,1)),2)=0,"女","男")</f>
        <v>女</v>
      </c>
      <c r="G305" s="22">
        <f>DATE(IF(LEN(E305)=18,MID(E305,7,4),1900+MID(E305,7,2)),IF(LEN(E305)=18,MID(E305,11,2),MID(E305,9,2)),IF(LEN(E305)=18,MID(E305,13,2),MID(E305,11,2)))</f>
        <v>32474</v>
      </c>
      <c r="H305" s="43">
        <f ca="1">(NOW()-G305)/365</f>
        <v>29.697186440258758</v>
      </c>
      <c r="I305" s="25">
        <v>43081</v>
      </c>
      <c r="J305" s="25">
        <v>43081</v>
      </c>
      <c r="K305" s="140" t="s">
        <v>167</v>
      </c>
      <c r="L305" s="140" t="s">
        <v>2028</v>
      </c>
      <c r="M305" s="140" t="s">
        <v>311</v>
      </c>
      <c r="N305" s="314">
        <v>22742</v>
      </c>
      <c r="O305" s="73" t="s">
        <v>4223</v>
      </c>
      <c r="P305" s="73" t="s">
        <v>3854</v>
      </c>
      <c r="Q305" s="25">
        <v>43159</v>
      </c>
      <c r="R305" s="25">
        <v>43159</v>
      </c>
      <c r="S305" s="25">
        <v>43157</v>
      </c>
      <c r="T305" s="25" t="s">
        <v>8335</v>
      </c>
      <c r="U305" s="123" t="s">
        <v>11676</v>
      </c>
      <c r="V305" s="123" t="s">
        <v>11677</v>
      </c>
      <c r="W305" s="123"/>
      <c r="X305" s="55">
        <v>15172718513</v>
      </c>
      <c r="Y305" s="26" t="s">
        <v>11678</v>
      </c>
      <c r="Z305" s="26" t="s">
        <v>11678</v>
      </c>
      <c r="AA305" s="31" t="s">
        <v>11679</v>
      </c>
      <c r="AB305" s="31">
        <v>13554026893</v>
      </c>
      <c r="AC305" s="184"/>
      <c r="AD305" s="144" t="s">
        <v>4374</v>
      </c>
      <c r="AE305" s="144" t="s">
        <v>4374</v>
      </c>
      <c r="AF305" s="140" t="s">
        <v>11680</v>
      </c>
      <c r="AG305" s="73" t="s">
        <v>4228</v>
      </c>
      <c r="AH305" s="26" t="s">
        <v>11681</v>
      </c>
    </row>
    <row r="306" spans="1:34" s="326" customFormat="1" ht="14.25" customHeight="1">
      <c r="A306" s="33" t="s">
        <v>13834</v>
      </c>
      <c r="B306" s="219" t="s">
        <v>2027</v>
      </c>
      <c r="C306" s="140" t="s">
        <v>8776</v>
      </c>
      <c r="D306" s="178" t="s">
        <v>8769</v>
      </c>
      <c r="E306" s="179" t="s">
        <v>8770</v>
      </c>
      <c r="F306" s="146" t="s">
        <v>2030</v>
      </c>
      <c r="G306" s="22">
        <v>30970</v>
      </c>
      <c r="H306" s="43">
        <v>33.392779814497722</v>
      </c>
      <c r="I306" s="180">
        <v>42991</v>
      </c>
      <c r="J306" s="180">
        <v>42991</v>
      </c>
      <c r="K306" s="140" t="s">
        <v>167</v>
      </c>
      <c r="L306" s="140" t="s">
        <v>2028</v>
      </c>
      <c r="M306" s="140" t="s">
        <v>311</v>
      </c>
      <c r="N306" s="55" t="s">
        <v>9136</v>
      </c>
      <c r="O306" s="123" t="s">
        <v>4223</v>
      </c>
      <c r="P306" s="73" t="s">
        <v>3854</v>
      </c>
      <c r="Q306" s="25">
        <v>43159</v>
      </c>
      <c r="R306" s="25">
        <v>43159</v>
      </c>
      <c r="S306" s="25">
        <v>43157</v>
      </c>
      <c r="T306" s="25" t="s">
        <v>14406</v>
      </c>
      <c r="U306" s="22"/>
      <c r="V306" s="22"/>
      <c r="W306" s="22"/>
      <c r="X306" s="155" t="s">
        <v>8771</v>
      </c>
      <c r="Y306" s="467" t="s">
        <v>8772</v>
      </c>
      <c r="Z306" s="26" t="s">
        <v>8773</v>
      </c>
      <c r="AA306" s="22" t="s">
        <v>8774</v>
      </c>
      <c r="AB306" s="31" t="s">
        <v>8775</v>
      </c>
      <c r="AC306" s="25"/>
      <c r="AD306" s="140" t="s">
        <v>5910</v>
      </c>
      <c r="AE306" s="140" t="s">
        <v>5910</v>
      </c>
      <c r="AF306" s="140" t="s">
        <v>4954</v>
      </c>
      <c r="AG306" s="123" t="s">
        <v>4228</v>
      </c>
      <c r="AH306" s="181" t="s">
        <v>8772</v>
      </c>
    </row>
    <row r="307" spans="1:34" s="325" customFormat="1" ht="13.5" customHeight="1">
      <c r="A307" s="33" t="s">
        <v>13835</v>
      </c>
      <c r="B307" s="219" t="s">
        <v>2027</v>
      </c>
      <c r="C307" s="140" t="s">
        <v>11100</v>
      </c>
      <c r="D307" s="126" t="s">
        <v>9355</v>
      </c>
      <c r="E307" s="30" t="s">
        <v>9356</v>
      </c>
      <c r="F307" s="146" t="s">
        <v>2030</v>
      </c>
      <c r="G307" s="22">
        <v>35034</v>
      </c>
      <c r="H307" s="43">
        <v>22.258533239155256</v>
      </c>
      <c r="I307" s="25">
        <v>43040</v>
      </c>
      <c r="J307" s="25">
        <v>43040</v>
      </c>
      <c r="K307" s="140" t="s">
        <v>167</v>
      </c>
      <c r="L307" s="140" t="s">
        <v>2028</v>
      </c>
      <c r="M307" s="140" t="s">
        <v>311</v>
      </c>
      <c r="N307" s="314" t="s">
        <v>14048</v>
      </c>
      <c r="O307" s="123" t="s">
        <v>4223</v>
      </c>
      <c r="P307" s="73" t="s">
        <v>3854</v>
      </c>
      <c r="Q307" s="25">
        <v>43159</v>
      </c>
      <c r="R307" s="25">
        <v>43159</v>
      </c>
      <c r="S307" s="25">
        <v>43157</v>
      </c>
      <c r="T307" s="25" t="s">
        <v>14406</v>
      </c>
      <c r="U307" s="123"/>
      <c r="V307" s="123"/>
      <c r="W307" s="123"/>
      <c r="X307" s="55">
        <v>18871473429</v>
      </c>
      <c r="Y307" s="26" t="s">
        <v>9357</v>
      </c>
      <c r="Z307" s="26" t="s">
        <v>9357</v>
      </c>
      <c r="AA307" s="31" t="s">
        <v>9358</v>
      </c>
      <c r="AB307" s="31">
        <v>13476820512</v>
      </c>
      <c r="AC307" s="324"/>
      <c r="AD307" s="144" t="s">
        <v>4374</v>
      </c>
      <c r="AE307" s="144" t="s">
        <v>4374</v>
      </c>
      <c r="AF307" s="140" t="s">
        <v>2029</v>
      </c>
      <c r="AG307" s="123" t="s">
        <v>4228</v>
      </c>
      <c r="AH307" s="26" t="e">
        <v>#N/A</v>
      </c>
    </row>
    <row r="308" spans="1:34" s="325" customFormat="1" ht="13.5" customHeight="1">
      <c r="A308" s="33" t="s">
        <v>7624</v>
      </c>
      <c r="B308" s="219" t="s">
        <v>2027</v>
      </c>
      <c r="C308" s="140" t="s">
        <v>11359</v>
      </c>
      <c r="D308" s="126" t="s">
        <v>9625</v>
      </c>
      <c r="E308" s="30" t="s">
        <v>9626</v>
      </c>
      <c r="F308" s="146" t="s">
        <v>2030</v>
      </c>
      <c r="G308" s="22">
        <v>29551</v>
      </c>
      <c r="H308" s="43">
        <v>37.280451047374434</v>
      </c>
      <c r="I308" s="25">
        <v>43070</v>
      </c>
      <c r="J308" s="25">
        <v>43070</v>
      </c>
      <c r="K308" s="140" t="s">
        <v>167</v>
      </c>
      <c r="L308" s="140" t="s">
        <v>2028</v>
      </c>
      <c r="M308" s="140" t="s">
        <v>311</v>
      </c>
      <c r="N308" s="314">
        <v>22548</v>
      </c>
      <c r="O308" s="123" t="s">
        <v>4223</v>
      </c>
      <c r="P308" s="73" t="s">
        <v>3854</v>
      </c>
      <c r="Q308" s="25">
        <v>43159</v>
      </c>
      <c r="R308" s="25">
        <v>43159</v>
      </c>
      <c r="S308" s="25">
        <v>43157</v>
      </c>
      <c r="T308" s="25" t="s">
        <v>14406</v>
      </c>
      <c r="U308" s="123" t="s">
        <v>351</v>
      </c>
      <c r="V308" s="123" t="s">
        <v>9627</v>
      </c>
      <c r="W308" s="123" t="s">
        <v>620</v>
      </c>
      <c r="X308" s="55">
        <v>15527217735</v>
      </c>
      <c r="Y308" s="26" t="s">
        <v>9628</v>
      </c>
      <c r="Z308" s="26" t="s">
        <v>9628</v>
      </c>
      <c r="AA308" s="31" t="s">
        <v>9629</v>
      </c>
      <c r="AB308" s="31" t="s">
        <v>9630</v>
      </c>
      <c r="AC308" s="324"/>
      <c r="AD308" s="144" t="s">
        <v>245</v>
      </c>
      <c r="AE308" s="144" t="s">
        <v>245</v>
      </c>
      <c r="AF308" s="140" t="s">
        <v>2476</v>
      </c>
      <c r="AG308" s="123" t="s">
        <v>4228</v>
      </c>
      <c r="AH308" s="26" t="s">
        <v>9631</v>
      </c>
    </row>
    <row r="309" spans="1:34" s="325" customFormat="1" ht="13.5" customHeight="1">
      <c r="A309" s="33" t="s">
        <v>7625</v>
      </c>
      <c r="B309" s="219" t="s">
        <v>2027</v>
      </c>
      <c r="C309" s="140" t="s">
        <v>11360</v>
      </c>
      <c r="D309" s="126" t="s">
        <v>9658</v>
      </c>
      <c r="E309" s="30" t="s">
        <v>15421</v>
      </c>
      <c r="F309" s="146" t="s">
        <v>2030</v>
      </c>
      <c r="G309" s="22">
        <v>30316</v>
      </c>
      <c r="H309" s="43">
        <v>35.184560636415533</v>
      </c>
      <c r="I309" s="25">
        <v>43070</v>
      </c>
      <c r="J309" s="25">
        <v>43070</v>
      </c>
      <c r="K309" s="140" t="s">
        <v>167</v>
      </c>
      <c r="L309" s="140" t="s">
        <v>2028</v>
      </c>
      <c r="M309" s="140" t="s">
        <v>311</v>
      </c>
      <c r="N309" s="314" t="s">
        <v>9660</v>
      </c>
      <c r="O309" s="123" t="s">
        <v>4223</v>
      </c>
      <c r="P309" s="73" t="s">
        <v>3854</v>
      </c>
      <c r="Q309" s="25">
        <v>43159</v>
      </c>
      <c r="R309" s="25">
        <v>43159</v>
      </c>
      <c r="S309" s="25">
        <v>43157</v>
      </c>
      <c r="T309" s="25" t="s">
        <v>14406</v>
      </c>
      <c r="U309" s="123" t="s">
        <v>306</v>
      </c>
      <c r="V309" s="123" t="s">
        <v>9661</v>
      </c>
      <c r="W309" s="123" t="s">
        <v>1226</v>
      </c>
      <c r="X309" s="55" t="s">
        <v>9662</v>
      </c>
      <c r="Y309" s="26" t="s">
        <v>9663</v>
      </c>
      <c r="Z309" s="26" t="s">
        <v>9663</v>
      </c>
      <c r="AA309" s="31" t="s">
        <v>9664</v>
      </c>
      <c r="AB309" s="31" t="s">
        <v>9665</v>
      </c>
      <c r="AC309" s="324"/>
      <c r="AD309" s="144" t="s">
        <v>245</v>
      </c>
      <c r="AE309" s="144" t="s">
        <v>245</v>
      </c>
      <c r="AF309" s="140" t="s">
        <v>2476</v>
      </c>
      <c r="AG309" s="123" t="s">
        <v>4228</v>
      </c>
      <c r="AH309" s="26" t="s">
        <v>9666</v>
      </c>
    </row>
    <row r="310" spans="1:34" s="325" customFormat="1" ht="13.5" customHeight="1">
      <c r="A310" s="33" t="s">
        <v>7626</v>
      </c>
      <c r="B310" s="219" t="s">
        <v>2027</v>
      </c>
      <c r="C310" s="140" t="s">
        <v>11361</v>
      </c>
      <c r="D310" s="126" t="s">
        <v>9667</v>
      </c>
      <c r="E310" s="30" t="s">
        <v>9668</v>
      </c>
      <c r="F310" s="146" t="s">
        <v>2030</v>
      </c>
      <c r="G310" s="22">
        <v>30935</v>
      </c>
      <c r="H310" s="43">
        <v>33.488670225456623</v>
      </c>
      <c r="I310" s="25">
        <v>43070</v>
      </c>
      <c r="J310" s="25">
        <v>43070</v>
      </c>
      <c r="K310" s="140" t="s">
        <v>167</v>
      </c>
      <c r="L310" s="140" t="s">
        <v>2028</v>
      </c>
      <c r="M310" s="140" t="s">
        <v>311</v>
      </c>
      <c r="N310" s="314" t="s">
        <v>9669</v>
      </c>
      <c r="O310" s="123" t="s">
        <v>4223</v>
      </c>
      <c r="P310" s="73" t="s">
        <v>3854</v>
      </c>
      <c r="Q310" s="25">
        <v>43159</v>
      </c>
      <c r="R310" s="25">
        <v>43159</v>
      </c>
      <c r="S310" s="25">
        <v>43157</v>
      </c>
      <c r="T310" s="25" t="s">
        <v>7620</v>
      </c>
      <c r="U310" s="123" t="s">
        <v>306</v>
      </c>
      <c r="V310" s="123" t="s">
        <v>1248</v>
      </c>
      <c r="W310" s="123" t="s">
        <v>1226</v>
      </c>
      <c r="X310" s="55" t="s">
        <v>9670</v>
      </c>
      <c r="Y310" s="26" t="s">
        <v>9671</v>
      </c>
      <c r="Z310" s="26" t="s">
        <v>9671</v>
      </c>
      <c r="AA310" s="31" t="s">
        <v>9672</v>
      </c>
      <c r="AB310" s="31" t="s">
        <v>9673</v>
      </c>
      <c r="AC310" s="324"/>
      <c r="AD310" s="144" t="s">
        <v>245</v>
      </c>
      <c r="AE310" s="144" t="s">
        <v>245</v>
      </c>
      <c r="AF310" s="140" t="s">
        <v>2476</v>
      </c>
      <c r="AG310" s="123" t="s">
        <v>4228</v>
      </c>
      <c r="AH310" s="26" t="s">
        <v>6776</v>
      </c>
    </row>
    <row r="311" spans="1:34" s="325" customFormat="1" ht="13.5" customHeight="1">
      <c r="A311" s="33" t="s">
        <v>7627</v>
      </c>
      <c r="B311" s="219" t="s">
        <v>2027</v>
      </c>
      <c r="C311" s="140" t="s">
        <v>11363</v>
      </c>
      <c r="D311" s="126" t="s">
        <v>9754</v>
      </c>
      <c r="E311" s="30" t="s">
        <v>9755</v>
      </c>
      <c r="F311" s="146" t="s">
        <v>2030</v>
      </c>
      <c r="G311" s="22">
        <v>32092</v>
      </c>
      <c r="H311" s="43">
        <v>30.318807211757996</v>
      </c>
      <c r="I311" s="25">
        <v>43070</v>
      </c>
      <c r="J311" s="25">
        <v>43070</v>
      </c>
      <c r="K311" s="140" t="s">
        <v>167</v>
      </c>
      <c r="L311" s="140" t="s">
        <v>2028</v>
      </c>
      <c r="M311" s="140" t="s">
        <v>311</v>
      </c>
      <c r="N311" s="314" t="s">
        <v>9756</v>
      </c>
      <c r="O311" s="123" t="s">
        <v>4223</v>
      </c>
      <c r="P311" s="73" t="s">
        <v>3854</v>
      </c>
      <c r="Q311" s="25">
        <v>43159</v>
      </c>
      <c r="R311" s="25">
        <v>43159</v>
      </c>
      <c r="S311" s="25">
        <v>43157</v>
      </c>
      <c r="T311" s="25" t="s">
        <v>7620</v>
      </c>
      <c r="U311" s="123" t="s">
        <v>293</v>
      </c>
      <c r="V311" s="123" t="s">
        <v>9757</v>
      </c>
      <c r="W311" s="123" t="s">
        <v>1508</v>
      </c>
      <c r="X311" s="55" t="s">
        <v>9758</v>
      </c>
      <c r="Y311" s="26" t="s">
        <v>9759</v>
      </c>
      <c r="Z311" s="26" t="s">
        <v>9759</v>
      </c>
      <c r="AA311" s="31" t="s">
        <v>9760</v>
      </c>
      <c r="AB311" s="31" t="s">
        <v>9761</v>
      </c>
      <c r="AC311" s="324"/>
      <c r="AD311" s="144" t="s">
        <v>245</v>
      </c>
      <c r="AE311" s="144" t="s">
        <v>245</v>
      </c>
      <c r="AF311" s="140" t="s">
        <v>2476</v>
      </c>
      <c r="AG311" s="123" t="s">
        <v>4228</v>
      </c>
      <c r="AH311" s="26" t="s">
        <v>9762</v>
      </c>
    </row>
    <row r="312" spans="1:34" s="325" customFormat="1" ht="13.5" customHeight="1">
      <c r="A312" s="33" t="s">
        <v>7630</v>
      </c>
      <c r="B312" s="219" t="s">
        <v>2027</v>
      </c>
      <c r="C312" s="140" t="s">
        <v>11592</v>
      </c>
      <c r="D312" s="126" t="s">
        <v>11593</v>
      </c>
      <c r="E312" s="30" t="s">
        <v>11594</v>
      </c>
      <c r="F312" s="146" t="s">
        <v>2031</v>
      </c>
      <c r="G312" s="22">
        <v>32489</v>
      </c>
      <c r="H312" s="43">
        <v>29.231135978881284</v>
      </c>
      <c r="I312" s="25">
        <v>43077</v>
      </c>
      <c r="J312" s="25">
        <v>43077</v>
      </c>
      <c r="K312" s="140" t="s">
        <v>167</v>
      </c>
      <c r="L312" s="140" t="s">
        <v>2028</v>
      </c>
      <c r="M312" s="140" t="s">
        <v>311</v>
      </c>
      <c r="N312" s="314">
        <v>22619</v>
      </c>
      <c r="O312" s="123" t="s">
        <v>4223</v>
      </c>
      <c r="P312" s="73" t="s">
        <v>3854</v>
      </c>
      <c r="Q312" s="25">
        <v>43159</v>
      </c>
      <c r="R312" s="25">
        <v>43159</v>
      </c>
      <c r="S312" s="25">
        <v>43157</v>
      </c>
      <c r="T312" s="25" t="s">
        <v>7620</v>
      </c>
      <c r="U312" s="123" t="s">
        <v>137</v>
      </c>
      <c r="V312" s="123" t="s">
        <v>274</v>
      </c>
      <c r="W312" s="123" t="s">
        <v>11595</v>
      </c>
      <c r="X312" s="55" t="s">
        <v>7113</v>
      </c>
      <c r="Y312" s="26" t="s">
        <v>11596</v>
      </c>
      <c r="Z312" s="26" t="s">
        <v>11596</v>
      </c>
      <c r="AA312" s="31" t="s">
        <v>11597</v>
      </c>
      <c r="AB312" s="31" t="s">
        <v>11598</v>
      </c>
      <c r="AC312" s="324"/>
      <c r="AD312" s="144" t="s">
        <v>245</v>
      </c>
      <c r="AE312" s="144" t="s">
        <v>245</v>
      </c>
      <c r="AF312" s="140" t="s">
        <v>2476</v>
      </c>
      <c r="AG312" s="123" t="s">
        <v>4228</v>
      </c>
      <c r="AH312" s="26" t="s">
        <v>11596</v>
      </c>
    </row>
    <row r="313" spans="1:34" s="325" customFormat="1" ht="13.5" customHeight="1">
      <c r="A313" s="33" t="s">
        <v>7631</v>
      </c>
      <c r="B313" s="219" t="s">
        <v>2027</v>
      </c>
      <c r="C313" s="140" t="s">
        <v>11673</v>
      </c>
      <c r="D313" s="126" t="s">
        <v>11697</v>
      </c>
      <c r="E313" s="30" t="s">
        <v>15423</v>
      </c>
      <c r="F313" s="146" t="s">
        <v>2031</v>
      </c>
      <c r="G313" s="22">
        <v>31994</v>
      </c>
      <c r="H313" s="43">
        <v>30.587300362442928</v>
      </c>
      <c r="I313" s="25">
        <v>43082</v>
      </c>
      <c r="J313" s="25">
        <v>43082</v>
      </c>
      <c r="K313" s="140" t="s">
        <v>167</v>
      </c>
      <c r="L313" s="140" t="s">
        <v>2028</v>
      </c>
      <c r="M313" s="140" t="s">
        <v>311</v>
      </c>
      <c r="N313" s="314">
        <v>30275</v>
      </c>
      <c r="O313" s="123" t="s">
        <v>4223</v>
      </c>
      <c r="P313" s="73" t="s">
        <v>3854</v>
      </c>
      <c r="Q313" s="25">
        <v>43159</v>
      </c>
      <c r="R313" s="25">
        <v>43159</v>
      </c>
      <c r="S313" s="25">
        <v>43157</v>
      </c>
      <c r="T313" s="25" t="s">
        <v>7620</v>
      </c>
      <c r="U313" s="123" t="s">
        <v>11676</v>
      </c>
      <c r="V313" s="123" t="s">
        <v>11698</v>
      </c>
      <c r="W313" s="123"/>
      <c r="X313" s="55" t="s">
        <v>11699</v>
      </c>
      <c r="Y313" s="26" t="s">
        <v>11700</v>
      </c>
      <c r="Z313" s="26" t="s">
        <v>11700</v>
      </c>
      <c r="AA313" s="31" t="s">
        <v>11701</v>
      </c>
      <c r="AB313" s="31" t="s">
        <v>11702</v>
      </c>
      <c r="AC313" s="324"/>
      <c r="AD313" s="144" t="s">
        <v>5910</v>
      </c>
      <c r="AE313" s="144" t="s">
        <v>5910</v>
      </c>
      <c r="AF313" s="140" t="s">
        <v>5924</v>
      </c>
      <c r="AG313" s="123" t="s">
        <v>4228</v>
      </c>
      <c r="AH313" s="26" t="s">
        <v>11700</v>
      </c>
    </row>
    <row r="314" spans="1:34" s="325" customFormat="1" ht="13.5" customHeight="1">
      <c r="A314" s="33" t="s">
        <v>7637</v>
      </c>
      <c r="B314" s="219" t="s">
        <v>2027</v>
      </c>
      <c r="C314" s="33" t="s">
        <v>14277</v>
      </c>
      <c r="D314" s="126" t="s">
        <v>9640</v>
      </c>
      <c r="E314" s="30" t="s">
        <v>9641</v>
      </c>
      <c r="F314" s="146" t="s">
        <v>2030</v>
      </c>
      <c r="G314" s="22">
        <v>34189</v>
      </c>
      <c r="H314" s="307">
        <v>24.573601732305942</v>
      </c>
      <c r="I314" s="25">
        <v>43101</v>
      </c>
      <c r="J314" s="25">
        <v>43101</v>
      </c>
      <c r="K314" s="140" t="s">
        <v>167</v>
      </c>
      <c r="L314" s="140" t="s">
        <v>2028</v>
      </c>
      <c r="M314" s="140" t="s">
        <v>311</v>
      </c>
      <c r="N314" s="314" t="s">
        <v>9642</v>
      </c>
      <c r="O314" s="123" t="s">
        <v>5167</v>
      </c>
      <c r="P314" s="73" t="s">
        <v>3854</v>
      </c>
      <c r="Q314" s="25">
        <v>43159</v>
      </c>
      <c r="R314" s="25">
        <v>43159</v>
      </c>
      <c r="S314" s="25">
        <v>43157</v>
      </c>
      <c r="T314" s="25" t="s">
        <v>7620</v>
      </c>
      <c r="U314" s="123" t="s">
        <v>351</v>
      </c>
      <c r="V314" s="123" t="s">
        <v>9643</v>
      </c>
      <c r="W314" s="123" t="s">
        <v>1508</v>
      </c>
      <c r="X314" s="55" t="s">
        <v>9644</v>
      </c>
      <c r="Y314" s="26" t="s">
        <v>9645</v>
      </c>
      <c r="Z314" s="26" t="s">
        <v>9645</v>
      </c>
      <c r="AA314" s="31" t="s">
        <v>9646</v>
      </c>
      <c r="AB314" s="31" t="s">
        <v>9647</v>
      </c>
      <c r="AC314" s="324"/>
      <c r="AD314" s="144" t="s">
        <v>245</v>
      </c>
      <c r="AE314" s="144" t="s">
        <v>245</v>
      </c>
      <c r="AF314" s="140" t="s">
        <v>2476</v>
      </c>
      <c r="AG314" s="123" t="s">
        <v>4228</v>
      </c>
      <c r="AH314" s="26" t="s">
        <v>9648</v>
      </c>
    </row>
    <row r="315" spans="1:34" s="325" customFormat="1" ht="13.5" customHeight="1">
      <c r="A315" s="33" t="s">
        <v>7646</v>
      </c>
      <c r="B315" s="219" t="s">
        <v>2027</v>
      </c>
      <c r="C315" s="33" t="s">
        <v>14164</v>
      </c>
      <c r="D315" s="126" t="s">
        <v>9481</v>
      </c>
      <c r="E315" s="30" t="s">
        <v>9482</v>
      </c>
      <c r="F315" s="146" t="s">
        <v>2030</v>
      </c>
      <c r="G315" s="22">
        <v>31610</v>
      </c>
      <c r="H315" s="307">
        <v>31.639355156963475</v>
      </c>
      <c r="I315" s="25">
        <v>43132</v>
      </c>
      <c r="J315" s="25">
        <v>43132</v>
      </c>
      <c r="K315" s="140" t="s">
        <v>167</v>
      </c>
      <c r="L315" s="140" t="s">
        <v>2028</v>
      </c>
      <c r="M315" s="140" t="s">
        <v>311</v>
      </c>
      <c r="N315" s="314" t="s">
        <v>9483</v>
      </c>
      <c r="O315" s="123" t="s">
        <v>5167</v>
      </c>
      <c r="P315" s="73" t="s">
        <v>3854</v>
      </c>
      <c r="Q315" s="25">
        <v>43159</v>
      </c>
      <c r="R315" s="25">
        <v>43159</v>
      </c>
      <c r="S315" s="25">
        <v>43157</v>
      </c>
      <c r="T315" s="25" t="s">
        <v>7620</v>
      </c>
      <c r="U315" s="123" t="s">
        <v>351</v>
      </c>
      <c r="V315" s="123" t="s">
        <v>9484</v>
      </c>
      <c r="W315" s="123" t="s">
        <v>1508</v>
      </c>
      <c r="X315" s="55" t="s">
        <v>9485</v>
      </c>
      <c r="Y315" s="26" t="s">
        <v>9486</v>
      </c>
      <c r="Z315" s="26" t="s">
        <v>9486</v>
      </c>
      <c r="AA315" s="31" t="s">
        <v>9487</v>
      </c>
      <c r="AB315" s="31" t="s">
        <v>9488</v>
      </c>
      <c r="AC315" s="324"/>
      <c r="AD315" s="144" t="s">
        <v>245</v>
      </c>
      <c r="AE315" s="144" t="s">
        <v>245</v>
      </c>
      <c r="AF315" s="140" t="s">
        <v>2476</v>
      </c>
      <c r="AG315" s="123" t="s">
        <v>4228</v>
      </c>
      <c r="AH315" s="26" t="s">
        <v>9489</v>
      </c>
    </row>
    <row r="316" spans="1:34" s="183" customFormat="1" ht="13.5" customHeight="1">
      <c r="A316" s="163" t="s">
        <v>13312</v>
      </c>
      <c r="B316" s="219" t="s">
        <v>2027</v>
      </c>
      <c r="C316" s="408" t="s">
        <v>14435</v>
      </c>
      <c r="D316" s="126" t="s">
        <v>14504</v>
      </c>
      <c r="E316" s="30" t="s">
        <v>14505</v>
      </c>
      <c r="F316" s="146" t="str">
        <f>IF(MOD(IF(LEN(E316)=18,MID(E316,17,1),RIGHT(E316,1)),2)=0,"女","男")</f>
        <v>女</v>
      </c>
      <c r="G316" s="22">
        <f>DATE(IF(LEN(E316)=18,MID(E316,7,4),1900+MID(E316,7,2)),IF(LEN(E316)=18,MID(E316,11,2),MID(E316,9,2)),IF(LEN(E316)=18,MID(E316,13,2),MID(E316,11,2)))</f>
        <v>31987</v>
      </c>
      <c r="H316" s="302">
        <f ca="1">(NOW()-G316)/365</f>
        <v>31.031433015601223</v>
      </c>
      <c r="I316" s="25">
        <v>43158</v>
      </c>
      <c r="J316" s="25">
        <v>43158</v>
      </c>
      <c r="K316" s="140" t="s">
        <v>167</v>
      </c>
      <c r="L316" s="140" t="s">
        <v>2028</v>
      </c>
      <c r="M316" s="140" t="s">
        <v>311</v>
      </c>
      <c r="N316" s="314">
        <v>40195</v>
      </c>
      <c r="O316" s="73" t="s">
        <v>4223</v>
      </c>
      <c r="P316" s="73" t="s">
        <v>3854</v>
      </c>
      <c r="Q316" s="91">
        <v>43159</v>
      </c>
      <c r="R316" s="91">
        <v>43159</v>
      </c>
      <c r="S316" s="25">
        <v>43160</v>
      </c>
      <c r="T316" s="25" t="s">
        <v>14739</v>
      </c>
      <c r="U316" s="123" t="s">
        <v>14460</v>
      </c>
      <c r="V316" s="123" t="s">
        <v>14506</v>
      </c>
      <c r="W316" s="123"/>
      <c r="X316" s="55">
        <v>13718107146</v>
      </c>
      <c r="Y316" s="26" t="s">
        <v>14507</v>
      </c>
      <c r="Z316" s="26" t="s">
        <v>14508</v>
      </c>
      <c r="AA316" s="31" t="s">
        <v>14436</v>
      </c>
      <c r="AB316" s="31">
        <v>15801459180</v>
      </c>
      <c r="AC316" s="184"/>
      <c r="AD316" s="144" t="s">
        <v>4374</v>
      </c>
      <c r="AE316" s="144" t="s">
        <v>4374</v>
      </c>
      <c r="AF316" s="140" t="s">
        <v>14447</v>
      </c>
      <c r="AG316" s="73" t="s">
        <v>4228</v>
      </c>
      <c r="AH316" s="26" t="s">
        <v>14507</v>
      </c>
    </row>
    <row r="317" spans="1:34" s="183" customFormat="1" ht="13.5" customHeight="1">
      <c r="A317" s="163" t="s">
        <v>7666</v>
      </c>
      <c r="B317" s="219" t="s">
        <v>2027</v>
      </c>
      <c r="C317" s="408" t="s">
        <v>14438</v>
      </c>
      <c r="D317" s="126" t="s">
        <v>14514</v>
      </c>
      <c r="E317" s="30" t="s">
        <v>14515</v>
      </c>
      <c r="F317" s="146" t="str">
        <f>IF(MOD(IF(LEN(E317)=18,MID(E317,17,1),RIGHT(E317,1)),2)=0,"女","男")</f>
        <v>女</v>
      </c>
      <c r="G317" s="22">
        <f>DATE(IF(LEN(E317)=18,MID(E317,7,4),1900+MID(E317,7,2)),IF(LEN(E317)=18,MID(E317,11,2),MID(E317,9,2)),IF(LEN(E317)=18,MID(E317,13,2),MID(E317,11,2)))</f>
        <v>35377</v>
      </c>
      <c r="H317" s="302">
        <f ca="1">(NOW()-G317)/365</f>
        <v>21.743761782724512</v>
      </c>
      <c r="I317" s="25">
        <v>43158</v>
      </c>
      <c r="J317" s="25">
        <v>43158</v>
      </c>
      <c r="K317" s="140" t="s">
        <v>167</v>
      </c>
      <c r="L317" s="140" t="s">
        <v>2028</v>
      </c>
      <c r="M317" s="140" t="s">
        <v>311</v>
      </c>
      <c r="N317" s="314">
        <v>40197</v>
      </c>
      <c r="O317" s="73" t="s">
        <v>4223</v>
      </c>
      <c r="P317" s="73" t="s">
        <v>3854</v>
      </c>
      <c r="Q317" s="91">
        <v>43159</v>
      </c>
      <c r="R317" s="91">
        <v>43159</v>
      </c>
      <c r="S317" s="25">
        <v>43160</v>
      </c>
      <c r="T317" s="25" t="s">
        <v>14741</v>
      </c>
      <c r="U317" s="123" t="s">
        <v>14516</v>
      </c>
      <c r="V317" s="123" t="s">
        <v>14517</v>
      </c>
      <c r="W317" s="123" t="s">
        <v>14439</v>
      </c>
      <c r="X317" s="55">
        <v>15527345690</v>
      </c>
      <c r="Y317" s="26" t="s">
        <v>14518</v>
      </c>
      <c r="Z317" s="26" t="s">
        <v>14518</v>
      </c>
      <c r="AA317" s="31" t="s">
        <v>14440</v>
      </c>
      <c r="AB317" s="31">
        <v>13774070228</v>
      </c>
      <c r="AC317" s="184"/>
      <c r="AD317" s="144" t="s">
        <v>4374</v>
      </c>
      <c r="AE317" s="144" t="s">
        <v>4374</v>
      </c>
      <c r="AF317" s="140" t="s">
        <v>14519</v>
      </c>
      <c r="AG317" s="73" t="s">
        <v>4228</v>
      </c>
      <c r="AH317" s="26" t="s">
        <v>14520</v>
      </c>
    </row>
    <row r="318" spans="1:34" s="183" customFormat="1" ht="13.5" customHeight="1">
      <c r="A318" s="163" t="s">
        <v>7663</v>
      </c>
      <c r="B318" s="219" t="s">
        <v>2027</v>
      </c>
      <c r="C318" s="408" t="s">
        <v>14430</v>
      </c>
      <c r="D318" s="126" t="s">
        <v>14495</v>
      </c>
      <c r="E318" s="30" t="s">
        <v>14496</v>
      </c>
      <c r="F318" s="146" t="str">
        <f>IF(MOD(IF(LEN(E318)=18,MID(E318,17,1),RIGHT(E318,1)),2)=0,"女","男")</f>
        <v>女</v>
      </c>
      <c r="G318" s="22">
        <f>DATE(IF(LEN(E318)=18,MID(E318,7,4),1900+MID(E318,7,2)),IF(LEN(E318)=18,MID(E318,11,2),MID(E318,9,2)),IF(LEN(E318)=18,MID(E318,13,2),MID(E318,11,2)))</f>
        <v>31571</v>
      </c>
      <c r="H318" s="302">
        <f ca="1">(NOW()-G318)/365</f>
        <v>32.171159042998482</v>
      </c>
      <c r="I318" s="25">
        <v>43158</v>
      </c>
      <c r="J318" s="25">
        <v>43158</v>
      </c>
      <c r="K318" s="140" t="s">
        <v>167</v>
      </c>
      <c r="L318" s="140" t="s">
        <v>2028</v>
      </c>
      <c r="M318" s="140" t="s">
        <v>311</v>
      </c>
      <c r="N318" s="314">
        <v>40192</v>
      </c>
      <c r="O318" s="73" t="s">
        <v>4223</v>
      </c>
      <c r="P318" s="73" t="s">
        <v>3854</v>
      </c>
      <c r="Q318" s="91">
        <v>43159</v>
      </c>
      <c r="R318" s="91">
        <v>43159</v>
      </c>
      <c r="S318" s="25">
        <v>43161</v>
      </c>
      <c r="T318" s="25" t="s">
        <v>5909</v>
      </c>
      <c r="U318" s="123" t="s">
        <v>14451</v>
      </c>
      <c r="V318" s="123" t="s">
        <v>14497</v>
      </c>
      <c r="W318" s="123"/>
      <c r="X318" s="55">
        <v>18871471316</v>
      </c>
      <c r="Y318" s="26" t="s">
        <v>14498</v>
      </c>
      <c r="Z318" s="26" t="s">
        <v>14498</v>
      </c>
      <c r="AA318" s="31" t="s">
        <v>14431</v>
      </c>
      <c r="AB318" s="31">
        <v>15102799620</v>
      </c>
      <c r="AC318" s="184"/>
      <c r="AD318" s="144" t="s">
        <v>14446</v>
      </c>
      <c r="AE318" s="144" t="s">
        <v>14446</v>
      </c>
      <c r="AF318" s="140" t="s">
        <v>14447</v>
      </c>
      <c r="AG318" s="73" t="s">
        <v>4228</v>
      </c>
      <c r="AH318" s="26" t="s">
        <v>14499</v>
      </c>
    </row>
    <row r="319" spans="1:34" s="183" customFormat="1" ht="13.5" customHeight="1">
      <c r="A319" s="163" t="s">
        <v>7648</v>
      </c>
      <c r="B319" s="219" t="s">
        <v>2027</v>
      </c>
      <c r="C319" s="408" t="s">
        <v>14315</v>
      </c>
      <c r="D319" s="126" t="s">
        <v>14364</v>
      </c>
      <c r="E319" s="30" t="s">
        <v>14365</v>
      </c>
      <c r="F319" s="146" t="str">
        <f>IF(MOD(IF(LEN(E319)=18,MID(E319,17,1),RIGHT(E319,1)),2)=0,"女","男")</f>
        <v>女</v>
      </c>
      <c r="G319" s="22">
        <f>DATE(IF(LEN(E319)=18,MID(E319,7,4),1900+MID(E319,7,2)),IF(LEN(E319)=18,MID(E319,11,2),MID(E319,9,2)),IF(LEN(E319)=18,MID(E319,13,2),MID(E319,11,2)))</f>
        <v>31804</v>
      </c>
      <c r="H319" s="302">
        <f ca="1">(NOW()-G319)/365</f>
        <v>31.532802878614923</v>
      </c>
      <c r="I319" s="25">
        <v>43154</v>
      </c>
      <c r="J319" s="25">
        <v>43154</v>
      </c>
      <c r="K319" s="140" t="s">
        <v>167</v>
      </c>
      <c r="L319" s="140" t="s">
        <v>2028</v>
      </c>
      <c r="M319" s="140" t="s">
        <v>311</v>
      </c>
      <c r="N319" s="314">
        <v>40087</v>
      </c>
      <c r="O319" s="73" t="s">
        <v>4223</v>
      </c>
      <c r="P319" s="73" t="s">
        <v>3854</v>
      </c>
      <c r="Q319" s="91">
        <v>43159</v>
      </c>
      <c r="R319" s="91">
        <v>43159</v>
      </c>
      <c r="S319" s="25">
        <v>43161</v>
      </c>
      <c r="T319" s="25" t="s">
        <v>14741</v>
      </c>
      <c r="U319" s="123" t="s">
        <v>14366</v>
      </c>
      <c r="V319" s="123" t="s">
        <v>14367</v>
      </c>
      <c r="W319" s="123"/>
      <c r="X319" s="55">
        <v>13776354597</v>
      </c>
      <c r="Y319" s="26" t="s">
        <v>14368</v>
      </c>
      <c r="Z319" s="26" t="s">
        <v>14369</v>
      </c>
      <c r="AA319" s="31" t="s">
        <v>14370</v>
      </c>
      <c r="AB319" s="31">
        <v>15190158461</v>
      </c>
      <c r="AC319" s="184"/>
      <c r="AD319" s="144" t="s">
        <v>14188</v>
      </c>
      <c r="AE319" s="144" t="s">
        <v>14188</v>
      </c>
      <c r="AF319" s="140" t="s">
        <v>14333</v>
      </c>
      <c r="AG319" s="73" t="s">
        <v>4228</v>
      </c>
      <c r="AH319" s="26" t="s">
        <v>14368</v>
      </c>
    </row>
    <row r="320" spans="1:34" s="325" customFormat="1" ht="13.5" customHeight="1">
      <c r="A320" s="163" t="s">
        <v>7657</v>
      </c>
      <c r="B320" s="219" t="s">
        <v>2027</v>
      </c>
      <c r="C320" s="33" t="s">
        <v>14421</v>
      </c>
      <c r="D320" s="126" t="s">
        <v>14471</v>
      </c>
      <c r="E320" s="30" t="s">
        <v>14472</v>
      </c>
      <c r="F320" s="146" t="s">
        <v>2030</v>
      </c>
      <c r="G320" s="22">
        <v>36164</v>
      </c>
      <c r="H320" s="302">
        <v>19.171536401255704</v>
      </c>
      <c r="I320" s="25">
        <v>43158</v>
      </c>
      <c r="J320" s="25">
        <v>43158</v>
      </c>
      <c r="K320" s="140" t="s">
        <v>167</v>
      </c>
      <c r="L320" s="140" t="s">
        <v>2028</v>
      </c>
      <c r="M320" s="140" t="s">
        <v>311</v>
      </c>
      <c r="N320" s="314">
        <v>40187</v>
      </c>
      <c r="O320" s="123" t="s">
        <v>4223</v>
      </c>
      <c r="P320" s="73" t="s">
        <v>3854</v>
      </c>
      <c r="Q320" s="91">
        <v>43160</v>
      </c>
      <c r="R320" s="91">
        <v>43160</v>
      </c>
      <c r="S320" s="25">
        <v>43161</v>
      </c>
      <c r="T320" s="25" t="s">
        <v>14741</v>
      </c>
      <c r="U320" s="123" t="s">
        <v>14460</v>
      </c>
      <c r="V320" s="123" t="s">
        <v>14473</v>
      </c>
      <c r="W320" s="123"/>
      <c r="X320" s="55">
        <v>18995689986</v>
      </c>
      <c r="Y320" s="26" t="s">
        <v>14461</v>
      </c>
      <c r="Z320" s="26" t="s">
        <v>14461</v>
      </c>
      <c r="AA320" s="31" t="s">
        <v>14422</v>
      </c>
      <c r="AB320" s="31">
        <v>13329865498</v>
      </c>
      <c r="AC320" s="324"/>
      <c r="AD320" s="144" t="s">
        <v>14446</v>
      </c>
      <c r="AE320" s="144" t="s">
        <v>14446</v>
      </c>
      <c r="AF320" s="140" t="s">
        <v>14447</v>
      </c>
      <c r="AG320" s="123" t="s">
        <v>4228</v>
      </c>
      <c r="AH320" s="26" t="s">
        <v>14474</v>
      </c>
    </row>
    <row r="321" spans="1:34" s="325" customFormat="1" ht="13.5" customHeight="1">
      <c r="A321" s="163" t="s">
        <v>7665</v>
      </c>
      <c r="B321" s="219" t="s">
        <v>2027</v>
      </c>
      <c r="C321" s="33" t="s">
        <v>14528</v>
      </c>
      <c r="D321" s="126" t="s">
        <v>14541</v>
      </c>
      <c r="E321" s="30" t="s">
        <v>14542</v>
      </c>
      <c r="F321" s="146" t="s">
        <v>2030</v>
      </c>
      <c r="G321" s="22">
        <v>28771</v>
      </c>
      <c r="H321" s="302">
        <v>39.426330921803647</v>
      </c>
      <c r="I321" s="25">
        <v>43159</v>
      </c>
      <c r="J321" s="25">
        <v>43159</v>
      </c>
      <c r="K321" s="140" t="s">
        <v>167</v>
      </c>
      <c r="L321" s="140" t="s">
        <v>2028</v>
      </c>
      <c r="M321" s="140" t="s">
        <v>311</v>
      </c>
      <c r="N321" s="314">
        <v>40138</v>
      </c>
      <c r="O321" s="123" t="s">
        <v>4223</v>
      </c>
      <c r="P321" s="73" t="s">
        <v>3854</v>
      </c>
      <c r="Q321" s="91">
        <v>43160</v>
      </c>
      <c r="R321" s="91">
        <v>43160</v>
      </c>
      <c r="S321" s="25">
        <v>43161</v>
      </c>
      <c r="T321" s="25" t="s">
        <v>14741</v>
      </c>
      <c r="U321" s="123" t="s">
        <v>14533</v>
      </c>
      <c r="V321" s="123" t="s">
        <v>14543</v>
      </c>
      <c r="W321" s="123"/>
      <c r="X321" s="55">
        <v>18995550693</v>
      </c>
      <c r="Y321" s="26" t="s">
        <v>14544</v>
      </c>
      <c r="Z321" s="26" t="s">
        <v>14544</v>
      </c>
      <c r="AA321" s="31" t="s">
        <v>14529</v>
      </c>
      <c r="AB321" s="31">
        <v>18995551092</v>
      </c>
      <c r="AC321" s="324"/>
      <c r="AD321" s="144" t="s">
        <v>4374</v>
      </c>
      <c r="AE321" s="144" t="s">
        <v>4374</v>
      </c>
      <c r="AF321" s="140" t="s">
        <v>14546</v>
      </c>
      <c r="AG321" s="123" t="s">
        <v>4228</v>
      </c>
      <c r="AH321" s="26" t="s">
        <v>14547</v>
      </c>
    </row>
    <row r="322" spans="1:34" s="325" customFormat="1" ht="13.5" customHeight="1">
      <c r="A322" s="163" t="s">
        <v>7649</v>
      </c>
      <c r="B322" s="219" t="s">
        <v>2027</v>
      </c>
      <c r="C322" s="33" t="s">
        <v>14319</v>
      </c>
      <c r="D322" s="126" t="s">
        <v>14389</v>
      </c>
      <c r="E322" s="30" t="s">
        <v>14390</v>
      </c>
      <c r="F322" s="146" t="str">
        <f>IF(MOD(IF(LEN(E322)=18,MID(E322,17,1),RIGHT(E322,1)),2)=0,"女","男")</f>
        <v>女</v>
      </c>
      <c r="G322" s="22">
        <f>DATE(IF(LEN(E322)=18,MID(E322,7,4),1900+MID(E322,7,2)),IF(LEN(E322)=18,MID(E322,11,2),MID(E322,9,2)),IF(LEN(E322)=18,MID(E322,13,2),MID(E322,11,2)))</f>
        <v>33457</v>
      </c>
      <c r="H322" s="302">
        <f ca="1">(NOW()-G322)/365</f>
        <v>27.004035755327251</v>
      </c>
      <c r="I322" s="25">
        <v>43155</v>
      </c>
      <c r="J322" s="25">
        <v>43155</v>
      </c>
      <c r="K322" s="140" t="s">
        <v>167</v>
      </c>
      <c r="L322" s="140" t="s">
        <v>2028</v>
      </c>
      <c r="M322" s="140" t="s">
        <v>311</v>
      </c>
      <c r="N322" s="314">
        <v>40088</v>
      </c>
      <c r="O322" s="123" t="s">
        <v>4223</v>
      </c>
      <c r="P322" s="73" t="s">
        <v>3854</v>
      </c>
      <c r="Q322" s="91">
        <v>43160</v>
      </c>
      <c r="R322" s="91">
        <v>43160</v>
      </c>
      <c r="S322" s="25">
        <v>43162</v>
      </c>
      <c r="T322" s="25" t="s">
        <v>15377</v>
      </c>
      <c r="U322" s="123" t="s">
        <v>14366</v>
      </c>
      <c r="V322" s="123" t="s">
        <v>14391</v>
      </c>
      <c r="W322" s="123" t="s">
        <v>14326</v>
      </c>
      <c r="X322" s="55">
        <v>18827630514</v>
      </c>
      <c r="Y322" s="26" t="s">
        <v>14392</v>
      </c>
      <c r="Z322" s="26" t="s">
        <v>14392</v>
      </c>
      <c r="AA322" s="31" t="s">
        <v>14393</v>
      </c>
      <c r="AB322" s="31">
        <v>15994226956</v>
      </c>
      <c r="AC322" s="324"/>
      <c r="AD322" s="144" t="s">
        <v>14188</v>
      </c>
      <c r="AE322" s="144" t="s">
        <v>14188</v>
      </c>
      <c r="AF322" s="140" t="s">
        <v>14329</v>
      </c>
      <c r="AG322" s="123" t="s">
        <v>4228</v>
      </c>
      <c r="AH322" s="26" t="s">
        <v>14394</v>
      </c>
    </row>
    <row r="323" spans="1:34" s="325" customFormat="1" ht="13.5" customHeight="1">
      <c r="A323" s="33" t="s">
        <v>7629</v>
      </c>
      <c r="B323" s="219" t="s">
        <v>2027</v>
      </c>
      <c r="C323" s="140" t="s">
        <v>11521</v>
      </c>
      <c r="D323" s="126" t="s">
        <v>11522</v>
      </c>
      <c r="E323" s="30" t="s">
        <v>11523</v>
      </c>
      <c r="F323" s="146" t="str">
        <f>IF(MOD(IF(LEN(E323)=18,MID(E323,17,1),RIGHT(E323,1)),2)=0,"女","男")</f>
        <v>女</v>
      </c>
      <c r="G323" s="22">
        <f>DATE(IF(LEN(E323)=18,MID(E323,7,4),1900+MID(E323,7,2)),IF(LEN(E323)=18,MID(E323,11,2),MID(E323,9,2)),IF(LEN(E323)=18,MID(E323,13,2),MID(E323,11,2)))</f>
        <v>32499</v>
      </c>
      <c r="H323" s="43">
        <f ca="1">(NOW()-G323)/365</f>
        <v>29.628693289573828</v>
      </c>
      <c r="I323" s="25">
        <v>43070</v>
      </c>
      <c r="J323" s="25">
        <v>43070</v>
      </c>
      <c r="K323" s="140" t="s">
        <v>167</v>
      </c>
      <c r="L323" s="140" t="s">
        <v>2028</v>
      </c>
      <c r="M323" s="140" t="s">
        <v>311</v>
      </c>
      <c r="N323" s="314" t="s">
        <v>3180</v>
      </c>
      <c r="O323" s="123" t="s">
        <v>4223</v>
      </c>
      <c r="P323" s="73" t="s">
        <v>3854</v>
      </c>
      <c r="Q323" s="25">
        <v>43166</v>
      </c>
      <c r="R323" s="25">
        <v>43166</v>
      </c>
      <c r="S323" s="25">
        <v>43153</v>
      </c>
      <c r="T323" s="25" t="s">
        <v>15378</v>
      </c>
      <c r="U323" s="123" t="s">
        <v>306</v>
      </c>
      <c r="V323" s="123" t="s">
        <v>213</v>
      </c>
      <c r="W323" s="123" t="s">
        <v>969</v>
      </c>
      <c r="X323" s="55" t="s">
        <v>11524</v>
      </c>
      <c r="Y323" s="26" t="s">
        <v>2460</v>
      </c>
      <c r="Z323" s="26" t="s">
        <v>2460</v>
      </c>
      <c r="AA323" s="31" t="s">
        <v>11525</v>
      </c>
      <c r="AB323" s="31" t="s">
        <v>11526</v>
      </c>
      <c r="AC323" s="324"/>
      <c r="AD323" s="144" t="s">
        <v>245</v>
      </c>
      <c r="AE323" s="144" t="s">
        <v>245</v>
      </c>
      <c r="AF323" s="140" t="s">
        <v>2476</v>
      </c>
      <c r="AG323" s="123" t="s">
        <v>4228</v>
      </c>
      <c r="AH323" s="26" t="s">
        <v>11527</v>
      </c>
    </row>
    <row r="324" spans="1:34" s="325" customFormat="1" ht="13.5" customHeight="1">
      <c r="A324" s="163" t="s">
        <v>7646</v>
      </c>
      <c r="B324" s="219" t="s">
        <v>2027</v>
      </c>
      <c r="C324" s="33" t="s">
        <v>14313</v>
      </c>
      <c r="D324" s="126" t="s">
        <v>14352</v>
      </c>
      <c r="E324" s="30" t="s">
        <v>14353</v>
      </c>
      <c r="F324" s="146" t="str">
        <f>IF(MOD(IF(LEN(E324)=18,MID(E324,17,1),RIGHT(E324,1)),2)=0,"女","男")</f>
        <v>女</v>
      </c>
      <c r="G324" s="22">
        <f>DATE(IF(LEN(E324)=18,MID(E324,7,4),1900+MID(E324,7,2)),IF(LEN(E324)=18,MID(E324,11,2),MID(E324,9,2)),IF(LEN(E324)=18,MID(E324,13,2),MID(E324,11,2)))</f>
        <v>30666</v>
      </c>
      <c r="H324" s="302">
        <f ca="1">(NOW()-G324)/365</f>
        <v>34.650611097793004</v>
      </c>
      <c r="I324" s="25">
        <v>43154</v>
      </c>
      <c r="J324" s="25">
        <v>43154</v>
      </c>
      <c r="K324" s="140" t="s">
        <v>167</v>
      </c>
      <c r="L324" s="140" t="s">
        <v>2028</v>
      </c>
      <c r="M324" s="140" t="s">
        <v>311</v>
      </c>
      <c r="N324" s="314">
        <v>40085</v>
      </c>
      <c r="O324" s="123" t="s">
        <v>4223</v>
      </c>
      <c r="P324" s="73" t="s">
        <v>3854</v>
      </c>
      <c r="Q324" s="91">
        <v>43166</v>
      </c>
      <c r="R324" s="91">
        <v>43166</v>
      </c>
      <c r="S324" s="25">
        <v>43166</v>
      </c>
      <c r="T324" s="25" t="s">
        <v>15379</v>
      </c>
      <c r="U324" s="123" t="s">
        <v>14324</v>
      </c>
      <c r="V324" s="123" t="s">
        <v>14354</v>
      </c>
      <c r="W324" s="123"/>
      <c r="X324" s="55">
        <v>13437280738</v>
      </c>
      <c r="Y324" s="26" t="s">
        <v>14355</v>
      </c>
      <c r="Z324" s="26" t="s">
        <v>14356</v>
      </c>
      <c r="AA324" s="31" t="s">
        <v>14357</v>
      </c>
      <c r="AB324" s="31">
        <v>15827455476</v>
      </c>
      <c r="AC324" s="324"/>
      <c r="AD324" s="144" t="s">
        <v>14188</v>
      </c>
      <c r="AE324" s="144" t="s">
        <v>14188</v>
      </c>
      <c r="AF324" s="140" t="s">
        <v>14333</v>
      </c>
      <c r="AG324" s="123" t="s">
        <v>4228</v>
      </c>
      <c r="AH324" s="26" t="s">
        <v>14355</v>
      </c>
    </row>
    <row r="325" spans="1:34" s="444" customFormat="1" ht="15" customHeight="1">
      <c r="A325" s="163" t="s">
        <v>10794</v>
      </c>
      <c r="B325" s="219" t="s">
        <v>2027</v>
      </c>
      <c r="C325" s="408" t="s">
        <v>15161</v>
      </c>
      <c r="D325" s="126" t="s">
        <v>15145</v>
      </c>
      <c r="E325" s="33" t="s">
        <v>15146</v>
      </c>
      <c r="F325" s="146" t="str">
        <f>IF(MOD(IF(LEN(E325)=18,MID(E325,17,1),RIGHT(E325,1)),2)=0,"女","男")</f>
        <v>男</v>
      </c>
      <c r="G325" s="376">
        <f>DATE(MID(E325,7,VLOOKUP(LEN(E325),{15,2;18,4},2,0)),MID(E325,VLOOKUP(LEN(E325),{15,9;18,11},2,0),2),MID(E325,VLOOKUP(LEN(E325),{15,11;18,13},2,0),2))</f>
        <v>31863</v>
      </c>
      <c r="H325" s="302">
        <f ca="1">(NOW()-G325)/365</f>
        <v>31.371159042998485</v>
      </c>
      <c r="I325" s="25">
        <v>43166</v>
      </c>
      <c r="J325" s="25">
        <v>43166</v>
      </c>
      <c r="K325" s="140" t="s">
        <v>167</v>
      </c>
      <c r="L325" s="140" t="s">
        <v>2028</v>
      </c>
      <c r="M325" s="140" t="s">
        <v>311</v>
      </c>
      <c r="N325" s="323">
        <v>40044</v>
      </c>
      <c r="O325" s="123" t="s">
        <v>4223</v>
      </c>
      <c r="P325" s="73" t="s">
        <v>3854</v>
      </c>
      <c r="Q325" s="25">
        <v>43166</v>
      </c>
      <c r="R325" s="25">
        <v>43166</v>
      </c>
      <c r="S325" s="25">
        <v>43169</v>
      </c>
      <c r="T325" s="25" t="s">
        <v>15380</v>
      </c>
      <c r="U325" s="185" t="s">
        <v>15135</v>
      </c>
      <c r="V325" s="185" t="s">
        <v>15147</v>
      </c>
      <c r="W325" s="185"/>
      <c r="X325" s="170">
        <v>17671049285</v>
      </c>
      <c r="Y325" s="464" t="s">
        <v>15148</v>
      </c>
      <c r="Z325" s="464" t="s">
        <v>15149</v>
      </c>
      <c r="AA325" s="170" t="s">
        <v>15150</v>
      </c>
      <c r="AB325" s="170">
        <v>13593694819</v>
      </c>
      <c r="AC325" s="445"/>
      <c r="AD325" s="137" t="s">
        <v>14803</v>
      </c>
      <c r="AE325" s="137" t="s">
        <v>14803</v>
      </c>
      <c r="AF325" s="104" t="s">
        <v>15127</v>
      </c>
      <c r="AG325" s="73" t="s">
        <v>4228</v>
      </c>
      <c r="AH325" s="26" t="s">
        <v>15148</v>
      </c>
    </row>
    <row r="326" spans="1:34" s="444" customFormat="1" ht="15" customHeight="1">
      <c r="A326" s="163" t="s">
        <v>13318</v>
      </c>
      <c r="B326" s="219" t="s">
        <v>2027</v>
      </c>
      <c r="C326" s="33" t="s">
        <v>15010</v>
      </c>
      <c r="D326" s="126" t="s">
        <v>15043</v>
      </c>
      <c r="E326" s="33" t="s">
        <v>15044</v>
      </c>
      <c r="F326" s="146" t="s">
        <v>2031</v>
      </c>
      <c r="G326" s="376">
        <v>34295</v>
      </c>
      <c r="H326" s="302">
        <v>24.310892561199889</v>
      </c>
      <c r="I326" s="25">
        <v>43165</v>
      </c>
      <c r="J326" s="25">
        <v>43165</v>
      </c>
      <c r="K326" s="140" t="s">
        <v>167</v>
      </c>
      <c r="L326" s="140" t="s">
        <v>2028</v>
      </c>
      <c r="M326" s="140" t="s">
        <v>311</v>
      </c>
      <c r="N326" s="323">
        <v>22556</v>
      </c>
      <c r="O326" s="123" t="s">
        <v>4223</v>
      </c>
      <c r="P326" s="73" t="s">
        <v>3854</v>
      </c>
      <c r="Q326" s="25">
        <v>43166</v>
      </c>
      <c r="R326" s="25">
        <v>43166</v>
      </c>
      <c r="S326" s="25">
        <v>43168</v>
      </c>
      <c r="T326" s="25" t="s">
        <v>5909</v>
      </c>
      <c r="U326" s="185" t="s">
        <v>4458</v>
      </c>
      <c r="V326" s="185" t="s">
        <v>15045</v>
      </c>
      <c r="W326" s="185" t="s">
        <v>15011</v>
      </c>
      <c r="X326" s="170">
        <v>15002754926</v>
      </c>
      <c r="Y326" s="464" t="s">
        <v>15046</v>
      </c>
      <c r="Z326" s="464" t="s">
        <v>15047</v>
      </c>
      <c r="AA326" s="170" t="s">
        <v>15048</v>
      </c>
      <c r="AB326" s="170">
        <v>15972191591</v>
      </c>
      <c r="AC326" s="445"/>
      <c r="AD326" s="137" t="s">
        <v>4374</v>
      </c>
      <c r="AE326" s="137" t="s">
        <v>4374</v>
      </c>
      <c r="AF326" s="104" t="s">
        <v>15025</v>
      </c>
      <c r="AG326" s="123" t="s">
        <v>4228</v>
      </c>
      <c r="AH326" s="26" t="s">
        <v>15046</v>
      </c>
    </row>
    <row r="327" spans="1:34" s="444" customFormat="1" ht="15" customHeight="1">
      <c r="A327" s="163" t="s">
        <v>13324</v>
      </c>
      <c r="B327" s="219" t="s">
        <v>2027</v>
      </c>
      <c r="C327" s="33" t="s">
        <v>15158</v>
      </c>
      <c r="D327" s="126" t="s">
        <v>15129</v>
      </c>
      <c r="E327" s="33" t="s">
        <v>15130</v>
      </c>
      <c r="F327" s="146" t="s">
        <v>2031</v>
      </c>
      <c r="G327" s="376">
        <v>33181</v>
      </c>
      <c r="H327" s="302">
        <v>27.362947355720436</v>
      </c>
      <c r="I327" s="25">
        <v>43166</v>
      </c>
      <c r="J327" s="25">
        <v>43166</v>
      </c>
      <c r="K327" s="140" t="s">
        <v>167</v>
      </c>
      <c r="L327" s="140" t="s">
        <v>2028</v>
      </c>
      <c r="M327" s="140" t="s">
        <v>311</v>
      </c>
      <c r="N327" s="323">
        <v>21643</v>
      </c>
      <c r="O327" s="123" t="s">
        <v>4223</v>
      </c>
      <c r="P327" s="73" t="s">
        <v>3854</v>
      </c>
      <c r="Q327" s="25">
        <v>43166</v>
      </c>
      <c r="R327" s="25">
        <v>43166</v>
      </c>
      <c r="S327" s="25">
        <v>43168</v>
      </c>
      <c r="T327" s="25" t="s">
        <v>5909</v>
      </c>
      <c r="U327" s="185" t="s">
        <v>4501</v>
      </c>
      <c r="V327" s="185" t="s">
        <v>15131</v>
      </c>
      <c r="W327" s="185" t="s">
        <v>15132</v>
      </c>
      <c r="X327" s="170">
        <v>18772272366</v>
      </c>
      <c r="Y327" s="464" t="s">
        <v>15133</v>
      </c>
      <c r="Z327" s="464" t="s">
        <v>15133</v>
      </c>
      <c r="AA327" s="170" t="s">
        <v>11876</v>
      </c>
      <c r="AB327" s="170">
        <v>13597682525</v>
      </c>
      <c r="AC327" s="445"/>
      <c r="AD327" s="137" t="s">
        <v>14803</v>
      </c>
      <c r="AE327" s="137" t="s">
        <v>14803</v>
      </c>
      <c r="AF327" s="104" t="s">
        <v>15127</v>
      </c>
      <c r="AG327" s="123" t="s">
        <v>4228</v>
      </c>
      <c r="AH327" s="26" t="s">
        <v>15133</v>
      </c>
    </row>
    <row r="328" spans="1:34" s="444" customFormat="1" ht="15" customHeight="1">
      <c r="A328" s="163" t="s">
        <v>13316</v>
      </c>
      <c r="B328" s="219" t="s">
        <v>2027</v>
      </c>
      <c r="C328" s="408" t="s">
        <v>15008</v>
      </c>
      <c r="D328" s="126" t="s">
        <v>15032</v>
      </c>
      <c r="E328" s="33" t="s">
        <v>15033</v>
      </c>
      <c r="F328" s="146" t="str">
        <f>IF(MOD(IF(LEN(E328)=18,MID(E328,17,1),RIGHT(E328,1)),2)=0,"女","男")</f>
        <v>女</v>
      </c>
      <c r="G328" s="376">
        <f>DATE(MID(E328,7,VLOOKUP(LEN(E328),{15,2;18,4},2,0)),MID(E328,VLOOKUP(LEN(E328),{15,9;18,11},2,0),2),MID(E328,VLOOKUP(LEN(E328),{15,11;18,13},2,0),2))</f>
        <v>31160</v>
      </c>
      <c r="H328" s="302">
        <f ca="1">(NOW()-G328)/365</f>
        <v>33.297186440258756</v>
      </c>
      <c r="I328" s="25">
        <v>43165</v>
      </c>
      <c r="J328" s="25">
        <v>43165</v>
      </c>
      <c r="K328" s="140" t="s">
        <v>167</v>
      </c>
      <c r="L328" s="140" t="s">
        <v>2028</v>
      </c>
      <c r="M328" s="140" t="s">
        <v>311</v>
      </c>
      <c r="N328" s="323">
        <v>40159</v>
      </c>
      <c r="O328" s="123" t="s">
        <v>4223</v>
      </c>
      <c r="P328" s="73" t="s">
        <v>3854</v>
      </c>
      <c r="Q328" s="25">
        <v>43167</v>
      </c>
      <c r="R328" s="25">
        <v>43167</v>
      </c>
      <c r="S328" s="25">
        <v>43168</v>
      </c>
      <c r="T328" s="25" t="s">
        <v>5909</v>
      </c>
      <c r="U328" s="185" t="s">
        <v>15023</v>
      </c>
      <c r="V328" s="185" t="s">
        <v>15034</v>
      </c>
      <c r="W328" s="185"/>
      <c r="X328" s="170">
        <v>18026648499</v>
      </c>
      <c r="Y328" s="464" t="s">
        <v>15035</v>
      </c>
      <c r="Z328" s="464" t="s">
        <v>15036</v>
      </c>
      <c r="AA328" s="170" t="s">
        <v>15037</v>
      </c>
      <c r="AB328" s="170">
        <v>13872118061</v>
      </c>
      <c r="AC328" s="445"/>
      <c r="AD328" s="137" t="s">
        <v>15024</v>
      </c>
      <c r="AE328" s="137" t="s">
        <v>15024</v>
      </c>
      <c r="AF328" s="104" t="s">
        <v>15025</v>
      </c>
      <c r="AG328" s="73" t="s">
        <v>4228</v>
      </c>
      <c r="AH328" s="26" t="s">
        <v>15035</v>
      </c>
    </row>
    <row r="329" spans="1:34" s="444" customFormat="1" ht="15" customHeight="1">
      <c r="A329" s="163" t="s">
        <v>10616</v>
      </c>
      <c r="B329" s="219" t="s">
        <v>2027</v>
      </c>
      <c r="C329" s="33" t="s">
        <v>15021</v>
      </c>
      <c r="D329" s="126" t="s">
        <v>15094</v>
      </c>
      <c r="E329" s="33" t="s">
        <v>15095</v>
      </c>
      <c r="F329" s="146" t="s">
        <v>2030</v>
      </c>
      <c r="G329" s="376">
        <v>34586</v>
      </c>
      <c r="H329" s="302">
        <v>23.52214325881533</v>
      </c>
      <c r="I329" s="25">
        <v>43165</v>
      </c>
      <c r="J329" s="25">
        <v>43165</v>
      </c>
      <c r="K329" s="140" t="s">
        <v>167</v>
      </c>
      <c r="L329" s="140" t="s">
        <v>2028</v>
      </c>
      <c r="M329" s="140" t="s">
        <v>311</v>
      </c>
      <c r="N329" s="323">
        <v>22696</v>
      </c>
      <c r="O329" s="123" t="s">
        <v>4223</v>
      </c>
      <c r="P329" s="73" t="s">
        <v>3854</v>
      </c>
      <c r="Q329" s="25">
        <v>43167</v>
      </c>
      <c r="R329" s="25">
        <v>43167</v>
      </c>
      <c r="S329" s="25">
        <v>43171</v>
      </c>
      <c r="T329" s="25" t="s">
        <v>15652</v>
      </c>
      <c r="U329" s="185" t="s">
        <v>14800</v>
      </c>
      <c r="V329" s="185" t="s">
        <v>15096</v>
      </c>
      <c r="W329" s="185" t="s">
        <v>15022</v>
      </c>
      <c r="X329" s="170">
        <v>15972179459</v>
      </c>
      <c r="Y329" s="464" t="s">
        <v>15097</v>
      </c>
      <c r="Z329" s="464" t="s">
        <v>15097</v>
      </c>
      <c r="AA329" s="170" t="s">
        <v>15098</v>
      </c>
      <c r="AB329" s="170">
        <v>15007117393</v>
      </c>
      <c r="AC329" s="445"/>
      <c r="AD329" s="137" t="s">
        <v>14803</v>
      </c>
      <c r="AE329" s="137" t="s">
        <v>14803</v>
      </c>
      <c r="AF329" s="104" t="s">
        <v>14950</v>
      </c>
      <c r="AG329" s="123" t="s">
        <v>4228</v>
      </c>
      <c r="AH329" s="26" t="s">
        <v>15099</v>
      </c>
    </row>
    <row r="330" spans="1:34" s="444" customFormat="1" ht="15" customHeight="1">
      <c r="A330" s="163" t="s">
        <v>10384</v>
      </c>
      <c r="B330" s="219" t="s">
        <v>2027</v>
      </c>
      <c r="C330" s="408" t="s">
        <v>15162</v>
      </c>
      <c r="D330" s="126" t="s">
        <v>15151</v>
      </c>
      <c r="E330" s="33" t="s">
        <v>15152</v>
      </c>
      <c r="F330" s="146" t="str">
        <f t="shared" ref="F330:F335" si="57">IF(MOD(IF(LEN(E330)=18,MID(E330,17,1),RIGHT(E330,1)),2)=0,"女","男")</f>
        <v>女</v>
      </c>
      <c r="G330" s="376">
        <f>DATE(MID(E330,7,VLOOKUP(LEN(E330),{15,2;18,4},2,0)),MID(E330,VLOOKUP(LEN(E330),{15,9;18,11},2,0),2),MID(E330,VLOOKUP(LEN(E330),{15,11;18,13},2,0),2))</f>
        <v>30824</v>
      </c>
      <c r="H330" s="302">
        <f t="shared" ref="H330:H335" ca="1" si="58">(NOW()-G330)/365</f>
        <v>34.21773438546424</v>
      </c>
      <c r="I330" s="25">
        <v>43166</v>
      </c>
      <c r="J330" s="25">
        <v>43166</v>
      </c>
      <c r="K330" s="140" t="s">
        <v>167</v>
      </c>
      <c r="L330" s="140" t="s">
        <v>2028</v>
      </c>
      <c r="M330" s="140" t="s">
        <v>311</v>
      </c>
      <c r="N330" s="323">
        <v>40218</v>
      </c>
      <c r="O330" s="123" t="s">
        <v>4223</v>
      </c>
      <c r="P330" s="73" t="s">
        <v>3854</v>
      </c>
      <c r="Q330" s="25">
        <v>43169</v>
      </c>
      <c r="R330" s="25">
        <v>43169</v>
      </c>
      <c r="S330" s="25">
        <v>43172</v>
      </c>
      <c r="T330" s="25" t="s">
        <v>15652</v>
      </c>
      <c r="U330" s="185" t="s">
        <v>15135</v>
      </c>
      <c r="V330" s="185" t="s">
        <v>15153</v>
      </c>
      <c r="W330" s="185"/>
      <c r="X330" s="170">
        <v>13871226714</v>
      </c>
      <c r="Y330" s="464" t="s">
        <v>15154</v>
      </c>
      <c r="Z330" s="464" t="s">
        <v>15154</v>
      </c>
      <c r="AA330" s="170"/>
      <c r="AB330" s="170">
        <v>13387633799</v>
      </c>
      <c r="AC330" s="445"/>
      <c r="AD330" s="137" t="s">
        <v>14803</v>
      </c>
      <c r="AE330" s="137" t="s">
        <v>14803</v>
      </c>
      <c r="AF330" s="104" t="s">
        <v>15127</v>
      </c>
      <c r="AG330" s="73" t="s">
        <v>4228</v>
      </c>
      <c r="AH330" s="26" t="s">
        <v>15155</v>
      </c>
    </row>
    <row r="331" spans="1:34" s="444" customFormat="1" ht="15" customHeight="1">
      <c r="A331" s="163" t="s">
        <v>10338</v>
      </c>
      <c r="B331" s="219" t="s">
        <v>2027</v>
      </c>
      <c r="C331" s="408" t="s">
        <v>15009</v>
      </c>
      <c r="D331" s="126" t="s">
        <v>15038</v>
      </c>
      <c r="E331" s="33" t="s">
        <v>15039</v>
      </c>
      <c r="F331" s="146" t="str">
        <f t="shared" si="57"/>
        <v>女</v>
      </c>
      <c r="G331" s="376">
        <f>DATE(MID(E331,7,VLOOKUP(LEN(E331),{15,2;18,4},2,0)),MID(E331,VLOOKUP(LEN(E331),{15,9;18,11},2,0),2),MID(E331,VLOOKUP(LEN(E331),{15,11;18,13},2,0),2))</f>
        <v>30282</v>
      </c>
      <c r="H331" s="302">
        <f t="shared" ca="1" si="58"/>
        <v>35.702665892313554</v>
      </c>
      <c r="I331" s="25">
        <v>43165</v>
      </c>
      <c r="J331" s="25">
        <v>43165</v>
      </c>
      <c r="K331" s="140" t="s">
        <v>167</v>
      </c>
      <c r="L331" s="140" t="s">
        <v>2028</v>
      </c>
      <c r="M331" s="140" t="s">
        <v>311</v>
      </c>
      <c r="N331" s="323">
        <v>22538</v>
      </c>
      <c r="O331" s="123" t="s">
        <v>4223</v>
      </c>
      <c r="P331" s="73" t="s">
        <v>3854</v>
      </c>
      <c r="Q331" s="25">
        <v>43169</v>
      </c>
      <c r="R331" s="25">
        <v>43169</v>
      </c>
      <c r="S331" s="25">
        <v>43173</v>
      </c>
      <c r="T331" s="25" t="s">
        <v>5909</v>
      </c>
      <c r="U331" s="185" t="s">
        <v>15023</v>
      </c>
      <c r="V331" s="185" t="s">
        <v>15040</v>
      </c>
      <c r="W331" s="185"/>
      <c r="X331" s="170">
        <v>18003067462</v>
      </c>
      <c r="Y331" s="464" t="s">
        <v>15041</v>
      </c>
      <c r="Z331" s="464" t="s">
        <v>15036</v>
      </c>
      <c r="AA331" s="170" t="s">
        <v>15042</v>
      </c>
      <c r="AB331" s="170">
        <v>13986595401</v>
      </c>
      <c r="AC331" s="445"/>
      <c r="AD331" s="137" t="s">
        <v>15024</v>
      </c>
      <c r="AE331" s="137" t="s">
        <v>15024</v>
      </c>
      <c r="AF331" s="104" t="s">
        <v>15025</v>
      </c>
      <c r="AG331" s="73" t="s">
        <v>4228</v>
      </c>
      <c r="AH331" s="26" t="s">
        <v>15041</v>
      </c>
    </row>
    <row r="332" spans="1:34" s="447" customFormat="1" ht="14.25" customHeight="1">
      <c r="A332" s="33" t="s">
        <v>7664</v>
      </c>
      <c r="B332" s="219" t="s">
        <v>2027</v>
      </c>
      <c r="C332" s="408" t="s">
        <v>14751</v>
      </c>
      <c r="D332" s="446" t="s">
        <v>15882</v>
      </c>
      <c r="E332" s="33" t="s">
        <v>12673</v>
      </c>
      <c r="F332" s="146" t="str">
        <f t="shared" si="57"/>
        <v>女</v>
      </c>
      <c r="G332" s="376">
        <v>33343</v>
      </c>
      <c r="H332" s="307">
        <f t="shared" ca="1" si="58"/>
        <v>27.316364522450538</v>
      </c>
      <c r="I332" s="25">
        <v>43160</v>
      </c>
      <c r="J332" s="25">
        <v>43160</v>
      </c>
      <c r="K332" s="140" t="s">
        <v>167</v>
      </c>
      <c r="L332" s="140" t="s">
        <v>2028</v>
      </c>
      <c r="M332" s="140" t="s">
        <v>311</v>
      </c>
      <c r="N332" s="314">
        <v>40245</v>
      </c>
      <c r="O332" s="123" t="s">
        <v>4223</v>
      </c>
      <c r="P332" s="73" t="s">
        <v>3854</v>
      </c>
      <c r="Q332" s="25">
        <v>43172</v>
      </c>
      <c r="R332" s="25">
        <v>43172</v>
      </c>
      <c r="S332" s="25">
        <v>43173</v>
      </c>
      <c r="T332" s="25" t="s">
        <v>13297</v>
      </c>
      <c r="U332" s="123" t="s">
        <v>4457</v>
      </c>
      <c r="V332" s="123" t="s">
        <v>12670</v>
      </c>
      <c r="W332" s="123"/>
      <c r="X332" s="55">
        <v>18827606121</v>
      </c>
      <c r="Y332" s="466" t="s">
        <v>12634</v>
      </c>
      <c r="Z332" s="466" t="s">
        <v>12634</v>
      </c>
      <c r="AA332" s="55" t="s">
        <v>12635</v>
      </c>
      <c r="AB332" s="55">
        <v>18186498897</v>
      </c>
      <c r="AC332" s="448"/>
      <c r="AD332" s="144" t="s">
        <v>10362</v>
      </c>
      <c r="AE332" s="144" t="s">
        <v>10362</v>
      </c>
      <c r="AF332" s="140" t="s">
        <v>10363</v>
      </c>
      <c r="AG332" s="73" t="s">
        <v>4228</v>
      </c>
      <c r="AH332" s="26" t="s">
        <v>12720</v>
      </c>
    </row>
    <row r="333" spans="1:34" s="459" customFormat="1" ht="13.5" customHeight="1">
      <c r="A333" s="33" t="s">
        <v>7651</v>
      </c>
      <c r="B333" s="219" t="s">
        <v>2027</v>
      </c>
      <c r="C333" s="33" t="s">
        <v>14014</v>
      </c>
      <c r="D333" s="126" t="s">
        <v>14024</v>
      </c>
      <c r="E333" s="30" t="s">
        <v>14025</v>
      </c>
      <c r="F333" s="146" t="str">
        <f t="shared" si="57"/>
        <v>女</v>
      </c>
      <c r="G333" s="22">
        <f>DATE(IF(LEN(E333)=18,MID(E333,7,4),1900+MID(E333,7,2)),IF(LEN(E333)=18,MID(E333,11,2),MID(E333,9,2)),IF(LEN(E333)=18,MID(E333,13,2),MID(E333,11,2)))</f>
        <v>33068</v>
      </c>
      <c r="H333" s="307">
        <f t="shared" ca="1" si="58"/>
        <v>28.069789179984788</v>
      </c>
      <c r="I333" s="25">
        <v>43129</v>
      </c>
      <c r="J333" s="25">
        <v>43129</v>
      </c>
      <c r="K333" s="140" t="s">
        <v>167</v>
      </c>
      <c r="L333" s="140" t="s">
        <v>2028</v>
      </c>
      <c r="M333" s="140" t="s">
        <v>311</v>
      </c>
      <c r="N333" s="314">
        <v>40175</v>
      </c>
      <c r="O333" s="123" t="s">
        <v>4223</v>
      </c>
      <c r="P333" s="73" t="s">
        <v>3854</v>
      </c>
      <c r="Q333" s="25">
        <v>43173</v>
      </c>
      <c r="R333" s="25">
        <v>43173</v>
      </c>
      <c r="S333" s="25">
        <v>43155</v>
      </c>
      <c r="T333" s="25" t="s">
        <v>14740</v>
      </c>
      <c r="U333" s="123" t="s">
        <v>14026</v>
      </c>
      <c r="V333" s="123" t="s">
        <v>14027</v>
      </c>
      <c r="W333" s="123"/>
      <c r="X333" s="55">
        <v>13597787337</v>
      </c>
      <c r="Y333" s="26" t="s">
        <v>14028</v>
      </c>
      <c r="Z333" s="26" t="s">
        <v>14029</v>
      </c>
      <c r="AA333" s="31" t="s">
        <v>14030</v>
      </c>
      <c r="AB333" s="31">
        <v>15971729705</v>
      </c>
      <c r="AC333" s="324"/>
      <c r="AD333" s="144" t="s">
        <v>14013</v>
      </c>
      <c r="AE333" s="144" t="s">
        <v>14013</v>
      </c>
      <c r="AF333" s="140" t="s">
        <v>14023</v>
      </c>
      <c r="AG333" s="123" t="s">
        <v>4228</v>
      </c>
      <c r="AH333" s="26" t="s">
        <v>14031</v>
      </c>
    </row>
    <row r="334" spans="1:34" s="444" customFormat="1" ht="15" customHeight="1">
      <c r="A334" s="33" t="s">
        <v>13347</v>
      </c>
      <c r="B334" s="219" t="s">
        <v>2027</v>
      </c>
      <c r="C334" s="408" t="s">
        <v>15722</v>
      </c>
      <c r="D334" s="126" t="s">
        <v>15702</v>
      </c>
      <c r="E334" s="33" t="s">
        <v>15703</v>
      </c>
      <c r="F334" s="146" t="str">
        <f t="shared" si="57"/>
        <v>女</v>
      </c>
      <c r="G334" s="376">
        <f>DATE(MID(E334,7,VLOOKUP(LEN(E334),{15,2;18,4},2,0)),MID(E334,VLOOKUP(LEN(E334),{15,9;18,11},2,0),2),MID(E334,VLOOKUP(LEN(E334),{15,11;18,13},2,0),2))</f>
        <v>29319</v>
      </c>
      <c r="H334" s="307">
        <f t="shared" ca="1" si="58"/>
        <v>38.341022056697113</v>
      </c>
      <c r="I334" s="25">
        <v>43173</v>
      </c>
      <c r="J334" s="25">
        <v>43173</v>
      </c>
      <c r="K334" s="140" t="s">
        <v>167</v>
      </c>
      <c r="L334" s="140" t="s">
        <v>2028</v>
      </c>
      <c r="M334" s="140" t="s">
        <v>311</v>
      </c>
      <c r="N334" s="314">
        <v>22576</v>
      </c>
      <c r="O334" s="123" t="s">
        <v>4223</v>
      </c>
      <c r="P334" s="73" t="s">
        <v>3854</v>
      </c>
      <c r="Q334" s="25">
        <v>43175</v>
      </c>
      <c r="R334" s="25">
        <v>43175</v>
      </c>
      <c r="S334" s="25">
        <v>43178</v>
      </c>
      <c r="T334" s="91" t="s">
        <v>5909</v>
      </c>
      <c r="U334" s="123" t="s">
        <v>15696</v>
      </c>
      <c r="V334" s="123" t="s">
        <v>15704</v>
      </c>
      <c r="W334" s="123"/>
      <c r="X334" s="55">
        <v>15727205896</v>
      </c>
      <c r="Y334" s="466" t="s">
        <v>15705</v>
      </c>
      <c r="Z334" s="466" t="s">
        <v>15706</v>
      </c>
      <c r="AA334" s="55" t="s">
        <v>15707</v>
      </c>
      <c r="AB334" s="55">
        <v>15172360550</v>
      </c>
      <c r="AC334" s="445"/>
      <c r="AD334" s="144" t="s">
        <v>15700</v>
      </c>
      <c r="AE334" s="144" t="s">
        <v>15700</v>
      </c>
      <c r="AF334" s="140" t="s">
        <v>15701</v>
      </c>
      <c r="AG334" s="73" t="s">
        <v>4228</v>
      </c>
      <c r="AH334" s="26" t="s">
        <v>15705</v>
      </c>
    </row>
    <row r="335" spans="1:34" s="444" customFormat="1" ht="15" customHeight="1">
      <c r="A335" s="222" t="s">
        <v>13341</v>
      </c>
      <c r="B335" s="328" t="s">
        <v>2027</v>
      </c>
      <c r="C335" s="456" t="s">
        <v>15508</v>
      </c>
      <c r="D335" s="129" t="s">
        <v>15509</v>
      </c>
      <c r="E335" s="166" t="s">
        <v>15510</v>
      </c>
      <c r="F335" s="130" t="str">
        <f t="shared" si="57"/>
        <v>女</v>
      </c>
      <c r="G335" s="457">
        <f>DATE(MID(E335,7,VLOOKUP(LEN(E335),{15,2;18,4},2,0)),MID(E335,VLOOKUP(LEN(E335),{15,9;18,11},2,0),2),MID(E335,VLOOKUP(LEN(E335),{15,11;18,13},2,0),2))</f>
        <v>35342</v>
      </c>
      <c r="H335" s="485">
        <f t="shared" ca="1" si="58"/>
        <v>21.839652193683417</v>
      </c>
      <c r="I335" s="133">
        <v>43172</v>
      </c>
      <c r="J335" s="133">
        <v>43172</v>
      </c>
      <c r="K335" s="128" t="s">
        <v>167</v>
      </c>
      <c r="L335" s="128" t="s">
        <v>2028</v>
      </c>
      <c r="M335" s="128" t="s">
        <v>311</v>
      </c>
      <c r="N335" s="411">
        <v>40258</v>
      </c>
      <c r="O335" s="312" t="s">
        <v>4223</v>
      </c>
      <c r="P335" s="73" t="s">
        <v>3854</v>
      </c>
      <c r="Q335" s="25">
        <v>43177</v>
      </c>
      <c r="R335" s="25">
        <v>43177</v>
      </c>
      <c r="S335" s="25">
        <v>43178</v>
      </c>
      <c r="T335" s="25" t="s">
        <v>5909</v>
      </c>
      <c r="U335" s="123" t="s">
        <v>5333</v>
      </c>
      <c r="V335" s="123" t="s">
        <v>15511</v>
      </c>
      <c r="W335" s="123" t="s">
        <v>8363</v>
      </c>
      <c r="X335" s="55">
        <v>18281194049</v>
      </c>
      <c r="Y335" s="466" t="s">
        <v>15512</v>
      </c>
      <c r="Z335" s="466" t="s">
        <v>15512</v>
      </c>
      <c r="AA335" s="55" t="s">
        <v>15513</v>
      </c>
      <c r="AB335" s="55">
        <v>15872386936</v>
      </c>
      <c r="AC335" s="445"/>
      <c r="AD335" s="144" t="s">
        <v>5227</v>
      </c>
      <c r="AE335" s="144" t="s">
        <v>5227</v>
      </c>
      <c r="AF335" s="140" t="s">
        <v>4564</v>
      </c>
      <c r="AG335" s="73" t="s">
        <v>4228</v>
      </c>
      <c r="AH335" s="26" t="s">
        <v>15512</v>
      </c>
    </row>
    <row r="336" spans="1:34" s="325" customFormat="1" ht="13.5" customHeight="1">
      <c r="A336" s="163" t="s">
        <v>13355</v>
      </c>
      <c r="B336" s="219" t="s">
        <v>2027</v>
      </c>
      <c r="C336" s="33" t="s">
        <v>15862</v>
      </c>
      <c r="D336" s="126" t="s">
        <v>15802</v>
      </c>
      <c r="E336" s="30" t="s">
        <v>15803</v>
      </c>
      <c r="F336" s="146" t="str">
        <f t="shared" ref="F336:F344" si="59">IF(MOD(IF(LEN(E336)=18,MID(E336,17,1),RIGHT(E336,1)),2)=0,"女","男")</f>
        <v>女</v>
      </c>
      <c r="G336" s="22">
        <f>DATE(MID(E336,7,VLOOKUP(LEN(E336),{15,2;18,4},2,0)),MID(E336,VLOOKUP(LEN(E336),{15,9;18,11},2,0),2),MID(E336,VLOOKUP(LEN(E336),{15,11;18,13},2,0),2))</f>
        <v>33123</v>
      </c>
      <c r="H336" s="302">
        <f t="shared" ref="H336:H344" ca="1" si="60">(NOW()-G336)/365</f>
        <v>27.919104248477936</v>
      </c>
      <c r="I336" s="25">
        <v>43175</v>
      </c>
      <c r="J336" s="25">
        <v>43175</v>
      </c>
      <c r="K336" s="140" t="s">
        <v>167</v>
      </c>
      <c r="L336" s="140" t="s">
        <v>2028</v>
      </c>
      <c r="M336" s="140" t="s">
        <v>311</v>
      </c>
      <c r="N336" s="314">
        <v>22847</v>
      </c>
      <c r="O336" s="123" t="s">
        <v>4223</v>
      </c>
      <c r="P336" s="73" t="s">
        <v>3854</v>
      </c>
      <c r="Q336" s="25">
        <v>43178</v>
      </c>
      <c r="R336" s="25">
        <v>43178</v>
      </c>
      <c r="S336" s="25">
        <v>43180</v>
      </c>
      <c r="T336" s="25" t="s">
        <v>5909</v>
      </c>
      <c r="U336" s="123" t="s">
        <v>4457</v>
      </c>
      <c r="V336" s="123" t="s">
        <v>15804</v>
      </c>
      <c r="W336" s="123" t="s">
        <v>4497</v>
      </c>
      <c r="X336" s="55">
        <v>15072320313</v>
      </c>
      <c r="Y336" s="26" t="s">
        <v>15805</v>
      </c>
      <c r="Z336" s="26" t="s">
        <v>15805</v>
      </c>
      <c r="AA336" s="31" t="s">
        <v>15806</v>
      </c>
      <c r="AB336" s="31">
        <v>15897679859</v>
      </c>
      <c r="AC336" s="324"/>
      <c r="AD336" s="144" t="s">
        <v>4374</v>
      </c>
      <c r="AE336" s="144" t="s">
        <v>4374</v>
      </c>
      <c r="AF336" s="140" t="s">
        <v>4504</v>
      </c>
      <c r="AG336" s="123" t="s">
        <v>4228</v>
      </c>
      <c r="AH336" s="26" t="s">
        <v>15805</v>
      </c>
    </row>
    <row r="337" spans="1:34" s="325" customFormat="1" ht="13.5" customHeight="1">
      <c r="A337" s="33" t="s">
        <v>13326</v>
      </c>
      <c r="B337" s="219" t="s">
        <v>2027</v>
      </c>
      <c r="C337" s="33" t="s">
        <v>15424</v>
      </c>
      <c r="D337" s="126" t="s">
        <v>15444</v>
      </c>
      <c r="E337" s="30" t="s">
        <v>15445</v>
      </c>
      <c r="F337" s="146" t="str">
        <f t="shared" si="59"/>
        <v>女</v>
      </c>
      <c r="G337" s="22">
        <f>DATE(MID(E337,7,VLOOKUP(LEN(E337),{15,2;18,4},2,0)),MID(E337,VLOOKUP(LEN(E337),{15,9;18,11},2,0),2),MID(E337,VLOOKUP(LEN(E337),{15,11;18,13},2,0),2))</f>
        <v>32076</v>
      </c>
      <c r="H337" s="307">
        <f t="shared" ca="1" si="60"/>
        <v>30.78759739916287</v>
      </c>
      <c r="I337" s="25">
        <v>43171</v>
      </c>
      <c r="J337" s="25">
        <v>43171</v>
      </c>
      <c r="K337" s="140" t="s">
        <v>167</v>
      </c>
      <c r="L337" s="140" t="s">
        <v>2028</v>
      </c>
      <c r="M337" s="140" t="s">
        <v>311</v>
      </c>
      <c r="N337" s="314">
        <v>40150</v>
      </c>
      <c r="O337" s="123" t="s">
        <v>4223</v>
      </c>
      <c r="P337" s="73" t="s">
        <v>3854</v>
      </c>
      <c r="Q337" s="25">
        <v>43179</v>
      </c>
      <c r="R337" s="25">
        <v>43179</v>
      </c>
      <c r="S337" s="25">
        <v>43180</v>
      </c>
      <c r="T337" s="25" t="s">
        <v>5909</v>
      </c>
      <c r="U337" s="123" t="s">
        <v>4457</v>
      </c>
      <c r="V337" s="123" t="s">
        <v>15446</v>
      </c>
      <c r="W337" s="123"/>
      <c r="X337" s="55"/>
      <c r="Y337" s="26" t="s">
        <v>15447</v>
      </c>
      <c r="Z337" s="26" t="s">
        <v>15448</v>
      </c>
      <c r="AA337" s="31" t="s">
        <v>15449</v>
      </c>
      <c r="AB337" s="31">
        <v>18727574080</v>
      </c>
      <c r="AC337" s="324"/>
      <c r="AD337" s="144" t="s">
        <v>4374</v>
      </c>
      <c r="AE337" s="144" t="s">
        <v>4374</v>
      </c>
      <c r="AF337" s="140" t="s">
        <v>4375</v>
      </c>
      <c r="AG337" s="123" t="s">
        <v>4228</v>
      </c>
      <c r="AH337" s="26" t="s">
        <v>15447</v>
      </c>
    </row>
    <row r="338" spans="1:34" s="325" customFormat="1" ht="13.5" customHeight="1">
      <c r="A338" s="33" t="s">
        <v>13327</v>
      </c>
      <c r="B338" s="219" t="s">
        <v>2027</v>
      </c>
      <c r="C338" s="33" t="s">
        <v>15425</v>
      </c>
      <c r="D338" s="126" t="s">
        <v>15452</v>
      </c>
      <c r="E338" s="30" t="s">
        <v>15453</v>
      </c>
      <c r="F338" s="146" t="str">
        <f t="shared" si="59"/>
        <v>女</v>
      </c>
      <c r="G338" s="22">
        <f>DATE(MID(E338,7,VLOOKUP(LEN(E338),{15,2;18,4},2,0)),MID(E338,VLOOKUP(LEN(E338),{15,9;18,11},2,0),2),MID(E338,VLOOKUP(LEN(E338),{15,11;18,13},2,0),2))</f>
        <v>30101</v>
      </c>
      <c r="H338" s="307">
        <f t="shared" ca="1" si="60"/>
        <v>36.198556303272454</v>
      </c>
      <c r="I338" s="25">
        <v>43171</v>
      </c>
      <c r="J338" s="25">
        <v>43171</v>
      </c>
      <c r="K338" s="140" t="s">
        <v>167</v>
      </c>
      <c r="L338" s="140" t="s">
        <v>2028</v>
      </c>
      <c r="M338" s="140" t="s">
        <v>311</v>
      </c>
      <c r="N338" s="314">
        <v>40268</v>
      </c>
      <c r="O338" s="123" t="s">
        <v>4223</v>
      </c>
      <c r="P338" s="73" t="s">
        <v>3854</v>
      </c>
      <c r="Q338" s="25">
        <v>43179</v>
      </c>
      <c r="R338" s="25">
        <v>43179</v>
      </c>
      <c r="S338" s="25">
        <v>43180</v>
      </c>
      <c r="T338" s="25" t="s">
        <v>5909</v>
      </c>
      <c r="U338" s="123" t="s">
        <v>4457</v>
      </c>
      <c r="V338" s="123" t="s">
        <v>12651</v>
      </c>
      <c r="W338" s="123"/>
      <c r="X338" s="55">
        <v>13377896133</v>
      </c>
      <c r="Y338" s="26" t="s">
        <v>15454</v>
      </c>
      <c r="Z338" s="26" t="s">
        <v>15454</v>
      </c>
      <c r="AA338" s="31"/>
      <c r="AB338" s="31"/>
      <c r="AC338" s="324"/>
      <c r="AD338" s="144" t="s">
        <v>4374</v>
      </c>
      <c r="AE338" s="144" t="s">
        <v>4374</v>
      </c>
      <c r="AF338" s="140" t="s">
        <v>4375</v>
      </c>
      <c r="AG338" s="123" t="s">
        <v>4228</v>
      </c>
      <c r="AH338" s="26" t="s">
        <v>15455</v>
      </c>
    </row>
    <row r="339" spans="1:34" s="325" customFormat="1" ht="13.5" customHeight="1">
      <c r="A339" s="33" t="s">
        <v>13354</v>
      </c>
      <c r="B339" s="219" t="s">
        <v>2027</v>
      </c>
      <c r="C339" s="33" t="s">
        <v>15796</v>
      </c>
      <c r="D339" s="126" t="s">
        <v>15797</v>
      </c>
      <c r="E339" s="30" t="s">
        <v>15798</v>
      </c>
      <c r="F339" s="146" t="str">
        <f t="shared" si="59"/>
        <v>女</v>
      </c>
      <c r="G339" s="22">
        <f>DATE(MID(E339,7,VLOOKUP(LEN(E339),{15,2;18,4},2,0)),MID(E339,VLOOKUP(LEN(E339),{15,9;18,11},2,0),2),MID(E339,VLOOKUP(LEN(E339),{15,11;18,13},2,0),2))</f>
        <v>34507</v>
      </c>
      <c r="H339" s="307">
        <f t="shared" ca="1" si="60"/>
        <v>24.127323426560128</v>
      </c>
      <c r="I339" s="25">
        <v>43175</v>
      </c>
      <c r="J339" s="25">
        <v>43175</v>
      </c>
      <c r="K339" s="140" t="s">
        <v>167</v>
      </c>
      <c r="L339" s="140" t="s">
        <v>2028</v>
      </c>
      <c r="M339" s="140" t="s">
        <v>311</v>
      </c>
      <c r="N339" s="314">
        <v>40099</v>
      </c>
      <c r="O339" s="123" t="s">
        <v>4223</v>
      </c>
      <c r="P339" s="73" t="s">
        <v>3854</v>
      </c>
      <c r="Q339" s="25">
        <v>43179</v>
      </c>
      <c r="R339" s="25">
        <v>43179</v>
      </c>
      <c r="S339" s="25">
        <v>43180</v>
      </c>
      <c r="T339" s="25" t="s">
        <v>5909</v>
      </c>
      <c r="U339" s="123" t="s">
        <v>4457</v>
      </c>
      <c r="V339" s="123" t="s">
        <v>15799</v>
      </c>
      <c r="W339" s="123" t="s">
        <v>4497</v>
      </c>
      <c r="X339" s="55">
        <v>17386675374</v>
      </c>
      <c r="Y339" s="26" t="s">
        <v>15800</v>
      </c>
      <c r="Z339" s="26" t="s">
        <v>15800</v>
      </c>
      <c r="AA339" s="31" t="s">
        <v>15801</v>
      </c>
      <c r="AB339" s="31">
        <v>15771264542</v>
      </c>
      <c r="AC339" s="324"/>
      <c r="AD339" s="144" t="s">
        <v>4374</v>
      </c>
      <c r="AE339" s="144" t="s">
        <v>4374</v>
      </c>
      <c r="AF339" s="140" t="s">
        <v>4504</v>
      </c>
      <c r="AG339" s="123" t="s">
        <v>4228</v>
      </c>
      <c r="AH339" s="26" t="s">
        <v>15800</v>
      </c>
    </row>
    <row r="340" spans="1:34" s="444" customFormat="1" ht="15" customHeight="1">
      <c r="A340" s="163" t="s">
        <v>13363</v>
      </c>
      <c r="B340" s="219" t="s">
        <v>2027</v>
      </c>
      <c r="C340" s="408" t="s">
        <v>15870</v>
      </c>
      <c r="D340" s="126" t="s">
        <v>15850</v>
      </c>
      <c r="E340" s="33" t="s">
        <v>15851</v>
      </c>
      <c r="F340" s="146" t="str">
        <f t="shared" si="59"/>
        <v>女</v>
      </c>
      <c r="G340" s="376">
        <f>DATE(MID(E340,7,VLOOKUP(LEN(E340),{15,2;18,4},2,0)),MID(E340,VLOOKUP(LEN(E340),{15,9;18,11},2,0),2),MID(E340,VLOOKUP(LEN(E340),{15,11;18,13},2,0),2))</f>
        <v>35595</v>
      </c>
      <c r="H340" s="302">
        <f t="shared" ca="1" si="60"/>
        <v>21.146501508751911</v>
      </c>
      <c r="I340" s="25">
        <v>43175</v>
      </c>
      <c r="J340" s="25">
        <v>43175</v>
      </c>
      <c r="K340" s="140" t="s">
        <v>167</v>
      </c>
      <c r="L340" s="140" t="s">
        <v>2028</v>
      </c>
      <c r="M340" s="140" t="s">
        <v>311</v>
      </c>
      <c r="N340" s="323">
        <v>40097</v>
      </c>
      <c r="O340" s="123" t="s">
        <v>4223</v>
      </c>
      <c r="P340" s="73" t="s">
        <v>3854</v>
      </c>
      <c r="Q340" s="25">
        <v>43179</v>
      </c>
      <c r="R340" s="25">
        <v>43179</v>
      </c>
      <c r="S340" s="25">
        <v>43180</v>
      </c>
      <c r="T340" s="25" t="s">
        <v>5909</v>
      </c>
      <c r="U340" s="185" t="s">
        <v>15809</v>
      </c>
      <c r="V340" s="185" t="s">
        <v>15852</v>
      </c>
      <c r="W340" s="185" t="s">
        <v>15853</v>
      </c>
      <c r="X340" s="170">
        <v>13163315226</v>
      </c>
      <c r="Y340" s="464" t="s">
        <v>15854</v>
      </c>
      <c r="Z340" s="464" t="s">
        <v>15854</v>
      </c>
      <c r="AA340" s="170" t="s">
        <v>15855</v>
      </c>
      <c r="AB340" s="170">
        <v>17671663840</v>
      </c>
      <c r="AC340" s="445"/>
      <c r="AD340" s="137" t="s">
        <v>15812</v>
      </c>
      <c r="AE340" s="137" t="s">
        <v>15812</v>
      </c>
      <c r="AF340" s="104" t="s">
        <v>15813</v>
      </c>
      <c r="AG340" s="73" t="s">
        <v>4228</v>
      </c>
      <c r="AH340" s="26" t="s">
        <v>15856</v>
      </c>
    </row>
    <row r="341" spans="1:34" s="444" customFormat="1" ht="15" customHeight="1">
      <c r="A341" s="163" t="s">
        <v>13320</v>
      </c>
      <c r="B341" s="219" t="s">
        <v>2027</v>
      </c>
      <c r="C341" s="33" t="s">
        <v>15426</v>
      </c>
      <c r="D341" s="126" t="s">
        <v>15456</v>
      </c>
      <c r="E341" s="33" t="s">
        <v>15457</v>
      </c>
      <c r="F341" s="146" t="s">
        <v>2030</v>
      </c>
      <c r="G341" s="376">
        <v>33301</v>
      </c>
      <c r="H341" s="302">
        <v>27.083753699264335</v>
      </c>
      <c r="I341" s="25">
        <v>43171</v>
      </c>
      <c r="J341" s="25">
        <v>43171</v>
      </c>
      <c r="K341" s="140" t="s">
        <v>167</v>
      </c>
      <c r="L341" s="140" t="s">
        <v>2028</v>
      </c>
      <c r="M341" s="140" t="s">
        <v>311</v>
      </c>
      <c r="N341" s="323">
        <v>40247</v>
      </c>
      <c r="O341" s="123" t="s">
        <v>4223</v>
      </c>
      <c r="P341" s="73" t="s">
        <v>3854</v>
      </c>
      <c r="Q341" s="25">
        <v>43179</v>
      </c>
      <c r="R341" s="25">
        <v>43179</v>
      </c>
      <c r="S341" s="25">
        <v>43186</v>
      </c>
      <c r="T341" s="91" t="s">
        <v>8646</v>
      </c>
      <c r="U341" s="185" t="s">
        <v>5333</v>
      </c>
      <c r="V341" s="185" t="s">
        <v>15459</v>
      </c>
      <c r="W341" s="185" t="s">
        <v>15427</v>
      </c>
      <c r="X341" s="170">
        <v>15527035625</v>
      </c>
      <c r="Y341" s="464" t="s">
        <v>15460</v>
      </c>
      <c r="Z341" s="464" t="s">
        <v>15461</v>
      </c>
      <c r="AA341" s="170" t="s">
        <v>15462</v>
      </c>
      <c r="AB341" s="170">
        <v>15771923369</v>
      </c>
      <c r="AC341" s="445"/>
      <c r="AD341" s="137" t="s">
        <v>6319</v>
      </c>
      <c r="AE341" s="137" t="s">
        <v>6319</v>
      </c>
      <c r="AF341" s="104" t="s">
        <v>15451</v>
      </c>
      <c r="AG341" s="123" t="s">
        <v>4228</v>
      </c>
      <c r="AH341" s="26" t="s">
        <v>15463</v>
      </c>
    </row>
    <row r="342" spans="1:34" s="325" customFormat="1" ht="13.5" customHeight="1">
      <c r="A342" s="33" t="s">
        <v>13341</v>
      </c>
      <c r="B342" s="219" t="s">
        <v>2027</v>
      </c>
      <c r="C342" s="33" t="s">
        <v>15518</v>
      </c>
      <c r="D342" s="126" t="s">
        <v>15526</v>
      </c>
      <c r="E342" s="30" t="s">
        <v>15527</v>
      </c>
      <c r="F342" s="146" t="str">
        <f t="shared" si="59"/>
        <v>女</v>
      </c>
      <c r="G342" s="22">
        <f>DATE(MID(E342,7,VLOOKUP(LEN(E342),{15,2;18,4},2,0)),MID(E342,VLOOKUP(LEN(E342),{15,9;18,11},2,0),2),MID(E342,VLOOKUP(LEN(E342),{15,11;18,13},2,0),2))</f>
        <v>33406</v>
      </c>
      <c r="H342" s="307">
        <f t="shared" ca="1" si="60"/>
        <v>27.143761782724514</v>
      </c>
      <c r="I342" s="25">
        <v>43172</v>
      </c>
      <c r="J342" s="25">
        <v>43172</v>
      </c>
      <c r="K342" s="140" t="s">
        <v>167</v>
      </c>
      <c r="L342" s="140" t="s">
        <v>2028</v>
      </c>
      <c r="M342" s="140" t="s">
        <v>311</v>
      </c>
      <c r="N342" s="314">
        <v>40135</v>
      </c>
      <c r="O342" s="123" t="s">
        <v>4223</v>
      </c>
      <c r="P342" s="73" t="s">
        <v>3854</v>
      </c>
      <c r="Q342" s="25">
        <v>43180</v>
      </c>
      <c r="R342" s="25">
        <v>43180</v>
      </c>
      <c r="S342" s="25">
        <v>43180</v>
      </c>
      <c r="T342" s="25" t="s">
        <v>13297</v>
      </c>
      <c r="U342" s="123" t="s">
        <v>4458</v>
      </c>
      <c r="V342" s="123" t="s">
        <v>15528</v>
      </c>
      <c r="W342" s="123" t="s">
        <v>11761</v>
      </c>
      <c r="X342" s="55">
        <v>15927423157</v>
      </c>
      <c r="Y342" s="26" t="s">
        <v>15529</v>
      </c>
      <c r="Z342" s="26" t="s">
        <v>15530</v>
      </c>
      <c r="AA342" s="31" t="s">
        <v>15531</v>
      </c>
      <c r="AB342" s="31">
        <v>13477717656</v>
      </c>
      <c r="AC342" s="324"/>
      <c r="AD342" s="144" t="s">
        <v>4374</v>
      </c>
      <c r="AE342" s="144" t="s">
        <v>4374</v>
      </c>
      <c r="AF342" s="140" t="s">
        <v>4375</v>
      </c>
      <c r="AG342" s="123" t="s">
        <v>4228</v>
      </c>
      <c r="AH342" s="26" t="s">
        <v>15529</v>
      </c>
    </row>
    <row r="343" spans="1:34" s="444" customFormat="1" ht="15" customHeight="1">
      <c r="A343" s="33" t="s">
        <v>13356</v>
      </c>
      <c r="B343" s="219" t="s">
        <v>2027</v>
      </c>
      <c r="C343" s="408" t="s">
        <v>15937</v>
      </c>
      <c r="D343" s="126" t="s">
        <v>15922</v>
      </c>
      <c r="E343" s="33" t="s">
        <v>15923</v>
      </c>
      <c r="F343" s="146" t="str">
        <f t="shared" si="59"/>
        <v>女</v>
      </c>
      <c r="G343" s="376">
        <f>DATE(MID(E343,7,VLOOKUP(LEN(E343),{15,2;18,4},2,0)),MID(E343,VLOOKUP(LEN(E343),{15,9;18,11},2,0),2),MID(E343,VLOOKUP(LEN(E343),{15,11;18,13},2,0),2))</f>
        <v>33427</v>
      </c>
      <c r="H343" s="307">
        <f t="shared" ca="1" si="60"/>
        <v>27.08622753614917</v>
      </c>
      <c r="I343" s="25">
        <v>43178</v>
      </c>
      <c r="J343" s="25">
        <v>43178</v>
      </c>
      <c r="K343" s="140" t="s">
        <v>167</v>
      </c>
      <c r="L343" s="140" t="s">
        <v>2028</v>
      </c>
      <c r="M343" s="140" t="s">
        <v>311</v>
      </c>
      <c r="N343" s="314">
        <v>22789</v>
      </c>
      <c r="O343" s="123" t="s">
        <v>4223</v>
      </c>
      <c r="P343" s="73" t="s">
        <v>3854</v>
      </c>
      <c r="Q343" s="25">
        <v>43180</v>
      </c>
      <c r="R343" s="25">
        <v>43180</v>
      </c>
      <c r="S343" s="25">
        <v>43181</v>
      </c>
      <c r="T343" s="25" t="s">
        <v>16074</v>
      </c>
      <c r="U343" s="123" t="s">
        <v>15924</v>
      </c>
      <c r="V343" s="123" t="s">
        <v>15925</v>
      </c>
      <c r="W343" s="123"/>
      <c r="X343" s="55">
        <v>15527202182</v>
      </c>
      <c r="Y343" s="466" t="s">
        <v>15926</v>
      </c>
      <c r="Z343" s="466" t="s">
        <v>15927</v>
      </c>
      <c r="AA343" s="55" t="s">
        <v>15928</v>
      </c>
      <c r="AB343" s="55">
        <v>13297042767</v>
      </c>
      <c r="AC343" s="445"/>
      <c r="AD343" s="144" t="s">
        <v>15887</v>
      </c>
      <c r="AE343" s="144" t="s">
        <v>15887</v>
      </c>
      <c r="AF343" s="140" t="s">
        <v>15929</v>
      </c>
      <c r="AG343" s="73" t="s">
        <v>4228</v>
      </c>
      <c r="AH343" s="26" t="s">
        <v>15926</v>
      </c>
    </row>
    <row r="344" spans="1:34" s="444" customFormat="1" ht="15" customHeight="1">
      <c r="A344" s="163" t="s">
        <v>13358</v>
      </c>
      <c r="B344" s="219" t="s">
        <v>2027</v>
      </c>
      <c r="C344" s="408" t="s">
        <v>15978</v>
      </c>
      <c r="D344" s="126" t="s">
        <v>15945</v>
      </c>
      <c r="E344" s="33" t="s">
        <v>15987</v>
      </c>
      <c r="F344" s="146" t="str">
        <f t="shared" si="59"/>
        <v>女</v>
      </c>
      <c r="G344" s="376">
        <f>DATE(MID(E344,7,VLOOKUP(LEN(E344),{15,2;18,4},2,0)),MID(E344,VLOOKUP(LEN(E344),{15,9;18,11},2,0),2),MID(E344,VLOOKUP(LEN(E344),{15,11;18,13},2,0),2))</f>
        <v>32850</v>
      </c>
      <c r="H344" s="302">
        <f t="shared" ca="1" si="60"/>
        <v>28.667049453957389</v>
      </c>
      <c r="I344" s="25">
        <v>43179</v>
      </c>
      <c r="J344" s="25">
        <v>43179</v>
      </c>
      <c r="K344" s="140" t="s">
        <v>167</v>
      </c>
      <c r="L344" s="140" t="s">
        <v>2028</v>
      </c>
      <c r="M344" s="140" t="s">
        <v>311</v>
      </c>
      <c r="N344" s="323">
        <v>40167</v>
      </c>
      <c r="O344" s="123" t="s">
        <v>4223</v>
      </c>
      <c r="P344" s="73" t="s">
        <v>3854</v>
      </c>
      <c r="Q344" s="25">
        <v>43180</v>
      </c>
      <c r="R344" s="25">
        <v>43180</v>
      </c>
      <c r="S344" s="25">
        <v>43181</v>
      </c>
      <c r="T344" s="25" t="s">
        <v>16074</v>
      </c>
      <c r="U344" s="185" t="s">
        <v>15939</v>
      </c>
      <c r="V344" s="185" t="s">
        <v>15946</v>
      </c>
      <c r="W344" s="185"/>
      <c r="X344" s="170">
        <v>13797125161</v>
      </c>
      <c r="Y344" s="464" t="s">
        <v>15947</v>
      </c>
      <c r="Z344" s="464" t="s">
        <v>15947</v>
      </c>
      <c r="AA344" s="170" t="s">
        <v>15948</v>
      </c>
      <c r="AB344" s="170">
        <v>19945005794</v>
      </c>
      <c r="AC344" s="445"/>
      <c r="AD344" s="137" t="s">
        <v>15943</v>
      </c>
      <c r="AE344" s="137" t="s">
        <v>15943</v>
      </c>
      <c r="AF344" s="104" t="s">
        <v>15944</v>
      </c>
      <c r="AG344" s="73" t="s">
        <v>4228</v>
      </c>
      <c r="AH344" s="26" t="s">
        <v>15947</v>
      </c>
    </row>
    <row r="345" spans="1:34" s="459" customFormat="1" ht="13.5" customHeight="1">
      <c r="A345" s="33" t="s">
        <v>7648</v>
      </c>
      <c r="B345" s="219" t="s">
        <v>2027</v>
      </c>
      <c r="C345" s="33" t="s">
        <v>14415</v>
      </c>
      <c r="D345" s="126" t="s">
        <v>14455</v>
      </c>
      <c r="E345" s="30" t="s">
        <v>14456</v>
      </c>
      <c r="F345" s="146" t="str">
        <f>IF(MOD(IF(LEN(E345)=18,MID(E345,17,1),RIGHT(E345,1)),2)=0,"女","男")</f>
        <v>女</v>
      </c>
      <c r="G345" s="22">
        <f>DATE(IF(LEN(E345)=18,MID(E345,7,4),1900+MID(E345,7,2)),IF(LEN(E345)=18,MID(E345,11,2),MID(E345,9,2)),IF(LEN(E345)=18,MID(E345,13,2),MID(E345,11,2)))</f>
        <v>31973</v>
      </c>
      <c r="H345" s="307">
        <f ca="1">(NOW()-G345)/365</f>
        <v>31.069789179984788</v>
      </c>
      <c r="I345" s="25">
        <v>43158</v>
      </c>
      <c r="J345" s="25">
        <v>43158</v>
      </c>
      <c r="K345" s="140" t="s">
        <v>167</v>
      </c>
      <c r="L345" s="140" t="s">
        <v>2028</v>
      </c>
      <c r="M345" s="140" t="s">
        <v>311</v>
      </c>
      <c r="N345" s="314">
        <v>40183</v>
      </c>
      <c r="O345" s="123" t="s">
        <v>4223</v>
      </c>
      <c r="P345" s="73" t="s">
        <v>3854</v>
      </c>
      <c r="Q345" s="25">
        <v>43180</v>
      </c>
      <c r="R345" s="25">
        <v>43180</v>
      </c>
      <c r="S345" s="25">
        <v>43178</v>
      </c>
      <c r="T345" s="25" t="s">
        <v>15872</v>
      </c>
      <c r="U345" s="123" t="s">
        <v>14451</v>
      </c>
      <c r="V345" s="123" t="s">
        <v>14457</v>
      </c>
      <c r="W345" s="123"/>
      <c r="X345" s="55">
        <v>15818769093</v>
      </c>
      <c r="Y345" s="26" t="s">
        <v>14458</v>
      </c>
      <c r="Z345" s="26" t="s">
        <v>14458</v>
      </c>
      <c r="AA345" s="31" t="s">
        <v>14416</v>
      </c>
      <c r="AB345" s="31">
        <v>15814430051</v>
      </c>
      <c r="AC345" s="324"/>
      <c r="AD345" s="144" t="s">
        <v>14446</v>
      </c>
      <c r="AE345" s="144" t="s">
        <v>14446</v>
      </c>
      <c r="AF345" s="140" t="s">
        <v>14447</v>
      </c>
      <c r="AG345" s="123" t="s">
        <v>4228</v>
      </c>
      <c r="AH345" s="26" t="s">
        <v>14459</v>
      </c>
    </row>
    <row r="346" spans="1:34" s="459" customFormat="1" ht="13.5" customHeight="1">
      <c r="A346" s="166" t="s">
        <v>13321</v>
      </c>
      <c r="B346" s="328" t="s">
        <v>2027</v>
      </c>
      <c r="C346" s="166" t="s">
        <v>15431</v>
      </c>
      <c r="D346" s="129" t="s">
        <v>16126</v>
      </c>
      <c r="E346" s="310" t="s">
        <v>16127</v>
      </c>
      <c r="F346" s="130" t="s">
        <v>2031</v>
      </c>
      <c r="G346" s="131">
        <v>33642</v>
      </c>
      <c r="H346" s="458">
        <v>26.146470151889901</v>
      </c>
      <c r="I346" s="133">
        <v>43171</v>
      </c>
      <c r="J346" s="133">
        <v>43171</v>
      </c>
      <c r="K346" s="128" t="s">
        <v>167</v>
      </c>
      <c r="L346" s="128" t="s">
        <v>2028</v>
      </c>
      <c r="M346" s="128" t="s">
        <v>311</v>
      </c>
      <c r="N346" s="311">
        <v>22632</v>
      </c>
      <c r="O346" s="312" t="s">
        <v>48</v>
      </c>
      <c r="P346" s="73" t="s">
        <v>3854</v>
      </c>
      <c r="Q346" s="133">
        <v>43182</v>
      </c>
      <c r="R346" s="133">
        <v>43182</v>
      </c>
      <c r="S346" s="133">
        <v>43185</v>
      </c>
      <c r="T346" s="133" t="s">
        <v>11839</v>
      </c>
      <c r="U346" s="312" t="s">
        <v>306</v>
      </c>
      <c r="V346" s="312"/>
      <c r="W346" s="312"/>
      <c r="X346" s="171">
        <v>13296672868</v>
      </c>
      <c r="Y346" s="135" t="s">
        <v>16128</v>
      </c>
      <c r="Z346" s="135" t="s">
        <v>16128</v>
      </c>
      <c r="AA346" s="149" t="s">
        <v>16129</v>
      </c>
      <c r="AB346" s="149">
        <v>13554249697</v>
      </c>
      <c r="AC346" s="486"/>
      <c r="AD346" s="136" t="s">
        <v>245</v>
      </c>
      <c r="AE346" s="136" t="s">
        <v>245</v>
      </c>
      <c r="AF346" s="128" t="s">
        <v>2476</v>
      </c>
      <c r="AG346" s="312" t="s">
        <v>189</v>
      </c>
      <c r="AH346" s="135" t="s">
        <v>16130</v>
      </c>
    </row>
    <row r="347" spans="1:34" s="459" customFormat="1" ht="13.5" customHeight="1">
      <c r="A347" s="166" t="s">
        <v>13347</v>
      </c>
      <c r="B347" s="328" t="s">
        <v>2027</v>
      </c>
      <c r="C347" s="166" t="s">
        <v>15880</v>
      </c>
      <c r="D347" s="129" t="s">
        <v>16131</v>
      </c>
      <c r="E347" s="310" t="s">
        <v>16132</v>
      </c>
      <c r="F347" s="130" t="s">
        <v>2030</v>
      </c>
      <c r="G347" s="131">
        <v>32558</v>
      </c>
      <c r="H347" s="458">
        <v>29.116333165588532</v>
      </c>
      <c r="I347" s="133">
        <v>43178</v>
      </c>
      <c r="J347" s="133">
        <v>43178</v>
      </c>
      <c r="K347" s="128" t="s">
        <v>167</v>
      </c>
      <c r="L347" s="128" t="s">
        <v>2028</v>
      </c>
      <c r="M347" s="128" t="s">
        <v>311</v>
      </c>
      <c r="N347" s="311">
        <v>21939</v>
      </c>
      <c r="O347" s="312" t="s">
        <v>48</v>
      </c>
      <c r="P347" s="73" t="s">
        <v>3854</v>
      </c>
      <c r="Q347" s="133">
        <v>43182</v>
      </c>
      <c r="R347" s="133">
        <v>43182</v>
      </c>
      <c r="S347" s="133">
        <v>43185</v>
      </c>
      <c r="T347" s="133" t="s">
        <v>11839</v>
      </c>
      <c r="U347" s="312" t="s">
        <v>306</v>
      </c>
      <c r="V347" s="312" t="s">
        <v>16133</v>
      </c>
      <c r="W347" s="312" t="s">
        <v>969</v>
      </c>
      <c r="X347" s="171">
        <v>15071469369</v>
      </c>
      <c r="Y347" s="135" t="s">
        <v>16134</v>
      </c>
      <c r="Z347" s="135" t="s">
        <v>16134</v>
      </c>
      <c r="AA347" s="149" t="s">
        <v>16135</v>
      </c>
      <c r="AB347" s="149">
        <v>15071469369</v>
      </c>
      <c r="AC347" s="486"/>
      <c r="AD347" s="136" t="s">
        <v>245</v>
      </c>
      <c r="AE347" s="136" t="s">
        <v>245</v>
      </c>
      <c r="AF347" s="128" t="s">
        <v>16136</v>
      </c>
      <c r="AG347" s="312" t="s">
        <v>189</v>
      </c>
      <c r="AH347" s="135" t="s">
        <v>16137</v>
      </c>
    </row>
    <row r="348" spans="1:34" s="459" customFormat="1" ht="13.5" customHeight="1">
      <c r="A348" s="166" t="s">
        <v>13377</v>
      </c>
      <c r="B348" s="328" t="s">
        <v>2027</v>
      </c>
      <c r="C348" s="166" t="s">
        <v>16110</v>
      </c>
      <c r="D348" s="129" t="s">
        <v>16138</v>
      </c>
      <c r="E348" s="310" t="s">
        <v>16139</v>
      </c>
      <c r="F348" s="130" t="s">
        <v>2030</v>
      </c>
      <c r="G348" s="131">
        <v>32788</v>
      </c>
      <c r="H348" s="458">
        <v>28.486196179287163</v>
      </c>
      <c r="I348" s="133">
        <v>43181</v>
      </c>
      <c r="J348" s="133">
        <v>43181</v>
      </c>
      <c r="K348" s="128" t="s">
        <v>167</v>
      </c>
      <c r="L348" s="128" t="s">
        <v>2028</v>
      </c>
      <c r="M348" s="128" t="s">
        <v>311</v>
      </c>
      <c r="N348" s="311">
        <v>21875</v>
      </c>
      <c r="O348" s="312" t="s">
        <v>48</v>
      </c>
      <c r="P348" s="73" t="s">
        <v>3854</v>
      </c>
      <c r="Q348" s="133">
        <v>43181</v>
      </c>
      <c r="R348" s="133">
        <v>43181</v>
      </c>
      <c r="S348" s="133">
        <v>43185</v>
      </c>
      <c r="T348" s="133" t="s">
        <v>11839</v>
      </c>
      <c r="U348" s="312" t="s">
        <v>293</v>
      </c>
      <c r="V348" s="312"/>
      <c r="W348" s="312"/>
      <c r="X348" s="171">
        <v>13638691370</v>
      </c>
      <c r="Y348" s="135" t="s">
        <v>16140</v>
      </c>
      <c r="Z348" s="135" t="s">
        <v>16141</v>
      </c>
      <c r="AA348" s="149"/>
      <c r="AB348" s="149">
        <v>13986215520</v>
      </c>
      <c r="AC348" s="486"/>
      <c r="AD348" s="136" t="s">
        <v>245</v>
      </c>
      <c r="AE348" s="136" t="s">
        <v>245</v>
      </c>
      <c r="AF348" s="128" t="s">
        <v>2476</v>
      </c>
      <c r="AG348" s="312" t="s">
        <v>189</v>
      </c>
      <c r="AH348" s="135" t="s">
        <v>16140</v>
      </c>
    </row>
    <row r="349" spans="1:34" s="444" customFormat="1" ht="15" customHeight="1">
      <c r="A349" s="163" t="s">
        <v>13375</v>
      </c>
      <c r="B349" s="219" t="s">
        <v>2027</v>
      </c>
      <c r="C349" s="33" t="s">
        <v>16111</v>
      </c>
      <c r="D349" s="126" t="s">
        <v>16093</v>
      </c>
      <c r="E349" s="33" t="s">
        <v>16080</v>
      </c>
      <c r="F349" s="146" t="s">
        <v>2030</v>
      </c>
      <c r="G349" s="376">
        <v>35792</v>
      </c>
      <c r="H349" s="307">
        <v>20.259096165017759</v>
      </c>
      <c r="I349" s="25">
        <v>43181</v>
      </c>
      <c r="J349" s="25">
        <v>43181</v>
      </c>
      <c r="K349" s="140" t="s">
        <v>167</v>
      </c>
      <c r="L349" s="140" t="s">
        <v>2028</v>
      </c>
      <c r="M349" s="140" t="s">
        <v>311</v>
      </c>
      <c r="N349" s="323">
        <v>21782</v>
      </c>
      <c r="O349" s="123" t="s">
        <v>4223</v>
      </c>
      <c r="P349" s="73" t="s">
        <v>3854</v>
      </c>
      <c r="Q349" s="25">
        <v>43183</v>
      </c>
      <c r="R349" s="25">
        <v>43183</v>
      </c>
      <c r="S349" s="25">
        <v>43186</v>
      </c>
      <c r="T349" s="91" t="s">
        <v>8646</v>
      </c>
      <c r="U349" s="185" t="s">
        <v>4458</v>
      </c>
      <c r="V349" s="185" t="s">
        <v>16094</v>
      </c>
      <c r="W349" s="185"/>
      <c r="X349" s="170">
        <v>15586496426</v>
      </c>
      <c r="Y349" s="464" t="s">
        <v>16095</v>
      </c>
      <c r="Z349" s="464" t="s">
        <v>16095</v>
      </c>
      <c r="AA349" s="170" t="s">
        <v>16081</v>
      </c>
      <c r="AB349" s="170">
        <v>13006375729</v>
      </c>
      <c r="AC349" s="445"/>
      <c r="AD349" s="137" t="s">
        <v>4374</v>
      </c>
      <c r="AE349" s="137" t="s">
        <v>4374</v>
      </c>
      <c r="AF349" s="104" t="s">
        <v>4375</v>
      </c>
      <c r="AG349" s="123" t="s">
        <v>4228</v>
      </c>
      <c r="AH349" s="26" t="s">
        <v>16095</v>
      </c>
    </row>
    <row r="350" spans="1:34" s="444" customFormat="1" ht="15" customHeight="1">
      <c r="A350" s="163" t="s">
        <v>13378</v>
      </c>
      <c r="B350" s="219" t="s">
        <v>2027</v>
      </c>
      <c r="C350" s="408" t="s">
        <v>16179</v>
      </c>
      <c r="D350" s="126" t="s">
        <v>16166</v>
      </c>
      <c r="E350" s="33" t="s">
        <v>16167</v>
      </c>
      <c r="F350" s="146" t="str">
        <f>IF(MOD(IF(LEN(E350)=18,MID(E350,17,1),RIGHT(E350,1)),2)=0,"女","男")</f>
        <v>女</v>
      </c>
      <c r="G350" s="376">
        <f>DATE(MID(E350,7,VLOOKUP(LEN(E350),{15,2;18,4},2,0)),MID(E350,VLOOKUP(LEN(E350),{15,9;18,11},2,0),2),MID(E350,VLOOKUP(LEN(E350),{15,11;18,13},2,0),2))</f>
        <v>28388</v>
      </c>
      <c r="H350" s="302">
        <f ca="1">(NOW()-G350)/365</f>
        <v>40.891706988203964</v>
      </c>
      <c r="I350" s="25">
        <v>43182</v>
      </c>
      <c r="J350" s="25">
        <v>43182</v>
      </c>
      <c r="K350" s="140" t="s">
        <v>167</v>
      </c>
      <c r="L350" s="140" t="s">
        <v>2028</v>
      </c>
      <c r="M350" s="140" t="s">
        <v>311</v>
      </c>
      <c r="N350" s="323" t="s">
        <v>16197</v>
      </c>
      <c r="O350" s="123" t="s">
        <v>4223</v>
      </c>
      <c r="P350" s="73" t="s">
        <v>3854</v>
      </c>
      <c r="Q350" s="25">
        <v>43187</v>
      </c>
      <c r="R350" s="25">
        <v>43187</v>
      </c>
      <c r="S350" s="25">
        <v>43188</v>
      </c>
      <c r="T350" s="25" t="s">
        <v>5909</v>
      </c>
      <c r="U350" s="185" t="s">
        <v>16168</v>
      </c>
      <c r="V350" s="185"/>
      <c r="W350" s="185"/>
      <c r="X350" s="170">
        <v>18986234060</v>
      </c>
      <c r="Y350" s="464" t="s">
        <v>16169</v>
      </c>
      <c r="Z350" s="464" t="s">
        <v>16170</v>
      </c>
      <c r="AA350" s="170" t="s">
        <v>16171</v>
      </c>
      <c r="AB350" s="170">
        <v>18162439449</v>
      </c>
      <c r="AC350" s="445"/>
      <c r="AD350" s="137" t="s">
        <v>16164</v>
      </c>
      <c r="AE350" s="137" t="s">
        <v>16164</v>
      </c>
      <c r="AF350" s="104" t="s">
        <v>16165</v>
      </c>
      <c r="AG350" s="73" t="s">
        <v>4228</v>
      </c>
      <c r="AH350" s="26" t="s">
        <v>16169</v>
      </c>
    </row>
    <row r="351" spans="1:34" s="444" customFormat="1" ht="15" customHeight="1">
      <c r="A351" s="163" t="s">
        <v>13369</v>
      </c>
      <c r="B351" s="219" t="s">
        <v>2027</v>
      </c>
      <c r="C351" s="408" t="s">
        <v>16108</v>
      </c>
      <c r="D351" s="126" t="s">
        <v>16530</v>
      </c>
      <c r="E351" s="33" t="s">
        <v>16531</v>
      </c>
      <c r="F351" s="146" t="s">
        <v>2030</v>
      </c>
      <c r="G351" s="376">
        <v>31063</v>
      </c>
      <c r="H351" s="302">
        <v>33.231451223046683</v>
      </c>
      <c r="I351" s="25">
        <v>43181</v>
      </c>
      <c r="J351" s="25">
        <v>43181</v>
      </c>
      <c r="K351" s="140" t="s">
        <v>167</v>
      </c>
      <c r="L351" s="140" t="s">
        <v>2028</v>
      </c>
      <c r="M351" s="140" t="s">
        <v>311</v>
      </c>
      <c r="N351" s="323">
        <v>22529</v>
      </c>
      <c r="O351" s="123" t="s">
        <v>16508</v>
      </c>
      <c r="P351" s="73" t="s">
        <v>3854</v>
      </c>
      <c r="Q351" s="25">
        <v>43187</v>
      </c>
      <c r="R351" s="25">
        <v>43187</v>
      </c>
      <c r="S351" s="25">
        <v>43192</v>
      </c>
      <c r="T351" s="91" t="s">
        <v>16536</v>
      </c>
      <c r="U351" s="185" t="s">
        <v>16532</v>
      </c>
      <c r="V351" s="185" t="s">
        <v>16088</v>
      </c>
      <c r="W351" s="185"/>
      <c r="X351" s="170">
        <v>15671725765</v>
      </c>
      <c r="Y351" s="464" t="s">
        <v>16533</v>
      </c>
      <c r="Z351" s="464" t="s">
        <v>16533</v>
      </c>
      <c r="AA351" s="170" t="s">
        <v>16534</v>
      </c>
      <c r="AB351" s="170">
        <v>15971421733</v>
      </c>
      <c r="AC351" s="445"/>
      <c r="AD351" s="137" t="s">
        <v>16514</v>
      </c>
      <c r="AE351" s="137" t="s">
        <v>16514</v>
      </c>
      <c r="AF351" s="104" t="s">
        <v>16535</v>
      </c>
      <c r="AG351" s="73" t="s">
        <v>16516</v>
      </c>
      <c r="AH351" s="26" t="s">
        <v>16533</v>
      </c>
    </row>
    <row r="352" spans="1:34" s="444" customFormat="1" ht="15" customHeight="1">
      <c r="A352" s="163" t="s">
        <v>13365</v>
      </c>
      <c r="B352" s="219" t="s">
        <v>2027</v>
      </c>
      <c r="C352" s="408" t="s">
        <v>16107</v>
      </c>
      <c r="D352" s="126" t="s">
        <v>16666</v>
      </c>
      <c r="E352" s="33" t="s">
        <v>16667</v>
      </c>
      <c r="F352" s="146" t="str">
        <f>IF(MOD(IF(LEN(E352)=18,MID(E352,17,1),RIGHT(E352,1)),2)=0,"女","男")</f>
        <v>女</v>
      </c>
      <c r="G352" s="376">
        <f>DATE(MID(E352,7,VLOOKUP(LEN(E352),{15,2;18,4},2,0)),MID(E352,VLOOKUP(LEN(E352),{15,9;18,11},2,0),2),MID(E352,VLOOKUP(LEN(E352),{15,11;18,13},2,0),2))</f>
        <v>31650</v>
      </c>
      <c r="H352" s="302">
        <f ca="1">(NOW()-G352)/365</f>
        <v>31.954720686834101</v>
      </c>
      <c r="I352" s="25">
        <v>43181</v>
      </c>
      <c r="J352" s="25">
        <v>43181</v>
      </c>
      <c r="K352" s="140" t="s">
        <v>167</v>
      </c>
      <c r="L352" s="140" t="s">
        <v>2028</v>
      </c>
      <c r="M352" s="140" t="s">
        <v>311</v>
      </c>
      <c r="N352" s="323">
        <v>30029</v>
      </c>
      <c r="O352" s="123" t="s">
        <v>16668</v>
      </c>
      <c r="P352" s="73" t="s">
        <v>3854</v>
      </c>
      <c r="Q352" s="25">
        <v>43187</v>
      </c>
      <c r="R352" s="25">
        <v>43187</v>
      </c>
      <c r="S352" s="25">
        <v>43189</v>
      </c>
      <c r="T352" s="91" t="s">
        <v>16669</v>
      </c>
      <c r="U352" s="185" t="s">
        <v>16670</v>
      </c>
      <c r="V352" s="185" t="s">
        <v>16671</v>
      </c>
      <c r="W352" s="185"/>
      <c r="X352" s="170">
        <v>13665113964</v>
      </c>
      <c r="Y352" s="464" t="s">
        <v>16672</v>
      </c>
      <c r="Z352" s="464" t="s">
        <v>16672</v>
      </c>
      <c r="AA352" s="170" t="s">
        <v>16673</v>
      </c>
      <c r="AB352" s="170">
        <v>13337238360</v>
      </c>
      <c r="AC352" s="445"/>
      <c r="AD352" s="137" t="s">
        <v>16674</v>
      </c>
      <c r="AE352" s="137" t="s">
        <v>16674</v>
      </c>
      <c r="AF352" s="104" t="s">
        <v>16675</v>
      </c>
      <c r="AG352" s="73" t="s">
        <v>16676</v>
      </c>
      <c r="AH352" s="26" t="s">
        <v>16672</v>
      </c>
    </row>
    <row r="353" spans="1:34" s="200" customFormat="1" ht="13.5" customHeight="1" thickBot="1">
      <c r="A353" s="167" t="s">
        <v>7629</v>
      </c>
      <c r="B353" s="336" t="s">
        <v>2027</v>
      </c>
      <c r="C353" s="416" t="s">
        <v>14310</v>
      </c>
      <c r="D353" s="64" t="s">
        <v>14334</v>
      </c>
      <c r="E353" s="65" t="s">
        <v>14335</v>
      </c>
      <c r="F353" s="58" t="str">
        <f>IF(MOD(IF(LEN(E353)=18,MID(E353,17,1),RIGHT(E353,1)),2)=0,"女","男")</f>
        <v>女</v>
      </c>
      <c r="G353" s="60">
        <f>DATE(IF(LEN(E353)=18,MID(E353,7,4),1900+MID(E353,7,2)),IF(LEN(E353)=18,MID(E353,11,2),MID(E353,9,2)),IF(LEN(E353)=18,MID(E353,13,2),MID(E353,11,2)))</f>
        <v>31516</v>
      </c>
      <c r="H353" s="405">
        <f ca="1">(NOW()-G353)/365</f>
        <v>32.321843974505335</v>
      </c>
      <c r="I353" s="62">
        <v>43153</v>
      </c>
      <c r="J353" s="62">
        <v>43153</v>
      </c>
      <c r="K353" s="103" t="s">
        <v>167</v>
      </c>
      <c r="L353" s="103" t="s">
        <v>2028</v>
      </c>
      <c r="M353" s="103" t="s">
        <v>311</v>
      </c>
      <c r="N353" s="315">
        <v>40082</v>
      </c>
      <c r="O353" s="66" t="s">
        <v>4223</v>
      </c>
      <c r="P353" s="66" t="s">
        <v>3854</v>
      </c>
      <c r="Q353" s="62">
        <v>43187</v>
      </c>
      <c r="R353" s="62">
        <v>43187</v>
      </c>
      <c r="S353" s="62">
        <v>43181</v>
      </c>
      <c r="T353" s="368" t="s">
        <v>9876</v>
      </c>
      <c r="U353" s="186" t="s">
        <v>14331</v>
      </c>
      <c r="V353" s="186" t="s">
        <v>14336</v>
      </c>
      <c r="W353" s="186"/>
      <c r="X353" s="160">
        <v>13554099006</v>
      </c>
      <c r="Y353" s="63" t="s">
        <v>14337</v>
      </c>
      <c r="Z353" s="63" t="s">
        <v>14337</v>
      </c>
      <c r="AA353" s="67" t="s">
        <v>14338</v>
      </c>
      <c r="AB353" s="67">
        <v>13697339673</v>
      </c>
      <c r="AC353" s="199"/>
      <c r="AD353" s="138" t="s">
        <v>14188</v>
      </c>
      <c r="AE353" s="138" t="s">
        <v>14188</v>
      </c>
      <c r="AF353" s="103" t="s">
        <v>14333</v>
      </c>
      <c r="AG353" s="66" t="s">
        <v>4228</v>
      </c>
      <c r="AH353" s="63" t="s">
        <v>14337</v>
      </c>
    </row>
    <row r="354" spans="1:34" s="325" customFormat="1" ht="13.5" customHeight="1">
      <c r="A354" s="318" t="s">
        <v>11565</v>
      </c>
      <c r="B354" s="352" t="s">
        <v>2027</v>
      </c>
      <c r="C354" s="104" t="s">
        <v>11103</v>
      </c>
      <c r="D354" s="96" t="s">
        <v>9527</v>
      </c>
      <c r="E354" s="97" t="s">
        <v>9528</v>
      </c>
      <c r="F354" s="88" t="s">
        <v>2030</v>
      </c>
      <c r="G354" s="89">
        <v>30065</v>
      </c>
      <c r="H354" s="90">
        <v>35.935401436453589</v>
      </c>
      <c r="I354" s="91">
        <v>43040</v>
      </c>
      <c r="J354" s="91">
        <v>43040</v>
      </c>
      <c r="K354" s="104" t="s">
        <v>167</v>
      </c>
      <c r="L354" s="104" t="s">
        <v>2028</v>
      </c>
      <c r="M354" s="104" t="s">
        <v>311</v>
      </c>
      <c r="N354" s="323">
        <v>22754</v>
      </c>
      <c r="O354" s="185" t="s">
        <v>4223</v>
      </c>
      <c r="P354" s="98" t="s">
        <v>3854</v>
      </c>
      <c r="Q354" s="91">
        <v>43190</v>
      </c>
      <c r="R354" s="91">
        <v>43190</v>
      </c>
      <c r="S354" s="91">
        <v>43173</v>
      </c>
      <c r="T354" s="91" t="s">
        <v>15999</v>
      </c>
      <c r="U354" s="185" t="s">
        <v>351</v>
      </c>
      <c r="V354" s="185" t="s">
        <v>9529</v>
      </c>
      <c r="W354" s="185" t="s">
        <v>1508</v>
      </c>
      <c r="X354" s="170">
        <v>18271931785</v>
      </c>
      <c r="Y354" s="99" t="s">
        <v>9530</v>
      </c>
      <c r="Z354" s="99" t="s">
        <v>9530</v>
      </c>
      <c r="AA354" s="101" t="s">
        <v>9531</v>
      </c>
      <c r="AB354" s="101" t="s">
        <v>9532</v>
      </c>
      <c r="AC354" s="348"/>
      <c r="AD354" s="137" t="s">
        <v>4374</v>
      </c>
      <c r="AE354" s="137" t="s">
        <v>4374</v>
      </c>
      <c r="AF354" s="104" t="s">
        <v>2476</v>
      </c>
      <c r="AG354" s="185" t="s">
        <v>4228</v>
      </c>
      <c r="AH354" s="99" t="s">
        <v>9533</v>
      </c>
    </row>
    <row r="355" spans="1:34" s="325" customFormat="1" ht="13.5" customHeight="1">
      <c r="A355" s="33" t="s">
        <v>7622</v>
      </c>
      <c r="B355" s="219" t="s">
        <v>2027</v>
      </c>
      <c r="C355" s="140" t="s">
        <v>11528</v>
      </c>
      <c r="D355" s="126" t="s">
        <v>11529</v>
      </c>
      <c r="E355" s="30" t="s">
        <v>11530</v>
      </c>
      <c r="F355" s="146" t="s">
        <v>2030</v>
      </c>
      <c r="G355" s="22">
        <v>32341</v>
      </c>
      <c r="H355" s="43">
        <v>29.699784998097421</v>
      </c>
      <c r="I355" s="25">
        <v>43070</v>
      </c>
      <c r="J355" s="25">
        <v>43070</v>
      </c>
      <c r="K355" s="140" t="s">
        <v>167</v>
      </c>
      <c r="L355" s="140" t="s">
        <v>2028</v>
      </c>
      <c r="M355" s="140" t="s">
        <v>311</v>
      </c>
      <c r="N355" s="314" t="s">
        <v>11539</v>
      </c>
      <c r="O355" s="123" t="s">
        <v>4223</v>
      </c>
      <c r="P355" s="73" t="s">
        <v>3854</v>
      </c>
      <c r="Q355" s="25">
        <v>43190</v>
      </c>
      <c r="R355" s="25">
        <v>43190</v>
      </c>
      <c r="S355" s="25">
        <v>43173</v>
      </c>
      <c r="T355" s="25" t="s">
        <v>15999</v>
      </c>
      <c r="U355" s="123" t="s">
        <v>306</v>
      </c>
      <c r="V355" s="123" t="s">
        <v>11531</v>
      </c>
      <c r="W355" s="123" t="s">
        <v>969</v>
      </c>
      <c r="X355" s="55" t="s">
        <v>11532</v>
      </c>
      <c r="Y355" s="26" t="s">
        <v>11533</v>
      </c>
      <c r="Z355" s="26" t="s">
        <v>11533</v>
      </c>
      <c r="AA355" s="31" t="s">
        <v>11534</v>
      </c>
      <c r="AB355" s="31" t="s">
        <v>11535</v>
      </c>
      <c r="AC355" s="324"/>
      <c r="AD355" s="144" t="s">
        <v>245</v>
      </c>
      <c r="AE355" s="144" t="s">
        <v>245</v>
      </c>
      <c r="AF355" s="140" t="s">
        <v>2476</v>
      </c>
      <c r="AG355" s="123" t="s">
        <v>4228</v>
      </c>
      <c r="AH355" s="26" t="s">
        <v>11536</v>
      </c>
    </row>
    <row r="356" spans="1:34" s="325" customFormat="1" ht="13.5" customHeight="1">
      <c r="A356" s="33" t="s">
        <v>7623</v>
      </c>
      <c r="B356" s="219" t="s">
        <v>2027</v>
      </c>
      <c r="C356" s="140" t="s">
        <v>11830</v>
      </c>
      <c r="D356" s="126" t="s">
        <v>11831</v>
      </c>
      <c r="E356" s="30" t="s">
        <v>11832</v>
      </c>
      <c r="F356" s="146" t="s">
        <v>2031</v>
      </c>
      <c r="G356" s="22">
        <v>32373</v>
      </c>
      <c r="H356" s="43">
        <v>29.612113765220709</v>
      </c>
      <c r="I356" s="25">
        <v>43084</v>
      </c>
      <c r="J356" s="25">
        <v>43084</v>
      </c>
      <c r="K356" s="140" t="s">
        <v>167</v>
      </c>
      <c r="L356" s="140" t="s">
        <v>2028</v>
      </c>
      <c r="M356" s="140" t="s">
        <v>311</v>
      </c>
      <c r="N356" s="314" t="s">
        <v>8634</v>
      </c>
      <c r="O356" s="123" t="s">
        <v>4223</v>
      </c>
      <c r="P356" s="73" t="s">
        <v>3854</v>
      </c>
      <c r="Q356" s="25">
        <v>43190</v>
      </c>
      <c r="R356" s="25">
        <v>43190</v>
      </c>
      <c r="S356" s="25">
        <v>43173</v>
      </c>
      <c r="T356" s="25" t="s">
        <v>15999</v>
      </c>
      <c r="U356" s="123" t="s">
        <v>4456</v>
      </c>
      <c r="V356" s="123" t="s">
        <v>11833</v>
      </c>
      <c r="W356" s="123"/>
      <c r="X356" s="55" t="s">
        <v>11834</v>
      </c>
      <c r="Y356" s="26" t="s">
        <v>11835</v>
      </c>
      <c r="Z356" s="26" t="s">
        <v>11836</v>
      </c>
      <c r="AA356" s="31" t="s">
        <v>11837</v>
      </c>
      <c r="AB356" s="31" t="s">
        <v>11838</v>
      </c>
      <c r="AC356" s="324"/>
      <c r="AD356" s="144" t="s">
        <v>4374</v>
      </c>
      <c r="AE356" s="144" t="s">
        <v>4374</v>
      </c>
      <c r="AF356" s="140" t="s">
        <v>4375</v>
      </c>
      <c r="AG356" s="123" t="s">
        <v>4228</v>
      </c>
      <c r="AH356" s="26" t="s">
        <v>11835</v>
      </c>
    </row>
    <row r="357" spans="1:34" s="325" customFormat="1" ht="13.5" customHeight="1">
      <c r="A357" s="33" t="s">
        <v>7624</v>
      </c>
      <c r="B357" s="219" t="s">
        <v>2027</v>
      </c>
      <c r="C357" s="140" t="s">
        <v>12061</v>
      </c>
      <c r="D357" s="126" t="s">
        <v>12062</v>
      </c>
      <c r="E357" s="30" t="s">
        <v>12063</v>
      </c>
      <c r="F357" s="146" t="s">
        <v>2031</v>
      </c>
      <c r="G357" s="22">
        <v>32225</v>
      </c>
      <c r="H357" s="43">
        <v>30.017593217275504</v>
      </c>
      <c r="I357" s="25">
        <v>43091</v>
      </c>
      <c r="J357" s="25">
        <v>43091</v>
      </c>
      <c r="K357" s="140" t="s">
        <v>167</v>
      </c>
      <c r="L357" s="140" t="s">
        <v>2028</v>
      </c>
      <c r="M357" s="140" t="s">
        <v>311</v>
      </c>
      <c r="N357" s="314">
        <v>22017</v>
      </c>
      <c r="O357" s="123" t="s">
        <v>4223</v>
      </c>
      <c r="P357" s="73" t="s">
        <v>3854</v>
      </c>
      <c r="Q357" s="25">
        <v>43190</v>
      </c>
      <c r="R357" s="25">
        <v>43190</v>
      </c>
      <c r="S357" s="25">
        <v>43173</v>
      </c>
      <c r="T357" s="25" t="s">
        <v>15999</v>
      </c>
      <c r="U357" s="123" t="s">
        <v>4456</v>
      </c>
      <c r="V357" s="123" t="s">
        <v>12064</v>
      </c>
      <c r="W357" s="123"/>
      <c r="X357" s="55">
        <v>15871796976</v>
      </c>
      <c r="Y357" s="26" t="s">
        <v>12065</v>
      </c>
      <c r="Z357" s="26" t="s">
        <v>12065</v>
      </c>
      <c r="AA357" s="31" t="s">
        <v>12066</v>
      </c>
      <c r="AB357" s="31">
        <v>15172483893</v>
      </c>
      <c r="AC357" s="324"/>
      <c r="AD357" s="144" t="s">
        <v>4374</v>
      </c>
      <c r="AE357" s="144" t="s">
        <v>4374</v>
      </c>
      <c r="AF357" s="140" t="s">
        <v>4375</v>
      </c>
      <c r="AG357" s="123" t="s">
        <v>4228</v>
      </c>
      <c r="AH357" s="26" t="s">
        <v>12067</v>
      </c>
    </row>
    <row r="358" spans="1:34" s="444" customFormat="1" ht="15" customHeight="1">
      <c r="A358" s="33" t="s">
        <v>7626</v>
      </c>
      <c r="B358" s="219" t="s">
        <v>2027</v>
      </c>
      <c r="C358" s="33" t="s">
        <v>12529</v>
      </c>
      <c r="D358" s="126" t="s">
        <v>12530</v>
      </c>
      <c r="E358" s="33" t="s">
        <v>12531</v>
      </c>
      <c r="F358" s="146" t="s">
        <v>2030</v>
      </c>
      <c r="G358" s="22">
        <v>31204</v>
      </c>
      <c r="H358" s="43">
        <v>32.814853491248108</v>
      </c>
      <c r="I358" s="25">
        <v>43095</v>
      </c>
      <c r="J358" s="25">
        <v>43095</v>
      </c>
      <c r="K358" s="140" t="s">
        <v>167</v>
      </c>
      <c r="L358" s="140" t="s">
        <v>2028</v>
      </c>
      <c r="M358" s="140" t="s">
        <v>311</v>
      </c>
      <c r="N358" s="314" t="s">
        <v>12747</v>
      </c>
      <c r="O358" s="123" t="s">
        <v>4223</v>
      </c>
      <c r="P358" s="73" t="s">
        <v>3854</v>
      </c>
      <c r="Q358" s="25">
        <v>43190</v>
      </c>
      <c r="R358" s="25">
        <v>43190</v>
      </c>
      <c r="S358" s="25">
        <v>43173</v>
      </c>
      <c r="T358" s="25" t="s">
        <v>15999</v>
      </c>
      <c r="U358" s="45" t="s">
        <v>4457</v>
      </c>
      <c r="V358" s="45" t="s">
        <v>4463</v>
      </c>
      <c r="W358" s="448"/>
      <c r="X358" s="55">
        <v>15387084881</v>
      </c>
      <c r="Y358" s="26" t="s">
        <v>12532</v>
      </c>
      <c r="Z358" s="26" t="s">
        <v>12533</v>
      </c>
      <c r="AA358" s="31" t="s">
        <v>12616</v>
      </c>
      <c r="AB358" s="31">
        <v>13627248834</v>
      </c>
      <c r="AC358" s="445"/>
      <c r="AD358" s="144" t="s">
        <v>4374</v>
      </c>
      <c r="AE358" s="144" t="s">
        <v>4374</v>
      </c>
      <c r="AF358" s="144" t="s">
        <v>4375</v>
      </c>
      <c r="AG358" s="123" t="s">
        <v>4228</v>
      </c>
      <c r="AH358" s="26" t="s">
        <v>12534</v>
      </c>
    </row>
    <row r="359" spans="1:34" s="325" customFormat="1" ht="13.5" customHeight="1">
      <c r="A359" s="33" t="s">
        <v>7627</v>
      </c>
      <c r="B359" s="219" t="s">
        <v>2027</v>
      </c>
      <c r="C359" s="33" t="s">
        <v>14276</v>
      </c>
      <c r="D359" s="126" t="s">
        <v>9491</v>
      </c>
      <c r="E359" s="30" t="s">
        <v>9492</v>
      </c>
      <c r="F359" s="146" t="s">
        <v>2030</v>
      </c>
      <c r="G359" s="22">
        <v>31713</v>
      </c>
      <c r="H359" s="307">
        <v>31.420332943302899</v>
      </c>
      <c r="I359" s="25">
        <v>43101</v>
      </c>
      <c r="J359" s="25">
        <v>43101</v>
      </c>
      <c r="K359" s="140" t="s">
        <v>167</v>
      </c>
      <c r="L359" s="140" t="s">
        <v>2028</v>
      </c>
      <c r="M359" s="140" t="s">
        <v>311</v>
      </c>
      <c r="N359" s="314" t="s">
        <v>9493</v>
      </c>
      <c r="O359" s="123" t="s">
        <v>4223</v>
      </c>
      <c r="P359" s="73" t="s">
        <v>3854</v>
      </c>
      <c r="Q359" s="25">
        <v>43190</v>
      </c>
      <c r="R359" s="25">
        <v>43190</v>
      </c>
      <c r="S359" s="25">
        <v>43173</v>
      </c>
      <c r="T359" s="25" t="s">
        <v>15999</v>
      </c>
      <c r="U359" s="123" t="s">
        <v>306</v>
      </c>
      <c r="V359" s="123" t="s">
        <v>9494</v>
      </c>
      <c r="W359" s="123" t="s">
        <v>1508</v>
      </c>
      <c r="X359" s="55" t="s">
        <v>9495</v>
      </c>
      <c r="Y359" s="26" t="s">
        <v>9496</v>
      </c>
      <c r="Z359" s="26" t="s">
        <v>9496</v>
      </c>
      <c r="AA359" s="31" t="s">
        <v>9497</v>
      </c>
      <c r="AB359" s="31" t="s">
        <v>9498</v>
      </c>
      <c r="AC359" s="324"/>
      <c r="AD359" s="144" t="s">
        <v>245</v>
      </c>
      <c r="AE359" s="144" t="s">
        <v>245</v>
      </c>
      <c r="AF359" s="140" t="s">
        <v>2476</v>
      </c>
      <c r="AG359" s="123" t="s">
        <v>4228</v>
      </c>
      <c r="AH359" s="26" t="s">
        <v>9496</v>
      </c>
    </row>
    <row r="360" spans="1:34" s="325" customFormat="1" ht="13.5" customHeight="1">
      <c r="A360" s="163" t="s">
        <v>7628</v>
      </c>
      <c r="B360" s="219" t="s">
        <v>2027</v>
      </c>
      <c r="C360" s="33" t="s">
        <v>13069</v>
      </c>
      <c r="D360" s="126" t="s">
        <v>9921</v>
      </c>
      <c r="E360" s="30" t="s">
        <v>9922</v>
      </c>
      <c r="F360" s="146" t="s">
        <v>2030</v>
      </c>
      <c r="G360" s="22">
        <v>28412</v>
      </c>
      <c r="H360" s="302">
        <v>40.464168559741253</v>
      </c>
      <c r="I360" s="25">
        <v>43104</v>
      </c>
      <c r="J360" s="25">
        <v>43104</v>
      </c>
      <c r="K360" s="140" t="s">
        <v>167</v>
      </c>
      <c r="L360" s="140" t="s">
        <v>2028</v>
      </c>
      <c r="M360" s="140" t="s">
        <v>311</v>
      </c>
      <c r="N360" s="314">
        <v>40230</v>
      </c>
      <c r="O360" s="123" t="s">
        <v>4223</v>
      </c>
      <c r="P360" s="73" t="s">
        <v>3854</v>
      </c>
      <c r="Q360" s="91">
        <v>43190</v>
      </c>
      <c r="R360" s="91">
        <v>43190</v>
      </c>
      <c r="S360" s="91">
        <v>43173</v>
      </c>
      <c r="T360" s="25" t="s">
        <v>15999</v>
      </c>
      <c r="U360" s="123" t="s">
        <v>4457</v>
      </c>
      <c r="V360" s="123" t="s">
        <v>13067</v>
      </c>
      <c r="W360" s="123"/>
      <c r="X360" s="55">
        <v>15271890564</v>
      </c>
      <c r="Y360" s="26" t="s">
        <v>13068</v>
      </c>
      <c r="Z360" s="26" t="s">
        <v>4607</v>
      </c>
      <c r="AA360" s="31" t="s">
        <v>9927</v>
      </c>
      <c r="AB360" s="31">
        <v>18173412824</v>
      </c>
      <c r="AC360" s="324"/>
      <c r="AD360" s="144" t="s">
        <v>4374</v>
      </c>
      <c r="AE360" s="144" t="s">
        <v>4374</v>
      </c>
      <c r="AF360" s="140" t="s">
        <v>4375</v>
      </c>
      <c r="AG360" s="123" t="s">
        <v>4228</v>
      </c>
      <c r="AH360" s="26" t="s">
        <v>13068</v>
      </c>
    </row>
    <row r="361" spans="1:34" s="325" customFormat="1" ht="13.5" customHeight="1">
      <c r="A361" s="163" t="s">
        <v>7629</v>
      </c>
      <c r="B361" s="219" t="s">
        <v>2027</v>
      </c>
      <c r="C361" s="33" t="s">
        <v>13286</v>
      </c>
      <c r="D361" s="126" t="s">
        <v>13281</v>
      </c>
      <c r="E361" s="30" t="s">
        <v>13282</v>
      </c>
      <c r="F361" s="146" t="s">
        <v>2030</v>
      </c>
      <c r="G361" s="22">
        <v>29821</v>
      </c>
      <c r="H361" s="302">
        <v>36.60389458713852</v>
      </c>
      <c r="I361" s="25">
        <v>43112</v>
      </c>
      <c r="J361" s="25">
        <v>43112</v>
      </c>
      <c r="K361" s="140" t="s">
        <v>167</v>
      </c>
      <c r="L361" s="140" t="s">
        <v>2028</v>
      </c>
      <c r="M361" s="140" t="s">
        <v>311</v>
      </c>
      <c r="N361" s="314" t="s">
        <v>13309</v>
      </c>
      <c r="O361" s="123" t="s">
        <v>4223</v>
      </c>
      <c r="P361" s="73" t="s">
        <v>3854</v>
      </c>
      <c r="Q361" s="91">
        <v>43190</v>
      </c>
      <c r="R361" s="91">
        <v>43190</v>
      </c>
      <c r="S361" s="91">
        <v>43173</v>
      </c>
      <c r="T361" s="25" t="s">
        <v>15999</v>
      </c>
      <c r="U361" s="123" t="s">
        <v>4457</v>
      </c>
      <c r="V361" s="123" t="s">
        <v>12658</v>
      </c>
      <c r="W361" s="123"/>
      <c r="X361" s="55">
        <v>15527395445</v>
      </c>
      <c r="Y361" s="26" t="s">
        <v>13283</v>
      </c>
      <c r="Z361" s="26" t="s">
        <v>13283</v>
      </c>
      <c r="AA361" s="31" t="s">
        <v>13284</v>
      </c>
      <c r="AB361" s="31">
        <v>13072765248</v>
      </c>
      <c r="AC361" s="324"/>
      <c r="AD361" s="144" t="s">
        <v>4374</v>
      </c>
      <c r="AE361" s="144" t="s">
        <v>4374</v>
      </c>
      <c r="AF361" s="140" t="s">
        <v>4375</v>
      </c>
      <c r="AG361" s="123" t="s">
        <v>4228</v>
      </c>
      <c r="AH361" s="26" t="s">
        <v>13285</v>
      </c>
    </row>
    <row r="362" spans="1:34" s="325" customFormat="1" ht="13.5" customHeight="1">
      <c r="A362" s="163" t="s">
        <v>7631</v>
      </c>
      <c r="B362" s="219" t="s">
        <v>2027</v>
      </c>
      <c r="C362" s="33" t="s">
        <v>13870</v>
      </c>
      <c r="D362" s="126" t="s">
        <v>13898</v>
      </c>
      <c r="E362" s="30" t="s">
        <v>13899</v>
      </c>
      <c r="F362" s="146" t="s">
        <v>2030</v>
      </c>
      <c r="G362" s="22">
        <v>31571</v>
      </c>
      <c r="H362" s="302">
        <v>31.809374039193312</v>
      </c>
      <c r="I362" s="25">
        <v>43123</v>
      </c>
      <c r="J362" s="25">
        <v>43123</v>
      </c>
      <c r="K362" s="140" t="s">
        <v>167</v>
      </c>
      <c r="L362" s="140" t="s">
        <v>2028</v>
      </c>
      <c r="M362" s="140" t="s">
        <v>311</v>
      </c>
      <c r="N362" s="314">
        <v>40152</v>
      </c>
      <c r="O362" s="123" t="s">
        <v>4223</v>
      </c>
      <c r="P362" s="73" t="s">
        <v>3854</v>
      </c>
      <c r="Q362" s="91">
        <v>43190</v>
      </c>
      <c r="R362" s="91">
        <v>43190</v>
      </c>
      <c r="S362" s="91">
        <v>43173</v>
      </c>
      <c r="T362" s="25" t="s">
        <v>15999</v>
      </c>
      <c r="U362" s="123" t="s">
        <v>4457</v>
      </c>
      <c r="V362" s="123" t="s">
        <v>6524</v>
      </c>
      <c r="W362" s="123" t="s">
        <v>1508</v>
      </c>
      <c r="X362" s="55">
        <v>15827435828</v>
      </c>
      <c r="Y362" s="26" t="s">
        <v>13900</v>
      </c>
      <c r="Z362" s="26" t="s">
        <v>13900</v>
      </c>
      <c r="AA362" s="31" t="s">
        <v>13901</v>
      </c>
      <c r="AB362" s="31" t="s">
        <v>13897</v>
      </c>
      <c r="AC362" s="324"/>
      <c r="AD362" s="137" t="s">
        <v>245</v>
      </c>
      <c r="AE362" s="137" t="s">
        <v>245</v>
      </c>
      <c r="AF362" s="140" t="s">
        <v>4504</v>
      </c>
      <c r="AG362" s="123" t="s">
        <v>4228</v>
      </c>
      <c r="AH362" s="26" t="s">
        <v>13902</v>
      </c>
    </row>
    <row r="363" spans="1:34" s="325" customFormat="1" ht="13.5" customHeight="1">
      <c r="A363" s="163" t="s">
        <v>7637</v>
      </c>
      <c r="B363" s="219" t="s">
        <v>2027</v>
      </c>
      <c r="C363" s="33" t="s">
        <v>14166</v>
      </c>
      <c r="D363" s="126" t="s">
        <v>9674</v>
      </c>
      <c r="E363" s="30" t="s">
        <v>9675</v>
      </c>
      <c r="F363" s="146" t="s">
        <v>2030</v>
      </c>
      <c r="G363" s="22">
        <v>29094</v>
      </c>
      <c r="H363" s="302">
        <v>38.595675409056327</v>
      </c>
      <c r="I363" s="25">
        <v>43132</v>
      </c>
      <c r="J363" s="25">
        <v>43132</v>
      </c>
      <c r="K363" s="140" t="s">
        <v>167</v>
      </c>
      <c r="L363" s="140" t="s">
        <v>2028</v>
      </c>
      <c r="M363" s="140" t="s">
        <v>311</v>
      </c>
      <c r="N363" s="314" t="s">
        <v>9676</v>
      </c>
      <c r="O363" s="123" t="s">
        <v>4223</v>
      </c>
      <c r="P363" s="73" t="s">
        <v>3854</v>
      </c>
      <c r="Q363" s="91">
        <v>43190</v>
      </c>
      <c r="R363" s="91">
        <v>43190</v>
      </c>
      <c r="S363" s="91">
        <v>43173</v>
      </c>
      <c r="T363" s="25" t="s">
        <v>15999</v>
      </c>
      <c r="U363" s="123" t="s">
        <v>351</v>
      </c>
      <c r="V363" s="123" t="s">
        <v>9677</v>
      </c>
      <c r="W363" s="123" t="s">
        <v>1508</v>
      </c>
      <c r="X363" s="55" t="s">
        <v>9678</v>
      </c>
      <c r="Y363" s="26" t="s">
        <v>9679</v>
      </c>
      <c r="Z363" s="26" t="s">
        <v>9679</v>
      </c>
      <c r="AA363" s="31" t="s">
        <v>9680</v>
      </c>
      <c r="AB363" s="31" t="s">
        <v>9681</v>
      </c>
      <c r="AC363" s="324"/>
      <c r="AD363" s="144" t="s">
        <v>245</v>
      </c>
      <c r="AE363" s="144" t="s">
        <v>245</v>
      </c>
      <c r="AF363" s="140" t="s">
        <v>2476</v>
      </c>
      <c r="AG363" s="123" t="s">
        <v>4228</v>
      </c>
      <c r="AH363" s="26" t="s">
        <v>9682</v>
      </c>
    </row>
    <row r="364" spans="1:34" s="325" customFormat="1" ht="13.5" customHeight="1">
      <c r="A364" s="163" t="s">
        <v>7638</v>
      </c>
      <c r="B364" s="219" t="s">
        <v>2027</v>
      </c>
      <c r="C364" s="33" t="s">
        <v>14168</v>
      </c>
      <c r="D364" s="126" t="s">
        <v>9865</v>
      </c>
      <c r="E364" s="30" t="s">
        <v>9866</v>
      </c>
      <c r="F364" s="146" t="s">
        <v>2030</v>
      </c>
      <c r="G364" s="22">
        <v>28675</v>
      </c>
      <c r="H364" s="302">
        <v>39.743620614535779</v>
      </c>
      <c r="I364" s="25">
        <v>43132</v>
      </c>
      <c r="J364" s="25">
        <v>43132</v>
      </c>
      <c r="K364" s="140" t="s">
        <v>167</v>
      </c>
      <c r="L364" s="140" t="s">
        <v>2028</v>
      </c>
      <c r="M364" s="140" t="s">
        <v>311</v>
      </c>
      <c r="N364" s="314">
        <v>22883</v>
      </c>
      <c r="O364" s="123" t="s">
        <v>9859</v>
      </c>
      <c r="P364" s="73" t="s">
        <v>3854</v>
      </c>
      <c r="Q364" s="91">
        <v>43190</v>
      </c>
      <c r="R364" s="91">
        <v>43190</v>
      </c>
      <c r="S364" s="91">
        <v>43173</v>
      </c>
      <c r="T364" s="25" t="s">
        <v>15999</v>
      </c>
      <c r="U364" s="123" t="s">
        <v>9860</v>
      </c>
      <c r="V364" s="123" t="s">
        <v>9867</v>
      </c>
      <c r="W364" s="123" t="s">
        <v>4497</v>
      </c>
      <c r="X364" s="55" t="s">
        <v>9868</v>
      </c>
      <c r="Y364" s="26" t="s">
        <v>9869</v>
      </c>
      <c r="Z364" s="26" t="s">
        <v>9869</v>
      </c>
      <c r="AA364" s="31" t="s">
        <v>9870</v>
      </c>
      <c r="AB364" s="31" t="s">
        <v>9871</v>
      </c>
      <c r="AC364" s="324"/>
      <c r="AD364" s="144" t="s">
        <v>9862</v>
      </c>
      <c r="AE364" s="144" t="s">
        <v>9862</v>
      </c>
      <c r="AF364" s="140" t="s">
        <v>4375</v>
      </c>
      <c r="AG364" s="123" t="s">
        <v>4228</v>
      </c>
      <c r="AH364" s="26" t="s">
        <v>9872</v>
      </c>
    </row>
    <row r="365" spans="1:34" s="447" customFormat="1" ht="14.25" customHeight="1">
      <c r="A365" s="163" t="s">
        <v>7662</v>
      </c>
      <c r="B365" s="219" t="s">
        <v>2027</v>
      </c>
      <c r="C365" s="33" t="s">
        <v>14750</v>
      </c>
      <c r="D365" s="446" t="s">
        <v>12786</v>
      </c>
      <c r="E365" s="33" t="s">
        <v>12644</v>
      </c>
      <c r="F365" s="146" t="s">
        <v>2031</v>
      </c>
      <c r="G365" s="376">
        <v>34426</v>
      </c>
      <c r="H365" s="307">
        <v>23.924330797184169</v>
      </c>
      <c r="I365" s="25">
        <v>43160</v>
      </c>
      <c r="J365" s="25">
        <v>43160</v>
      </c>
      <c r="K365" s="140" t="s">
        <v>167</v>
      </c>
      <c r="L365" s="140" t="s">
        <v>2028</v>
      </c>
      <c r="M365" s="140" t="s">
        <v>311</v>
      </c>
      <c r="N365" s="314">
        <v>40242</v>
      </c>
      <c r="O365" s="123" t="s">
        <v>4223</v>
      </c>
      <c r="P365" s="73" t="s">
        <v>3854</v>
      </c>
      <c r="Q365" s="91">
        <v>43190</v>
      </c>
      <c r="R365" s="91">
        <v>43190</v>
      </c>
      <c r="S365" s="91">
        <v>43173</v>
      </c>
      <c r="T365" s="25" t="s">
        <v>15999</v>
      </c>
      <c r="U365" s="185" t="s">
        <v>4458</v>
      </c>
      <c r="V365" s="185" t="s">
        <v>12666</v>
      </c>
      <c r="W365" s="185" t="s">
        <v>4543</v>
      </c>
      <c r="X365" s="55">
        <v>15807121203</v>
      </c>
      <c r="Y365" s="466" t="s">
        <v>12623</v>
      </c>
      <c r="Z365" s="466" t="s">
        <v>12624</v>
      </c>
      <c r="AA365" s="55" t="s">
        <v>12625</v>
      </c>
      <c r="AB365" s="55">
        <v>18986298218</v>
      </c>
      <c r="AC365" s="448"/>
      <c r="AD365" s="144" t="s">
        <v>10362</v>
      </c>
      <c r="AE365" s="144" t="s">
        <v>10362</v>
      </c>
      <c r="AF365" s="140" t="s">
        <v>4504</v>
      </c>
      <c r="AG365" s="123" t="s">
        <v>4228</v>
      </c>
      <c r="AH365" s="26" t="s">
        <v>12717</v>
      </c>
    </row>
    <row r="366" spans="1:34" s="444" customFormat="1" ht="15" customHeight="1">
      <c r="A366" s="163" t="s">
        <v>13346</v>
      </c>
      <c r="B366" s="219" t="s">
        <v>2027</v>
      </c>
      <c r="C366" s="408" t="s">
        <v>16062</v>
      </c>
      <c r="D366" s="126" t="s">
        <v>16048</v>
      </c>
      <c r="E366" s="33" t="s">
        <v>16014</v>
      </c>
      <c r="F366" s="146" t="str">
        <f>IF(MOD(IF(LEN(E366)=18,MID(E366,17,1),RIGHT(E366,1)),2)=0,"女","男")</f>
        <v>男</v>
      </c>
      <c r="G366" s="22">
        <f>DATE(IF(LEN(E366)=18,MID(E366,7,4),1900+MID(E366,7,2)),IF(LEN(E366)=18,MID(E366,11,2),MID(E366,9,2)),IF(LEN(E366)=18,MID(E366,13,2),MID(E366,11,2)))</f>
        <v>34164</v>
      </c>
      <c r="H366" s="43">
        <f ca="1">(NOW()-G366)/365</f>
        <v>25.067049453957388</v>
      </c>
      <c r="I366" s="25">
        <v>43180</v>
      </c>
      <c r="J366" s="25">
        <v>43180</v>
      </c>
      <c r="K366" s="140" t="s">
        <v>167</v>
      </c>
      <c r="L366" s="140" t="s">
        <v>2028</v>
      </c>
      <c r="M366" s="140" t="s">
        <v>311</v>
      </c>
      <c r="N366" s="323">
        <v>22528</v>
      </c>
      <c r="O366" s="123" t="s">
        <v>4223</v>
      </c>
      <c r="P366" s="123" t="s">
        <v>4304</v>
      </c>
      <c r="Q366" s="25">
        <v>43191</v>
      </c>
      <c r="R366" s="25">
        <v>43191</v>
      </c>
      <c r="S366" s="25">
        <v>43208</v>
      </c>
      <c r="T366" s="91" t="s">
        <v>5909</v>
      </c>
      <c r="U366" s="185" t="s">
        <v>15888</v>
      </c>
      <c r="V366" s="185" t="s">
        <v>16049</v>
      </c>
      <c r="W366" s="185" t="s">
        <v>1508</v>
      </c>
      <c r="X366" s="170">
        <v>13545143557</v>
      </c>
      <c r="Y366" s="464" t="s">
        <v>16050</v>
      </c>
      <c r="Z366" s="464" t="s">
        <v>16051</v>
      </c>
      <c r="AA366" s="170" t="s">
        <v>16015</v>
      </c>
      <c r="AB366" s="170">
        <v>15902761153</v>
      </c>
      <c r="AC366" s="445"/>
      <c r="AD366" s="137" t="s">
        <v>16022</v>
      </c>
      <c r="AE366" s="137" t="s">
        <v>16022</v>
      </c>
      <c r="AF366" s="104" t="s">
        <v>15921</v>
      </c>
      <c r="AG366" s="73" t="s">
        <v>4228</v>
      </c>
      <c r="AH366" s="26" t="s">
        <v>16050</v>
      </c>
    </row>
    <row r="367" spans="1:34" s="444" customFormat="1" ht="15" customHeight="1">
      <c r="A367" s="163" t="s">
        <v>13347</v>
      </c>
      <c r="B367" s="219" t="s">
        <v>2027</v>
      </c>
      <c r="C367" s="408" t="s">
        <v>16063</v>
      </c>
      <c r="D367" s="126" t="s">
        <v>16052</v>
      </c>
      <c r="E367" s="33" t="s">
        <v>16016</v>
      </c>
      <c r="F367" s="146" t="str">
        <f>IF(MOD(IF(LEN(E367)=18,MID(E367,17,1),RIGHT(E367,1)),2)=0,"女","男")</f>
        <v>女</v>
      </c>
      <c r="G367" s="22">
        <f>DATE(IF(LEN(E367)=18,MID(E367,7,4),1900+MID(E367,7,2)),IF(LEN(E367)=18,MID(E367,11,2),MID(E367,9,2)),IF(LEN(E367)=18,MID(E367,13,2),MID(E367,11,2)))</f>
        <v>35604</v>
      </c>
      <c r="H367" s="43">
        <f ca="1">(NOW()-G367)/365</f>
        <v>21.121843974505335</v>
      </c>
      <c r="I367" s="25">
        <v>43180</v>
      </c>
      <c r="J367" s="25">
        <v>43180</v>
      </c>
      <c r="K367" s="140" t="s">
        <v>167</v>
      </c>
      <c r="L367" s="140" t="s">
        <v>2028</v>
      </c>
      <c r="M367" s="140" t="s">
        <v>311</v>
      </c>
      <c r="N367" s="323">
        <v>30413</v>
      </c>
      <c r="O367" s="123" t="s">
        <v>4223</v>
      </c>
      <c r="P367" s="123" t="s">
        <v>4304</v>
      </c>
      <c r="Q367" s="25">
        <v>43191</v>
      </c>
      <c r="R367" s="25">
        <v>43191</v>
      </c>
      <c r="S367" s="25">
        <v>43208</v>
      </c>
      <c r="T367" s="91" t="s">
        <v>5909</v>
      </c>
      <c r="U367" s="185" t="s">
        <v>15924</v>
      </c>
      <c r="V367" s="185" t="s">
        <v>16053</v>
      </c>
      <c r="W367" s="185" t="s">
        <v>1508</v>
      </c>
      <c r="X367" s="170">
        <v>13871457515</v>
      </c>
      <c r="Y367" s="464" t="s">
        <v>16054</v>
      </c>
      <c r="Z367" s="464" t="s">
        <v>16051</v>
      </c>
      <c r="AA367" s="170" t="s">
        <v>16017</v>
      </c>
      <c r="AB367" s="170">
        <v>1964148982</v>
      </c>
      <c r="AC367" s="445"/>
      <c r="AD367" s="137" t="s">
        <v>16022</v>
      </c>
      <c r="AE367" s="137" t="s">
        <v>16022</v>
      </c>
      <c r="AF367" s="104" t="s">
        <v>15921</v>
      </c>
      <c r="AG367" s="73" t="s">
        <v>4228</v>
      </c>
      <c r="AH367" s="26" t="s">
        <v>16054</v>
      </c>
    </row>
    <row r="368" spans="1:34" s="444" customFormat="1" ht="15" customHeight="1">
      <c r="A368" s="163" t="s">
        <v>13359</v>
      </c>
      <c r="B368" s="219" t="s">
        <v>2027</v>
      </c>
      <c r="C368" s="408" t="s">
        <v>16059</v>
      </c>
      <c r="D368" s="126" t="s">
        <v>16038</v>
      </c>
      <c r="E368" s="33" t="s">
        <v>16009</v>
      </c>
      <c r="F368" s="146" t="str">
        <f>IF(MOD(IF(LEN(E368)=18,MID(E368,17,1),RIGHT(E368,1)),2)=0,"女","男")</f>
        <v>男</v>
      </c>
      <c r="G368" s="376">
        <f>DATE(MID(E368,7,VLOOKUP(LEN(E368),{15,2;18,4},2,0)),MID(E368,VLOOKUP(LEN(E368),{15,9;18,11},2,0),2),MID(E368,VLOOKUP(LEN(E368),{15,11;18,13},2,0),2))</f>
        <v>34415</v>
      </c>
      <c r="H368" s="302">
        <f ca="1">(NOW()-G368)/365</f>
        <v>24.379378221080678</v>
      </c>
      <c r="I368" s="25">
        <v>43180</v>
      </c>
      <c r="J368" s="25">
        <v>43180</v>
      </c>
      <c r="K368" s="140" t="s">
        <v>167</v>
      </c>
      <c r="L368" s="140" t="s">
        <v>2028</v>
      </c>
      <c r="M368" s="140" t="s">
        <v>311</v>
      </c>
      <c r="N368" s="323">
        <v>18174</v>
      </c>
      <c r="O368" s="123" t="s">
        <v>4223</v>
      </c>
      <c r="P368" s="73" t="s">
        <v>3854</v>
      </c>
      <c r="Q368" s="25">
        <v>43192</v>
      </c>
      <c r="R368" s="25">
        <v>43192</v>
      </c>
      <c r="S368" s="25">
        <v>43194</v>
      </c>
      <c r="T368" s="25" t="s">
        <v>13297</v>
      </c>
      <c r="U368" s="185" t="s">
        <v>16028</v>
      </c>
      <c r="V368" s="185" t="s">
        <v>16039</v>
      </c>
      <c r="W368" s="185"/>
      <c r="X368" s="170">
        <v>13872220613</v>
      </c>
      <c r="Y368" s="464" t="s">
        <v>16040</v>
      </c>
      <c r="Z368" s="464" t="s">
        <v>16040</v>
      </c>
      <c r="AA368" s="170"/>
      <c r="AB368" s="170">
        <v>18771719792</v>
      </c>
      <c r="AC368" s="445"/>
      <c r="AD368" s="137" t="s">
        <v>16022</v>
      </c>
      <c r="AE368" s="137" t="s">
        <v>16022</v>
      </c>
      <c r="AF368" s="104" t="s">
        <v>16023</v>
      </c>
      <c r="AG368" s="73" t="s">
        <v>4228</v>
      </c>
      <c r="AH368" s="26" t="s">
        <v>16040</v>
      </c>
    </row>
    <row r="369" spans="1:34" s="325" customFormat="1" ht="13.5" customHeight="1">
      <c r="A369" s="163" t="s">
        <v>7628</v>
      </c>
      <c r="B369" s="219" t="s">
        <v>2027</v>
      </c>
      <c r="C369" s="33" t="s">
        <v>14181</v>
      </c>
      <c r="D369" s="126" t="s">
        <v>14182</v>
      </c>
      <c r="E369" s="30" t="s">
        <v>14183</v>
      </c>
      <c r="F369" s="146" t="s">
        <v>2031</v>
      </c>
      <c r="G369" s="22">
        <v>36447</v>
      </c>
      <c r="H369" s="302">
        <v>18.464575617072551</v>
      </c>
      <c r="I369" s="25">
        <v>43136</v>
      </c>
      <c r="J369" s="25">
        <v>43136</v>
      </c>
      <c r="K369" s="140" t="s">
        <v>167</v>
      </c>
      <c r="L369" s="140" t="s">
        <v>2028</v>
      </c>
      <c r="M369" s="140" t="s">
        <v>311</v>
      </c>
      <c r="N369" s="314" t="s">
        <v>14191</v>
      </c>
      <c r="O369" s="123" t="s">
        <v>4223</v>
      </c>
      <c r="P369" s="73" t="s">
        <v>3854</v>
      </c>
      <c r="Q369" s="91">
        <v>43192</v>
      </c>
      <c r="R369" s="91">
        <v>43192</v>
      </c>
      <c r="S369" s="25">
        <v>43194</v>
      </c>
      <c r="T369" s="25" t="s">
        <v>8809</v>
      </c>
      <c r="U369" s="123" t="s">
        <v>5333</v>
      </c>
      <c r="V369" s="123" t="s">
        <v>14184</v>
      </c>
      <c r="W369" s="123" t="s">
        <v>14185</v>
      </c>
      <c r="X369" s="55">
        <v>18871864090</v>
      </c>
      <c r="Y369" s="26" t="s">
        <v>14186</v>
      </c>
      <c r="Z369" s="26" t="s">
        <v>14186</v>
      </c>
      <c r="AA369" s="31" t="s">
        <v>14187</v>
      </c>
      <c r="AB369" s="31">
        <v>13260578135</v>
      </c>
      <c r="AC369" s="324"/>
      <c r="AD369" s="144" t="s">
        <v>14188</v>
      </c>
      <c r="AE369" s="144" t="s">
        <v>14188</v>
      </c>
      <c r="AF369" s="140" t="s">
        <v>14189</v>
      </c>
      <c r="AG369" s="123" t="s">
        <v>4228</v>
      </c>
      <c r="AH369" s="26" t="s">
        <v>14190</v>
      </c>
    </row>
    <row r="370" spans="1:34" s="444" customFormat="1" ht="15" customHeight="1">
      <c r="A370" s="163" t="s">
        <v>13338</v>
      </c>
      <c r="B370" s="219" t="s">
        <v>2027</v>
      </c>
      <c r="C370" s="33" t="s">
        <v>15868</v>
      </c>
      <c r="D370" s="126" t="s">
        <v>15838</v>
      </c>
      <c r="E370" s="33" t="s">
        <v>15839</v>
      </c>
      <c r="F370" s="146" t="s">
        <v>2030</v>
      </c>
      <c r="G370" s="376">
        <v>32385</v>
      </c>
      <c r="H370" s="302">
        <v>29.627329371511927</v>
      </c>
      <c r="I370" s="25">
        <v>43175</v>
      </c>
      <c r="J370" s="25">
        <v>43175</v>
      </c>
      <c r="K370" s="140" t="s">
        <v>167</v>
      </c>
      <c r="L370" s="140" t="s">
        <v>2028</v>
      </c>
      <c r="M370" s="140" t="s">
        <v>311</v>
      </c>
      <c r="N370" s="323">
        <v>30447</v>
      </c>
      <c r="O370" s="123" t="s">
        <v>4223</v>
      </c>
      <c r="P370" s="73" t="s">
        <v>3854</v>
      </c>
      <c r="Q370" s="25">
        <v>43193</v>
      </c>
      <c r="R370" s="25">
        <v>43193</v>
      </c>
      <c r="S370" s="25">
        <v>43196</v>
      </c>
      <c r="T370" s="91" t="s">
        <v>5909</v>
      </c>
      <c r="U370" s="185" t="s">
        <v>4457</v>
      </c>
      <c r="V370" s="185"/>
      <c r="W370" s="185"/>
      <c r="X370" s="170">
        <v>13871524268</v>
      </c>
      <c r="Y370" s="464" t="s">
        <v>15840</v>
      </c>
      <c r="Z370" s="464" t="s">
        <v>15840</v>
      </c>
      <c r="AA370" s="170" t="s">
        <v>15841</v>
      </c>
      <c r="AB370" s="170">
        <v>18207175032</v>
      </c>
      <c r="AC370" s="445"/>
      <c r="AD370" s="137" t="s">
        <v>4374</v>
      </c>
      <c r="AE370" s="137" t="s">
        <v>4374</v>
      </c>
      <c r="AF370" s="104" t="s">
        <v>4375</v>
      </c>
      <c r="AG370" s="123" t="s">
        <v>4228</v>
      </c>
      <c r="AH370" s="26" t="s">
        <v>15842</v>
      </c>
    </row>
    <row r="371" spans="1:34" s="325" customFormat="1" ht="13.5" customHeight="1">
      <c r="A371" s="318" t="s">
        <v>14407</v>
      </c>
      <c r="B371" s="352" t="s">
        <v>2027</v>
      </c>
      <c r="C371" s="104" t="s">
        <v>11104</v>
      </c>
      <c r="D371" s="96" t="s">
        <v>9566</v>
      </c>
      <c r="E371" s="97" t="s">
        <v>9567</v>
      </c>
      <c r="F371" s="88" t="s">
        <v>2030</v>
      </c>
      <c r="G371" s="89">
        <v>33614</v>
      </c>
      <c r="H371" s="90">
        <v>26.185156957762558</v>
      </c>
      <c r="I371" s="91">
        <v>43040</v>
      </c>
      <c r="J371" s="91">
        <v>43040</v>
      </c>
      <c r="K371" s="104" t="s">
        <v>167</v>
      </c>
      <c r="L371" s="104" t="s">
        <v>2028</v>
      </c>
      <c r="M371" s="104" t="s">
        <v>311</v>
      </c>
      <c r="N371" s="314">
        <v>22755</v>
      </c>
      <c r="O371" s="185" t="s">
        <v>4223</v>
      </c>
      <c r="P371" s="73" t="s">
        <v>3854</v>
      </c>
      <c r="Q371" s="91">
        <v>43194</v>
      </c>
      <c r="R371" s="91">
        <v>43194</v>
      </c>
      <c r="S371" s="91">
        <v>43171</v>
      </c>
      <c r="T371" s="25" t="s">
        <v>8823</v>
      </c>
      <c r="U371" s="185" t="s">
        <v>306</v>
      </c>
      <c r="V371" s="185" t="s">
        <v>1800</v>
      </c>
      <c r="W371" s="185" t="s">
        <v>2210</v>
      </c>
      <c r="X371" s="170" t="s">
        <v>9570</v>
      </c>
      <c r="Y371" s="99" t="s">
        <v>9571</v>
      </c>
      <c r="Z371" s="99" t="s">
        <v>9571</v>
      </c>
      <c r="AA371" s="101" t="s">
        <v>9572</v>
      </c>
      <c r="AB371" s="101" t="s">
        <v>9573</v>
      </c>
      <c r="AC371" s="348"/>
      <c r="AD371" s="137" t="s">
        <v>4374</v>
      </c>
      <c r="AE371" s="137" t="s">
        <v>4374</v>
      </c>
      <c r="AF371" s="104" t="s">
        <v>2476</v>
      </c>
      <c r="AG371" s="185" t="s">
        <v>4228</v>
      </c>
      <c r="AH371" s="99" t="s">
        <v>9571</v>
      </c>
    </row>
    <row r="372" spans="1:34" s="444" customFormat="1" ht="15" customHeight="1">
      <c r="A372" s="163" t="s">
        <v>13342</v>
      </c>
      <c r="B372" s="219" t="s">
        <v>2027</v>
      </c>
      <c r="C372" s="408" t="s">
        <v>15881</v>
      </c>
      <c r="D372" s="126" t="s">
        <v>16517</v>
      </c>
      <c r="E372" s="33" t="s">
        <v>16518</v>
      </c>
      <c r="F372" s="146" t="s">
        <v>2031</v>
      </c>
      <c r="G372" s="376">
        <v>35738</v>
      </c>
      <c r="H372" s="302">
        <v>20.423232044964493</v>
      </c>
      <c r="I372" s="25">
        <v>43178</v>
      </c>
      <c r="J372" s="25">
        <v>43178</v>
      </c>
      <c r="K372" s="140" t="s">
        <v>167</v>
      </c>
      <c r="L372" s="140" t="s">
        <v>2028</v>
      </c>
      <c r="M372" s="140" t="s">
        <v>311</v>
      </c>
      <c r="N372" s="323">
        <v>30496</v>
      </c>
      <c r="O372" s="123" t="s">
        <v>16508</v>
      </c>
      <c r="P372" s="73" t="s">
        <v>3854</v>
      </c>
      <c r="Q372" s="25">
        <v>43194</v>
      </c>
      <c r="R372" s="25">
        <v>43194</v>
      </c>
      <c r="S372" s="25">
        <v>43192</v>
      </c>
      <c r="T372" s="25" t="s">
        <v>16537</v>
      </c>
      <c r="U372" s="185" t="s">
        <v>16519</v>
      </c>
      <c r="V372" s="185" t="s">
        <v>15879</v>
      </c>
      <c r="W372" s="185" t="s">
        <v>15877</v>
      </c>
      <c r="X372" s="170">
        <v>15972909374</v>
      </c>
      <c r="Y372" s="464" t="s">
        <v>16520</v>
      </c>
      <c r="Z372" s="464" t="s">
        <v>16521</v>
      </c>
      <c r="AA372" s="170" t="s">
        <v>16522</v>
      </c>
      <c r="AB372" s="170">
        <v>15907146071</v>
      </c>
      <c r="AC372" s="445"/>
      <c r="AD372" s="137" t="s">
        <v>16514</v>
      </c>
      <c r="AE372" s="137" t="s">
        <v>16514</v>
      </c>
      <c r="AF372" s="104" t="s">
        <v>16523</v>
      </c>
      <c r="AG372" s="73" t="s">
        <v>16516</v>
      </c>
      <c r="AH372" s="26" t="s">
        <v>16520</v>
      </c>
    </row>
    <row r="373" spans="1:34" s="444" customFormat="1" ht="15" customHeight="1">
      <c r="A373" s="163" t="s">
        <v>13349</v>
      </c>
      <c r="B373" s="219" t="s">
        <v>2027</v>
      </c>
      <c r="C373" s="408" t="s">
        <v>15936</v>
      </c>
      <c r="D373" s="126" t="s">
        <v>16524</v>
      </c>
      <c r="E373" s="33" t="s">
        <v>16525</v>
      </c>
      <c r="F373" s="146" t="s">
        <v>2030</v>
      </c>
      <c r="G373" s="376">
        <v>32118</v>
      </c>
      <c r="H373" s="302">
        <v>30.341040264142574</v>
      </c>
      <c r="I373" s="25">
        <v>43178</v>
      </c>
      <c r="J373" s="25">
        <v>43178</v>
      </c>
      <c r="K373" s="140" t="s">
        <v>167</v>
      </c>
      <c r="L373" s="140" t="s">
        <v>2028</v>
      </c>
      <c r="M373" s="140" t="s">
        <v>311</v>
      </c>
      <c r="N373" s="323">
        <v>30431</v>
      </c>
      <c r="O373" s="123" t="s">
        <v>16508</v>
      </c>
      <c r="P373" s="73" t="s">
        <v>3854</v>
      </c>
      <c r="Q373" s="25">
        <v>43194</v>
      </c>
      <c r="R373" s="25">
        <v>43194</v>
      </c>
      <c r="S373" s="25">
        <v>43192</v>
      </c>
      <c r="T373" s="25" t="s">
        <v>16537</v>
      </c>
      <c r="U373" s="185" t="s">
        <v>16526</v>
      </c>
      <c r="V373" s="185" t="s">
        <v>15919</v>
      </c>
      <c r="W373" s="185" t="s">
        <v>15920</v>
      </c>
      <c r="X373" s="170">
        <v>15870790983</v>
      </c>
      <c r="Y373" s="464" t="s">
        <v>16527</v>
      </c>
      <c r="Z373" s="464" t="s">
        <v>16527</v>
      </c>
      <c r="AA373" s="170" t="s">
        <v>16528</v>
      </c>
      <c r="AB373" s="170">
        <v>13317124718</v>
      </c>
      <c r="AC373" s="445"/>
      <c r="AD373" s="137" t="s">
        <v>16514</v>
      </c>
      <c r="AE373" s="137" t="s">
        <v>16514</v>
      </c>
      <c r="AF373" s="104" t="s">
        <v>16515</v>
      </c>
      <c r="AG373" s="73" t="s">
        <v>16516</v>
      </c>
      <c r="AH373" s="26" t="s">
        <v>16529</v>
      </c>
    </row>
    <row r="374" spans="1:34" s="444" customFormat="1" ht="15" customHeight="1">
      <c r="A374" s="163" t="s">
        <v>13379</v>
      </c>
      <c r="B374" s="219" t="s">
        <v>2027</v>
      </c>
      <c r="C374" s="33" t="s">
        <v>16252</v>
      </c>
      <c r="D374" s="126" t="s">
        <v>16236</v>
      </c>
      <c r="E374" s="33" t="s">
        <v>16237</v>
      </c>
      <c r="F374" s="146" t="s">
        <v>2031</v>
      </c>
      <c r="G374" s="376">
        <v>33825</v>
      </c>
      <c r="H374" s="302">
        <v>25.682117197171493</v>
      </c>
      <c r="I374" s="25">
        <v>43188</v>
      </c>
      <c r="J374" s="25">
        <v>43188</v>
      </c>
      <c r="K374" s="140" t="s">
        <v>167</v>
      </c>
      <c r="L374" s="140" t="s">
        <v>2028</v>
      </c>
      <c r="M374" s="140" t="s">
        <v>311</v>
      </c>
      <c r="N374" s="323" t="s">
        <v>16421</v>
      </c>
      <c r="O374" s="123" t="s">
        <v>4223</v>
      </c>
      <c r="P374" s="73" t="s">
        <v>3854</v>
      </c>
      <c r="Q374" s="25">
        <v>43194</v>
      </c>
      <c r="R374" s="25">
        <v>43194</v>
      </c>
      <c r="S374" s="25">
        <v>43198</v>
      </c>
      <c r="T374" s="91" t="s">
        <v>16947</v>
      </c>
      <c r="U374" s="185" t="s">
        <v>351</v>
      </c>
      <c r="V374" s="185" t="s">
        <v>16238</v>
      </c>
      <c r="W374" s="185" t="s">
        <v>4497</v>
      </c>
      <c r="X374" s="170">
        <v>15629546838</v>
      </c>
      <c r="Y374" s="464" t="s">
        <v>16239</v>
      </c>
      <c r="Z374" s="464" t="s">
        <v>16239</v>
      </c>
      <c r="AA374" s="170" t="s">
        <v>12371</v>
      </c>
      <c r="AB374" s="170">
        <v>18576814713</v>
      </c>
      <c r="AC374" s="445"/>
      <c r="AD374" s="137" t="s">
        <v>4374</v>
      </c>
      <c r="AE374" s="137" t="s">
        <v>4374</v>
      </c>
      <c r="AF374" s="104" t="s">
        <v>4504</v>
      </c>
      <c r="AG374" s="123" t="s">
        <v>4228</v>
      </c>
      <c r="AH374" s="26" t="s">
        <v>16239</v>
      </c>
    </row>
    <row r="375" spans="1:34" s="444" customFormat="1" ht="15" customHeight="1">
      <c r="A375" s="163" t="s">
        <v>13390</v>
      </c>
      <c r="B375" s="219" t="s">
        <v>2027</v>
      </c>
      <c r="C375" s="33" t="s">
        <v>16364</v>
      </c>
      <c r="D375" s="126" t="s">
        <v>16342</v>
      </c>
      <c r="E375" s="33" t="s">
        <v>16343</v>
      </c>
      <c r="F375" s="146" t="s">
        <v>2031</v>
      </c>
      <c r="G375" s="376">
        <v>33460</v>
      </c>
      <c r="H375" s="302">
        <v>26.682117197171493</v>
      </c>
      <c r="I375" s="25">
        <v>43188</v>
      </c>
      <c r="J375" s="25">
        <v>43188</v>
      </c>
      <c r="K375" s="140" t="s">
        <v>167</v>
      </c>
      <c r="L375" s="140" t="s">
        <v>2028</v>
      </c>
      <c r="M375" s="140" t="s">
        <v>311</v>
      </c>
      <c r="N375" s="323" t="s">
        <v>16484</v>
      </c>
      <c r="O375" s="123" t="s">
        <v>4223</v>
      </c>
      <c r="P375" s="73" t="s">
        <v>3854</v>
      </c>
      <c r="Q375" s="25">
        <v>43194</v>
      </c>
      <c r="R375" s="25">
        <v>43194</v>
      </c>
      <c r="S375" s="25">
        <v>43198</v>
      </c>
      <c r="T375" s="91" t="s">
        <v>16947</v>
      </c>
      <c r="U375" s="185" t="s">
        <v>4373</v>
      </c>
      <c r="V375" s="185" t="s">
        <v>6383</v>
      </c>
      <c r="W375" s="185" t="s">
        <v>13244</v>
      </c>
      <c r="X375" s="170">
        <v>18702708473</v>
      </c>
      <c r="Y375" s="464" t="s">
        <v>16344</v>
      </c>
      <c r="Z375" s="464" t="s">
        <v>16345</v>
      </c>
      <c r="AA375" s="170"/>
      <c r="AB375" s="170">
        <v>13647129037</v>
      </c>
      <c r="AC375" s="445"/>
      <c r="AD375" s="137" t="s">
        <v>4374</v>
      </c>
      <c r="AE375" s="137" t="s">
        <v>4374</v>
      </c>
      <c r="AF375" s="104" t="s">
        <v>4375</v>
      </c>
      <c r="AG375" s="123" t="s">
        <v>4228</v>
      </c>
      <c r="AH375" s="26" t="s">
        <v>16344</v>
      </c>
    </row>
    <row r="376" spans="1:34" s="444" customFormat="1" ht="15" customHeight="1">
      <c r="A376" s="163" t="s">
        <v>13408</v>
      </c>
      <c r="B376" s="219" t="s">
        <v>2027</v>
      </c>
      <c r="C376" s="33" t="s">
        <v>16609</v>
      </c>
      <c r="D376" s="126" t="s">
        <v>16626</v>
      </c>
      <c r="E376" s="33" t="s">
        <v>16627</v>
      </c>
      <c r="F376" s="146" t="s">
        <v>2030</v>
      </c>
      <c r="G376" s="376">
        <v>27647</v>
      </c>
      <c r="H376" s="302">
        <v>42.608144594114655</v>
      </c>
      <c r="I376" s="25">
        <v>43193</v>
      </c>
      <c r="J376" s="25">
        <v>43193</v>
      </c>
      <c r="K376" s="140" t="s">
        <v>167</v>
      </c>
      <c r="L376" s="140" t="s">
        <v>2028</v>
      </c>
      <c r="M376" s="140" t="s">
        <v>311</v>
      </c>
      <c r="N376" s="323">
        <v>10665</v>
      </c>
      <c r="O376" s="123" t="s">
        <v>4223</v>
      </c>
      <c r="P376" s="73" t="s">
        <v>3854</v>
      </c>
      <c r="Q376" s="25">
        <v>43194</v>
      </c>
      <c r="R376" s="25">
        <v>43194</v>
      </c>
      <c r="S376" s="25">
        <v>43198</v>
      </c>
      <c r="T376" s="91" t="s">
        <v>16947</v>
      </c>
      <c r="U376" s="185" t="s">
        <v>8640</v>
      </c>
      <c r="V376" s="185" t="s">
        <v>16628</v>
      </c>
      <c r="W376" s="185"/>
      <c r="X376" s="170">
        <v>13971648590</v>
      </c>
      <c r="Y376" s="464" t="s">
        <v>16629</v>
      </c>
      <c r="Z376" s="464" t="s">
        <v>16629</v>
      </c>
      <c r="AA376" s="170" t="s">
        <v>16610</v>
      </c>
      <c r="AB376" s="170">
        <v>13207199970</v>
      </c>
      <c r="AC376" s="445"/>
      <c r="AD376" s="137" t="s">
        <v>4374</v>
      </c>
      <c r="AE376" s="137" t="s">
        <v>4374</v>
      </c>
      <c r="AF376" s="104" t="s">
        <v>4375</v>
      </c>
      <c r="AG376" s="123" t="s">
        <v>4228</v>
      </c>
      <c r="AH376" s="26" t="s">
        <v>16629</v>
      </c>
    </row>
    <row r="377" spans="1:34" s="444" customFormat="1" ht="15" customHeight="1">
      <c r="A377" s="163" t="s">
        <v>13410</v>
      </c>
      <c r="B377" s="219" t="s">
        <v>2027</v>
      </c>
      <c r="C377" s="408" t="s">
        <v>16773</v>
      </c>
      <c r="D377" s="126" t="s">
        <v>16714</v>
      </c>
      <c r="E377" s="33" t="s">
        <v>16715</v>
      </c>
      <c r="F377" s="146" t="str">
        <f>IF(MOD(IF(LEN(E377)=18,MID(E377,17,1),RIGHT(E377,1)),2)=0,"女","男")</f>
        <v>女</v>
      </c>
      <c r="G377" s="376">
        <f>DATE(MID(E377,7,VLOOKUP(LEN(E377),{15,2;18,4},2,0)),MID(E377,VLOOKUP(LEN(E377),{15,9;18,11},2,0),2),MID(E377,VLOOKUP(LEN(E377),{15,11;18,13},2,0),2))</f>
        <v>32404</v>
      </c>
      <c r="H377" s="302">
        <f ca="1">(NOW()-G377)/365</f>
        <v>29.888967262176568</v>
      </c>
      <c r="I377" s="25">
        <v>43194</v>
      </c>
      <c r="J377" s="25">
        <v>43194</v>
      </c>
      <c r="K377" s="140" t="s">
        <v>167</v>
      </c>
      <c r="L377" s="140" t="s">
        <v>2028</v>
      </c>
      <c r="M377" s="140" t="s">
        <v>311</v>
      </c>
      <c r="N377" s="323" t="s">
        <v>16787</v>
      </c>
      <c r="O377" s="123" t="s">
        <v>4223</v>
      </c>
      <c r="P377" s="73" t="s">
        <v>3854</v>
      </c>
      <c r="Q377" s="25">
        <v>43194</v>
      </c>
      <c r="R377" s="25">
        <v>43194</v>
      </c>
      <c r="S377" s="25">
        <v>43196</v>
      </c>
      <c r="T377" s="91" t="s">
        <v>5909</v>
      </c>
      <c r="U377" s="185" t="s">
        <v>16716</v>
      </c>
      <c r="V377" s="185" t="s">
        <v>16717</v>
      </c>
      <c r="W377" s="185" t="s">
        <v>16713</v>
      </c>
      <c r="X377" s="170">
        <v>13100676238</v>
      </c>
      <c r="Y377" s="464" t="s">
        <v>16718</v>
      </c>
      <c r="Z377" s="464" t="s">
        <v>16718</v>
      </c>
      <c r="AA377" s="170" t="s">
        <v>16719</v>
      </c>
      <c r="AB377" s="170">
        <v>15327418151</v>
      </c>
      <c r="AC377" s="445"/>
      <c r="AD377" s="137" t="s">
        <v>4374</v>
      </c>
      <c r="AE377" s="137" t="s">
        <v>4374</v>
      </c>
      <c r="AF377" s="104" t="s">
        <v>4375</v>
      </c>
      <c r="AG377" s="73" t="s">
        <v>4228</v>
      </c>
      <c r="AH377" s="26" t="s">
        <v>16720</v>
      </c>
    </row>
    <row r="378" spans="1:34" s="444" customFormat="1" ht="15" customHeight="1">
      <c r="A378" s="163" t="s">
        <v>13404</v>
      </c>
      <c r="B378" s="219" t="s">
        <v>2027</v>
      </c>
      <c r="C378" s="408" t="s">
        <v>17058</v>
      </c>
      <c r="D378" s="126" t="s">
        <v>17052</v>
      </c>
      <c r="E378" s="33" t="s">
        <v>17053</v>
      </c>
      <c r="F378" s="146" t="str">
        <f>IF(OR(LEN(E378)=15,LEN(E378)=18),IF(MOD(MID(E378,15,3)*1,2),"男","女"),#N/A)</f>
        <v>女</v>
      </c>
      <c r="G378" s="376">
        <f>DATE(MID(E378,7,VLOOKUP(LEN(E378),{15,2;18,4},2,0)),MID(E378,VLOOKUP(LEN(E378),{15,9;18,11},2,0),2),MID(E378,VLOOKUP(LEN(E378),{15,11;18,13},2,0),2))</f>
        <v>35545</v>
      </c>
      <c r="H378" s="302">
        <f ca="1">(NOW()-G378)/365</f>
        <v>21.283487810121773</v>
      </c>
      <c r="I378" s="25">
        <v>43194</v>
      </c>
      <c r="J378" s="25">
        <v>43194</v>
      </c>
      <c r="K378" s="140" t="s">
        <v>167</v>
      </c>
      <c r="L378" s="140" t="s">
        <v>2028</v>
      </c>
      <c r="M378" s="140" t="s">
        <v>311</v>
      </c>
      <c r="N378" s="323">
        <v>40233</v>
      </c>
      <c r="O378" s="123" t="s">
        <v>4223</v>
      </c>
      <c r="P378" s="73" t="s">
        <v>3854</v>
      </c>
      <c r="Q378" s="25">
        <v>43199</v>
      </c>
      <c r="R378" s="25">
        <v>43199</v>
      </c>
      <c r="S378" s="25">
        <v>43201</v>
      </c>
      <c r="T378" s="91" t="s">
        <v>17217</v>
      </c>
      <c r="U378" s="185" t="s">
        <v>17046</v>
      </c>
      <c r="V378" s="185" t="s">
        <v>17054</v>
      </c>
      <c r="W378" s="185" t="s">
        <v>1508</v>
      </c>
      <c r="X378" s="170">
        <v>13296609129</v>
      </c>
      <c r="Y378" s="464" t="s">
        <v>17055</v>
      </c>
      <c r="Z378" s="464" t="s">
        <v>17055</v>
      </c>
      <c r="AA378" s="170" t="s">
        <v>17056</v>
      </c>
      <c r="AB378" s="170">
        <v>17671621262</v>
      </c>
      <c r="AC378" s="445"/>
      <c r="AD378" s="137" t="s">
        <v>4374</v>
      </c>
      <c r="AE378" s="137" t="s">
        <v>4374</v>
      </c>
      <c r="AF378" s="104" t="s">
        <v>17051</v>
      </c>
      <c r="AG378" s="73" t="s">
        <v>4228</v>
      </c>
      <c r="AH378" s="26" t="s">
        <v>17055</v>
      </c>
    </row>
    <row r="379" spans="1:34" s="444" customFormat="1" ht="15" customHeight="1">
      <c r="A379" s="163" t="s">
        <v>13412</v>
      </c>
      <c r="B379" s="219" t="s">
        <v>2027</v>
      </c>
      <c r="C379" s="33" t="s">
        <v>17032</v>
      </c>
      <c r="D379" s="126" t="s">
        <v>16997</v>
      </c>
      <c r="E379" s="33" t="s">
        <v>16998</v>
      </c>
      <c r="F379" s="146" t="s">
        <v>2030</v>
      </c>
      <c r="G379" s="376">
        <v>32744</v>
      </c>
      <c r="H379" s="302">
        <v>28.648558701484021</v>
      </c>
      <c r="I379" s="25">
        <v>43199</v>
      </c>
      <c r="J379" s="25">
        <v>43199</v>
      </c>
      <c r="K379" s="140" t="s">
        <v>167</v>
      </c>
      <c r="L379" s="140" t="s">
        <v>2028</v>
      </c>
      <c r="M379" s="140" t="s">
        <v>311</v>
      </c>
      <c r="N379" s="323">
        <v>40126</v>
      </c>
      <c r="O379" s="123" t="s">
        <v>4223</v>
      </c>
      <c r="P379" s="73" t="s">
        <v>3854</v>
      </c>
      <c r="Q379" s="25">
        <v>43199</v>
      </c>
      <c r="R379" s="25">
        <v>43199</v>
      </c>
      <c r="S379" s="25">
        <v>43200</v>
      </c>
      <c r="T379" s="91" t="s">
        <v>17165</v>
      </c>
      <c r="U379" s="185" t="s">
        <v>8627</v>
      </c>
      <c r="V379" s="185" t="s">
        <v>15089</v>
      </c>
      <c r="W379" s="185"/>
      <c r="X379" s="170">
        <v>18727529050</v>
      </c>
      <c r="Y379" s="464" t="s">
        <v>16999</v>
      </c>
      <c r="Z379" s="464" t="s">
        <v>16999</v>
      </c>
      <c r="AA379" s="170" t="s">
        <v>16960</v>
      </c>
      <c r="AB379" s="170">
        <v>18768835592</v>
      </c>
      <c r="AC379" s="445"/>
      <c r="AD379" s="137" t="s">
        <v>5227</v>
      </c>
      <c r="AE379" s="137" t="s">
        <v>5227</v>
      </c>
      <c r="AF379" s="104" t="s">
        <v>6172</v>
      </c>
      <c r="AG379" s="123" t="s">
        <v>4228</v>
      </c>
      <c r="AH379" s="26" t="s">
        <v>17000</v>
      </c>
    </row>
    <row r="380" spans="1:34" s="444" customFormat="1" ht="15" customHeight="1">
      <c r="A380" s="163" t="s">
        <v>13417</v>
      </c>
      <c r="B380" s="219" t="s">
        <v>2027</v>
      </c>
      <c r="C380" s="33" t="s">
        <v>17037</v>
      </c>
      <c r="D380" s="126" t="s">
        <v>17022</v>
      </c>
      <c r="E380" s="33" t="s">
        <v>17023</v>
      </c>
      <c r="F380" s="146" t="s">
        <v>2031</v>
      </c>
      <c r="G380" s="376">
        <v>31193</v>
      </c>
      <c r="H380" s="302">
        <v>32.897873769977174</v>
      </c>
      <c r="I380" s="25">
        <v>43199</v>
      </c>
      <c r="J380" s="25">
        <v>43199</v>
      </c>
      <c r="K380" s="140" t="s">
        <v>167</v>
      </c>
      <c r="L380" s="140" t="s">
        <v>2028</v>
      </c>
      <c r="M380" s="140" t="s">
        <v>311</v>
      </c>
      <c r="N380" s="323">
        <v>40127</v>
      </c>
      <c r="O380" s="123" t="s">
        <v>4223</v>
      </c>
      <c r="P380" s="73" t="s">
        <v>3854</v>
      </c>
      <c r="Q380" s="25">
        <v>43199</v>
      </c>
      <c r="R380" s="25">
        <v>43199</v>
      </c>
      <c r="S380" s="25">
        <v>43200</v>
      </c>
      <c r="T380" s="91" t="s">
        <v>17166</v>
      </c>
      <c r="U380" s="185" t="s">
        <v>9012</v>
      </c>
      <c r="V380" s="185" t="s">
        <v>17024</v>
      </c>
      <c r="W380" s="185"/>
      <c r="X380" s="170">
        <v>13297079212</v>
      </c>
      <c r="Y380" s="464" t="s">
        <v>17025</v>
      </c>
      <c r="Z380" s="464" t="s">
        <v>17025</v>
      </c>
      <c r="AA380" s="170" t="s">
        <v>16964</v>
      </c>
      <c r="AB380" s="170">
        <v>15071295798</v>
      </c>
      <c r="AC380" s="445"/>
      <c r="AD380" s="137" t="s">
        <v>5227</v>
      </c>
      <c r="AE380" s="137" t="s">
        <v>5227</v>
      </c>
      <c r="AF380" s="104" t="s">
        <v>6172</v>
      </c>
      <c r="AG380" s="123" t="s">
        <v>4228</v>
      </c>
      <c r="AH380" s="26" t="s">
        <v>17025</v>
      </c>
    </row>
    <row r="381" spans="1:34" s="444" customFormat="1" ht="15" customHeight="1">
      <c r="A381" s="163" t="s">
        <v>13413</v>
      </c>
      <c r="B381" s="219" t="s">
        <v>2027</v>
      </c>
      <c r="C381" s="408" t="s">
        <v>17102</v>
      </c>
      <c r="D381" s="126" t="s">
        <v>17068</v>
      </c>
      <c r="E381" s="33" t="s">
        <v>17069</v>
      </c>
      <c r="F381" s="146" t="str">
        <f>IF(MOD(IF(LEN(E381)=18,MID(E381,17,1),RIGHT(E381,1)),2)=0,"女","男")</f>
        <v>女</v>
      </c>
      <c r="G381" s="376">
        <f>DATE(MID(E381,7,VLOOKUP(LEN(E381),{15,2;18,4},2,0)),MID(E381,VLOOKUP(LEN(E381),{15,9;18,11},2,0),2),MID(E381,VLOOKUP(LEN(E381),{15,11;18,13},2,0),2))</f>
        <v>32201</v>
      </c>
      <c r="H381" s="302">
        <f ca="1">(NOW()-G381)/365</f>
        <v>30.445131645738211</v>
      </c>
      <c r="I381" s="25">
        <v>43200</v>
      </c>
      <c r="J381" s="25">
        <v>43200</v>
      </c>
      <c r="K381" s="140" t="s">
        <v>167</v>
      </c>
      <c r="L381" s="140" t="s">
        <v>2028</v>
      </c>
      <c r="M381" s="140" t="s">
        <v>311</v>
      </c>
      <c r="N381" s="323">
        <v>40283</v>
      </c>
      <c r="O381" s="123" t="s">
        <v>4223</v>
      </c>
      <c r="P381" s="73" t="s">
        <v>3854</v>
      </c>
      <c r="Q381" s="25">
        <v>43200</v>
      </c>
      <c r="R381" s="25">
        <v>43200</v>
      </c>
      <c r="S381" s="25">
        <v>43202</v>
      </c>
      <c r="T381" s="25" t="s">
        <v>5909</v>
      </c>
      <c r="U381" s="185" t="s">
        <v>8906</v>
      </c>
      <c r="V381" s="185" t="s">
        <v>17070</v>
      </c>
      <c r="W381" s="185" t="s">
        <v>17065</v>
      </c>
      <c r="X381" s="170">
        <v>15827410530</v>
      </c>
      <c r="Y381" s="464" t="s">
        <v>17071</v>
      </c>
      <c r="Z381" s="464" t="s">
        <v>17071</v>
      </c>
      <c r="AA381" s="170" t="s">
        <v>17072</v>
      </c>
      <c r="AB381" s="170">
        <v>15871462507</v>
      </c>
      <c r="AC381" s="445"/>
      <c r="AD381" s="137" t="s">
        <v>5227</v>
      </c>
      <c r="AE381" s="137" t="s">
        <v>5227</v>
      </c>
      <c r="AF381" s="104" t="s">
        <v>6172</v>
      </c>
      <c r="AG381" s="73" t="s">
        <v>4228</v>
      </c>
      <c r="AH381" s="26" t="s">
        <v>17071</v>
      </c>
    </row>
    <row r="382" spans="1:34" s="325" customFormat="1" ht="13.5" customHeight="1">
      <c r="A382" s="33" t="s">
        <v>7642</v>
      </c>
      <c r="B382" s="219" t="s">
        <v>2027</v>
      </c>
      <c r="C382" s="33" t="s">
        <v>14309</v>
      </c>
      <c r="D382" s="126" t="s">
        <v>14322</v>
      </c>
      <c r="E382" s="30" t="s">
        <v>14323</v>
      </c>
      <c r="F382" s="146" t="s">
        <v>2031</v>
      </c>
      <c r="G382" s="22">
        <v>33832</v>
      </c>
      <c r="H382" s="307">
        <v>25.579385711884822</v>
      </c>
      <c r="I382" s="25">
        <v>43153</v>
      </c>
      <c r="J382" s="25">
        <v>43153</v>
      </c>
      <c r="K382" s="140" t="s">
        <v>167</v>
      </c>
      <c r="L382" s="140" t="s">
        <v>2028</v>
      </c>
      <c r="M382" s="140" t="s">
        <v>311</v>
      </c>
      <c r="N382" s="314">
        <v>40089</v>
      </c>
      <c r="O382" s="123" t="s">
        <v>4223</v>
      </c>
      <c r="P382" s="73" t="s">
        <v>3854</v>
      </c>
      <c r="Q382" s="25">
        <v>43201</v>
      </c>
      <c r="R382" s="25">
        <v>43201</v>
      </c>
      <c r="S382" s="25">
        <v>43168</v>
      </c>
      <c r="T382" s="25" t="s">
        <v>16890</v>
      </c>
      <c r="U382" s="123" t="s">
        <v>14324</v>
      </c>
      <c r="V382" s="123" t="s">
        <v>14325</v>
      </c>
      <c r="W382" s="123" t="s">
        <v>14326</v>
      </c>
      <c r="X382" s="55">
        <v>18571723434</v>
      </c>
      <c r="Y382" s="26" t="s">
        <v>14327</v>
      </c>
      <c r="Z382" s="26" t="s">
        <v>14327</v>
      </c>
      <c r="AA382" s="31" t="s">
        <v>14328</v>
      </c>
      <c r="AB382" s="31">
        <v>15587888687</v>
      </c>
      <c r="AC382" s="324"/>
      <c r="AD382" s="144" t="s">
        <v>4374</v>
      </c>
      <c r="AE382" s="144" t="s">
        <v>4374</v>
      </c>
      <c r="AF382" s="140" t="s">
        <v>4504</v>
      </c>
      <c r="AG382" s="123" t="s">
        <v>4228</v>
      </c>
      <c r="AH382" s="26" t="s">
        <v>14330</v>
      </c>
    </row>
    <row r="383" spans="1:34" s="444" customFormat="1" ht="15" customHeight="1">
      <c r="A383" s="163" t="s">
        <v>7665</v>
      </c>
      <c r="B383" s="219" t="s">
        <v>2027</v>
      </c>
      <c r="C383" s="408" t="s">
        <v>14965</v>
      </c>
      <c r="D383" s="126" t="s">
        <v>14945</v>
      </c>
      <c r="E383" s="33" t="s">
        <v>14946</v>
      </c>
      <c r="F383" s="146" t="str">
        <f>IF(MOD(IF(LEN(E383)=18,MID(E383,17,1),RIGHT(E383,1)),2)=0,"女","男")</f>
        <v>女</v>
      </c>
      <c r="G383" s="376">
        <f>DATE(MID(E383,7,VLOOKUP(LEN(E383),{15,2;18,4},2,0)),MID(E383,VLOOKUP(LEN(E383),{15,9;18,11},2,0),2),MID(E383,VLOOKUP(LEN(E383),{15,11;18,13},2,0),2))</f>
        <v>35941</v>
      </c>
      <c r="H383" s="302">
        <f ca="1">(NOW()-G383)/365</f>
        <v>20.198556303272458</v>
      </c>
      <c r="I383" s="25">
        <v>43164</v>
      </c>
      <c r="J383" s="25">
        <v>43164</v>
      </c>
      <c r="K383" s="140" t="s">
        <v>167</v>
      </c>
      <c r="L383" s="140" t="s">
        <v>2028</v>
      </c>
      <c r="M383" s="140" t="s">
        <v>311</v>
      </c>
      <c r="N383" s="323">
        <v>40219</v>
      </c>
      <c r="O383" s="123" t="s">
        <v>4223</v>
      </c>
      <c r="P383" s="73" t="s">
        <v>3854</v>
      </c>
      <c r="Q383" s="25">
        <v>43201</v>
      </c>
      <c r="R383" s="25">
        <v>43201</v>
      </c>
      <c r="S383" s="25">
        <v>43202</v>
      </c>
      <c r="T383" s="25" t="s">
        <v>13297</v>
      </c>
      <c r="U383" s="185" t="s">
        <v>14906</v>
      </c>
      <c r="V383" s="185" t="s">
        <v>14947</v>
      </c>
      <c r="W383" s="185" t="s">
        <v>14888</v>
      </c>
      <c r="X383" s="170">
        <v>15802744148</v>
      </c>
      <c r="Y383" s="464" t="s">
        <v>14948</v>
      </c>
      <c r="Z383" s="464" t="s">
        <v>14948</v>
      </c>
      <c r="AA383" s="170"/>
      <c r="AB383" s="170">
        <v>15802765703</v>
      </c>
      <c r="AC383" s="445"/>
      <c r="AD383" s="137" t="s">
        <v>4374</v>
      </c>
      <c r="AE383" s="137" t="s">
        <v>4374</v>
      </c>
      <c r="AF383" s="104" t="s">
        <v>14895</v>
      </c>
      <c r="AG383" s="73" t="s">
        <v>4228</v>
      </c>
      <c r="AH383" s="26" t="s">
        <v>14949</v>
      </c>
    </row>
    <row r="384" spans="1:34" s="444" customFormat="1" ht="15" customHeight="1">
      <c r="A384" s="163" t="s">
        <v>13416</v>
      </c>
      <c r="B384" s="219" t="s">
        <v>2027</v>
      </c>
      <c r="C384" s="33" t="s">
        <v>17208</v>
      </c>
      <c r="D384" s="126" t="s">
        <v>17180</v>
      </c>
      <c r="E384" s="33" t="s">
        <v>17181</v>
      </c>
      <c r="F384" s="146" t="s">
        <v>2030</v>
      </c>
      <c r="G384" s="22">
        <v>33189</v>
      </c>
      <c r="H384" s="43">
        <v>27.4450228656139</v>
      </c>
      <c r="I384" s="25">
        <v>43201</v>
      </c>
      <c r="J384" s="25">
        <v>43201</v>
      </c>
      <c r="K384" s="140" t="s">
        <v>167</v>
      </c>
      <c r="L384" s="140" t="s">
        <v>2028</v>
      </c>
      <c r="M384" s="140" t="s">
        <v>311</v>
      </c>
      <c r="N384" s="323">
        <v>40262</v>
      </c>
      <c r="O384" s="123" t="s">
        <v>4223</v>
      </c>
      <c r="P384" s="73" t="s">
        <v>3854</v>
      </c>
      <c r="Q384" s="25">
        <v>43202</v>
      </c>
      <c r="R384" s="25">
        <v>43202</v>
      </c>
      <c r="S384" s="25">
        <v>43206</v>
      </c>
      <c r="T384" s="91" t="s">
        <v>5909</v>
      </c>
      <c r="U384" s="185" t="s">
        <v>4373</v>
      </c>
      <c r="V384" s="185" t="s">
        <v>17182</v>
      </c>
      <c r="W384" s="185" t="s">
        <v>17169</v>
      </c>
      <c r="X384" s="170">
        <v>18995671335</v>
      </c>
      <c r="Y384" s="464" t="s">
        <v>17183</v>
      </c>
      <c r="Z384" s="464" t="s">
        <v>17183</v>
      </c>
      <c r="AA384" s="170" t="s">
        <v>17184</v>
      </c>
      <c r="AB384" s="170">
        <v>18571611753</v>
      </c>
      <c r="AC384" s="445"/>
      <c r="AD384" s="137" t="s">
        <v>4374</v>
      </c>
      <c r="AE384" s="137" t="s">
        <v>4374</v>
      </c>
      <c r="AF384" s="104" t="s">
        <v>4375</v>
      </c>
      <c r="AG384" s="123" t="s">
        <v>4228</v>
      </c>
      <c r="AH384" s="26" t="s">
        <v>17185</v>
      </c>
    </row>
    <row r="385" spans="1:34" s="325" customFormat="1" ht="13.5" customHeight="1">
      <c r="A385" s="163" t="s">
        <v>7635</v>
      </c>
      <c r="B385" s="219" t="s">
        <v>2027</v>
      </c>
      <c r="C385" s="33" t="s">
        <v>14419</v>
      </c>
      <c r="D385" s="126" t="s">
        <v>14467</v>
      </c>
      <c r="E385" s="30" t="s">
        <v>14468</v>
      </c>
      <c r="F385" s="146" t="s">
        <v>2031</v>
      </c>
      <c r="G385" s="22">
        <v>35289</v>
      </c>
      <c r="H385" s="43">
        <v>21.695651234462197</v>
      </c>
      <c r="I385" s="25">
        <v>43158</v>
      </c>
      <c r="J385" s="25">
        <v>43158</v>
      </c>
      <c r="K385" s="140" t="s">
        <v>167</v>
      </c>
      <c r="L385" s="140" t="s">
        <v>2028</v>
      </c>
      <c r="M385" s="140" t="s">
        <v>311</v>
      </c>
      <c r="N385" s="314">
        <v>40186</v>
      </c>
      <c r="O385" s="123" t="s">
        <v>4223</v>
      </c>
      <c r="P385" s="123" t="s">
        <v>4304</v>
      </c>
      <c r="Q385" s="91">
        <v>43202</v>
      </c>
      <c r="R385" s="91">
        <v>43202</v>
      </c>
      <c r="S385" s="25">
        <v>43207</v>
      </c>
      <c r="T385" s="91" t="s">
        <v>5909</v>
      </c>
      <c r="U385" s="123" t="s">
        <v>4457</v>
      </c>
      <c r="V385" s="123" t="s">
        <v>14469</v>
      </c>
      <c r="W385" s="123"/>
      <c r="X385" s="55">
        <v>15727187651</v>
      </c>
      <c r="Y385" s="26" t="s">
        <v>14470</v>
      </c>
      <c r="Z385" s="26" t="s">
        <v>14470</v>
      </c>
      <c r="AA385" s="31" t="s">
        <v>14420</v>
      </c>
      <c r="AB385" s="31">
        <v>17671186590</v>
      </c>
      <c r="AC385" s="324"/>
      <c r="AD385" s="144" t="s">
        <v>4374</v>
      </c>
      <c r="AE385" s="144" t="s">
        <v>4374</v>
      </c>
      <c r="AF385" s="140" t="s">
        <v>4375</v>
      </c>
      <c r="AG385" s="123" t="s">
        <v>4228</v>
      </c>
      <c r="AH385" s="26" t="s">
        <v>14470</v>
      </c>
    </row>
    <row r="386" spans="1:34" s="444" customFormat="1" ht="15" customHeight="1">
      <c r="A386" s="163" t="s">
        <v>13378</v>
      </c>
      <c r="B386" s="219" t="s">
        <v>2027</v>
      </c>
      <c r="C386" s="33" t="s">
        <v>16366</v>
      </c>
      <c r="D386" s="126" t="s">
        <v>16350</v>
      </c>
      <c r="E386" s="33" t="s">
        <v>16351</v>
      </c>
      <c r="F386" s="146" t="s">
        <v>2031</v>
      </c>
      <c r="G386" s="22">
        <v>33422</v>
      </c>
      <c r="H386" s="43">
        <v>26.810719727612881</v>
      </c>
      <c r="I386" s="25">
        <v>43188</v>
      </c>
      <c r="J386" s="25">
        <v>43188</v>
      </c>
      <c r="K386" s="140" t="s">
        <v>167</v>
      </c>
      <c r="L386" s="140" t="s">
        <v>2028</v>
      </c>
      <c r="M386" s="140" t="s">
        <v>311</v>
      </c>
      <c r="N386" s="323" t="s">
        <v>16486</v>
      </c>
      <c r="O386" s="123" t="s">
        <v>4223</v>
      </c>
      <c r="P386" s="123" t="s">
        <v>4304</v>
      </c>
      <c r="Q386" s="25">
        <v>43204</v>
      </c>
      <c r="R386" s="25">
        <v>43204</v>
      </c>
      <c r="S386" s="25">
        <v>43207</v>
      </c>
      <c r="T386" s="91" t="s">
        <v>5909</v>
      </c>
      <c r="U386" s="185" t="s">
        <v>8640</v>
      </c>
      <c r="V386" s="185" t="s">
        <v>16352</v>
      </c>
      <c r="W386" s="185"/>
      <c r="X386" s="170">
        <v>15236440653</v>
      </c>
      <c r="Y386" s="464" t="s">
        <v>16353</v>
      </c>
      <c r="Z386" s="464" t="s">
        <v>16354</v>
      </c>
      <c r="AA386" s="170" t="s">
        <v>16355</v>
      </c>
      <c r="AB386" s="170">
        <v>18627972579</v>
      </c>
      <c r="AC386" s="445"/>
      <c r="AD386" s="137" t="s">
        <v>4374</v>
      </c>
      <c r="AE386" s="137" t="s">
        <v>4374</v>
      </c>
      <c r="AF386" s="104" t="s">
        <v>4375</v>
      </c>
      <c r="AG386" s="123" t="s">
        <v>4228</v>
      </c>
      <c r="AH386" s="26" t="s">
        <v>16353</v>
      </c>
    </row>
    <row r="387" spans="1:34" s="444" customFormat="1" ht="15" customHeight="1">
      <c r="A387" s="163" t="s">
        <v>13417</v>
      </c>
      <c r="B387" s="219" t="s">
        <v>2027</v>
      </c>
      <c r="C387" s="408" t="s">
        <v>17213</v>
      </c>
      <c r="D387" s="126" t="s">
        <v>17195</v>
      </c>
      <c r="E387" s="33" t="s">
        <v>17196</v>
      </c>
      <c r="F387" s="146" t="str">
        <f>IF(MOD(IF(LEN(E387)=18,MID(E387,17,1),RIGHT(E387,1)),2)=0,"女","男")</f>
        <v>男</v>
      </c>
      <c r="G387" s="22">
        <f>DATE(IF(LEN(E387)=18,MID(E387,7,4),1900+MID(E387,7,2)),IF(LEN(E387)=18,MID(E387,11,2),MID(E387,9,2)),IF(LEN(E387)=18,MID(E387,13,2),MID(E387,11,2)))</f>
        <v>32004</v>
      </c>
      <c r="H387" s="43">
        <f ca="1">(NOW()-G387)/365</f>
        <v>30.984857673135473</v>
      </c>
      <c r="I387" s="25">
        <v>43201</v>
      </c>
      <c r="J387" s="25">
        <v>43201</v>
      </c>
      <c r="K387" s="140" t="s">
        <v>167</v>
      </c>
      <c r="L387" s="140" t="s">
        <v>2028</v>
      </c>
      <c r="M387" s="140" t="s">
        <v>311</v>
      </c>
      <c r="N387" s="323">
        <v>40267</v>
      </c>
      <c r="O387" s="123" t="s">
        <v>4223</v>
      </c>
      <c r="P387" s="123" t="s">
        <v>4304</v>
      </c>
      <c r="Q387" s="25">
        <v>43204</v>
      </c>
      <c r="R387" s="25">
        <v>43204</v>
      </c>
      <c r="S387" s="25">
        <v>43207</v>
      </c>
      <c r="T387" s="91" t="s">
        <v>5909</v>
      </c>
      <c r="U387" s="185" t="s">
        <v>17174</v>
      </c>
      <c r="V387" s="185" t="s">
        <v>17197</v>
      </c>
      <c r="W387" s="185" t="s">
        <v>17170</v>
      </c>
      <c r="X387" s="170">
        <v>13720128709</v>
      </c>
      <c r="Y387" s="464" t="s">
        <v>17198</v>
      </c>
      <c r="Z387" s="464" t="s">
        <v>17198</v>
      </c>
      <c r="AA387" s="170" t="s">
        <v>17199</v>
      </c>
      <c r="AB387" s="170">
        <v>18607244015</v>
      </c>
      <c r="AC387" s="445"/>
      <c r="AD387" s="137" t="s">
        <v>17178</v>
      </c>
      <c r="AE387" s="137" t="s">
        <v>17178</v>
      </c>
      <c r="AF387" s="104" t="s">
        <v>17179</v>
      </c>
      <c r="AG387" s="73" t="s">
        <v>4228</v>
      </c>
      <c r="AH387" s="26" t="s">
        <v>17200</v>
      </c>
    </row>
    <row r="388" spans="1:34" s="325" customFormat="1" ht="13.5" customHeight="1">
      <c r="A388" s="163" t="s">
        <v>7640</v>
      </c>
      <c r="B388" s="219" t="s">
        <v>2027</v>
      </c>
      <c r="C388" s="33" t="s">
        <v>14426</v>
      </c>
      <c r="D388" s="126" t="s">
        <v>14485</v>
      </c>
      <c r="E388" s="30" t="s">
        <v>14486</v>
      </c>
      <c r="F388" s="146" t="s">
        <v>2030</v>
      </c>
      <c r="G388" s="22">
        <v>28852</v>
      </c>
      <c r="H388" s="302">
        <v>39.311572400114159</v>
      </c>
      <c r="I388" s="25">
        <v>43158</v>
      </c>
      <c r="J388" s="25">
        <v>43158</v>
      </c>
      <c r="K388" s="140" t="s">
        <v>167</v>
      </c>
      <c r="L388" s="140" t="s">
        <v>2028</v>
      </c>
      <c r="M388" s="140" t="s">
        <v>311</v>
      </c>
      <c r="N388" s="314">
        <v>40190</v>
      </c>
      <c r="O388" s="123" t="s">
        <v>4223</v>
      </c>
      <c r="P388" s="123" t="s">
        <v>4304</v>
      </c>
      <c r="Q388" s="91">
        <v>43204</v>
      </c>
      <c r="R388" s="91">
        <v>43204</v>
      </c>
      <c r="S388" s="25">
        <v>43206</v>
      </c>
      <c r="T388" s="91" t="s">
        <v>17164</v>
      </c>
      <c r="U388" s="123" t="s">
        <v>8048</v>
      </c>
      <c r="V388" s="123" t="s">
        <v>14487</v>
      </c>
      <c r="W388" s="123"/>
      <c r="X388" s="55">
        <v>18772413320</v>
      </c>
      <c r="Y388" s="26" t="s">
        <v>14488</v>
      </c>
      <c r="Z388" s="26" t="s">
        <v>14488</v>
      </c>
      <c r="AA388" s="31" t="s">
        <v>14427</v>
      </c>
      <c r="AB388" s="31">
        <v>15072840282</v>
      </c>
      <c r="AC388" s="324"/>
      <c r="AD388" s="144" t="s">
        <v>5227</v>
      </c>
      <c r="AE388" s="144" t="s">
        <v>5227</v>
      </c>
      <c r="AF388" s="140" t="s">
        <v>6172</v>
      </c>
      <c r="AG388" s="123" t="s">
        <v>4228</v>
      </c>
      <c r="AH388" s="26" t="s">
        <v>14489</v>
      </c>
    </row>
    <row r="389" spans="1:34" s="444" customFormat="1" ht="15" customHeight="1">
      <c r="A389" s="163" t="s">
        <v>17408</v>
      </c>
      <c r="B389" s="219" t="s">
        <v>2027</v>
      </c>
      <c r="C389" s="408" t="s">
        <v>17348</v>
      </c>
      <c r="D389" s="126" t="s">
        <v>15577</v>
      </c>
      <c r="E389" s="33" t="s">
        <v>17360</v>
      </c>
      <c r="F389" s="146" t="str">
        <f>IF(MOD(IF(LEN(E389)=18,MID(E389,17,1),RIGHT(E389,1)),2)=0,"女","男")</f>
        <v>女</v>
      </c>
      <c r="G389" s="22">
        <f>DATE(IF(LEN(E389)=18,MID(E389,7,4),1900+MID(E389,7,2)),IF(LEN(E389)=18,MID(E389,11,2),MID(E389,9,2)),IF(LEN(E389)=18,MID(E389,13,2),MID(E389,11,2)))</f>
        <v>34581</v>
      </c>
      <c r="H389" s="43">
        <f ca="1">(NOW()-G389)/365</f>
        <v>23.924583700532732</v>
      </c>
      <c r="I389" s="25">
        <v>43207</v>
      </c>
      <c r="J389" s="25">
        <v>43207</v>
      </c>
      <c r="K389" s="140" t="s">
        <v>167</v>
      </c>
      <c r="L389" s="140" t="s">
        <v>2028</v>
      </c>
      <c r="M389" s="140" t="s">
        <v>311</v>
      </c>
      <c r="N389" s="323">
        <v>10208</v>
      </c>
      <c r="O389" s="123" t="s">
        <v>4223</v>
      </c>
      <c r="P389" s="123" t="s">
        <v>4304</v>
      </c>
      <c r="Q389" s="25">
        <v>43207</v>
      </c>
      <c r="R389" s="25">
        <v>43207</v>
      </c>
      <c r="S389" s="25">
        <v>43208</v>
      </c>
      <c r="T389" s="91" t="s">
        <v>5909</v>
      </c>
      <c r="U389" s="185" t="s">
        <v>8640</v>
      </c>
      <c r="V389" s="185" t="s">
        <v>10078</v>
      </c>
      <c r="W389" s="185"/>
      <c r="X389" s="170">
        <v>17762528209</v>
      </c>
      <c r="Y389" s="464" t="s">
        <v>17361</v>
      </c>
      <c r="Z389" s="464" t="s">
        <v>17362</v>
      </c>
      <c r="AA389" s="170" t="s">
        <v>17363</v>
      </c>
      <c r="AB389" s="170">
        <v>13297064595</v>
      </c>
      <c r="AC389" s="445"/>
      <c r="AD389" s="137" t="s">
        <v>4374</v>
      </c>
      <c r="AE389" s="137" t="s">
        <v>4374</v>
      </c>
      <c r="AF389" s="104" t="s">
        <v>4375</v>
      </c>
      <c r="AG389" s="73" t="s">
        <v>4228</v>
      </c>
      <c r="AH389" s="26" t="s">
        <v>17361</v>
      </c>
    </row>
    <row r="390" spans="1:34" s="444" customFormat="1" ht="15" customHeight="1">
      <c r="A390" s="163" t="s">
        <v>13327</v>
      </c>
      <c r="B390" s="219" t="s">
        <v>2027</v>
      </c>
      <c r="C390" s="33" t="s">
        <v>15519</v>
      </c>
      <c r="D390" s="126" t="s">
        <v>15532</v>
      </c>
      <c r="E390" s="33" t="s">
        <v>15533</v>
      </c>
      <c r="F390" s="146" t="s">
        <v>2030</v>
      </c>
      <c r="G390" s="376">
        <v>33182</v>
      </c>
      <c r="H390" s="302">
        <v>27.409781096524608</v>
      </c>
      <c r="I390" s="25">
        <v>43172</v>
      </c>
      <c r="J390" s="25">
        <v>43172</v>
      </c>
      <c r="K390" s="140" t="s">
        <v>167</v>
      </c>
      <c r="L390" s="140" t="s">
        <v>2028</v>
      </c>
      <c r="M390" s="140" t="s">
        <v>311</v>
      </c>
      <c r="N390" s="323">
        <v>40287</v>
      </c>
      <c r="O390" s="123" t="s">
        <v>4223</v>
      </c>
      <c r="P390" s="123" t="s">
        <v>4304</v>
      </c>
      <c r="Q390" s="25">
        <v>43208</v>
      </c>
      <c r="R390" s="25">
        <v>43208</v>
      </c>
      <c r="S390" s="25">
        <v>43186</v>
      </c>
      <c r="T390" s="91" t="s">
        <v>16143</v>
      </c>
      <c r="U390" s="185" t="s">
        <v>15534</v>
      </c>
      <c r="V390" s="185" t="s">
        <v>15535</v>
      </c>
      <c r="W390" s="185" t="s">
        <v>2275</v>
      </c>
      <c r="X390" s="170">
        <v>15623802268</v>
      </c>
      <c r="Y390" s="464" t="s">
        <v>15536</v>
      </c>
      <c r="Z390" s="464" t="s">
        <v>15536</v>
      </c>
      <c r="AA390" s="170" t="s">
        <v>15537</v>
      </c>
      <c r="AB390" s="170">
        <v>13125014064</v>
      </c>
      <c r="AC390" s="445"/>
      <c r="AD390" s="137" t="s">
        <v>5227</v>
      </c>
      <c r="AE390" s="137" t="s">
        <v>5227</v>
      </c>
      <c r="AF390" s="104" t="s">
        <v>6273</v>
      </c>
      <c r="AG390" s="123" t="s">
        <v>4228</v>
      </c>
      <c r="AH390" s="26" t="s">
        <v>15538</v>
      </c>
    </row>
    <row r="391" spans="1:34" s="444" customFormat="1" ht="15" customHeight="1">
      <c r="A391" s="163" t="s">
        <v>10595</v>
      </c>
      <c r="B391" s="219" t="s">
        <v>2027</v>
      </c>
      <c r="C391" s="408" t="s">
        <v>15257</v>
      </c>
      <c r="D391" s="126" t="s">
        <v>15303</v>
      </c>
      <c r="E391" s="33" t="s">
        <v>15304</v>
      </c>
      <c r="F391" s="146" t="str">
        <f>IF(MOD(IF(LEN(E391)=18,MID(E391,17,1),RIGHT(E391,1)),2)=0,"女","男")</f>
        <v>男</v>
      </c>
      <c r="G391" s="376">
        <f>DATE(MID(E391,7,VLOOKUP(LEN(E391),{15,2;18,4},2,0)),MID(E391,VLOOKUP(LEN(E391),{15,9;18,11},2,0),2),MID(E391,VLOOKUP(LEN(E391),{15,11;18,13},2,0),2))</f>
        <v>32379</v>
      </c>
      <c r="H391" s="302">
        <f ca="1">(NOW()-G391)/365</f>
        <v>29.957460412861497</v>
      </c>
      <c r="I391" s="25">
        <v>43168</v>
      </c>
      <c r="J391" s="25">
        <v>43168</v>
      </c>
      <c r="K391" s="140" t="s">
        <v>167</v>
      </c>
      <c r="L391" s="140" t="s">
        <v>2028</v>
      </c>
      <c r="M391" s="140" t="s">
        <v>311</v>
      </c>
      <c r="N391" s="323">
        <v>22594</v>
      </c>
      <c r="O391" s="123" t="s">
        <v>4223</v>
      </c>
      <c r="P391" s="123" t="s">
        <v>4304</v>
      </c>
      <c r="Q391" s="25">
        <v>43208</v>
      </c>
      <c r="R391" s="25">
        <v>43208</v>
      </c>
      <c r="S391" s="25">
        <v>43199</v>
      </c>
      <c r="T391" s="91" t="s">
        <v>7557</v>
      </c>
      <c r="U391" s="185" t="s">
        <v>15271</v>
      </c>
      <c r="V391" s="185" t="s">
        <v>15305</v>
      </c>
      <c r="W391" s="185"/>
      <c r="X391" s="170">
        <v>13693650241</v>
      </c>
      <c r="Y391" s="464" t="s">
        <v>15306</v>
      </c>
      <c r="Z391" s="464" t="s">
        <v>15306</v>
      </c>
      <c r="AA391" s="170" t="s">
        <v>15307</v>
      </c>
      <c r="AB391" s="170">
        <v>13387232069</v>
      </c>
      <c r="AC391" s="445"/>
      <c r="AD391" s="137" t="s">
        <v>14803</v>
      </c>
      <c r="AE391" s="137" t="s">
        <v>14803</v>
      </c>
      <c r="AF391" s="104" t="s">
        <v>15283</v>
      </c>
      <c r="AG391" s="73" t="s">
        <v>4228</v>
      </c>
      <c r="AH391" s="26" t="s">
        <v>15306</v>
      </c>
    </row>
    <row r="392" spans="1:34" s="444" customFormat="1" ht="15" customHeight="1">
      <c r="A392" s="163" t="s">
        <v>13320</v>
      </c>
      <c r="B392" s="219" t="s">
        <v>2027</v>
      </c>
      <c r="C392" s="408" t="s">
        <v>15437</v>
      </c>
      <c r="D392" s="126" t="s">
        <v>15484</v>
      </c>
      <c r="E392" s="33" t="s">
        <v>15485</v>
      </c>
      <c r="F392" s="146" t="s">
        <v>2030</v>
      </c>
      <c r="G392" s="376">
        <v>35494</v>
      </c>
      <c r="H392" s="302">
        <v>21.12871428970066</v>
      </c>
      <c r="I392" s="25">
        <v>43171</v>
      </c>
      <c r="J392" s="25">
        <v>43171</v>
      </c>
      <c r="K392" s="140" t="s">
        <v>167</v>
      </c>
      <c r="L392" s="140" t="s">
        <v>2028</v>
      </c>
      <c r="M392" s="140" t="s">
        <v>311</v>
      </c>
      <c r="N392" s="323">
        <v>21884</v>
      </c>
      <c r="O392" s="123" t="s">
        <v>4223</v>
      </c>
      <c r="P392" s="123" t="s">
        <v>4304</v>
      </c>
      <c r="Q392" s="25">
        <v>43208</v>
      </c>
      <c r="R392" s="25">
        <v>43208</v>
      </c>
      <c r="S392" s="25">
        <v>43201</v>
      </c>
      <c r="T392" s="91" t="s">
        <v>7557</v>
      </c>
      <c r="U392" s="185" t="s">
        <v>4457</v>
      </c>
      <c r="V392" s="185" t="s">
        <v>15486</v>
      </c>
      <c r="W392" s="185"/>
      <c r="X392" s="170">
        <v>13628655643</v>
      </c>
      <c r="Y392" s="464" t="s">
        <v>15487</v>
      </c>
      <c r="Z392" s="464" t="s">
        <v>15487</v>
      </c>
      <c r="AA392" s="170" t="s">
        <v>15488</v>
      </c>
      <c r="AB392" s="170">
        <v>15872776190</v>
      </c>
      <c r="AC392" s="445"/>
      <c r="AD392" s="137" t="s">
        <v>4374</v>
      </c>
      <c r="AE392" s="137" t="s">
        <v>4374</v>
      </c>
      <c r="AF392" s="104" t="s">
        <v>4375</v>
      </c>
      <c r="AG392" s="73" t="s">
        <v>4228</v>
      </c>
      <c r="AH392" s="26" t="s">
        <v>15487</v>
      </c>
    </row>
    <row r="393" spans="1:34" s="444" customFormat="1" ht="15" customHeight="1">
      <c r="A393" s="163" t="s">
        <v>10338</v>
      </c>
      <c r="B393" s="219" t="s">
        <v>2027</v>
      </c>
      <c r="C393" s="33" t="s">
        <v>15416</v>
      </c>
      <c r="D393" s="126" t="s">
        <v>15405</v>
      </c>
      <c r="E393" s="33" t="s">
        <v>15406</v>
      </c>
      <c r="F393" s="146" t="s">
        <v>2030</v>
      </c>
      <c r="G393" s="22">
        <v>35370</v>
      </c>
      <c r="H393" s="43">
        <v>21.47575293949772</v>
      </c>
      <c r="I393" s="25">
        <v>43171</v>
      </c>
      <c r="J393" s="25">
        <v>43171</v>
      </c>
      <c r="K393" s="140" t="s">
        <v>167</v>
      </c>
      <c r="L393" s="140" t="s">
        <v>2028</v>
      </c>
      <c r="M393" s="140" t="s">
        <v>311</v>
      </c>
      <c r="N393" s="323">
        <v>40198</v>
      </c>
      <c r="O393" s="123" t="s">
        <v>4223</v>
      </c>
      <c r="P393" s="123" t="s">
        <v>4304</v>
      </c>
      <c r="Q393" s="25">
        <v>43208</v>
      </c>
      <c r="R393" s="25">
        <v>43208</v>
      </c>
      <c r="S393" s="25">
        <v>43208</v>
      </c>
      <c r="T393" s="91" t="s">
        <v>13297</v>
      </c>
      <c r="U393" s="185" t="s">
        <v>4458</v>
      </c>
      <c r="V393" s="185" t="s">
        <v>15407</v>
      </c>
      <c r="W393" s="185" t="s">
        <v>1226</v>
      </c>
      <c r="X393" s="170">
        <v>15972005703</v>
      </c>
      <c r="Y393" s="464" t="s">
        <v>15408</v>
      </c>
      <c r="Z393" s="464" t="s">
        <v>15409</v>
      </c>
      <c r="AA393" s="170" t="s">
        <v>15410</v>
      </c>
      <c r="AB393" s="170">
        <v>15927659743</v>
      </c>
      <c r="AC393" s="445"/>
      <c r="AD393" s="137" t="s">
        <v>4374</v>
      </c>
      <c r="AE393" s="137" t="s">
        <v>4374</v>
      </c>
      <c r="AF393" s="104" t="s">
        <v>4504</v>
      </c>
      <c r="AG393" s="123" t="s">
        <v>4228</v>
      </c>
      <c r="AH393" s="26" t="s">
        <v>15408</v>
      </c>
    </row>
    <row r="394" spans="1:34" s="447" customFormat="1" ht="14.25" customHeight="1">
      <c r="A394" s="163" t="s">
        <v>13383</v>
      </c>
      <c r="B394" s="219" t="s">
        <v>2027</v>
      </c>
      <c r="C394" s="33" t="s">
        <v>16665</v>
      </c>
      <c r="D394" s="494" t="s">
        <v>12801</v>
      </c>
      <c r="E394" s="318" t="s">
        <v>12802</v>
      </c>
      <c r="F394" s="146" t="str">
        <f>IF(MOD(IF(LEN(E394)=18,MID(E394,17,1),RIGHT(E394,1)),2)=0,"女","男")</f>
        <v>男</v>
      </c>
      <c r="G394" s="22">
        <f>DATE(IF(LEN(E394)=18,MID(E394,7,4),1900+MID(E394,7,2)),IF(LEN(E394)=18,MID(E394,11,2),MID(E394,9,2)),IF(LEN(E394)=18,MID(E394,13,2),MID(E394,11,2)))</f>
        <v>33434</v>
      </c>
      <c r="H394" s="43">
        <f ca="1">(NOW()-G394)/365</f>
        <v>27.067049453957388</v>
      </c>
      <c r="I394" s="91">
        <v>43191</v>
      </c>
      <c r="J394" s="91">
        <v>43191</v>
      </c>
      <c r="K394" s="104" t="s">
        <v>167</v>
      </c>
      <c r="L394" s="104" t="s">
        <v>2028</v>
      </c>
      <c r="M394" s="104" t="s">
        <v>311</v>
      </c>
      <c r="N394" s="323">
        <v>40208</v>
      </c>
      <c r="O394" s="185" t="s">
        <v>4223</v>
      </c>
      <c r="P394" s="185" t="s">
        <v>4304</v>
      </c>
      <c r="Q394" s="91">
        <v>43208</v>
      </c>
      <c r="R394" s="91">
        <v>43208</v>
      </c>
      <c r="S394" s="91">
        <v>43210</v>
      </c>
      <c r="T394" s="207" t="s">
        <v>8646</v>
      </c>
      <c r="U394" s="185" t="s">
        <v>4458</v>
      </c>
      <c r="V394" s="185" t="s">
        <v>10100</v>
      </c>
      <c r="W394" s="185" t="s">
        <v>4458</v>
      </c>
      <c r="X394" s="170">
        <v>15871351856</v>
      </c>
      <c r="Y394" s="464" t="s">
        <v>12803</v>
      </c>
      <c r="Z394" s="464" t="s">
        <v>12803</v>
      </c>
      <c r="AA394" s="170" t="s">
        <v>12804</v>
      </c>
      <c r="AB394" s="170">
        <v>15827602512</v>
      </c>
      <c r="AC394" s="495"/>
      <c r="AD394" s="137" t="s">
        <v>10362</v>
      </c>
      <c r="AE394" s="137" t="s">
        <v>10362</v>
      </c>
      <c r="AF394" s="104" t="s">
        <v>4446</v>
      </c>
      <c r="AG394" s="73" t="s">
        <v>4228</v>
      </c>
      <c r="AH394" s="99" t="s">
        <v>12805</v>
      </c>
    </row>
    <row r="395" spans="1:34" s="444" customFormat="1" ht="15" customHeight="1">
      <c r="A395" s="163" t="s">
        <v>13420</v>
      </c>
      <c r="B395" s="219" t="s">
        <v>2027</v>
      </c>
      <c r="C395" s="33" t="s">
        <v>17353</v>
      </c>
      <c r="D395" s="126" t="s">
        <v>17374</v>
      </c>
      <c r="E395" s="33" t="s">
        <v>17375</v>
      </c>
      <c r="F395" s="146" t="s">
        <v>2031</v>
      </c>
      <c r="G395" s="22">
        <v>32837</v>
      </c>
      <c r="H395" s="43">
        <v>28.431076667300857</v>
      </c>
      <c r="I395" s="25">
        <v>43207</v>
      </c>
      <c r="J395" s="25">
        <v>43207</v>
      </c>
      <c r="K395" s="140" t="s">
        <v>167</v>
      </c>
      <c r="L395" s="140" t="s">
        <v>2028</v>
      </c>
      <c r="M395" s="140" t="s">
        <v>311</v>
      </c>
      <c r="N395" s="323">
        <v>10206</v>
      </c>
      <c r="O395" s="123" t="s">
        <v>4223</v>
      </c>
      <c r="P395" s="123" t="s">
        <v>4304</v>
      </c>
      <c r="Q395" s="25">
        <v>43209</v>
      </c>
      <c r="R395" s="25">
        <v>43209</v>
      </c>
      <c r="S395" s="25">
        <v>43213</v>
      </c>
      <c r="T395" s="91" t="s">
        <v>8646</v>
      </c>
      <c r="U395" s="185" t="s">
        <v>8627</v>
      </c>
      <c r="V395" s="185" t="s">
        <v>17376</v>
      </c>
      <c r="W395" s="185"/>
      <c r="X395" s="170">
        <v>13554212409</v>
      </c>
      <c r="Y395" s="464" t="s">
        <v>17377</v>
      </c>
      <c r="Z395" s="464" t="s">
        <v>17377</v>
      </c>
      <c r="AA395" s="170" t="s">
        <v>17378</v>
      </c>
      <c r="AB395" s="170">
        <v>18202795878</v>
      </c>
      <c r="AC395" s="445"/>
      <c r="AD395" s="137" t="s">
        <v>4374</v>
      </c>
      <c r="AE395" s="137" t="s">
        <v>4374</v>
      </c>
      <c r="AF395" s="104" t="s">
        <v>4375</v>
      </c>
      <c r="AG395" s="123" t="s">
        <v>4228</v>
      </c>
      <c r="AH395" s="26" t="s">
        <v>17377</v>
      </c>
    </row>
    <row r="396" spans="1:34" s="444" customFormat="1" ht="15" customHeight="1">
      <c r="A396" s="163" t="s">
        <v>13390</v>
      </c>
      <c r="B396" s="219" t="s">
        <v>2027</v>
      </c>
      <c r="C396" s="33" t="s">
        <v>17033</v>
      </c>
      <c r="D396" s="126" t="s">
        <v>17001</v>
      </c>
      <c r="E396" s="33" t="s">
        <v>17002</v>
      </c>
      <c r="F396" s="146" t="s">
        <v>2031</v>
      </c>
      <c r="G396" s="22">
        <v>33873</v>
      </c>
      <c r="H396" s="43">
        <v>25.593704118150683</v>
      </c>
      <c r="I396" s="25">
        <v>43199</v>
      </c>
      <c r="J396" s="25">
        <v>43199</v>
      </c>
      <c r="K396" s="140" t="s">
        <v>167</v>
      </c>
      <c r="L396" s="140" t="s">
        <v>2028</v>
      </c>
      <c r="M396" s="140" t="s">
        <v>311</v>
      </c>
      <c r="N396" s="323">
        <v>40001</v>
      </c>
      <c r="O396" s="123" t="s">
        <v>4223</v>
      </c>
      <c r="P396" s="123" t="s">
        <v>4304</v>
      </c>
      <c r="Q396" s="25">
        <v>43209</v>
      </c>
      <c r="R396" s="25">
        <v>43209</v>
      </c>
      <c r="S396" s="25">
        <v>43214</v>
      </c>
      <c r="T396" s="91" t="s">
        <v>8646</v>
      </c>
      <c r="U396" s="185" t="s">
        <v>16987</v>
      </c>
      <c r="V396" s="185" t="s">
        <v>17003</v>
      </c>
      <c r="W396" s="185"/>
      <c r="X396" s="170">
        <v>17671718595</v>
      </c>
      <c r="Y396" s="464" t="s">
        <v>17004</v>
      </c>
      <c r="Z396" s="464" t="s">
        <v>17004</v>
      </c>
      <c r="AA396" s="170" t="s">
        <v>16961</v>
      </c>
      <c r="AB396" s="170">
        <v>13519923533</v>
      </c>
      <c r="AC396" s="445"/>
      <c r="AD396" s="137" t="s">
        <v>16267</v>
      </c>
      <c r="AE396" s="137" t="s">
        <v>16267</v>
      </c>
      <c r="AF396" s="104" t="s">
        <v>16971</v>
      </c>
      <c r="AG396" s="123" t="s">
        <v>4228</v>
      </c>
      <c r="AH396" s="26" t="s">
        <v>17004</v>
      </c>
    </row>
    <row r="397" spans="1:34" s="444" customFormat="1" ht="15" customHeight="1">
      <c r="A397" s="163" t="s">
        <v>13409</v>
      </c>
      <c r="B397" s="219" t="s">
        <v>2027</v>
      </c>
      <c r="C397" s="33" t="s">
        <v>17280</v>
      </c>
      <c r="D397" s="126" t="s">
        <v>17298</v>
      </c>
      <c r="E397" s="33" t="s">
        <v>17276</v>
      </c>
      <c r="F397" s="146" t="s">
        <v>2030</v>
      </c>
      <c r="G397" s="22">
        <v>30525</v>
      </c>
      <c r="H397" s="43">
        <v>34.766306857876714</v>
      </c>
      <c r="I397" s="25">
        <v>43206</v>
      </c>
      <c r="J397" s="25">
        <v>43206</v>
      </c>
      <c r="K397" s="140" t="s">
        <v>167</v>
      </c>
      <c r="L397" s="140" t="s">
        <v>2028</v>
      </c>
      <c r="M397" s="140" t="s">
        <v>311</v>
      </c>
      <c r="N397" s="323">
        <v>40150</v>
      </c>
      <c r="O397" s="123" t="s">
        <v>4223</v>
      </c>
      <c r="P397" s="123" t="s">
        <v>4304</v>
      </c>
      <c r="Q397" s="25">
        <v>43209</v>
      </c>
      <c r="R397" s="25">
        <v>43209</v>
      </c>
      <c r="S397" s="25">
        <v>43214</v>
      </c>
      <c r="T397" s="91" t="s">
        <v>8646</v>
      </c>
      <c r="U397" s="185" t="s">
        <v>8627</v>
      </c>
      <c r="V397" s="185" t="s">
        <v>17272</v>
      </c>
      <c r="W397" s="185"/>
      <c r="X397" s="170">
        <v>18707172591</v>
      </c>
      <c r="Y397" s="464" t="s">
        <v>17273</v>
      </c>
      <c r="Z397" s="464" t="s">
        <v>17273</v>
      </c>
      <c r="AA397" s="170" t="s">
        <v>17277</v>
      </c>
      <c r="AB397" s="170">
        <v>13429905156</v>
      </c>
      <c r="AC397" s="445"/>
      <c r="AD397" s="137" t="s">
        <v>10362</v>
      </c>
      <c r="AE397" s="137" t="s">
        <v>10362</v>
      </c>
      <c r="AF397" s="104" t="s">
        <v>17333</v>
      </c>
      <c r="AG397" s="123" t="s">
        <v>4228</v>
      </c>
      <c r="AH397" s="26" t="s">
        <v>17273</v>
      </c>
    </row>
    <row r="398" spans="1:34" s="444" customFormat="1" ht="15" customHeight="1">
      <c r="A398" s="163" t="s">
        <v>13425</v>
      </c>
      <c r="B398" s="219" t="s">
        <v>2027</v>
      </c>
      <c r="C398" s="33" t="s">
        <v>17437</v>
      </c>
      <c r="D398" s="126" t="s">
        <v>17423</v>
      </c>
      <c r="E398" s="33" t="s">
        <v>17424</v>
      </c>
      <c r="F398" s="146" t="s">
        <v>2030</v>
      </c>
      <c r="G398" s="22">
        <v>29097</v>
      </c>
      <c r="H398" s="43">
        <v>38.677652009766611</v>
      </c>
      <c r="I398" s="25">
        <v>43208</v>
      </c>
      <c r="J398" s="25">
        <v>43208</v>
      </c>
      <c r="K398" s="140" t="s">
        <v>167</v>
      </c>
      <c r="L398" s="140" t="s">
        <v>2028</v>
      </c>
      <c r="M398" s="140" t="s">
        <v>311</v>
      </c>
      <c r="N398" s="323">
        <v>10363</v>
      </c>
      <c r="O398" s="123" t="s">
        <v>48</v>
      </c>
      <c r="P398" s="123" t="s">
        <v>43</v>
      </c>
      <c r="Q398" s="25">
        <v>43210</v>
      </c>
      <c r="R398" s="25">
        <v>43210</v>
      </c>
      <c r="S398" s="25">
        <v>43213</v>
      </c>
      <c r="T398" s="91" t="s">
        <v>17509</v>
      </c>
      <c r="U398" s="185" t="s">
        <v>9012</v>
      </c>
      <c r="V398" s="185"/>
      <c r="W398" s="185"/>
      <c r="X398" s="170">
        <v>13207122370</v>
      </c>
      <c r="Y398" s="464" t="s">
        <v>17425</v>
      </c>
      <c r="Z398" s="464" t="s">
        <v>17425</v>
      </c>
      <c r="AA398" s="170" t="s">
        <v>17426</v>
      </c>
      <c r="AB398" s="170">
        <v>13971547582</v>
      </c>
      <c r="AC398" s="445"/>
      <c r="AD398" s="137" t="s">
        <v>17416</v>
      </c>
      <c r="AE398" s="137" t="s">
        <v>17416</v>
      </c>
      <c r="AF398" s="104" t="s">
        <v>17417</v>
      </c>
      <c r="AG398" s="123" t="s">
        <v>4228</v>
      </c>
      <c r="AH398" s="26" t="s">
        <v>17427</v>
      </c>
    </row>
    <row r="399" spans="1:34" s="444" customFormat="1" ht="15" customHeight="1">
      <c r="A399" s="163" t="s">
        <v>13327</v>
      </c>
      <c r="B399" s="219" t="s">
        <v>2027</v>
      </c>
      <c r="C399" s="33" t="s">
        <v>15930</v>
      </c>
      <c r="D399" s="126" t="s">
        <v>15884</v>
      </c>
      <c r="E399" s="33" t="s">
        <v>15885</v>
      </c>
      <c r="F399" s="146" t="s">
        <v>2031</v>
      </c>
      <c r="G399" s="22">
        <v>35020</v>
      </c>
      <c r="H399" s="43">
        <v>22.451238364726027</v>
      </c>
      <c r="I399" s="25">
        <v>43178</v>
      </c>
      <c r="J399" s="25">
        <v>43178</v>
      </c>
      <c r="K399" s="140" t="s">
        <v>167</v>
      </c>
      <c r="L399" s="140" t="s">
        <v>2028</v>
      </c>
      <c r="M399" s="140" t="s">
        <v>311</v>
      </c>
      <c r="N399" s="323">
        <v>40261</v>
      </c>
      <c r="O399" s="123" t="s">
        <v>4223</v>
      </c>
      <c r="P399" s="123" t="s">
        <v>4304</v>
      </c>
      <c r="Q399" s="25">
        <v>43212</v>
      </c>
      <c r="R399" s="25">
        <v>43212</v>
      </c>
      <c r="S399" s="25">
        <v>43214</v>
      </c>
      <c r="T399" s="91" t="s">
        <v>8646</v>
      </c>
      <c r="U399" s="185" t="s">
        <v>4458</v>
      </c>
      <c r="V399" s="185" t="s">
        <v>15886</v>
      </c>
      <c r="W399" s="185" t="s">
        <v>15889</v>
      </c>
      <c r="X399" s="170">
        <v>13027116039</v>
      </c>
      <c r="Y399" s="464" t="s">
        <v>15890</v>
      </c>
      <c r="Z399" s="464" t="s">
        <v>15890</v>
      </c>
      <c r="AA399" s="170" t="s">
        <v>15891</v>
      </c>
      <c r="AB399" s="170">
        <v>17079018346</v>
      </c>
      <c r="AC399" s="445"/>
      <c r="AD399" s="137" t="s">
        <v>4374</v>
      </c>
      <c r="AE399" s="137" t="s">
        <v>4374</v>
      </c>
      <c r="AF399" s="104" t="s">
        <v>4375</v>
      </c>
      <c r="AG399" s="123" t="s">
        <v>4228</v>
      </c>
      <c r="AH399" s="26" t="s">
        <v>15890</v>
      </c>
    </row>
    <row r="400" spans="1:34" s="444" customFormat="1" ht="15" customHeight="1">
      <c r="A400" s="163" t="s">
        <v>13337</v>
      </c>
      <c r="B400" s="219" t="s">
        <v>2027</v>
      </c>
      <c r="C400" s="33" t="s">
        <v>16057</v>
      </c>
      <c r="D400" s="126" t="s">
        <v>16032</v>
      </c>
      <c r="E400" s="33" t="s">
        <v>16006</v>
      </c>
      <c r="F400" s="146" t="s">
        <v>2031</v>
      </c>
      <c r="G400" s="22">
        <v>34524</v>
      </c>
      <c r="H400" s="43">
        <v>23.821138485223241</v>
      </c>
      <c r="I400" s="25">
        <v>43180</v>
      </c>
      <c r="J400" s="25">
        <v>43180</v>
      </c>
      <c r="K400" s="140" t="s">
        <v>167</v>
      </c>
      <c r="L400" s="140" t="s">
        <v>2028</v>
      </c>
      <c r="M400" s="140" t="s">
        <v>311</v>
      </c>
      <c r="N400" s="323">
        <v>22517</v>
      </c>
      <c r="O400" s="123" t="s">
        <v>4223</v>
      </c>
      <c r="P400" s="123" t="s">
        <v>4304</v>
      </c>
      <c r="Q400" s="25">
        <v>43213</v>
      </c>
      <c r="R400" s="25">
        <v>43213</v>
      </c>
      <c r="S400" s="25">
        <v>43217</v>
      </c>
      <c r="T400" s="185" t="s">
        <v>8639</v>
      </c>
      <c r="U400" s="185" t="s">
        <v>4457</v>
      </c>
      <c r="V400" s="185" t="s">
        <v>16033</v>
      </c>
      <c r="W400" s="185"/>
      <c r="X400" s="170">
        <v>15337263265</v>
      </c>
      <c r="Y400" s="464" t="s">
        <v>16034</v>
      </c>
      <c r="Z400" s="464" t="s">
        <v>16035</v>
      </c>
      <c r="AA400" s="170"/>
      <c r="AB400" s="170">
        <v>13264725458</v>
      </c>
      <c r="AC400" s="445"/>
      <c r="AD400" s="137" t="s">
        <v>4374</v>
      </c>
      <c r="AE400" s="137" t="s">
        <v>4374</v>
      </c>
      <c r="AF400" s="104" t="s">
        <v>4375</v>
      </c>
      <c r="AG400" s="123" t="s">
        <v>4228</v>
      </c>
      <c r="AH400" s="26" t="s">
        <v>16034</v>
      </c>
    </row>
    <row r="401" spans="1:34" s="429" customFormat="1" ht="15" customHeight="1">
      <c r="A401" s="162" t="s">
        <v>13409</v>
      </c>
      <c r="B401" s="107" t="s">
        <v>2027</v>
      </c>
      <c r="C401" s="380" t="s">
        <v>17354</v>
      </c>
      <c r="D401" s="127" t="s">
        <v>17379</v>
      </c>
      <c r="E401" s="81" t="s">
        <v>17380</v>
      </c>
      <c r="F401" s="489" t="str">
        <f>IF(MOD(IF(LEN(E401)=18,MID(E401,17,1),RIGHT(E401,1)),2)=0,"女","男")</f>
        <v>女</v>
      </c>
      <c r="G401" s="34">
        <f>DATE(IF(LEN(E401)=18,MID(E401,7,4),1900+MID(E401,7,2)),IF(LEN(E401)=18,MID(E401,11,2),MID(E401,9,2)),IF(LEN(E401)=18,MID(E401,13,2),MID(E401,11,2)))</f>
        <v>35405</v>
      </c>
      <c r="H401" s="13">
        <f ca="1">(NOW()-G401)/365</f>
        <v>21.667049453957389</v>
      </c>
      <c r="I401" s="41">
        <v>43207</v>
      </c>
      <c r="J401" s="41">
        <v>43207</v>
      </c>
      <c r="K401" s="490" t="s">
        <v>167</v>
      </c>
      <c r="L401" s="490" t="s">
        <v>2028</v>
      </c>
      <c r="M401" s="490" t="s">
        <v>311</v>
      </c>
      <c r="N401" s="258">
        <v>10205</v>
      </c>
      <c r="O401" s="142" t="s">
        <v>4223</v>
      </c>
      <c r="P401" s="142" t="s">
        <v>4304</v>
      </c>
      <c r="Q401" s="41">
        <v>43213</v>
      </c>
      <c r="R401" s="41">
        <v>43213</v>
      </c>
      <c r="S401" s="41">
        <v>43206</v>
      </c>
      <c r="T401" s="195" t="s">
        <v>10983</v>
      </c>
      <c r="U401" s="195" t="s">
        <v>8627</v>
      </c>
      <c r="V401" s="195" t="s">
        <v>17381</v>
      </c>
      <c r="W401" s="195"/>
      <c r="X401" s="194">
        <v>15927023685</v>
      </c>
      <c r="Y401" s="465" t="s">
        <v>17382</v>
      </c>
      <c r="Z401" s="465" t="s">
        <v>17383</v>
      </c>
      <c r="AA401" s="194" t="s">
        <v>17384</v>
      </c>
      <c r="AB401" s="194">
        <v>13135620817</v>
      </c>
      <c r="AC401" s="428"/>
      <c r="AD401" s="360" t="s">
        <v>4374</v>
      </c>
      <c r="AE401" s="360" t="s">
        <v>4374</v>
      </c>
      <c r="AF401" s="476" t="s">
        <v>4375</v>
      </c>
      <c r="AG401" s="85" t="s">
        <v>4228</v>
      </c>
      <c r="AH401" s="38" t="s">
        <v>17382</v>
      </c>
    </row>
    <row r="402" spans="1:34" s="444" customFormat="1" ht="15" customHeight="1">
      <c r="A402" s="163" t="s">
        <v>17407</v>
      </c>
      <c r="B402" s="219" t="s">
        <v>2027</v>
      </c>
      <c r="C402" s="33" t="s">
        <v>17475</v>
      </c>
      <c r="D402" s="126" t="s">
        <v>17447</v>
      </c>
      <c r="E402" s="33" t="s">
        <v>17448</v>
      </c>
      <c r="F402" s="146" t="s">
        <v>2031</v>
      </c>
      <c r="G402" s="22">
        <v>34340</v>
      </c>
      <c r="H402" s="43">
        <v>24.325248074264337</v>
      </c>
      <c r="I402" s="25">
        <v>43210</v>
      </c>
      <c r="J402" s="25">
        <v>43210</v>
      </c>
      <c r="K402" s="140" t="s">
        <v>167</v>
      </c>
      <c r="L402" s="140" t="s">
        <v>2028</v>
      </c>
      <c r="M402" s="140" t="s">
        <v>311</v>
      </c>
      <c r="N402" s="323">
        <v>10386</v>
      </c>
      <c r="O402" s="123" t="s">
        <v>48</v>
      </c>
      <c r="P402" s="123" t="s">
        <v>43</v>
      </c>
      <c r="Q402" s="25">
        <v>43215</v>
      </c>
      <c r="R402" s="25">
        <v>43215</v>
      </c>
      <c r="S402" s="25">
        <v>43217</v>
      </c>
      <c r="T402" s="185" t="s">
        <v>10983</v>
      </c>
      <c r="U402" s="185" t="s">
        <v>4373</v>
      </c>
      <c r="V402" s="185" t="s">
        <v>17449</v>
      </c>
      <c r="W402" s="185"/>
      <c r="X402" s="170">
        <v>15927440718</v>
      </c>
      <c r="Y402" s="464" t="s">
        <v>17450</v>
      </c>
      <c r="Z402" s="464" t="s">
        <v>17451</v>
      </c>
      <c r="AA402" s="170" t="s">
        <v>17452</v>
      </c>
      <c r="AB402" s="170">
        <v>13469915822</v>
      </c>
      <c r="AC402" s="445"/>
      <c r="AD402" s="137" t="s">
        <v>4374</v>
      </c>
      <c r="AE402" s="137" t="s">
        <v>4374</v>
      </c>
      <c r="AF402" s="104" t="s">
        <v>4375</v>
      </c>
      <c r="AG402" s="123" t="s">
        <v>4228</v>
      </c>
      <c r="AH402" s="26" t="s">
        <v>17450</v>
      </c>
    </row>
    <row r="403" spans="1:34" s="444" customFormat="1" ht="15" customHeight="1">
      <c r="A403" s="163" t="s">
        <v>13333</v>
      </c>
      <c r="B403" s="219" t="s">
        <v>2027</v>
      </c>
      <c r="C403" s="408" t="s">
        <v>15979</v>
      </c>
      <c r="D403" s="126" t="s">
        <v>15949</v>
      </c>
      <c r="E403" s="33" t="s">
        <v>15988</v>
      </c>
      <c r="F403" s="146" t="str">
        <f>IF(MOD(IF(LEN(E403)=18,MID(E403,17,1),RIGHT(E403,1)),2)=0,"女","男")</f>
        <v>女</v>
      </c>
      <c r="G403" s="22">
        <f>DATE(IF(LEN(E403)=18,MID(E403,7,4),1900+MID(E403,7,2)),IF(LEN(E403)=18,MID(E403,11,2),MID(E403,9,2)),IF(LEN(E403)=18,MID(E403,13,2),MID(E403,11,2)))</f>
        <v>31199</v>
      </c>
      <c r="H403" s="43">
        <f ca="1">(NOW()-G403)/365</f>
        <v>33.190337125190268</v>
      </c>
      <c r="I403" s="25">
        <v>43179</v>
      </c>
      <c r="J403" s="25">
        <v>43179</v>
      </c>
      <c r="K403" s="140" t="s">
        <v>167</v>
      </c>
      <c r="L403" s="140" t="s">
        <v>2028</v>
      </c>
      <c r="M403" s="140" t="s">
        <v>311</v>
      </c>
      <c r="N403" s="323">
        <v>40251</v>
      </c>
      <c r="O403" s="123" t="s">
        <v>4223</v>
      </c>
      <c r="P403" s="123" t="s">
        <v>4304</v>
      </c>
      <c r="Q403" s="25">
        <v>43215</v>
      </c>
      <c r="R403" s="25">
        <v>43215</v>
      </c>
      <c r="S403" s="25">
        <v>43209</v>
      </c>
      <c r="T403" s="91" t="s">
        <v>17443</v>
      </c>
      <c r="U403" s="185" t="s">
        <v>15939</v>
      </c>
      <c r="V403" s="185" t="s">
        <v>15950</v>
      </c>
      <c r="W403" s="185"/>
      <c r="X403" s="170">
        <v>18673232548</v>
      </c>
      <c r="Y403" s="464" t="s">
        <v>15951</v>
      </c>
      <c r="Z403" s="464" t="s">
        <v>15951</v>
      </c>
      <c r="AA403" s="170" t="s">
        <v>15952</v>
      </c>
      <c r="AB403" s="170">
        <v>18871012559</v>
      </c>
      <c r="AC403" s="445"/>
      <c r="AD403" s="137" t="s">
        <v>15943</v>
      </c>
      <c r="AE403" s="137" t="s">
        <v>15943</v>
      </c>
      <c r="AF403" s="104" t="s">
        <v>15944</v>
      </c>
      <c r="AG403" s="73" t="s">
        <v>4228</v>
      </c>
      <c r="AH403" s="26" t="s">
        <v>15953</v>
      </c>
    </row>
    <row r="404" spans="1:34" s="444" customFormat="1" ht="15" customHeight="1">
      <c r="A404" s="163" t="s">
        <v>13322</v>
      </c>
      <c r="B404" s="219" t="s">
        <v>2027</v>
      </c>
      <c r="C404" s="408" t="s">
        <v>15438</v>
      </c>
      <c r="D404" s="126" t="s">
        <v>15489</v>
      </c>
      <c r="E404" s="33" t="s">
        <v>15490</v>
      </c>
      <c r="F404" s="146" t="s">
        <v>2030</v>
      </c>
      <c r="G404" s="376">
        <v>30600</v>
      </c>
      <c r="H404" s="302">
        <v>34.492378930111613</v>
      </c>
      <c r="I404" s="25">
        <v>43171</v>
      </c>
      <c r="J404" s="25">
        <v>43171</v>
      </c>
      <c r="K404" s="140" t="s">
        <v>167</v>
      </c>
      <c r="L404" s="140" t="s">
        <v>2028</v>
      </c>
      <c r="M404" s="140" t="s">
        <v>311</v>
      </c>
      <c r="N404" s="323">
        <v>22456</v>
      </c>
      <c r="O404" s="123" t="s">
        <v>4223</v>
      </c>
      <c r="P404" s="123" t="s">
        <v>4304</v>
      </c>
      <c r="Q404" s="25">
        <v>43215</v>
      </c>
      <c r="R404" s="25">
        <v>43215</v>
      </c>
      <c r="S404" s="25">
        <v>43189</v>
      </c>
      <c r="T404" s="91" t="s">
        <v>16383</v>
      </c>
      <c r="U404" s="185" t="s">
        <v>4457</v>
      </c>
      <c r="V404" s="185"/>
      <c r="W404" s="185"/>
      <c r="X404" s="170">
        <v>15037417795</v>
      </c>
      <c r="Y404" s="464" t="s">
        <v>15492</v>
      </c>
      <c r="Z404" s="464" t="s">
        <v>15492</v>
      </c>
      <c r="AA404" s="170" t="s">
        <v>15493</v>
      </c>
      <c r="AB404" s="170">
        <v>13569543816</v>
      </c>
      <c r="AC404" s="445"/>
      <c r="AD404" s="137" t="s">
        <v>4374</v>
      </c>
      <c r="AE404" s="137" t="s">
        <v>4374</v>
      </c>
      <c r="AF404" s="104" t="s">
        <v>4375</v>
      </c>
      <c r="AG404" s="73" t="s">
        <v>4228</v>
      </c>
      <c r="AH404" s="26" t="s">
        <v>15492</v>
      </c>
    </row>
    <row r="405" spans="1:34" s="444" customFormat="1" ht="15" customHeight="1">
      <c r="A405" s="33" t="s">
        <v>13380</v>
      </c>
      <c r="B405" s="219" t="s">
        <v>2027</v>
      </c>
      <c r="C405" s="33" t="s">
        <v>16475</v>
      </c>
      <c r="D405" s="126" t="s">
        <v>16455</v>
      </c>
      <c r="E405" s="33" t="s">
        <v>16467</v>
      </c>
      <c r="F405" s="146" t="s">
        <v>2031</v>
      </c>
      <c r="G405" s="22">
        <v>30582</v>
      </c>
      <c r="H405" s="43">
        <v>34.609464393708777</v>
      </c>
      <c r="I405" s="25">
        <v>43189</v>
      </c>
      <c r="J405" s="25">
        <v>43189</v>
      </c>
      <c r="K405" s="140" t="s">
        <v>167</v>
      </c>
      <c r="L405" s="140" t="s">
        <v>2028</v>
      </c>
      <c r="M405" s="140" t="s">
        <v>311</v>
      </c>
      <c r="N405" s="314" t="s">
        <v>16497</v>
      </c>
      <c r="O405" s="123" t="s">
        <v>4223</v>
      </c>
      <c r="P405" s="123" t="s">
        <v>4304</v>
      </c>
      <c r="Q405" s="25">
        <v>43215</v>
      </c>
      <c r="R405" s="25">
        <v>43215</v>
      </c>
      <c r="S405" s="25">
        <v>43210</v>
      </c>
      <c r="T405" s="221" t="s">
        <v>17514</v>
      </c>
      <c r="U405" s="123" t="s">
        <v>4373</v>
      </c>
      <c r="V405" s="123" t="s">
        <v>10141</v>
      </c>
      <c r="W405" s="123" t="s">
        <v>16456</v>
      </c>
      <c r="X405" s="55">
        <v>17607152958</v>
      </c>
      <c r="Y405" s="466" t="s">
        <v>16457</v>
      </c>
      <c r="Z405" s="466" t="s">
        <v>16458</v>
      </c>
      <c r="AA405" s="55"/>
      <c r="AB405" s="55">
        <v>13469963671</v>
      </c>
      <c r="AC405" s="445"/>
      <c r="AD405" s="144" t="s">
        <v>4374</v>
      </c>
      <c r="AE405" s="144" t="s">
        <v>4374</v>
      </c>
      <c r="AF405" s="140" t="s">
        <v>4375</v>
      </c>
      <c r="AG405" s="123" t="s">
        <v>4228</v>
      </c>
      <c r="AH405" s="26" t="s">
        <v>16459</v>
      </c>
    </row>
    <row r="406" spans="1:34" s="447" customFormat="1" ht="15" customHeight="1">
      <c r="A406" s="33" t="s">
        <v>13333</v>
      </c>
      <c r="B406" s="219" t="s">
        <v>2027</v>
      </c>
      <c r="C406" s="408" t="s">
        <v>15795</v>
      </c>
      <c r="D406" s="126" t="s">
        <v>16506</v>
      </c>
      <c r="E406" s="33" t="s">
        <v>16507</v>
      </c>
      <c r="F406" s="146" t="s">
        <v>2031</v>
      </c>
      <c r="G406" s="376">
        <v>34980</v>
      </c>
      <c r="H406" s="307">
        <v>22.499944373731616</v>
      </c>
      <c r="I406" s="25">
        <v>43174</v>
      </c>
      <c r="J406" s="25">
        <v>43174</v>
      </c>
      <c r="K406" s="140" t="s">
        <v>167</v>
      </c>
      <c r="L406" s="140" t="s">
        <v>2028</v>
      </c>
      <c r="M406" s="140" t="s">
        <v>311</v>
      </c>
      <c r="N406" s="314">
        <v>21866</v>
      </c>
      <c r="O406" s="123" t="s">
        <v>16508</v>
      </c>
      <c r="P406" s="123" t="s">
        <v>16509</v>
      </c>
      <c r="Q406" s="25">
        <v>43216</v>
      </c>
      <c r="R406" s="25">
        <v>43217</v>
      </c>
      <c r="S406" s="25">
        <v>43192</v>
      </c>
      <c r="T406" s="25" t="s">
        <v>16510</v>
      </c>
      <c r="U406" s="123" t="s">
        <v>16511</v>
      </c>
      <c r="V406" s="123" t="s">
        <v>15787</v>
      </c>
      <c r="W406" s="123" t="s">
        <v>15788</v>
      </c>
      <c r="X406" s="55">
        <v>15307127120</v>
      </c>
      <c r="Y406" s="466" t="s">
        <v>16512</v>
      </c>
      <c r="Z406" s="466" t="s">
        <v>16512</v>
      </c>
      <c r="AA406" s="55" t="s">
        <v>16513</v>
      </c>
      <c r="AB406" s="55" t="s">
        <v>15745</v>
      </c>
      <c r="AC406" s="445"/>
      <c r="AD406" s="144" t="s">
        <v>16514</v>
      </c>
      <c r="AE406" s="144" t="s">
        <v>16514</v>
      </c>
      <c r="AF406" s="140" t="s">
        <v>16515</v>
      </c>
      <c r="AG406" s="73" t="s">
        <v>16516</v>
      </c>
      <c r="AH406" s="26" t="s">
        <v>16512</v>
      </c>
    </row>
    <row r="407" spans="1:34" s="444" customFormat="1" ht="15" customHeight="1">
      <c r="A407" s="163" t="s">
        <v>13424</v>
      </c>
      <c r="B407" s="219" t="s">
        <v>2027</v>
      </c>
      <c r="C407" s="33" t="s">
        <v>17503</v>
      </c>
      <c r="D407" s="126" t="s">
        <v>17494</v>
      </c>
      <c r="E407" s="33" t="s">
        <v>17528</v>
      </c>
      <c r="F407" s="146" t="s">
        <v>2030</v>
      </c>
      <c r="G407" s="22">
        <v>28141</v>
      </c>
      <c r="H407" s="43">
        <v>41.308809718099951</v>
      </c>
      <c r="I407" s="25">
        <v>43213</v>
      </c>
      <c r="J407" s="25">
        <v>43213</v>
      </c>
      <c r="K407" s="140" t="s">
        <v>167</v>
      </c>
      <c r="L407" s="140" t="s">
        <v>2028</v>
      </c>
      <c r="M407" s="140" t="s">
        <v>311</v>
      </c>
      <c r="N407" s="323">
        <v>10352</v>
      </c>
      <c r="O407" s="123" t="s">
        <v>48</v>
      </c>
      <c r="P407" s="123" t="s">
        <v>43</v>
      </c>
      <c r="Q407" s="25">
        <v>43216</v>
      </c>
      <c r="R407" s="25">
        <v>43216</v>
      </c>
      <c r="S407" s="25">
        <v>43217</v>
      </c>
      <c r="T407" s="185" t="s">
        <v>10983</v>
      </c>
      <c r="U407" s="185" t="s">
        <v>8627</v>
      </c>
      <c r="V407" s="185" t="s">
        <v>17495</v>
      </c>
      <c r="W407" s="185"/>
      <c r="X407" s="170">
        <v>13260598359</v>
      </c>
      <c r="Y407" s="464" t="s">
        <v>17496</v>
      </c>
      <c r="Z407" s="464" t="s">
        <v>17496</v>
      </c>
      <c r="AA407" s="170" t="s">
        <v>17497</v>
      </c>
      <c r="AB407" s="170">
        <v>13016474727</v>
      </c>
      <c r="AC407" s="445"/>
      <c r="AD407" s="137" t="s">
        <v>4374</v>
      </c>
      <c r="AE407" s="137" t="s">
        <v>4374</v>
      </c>
      <c r="AF407" s="104" t="s">
        <v>4375</v>
      </c>
      <c r="AG407" s="123" t="s">
        <v>4228</v>
      </c>
      <c r="AH407" s="26" t="s">
        <v>17498</v>
      </c>
    </row>
    <row r="408" spans="1:34" s="447" customFormat="1" ht="15" customHeight="1">
      <c r="A408" s="166" t="s">
        <v>13423</v>
      </c>
      <c r="B408" s="328" t="s">
        <v>2027</v>
      </c>
      <c r="C408" s="166" t="s">
        <v>17502</v>
      </c>
      <c r="D408" s="129" t="s">
        <v>17487</v>
      </c>
      <c r="E408" s="166" t="s">
        <v>17527</v>
      </c>
      <c r="F408" s="130" t="s">
        <v>2030</v>
      </c>
      <c r="G408" s="131">
        <v>29546</v>
      </c>
      <c r="H408" s="132">
        <v>37.45948559836377</v>
      </c>
      <c r="I408" s="133">
        <v>43213</v>
      </c>
      <c r="J408" s="133">
        <v>43213</v>
      </c>
      <c r="K408" s="128" t="s">
        <v>167</v>
      </c>
      <c r="L408" s="128" t="s">
        <v>2028</v>
      </c>
      <c r="M408" s="128" t="s">
        <v>311</v>
      </c>
      <c r="N408" s="311">
        <v>10341</v>
      </c>
      <c r="O408" s="312" t="s">
        <v>48</v>
      </c>
      <c r="P408" s="312" t="s">
        <v>43</v>
      </c>
      <c r="Q408" s="133">
        <v>43217</v>
      </c>
      <c r="R408" s="133">
        <v>43217</v>
      </c>
      <c r="S408" s="133">
        <v>43218</v>
      </c>
      <c r="T408" s="312" t="s">
        <v>10983</v>
      </c>
      <c r="U408" s="312" t="s">
        <v>8627</v>
      </c>
      <c r="V408" s="312" t="s">
        <v>9437</v>
      </c>
      <c r="W408" s="312"/>
      <c r="X408" s="171">
        <v>15623215701</v>
      </c>
      <c r="Y408" s="523" t="s">
        <v>17489</v>
      </c>
      <c r="Z408" s="523" t="s">
        <v>17489</v>
      </c>
      <c r="AA408" s="171" t="s">
        <v>17490</v>
      </c>
      <c r="AB408" s="171">
        <v>15927492657</v>
      </c>
      <c r="AC408" s="524"/>
      <c r="AD408" s="136" t="s">
        <v>4374</v>
      </c>
      <c r="AE408" s="136" t="s">
        <v>4374</v>
      </c>
      <c r="AF408" s="128" t="s">
        <v>4375</v>
      </c>
      <c r="AG408" s="312" t="s">
        <v>4228</v>
      </c>
      <c r="AH408" s="135" t="s">
        <v>17493</v>
      </c>
    </row>
    <row r="409" spans="1:34" s="447" customFormat="1" ht="15" customHeight="1">
      <c r="A409" s="33" t="s">
        <v>13422</v>
      </c>
      <c r="B409" s="219" t="s">
        <v>2027</v>
      </c>
      <c r="C409" s="408" t="s">
        <v>17543</v>
      </c>
      <c r="D409" s="126" t="s">
        <v>17537</v>
      </c>
      <c r="E409" s="33" t="s">
        <v>17531</v>
      </c>
      <c r="F409" s="146" t="s">
        <v>2030</v>
      </c>
      <c r="G409" s="22">
        <v>28600</v>
      </c>
      <c r="H409" s="43">
        <v>40.061930457255201</v>
      </c>
      <c r="I409" s="25">
        <v>43216</v>
      </c>
      <c r="J409" s="25">
        <v>43216</v>
      </c>
      <c r="K409" s="140" t="s">
        <v>167</v>
      </c>
      <c r="L409" s="140" t="s">
        <v>2028</v>
      </c>
      <c r="M409" s="140" t="s">
        <v>311</v>
      </c>
      <c r="N409" s="314">
        <v>10345</v>
      </c>
      <c r="O409" s="123" t="s">
        <v>48</v>
      </c>
      <c r="P409" s="123" t="s">
        <v>43</v>
      </c>
      <c r="Q409" s="25">
        <v>43218</v>
      </c>
      <c r="R409" s="25">
        <v>43218</v>
      </c>
      <c r="S409" s="25">
        <v>43220</v>
      </c>
      <c r="T409" s="123" t="s">
        <v>10983</v>
      </c>
      <c r="U409" s="123" t="s">
        <v>8627</v>
      </c>
      <c r="V409" s="123" t="s">
        <v>17532</v>
      </c>
      <c r="W409" s="123"/>
      <c r="X409" s="55">
        <v>18871281007</v>
      </c>
      <c r="Y409" s="466" t="s">
        <v>17538</v>
      </c>
      <c r="Z409" s="466" t="s">
        <v>17539</v>
      </c>
      <c r="AA409" s="55" t="s">
        <v>17533</v>
      </c>
      <c r="AB409" s="55">
        <v>18271752535</v>
      </c>
      <c r="AC409" s="445"/>
      <c r="AD409" s="144" t="s">
        <v>4374</v>
      </c>
      <c r="AE409" s="144" t="s">
        <v>4374</v>
      </c>
      <c r="AF409" s="140" t="s">
        <v>4375</v>
      </c>
      <c r="AG409" s="73" t="s">
        <v>4228</v>
      </c>
      <c r="AH409" s="26" t="s">
        <v>17538</v>
      </c>
    </row>
    <row r="410" spans="1:34" s="447" customFormat="1" ht="15" customHeight="1">
      <c r="A410" s="33" t="s">
        <v>7645</v>
      </c>
      <c r="B410" s="219" t="s">
        <v>2027</v>
      </c>
      <c r="C410" s="408" t="s">
        <v>14749</v>
      </c>
      <c r="D410" s="126" t="s">
        <v>12481</v>
      </c>
      <c r="E410" s="33" t="s">
        <v>12482</v>
      </c>
      <c r="F410" s="146" t="str">
        <f>IF(MOD(IF(LEN(E410)=18,MID(E410,17,1),RIGHT(E410,1)),2)=0,"女","男")</f>
        <v>男</v>
      </c>
      <c r="G410" s="22">
        <f>DATE(IF(LEN(E410)=18,MID(E410,7,4),1900+MID(E410,7,2)),IF(LEN(E410)=18,MID(E410,11,2),MID(E410,9,2)),IF(LEN(E410)=18,MID(E410,13,2),MID(E410,11,2)))</f>
        <v>33691</v>
      </c>
      <c r="H410" s="43">
        <f ca="1">(NOW()-G410)/365</f>
        <v>26.362939864916292</v>
      </c>
      <c r="I410" s="25">
        <v>43160</v>
      </c>
      <c r="J410" s="25">
        <v>43160</v>
      </c>
      <c r="K410" s="140" t="s">
        <v>167</v>
      </c>
      <c r="L410" s="140" t="s">
        <v>2028</v>
      </c>
      <c r="M410" s="140" t="s">
        <v>311</v>
      </c>
      <c r="N410" s="314">
        <v>40042</v>
      </c>
      <c r="O410" s="123" t="s">
        <v>4223</v>
      </c>
      <c r="P410" s="123" t="s">
        <v>4304</v>
      </c>
      <c r="Q410" s="25">
        <v>43220</v>
      </c>
      <c r="R410" s="25">
        <v>43220</v>
      </c>
      <c r="S410" s="25">
        <v>43206</v>
      </c>
      <c r="T410" s="25" t="s">
        <v>7620</v>
      </c>
      <c r="U410" s="123" t="s">
        <v>4458</v>
      </c>
      <c r="V410" s="123" t="s">
        <v>12659</v>
      </c>
      <c r="W410" s="123"/>
      <c r="X410" s="55">
        <v>18627984858</v>
      </c>
      <c r="Y410" s="466" t="s">
        <v>12483</v>
      </c>
      <c r="Z410" s="466" t="s">
        <v>12484</v>
      </c>
      <c r="AA410" s="55" t="s">
        <v>12485</v>
      </c>
      <c r="AB410" s="55">
        <v>13264424763</v>
      </c>
      <c r="AC410" s="445"/>
      <c r="AD410" s="144" t="s">
        <v>4374</v>
      </c>
      <c r="AE410" s="144" t="s">
        <v>4374</v>
      </c>
      <c r="AF410" s="140" t="s">
        <v>4375</v>
      </c>
      <c r="AG410" s="73" t="s">
        <v>4228</v>
      </c>
      <c r="AH410" s="26" t="s">
        <v>12483</v>
      </c>
    </row>
    <row r="411" spans="1:34" s="378" customFormat="1" ht="15" customHeight="1">
      <c r="A411" s="33" t="s">
        <v>7622</v>
      </c>
      <c r="B411" s="219" t="s">
        <v>2027</v>
      </c>
      <c r="C411" s="408" t="s">
        <v>13869</v>
      </c>
      <c r="D411" s="126" t="s">
        <v>13871</v>
      </c>
      <c r="E411" s="408" t="s">
        <v>13872</v>
      </c>
      <c r="F411" s="146" t="str">
        <f>IF(MOD(IF(LEN(E411)=18,MID(E411,17,1),RIGHT(E411,1)),2)=0,"女","男")</f>
        <v>女</v>
      </c>
      <c r="G411" s="22">
        <f>DATE(IF(LEN(E411)=18,MID(E411,7,4),1900+MID(E411,7,2)),IF(LEN(E411)=18,MID(E411,11,2),MID(E411,9,2)),IF(LEN(E411)=18,MID(E411,13,2),MID(E411,11,2)))</f>
        <v>31317</v>
      </c>
      <c r="H411" s="43">
        <f ca="1">(NOW()-G411)/365</f>
        <v>32.867049453957392</v>
      </c>
      <c r="I411" s="25">
        <v>43119</v>
      </c>
      <c r="J411" s="25">
        <v>43119</v>
      </c>
      <c r="K411" s="140" t="s">
        <v>167</v>
      </c>
      <c r="L411" s="140" t="s">
        <v>2028</v>
      </c>
      <c r="M411" s="140" t="s">
        <v>311</v>
      </c>
      <c r="N411" s="314">
        <v>40161</v>
      </c>
      <c r="O411" s="73" t="s">
        <v>4223</v>
      </c>
      <c r="P411" s="73" t="s">
        <v>4304</v>
      </c>
      <c r="Q411" s="25">
        <v>43220</v>
      </c>
      <c r="R411" s="25">
        <v>43220</v>
      </c>
      <c r="S411" s="25">
        <v>43206</v>
      </c>
      <c r="T411" s="25" t="s">
        <v>7620</v>
      </c>
      <c r="U411" s="123" t="s">
        <v>293</v>
      </c>
      <c r="V411" s="123" t="s">
        <v>4290</v>
      </c>
      <c r="W411" s="123"/>
      <c r="X411" s="55">
        <v>13476047553</v>
      </c>
      <c r="Y411" s="466" t="s">
        <v>13873</v>
      </c>
      <c r="Z411" s="466" t="s">
        <v>13874</v>
      </c>
      <c r="AA411" s="55"/>
      <c r="AB411" s="55">
        <v>18972956469</v>
      </c>
      <c r="AC411" s="144"/>
      <c r="AD411" s="144" t="s">
        <v>245</v>
      </c>
      <c r="AE411" s="144" t="s">
        <v>245</v>
      </c>
      <c r="AF411" s="140" t="s">
        <v>13860</v>
      </c>
      <c r="AG411" s="73" t="s">
        <v>4228</v>
      </c>
      <c r="AH411" s="26" t="s">
        <v>13873</v>
      </c>
    </row>
    <row r="412" spans="1:34" s="444" customFormat="1" ht="15" customHeight="1">
      <c r="A412" s="33" t="s">
        <v>10404</v>
      </c>
      <c r="B412" s="219" t="s">
        <v>2027</v>
      </c>
      <c r="C412" s="408" t="s">
        <v>15514</v>
      </c>
      <c r="D412" s="126" t="s">
        <v>15515</v>
      </c>
      <c r="E412" s="33" t="s">
        <v>15516</v>
      </c>
      <c r="F412" s="146" t="s">
        <v>2031</v>
      </c>
      <c r="G412" s="22">
        <v>34761</v>
      </c>
      <c r="H412" s="43">
        <v>23.187361262683925</v>
      </c>
      <c r="I412" s="25">
        <v>43172</v>
      </c>
      <c r="J412" s="25">
        <v>43172</v>
      </c>
      <c r="K412" s="140" t="s">
        <v>167</v>
      </c>
      <c r="L412" s="140" t="s">
        <v>2028</v>
      </c>
      <c r="M412" s="140" t="s">
        <v>311</v>
      </c>
      <c r="N412" s="314">
        <v>40213</v>
      </c>
      <c r="O412" s="123" t="s">
        <v>4223</v>
      </c>
      <c r="P412" s="123" t="s">
        <v>4304</v>
      </c>
      <c r="Q412" s="25">
        <v>43220</v>
      </c>
      <c r="R412" s="25">
        <v>43220</v>
      </c>
      <c r="S412" s="25">
        <v>43224</v>
      </c>
      <c r="T412" s="123" t="s">
        <v>17621</v>
      </c>
      <c r="U412" s="123" t="s">
        <v>5333</v>
      </c>
      <c r="V412" s="123" t="s">
        <v>15522</v>
      </c>
      <c r="W412" s="123" t="s">
        <v>15517</v>
      </c>
      <c r="X412" s="55">
        <v>15827584944</v>
      </c>
      <c r="Y412" s="466" t="s">
        <v>15523</v>
      </c>
      <c r="Z412" s="466" t="s">
        <v>15523</v>
      </c>
      <c r="AA412" s="55" t="s">
        <v>15524</v>
      </c>
      <c r="AB412" s="55">
        <v>15971439972</v>
      </c>
      <c r="AC412" s="445"/>
      <c r="AD412" s="144" t="s">
        <v>5227</v>
      </c>
      <c r="AE412" s="144" t="s">
        <v>5227</v>
      </c>
      <c r="AF412" s="140" t="s">
        <v>4564</v>
      </c>
      <c r="AG412" s="73" t="s">
        <v>4228</v>
      </c>
      <c r="AH412" s="26" t="s">
        <v>15525</v>
      </c>
    </row>
    <row r="413" spans="1:34" s="444" customFormat="1" ht="15" customHeight="1">
      <c r="A413" s="163" t="s">
        <v>13382</v>
      </c>
      <c r="B413" s="219" t="s">
        <v>2027</v>
      </c>
      <c r="C413" s="33" t="s">
        <v>17036</v>
      </c>
      <c r="D413" s="126" t="s">
        <v>17016</v>
      </c>
      <c r="E413" s="33" t="s">
        <v>17017</v>
      </c>
      <c r="F413" s="146" t="s">
        <v>2031</v>
      </c>
      <c r="G413" s="22">
        <v>33380</v>
      </c>
      <c r="H413" s="43">
        <v>26.979633970383063</v>
      </c>
      <c r="I413" s="25">
        <v>43199</v>
      </c>
      <c r="J413" s="25">
        <v>43199</v>
      </c>
      <c r="K413" s="140" t="s">
        <v>167</v>
      </c>
      <c r="L413" s="140" t="s">
        <v>2028</v>
      </c>
      <c r="M413" s="140" t="s">
        <v>311</v>
      </c>
      <c r="N413" s="323">
        <v>40053</v>
      </c>
      <c r="O413" s="123" t="s">
        <v>4223</v>
      </c>
      <c r="P413" s="123" t="s">
        <v>4304</v>
      </c>
      <c r="Q413" s="25">
        <v>43220</v>
      </c>
      <c r="R413" s="25">
        <v>43220</v>
      </c>
      <c r="S413" s="25">
        <v>43227</v>
      </c>
      <c r="T413" s="185" t="s">
        <v>10983</v>
      </c>
      <c r="U413" s="185" t="s">
        <v>4373</v>
      </c>
      <c r="V413" s="185" t="s">
        <v>17018</v>
      </c>
      <c r="W413" s="185" t="s">
        <v>17019</v>
      </c>
      <c r="X413" s="170">
        <v>18062806885</v>
      </c>
      <c r="Y413" s="464" t="s">
        <v>17020</v>
      </c>
      <c r="Z413" s="464" t="s">
        <v>17021</v>
      </c>
      <c r="AA413" s="170" t="s">
        <v>16963</v>
      </c>
      <c r="AB413" s="170">
        <v>13617205754</v>
      </c>
      <c r="AC413" s="445"/>
      <c r="AD413" s="137" t="s">
        <v>4374</v>
      </c>
      <c r="AE413" s="137" t="s">
        <v>4374</v>
      </c>
      <c r="AF413" s="104" t="s">
        <v>4375</v>
      </c>
      <c r="AG413" s="123" t="s">
        <v>4228</v>
      </c>
      <c r="AH413" s="26" t="s">
        <v>17020</v>
      </c>
    </row>
    <row r="414" spans="1:34" s="543" customFormat="1" ht="15" customHeight="1" thickBot="1">
      <c r="A414" s="164" t="s">
        <v>13401</v>
      </c>
      <c r="B414" s="336" t="s">
        <v>2027</v>
      </c>
      <c r="C414" s="167" t="s">
        <v>17330</v>
      </c>
      <c r="D414" s="64" t="s">
        <v>17314</v>
      </c>
      <c r="E414" s="167" t="s">
        <v>17315</v>
      </c>
      <c r="F414" s="58" t="s">
        <v>2031</v>
      </c>
      <c r="G414" s="60">
        <v>33607</v>
      </c>
      <c r="H414" s="61">
        <v>26.357716162163886</v>
      </c>
      <c r="I414" s="62">
        <v>43206</v>
      </c>
      <c r="J414" s="62">
        <v>43206</v>
      </c>
      <c r="K414" s="103" t="s">
        <v>167</v>
      </c>
      <c r="L414" s="103" t="s">
        <v>2028</v>
      </c>
      <c r="M414" s="103" t="s">
        <v>311</v>
      </c>
      <c r="N414" s="398">
        <v>10680</v>
      </c>
      <c r="O414" s="186" t="s">
        <v>4223</v>
      </c>
      <c r="P414" s="186" t="s">
        <v>4304</v>
      </c>
      <c r="Q414" s="62">
        <v>43220</v>
      </c>
      <c r="R414" s="62">
        <v>43220</v>
      </c>
      <c r="S414" s="62">
        <v>43227</v>
      </c>
      <c r="T414" s="399" t="s">
        <v>10983</v>
      </c>
      <c r="U414" s="399" t="s">
        <v>17316</v>
      </c>
      <c r="V414" s="399" t="s">
        <v>17317</v>
      </c>
      <c r="W414" s="399" t="s">
        <v>2278</v>
      </c>
      <c r="X414" s="367">
        <v>18820128049</v>
      </c>
      <c r="Y414" s="541" t="s">
        <v>17318</v>
      </c>
      <c r="Z414" s="541" t="s">
        <v>17318</v>
      </c>
      <c r="AA414" s="367" t="s">
        <v>17319</v>
      </c>
      <c r="AB414" s="367">
        <v>15858007210</v>
      </c>
      <c r="AC414" s="542"/>
      <c r="AD414" s="402" t="s">
        <v>10362</v>
      </c>
      <c r="AE414" s="402" t="s">
        <v>10362</v>
      </c>
      <c r="AF414" s="372" t="s">
        <v>17311</v>
      </c>
      <c r="AG414" s="186" t="s">
        <v>4228</v>
      </c>
      <c r="AH414" s="63" t="s">
        <v>17318</v>
      </c>
    </row>
    <row r="415" spans="1:34" s="444" customFormat="1" ht="15" customHeight="1">
      <c r="A415" s="163" t="s">
        <v>7650</v>
      </c>
      <c r="B415" s="219" t="s">
        <v>2027</v>
      </c>
      <c r="C415" s="33" t="s">
        <v>14785</v>
      </c>
      <c r="D415" s="126" t="s">
        <v>14778</v>
      </c>
      <c r="E415" s="33" t="s">
        <v>14779</v>
      </c>
      <c r="F415" s="146" t="s">
        <v>2030</v>
      </c>
      <c r="G415" s="22">
        <v>33948</v>
      </c>
      <c r="H415" s="43">
        <v>25.434573592085229</v>
      </c>
      <c r="I415" s="25">
        <v>43161</v>
      </c>
      <c r="J415" s="25">
        <v>43161</v>
      </c>
      <c r="K415" s="140" t="s">
        <v>167</v>
      </c>
      <c r="L415" s="140" t="s">
        <v>2028</v>
      </c>
      <c r="M415" s="140" t="s">
        <v>311</v>
      </c>
      <c r="N415" s="323" t="s">
        <v>16950</v>
      </c>
      <c r="O415" s="123" t="s">
        <v>4223</v>
      </c>
      <c r="P415" s="123" t="s">
        <v>4304</v>
      </c>
      <c r="Q415" s="25">
        <v>43222</v>
      </c>
      <c r="R415" s="25">
        <v>43222</v>
      </c>
      <c r="S415" s="25">
        <v>43231</v>
      </c>
      <c r="T415" s="91" t="s">
        <v>17812</v>
      </c>
      <c r="U415" s="185" t="s">
        <v>4458</v>
      </c>
      <c r="V415" s="185" t="s">
        <v>14780</v>
      </c>
      <c r="W415" s="185"/>
      <c r="X415" s="170" t="s">
        <v>14777</v>
      </c>
      <c r="Y415" s="464" t="s">
        <v>14781</v>
      </c>
      <c r="Z415" s="464" t="s">
        <v>14781</v>
      </c>
      <c r="AA415" s="170" t="s">
        <v>14782</v>
      </c>
      <c r="AB415" s="170">
        <v>1507107743</v>
      </c>
      <c r="AC415" s="445"/>
      <c r="AD415" s="137" t="s">
        <v>4374</v>
      </c>
      <c r="AE415" s="137" t="s">
        <v>4374</v>
      </c>
      <c r="AF415" s="104" t="s">
        <v>4504</v>
      </c>
      <c r="AG415" s="123" t="s">
        <v>4228</v>
      </c>
      <c r="AH415" s="26" t="s">
        <v>14783</v>
      </c>
    </row>
    <row r="416" spans="1:34" s="444" customFormat="1" ht="15" customHeight="1">
      <c r="A416" s="163" t="s">
        <v>7657</v>
      </c>
      <c r="B416" s="219" t="s">
        <v>2027</v>
      </c>
      <c r="C416" s="33" t="s">
        <v>14963</v>
      </c>
      <c r="D416" s="126" t="s">
        <v>14933</v>
      </c>
      <c r="E416" s="33" t="s">
        <v>14934</v>
      </c>
      <c r="F416" s="146" t="str">
        <f>IF(MOD(IF(LEN(E416)=18,MID(E416,17,1),RIGHT(E416,1)),2)=0,"女","男")</f>
        <v>女</v>
      </c>
      <c r="G416" s="22">
        <f>DATE(IF(LEN(E416)=18,MID(E416,7,4),1900+MID(E416,7,2)),IF(LEN(E416)=18,MID(E416,11,2),MID(E416,9,2)),IF(LEN(E416)=18,MID(E416,13,2),MID(E416,11,2)))</f>
        <v>29924</v>
      </c>
      <c r="H416" s="43">
        <f ca="1">(NOW()-G416)/365</f>
        <v>36.683487810121775</v>
      </c>
      <c r="I416" s="25">
        <v>43164</v>
      </c>
      <c r="J416" s="25">
        <v>43164</v>
      </c>
      <c r="K416" s="140" t="s">
        <v>167</v>
      </c>
      <c r="L416" s="140" t="s">
        <v>2028</v>
      </c>
      <c r="M416" s="140" t="s">
        <v>311</v>
      </c>
      <c r="N416" s="323">
        <v>21845</v>
      </c>
      <c r="O416" s="123" t="s">
        <v>4223</v>
      </c>
      <c r="P416" s="123" t="s">
        <v>4304</v>
      </c>
      <c r="Q416" s="25">
        <v>43222</v>
      </c>
      <c r="R416" s="25">
        <v>43222</v>
      </c>
      <c r="S416" s="25">
        <v>43243</v>
      </c>
      <c r="T416" s="544" t="s">
        <v>18004</v>
      </c>
      <c r="U416" s="185" t="s">
        <v>14899</v>
      </c>
      <c r="V416" s="185" t="s">
        <v>14935</v>
      </c>
      <c r="W416" s="185"/>
      <c r="X416" s="170">
        <v>15871730056</v>
      </c>
      <c r="Y416" s="464" t="s">
        <v>14936</v>
      </c>
      <c r="Z416" s="464" t="s">
        <v>14936</v>
      </c>
      <c r="AA416" s="170" t="s">
        <v>14937</v>
      </c>
      <c r="AB416" s="170">
        <v>18771008360</v>
      </c>
      <c r="AC416" s="445"/>
      <c r="AD416" s="137" t="s">
        <v>4374</v>
      </c>
      <c r="AE416" s="137" t="s">
        <v>4374</v>
      </c>
      <c r="AF416" s="104" t="s">
        <v>14895</v>
      </c>
      <c r="AG416" s="123" t="s">
        <v>4228</v>
      </c>
      <c r="AH416" s="26" t="s">
        <v>14938</v>
      </c>
    </row>
    <row r="417" spans="1:34" s="444" customFormat="1" ht="15" customHeight="1">
      <c r="A417" s="165" t="s">
        <v>10794</v>
      </c>
      <c r="B417" s="352" t="s">
        <v>2027</v>
      </c>
      <c r="C417" s="318" t="s">
        <v>15933</v>
      </c>
      <c r="D417" s="96" t="s">
        <v>15903</v>
      </c>
      <c r="E417" s="318" t="s">
        <v>15904</v>
      </c>
      <c r="F417" s="88" t="s">
        <v>2030</v>
      </c>
      <c r="G417" s="89">
        <v>31632</v>
      </c>
      <c r="H417" s="90">
        <v>31.768675066273474</v>
      </c>
      <c r="I417" s="91">
        <v>43178</v>
      </c>
      <c r="J417" s="91">
        <v>43178</v>
      </c>
      <c r="K417" s="104" t="s">
        <v>167</v>
      </c>
      <c r="L417" s="104" t="s">
        <v>2028</v>
      </c>
      <c r="M417" s="104" t="s">
        <v>311</v>
      </c>
      <c r="N417" s="323" t="s">
        <v>16953</v>
      </c>
      <c r="O417" s="185" t="s">
        <v>4223</v>
      </c>
      <c r="P417" s="185" t="s">
        <v>4304</v>
      </c>
      <c r="Q417" s="91">
        <v>43223</v>
      </c>
      <c r="R417" s="91">
        <v>43223</v>
      </c>
      <c r="S417" s="91">
        <v>43227</v>
      </c>
      <c r="T417" s="185" t="s">
        <v>10983</v>
      </c>
      <c r="U417" s="185" t="s">
        <v>4457</v>
      </c>
      <c r="V417" s="185" t="s">
        <v>15905</v>
      </c>
      <c r="W417" s="185"/>
      <c r="X417" s="170">
        <v>13971609275</v>
      </c>
      <c r="Y417" s="464" t="s">
        <v>15906</v>
      </c>
      <c r="Z417" s="464" t="s">
        <v>15906</v>
      </c>
      <c r="AA417" s="170" t="s">
        <v>15907</v>
      </c>
      <c r="AB417" s="170">
        <v>15992187436</v>
      </c>
      <c r="AC417" s="545"/>
      <c r="AD417" s="137" t="s">
        <v>4374</v>
      </c>
      <c r="AE417" s="137" t="s">
        <v>4374</v>
      </c>
      <c r="AF417" s="104" t="s">
        <v>4375</v>
      </c>
      <c r="AG417" s="185" t="s">
        <v>4228</v>
      </c>
      <c r="AH417" s="99" t="s">
        <v>15908</v>
      </c>
    </row>
    <row r="418" spans="1:34" s="444" customFormat="1" ht="15" customHeight="1">
      <c r="A418" s="163" t="s">
        <v>13402</v>
      </c>
      <c r="B418" s="219" t="s">
        <v>2027</v>
      </c>
      <c r="C418" s="408" t="s">
        <v>17351</v>
      </c>
      <c r="D418" s="126" t="s">
        <v>17369</v>
      </c>
      <c r="E418" s="33" t="s">
        <v>17370</v>
      </c>
      <c r="F418" s="146" t="str">
        <f>IF(MOD(IF(LEN(E418)=18,MID(E418,17,1),RIGHT(E418,1)),2)=0,"女","男")</f>
        <v>男</v>
      </c>
      <c r="G418" s="22">
        <f>DATE(IF(LEN(E418)=18,MID(E418,7,4),1900+MID(E418,7,2)),IF(LEN(E418)=18,MID(E418,11,2),MID(E418,9,2)),IF(LEN(E418)=18,MID(E418,13,2),MID(E418,11,2)))</f>
        <v>33708</v>
      </c>
      <c r="H418" s="43">
        <f ca="1">(NOW()-G418)/365</f>
        <v>26.316364522450538</v>
      </c>
      <c r="I418" s="25">
        <v>43207</v>
      </c>
      <c r="J418" s="25">
        <v>43207</v>
      </c>
      <c r="K418" s="140" t="s">
        <v>167</v>
      </c>
      <c r="L418" s="140" t="s">
        <v>2028</v>
      </c>
      <c r="M418" s="140" t="s">
        <v>311</v>
      </c>
      <c r="N418" s="323">
        <v>10203</v>
      </c>
      <c r="O418" s="123" t="s">
        <v>4223</v>
      </c>
      <c r="P418" s="123" t="s">
        <v>4304</v>
      </c>
      <c r="Q418" s="91">
        <v>43223</v>
      </c>
      <c r="R418" s="91">
        <v>43223</v>
      </c>
      <c r="S418" s="25">
        <v>43229</v>
      </c>
      <c r="T418" s="25" t="s">
        <v>5909</v>
      </c>
      <c r="U418" s="185" t="s">
        <v>4373</v>
      </c>
      <c r="V418" s="185" t="s">
        <v>17371</v>
      </c>
      <c r="W418" s="185" t="s">
        <v>17352</v>
      </c>
      <c r="X418" s="170">
        <v>15972125156</v>
      </c>
      <c r="Y418" s="464" t="s">
        <v>17372</v>
      </c>
      <c r="Z418" s="464" t="s">
        <v>17372</v>
      </c>
      <c r="AA418" s="170" t="s">
        <v>17373</v>
      </c>
      <c r="AB418" s="170">
        <v>18271429938</v>
      </c>
      <c r="AC418" s="445"/>
      <c r="AD418" s="137" t="s">
        <v>4374</v>
      </c>
      <c r="AE418" s="137" t="s">
        <v>4374</v>
      </c>
      <c r="AF418" s="104" t="s">
        <v>4375</v>
      </c>
      <c r="AG418" s="73" t="s">
        <v>4228</v>
      </c>
      <c r="AH418" s="26" t="s">
        <v>17372</v>
      </c>
    </row>
    <row r="419" spans="1:34" s="444" customFormat="1" ht="15" customHeight="1">
      <c r="A419" s="163" t="s">
        <v>11827</v>
      </c>
      <c r="B419" s="219" t="s">
        <v>2027</v>
      </c>
      <c r="C419" s="33" t="s">
        <v>15435</v>
      </c>
      <c r="D419" s="126" t="s">
        <v>15478</v>
      </c>
      <c r="E419" s="33" t="s">
        <v>15479</v>
      </c>
      <c r="F419" s="146" t="s">
        <v>2031</v>
      </c>
      <c r="G419" s="22">
        <v>33699</v>
      </c>
      <c r="H419" s="43">
        <v>26.105661367643336</v>
      </c>
      <c r="I419" s="25">
        <v>43171</v>
      </c>
      <c r="J419" s="25">
        <v>43171</v>
      </c>
      <c r="K419" s="140" t="s">
        <v>167</v>
      </c>
      <c r="L419" s="140" t="s">
        <v>2028</v>
      </c>
      <c r="M419" s="140" t="s">
        <v>311</v>
      </c>
      <c r="N419" s="323">
        <v>21729</v>
      </c>
      <c r="O419" s="123" t="s">
        <v>4223</v>
      </c>
      <c r="P419" s="123" t="s">
        <v>4304</v>
      </c>
      <c r="Q419" s="25">
        <v>43224</v>
      </c>
      <c r="R419" s="25">
        <v>43224</v>
      </c>
      <c r="S419" s="25">
        <v>43227</v>
      </c>
      <c r="T419" s="25" t="s">
        <v>17698</v>
      </c>
      <c r="U419" s="185" t="s">
        <v>4458</v>
      </c>
      <c r="V419" s="185" t="s">
        <v>15480</v>
      </c>
      <c r="W419" s="185" t="s">
        <v>15436</v>
      </c>
      <c r="X419" s="170">
        <v>15171546757</v>
      </c>
      <c r="Y419" s="464" t="s">
        <v>15481</v>
      </c>
      <c r="Z419" s="464" t="s">
        <v>15482</v>
      </c>
      <c r="AA419" s="170" t="s">
        <v>15483</v>
      </c>
      <c r="AB419" s="170">
        <v>15671163510</v>
      </c>
      <c r="AC419" s="445"/>
      <c r="AD419" s="137" t="s">
        <v>4374</v>
      </c>
      <c r="AE419" s="137" t="s">
        <v>4374</v>
      </c>
      <c r="AF419" s="104" t="s">
        <v>4375</v>
      </c>
      <c r="AG419" s="123" t="s">
        <v>4228</v>
      </c>
      <c r="AH419" s="26" t="s">
        <v>15481</v>
      </c>
    </row>
    <row r="420" spans="1:34" s="444" customFormat="1" ht="15" customHeight="1">
      <c r="A420" s="33" t="s">
        <v>13352</v>
      </c>
      <c r="B420" s="219" t="s">
        <v>2027</v>
      </c>
      <c r="C420" s="33" t="s">
        <v>15983</v>
      </c>
      <c r="D420" s="126" t="s">
        <v>15967</v>
      </c>
      <c r="E420" s="33" t="s">
        <v>15992</v>
      </c>
      <c r="F420" s="146" t="s">
        <v>2030</v>
      </c>
      <c r="G420" s="376">
        <v>33494</v>
      </c>
      <c r="H420" s="307">
        <v>26.588973207128365</v>
      </c>
      <c r="I420" s="25">
        <v>43179</v>
      </c>
      <c r="J420" s="25">
        <v>43179</v>
      </c>
      <c r="K420" s="140" t="s">
        <v>167</v>
      </c>
      <c r="L420" s="140" t="s">
        <v>2028</v>
      </c>
      <c r="M420" s="140" t="s">
        <v>311</v>
      </c>
      <c r="N420" s="314" t="s">
        <v>16124</v>
      </c>
      <c r="O420" s="123" t="s">
        <v>4223</v>
      </c>
      <c r="P420" s="123" t="s">
        <v>4304</v>
      </c>
      <c r="Q420" s="25">
        <v>43229</v>
      </c>
      <c r="R420" s="25">
        <v>43229</v>
      </c>
      <c r="S420" s="25">
        <v>43196</v>
      </c>
      <c r="T420" s="25" t="s">
        <v>17060</v>
      </c>
      <c r="U420" s="123" t="s">
        <v>4457</v>
      </c>
      <c r="V420" s="123" t="s">
        <v>15968</v>
      </c>
      <c r="W420" s="123"/>
      <c r="X420" s="55">
        <v>18163581261</v>
      </c>
      <c r="Y420" s="466" t="s">
        <v>15969</v>
      </c>
      <c r="Z420" s="466" t="s">
        <v>15970</v>
      </c>
      <c r="AA420" s="55" t="s">
        <v>15971</v>
      </c>
      <c r="AB420" s="55">
        <v>18163171281</v>
      </c>
      <c r="AC420" s="445"/>
      <c r="AD420" s="144" t="s">
        <v>4374</v>
      </c>
      <c r="AE420" s="144" t="s">
        <v>4374</v>
      </c>
      <c r="AF420" s="140" t="s">
        <v>4375</v>
      </c>
      <c r="AG420" s="123" t="s">
        <v>4228</v>
      </c>
      <c r="AH420" s="26" t="s">
        <v>15969</v>
      </c>
    </row>
    <row r="421" spans="1:34" s="183" customFormat="1" ht="13.5" customHeight="1">
      <c r="A421" s="33" t="s">
        <v>7624</v>
      </c>
      <c r="B421" s="219" t="s">
        <v>2027</v>
      </c>
      <c r="C421" s="408" t="s">
        <v>13970</v>
      </c>
      <c r="D421" s="126" t="s">
        <v>13961</v>
      </c>
      <c r="E421" s="30" t="s">
        <v>13962</v>
      </c>
      <c r="F421" s="146" t="str">
        <f>IF(MOD(IF(LEN(E421)=18,MID(E421,17,1),RIGHT(E421,1)),2)=0,"女","男")</f>
        <v>女</v>
      </c>
      <c r="G421" s="22">
        <f>DATE(IF(LEN(E421)=18,MID(E421,7,4),1900+MID(E421,7,2)),IF(LEN(E421)=18,MID(E421,11,2),MID(E421,9,2)),IF(LEN(E421)=18,MID(E421,13,2),MID(E421,11,2)))</f>
        <v>32575</v>
      </c>
      <c r="H421" s="307">
        <f ca="1">(NOW()-G421)/365</f>
        <v>29.420474111491636</v>
      </c>
      <c r="I421" s="25">
        <v>43126</v>
      </c>
      <c r="J421" s="25">
        <v>43126</v>
      </c>
      <c r="K421" s="140" t="s">
        <v>167</v>
      </c>
      <c r="L421" s="140" t="s">
        <v>2028</v>
      </c>
      <c r="M421" s="140" t="s">
        <v>311</v>
      </c>
      <c r="N421" s="314">
        <v>40165</v>
      </c>
      <c r="O421" s="73" t="s">
        <v>4223</v>
      </c>
      <c r="P421" s="73" t="s">
        <v>4304</v>
      </c>
      <c r="Q421" s="25">
        <v>43229</v>
      </c>
      <c r="R421" s="25">
        <v>43229</v>
      </c>
      <c r="S421" s="25">
        <v>43199</v>
      </c>
      <c r="T421" s="25" t="s">
        <v>17061</v>
      </c>
      <c r="U421" s="123" t="s">
        <v>13963</v>
      </c>
      <c r="V421" s="123" t="s">
        <v>13964</v>
      </c>
      <c r="W421" s="123" t="s">
        <v>13965</v>
      </c>
      <c r="X421" s="55">
        <v>13212779779</v>
      </c>
      <c r="Y421" s="26" t="s">
        <v>13966</v>
      </c>
      <c r="Z421" s="26" t="s">
        <v>13966</v>
      </c>
      <c r="AA421" s="31" t="s">
        <v>13967</v>
      </c>
      <c r="AB421" s="31">
        <v>13135670803</v>
      </c>
      <c r="AC421" s="184"/>
      <c r="AD421" s="144" t="s">
        <v>245</v>
      </c>
      <c r="AE421" s="144" t="s">
        <v>245</v>
      </c>
      <c r="AF421" s="140" t="s">
        <v>13968</v>
      </c>
      <c r="AG421" s="73" t="s">
        <v>4228</v>
      </c>
      <c r="AH421" s="26" t="s">
        <v>13969</v>
      </c>
    </row>
    <row r="422" spans="1:34" s="444" customFormat="1" ht="15" customHeight="1">
      <c r="A422" s="33" t="s">
        <v>13337</v>
      </c>
      <c r="B422" s="219" t="s">
        <v>2027</v>
      </c>
      <c r="C422" s="408" t="s">
        <v>15932</v>
      </c>
      <c r="D422" s="126" t="s">
        <v>15898</v>
      </c>
      <c r="E422" s="33" t="s">
        <v>15899</v>
      </c>
      <c r="F422" s="146" t="s">
        <v>2030</v>
      </c>
      <c r="G422" s="376">
        <v>33857</v>
      </c>
      <c r="H422" s="307">
        <v>25.613645796549974</v>
      </c>
      <c r="I422" s="25">
        <v>43178</v>
      </c>
      <c r="J422" s="25">
        <v>43178</v>
      </c>
      <c r="K422" s="140" t="s">
        <v>167</v>
      </c>
      <c r="L422" s="140" t="s">
        <v>2028</v>
      </c>
      <c r="M422" s="140" t="s">
        <v>311</v>
      </c>
      <c r="N422" s="314">
        <v>21723</v>
      </c>
      <c r="O422" s="123" t="s">
        <v>4223</v>
      </c>
      <c r="P422" s="123" t="s">
        <v>4304</v>
      </c>
      <c r="Q422" s="25">
        <v>43229</v>
      </c>
      <c r="R422" s="25">
        <v>43229</v>
      </c>
      <c r="S422" s="25">
        <v>43201</v>
      </c>
      <c r="T422" s="25" t="s">
        <v>8823</v>
      </c>
      <c r="U422" s="123" t="s">
        <v>4457</v>
      </c>
      <c r="V422" s="123" t="s">
        <v>4567</v>
      </c>
      <c r="W422" s="123"/>
      <c r="X422" s="55">
        <v>17762501009</v>
      </c>
      <c r="Y422" s="466" t="s">
        <v>15900</v>
      </c>
      <c r="Z422" s="466" t="s">
        <v>15900</v>
      </c>
      <c r="AA422" s="55" t="s">
        <v>15901</v>
      </c>
      <c r="AB422" s="55">
        <v>15337251015</v>
      </c>
      <c r="AC422" s="445"/>
      <c r="AD422" s="144" t="s">
        <v>4374</v>
      </c>
      <c r="AE422" s="144" t="s">
        <v>4374</v>
      </c>
      <c r="AF422" s="140" t="s">
        <v>4375</v>
      </c>
      <c r="AG422" s="73" t="s">
        <v>4228</v>
      </c>
      <c r="AH422" s="26" t="s">
        <v>15902</v>
      </c>
    </row>
    <row r="423" spans="1:34" s="444" customFormat="1" ht="15" customHeight="1">
      <c r="A423" s="163" t="s">
        <v>13326</v>
      </c>
      <c r="B423" s="219" t="s">
        <v>2027</v>
      </c>
      <c r="C423" s="33" t="s">
        <v>15792</v>
      </c>
      <c r="D423" s="126" t="s">
        <v>15766</v>
      </c>
      <c r="E423" s="33" t="s">
        <v>15767</v>
      </c>
      <c r="F423" s="146" t="s">
        <v>2030</v>
      </c>
      <c r="G423" s="22">
        <v>31911</v>
      </c>
      <c r="H423" s="43">
        <v>30.9463927286276</v>
      </c>
      <c r="I423" s="25">
        <v>43174</v>
      </c>
      <c r="J423" s="25">
        <v>43174</v>
      </c>
      <c r="K423" s="140" t="s">
        <v>167</v>
      </c>
      <c r="L423" s="140" t="s">
        <v>2028</v>
      </c>
      <c r="M423" s="140" t="s">
        <v>311</v>
      </c>
      <c r="N423" s="323">
        <v>21697</v>
      </c>
      <c r="O423" s="123" t="s">
        <v>4223</v>
      </c>
      <c r="P423" s="123" t="s">
        <v>4304</v>
      </c>
      <c r="Q423" s="25">
        <v>43229</v>
      </c>
      <c r="R423" s="25">
        <v>43229</v>
      </c>
      <c r="S423" s="25">
        <v>43206</v>
      </c>
      <c r="T423" s="25" t="s">
        <v>17699</v>
      </c>
      <c r="U423" s="185" t="s">
        <v>4456</v>
      </c>
      <c r="V423" s="185" t="s">
        <v>15768</v>
      </c>
      <c r="W423" s="185"/>
      <c r="X423" s="170">
        <v>18627940692</v>
      </c>
      <c r="Y423" s="464" t="s">
        <v>15769</v>
      </c>
      <c r="Z423" s="464" t="s">
        <v>12024</v>
      </c>
      <c r="AA423" s="170" t="s">
        <v>15770</v>
      </c>
      <c r="AB423" s="170">
        <v>13349950652</v>
      </c>
      <c r="AC423" s="445"/>
      <c r="AD423" s="137" t="s">
        <v>4374</v>
      </c>
      <c r="AE423" s="137" t="s">
        <v>4374</v>
      </c>
      <c r="AF423" s="104" t="s">
        <v>4375</v>
      </c>
      <c r="AG423" s="123" t="s">
        <v>4228</v>
      </c>
      <c r="AH423" s="26" t="s">
        <v>15769</v>
      </c>
    </row>
    <row r="424" spans="1:34" s="444" customFormat="1" ht="15" customHeight="1">
      <c r="A424" s="163" t="s">
        <v>13371</v>
      </c>
      <c r="B424" s="219" t="s">
        <v>2027</v>
      </c>
      <c r="C424" s="33" t="s">
        <v>16254</v>
      </c>
      <c r="D424" s="126" t="s">
        <v>16247</v>
      </c>
      <c r="E424" s="33" t="s">
        <v>16255</v>
      </c>
      <c r="F424" s="146" t="s">
        <v>2030</v>
      </c>
      <c r="G424" s="22">
        <v>34141</v>
      </c>
      <c r="H424" s="43">
        <v>24.83680368753171</v>
      </c>
      <c r="I424" s="25">
        <v>43188</v>
      </c>
      <c r="J424" s="25">
        <v>43188</v>
      </c>
      <c r="K424" s="140" t="s">
        <v>167</v>
      </c>
      <c r="L424" s="140" t="s">
        <v>2028</v>
      </c>
      <c r="M424" s="140" t="s">
        <v>311</v>
      </c>
      <c r="N424" s="323" t="s">
        <v>16423</v>
      </c>
      <c r="O424" s="123" t="s">
        <v>4223</v>
      </c>
      <c r="P424" s="123" t="s">
        <v>4304</v>
      </c>
      <c r="Q424" s="25">
        <v>43229</v>
      </c>
      <c r="R424" s="25">
        <v>43229</v>
      </c>
      <c r="S424" s="25">
        <v>43206</v>
      </c>
      <c r="T424" s="25" t="s">
        <v>17700</v>
      </c>
      <c r="U424" s="185" t="s">
        <v>4373</v>
      </c>
      <c r="V424" s="185" t="s">
        <v>10141</v>
      </c>
      <c r="W424" s="185"/>
      <c r="X424" s="170">
        <v>17762445295</v>
      </c>
      <c r="Y424" s="464" t="s">
        <v>16248</v>
      </c>
      <c r="Z424" s="464" t="s">
        <v>14499</v>
      </c>
      <c r="AA424" s="170" t="s">
        <v>16249</v>
      </c>
      <c r="AB424" s="170" t="s">
        <v>16240</v>
      </c>
      <c r="AC424" s="445"/>
      <c r="AD424" s="137" t="s">
        <v>4374</v>
      </c>
      <c r="AE424" s="137" t="s">
        <v>4374</v>
      </c>
      <c r="AF424" s="104" t="s">
        <v>15878</v>
      </c>
      <c r="AG424" s="123" t="s">
        <v>4228</v>
      </c>
      <c r="AH424" s="26" t="s">
        <v>16250</v>
      </c>
    </row>
    <row r="425" spans="1:34" s="444" customFormat="1" ht="15" customHeight="1">
      <c r="A425" s="163" t="s">
        <v>9790</v>
      </c>
      <c r="B425" s="219" t="s">
        <v>2027</v>
      </c>
      <c r="C425" s="33" t="s">
        <v>15156</v>
      </c>
      <c r="D425" s="126" t="s">
        <v>15119</v>
      </c>
      <c r="E425" s="33" t="s">
        <v>15120</v>
      </c>
      <c r="F425" s="146" t="s">
        <v>2031</v>
      </c>
      <c r="G425" s="22">
        <v>34149</v>
      </c>
      <c r="H425" s="43">
        <v>24.818938905695074</v>
      </c>
      <c r="I425" s="25">
        <v>43166</v>
      </c>
      <c r="J425" s="25">
        <v>43166</v>
      </c>
      <c r="K425" s="140" t="s">
        <v>167</v>
      </c>
      <c r="L425" s="140" t="s">
        <v>2028</v>
      </c>
      <c r="M425" s="140" t="s">
        <v>311</v>
      </c>
      <c r="N425" s="323">
        <v>22570</v>
      </c>
      <c r="O425" s="123" t="s">
        <v>4223</v>
      </c>
      <c r="P425" s="123" t="s">
        <v>4304</v>
      </c>
      <c r="Q425" s="25">
        <v>43229</v>
      </c>
      <c r="R425" s="25">
        <v>43229</v>
      </c>
      <c r="S425" s="25">
        <v>43207</v>
      </c>
      <c r="T425" s="25" t="s">
        <v>10174</v>
      </c>
      <c r="U425" s="185" t="s">
        <v>4501</v>
      </c>
      <c r="V425" s="185" t="s">
        <v>10788</v>
      </c>
      <c r="W425" s="185"/>
      <c r="X425" s="170">
        <v>17187188668</v>
      </c>
      <c r="Y425" s="464" t="s">
        <v>13526</v>
      </c>
      <c r="Z425" s="464" t="s">
        <v>13526</v>
      </c>
      <c r="AA425" s="170" t="s">
        <v>15121</v>
      </c>
      <c r="AB425" s="170">
        <v>17625335253</v>
      </c>
      <c r="AC425" s="445"/>
      <c r="AD425" s="137" t="s">
        <v>4374</v>
      </c>
      <c r="AE425" s="137" t="s">
        <v>4374</v>
      </c>
      <c r="AF425" s="104" t="s">
        <v>4504</v>
      </c>
      <c r="AG425" s="123" t="s">
        <v>4228</v>
      </c>
      <c r="AH425" s="26" t="s">
        <v>15122</v>
      </c>
    </row>
    <row r="426" spans="1:34" s="444" customFormat="1" ht="15" customHeight="1">
      <c r="A426" s="163" t="s">
        <v>13339</v>
      </c>
      <c r="B426" s="219" t="s">
        <v>2027</v>
      </c>
      <c r="C426" s="33" t="s">
        <v>15985</v>
      </c>
      <c r="D426" s="126" t="s">
        <v>16018</v>
      </c>
      <c r="E426" s="33" t="s">
        <v>16000</v>
      </c>
      <c r="F426" s="146" t="s">
        <v>2030</v>
      </c>
      <c r="G426" s="22">
        <v>32040</v>
      </c>
      <c r="H426" s="43">
        <v>30.599040610730597</v>
      </c>
      <c r="I426" s="25">
        <v>43180</v>
      </c>
      <c r="J426" s="25">
        <v>43180</v>
      </c>
      <c r="K426" s="140" t="s">
        <v>167</v>
      </c>
      <c r="L426" s="140" t="s">
        <v>2028</v>
      </c>
      <c r="M426" s="140" t="s">
        <v>311</v>
      </c>
      <c r="N426" s="323">
        <v>22468</v>
      </c>
      <c r="O426" s="123" t="s">
        <v>4223</v>
      </c>
      <c r="P426" s="123" t="s">
        <v>4304</v>
      </c>
      <c r="Q426" s="25">
        <v>43229</v>
      </c>
      <c r="R426" s="25">
        <v>43229</v>
      </c>
      <c r="S426" s="25">
        <v>43208</v>
      </c>
      <c r="T426" s="25" t="s">
        <v>17701</v>
      </c>
      <c r="U426" s="185" t="s">
        <v>4456</v>
      </c>
      <c r="V426" s="185" t="s">
        <v>16020</v>
      </c>
      <c r="W426" s="185"/>
      <c r="X426" s="170">
        <v>15271117578</v>
      </c>
      <c r="Y426" s="464" t="s">
        <v>16021</v>
      </c>
      <c r="Z426" s="464" t="s">
        <v>16021</v>
      </c>
      <c r="AA426" s="170" t="s">
        <v>16001</v>
      </c>
      <c r="AB426" s="170">
        <v>18727058009</v>
      </c>
      <c r="AC426" s="445"/>
      <c r="AD426" s="137" t="s">
        <v>4374</v>
      </c>
      <c r="AE426" s="137" t="s">
        <v>4374</v>
      </c>
      <c r="AF426" s="104" t="s">
        <v>4375</v>
      </c>
      <c r="AG426" s="123" t="s">
        <v>4228</v>
      </c>
      <c r="AH426" s="26" t="s">
        <v>16021</v>
      </c>
    </row>
    <row r="427" spans="1:34" s="444" customFormat="1" ht="15" customHeight="1">
      <c r="A427" s="33" t="s">
        <v>10616</v>
      </c>
      <c r="B427" s="219" t="s">
        <v>2027</v>
      </c>
      <c r="C427" s="33" t="s">
        <v>15441</v>
      </c>
      <c r="D427" s="126" t="s">
        <v>11955</v>
      </c>
      <c r="E427" s="33" t="s">
        <v>11956</v>
      </c>
      <c r="F427" s="146" t="s">
        <v>2030</v>
      </c>
      <c r="G427" s="22">
        <v>31007</v>
      </c>
      <c r="H427" s="43">
        <v>33.427158083777265</v>
      </c>
      <c r="I427" s="25">
        <v>43171</v>
      </c>
      <c r="J427" s="25">
        <v>43171</v>
      </c>
      <c r="K427" s="140" t="s">
        <v>167</v>
      </c>
      <c r="L427" s="140" t="s">
        <v>2028</v>
      </c>
      <c r="M427" s="140" t="s">
        <v>311</v>
      </c>
      <c r="N427" s="314">
        <v>40227</v>
      </c>
      <c r="O427" s="123" t="s">
        <v>4223</v>
      </c>
      <c r="P427" s="123" t="s">
        <v>4304</v>
      </c>
      <c r="Q427" s="25">
        <v>43229</v>
      </c>
      <c r="R427" s="25">
        <v>43229</v>
      </c>
      <c r="S427" s="25">
        <v>43229</v>
      </c>
      <c r="T427" s="25" t="s">
        <v>8335</v>
      </c>
      <c r="U427" s="123" t="s">
        <v>4456</v>
      </c>
      <c r="V427" s="123" t="s">
        <v>11957</v>
      </c>
      <c r="W427" s="123"/>
      <c r="X427" s="55">
        <v>15072973055</v>
      </c>
      <c r="Y427" s="466" t="s">
        <v>11958</v>
      </c>
      <c r="Z427" s="466" t="s">
        <v>11959</v>
      </c>
      <c r="AA427" s="55" t="s">
        <v>11960</v>
      </c>
      <c r="AB427" s="55"/>
      <c r="AC427" s="445"/>
      <c r="AD427" s="144" t="s">
        <v>4374</v>
      </c>
      <c r="AE427" s="144" t="s">
        <v>4374</v>
      </c>
      <c r="AF427" s="140" t="s">
        <v>4375</v>
      </c>
      <c r="AG427" s="123" t="s">
        <v>4228</v>
      </c>
      <c r="AH427" s="26" t="s">
        <v>11959</v>
      </c>
    </row>
    <row r="428" spans="1:34" s="444" customFormat="1" ht="15" customHeight="1">
      <c r="A428" s="163" t="s">
        <v>13406</v>
      </c>
      <c r="B428" s="219" t="s">
        <v>2027</v>
      </c>
      <c r="C428" s="408" t="s">
        <v>17504</v>
      </c>
      <c r="D428" s="126" t="s">
        <v>17499</v>
      </c>
      <c r="E428" s="33" t="s">
        <v>17529</v>
      </c>
      <c r="F428" s="146" t="str">
        <f>IF(MOD(IF(LEN(E428)=18,MID(E428,17,1),RIGHT(E428,1)),2)=0,"女","男")</f>
        <v>女</v>
      </c>
      <c r="G428" s="22">
        <f>DATE(IF(LEN(E428)=18,MID(E428,7,4),1900+MID(E428,7,2)),IF(LEN(E428)=18,MID(E428,11,2),MID(E428,9,2)),IF(LEN(E428)=18,MID(E428,13,2),MID(E428,11,2)))</f>
        <v>33111</v>
      </c>
      <c r="H428" s="43">
        <f ca="1">(NOW()-G428)/365</f>
        <v>27.951980960806704</v>
      </c>
      <c r="I428" s="25">
        <v>43213</v>
      </c>
      <c r="J428" s="25">
        <v>43213</v>
      </c>
      <c r="K428" s="140" t="s">
        <v>167</v>
      </c>
      <c r="L428" s="140" t="s">
        <v>2028</v>
      </c>
      <c r="M428" s="140" t="s">
        <v>311</v>
      </c>
      <c r="N428" s="323">
        <v>10353</v>
      </c>
      <c r="O428" s="123" t="s">
        <v>48</v>
      </c>
      <c r="P428" s="123" t="s">
        <v>43</v>
      </c>
      <c r="Q428" s="25">
        <v>43235</v>
      </c>
      <c r="R428" s="25">
        <v>43235</v>
      </c>
      <c r="S428" s="25">
        <v>43241</v>
      </c>
      <c r="T428" s="544" t="s">
        <v>18004</v>
      </c>
      <c r="U428" s="185" t="s">
        <v>17488</v>
      </c>
      <c r="V428" s="185"/>
      <c r="W428" s="185"/>
      <c r="X428" s="170">
        <v>13551102473</v>
      </c>
      <c r="Y428" s="464" t="s">
        <v>17500</v>
      </c>
      <c r="Z428" s="464" t="s">
        <v>17500</v>
      </c>
      <c r="AA428" s="170"/>
      <c r="AB428" s="170">
        <v>13056635801</v>
      </c>
      <c r="AC428" s="445"/>
      <c r="AD428" s="137" t="s">
        <v>17491</v>
      </c>
      <c r="AE428" s="137" t="s">
        <v>17491</v>
      </c>
      <c r="AF428" s="104" t="s">
        <v>17492</v>
      </c>
      <c r="AG428" s="73" t="s">
        <v>4228</v>
      </c>
      <c r="AH428" s="26" t="s">
        <v>17501</v>
      </c>
    </row>
    <row r="429" spans="1:34" s="447" customFormat="1" ht="15" customHeight="1">
      <c r="A429" s="33" t="s">
        <v>13403</v>
      </c>
      <c r="B429" s="219" t="s">
        <v>2027</v>
      </c>
      <c r="C429" s="33" t="s">
        <v>17332</v>
      </c>
      <c r="D429" s="126" t="s">
        <v>17325</v>
      </c>
      <c r="E429" s="33" t="s">
        <v>17326</v>
      </c>
      <c r="F429" s="146" t="s">
        <v>2031</v>
      </c>
      <c r="G429" s="22">
        <v>35117</v>
      </c>
      <c r="H429" s="43">
        <v>22.220729860794023</v>
      </c>
      <c r="I429" s="25">
        <v>43206</v>
      </c>
      <c r="J429" s="25">
        <v>43206</v>
      </c>
      <c r="K429" s="140" t="s">
        <v>167</v>
      </c>
      <c r="L429" s="140" t="s">
        <v>2028</v>
      </c>
      <c r="M429" s="140" t="s">
        <v>311</v>
      </c>
      <c r="N429" s="314">
        <v>10678</v>
      </c>
      <c r="O429" s="123" t="s">
        <v>4223</v>
      </c>
      <c r="P429" s="123" t="s">
        <v>4304</v>
      </c>
      <c r="Q429" s="25">
        <v>43235</v>
      </c>
      <c r="R429" s="25">
        <v>43235</v>
      </c>
      <c r="S429" s="25">
        <v>43227</v>
      </c>
      <c r="T429" s="25" t="s">
        <v>14304</v>
      </c>
      <c r="U429" s="123" t="s">
        <v>4373</v>
      </c>
      <c r="V429" s="123" t="s">
        <v>17327</v>
      </c>
      <c r="W429" s="123" t="s">
        <v>969</v>
      </c>
      <c r="X429" s="55">
        <v>15902726496</v>
      </c>
      <c r="Y429" s="466" t="s">
        <v>17328</v>
      </c>
      <c r="Z429" s="466" t="s">
        <v>17328</v>
      </c>
      <c r="AA429" s="55" t="s">
        <v>17329</v>
      </c>
      <c r="AB429" s="55">
        <v>15902726496</v>
      </c>
      <c r="AC429" s="445"/>
      <c r="AD429" s="144" t="s">
        <v>10362</v>
      </c>
      <c r="AE429" s="144" t="s">
        <v>10362</v>
      </c>
      <c r="AF429" s="140" t="s">
        <v>4504</v>
      </c>
      <c r="AG429" s="123" t="s">
        <v>4228</v>
      </c>
      <c r="AH429" s="26" t="s">
        <v>17328</v>
      </c>
    </row>
    <row r="430" spans="1:34" s="444" customFormat="1" ht="15" customHeight="1">
      <c r="A430" s="163" t="s">
        <v>10364</v>
      </c>
      <c r="B430" s="219" t="s">
        <v>2027</v>
      </c>
      <c r="C430" s="33" t="s">
        <v>15440</v>
      </c>
      <c r="D430" s="126" t="s">
        <v>17283</v>
      </c>
      <c r="E430" s="33" t="s">
        <v>15498</v>
      </c>
      <c r="F430" s="146" t="s">
        <v>2031</v>
      </c>
      <c r="G430" s="22">
        <v>34455</v>
      </c>
      <c r="H430" s="43">
        <v>24.010179581113654</v>
      </c>
      <c r="I430" s="25">
        <v>43171</v>
      </c>
      <c r="J430" s="25">
        <v>43171</v>
      </c>
      <c r="K430" s="140" t="s">
        <v>167</v>
      </c>
      <c r="L430" s="140" t="s">
        <v>2028</v>
      </c>
      <c r="M430" s="140" t="s">
        <v>311</v>
      </c>
      <c r="N430" s="323" t="s">
        <v>17249</v>
      </c>
      <c r="O430" s="123" t="s">
        <v>4223</v>
      </c>
      <c r="P430" s="123" t="s">
        <v>4304</v>
      </c>
      <c r="Q430" s="25">
        <v>43235</v>
      </c>
      <c r="R430" s="25">
        <v>43235</v>
      </c>
      <c r="S430" s="25">
        <v>43241</v>
      </c>
      <c r="T430" s="185" t="s">
        <v>18005</v>
      </c>
      <c r="U430" s="185" t="s">
        <v>4458</v>
      </c>
      <c r="V430" s="185" t="s">
        <v>15499</v>
      </c>
      <c r="W430" s="185" t="s">
        <v>969</v>
      </c>
      <c r="X430" s="170">
        <v>13098815569</v>
      </c>
      <c r="Y430" s="464" t="s">
        <v>15500</v>
      </c>
      <c r="Z430" s="464" t="s">
        <v>15501</v>
      </c>
      <c r="AA430" s="170" t="s">
        <v>15502</v>
      </c>
      <c r="AB430" s="170">
        <v>18207156075</v>
      </c>
      <c r="AC430" s="445"/>
      <c r="AD430" s="137" t="s">
        <v>4374</v>
      </c>
      <c r="AE430" s="137" t="s">
        <v>4374</v>
      </c>
      <c r="AF430" s="104" t="s">
        <v>4375</v>
      </c>
      <c r="AG430" s="123" t="s">
        <v>4228</v>
      </c>
      <c r="AH430" s="26" t="s">
        <v>15500</v>
      </c>
    </row>
    <row r="431" spans="1:34" s="444" customFormat="1" ht="15" customHeight="1">
      <c r="A431" s="33" t="s">
        <v>13329</v>
      </c>
      <c r="B431" s="219" t="s">
        <v>2027</v>
      </c>
      <c r="C431" s="33" t="s">
        <v>15866</v>
      </c>
      <c r="D431" s="126" t="s">
        <v>15827</v>
      </c>
      <c r="E431" s="33" t="s">
        <v>15828</v>
      </c>
      <c r="F431" s="146" t="s">
        <v>2031</v>
      </c>
      <c r="G431" s="22">
        <v>34776</v>
      </c>
      <c r="H431" s="43">
        <v>23.101130686516989</v>
      </c>
      <c r="I431" s="25">
        <v>43175</v>
      </c>
      <c r="J431" s="25">
        <v>43175</v>
      </c>
      <c r="K431" s="140" t="s">
        <v>167</v>
      </c>
      <c r="L431" s="140" t="s">
        <v>2028</v>
      </c>
      <c r="M431" s="140" t="s">
        <v>311</v>
      </c>
      <c r="N431" s="314">
        <v>40026</v>
      </c>
      <c r="O431" s="123" t="s">
        <v>4223</v>
      </c>
      <c r="P431" s="123" t="s">
        <v>4304</v>
      </c>
      <c r="Q431" s="25">
        <v>43236</v>
      </c>
      <c r="R431" s="25">
        <v>43236</v>
      </c>
      <c r="S431" s="25">
        <v>43207</v>
      </c>
      <c r="T431" s="25" t="s">
        <v>17517</v>
      </c>
      <c r="U431" s="123" t="s">
        <v>4456</v>
      </c>
      <c r="V431" s="123" t="s">
        <v>15829</v>
      </c>
      <c r="W431" s="123"/>
      <c r="X431" s="55">
        <v>17720247521</v>
      </c>
      <c r="Y431" s="466" t="s">
        <v>15830</v>
      </c>
      <c r="Z431" s="466" t="s">
        <v>15830</v>
      </c>
      <c r="AA431" s="55" t="s">
        <v>15831</v>
      </c>
      <c r="AB431" s="55">
        <v>18271734252</v>
      </c>
      <c r="AC431" s="445"/>
      <c r="AD431" s="144" t="s">
        <v>4374</v>
      </c>
      <c r="AE431" s="144" t="s">
        <v>4374</v>
      </c>
      <c r="AF431" s="140" t="s">
        <v>4375</v>
      </c>
      <c r="AG431" s="123" t="s">
        <v>4228</v>
      </c>
      <c r="AH431" s="26" t="s">
        <v>15830</v>
      </c>
    </row>
    <row r="432" spans="1:34" s="444" customFormat="1" ht="15" customHeight="1">
      <c r="A432" s="33" t="s">
        <v>13338</v>
      </c>
      <c r="B432" s="219" t="s">
        <v>2027</v>
      </c>
      <c r="C432" s="33" t="s">
        <v>16055</v>
      </c>
      <c r="D432" s="126" t="s">
        <v>16024</v>
      </c>
      <c r="E432" s="33" t="s">
        <v>16002</v>
      </c>
      <c r="F432" s="146" t="s">
        <v>2030</v>
      </c>
      <c r="G432" s="22">
        <v>29139</v>
      </c>
      <c r="H432" s="43">
        <v>38.562583516615923</v>
      </c>
      <c r="I432" s="25">
        <v>43180</v>
      </c>
      <c r="J432" s="25">
        <v>43180</v>
      </c>
      <c r="K432" s="140" t="s">
        <v>167</v>
      </c>
      <c r="L432" s="140" t="s">
        <v>2028</v>
      </c>
      <c r="M432" s="140" t="s">
        <v>311</v>
      </c>
      <c r="N432" s="314">
        <v>22765</v>
      </c>
      <c r="O432" s="123" t="s">
        <v>4223</v>
      </c>
      <c r="P432" s="123" t="s">
        <v>4304</v>
      </c>
      <c r="Q432" s="25">
        <v>43236</v>
      </c>
      <c r="R432" s="25">
        <v>43236</v>
      </c>
      <c r="S432" s="25">
        <v>43213</v>
      </c>
      <c r="T432" s="25" t="s">
        <v>17508</v>
      </c>
      <c r="U432" s="123" t="s">
        <v>16025</v>
      </c>
      <c r="V432" s="123"/>
      <c r="W432" s="123"/>
      <c r="X432" s="55">
        <v>17740667984</v>
      </c>
      <c r="Y432" s="466" t="s">
        <v>16026</v>
      </c>
      <c r="Z432" s="466" t="s">
        <v>16026</v>
      </c>
      <c r="AA432" s="55" t="s">
        <v>16003</v>
      </c>
      <c r="AB432" s="55">
        <v>15927457756</v>
      </c>
      <c r="AC432" s="445"/>
      <c r="AD432" s="144" t="s">
        <v>16022</v>
      </c>
      <c r="AE432" s="144" t="s">
        <v>16022</v>
      </c>
      <c r="AF432" s="140" t="s">
        <v>16023</v>
      </c>
      <c r="AG432" s="123" t="s">
        <v>4228</v>
      </c>
      <c r="AH432" s="26" t="s">
        <v>16026</v>
      </c>
    </row>
    <row r="433" spans="1:34" s="444" customFormat="1" ht="15" customHeight="1">
      <c r="A433" s="33" t="s">
        <v>13390</v>
      </c>
      <c r="B433" s="219" t="s">
        <v>2027</v>
      </c>
      <c r="C433" s="33" t="s">
        <v>17028</v>
      </c>
      <c r="D433" s="126" t="s">
        <v>16977</v>
      </c>
      <c r="E433" s="33" t="s">
        <v>16978</v>
      </c>
      <c r="F433" s="146" t="s">
        <v>2030</v>
      </c>
      <c r="G433" s="22">
        <v>30696</v>
      </c>
      <c r="H433" s="43">
        <v>34.297135626585487</v>
      </c>
      <c r="I433" s="25">
        <v>43199</v>
      </c>
      <c r="J433" s="25">
        <v>43199</v>
      </c>
      <c r="K433" s="140" t="s">
        <v>167</v>
      </c>
      <c r="L433" s="140" t="s">
        <v>2028</v>
      </c>
      <c r="M433" s="140" t="s">
        <v>311</v>
      </c>
      <c r="N433" s="314">
        <v>40054</v>
      </c>
      <c r="O433" s="123" t="s">
        <v>4223</v>
      </c>
      <c r="P433" s="123" t="s">
        <v>4304</v>
      </c>
      <c r="Q433" s="25">
        <v>43236</v>
      </c>
      <c r="R433" s="25">
        <v>43236</v>
      </c>
      <c r="S433" s="25">
        <v>43210</v>
      </c>
      <c r="T433" s="25" t="s">
        <v>17519</v>
      </c>
      <c r="U433" s="123" t="s">
        <v>16967</v>
      </c>
      <c r="V433" s="123" t="s">
        <v>16979</v>
      </c>
      <c r="W433" s="123"/>
      <c r="X433" s="55">
        <v>18658363717</v>
      </c>
      <c r="Y433" s="466" t="s">
        <v>16980</v>
      </c>
      <c r="Z433" s="466" t="s">
        <v>16980</v>
      </c>
      <c r="AA433" s="55" t="s">
        <v>16956</v>
      </c>
      <c r="AB433" s="55">
        <v>18372879237</v>
      </c>
      <c r="AC433" s="445"/>
      <c r="AD433" s="144" t="s">
        <v>4374</v>
      </c>
      <c r="AE433" s="144" t="s">
        <v>4374</v>
      </c>
      <c r="AF433" s="140" t="s">
        <v>16971</v>
      </c>
      <c r="AG433" s="123" t="s">
        <v>4228</v>
      </c>
      <c r="AH433" s="26" t="s">
        <v>16980</v>
      </c>
    </row>
    <row r="434" spans="1:34" s="444" customFormat="1" ht="15" customHeight="1">
      <c r="A434" s="33" t="s">
        <v>13411</v>
      </c>
      <c r="B434" s="219" t="s">
        <v>2027</v>
      </c>
      <c r="C434" s="33" t="s">
        <v>17544</v>
      </c>
      <c r="D434" s="126" t="s">
        <v>17540</v>
      </c>
      <c r="E434" s="33" t="s">
        <v>17534</v>
      </c>
      <c r="F434" s="146" t="s">
        <v>2030</v>
      </c>
      <c r="G434" s="22">
        <v>32116</v>
      </c>
      <c r="H434" s="43">
        <v>30.453751674277008</v>
      </c>
      <c r="I434" s="25">
        <v>43216</v>
      </c>
      <c r="J434" s="25">
        <v>43216</v>
      </c>
      <c r="K434" s="140" t="s">
        <v>167</v>
      </c>
      <c r="L434" s="140" t="s">
        <v>2028</v>
      </c>
      <c r="M434" s="140" t="s">
        <v>311</v>
      </c>
      <c r="N434" s="314">
        <v>10346</v>
      </c>
      <c r="O434" s="123" t="s">
        <v>48</v>
      </c>
      <c r="P434" s="123" t="s">
        <v>43</v>
      </c>
      <c r="Q434" s="25">
        <v>43236</v>
      </c>
      <c r="R434" s="25">
        <v>43236</v>
      </c>
      <c r="S434" s="25">
        <v>43231</v>
      </c>
      <c r="T434" s="25" t="s">
        <v>17815</v>
      </c>
      <c r="U434" s="123" t="s">
        <v>4373</v>
      </c>
      <c r="V434" s="123" t="s">
        <v>17535</v>
      </c>
      <c r="W434" s="123" t="s">
        <v>1336</v>
      </c>
      <c r="X434" s="55">
        <v>15871805143</v>
      </c>
      <c r="Y434" s="466" t="s">
        <v>17541</v>
      </c>
      <c r="Z434" s="466" t="s">
        <v>17542</v>
      </c>
      <c r="AA434" s="55" t="s">
        <v>17536</v>
      </c>
      <c r="AB434" s="55">
        <v>15827252609</v>
      </c>
      <c r="AC434" s="445"/>
      <c r="AD434" s="144" t="s">
        <v>4374</v>
      </c>
      <c r="AE434" s="144" t="s">
        <v>4374</v>
      </c>
      <c r="AF434" s="140" t="s">
        <v>4504</v>
      </c>
      <c r="AG434" s="123" t="s">
        <v>4228</v>
      </c>
      <c r="AH434" s="26" t="s">
        <v>17541</v>
      </c>
    </row>
    <row r="435" spans="1:34" s="444" customFormat="1" ht="15" customHeight="1">
      <c r="A435" s="163" t="s">
        <v>13406</v>
      </c>
      <c r="B435" s="219" t="s">
        <v>2027</v>
      </c>
      <c r="C435" s="408" t="s">
        <v>17480</v>
      </c>
      <c r="D435" s="126" t="s">
        <v>17469</v>
      </c>
      <c r="E435" s="33" t="s">
        <v>17470</v>
      </c>
      <c r="F435" s="146" t="str">
        <f>IF(MOD(IF(LEN(E435)=18,MID(E435,17,1),RIGHT(E435,1)),2)=0,"女","男")</f>
        <v>女</v>
      </c>
      <c r="G435" s="22">
        <f>DATE(IF(LEN(E435)=18,MID(E435,7,4),1900+MID(E435,7,2)),IF(LEN(E435)=18,MID(E435,11,2),MID(E435,9,2)),IF(LEN(E435)=18,MID(E435,13,2),MID(E435,11,2)))</f>
        <v>33043</v>
      </c>
      <c r="H435" s="43">
        <f ca="1">(NOW()-G435)/365</f>
        <v>28.138282330669718</v>
      </c>
      <c r="I435" s="25">
        <v>43210</v>
      </c>
      <c r="J435" s="25">
        <v>43210</v>
      </c>
      <c r="K435" s="140" t="s">
        <v>167</v>
      </c>
      <c r="L435" s="140" t="s">
        <v>2028</v>
      </c>
      <c r="M435" s="140" t="s">
        <v>311</v>
      </c>
      <c r="N435" s="323">
        <v>10354</v>
      </c>
      <c r="O435" s="123" t="s">
        <v>48</v>
      </c>
      <c r="P435" s="123" t="s">
        <v>43</v>
      </c>
      <c r="Q435" s="25">
        <v>43236</v>
      </c>
      <c r="R435" s="25">
        <v>43236</v>
      </c>
      <c r="S435" s="25">
        <v>43236</v>
      </c>
      <c r="T435" s="91" t="s">
        <v>14304</v>
      </c>
      <c r="U435" s="185" t="s">
        <v>10992</v>
      </c>
      <c r="V435" s="185" t="s">
        <v>17471</v>
      </c>
      <c r="W435" s="185" t="s">
        <v>17446</v>
      </c>
      <c r="X435" s="170">
        <v>15190174332</v>
      </c>
      <c r="Y435" s="464" t="s">
        <v>17472</v>
      </c>
      <c r="Z435" s="464" t="s">
        <v>17473</v>
      </c>
      <c r="AA435" s="170" t="s">
        <v>17474</v>
      </c>
      <c r="AB435" s="170">
        <v>13137883919</v>
      </c>
      <c r="AC435" s="445"/>
      <c r="AD435" s="137" t="s">
        <v>4374</v>
      </c>
      <c r="AE435" s="137" t="s">
        <v>4374</v>
      </c>
      <c r="AF435" s="104" t="s">
        <v>4504</v>
      </c>
      <c r="AG435" s="73" t="s">
        <v>4228</v>
      </c>
      <c r="AH435" s="26" t="s">
        <v>17472</v>
      </c>
    </row>
    <row r="436" spans="1:34" s="183" customFormat="1" ht="13.5" customHeight="1">
      <c r="A436" s="163" t="s">
        <v>17854</v>
      </c>
      <c r="B436" s="219" t="s">
        <v>2027</v>
      </c>
      <c r="C436" s="408" t="s">
        <v>17902</v>
      </c>
      <c r="D436" s="126" t="s">
        <v>17863</v>
      </c>
      <c r="E436" s="30" t="s">
        <v>17864</v>
      </c>
      <c r="F436" s="146" t="str">
        <f>IF(MOD(IF(LEN(E436)=18,MID(E436,17,1),RIGHT(E436,1)),2)=0,"女","男")</f>
        <v>女</v>
      </c>
      <c r="G436" s="22">
        <f>DATE(IF(LEN(E436)=18,MID(E436,7,4),1900+MID(E436,7,2)),IF(LEN(E436)=18,MID(E436,11,2),MID(E436,9,2)),IF(LEN(E436)=18,MID(E436,13,2),MID(E436,11,2)))</f>
        <v>28118</v>
      </c>
      <c r="H436" s="307">
        <f ca="1">(NOW()-G436)/365</f>
        <v>41.631433015601225</v>
      </c>
      <c r="I436" s="25">
        <v>43236</v>
      </c>
      <c r="J436" s="25">
        <v>43236</v>
      </c>
      <c r="K436" s="140" t="s">
        <v>167</v>
      </c>
      <c r="L436" s="140" t="s">
        <v>2028</v>
      </c>
      <c r="M436" s="140" t="s">
        <v>311</v>
      </c>
      <c r="N436" s="314">
        <v>10253</v>
      </c>
      <c r="O436" s="73" t="s">
        <v>4223</v>
      </c>
      <c r="P436" s="73" t="s">
        <v>4304</v>
      </c>
      <c r="Q436" s="91">
        <v>43237</v>
      </c>
      <c r="R436" s="91">
        <v>43237</v>
      </c>
      <c r="S436" s="25">
        <v>43241</v>
      </c>
      <c r="T436" s="544" t="s">
        <v>18004</v>
      </c>
      <c r="U436" s="123" t="s">
        <v>17861</v>
      </c>
      <c r="V436" s="123" t="s">
        <v>17865</v>
      </c>
      <c r="W436" s="123"/>
      <c r="X436" s="55">
        <v>13419600938</v>
      </c>
      <c r="Y436" s="80" t="s">
        <v>17866</v>
      </c>
      <c r="Z436" s="80" t="s">
        <v>17867</v>
      </c>
      <c r="AA436" s="31" t="s">
        <v>17868</v>
      </c>
      <c r="AB436" s="31">
        <v>15972161274</v>
      </c>
      <c r="AC436" s="184"/>
      <c r="AD436" s="144" t="s">
        <v>17614</v>
      </c>
      <c r="AE436" s="144" t="s">
        <v>17614</v>
      </c>
      <c r="AF436" s="140" t="s">
        <v>17615</v>
      </c>
      <c r="AG436" s="73" t="s">
        <v>4228</v>
      </c>
      <c r="AH436" s="26" t="s">
        <v>17866</v>
      </c>
    </row>
    <row r="437" spans="1:34" s="444" customFormat="1" ht="15" customHeight="1">
      <c r="A437" s="163" t="s">
        <v>13391</v>
      </c>
      <c r="B437" s="219" t="s">
        <v>2027</v>
      </c>
      <c r="C437" s="33" t="s">
        <v>17029</v>
      </c>
      <c r="D437" s="126" t="s">
        <v>16981</v>
      </c>
      <c r="E437" s="33" t="s">
        <v>16982</v>
      </c>
      <c r="F437" s="146" t="s">
        <v>2030</v>
      </c>
      <c r="G437" s="22">
        <v>30737</v>
      </c>
      <c r="H437" s="43">
        <v>34.184806859462199</v>
      </c>
      <c r="I437" s="25">
        <v>43199</v>
      </c>
      <c r="J437" s="25">
        <v>43199</v>
      </c>
      <c r="K437" s="140" t="s">
        <v>167</v>
      </c>
      <c r="L437" s="140" t="s">
        <v>2028</v>
      </c>
      <c r="M437" s="140" t="s">
        <v>311</v>
      </c>
      <c r="N437" s="323" t="s">
        <v>17251</v>
      </c>
      <c r="O437" s="123" t="s">
        <v>4223</v>
      </c>
      <c r="P437" s="123" t="s">
        <v>4304</v>
      </c>
      <c r="Q437" s="25">
        <v>43237</v>
      </c>
      <c r="R437" s="25">
        <v>43237</v>
      </c>
      <c r="S437" s="25">
        <v>43210</v>
      </c>
      <c r="T437" s="91" t="s">
        <v>17520</v>
      </c>
      <c r="U437" s="185" t="s">
        <v>16967</v>
      </c>
      <c r="V437" s="185" t="s">
        <v>16983</v>
      </c>
      <c r="W437" s="185"/>
      <c r="X437" s="170">
        <v>18372879237</v>
      </c>
      <c r="Y437" s="464" t="s">
        <v>16984</v>
      </c>
      <c r="Z437" s="464" t="s">
        <v>16984</v>
      </c>
      <c r="AA437" s="170" t="s">
        <v>16957</v>
      </c>
      <c r="AB437" s="170">
        <v>15171577483</v>
      </c>
      <c r="AC437" s="445"/>
      <c r="AD437" s="137" t="s">
        <v>16267</v>
      </c>
      <c r="AE437" s="137" t="s">
        <v>16267</v>
      </c>
      <c r="AF437" s="104" t="s">
        <v>16971</v>
      </c>
      <c r="AG437" s="123" t="s">
        <v>4228</v>
      </c>
      <c r="AH437" s="26" t="s">
        <v>16984</v>
      </c>
    </row>
    <row r="438" spans="1:34" s="183" customFormat="1" ht="13.5" customHeight="1">
      <c r="A438" s="163" t="s">
        <v>17901</v>
      </c>
      <c r="B438" s="219" t="s">
        <v>2027</v>
      </c>
      <c r="C438" s="408" t="s">
        <v>17965</v>
      </c>
      <c r="D438" s="126" t="s">
        <v>17958</v>
      </c>
      <c r="E438" s="30" t="s">
        <v>17959</v>
      </c>
      <c r="F438" s="146" t="str">
        <f>IF(MOD(IF(LEN(E438)=18,MID(E438,17,1),RIGHT(E438,1)),2)=0,"女","男")</f>
        <v>男</v>
      </c>
      <c r="G438" s="22">
        <f>DATE(IF(LEN(E438)=18,MID(E438,7,4),1900+MID(E438,7,2)),IF(LEN(E438)=18,MID(E438,11,2),MID(E438,9,2)),IF(LEN(E438)=18,MID(E438,13,2),MID(E438,11,2)))</f>
        <v>33598</v>
      </c>
      <c r="H438" s="307">
        <f ca="1">(NOW()-G438)/365</f>
        <v>26.617734385464239</v>
      </c>
      <c r="I438" s="25">
        <v>43238</v>
      </c>
      <c r="J438" s="25">
        <v>43238</v>
      </c>
      <c r="K438" s="140" t="s">
        <v>167</v>
      </c>
      <c r="L438" s="140" t="s">
        <v>2028</v>
      </c>
      <c r="M438" s="140" t="s">
        <v>311</v>
      </c>
      <c r="N438" s="314">
        <v>10271</v>
      </c>
      <c r="O438" s="73" t="s">
        <v>4223</v>
      </c>
      <c r="P438" s="73" t="s">
        <v>4304</v>
      </c>
      <c r="Q438" s="91">
        <v>43239</v>
      </c>
      <c r="R438" s="91">
        <v>43239</v>
      </c>
      <c r="S438" s="25">
        <v>43243</v>
      </c>
      <c r="T438" s="91" t="s">
        <v>5909</v>
      </c>
      <c r="U438" s="123" t="s">
        <v>351</v>
      </c>
      <c r="V438" s="123" t="s">
        <v>17960</v>
      </c>
      <c r="W438" s="123"/>
      <c r="X438" s="55">
        <v>18695072751</v>
      </c>
      <c r="Y438" s="80" t="s">
        <v>17961</v>
      </c>
      <c r="Z438" s="80" t="s">
        <v>17786</v>
      </c>
      <c r="AA438" s="31" t="s">
        <v>17962</v>
      </c>
      <c r="AB438" s="31">
        <v>15571508816</v>
      </c>
      <c r="AC438" s="184"/>
      <c r="AD438" s="144" t="s">
        <v>17614</v>
      </c>
      <c r="AE438" s="144" t="s">
        <v>17614</v>
      </c>
      <c r="AF438" s="140" t="s">
        <v>17693</v>
      </c>
      <c r="AG438" s="73" t="s">
        <v>4228</v>
      </c>
      <c r="AH438" s="26" t="s">
        <v>17961</v>
      </c>
    </row>
    <row r="439" spans="1:34" s="183" customFormat="1" ht="13.5" customHeight="1">
      <c r="A439" s="163" t="s">
        <v>13416</v>
      </c>
      <c r="B439" s="219" t="s">
        <v>2027</v>
      </c>
      <c r="C439" s="408" t="s">
        <v>17995</v>
      </c>
      <c r="D439" s="126" t="s">
        <v>17968</v>
      </c>
      <c r="E439" s="30" t="s">
        <v>17969</v>
      </c>
      <c r="F439" s="146" t="s">
        <v>2030</v>
      </c>
      <c r="G439" s="22">
        <v>35437</v>
      </c>
      <c r="H439" s="307">
        <v>21.401728790588532</v>
      </c>
      <c r="I439" s="25">
        <v>43238</v>
      </c>
      <c r="J439" s="25">
        <v>43238</v>
      </c>
      <c r="K439" s="140" t="s">
        <v>167</v>
      </c>
      <c r="L439" s="140" t="s">
        <v>2028</v>
      </c>
      <c r="M439" s="140" t="s">
        <v>311</v>
      </c>
      <c r="N439" s="314">
        <v>10272</v>
      </c>
      <c r="O439" s="73" t="s">
        <v>4223</v>
      </c>
      <c r="P439" s="73" t="s">
        <v>4304</v>
      </c>
      <c r="Q439" s="91">
        <v>43242</v>
      </c>
      <c r="R439" s="91">
        <v>43242</v>
      </c>
      <c r="S439" s="25">
        <v>43248</v>
      </c>
      <c r="T439" s="91" t="s">
        <v>8646</v>
      </c>
      <c r="U439" s="123" t="s">
        <v>351</v>
      </c>
      <c r="V439" s="123" t="s">
        <v>17970</v>
      </c>
      <c r="W439" s="123" t="s">
        <v>1508</v>
      </c>
      <c r="X439" s="55">
        <v>17371699351</v>
      </c>
      <c r="Y439" s="80" t="s">
        <v>17971</v>
      </c>
      <c r="Z439" s="80" t="s">
        <v>17971</v>
      </c>
      <c r="AA439" s="31" t="s">
        <v>17972</v>
      </c>
      <c r="AB439" s="31" t="s">
        <v>17966</v>
      </c>
      <c r="AC439" s="184"/>
      <c r="AD439" s="144" t="s">
        <v>17614</v>
      </c>
      <c r="AE439" s="144" t="s">
        <v>17614</v>
      </c>
      <c r="AF439" s="140" t="s">
        <v>17973</v>
      </c>
      <c r="AG439" s="73" t="s">
        <v>4228</v>
      </c>
      <c r="AH439" s="26" t="s">
        <v>17971</v>
      </c>
    </row>
    <row r="440" spans="1:34" s="325" customFormat="1" ht="13.5" customHeight="1">
      <c r="A440" s="163" t="s">
        <v>13412</v>
      </c>
      <c r="B440" s="219" t="s">
        <v>2027</v>
      </c>
      <c r="C440" s="33" t="s">
        <v>18035</v>
      </c>
      <c r="D440" s="126" t="s">
        <v>18016</v>
      </c>
      <c r="E440" s="30" t="s">
        <v>18017</v>
      </c>
      <c r="F440" s="146" t="s">
        <v>2030</v>
      </c>
      <c r="G440" s="22">
        <v>27443</v>
      </c>
      <c r="H440" s="307">
        <v>43.308058566083211</v>
      </c>
      <c r="I440" s="25">
        <v>43242</v>
      </c>
      <c r="J440" s="25">
        <v>43242</v>
      </c>
      <c r="K440" s="140" t="s">
        <v>167</v>
      </c>
      <c r="L440" s="140" t="s">
        <v>2028</v>
      </c>
      <c r="M440" s="140" t="s">
        <v>311</v>
      </c>
      <c r="N440" s="314">
        <v>10292</v>
      </c>
      <c r="O440" s="123" t="s">
        <v>4223</v>
      </c>
      <c r="P440" s="123" t="s">
        <v>4304</v>
      </c>
      <c r="Q440" s="91">
        <v>43242</v>
      </c>
      <c r="R440" s="91">
        <v>43242</v>
      </c>
      <c r="S440" s="25">
        <v>43244</v>
      </c>
      <c r="T440" s="91" t="s">
        <v>8646</v>
      </c>
      <c r="U440" s="123" t="s">
        <v>17688</v>
      </c>
      <c r="V440" s="123"/>
      <c r="W440" s="123"/>
      <c r="X440" s="55">
        <v>13871464856</v>
      </c>
      <c r="Y440" s="80" t="s">
        <v>18018</v>
      </c>
      <c r="Z440" s="80" t="s">
        <v>18019</v>
      </c>
      <c r="AA440" s="31" t="s">
        <v>18020</v>
      </c>
      <c r="AB440" s="31">
        <v>13407163061</v>
      </c>
      <c r="AC440" s="324"/>
      <c r="AD440" s="144" t="s">
        <v>17678</v>
      </c>
      <c r="AE440" s="144" t="s">
        <v>17678</v>
      </c>
      <c r="AF440" s="140" t="s">
        <v>17615</v>
      </c>
      <c r="AG440" s="123" t="s">
        <v>4228</v>
      </c>
      <c r="AH440" s="26" t="s">
        <v>18018</v>
      </c>
    </row>
    <row r="441" spans="1:34" s="325" customFormat="1" ht="13.5" customHeight="1">
      <c r="A441" s="163" t="s">
        <v>13417</v>
      </c>
      <c r="B441" s="219" t="s">
        <v>2027</v>
      </c>
      <c r="C441" s="33" t="s">
        <v>18073</v>
      </c>
      <c r="D441" s="126" t="s">
        <v>18054</v>
      </c>
      <c r="E441" s="30" t="s">
        <v>18055</v>
      </c>
      <c r="F441" s="146" t="s">
        <v>2031</v>
      </c>
      <c r="G441" s="22">
        <v>33523</v>
      </c>
      <c r="H441" s="307">
        <v>26.65052431950787</v>
      </c>
      <c r="I441" s="25">
        <v>43243</v>
      </c>
      <c r="J441" s="25">
        <v>43243</v>
      </c>
      <c r="K441" s="140" t="s">
        <v>167</v>
      </c>
      <c r="L441" s="140" t="s">
        <v>2028</v>
      </c>
      <c r="M441" s="140" t="s">
        <v>311</v>
      </c>
      <c r="N441" s="314">
        <v>10297</v>
      </c>
      <c r="O441" s="123" t="s">
        <v>4223</v>
      </c>
      <c r="P441" s="123" t="s">
        <v>4304</v>
      </c>
      <c r="Q441" s="91">
        <v>43243</v>
      </c>
      <c r="R441" s="91">
        <v>43243</v>
      </c>
      <c r="S441" s="25">
        <v>43244</v>
      </c>
      <c r="T441" s="91" t="s">
        <v>18411</v>
      </c>
      <c r="U441" s="123" t="s">
        <v>17673</v>
      </c>
      <c r="V441" s="123" t="s">
        <v>18057</v>
      </c>
      <c r="W441" s="123" t="s">
        <v>17844</v>
      </c>
      <c r="X441" s="55">
        <v>13554068471</v>
      </c>
      <c r="Y441" s="80" t="s">
        <v>18059</v>
      </c>
      <c r="Z441" s="80" t="s">
        <v>18059</v>
      </c>
      <c r="AA441" s="31" t="s">
        <v>18060</v>
      </c>
      <c r="AB441" s="31">
        <v>15071083430</v>
      </c>
      <c r="AC441" s="324"/>
      <c r="AD441" s="144" t="s">
        <v>18045</v>
      </c>
      <c r="AE441" s="144" t="s">
        <v>18045</v>
      </c>
      <c r="AF441" s="140" t="s">
        <v>17808</v>
      </c>
      <c r="AG441" s="123" t="s">
        <v>4228</v>
      </c>
      <c r="AH441" s="26" t="s">
        <v>18059</v>
      </c>
    </row>
    <row r="442" spans="1:34" s="444" customFormat="1" ht="15" customHeight="1">
      <c r="A442" s="163" t="s">
        <v>9803</v>
      </c>
      <c r="B442" s="219" t="s">
        <v>2027</v>
      </c>
      <c r="C442" s="33" t="s">
        <v>15160</v>
      </c>
      <c r="D442" s="126" t="s">
        <v>15140</v>
      </c>
      <c r="E442" s="33" t="s">
        <v>15141</v>
      </c>
      <c r="F442" s="146" t="s">
        <v>2030</v>
      </c>
      <c r="G442" s="22">
        <v>28745</v>
      </c>
      <c r="H442" s="43">
        <v>39.642341106037541</v>
      </c>
      <c r="I442" s="25">
        <v>43166</v>
      </c>
      <c r="J442" s="25">
        <v>43166</v>
      </c>
      <c r="K442" s="140" t="s">
        <v>167</v>
      </c>
      <c r="L442" s="140" t="s">
        <v>2028</v>
      </c>
      <c r="M442" s="140" t="s">
        <v>311</v>
      </c>
      <c r="N442" s="323">
        <v>40043</v>
      </c>
      <c r="O442" s="123" t="s">
        <v>4223</v>
      </c>
      <c r="P442" s="123" t="s">
        <v>4304</v>
      </c>
      <c r="Q442" s="25">
        <v>43243</v>
      </c>
      <c r="R442" s="25">
        <v>43243</v>
      </c>
      <c r="S442" s="25">
        <v>43210</v>
      </c>
      <c r="T442" s="91" t="s">
        <v>17521</v>
      </c>
      <c r="U442" s="185" t="s">
        <v>15135</v>
      </c>
      <c r="V442" s="185" t="s">
        <v>15142</v>
      </c>
      <c r="W442" s="185"/>
      <c r="X442" s="170">
        <v>15071193229</v>
      </c>
      <c r="Y442" s="464" t="s">
        <v>15143</v>
      </c>
      <c r="Z442" s="464" t="s">
        <v>15143</v>
      </c>
      <c r="AA442" s="170"/>
      <c r="AB442" s="170">
        <v>15902736658</v>
      </c>
      <c r="AC442" s="445"/>
      <c r="AD442" s="137" t="s">
        <v>14803</v>
      </c>
      <c r="AE442" s="137" t="s">
        <v>14803</v>
      </c>
      <c r="AF442" s="104" t="s">
        <v>4375</v>
      </c>
      <c r="AG442" s="123" t="s">
        <v>4228</v>
      </c>
      <c r="AH442" s="26" t="s">
        <v>15144</v>
      </c>
    </row>
    <row r="443" spans="1:34" s="444" customFormat="1" ht="15" customHeight="1">
      <c r="A443" s="163" t="s">
        <v>13343</v>
      </c>
      <c r="B443" s="219" t="s">
        <v>2027</v>
      </c>
      <c r="C443" s="33" t="s">
        <v>16058</v>
      </c>
      <c r="D443" s="126" t="s">
        <v>16036</v>
      </c>
      <c r="E443" s="33" t="s">
        <v>16007</v>
      </c>
      <c r="F443" s="146" t="s">
        <v>2031</v>
      </c>
      <c r="G443" s="22">
        <v>35619</v>
      </c>
      <c r="H443" s="43">
        <v>20.793561158675804</v>
      </c>
      <c r="I443" s="25">
        <v>43180</v>
      </c>
      <c r="J443" s="25">
        <v>43180</v>
      </c>
      <c r="K443" s="140" t="s">
        <v>167</v>
      </c>
      <c r="L443" s="140" t="s">
        <v>2028</v>
      </c>
      <c r="M443" s="140" t="s">
        <v>311</v>
      </c>
      <c r="N443" s="323">
        <v>22546</v>
      </c>
      <c r="O443" s="123" t="s">
        <v>4223</v>
      </c>
      <c r="P443" s="123" t="s">
        <v>4304</v>
      </c>
      <c r="Q443" s="25">
        <v>43243</v>
      </c>
      <c r="R443" s="25">
        <v>43243</v>
      </c>
      <c r="S443" s="25">
        <v>43208</v>
      </c>
      <c r="T443" s="91" t="s">
        <v>7557</v>
      </c>
      <c r="U443" s="185" t="s">
        <v>4458</v>
      </c>
      <c r="V443" s="185" t="s">
        <v>15782</v>
      </c>
      <c r="W443" s="185"/>
      <c r="X443" s="170">
        <v>18771719792</v>
      </c>
      <c r="Y443" s="464" t="s">
        <v>16037</v>
      </c>
      <c r="Z443" s="464" t="s">
        <v>16037</v>
      </c>
      <c r="AA443" s="170" t="s">
        <v>16008</v>
      </c>
      <c r="AB443" s="170">
        <v>13697382646</v>
      </c>
      <c r="AC443" s="445"/>
      <c r="AD443" s="137" t="s">
        <v>4374</v>
      </c>
      <c r="AE443" s="137" t="s">
        <v>4374</v>
      </c>
      <c r="AF443" s="104" t="s">
        <v>4375</v>
      </c>
      <c r="AG443" s="123" t="s">
        <v>4228</v>
      </c>
      <c r="AH443" s="26" t="s">
        <v>16037</v>
      </c>
    </row>
    <row r="444" spans="1:34" s="444" customFormat="1" ht="15" customHeight="1">
      <c r="A444" s="163" t="s">
        <v>13397</v>
      </c>
      <c r="B444" s="219" t="s">
        <v>2027</v>
      </c>
      <c r="C444" s="33" t="s">
        <v>17106</v>
      </c>
      <c r="D444" s="126" t="s">
        <v>17090</v>
      </c>
      <c r="E444" s="33" t="s">
        <v>17091</v>
      </c>
      <c r="F444" s="146" t="s">
        <v>2030</v>
      </c>
      <c r="G444" s="22">
        <v>30407</v>
      </c>
      <c r="H444" s="43">
        <v>35.08959452910959</v>
      </c>
      <c r="I444" s="25">
        <v>43200</v>
      </c>
      <c r="J444" s="25">
        <v>43200</v>
      </c>
      <c r="K444" s="140" t="s">
        <v>167</v>
      </c>
      <c r="L444" s="140" t="s">
        <v>2028</v>
      </c>
      <c r="M444" s="140" t="s">
        <v>311</v>
      </c>
      <c r="N444" s="323">
        <v>40282</v>
      </c>
      <c r="O444" s="123" t="s">
        <v>4223</v>
      </c>
      <c r="P444" s="123" t="s">
        <v>4304</v>
      </c>
      <c r="Q444" s="25">
        <v>43243</v>
      </c>
      <c r="R444" s="25">
        <v>43243</v>
      </c>
      <c r="S444" s="25">
        <v>43214</v>
      </c>
      <c r="T444" s="91" t="s">
        <v>17522</v>
      </c>
      <c r="U444" s="185" t="s">
        <v>8627</v>
      </c>
      <c r="V444" s="185" t="s">
        <v>17092</v>
      </c>
      <c r="W444" s="185"/>
      <c r="X444" s="170">
        <v>13971349756</v>
      </c>
      <c r="Y444" s="464" t="s">
        <v>17093</v>
      </c>
      <c r="Z444" s="464" t="s">
        <v>17093</v>
      </c>
      <c r="AA444" s="170" t="s">
        <v>17094</v>
      </c>
      <c r="AB444" s="170">
        <v>13720266361</v>
      </c>
      <c r="AC444" s="445"/>
      <c r="AD444" s="137" t="s">
        <v>4374</v>
      </c>
      <c r="AE444" s="137" t="s">
        <v>4374</v>
      </c>
      <c r="AF444" s="104" t="s">
        <v>6172</v>
      </c>
      <c r="AG444" s="123" t="s">
        <v>4228</v>
      </c>
      <c r="AH444" s="26" t="s">
        <v>17095</v>
      </c>
    </row>
    <row r="445" spans="1:34" s="444" customFormat="1" ht="15" customHeight="1">
      <c r="A445" s="163" t="s">
        <v>7669</v>
      </c>
      <c r="B445" s="219" t="s">
        <v>2027</v>
      </c>
      <c r="C445" s="33" t="s">
        <v>15016</v>
      </c>
      <c r="D445" s="126" t="s">
        <v>15066</v>
      </c>
      <c r="E445" s="33" t="s">
        <v>15067</v>
      </c>
      <c r="F445" s="146" t="s">
        <v>2030</v>
      </c>
      <c r="G445" s="22">
        <v>33510</v>
      </c>
      <c r="H445" s="43">
        <v>26.599211625761033</v>
      </c>
      <c r="I445" s="25">
        <v>43165</v>
      </c>
      <c r="J445" s="25">
        <v>43165</v>
      </c>
      <c r="K445" s="140" t="s">
        <v>167</v>
      </c>
      <c r="L445" s="140" t="s">
        <v>2028</v>
      </c>
      <c r="M445" s="140" t="s">
        <v>311</v>
      </c>
      <c r="N445" s="323">
        <v>22454</v>
      </c>
      <c r="O445" s="123" t="s">
        <v>4223</v>
      </c>
      <c r="P445" s="123" t="s">
        <v>4304</v>
      </c>
      <c r="Q445" s="25">
        <v>43243</v>
      </c>
      <c r="R445" s="25">
        <v>43243</v>
      </c>
      <c r="S445" s="25">
        <v>43218</v>
      </c>
      <c r="T445" s="185" t="s">
        <v>17563</v>
      </c>
      <c r="U445" s="185" t="s">
        <v>15023</v>
      </c>
      <c r="V445" s="185" t="s">
        <v>15068</v>
      </c>
      <c r="W445" s="185"/>
      <c r="X445" s="170">
        <v>15972126462</v>
      </c>
      <c r="Y445" s="464" t="s">
        <v>15069</v>
      </c>
      <c r="Z445" s="464" t="s">
        <v>15069</v>
      </c>
      <c r="AA445" s="170" t="s">
        <v>15070</v>
      </c>
      <c r="AB445" s="170">
        <v>15926264797</v>
      </c>
      <c r="AC445" s="445"/>
      <c r="AD445" s="137" t="s">
        <v>4374</v>
      </c>
      <c r="AE445" s="137" t="s">
        <v>4374</v>
      </c>
      <c r="AF445" s="104" t="s">
        <v>15025</v>
      </c>
      <c r="AG445" s="123" t="s">
        <v>4228</v>
      </c>
      <c r="AH445" s="26" t="s">
        <v>15069</v>
      </c>
    </row>
    <row r="446" spans="1:34" s="183" customFormat="1" ht="13.5" customHeight="1">
      <c r="A446" s="163" t="s">
        <v>13412</v>
      </c>
      <c r="B446" s="219" t="s">
        <v>2027</v>
      </c>
      <c r="C446" s="408" t="s">
        <v>17668</v>
      </c>
      <c r="D446" s="126" t="s">
        <v>17659</v>
      </c>
      <c r="E446" s="30" t="s">
        <v>17660</v>
      </c>
      <c r="F446" s="146" t="str">
        <f>IF(MOD(IF(LEN(E446)=18,MID(E446,17,1),RIGHT(E446,1)),2)=0,"女","男")</f>
        <v>女</v>
      </c>
      <c r="G446" s="22">
        <f>DATE(IF(LEN(E446)=18,MID(E446,7,4),1900+MID(E446,7,2)),IF(LEN(E446)=18,MID(E446,11,2),MID(E446,9,2)),IF(LEN(E446)=18,MID(E446,13,2),MID(E446,11,2)))</f>
        <v>32828</v>
      </c>
      <c r="H446" s="307">
        <f ca="1">(NOW()-G446)/365</f>
        <v>28.72732342656013</v>
      </c>
      <c r="I446" s="25">
        <v>43224</v>
      </c>
      <c r="J446" s="25">
        <v>43224</v>
      </c>
      <c r="K446" s="140" t="s">
        <v>167</v>
      </c>
      <c r="L446" s="140" t="s">
        <v>2028</v>
      </c>
      <c r="M446" s="140" t="s">
        <v>311</v>
      </c>
      <c r="N446" s="314">
        <v>10212</v>
      </c>
      <c r="O446" s="73" t="s">
        <v>4223</v>
      </c>
      <c r="P446" s="73" t="s">
        <v>4304</v>
      </c>
      <c r="Q446" s="91">
        <v>43243</v>
      </c>
      <c r="R446" s="25">
        <v>43243</v>
      </c>
      <c r="S446" s="25">
        <v>43236</v>
      </c>
      <c r="T446" s="185" t="s">
        <v>17909</v>
      </c>
      <c r="U446" s="123" t="s">
        <v>17642</v>
      </c>
      <c r="V446" s="123" t="s">
        <v>17661</v>
      </c>
      <c r="W446" s="123"/>
      <c r="X446" s="55">
        <v>15972902195</v>
      </c>
      <c r="Y446" s="80" t="s">
        <v>17662</v>
      </c>
      <c r="Z446" s="80" t="s">
        <v>17663</v>
      </c>
      <c r="AA446" s="31" t="s">
        <v>17664</v>
      </c>
      <c r="AB446" s="31">
        <v>18062605963</v>
      </c>
      <c r="AC446" s="184"/>
      <c r="AD446" s="144" t="s">
        <v>17638</v>
      </c>
      <c r="AE446" s="144" t="s">
        <v>17638</v>
      </c>
      <c r="AF446" s="140" t="s">
        <v>17639</v>
      </c>
      <c r="AG446" s="73" t="s">
        <v>4228</v>
      </c>
      <c r="AH446" s="26" t="s">
        <v>17662</v>
      </c>
    </row>
    <row r="447" spans="1:34" s="183" customFormat="1" ht="13.5" customHeight="1">
      <c r="A447" s="163" t="s">
        <v>7661</v>
      </c>
      <c r="B447" s="219" t="s">
        <v>2027</v>
      </c>
      <c r="C447" s="408" t="s">
        <v>15430</v>
      </c>
      <c r="D447" s="126" t="s">
        <v>18255</v>
      </c>
      <c r="E447" s="30" t="s">
        <v>18256</v>
      </c>
      <c r="F447" s="146" t="s">
        <v>2030</v>
      </c>
      <c r="G447" s="22">
        <v>32053</v>
      </c>
      <c r="H447" s="307">
        <v>30.673093268011154</v>
      </c>
      <c r="I447" s="25">
        <v>43171</v>
      </c>
      <c r="J447" s="25">
        <v>43171</v>
      </c>
      <c r="K447" s="140" t="s">
        <v>167</v>
      </c>
      <c r="L447" s="140" t="s">
        <v>2028</v>
      </c>
      <c r="M447" s="140" t="s">
        <v>311</v>
      </c>
      <c r="N447" s="314">
        <v>40204</v>
      </c>
      <c r="O447" s="73" t="s">
        <v>18235</v>
      </c>
      <c r="P447" s="73" t="s">
        <v>18236</v>
      </c>
      <c r="Q447" s="91">
        <v>43243</v>
      </c>
      <c r="R447" s="91">
        <v>43243</v>
      </c>
      <c r="S447" s="25">
        <v>43245</v>
      </c>
      <c r="T447" s="91" t="s">
        <v>18257</v>
      </c>
      <c r="U447" s="123" t="s">
        <v>18258</v>
      </c>
      <c r="V447" s="123" t="s">
        <v>18259</v>
      </c>
      <c r="W447" s="123"/>
      <c r="X447" s="55">
        <v>18062091636</v>
      </c>
      <c r="Y447" s="80" t="s">
        <v>18260</v>
      </c>
      <c r="Z447" s="80" t="s">
        <v>18261</v>
      </c>
      <c r="AA447" s="31" t="s">
        <v>18262</v>
      </c>
      <c r="AB447" s="31">
        <v>18062091637</v>
      </c>
      <c r="AC447" s="184"/>
      <c r="AD447" s="144" t="s">
        <v>18242</v>
      </c>
      <c r="AE447" s="144" t="s">
        <v>18242</v>
      </c>
      <c r="AF447" s="140" t="s">
        <v>18263</v>
      </c>
      <c r="AG447" s="73" t="s">
        <v>18244</v>
      </c>
      <c r="AH447" s="26" t="s">
        <v>18264</v>
      </c>
    </row>
    <row r="448" spans="1:34" s="183" customFormat="1" ht="13.5" customHeight="1">
      <c r="A448" s="163" t="s">
        <v>13424</v>
      </c>
      <c r="B448" s="219" t="s">
        <v>2027</v>
      </c>
      <c r="C448" s="408" t="s">
        <v>18075</v>
      </c>
      <c r="D448" s="126" t="s">
        <v>18068</v>
      </c>
      <c r="E448" s="30" t="s">
        <v>18069</v>
      </c>
      <c r="F448" s="146" t="s">
        <v>2030</v>
      </c>
      <c r="G448" s="22">
        <v>34503</v>
      </c>
      <c r="H448" s="307">
        <v>23.960632900177576</v>
      </c>
      <c r="I448" s="25">
        <v>43243</v>
      </c>
      <c r="J448" s="25">
        <v>43243</v>
      </c>
      <c r="K448" s="140" t="s">
        <v>167</v>
      </c>
      <c r="L448" s="140" t="s">
        <v>2028</v>
      </c>
      <c r="M448" s="140" t="s">
        <v>311</v>
      </c>
      <c r="N448" s="314">
        <v>10299</v>
      </c>
      <c r="O448" s="73" t="s">
        <v>4223</v>
      </c>
      <c r="P448" s="73" t="s">
        <v>4304</v>
      </c>
      <c r="Q448" s="91">
        <v>43244</v>
      </c>
      <c r="R448" s="91">
        <v>43244</v>
      </c>
      <c r="S448" s="25">
        <v>43248</v>
      </c>
      <c r="T448" s="91" t="s">
        <v>8646</v>
      </c>
      <c r="U448" s="123" t="s">
        <v>17673</v>
      </c>
      <c r="V448" s="123" t="s">
        <v>18070</v>
      </c>
      <c r="W448" s="123" t="s">
        <v>17844</v>
      </c>
      <c r="X448" s="55">
        <v>18571658605</v>
      </c>
      <c r="Y448" s="80" t="s">
        <v>18071</v>
      </c>
      <c r="Z448" s="80" t="s">
        <v>18072</v>
      </c>
      <c r="AA448" s="31" t="s">
        <v>17319</v>
      </c>
      <c r="AB448" s="31">
        <v>13217118142</v>
      </c>
      <c r="AC448" s="184"/>
      <c r="AD448" s="144" t="s">
        <v>18045</v>
      </c>
      <c r="AE448" s="144" t="s">
        <v>18045</v>
      </c>
      <c r="AF448" s="140" t="s">
        <v>17808</v>
      </c>
      <c r="AG448" s="73" t="s">
        <v>4228</v>
      </c>
      <c r="AH448" s="26" t="s">
        <v>18071</v>
      </c>
    </row>
    <row r="449" spans="1:34" s="83" customFormat="1" ht="13.5" customHeight="1">
      <c r="A449" s="162" t="s">
        <v>13424</v>
      </c>
      <c r="B449" s="107" t="s">
        <v>2027</v>
      </c>
      <c r="C449" s="380" t="s">
        <v>18370</v>
      </c>
      <c r="D449" s="127" t="s">
        <v>18344</v>
      </c>
      <c r="E449" s="46" t="s">
        <v>18345</v>
      </c>
      <c r="F449" s="534" t="s">
        <v>2031</v>
      </c>
      <c r="G449" s="535">
        <v>34408</v>
      </c>
      <c r="H449" s="298">
        <v>24.24271298294013</v>
      </c>
      <c r="I449" s="538">
        <v>43249</v>
      </c>
      <c r="J449" s="538">
        <v>43249</v>
      </c>
      <c r="K449" s="536" t="s">
        <v>167</v>
      </c>
      <c r="L449" s="536" t="s">
        <v>2028</v>
      </c>
      <c r="M449" s="536" t="s">
        <v>311</v>
      </c>
      <c r="N449" s="189">
        <v>10496</v>
      </c>
      <c r="O449" s="85" t="s">
        <v>4223</v>
      </c>
      <c r="P449" s="85" t="s">
        <v>4304</v>
      </c>
      <c r="Q449" s="182">
        <v>43249</v>
      </c>
      <c r="R449" s="182">
        <v>43249</v>
      </c>
      <c r="S449" s="538">
        <v>43255</v>
      </c>
      <c r="T449" s="182" t="s">
        <v>8809</v>
      </c>
      <c r="U449" s="537" t="s">
        <v>18152</v>
      </c>
      <c r="V449" s="537" t="s">
        <v>18346</v>
      </c>
      <c r="W449" s="537" t="s">
        <v>18314</v>
      </c>
      <c r="X449" s="54">
        <v>18507111625</v>
      </c>
      <c r="Y449" s="76" t="s">
        <v>18347</v>
      </c>
      <c r="Z449" s="76" t="s">
        <v>18347</v>
      </c>
      <c r="AA449" s="56" t="s">
        <v>18348</v>
      </c>
      <c r="AB449" s="56">
        <v>13720301660</v>
      </c>
      <c r="AC449" s="84"/>
      <c r="AD449" s="111" t="s">
        <v>18097</v>
      </c>
      <c r="AE449" s="111" t="s">
        <v>18097</v>
      </c>
      <c r="AF449" s="536" t="s">
        <v>17932</v>
      </c>
      <c r="AG449" s="85" t="s">
        <v>11564</v>
      </c>
      <c r="AH449" s="38" t="s">
        <v>18347</v>
      </c>
    </row>
    <row r="450" spans="1:34" s="444" customFormat="1" ht="15" customHeight="1">
      <c r="A450" s="163" t="s">
        <v>13373</v>
      </c>
      <c r="B450" s="219" t="s">
        <v>2027</v>
      </c>
      <c r="C450" s="408" t="s">
        <v>16474</v>
      </c>
      <c r="D450" s="126" t="s">
        <v>16451</v>
      </c>
      <c r="E450" s="33" t="s">
        <v>16466</v>
      </c>
      <c r="F450" s="146" t="s">
        <v>2030</v>
      </c>
      <c r="G450" s="22">
        <v>31956</v>
      </c>
      <c r="H450" s="43">
        <v>30.867409909309995</v>
      </c>
      <c r="I450" s="25">
        <v>43189</v>
      </c>
      <c r="J450" s="25">
        <v>43189</v>
      </c>
      <c r="K450" s="140" t="s">
        <v>167</v>
      </c>
      <c r="L450" s="140" t="s">
        <v>2028</v>
      </c>
      <c r="M450" s="140" t="s">
        <v>311</v>
      </c>
      <c r="N450" s="323" t="s">
        <v>16496</v>
      </c>
      <c r="O450" s="123" t="s">
        <v>4223</v>
      </c>
      <c r="P450" s="123" t="s">
        <v>4304</v>
      </c>
      <c r="Q450" s="25">
        <v>43250</v>
      </c>
      <c r="R450" s="25">
        <v>43250</v>
      </c>
      <c r="S450" s="25">
        <v>43220</v>
      </c>
      <c r="T450" s="185" t="s">
        <v>8076</v>
      </c>
      <c r="U450" s="185" t="s">
        <v>8627</v>
      </c>
      <c r="V450" s="185" t="s">
        <v>16452</v>
      </c>
      <c r="W450" s="185"/>
      <c r="X450" s="170">
        <v>18942982563</v>
      </c>
      <c r="Y450" s="464" t="s">
        <v>16453</v>
      </c>
      <c r="Z450" s="464" t="s">
        <v>16453</v>
      </c>
      <c r="AA450" s="170" t="s">
        <v>16454</v>
      </c>
      <c r="AB450" s="170">
        <v>18972345963</v>
      </c>
      <c r="AC450" s="445"/>
      <c r="AD450" s="137" t="s">
        <v>4374</v>
      </c>
      <c r="AE450" s="137" t="s">
        <v>4374</v>
      </c>
      <c r="AF450" s="104" t="s">
        <v>4375</v>
      </c>
      <c r="AG450" s="73" t="s">
        <v>4228</v>
      </c>
      <c r="AH450" s="26" t="s">
        <v>16453</v>
      </c>
    </row>
    <row r="451" spans="1:34" s="444" customFormat="1" ht="15.75" customHeight="1">
      <c r="A451" s="163" t="s">
        <v>7649</v>
      </c>
      <c r="B451" s="219" t="s">
        <v>2027</v>
      </c>
      <c r="C451" s="408" t="s">
        <v>14774</v>
      </c>
      <c r="D451" s="126" t="s">
        <v>14756</v>
      </c>
      <c r="E451" s="33" t="s">
        <v>14757</v>
      </c>
      <c r="F451" s="146" t="s">
        <v>2030</v>
      </c>
      <c r="G451" s="22">
        <v>33562</v>
      </c>
      <c r="H451" s="43">
        <v>26.47229276953324</v>
      </c>
      <c r="I451" s="25">
        <v>43160</v>
      </c>
      <c r="J451" s="25">
        <v>43160</v>
      </c>
      <c r="K451" s="140" t="s">
        <v>167</v>
      </c>
      <c r="L451" s="140" t="s">
        <v>2028</v>
      </c>
      <c r="M451" s="140" t="s">
        <v>311</v>
      </c>
      <c r="N451" s="323" t="s">
        <v>16951</v>
      </c>
      <c r="O451" s="123" t="s">
        <v>4223</v>
      </c>
      <c r="P451" s="123" t="s">
        <v>4304</v>
      </c>
      <c r="Q451" s="25">
        <v>43250</v>
      </c>
      <c r="R451" s="25">
        <v>43250</v>
      </c>
      <c r="S451" s="25">
        <v>43224</v>
      </c>
      <c r="T451" s="185" t="s">
        <v>17620</v>
      </c>
      <c r="U451" s="185" t="s">
        <v>11303</v>
      </c>
      <c r="V451" s="185" t="s">
        <v>11346</v>
      </c>
      <c r="W451" s="185" t="s">
        <v>1508</v>
      </c>
      <c r="X451" s="170">
        <v>15122901906</v>
      </c>
      <c r="Y451" s="464" t="s">
        <v>14758</v>
      </c>
      <c r="Z451" s="464" t="s">
        <v>14758</v>
      </c>
      <c r="AA451" s="170" t="s">
        <v>14759</v>
      </c>
      <c r="AB451" s="170">
        <v>15122901306</v>
      </c>
      <c r="AC451" s="445"/>
      <c r="AD451" s="137" t="s">
        <v>4374</v>
      </c>
      <c r="AE451" s="137" t="s">
        <v>4374</v>
      </c>
      <c r="AF451" s="104" t="s">
        <v>14760</v>
      </c>
      <c r="AG451" s="73" t="s">
        <v>4228</v>
      </c>
      <c r="AH451" s="26" t="s">
        <v>14761</v>
      </c>
    </row>
    <row r="452" spans="1:34" s="183" customFormat="1" ht="13.5" customHeight="1">
      <c r="A452" s="163" t="s">
        <v>13379</v>
      </c>
      <c r="B452" s="219" t="s">
        <v>2027</v>
      </c>
      <c r="C452" s="408" t="s">
        <v>17476</v>
      </c>
      <c r="D452" s="126" t="s">
        <v>18278</v>
      </c>
      <c r="E452" s="30" t="s">
        <v>18279</v>
      </c>
      <c r="F452" s="146" t="s">
        <v>2030</v>
      </c>
      <c r="G452" s="22">
        <v>33717</v>
      </c>
      <c r="H452" s="307">
        <v>26.114189158422114</v>
      </c>
      <c r="I452" s="25">
        <v>43210</v>
      </c>
      <c r="J452" s="25">
        <v>43210</v>
      </c>
      <c r="K452" s="140" t="s">
        <v>167</v>
      </c>
      <c r="L452" s="140" t="s">
        <v>2028</v>
      </c>
      <c r="M452" s="140" t="s">
        <v>311</v>
      </c>
      <c r="N452" s="314">
        <v>10387</v>
      </c>
      <c r="O452" s="73" t="s">
        <v>18280</v>
      </c>
      <c r="P452" s="73" t="s">
        <v>18281</v>
      </c>
      <c r="Q452" s="91">
        <v>43250</v>
      </c>
      <c r="R452" s="91">
        <v>43250</v>
      </c>
      <c r="S452" s="25">
        <v>43245</v>
      </c>
      <c r="T452" s="91" t="s">
        <v>18282</v>
      </c>
      <c r="U452" s="123" t="s">
        <v>18238</v>
      </c>
      <c r="V452" s="123" t="s">
        <v>18283</v>
      </c>
      <c r="W452" s="123"/>
      <c r="X452" s="55">
        <v>13307114811</v>
      </c>
      <c r="Y452" s="80" t="s">
        <v>18284</v>
      </c>
      <c r="Z452" s="80" t="s">
        <v>18285</v>
      </c>
      <c r="AA452" s="31" t="s">
        <v>18286</v>
      </c>
      <c r="AB452" s="31">
        <v>13307114311</v>
      </c>
      <c r="AC452" s="184"/>
      <c r="AD452" s="144" t="s">
        <v>18242</v>
      </c>
      <c r="AE452" s="144" t="s">
        <v>18242</v>
      </c>
      <c r="AF452" s="140" t="s">
        <v>18263</v>
      </c>
      <c r="AG452" s="73" t="s">
        <v>18244</v>
      </c>
      <c r="AH452" s="26" t="s">
        <v>18284</v>
      </c>
    </row>
    <row r="453" spans="1:34" s="183" customFormat="1" ht="13.5" customHeight="1">
      <c r="A453" s="163" t="s">
        <v>7639</v>
      </c>
      <c r="B453" s="219" t="s">
        <v>2027</v>
      </c>
      <c r="C453" s="408" t="s">
        <v>14784</v>
      </c>
      <c r="D453" s="126" t="s">
        <v>18246</v>
      </c>
      <c r="E453" s="30" t="s">
        <v>18247</v>
      </c>
      <c r="F453" s="146" t="s">
        <v>2030</v>
      </c>
      <c r="G453" s="22">
        <v>33516</v>
      </c>
      <c r="H453" s="307">
        <v>26.664874089928961</v>
      </c>
      <c r="I453" s="25">
        <v>43161</v>
      </c>
      <c r="J453" s="25">
        <v>43161</v>
      </c>
      <c r="K453" s="140" t="s">
        <v>167</v>
      </c>
      <c r="L453" s="140" t="s">
        <v>2028</v>
      </c>
      <c r="M453" s="140" t="s">
        <v>311</v>
      </c>
      <c r="N453" s="314" t="s">
        <v>16949</v>
      </c>
      <c r="O453" s="73" t="s">
        <v>18235</v>
      </c>
      <c r="P453" s="73" t="s">
        <v>18236</v>
      </c>
      <c r="Q453" s="91">
        <v>43250</v>
      </c>
      <c r="R453" s="91">
        <v>43250</v>
      </c>
      <c r="S453" s="25">
        <v>43245</v>
      </c>
      <c r="T453" s="91" t="s">
        <v>18248</v>
      </c>
      <c r="U453" s="123" t="s">
        <v>18249</v>
      </c>
      <c r="V453" s="123" t="s">
        <v>18250</v>
      </c>
      <c r="W453" s="123" t="s">
        <v>18251</v>
      </c>
      <c r="X453" s="55">
        <v>13233869691</v>
      </c>
      <c r="Y453" s="80" t="s">
        <v>18252</v>
      </c>
      <c r="Z453" s="80" t="s">
        <v>18252</v>
      </c>
      <c r="AA453" s="31" t="s">
        <v>18253</v>
      </c>
      <c r="AB453" s="31">
        <v>1563955031</v>
      </c>
      <c r="AC453" s="184"/>
      <c r="AD453" s="144" t="s">
        <v>18242</v>
      </c>
      <c r="AE453" s="144" t="s">
        <v>18242</v>
      </c>
      <c r="AF453" s="140" t="s">
        <v>18243</v>
      </c>
      <c r="AG453" s="73" t="s">
        <v>18244</v>
      </c>
      <c r="AH453" s="26" t="s">
        <v>18254</v>
      </c>
    </row>
    <row r="454" spans="1:34" s="444" customFormat="1" ht="15" customHeight="1">
      <c r="A454" s="163" t="s">
        <v>13327</v>
      </c>
      <c r="B454" s="219" t="s">
        <v>2027</v>
      </c>
      <c r="C454" s="408" t="s">
        <v>16056</v>
      </c>
      <c r="D454" s="126" t="s">
        <v>16027</v>
      </c>
      <c r="E454" s="33" t="s">
        <v>16004</v>
      </c>
      <c r="F454" s="146" t="str">
        <f>IF(MOD(IF(LEN(E454)=18,MID(E454,17,1),RIGHT(E454,1)),2)=0,"女","男")</f>
        <v>男</v>
      </c>
      <c r="G454" s="22">
        <f>DATE(IF(LEN(E454)=18,MID(E454,7,4),1900+MID(E454,7,2)),IF(LEN(E454)=18,MID(E454,11,2),MID(E454,9,2)),IF(LEN(E454)=18,MID(E454,13,2),MID(E454,11,2)))</f>
        <v>34538</v>
      </c>
      <c r="H454" s="43">
        <f ca="1">(NOW()-G454)/365</f>
        <v>24.042391919710813</v>
      </c>
      <c r="I454" s="25">
        <v>43180</v>
      </c>
      <c r="J454" s="25">
        <v>43180</v>
      </c>
      <c r="K454" s="140" t="s">
        <v>167</v>
      </c>
      <c r="L454" s="140" t="s">
        <v>2028</v>
      </c>
      <c r="M454" s="140" t="s">
        <v>311</v>
      </c>
      <c r="N454" s="323">
        <v>22743</v>
      </c>
      <c r="O454" s="123" t="s">
        <v>4223</v>
      </c>
      <c r="P454" s="123" t="s">
        <v>4304</v>
      </c>
      <c r="Q454" s="25">
        <v>43250</v>
      </c>
      <c r="R454" s="25">
        <v>43250</v>
      </c>
      <c r="S454" s="25">
        <v>43250</v>
      </c>
      <c r="T454" s="91" t="s">
        <v>18091</v>
      </c>
      <c r="U454" s="185" t="s">
        <v>16028</v>
      </c>
      <c r="V454" s="185" t="s">
        <v>16029</v>
      </c>
      <c r="W454" s="185"/>
      <c r="X454" s="170">
        <v>18200459439</v>
      </c>
      <c r="Y454" s="464" t="s">
        <v>16030</v>
      </c>
      <c r="Z454" s="464" t="s">
        <v>16031</v>
      </c>
      <c r="AA454" s="170" t="s">
        <v>16005</v>
      </c>
      <c r="AB454" s="170">
        <v>18971038532</v>
      </c>
      <c r="AC454" s="445"/>
      <c r="AD454" s="137" t="s">
        <v>16022</v>
      </c>
      <c r="AE454" s="137" t="s">
        <v>16022</v>
      </c>
      <c r="AF454" s="104" t="s">
        <v>16023</v>
      </c>
      <c r="AG454" s="73" t="s">
        <v>4228</v>
      </c>
      <c r="AH454" s="26" t="s">
        <v>16030</v>
      </c>
    </row>
    <row r="455" spans="1:34" s="444" customFormat="1" ht="15" customHeight="1">
      <c r="A455" s="33" t="s">
        <v>7662</v>
      </c>
      <c r="B455" s="219" t="s">
        <v>2027</v>
      </c>
      <c r="C455" s="408" t="s">
        <v>15721</v>
      </c>
      <c r="D455" s="126" t="s">
        <v>15694</v>
      </c>
      <c r="E455" s="33" t="s">
        <v>15695</v>
      </c>
      <c r="F455" s="146" t="str">
        <f>IF(MOD(IF(LEN(E455)=18,MID(E455,17,1),RIGHT(E455,1)),2)=0,"女","男")</f>
        <v>女</v>
      </c>
      <c r="G455" s="22">
        <f>DATE(IF(LEN(E455)=18,MID(E455,7,4),1900+MID(E455,7,2)),IF(LEN(E455)=18,MID(E455,11,2),MID(E455,9,2)),IF(LEN(E455)=18,MID(E455,13,2),MID(E455,11,2)))</f>
        <v>32299</v>
      </c>
      <c r="H455" s="43">
        <f ca="1">(NOW()-G455)/365</f>
        <v>30.176638495053279</v>
      </c>
      <c r="I455" s="25">
        <v>43173</v>
      </c>
      <c r="J455" s="25">
        <v>43173</v>
      </c>
      <c r="K455" s="140" t="s">
        <v>167</v>
      </c>
      <c r="L455" s="140" t="s">
        <v>2028</v>
      </c>
      <c r="M455" s="140" t="s">
        <v>311</v>
      </c>
      <c r="N455" s="314">
        <v>22512</v>
      </c>
      <c r="O455" s="123" t="s">
        <v>4223</v>
      </c>
      <c r="P455" s="123" t="s">
        <v>4304</v>
      </c>
      <c r="Q455" s="25">
        <v>43250</v>
      </c>
      <c r="R455" s="25">
        <v>43250</v>
      </c>
      <c r="S455" s="25">
        <v>43252</v>
      </c>
      <c r="T455" s="25" t="s">
        <v>5909</v>
      </c>
      <c r="U455" s="123" t="s">
        <v>15696</v>
      </c>
      <c r="V455" s="123" t="s">
        <v>15697</v>
      </c>
      <c r="W455" s="123"/>
      <c r="X455" s="55">
        <v>18675243658</v>
      </c>
      <c r="Y455" s="466" t="s">
        <v>15698</v>
      </c>
      <c r="Z455" s="466" t="s">
        <v>15699</v>
      </c>
      <c r="AA455" s="55"/>
      <c r="AB455" s="55">
        <v>13365476785</v>
      </c>
      <c r="AC455" s="445"/>
      <c r="AD455" s="144" t="s">
        <v>15700</v>
      </c>
      <c r="AE455" s="144" t="s">
        <v>15700</v>
      </c>
      <c r="AF455" s="140" t="s">
        <v>15701</v>
      </c>
      <c r="AG455" s="73" t="s">
        <v>4228</v>
      </c>
      <c r="AH455" s="26" t="s">
        <v>15698</v>
      </c>
    </row>
    <row r="456" spans="1:34" s="447" customFormat="1" ht="15" customHeight="1">
      <c r="A456" s="33" t="s">
        <v>13397</v>
      </c>
      <c r="B456" s="219" t="s">
        <v>2027</v>
      </c>
      <c r="C456" s="408" t="s">
        <v>17281</v>
      </c>
      <c r="D456" s="126" t="s">
        <v>17299</v>
      </c>
      <c r="E456" s="33" t="s">
        <v>17278</v>
      </c>
      <c r="F456" s="146" t="str">
        <f>IF(MOD(IF(LEN(E456)=18,MID(E456,17,1),RIGHT(E456,1)),2)=0,"女","男")</f>
        <v>男</v>
      </c>
      <c r="G456" s="22">
        <f>DATE(IF(LEN(E456)=18,MID(E456,7,4),1900+MID(E456,7,2)),IF(LEN(E456)=18,MID(E456,11,2),MID(E456,9,2)),IF(LEN(E456)=18,MID(E456,13,2),MID(E456,11,2)))</f>
        <v>34949</v>
      </c>
      <c r="H456" s="43">
        <f ca="1">(NOW()-G456)/365</f>
        <v>22.916364522450539</v>
      </c>
      <c r="I456" s="25">
        <v>43206</v>
      </c>
      <c r="J456" s="25">
        <v>43206</v>
      </c>
      <c r="K456" s="140" t="s">
        <v>167</v>
      </c>
      <c r="L456" s="140" t="s">
        <v>2028</v>
      </c>
      <c r="M456" s="140" t="s">
        <v>311</v>
      </c>
      <c r="N456" s="314">
        <v>19679</v>
      </c>
      <c r="O456" s="123" t="s">
        <v>4223</v>
      </c>
      <c r="P456" s="123" t="s">
        <v>4304</v>
      </c>
      <c r="Q456" s="25">
        <v>43250</v>
      </c>
      <c r="R456" s="25">
        <v>43250</v>
      </c>
      <c r="S456" s="25">
        <v>43229</v>
      </c>
      <c r="T456" s="123" t="s">
        <v>17765</v>
      </c>
      <c r="U456" s="123" t="s">
        <v>8627</v>
      </c>
      <c r="V456" s="123" t="s">
        <v>17274</v>
      </c>
      <c r="W456" s="123"/>
      <c r="X456" s="55">
        <v>15927388090</v>
      </c>
      <c r="Y456" s="466" t="s">
        <v>17275</v>
      </c>
      <c r="Z456" s="466" t="s">
        <v>17275</v>
      </c>
      <c r="AA456" s="55" t="s">
        <v>17279</v>
      </c>
      <c r="AB456" s="55">
        <v>13871105314</v>
      </c>
      <c r="AC456" s="445"/>
      <c r="AD456" s="144" t="s">
        <v>10362</v>
      </c>
      <c r="AE456" s="144" t="s">
        <v>10362</v>
      </c>
      <c r="AF456" s="140" t="s">
        <v>4375</v>
      </c>
      <c r="AG456" s="73" t="s">
        <v>4228</v>
      </c>
      <c r="AH456" s="26" t="s">
        <v>17275</v>
      </c>
    </row>
    <row r="457" spans="1:34" s="325" customFormat="1" ht="13.5" customHeight="1">
      <c r="A457" s="33" t="s">
        <v>13414</v>
      </c>
      <c r="B457" s="219" t="s">
        <v>2027</v>
      </c>
      <c r="C457" s="33" t="s">
        <v>18074</v>
      </c>
      <c r="D457" s="126" t="s">
        <v>18062</v>
      </c>
      <c r="E457" s="30" t="s">
        <v>18063</v>
      </c>
      <c r="F457" s="146" t="s">
        <v>2030</v>
      </c>
      <c r="G457" s="22">
        <v>30222</v>
      </c>
      <c r="H457" s="307">
        <v>35.711161537607815</v>
      </c>
      <c r="I457" s="25">
        <v>43243</v>
      </c>
      <c r="J457" s="25">
        <v>43243</v>
      </c>
      <c r="K457" s="140" t="s">
        <v>167</v>
      </c>
      <c r="L457" s="140" t="s">
        <v>2028</v>
      </c>
      <c r="M457" s="140" t="s">
        <v>311</v>
      </c>
      <c r="N457" s="314">
        <v>10298</v>
      </c>
      <c r="O457" s="123" t="s">
        <v>4223</v>
      </c>
      <c r="P457" s="123" t="s">
        <v>4304</v>
      </c>
      <c r="Q457" s="25">
        <v>43250</v>
      </c>
      <c r="R457" s="25">
        <v>43250</v>
      </c>
      <c r="S457" s="25">
        <v>43256</v>
      </c>
      <c r="T457" s="25" t="s">
        <v>18774</v>
      </c>
      <c r="U457" s="123" t="s">
        <v>18056</v>
      </c>
      <c r="V457" s="123" t="s">
        <v>18064</v>
      </c>
      <c r="W457" s="123" t="s">
        <v>18058</v>
      </c>
      <c r="X457" s="55">
        <v>17707248340</v>
      </c>
      <c r="Y457" s="80" t="s">
        <v>18065</v>
      </c>
      <c r="Z457" s="80" t="s">
        <v>18066</v>
      </c>
      <c r="AA457" s="31" t="s">
        <v>18067</v>
      </c>
      <c r="AB457" s="31">
        <v>17371625691</v>
      </c>
      <c r="AC457" s="324"/>
      <c r="AD457" s="144" t="s">
        <v>18045</v>
      </c>
      <c r="AE457" s="144" t="s">
        <v>18045</v>
      </c>
      <c r="AF457" s="140" t="s">
        <v>18061</v>
      </c>
      <c r="AG457" s="123" t="s">
        <v>4228</v>
      </c>
      <c r="AH457" s="26" t="s">
        <v>18065</v>
      </c>
    </row>
    <row r="458" spans="1:34" s="325" customFormat="1" ht="13.5" customHeight="1">
      <c r="A458" s="33" t="s">
        <v>13421</v>
      </c>
      <c r="B458" s="219" t="s">
        <v>2027</v>
      </c>
      <c r="C458" s="33" t="s">
        <v>18192</v>
      </c>
      <c r="D458" s="126" t="s">
        <v>18147</v>
      </c>
      <c r="E458" s="30" t="s">
        <v>18148</v>
      </c>
      <c r="F458" s="146" t="s">
        <v>2031</v>
      </c>
      <c r="G458" s="22">
        <v>35032</v>
      </c>
      <c r="H458" s="307">
        <v>22.533079345826991</v>
      </c>
      <c r="I458" s="25">
        <v>43248</v>
      </c>
      <c r="J458" s="25">
        <v>43248</v>
      </c>
      <c r="K458" s="140" t="s">
        <v>167</v>
      </c>
      <c r="L458" s="140" t="s">
        <v>2028</v>
      </c>
      <c r="M458" s="140" t="s">
        <v>311</v>
      </c>
      <c r="N458" s="314">
        <v>10591</v>
      </c>
      <c r="O458" s="123" t="s">
        <v>4223</v>
      </c>
      <c r="P458" s="123" t="s">
        <v>4304</v>
      </c>
      <c r="Q458" s="25">
        <v>43250</v>
      </c>
      <c r="R458" s="25">
        <v>43250</v>
      </c>
      <c r="S458" s="25">
        <v>43256</v>
      </c>
      <c r="T458" s="25" t="s">
        <v>8809</v>
      </c>
      <c r="U458" s="123" t="s">
        <v>17648</v>
      </c>
      <c r="V458" s="123" t="s">
        <v>18149</v>
      </c>
      <c r="W458" s="123" t="s">
        <v>14439</v>
      </c>
      <c r="X458" s="55">
        <v>15392831481</v>
      </c>
      <c r="Y458" s="80" t="s">
        <v>18126</v>
      </c>
      <c r="Z458" s="80" t="s">
        <v>18126</v>
      </c>
      <c r="AA458" s="31" t="s">
        <v>18150</v>
      </c>
      <c r="AB458" s="31">
        <v>15327283529</v>
      </c>
      <c r="AC458" s="324"/>
      <c r="AD458" s="144" t="s">
        <v>17614</v>
      </c>
      <c r="AE458" s="144" t="s">
        <v>17614</v>
      </c>
      <c r="AF458" s="140" t="s">
        <v>17808</v>
      </c>
      <c r="AG458" s="123" t="s">
        <v>11564</v>
      </c>
      <c r="AH458" s="26" t="s">
        <v>18126</v>
      </c>
    </row>
    <row r="459" spans="1:34" s="403" customFormat="1" ht="13.5" customHeight="1" thickBot="1">
      <c r="A459" s="164" t="s">
        <v>17728</v>
      </c>
      <c r="B459" s="336" t="s">
        <v>2027</v>
      </c>
      <c r="C459" s="167" t="s">
        <v>18196</v>
      </c>
      <c r="D459" s="64" t="s">
        <v>18164</v>
      </c>
      <c r="E459" s="65" t="s">
        <v>18165</v>
      </c>
      <c r="F459" s="58" t="s">
        <v>2030</v>
      </c>
      <c r="G459" s="60">
        <v>35880</v>
      </c>
      <c r="H459" s="405">
        <v>20.209791674594115</v>
      </c>
      <c r="I459" s="62">
        <v>43248</v>
      </c>
      <c r="J459" s="62">
        <v>43248</v>
      </c>
      <c r="K459" s="103" t="s">
        <v>167</v>
      </c>
      <c r="L459" s="103" t="s">
        <v>2028</v>
      </c>
      <c r="M459" s="103" t="s">
        <v>311</v>
      </c>
      <c r="N459" s="315">
        <v>10596</v>
      </c>
      <c r="O459" s="186" t="s">
        <v>4223</v>
      </c>
      <c r="P459" s="186" t="s">
        <v>4304</v>
      </c>
      <c r="Q459" s="368">
        <v>43250</v>
      </c>
      <c r="R459" s="62">
        <v>43250</v>
      </c>
      <c r="S459" s="62">
        <v>43256</v>
      </c>
      <c r="T459" s="368" t="s">
        <v>8809</v>
      </c>
      <c r="U459" s="186" t="s">
        <v>18152</v>
      </c>
      <c r="V459" s="186" t="s">
        <v>18166</v>
      </c>
      <c r="W459" s="186" t="s">
        <v>18100</v>
      </c>
      <c r="X459" s="160">
        <v>15327283524</v>
      </c>
      <c r="Y459" s="316" t="s">
        <v>18167</v>
      </c>
      <c r="Z459" s="316" t="s">
        <v>18126</v>
      </c>
      <c r="AA459" s="67" t="s">
        <v>18168</v>
      </c>
      <c r="AB459" s="67" t="s">
        <v>18101</v>
      </c>
      <c r="AC459" s="462"/>
      <c r="AD459" s="138" t="s">
        <v>17614</v>
      </c>
      <c r="AE459" s="138" t="s">
        <v>17614</v>
      </c>
      <c r="AF459" s="103" t="s">
        <v>17808</v>
      </c>
      <c r="AG459" s="186" t="s">
        <v>11564</v>
      </c>
      <c r="AH459" s="63" t="s">
        <v>18167</v>
      </c>
    </row>
    <row r="460" spans="1:34" s="325" customFormat="1" ht="13.5" customHeight="1">
      <c r="A460" s="165" t="s">
        <v>18179</v>
      </c>
      <c r="B460" s="352" t="s">
        <v>2027</v>
      </c>
      <c r="C460" s="318" t="s">
        <v>18371</v>
      </c>
      <c r="D460" s="96" t="s">
        <v>18349</v>
      </c>
      <c r="E460" s="97" t="s">
        <v>18350</v>
      </c>
      <c r="F460" s="88" t="s">
        <v>2030</v>
      </c>
      <c r="G460" s="89">
        <v>29891</v>
      </c>
      <c r="H460" s="302">
        <v>36.618010852676306</v>
      </c>
      <c r="I460" s="91">
        <v>43249</v>
      </c>
      <c r="J460" s="91">
        <v>43249</v>
      </c>
      <c r="K460" s="104" t="s">
        <v>167</v>
      </c>
      <c r="L460" s="104" t="s">
        <v>2028</v>
      </c>
      <c r="M460" s="104" t="s">
        <v>311</v>
      </c>
      <c r="N460" s="323">
        <v>10497</v>
      </c>
      <c r="O460" s="185" t="s">
        <v>4223</v>
      </c>
      <c r="P460" s="185" t="s">
        <v>4304</v>
      </c>
      <c r="Q460" s="91">
        <v>43251</v>
      </c>
      <c r="R460" s="91">
        <v>43251</v>
      </c>
      <c r="S460" s="91">
        <v>43256</v>
      </c>
      <c r="T460" s="91" t="s">
        <v>8809</v>
      </c>
      <c r="U460" s="185" t="s">
        <v>18152</v>
      </c>
      <c r="V460" s="185" t="s">
        <v>18351</v>
      </c>
      <c r="W460" s="185" t="s">
        <v>17445</v>
      </c>
      <c r="X460" s="170">
        <v>15927097896</v>
      </c>
      <c r="Y460" s="235" t="s">
        <v>18352</v>
      </c>
      <c r="Z460" s="235" t="s">
        <v>18353</v>
      </c>
      <c r="AA460" s="101" t="s">
        <v>18354</v>
      </c>
      <c r="AB460" s="101">
        <v>15927622890</v>
      </c>
      <c r="AC460" s="348"/>
      <c r="AD460" s="137" t="s">
        <v>18097</v>
      </c>
      <c r="AE460" s="137" t="s">
        <v>18097</v>
      </c>
      <c r="AF460" s="104" t="s">
        <v>17932</v>
      </c>
      <c r="AG460" s="185" t="s">
        <v>11564</v>
      </c>
      <c r="AH460" s="99" t="s">
        <v>18352</v>
      </c>
    </row>
    <row r="461" spans="1:34" s="325" customFormat="1" ht="13.5" customHeight="1">
      <c r="A461" s="163" t="s">
        <v>18183</v>
      </c>
      <c r="B461" s="219" t="s">
        <v>2027</v>
      </c>
      <c r="C461" s="33" t="s">
        <v>18476</v>
      </c>
      <c r="D461" s="126" t="s">
        <v>18443</v>
      </c>
      <c r="E461" s="30" t="s">
        <v>18444</v>
      </c>
      <c r="F461" s="146" t="s">
        <v>2031</v>
      </c>
      <c r="G461" s="22">
        <v>35392</v>
      </c>
      <c r="H461" s="307">
        <v>21.546777975646886</v>
      </c>
      <c r="I461" s="25">
        <v>43250</v>
      </c>
      <c r="J461" s="25">
        <v>43250</v>
      </c>
      <c r="K461" s="140" t="s">
        <v>167</v>
      </c>
      <c r="L461" s="140" t="s">
        <v>2028</v>
      </c>
      <c r="M461" s="140" t="s">
        <v>311</v>
      </c>
      <c r="N461" s="314">
        <v>10573</v>
      </c>
      <c r="O461" s="123" t="s">
        <v>14058</v>
      </c>
      <c r="P461" s="123" t="s">
        <v>18425</v>
      </c>
      <c r="Q461" s="91">
        <v>43251</v>
      </c>
      <c r="R461" s="25">
        <v>43251</v>
      </c>
      <c r="S461" s="25">
        <v>43256</v>
      </c>
      <c r="T461" s="91" t="s">
        <v>18776</v>
      </c>
      <c r="U461" s="123" t="s">
        <v>18131</v>
      </c>
      <c r="V461" s="123" t="s">
        <v>18445</v>
      </c>
      <c r="W461" s="123" t="s">
        <v>1508</v>
      </c>
      <c r="X461" s="55">
        <v>15971574064</v>
      </c>
      <c r="Y461" s="80" t="s">
        <v>18446</v>
      </c>
      <c r="Z461" s="80" t="s">
        <v>18447</v>
      </c>
      <c r="AA461" s="31" t="s">
        <v>18160</v>
      </c>
      <c r="AB461" s="31">
        <v>17671632234</v>
      </c>
      <c r="AC461" s="324"/>
      <c r="AD461" s="144" t="s">
        <v>18431</v>
      </c>
      <c r="AE461" s="144" t="s">
        <v>18431</v>
      </c>
      <c r="AF461" s="140" t="s">
        <v>17808</v>
      </c>
      <c r="AG461" s="123" t="s">
        <v>11564</v>
      </c>
      <c r="AH461" s="26" t="s">
        <v>18446</v>
      </c>
    </row>
    <row r="462" spans="1:34" s="325" customFormat="1" ht="13.5" customHeight="1">
      <c r="A462" s="163" t="s">
        <v>7622</v>
      </c>
      <c r="B462" s="219" t="s">
        <v>2027</v>
      </c>
      <c r="C462" s="33" t="s">
        <v>13920</v>
      </c>
      <c r="D462" s="126" t="s">
        <v>13862</v>
      </c>
      <c r="E462" s="30" t="s">
        <v>13863</v>
      </c>
      <c r="F462" s="146" t="s">
        <v>2030</v>
      </c>
      <c r="G462" s="22">
        <v>30360</v>
      </c>
      <c r="H462" s="43">
        <v>35.299968818176062</v>
      </c>
      <c r="I462" s="25">
        <v>43125</v>
      </c>
      <c r="J462" s="25">
        <v>43125</v>
      </c>
      <c r="K462" s="140" t="s">
        <v>167</v>
      </c>
      <c r="L462" s="140" t="s">
        <v>2028</v>
      </c>
      <c r="M462" s="140" t="s">
        <v>311</v>
      </c>
      <c r="N462" s="314">
        <v>40163</v>
      </c>
      <c r="O462" s="123" t="s">
        <v>4223</v>
      </c>
      <c r="P462" s="123" t="s">
        <v>4304</v>
      </c>
      <c r="Q462" s="91">
        <v>43251</v>
      </c>
      <c r="R462" s="91">
        <v>43251</v>
      </c>
      <c r="S462" s="25">
        <v>43235</v>
      </c>
      <c r="T462" s="25" t="s">
        <v>2304</v>
      </c>
      <c r="U462" s="123" t="s">
        <v>6334</v>
      </c>
      <c r="V462" s="123" t="s">
        <v>13865</v>
      </c>
      <c r="W462" s="123" t="s">
        <v>13853</v>
      </c>
      <c r="X462" s="55">
        <v>13329704776</v>
      </c>
      <c r="Y462" s="26" t="s">
        <v>13866</v>
      </c>
      <c r="Z462" s="26" t="s">
        <v>13866</v>
      </c>
      <c r="AA462" s="31" t="s">
        <v>13867</v>
      </c>
      <c r="AB462" s="31">
        <v>13545153558</v>
      </c>
      <c r="AC462" s="324"/>
      <c r="AD462" s="137" t="s">
        <v>245</v>
      </c>
      <c r="AE462" s="137" t="s">
        <v>245</v>
      </c>
      <c r="AF462" s="140" t="s">
        <v>4443</v>
      </c>
      <c r="AG462" s="123" t="s">
        <v>4228</v>
      </c>
      <c r="AH462" s="26" t="s">
        <v>13868</v>
      </c>
    </row>
    <row r="463" spans="1:34" s="325" customFormat="1" ht="13.5" customHeight="1">
      <c r="A463" s="163" t="s">
        <v>7624</v>
      </c>
      <c r="B463" s="219" t="s">
        <v>2027</v>
      </c>
      <c r="C463" s="33" t="s">
        <v>14160</v>
      </c>
      <c r="D463" s="126" t="s">
        <v>14155</v>
      </c>
      <c r="E463" s="30" t="s">
        <v>14156</v>
      </c>
      <c r="F463" s="146" t="s">
        <v>2030</v>
      </c>
      <c r="G463" s="22">
        <v>31344</v>
      </c>
      <c r="H463" s="43">
        <v>32.604078407217159</v>
      </c>
      <c r="I463" s="25">
        <v>43132</v>
      </c>
      <c r="J463" s="25">
        <v>43132</v>
      </c>
      <c r="K463" s="140" t="s">
        <v>167</v>
      </c>
      <c r="L463" s="140" t="s">
        <v>2028</v>
      </c>
      <c r="M463" s="140" t="s">
        <v>311</v>
      </c>
      <c r="N463" s="314">
        <v>40079</v>
      </c>
      <c r="O463" s="123" t="s">
        <v>4223</v>
      </c>
      <c r="P463" s="123" t="s">
        <v>4304</v>
      </c>
      <c r="Q463" s="91">
        <v>43251</v>
      </c>
      <c r="R463" s="91">
        <v>43251</v>
      </c>
      <c r="S463" s="25">
        <v>43235</v>
      </c>
      <c r="T463" s="25" t="s">
        <v>2304</v>
      </c>
      <c r="U463" s="123" t="s">
        <v>14076</v>
      </c>
      <c r="V463" s="123"/>
      <c r="W463" s="123"/>
      <c r="X463" s="55">
        <v>18972813871</v>
      </c>
      <c r="Y463" s="26" t="s">
        <v>14157</v>
      </c>
      <c r="Z463" s="26" t="s">
        <v>14158</v>
      </c>
      <c r="AA463" s="31" t="s">
        <v>14159</v>
      </c>
      <c r="AB463" s="31">
        <v>13872159181</v>
      </c>
      <c r="AC463" s="324"/>
      <c r="AD463" s="137" t="s">
        <v>13240</v>
      </c>
      <c r="AE463" s="137" t="s">
        <v>13240</v>
      </c>
      <c r="AF463" s="140" t="s">
        <v>4443</v>
      </c>
      <c r="AG463" s="123" t="s">
        <v>4228</v>
      </c>
      <c r="AH463" s="26" t="s">
        <v>14157</v>
      </c>
    </row>
    <row r="464" spans="1:34" s="325" customFormat="1" ht="13.5" customHeight="1">
      <c r="A464" s="163" t="s">
        <v>7629</v>
      </c>
      <c r="B464" s="219" t="s">
        <v>2027</v>
      </c>
      <c r="C464" s="33" t="s">
        <v>14316</v>
      </c>
      <c r="D464" s="126" t="s">
        <v>14371</v>
      </c>
      <c r="E464" s="30" t="s">
        <v>14372</v>
      </c>
      <c r="F464" s="146" t="s">
        <v>2031</v>
      </c>
      <c r="G464" s="22">
        <v>32947</v>
      </c>
      <c r="H464" s="43">
        <v>28.21229758529935</v>
      </c>
      <c r="I464" s="25">
        <v>43154</v>
      </c>
      <c r="J464" s="25">
        <v>43154</v>
      </c>
      <c r="K464" s="140" t="s">
        <v>167</v>
      </c>
      <c r="L464" s="140" t="s">
        <v>2028</v>
      </c>
      <c r="M464" s="140" t="s">
        <v>311</v>
      </c>
      <c r="N464" s="314">
        <v>40091</v>
      </c>
      <c r="O464" s="123" t="s">
        <v>4223</v>
      </c>
      <c r="P464" s="123" t="s">
        <v>4304</v>
      </c>
      <c r="Q464" s="91">
        <v>43251</v>
      </c>
      <c r="R464" s="91">
        <v>43251</v>
      </c>
      <c r="S464" s="25">
        <v>43235</v>
      </c>
      <c r="T464" s="185" t="s">
        <v>2304</v>
      </c>
      <c r="U464" s="123" t="s">
        <v>6275</v>
      </c>
      <c r="V464" s="123" t="s">
        <v>14373</v>
      </c>
      <c r="W464" s="123" t="s">
        <v>12030</v>
      </c>
      <c r="X464" s="55">
        <v>13296523121</v>
      </c>
      <c r="Y464" s="26" t="s">
        <v>14374</v>
      </c>
      <c r="Z464" s="26" t="s">
        <v>14374</v>
      </c>
      <c r="AA464" s="31" t="s">
        <v>14375</v>
      </c>
      <c r="AB464" s="31">
        <v>13667285487</v>
      </c>
      <c r="AC464" s="324"/>
      <c r="AD464" s="144" t="s">
        <v>13240</v>
      </c>
      <c r="AE464" s="144" t="s">
        <v>13240</v>
      </c>
      <c r="AF464" s="140" t="s">
        <v>4443</v>
      </c>
      <c r="AG464" s="123" t="s">
        <v>4228</v>
      </c>
      <c r="AH464" s="26" t="s">
        <v>14351</v>
      </c>
    </row>
    <row r="465" spans="1:34" s="325" customFormat="1" ht="13.5" customHeight="1">
      <c r="A465" s="163" t="s">
        <v>7630</v>
      </c>
      <c r="B465" s="219" t="s">
        <v>2027</v>
      </c>
      <c r="C465" s="33" t="s">
        <v>14320</v>
      </c>
      <c r="D465" s="126" t="s">
        <v>6417</v>
      </c>
      <c r="E465" s="30" t="s">
        <v>14395</v>
      </c>
      <c r="F465" s="146" t="s">
        <v>2031</v>
      </c>
      <c r="G465" s="22">
        <v>31028</v>
      </c>
      <c r="H465" s="43">
        <v>33.469831831874693</v>
      </c>
      <c r="I465" s="25">
        <v>43157</v>
      </c>
      <c r="J465" s="25">
        <v>43157</v>
      </c>
      <c r="K465" s="140" t="s">
        <v>167</v>
      </c>
      <c r="L465" s="140" t="s">
        <v>2028</v>
      </c>
      <c r="M465" s="140" t="s">
        <v>311</v>
      </c>
      <c r="N465" s="314">
        <v>40094</v>
      </c>
      <c r="O465" s="123" t="s">
        <v>4223</v>
      </c>
      <c r="P465" s="123" t="s">
        <v>4304</v>
      </c>
      <c r="Q465" s="91">
        <v>43251</v>
      </c>
      <c r="R465" s="91">
        <v>43251</v>
      </c>
      <c r="S465" s="25">
        <v>43235</v>
      </c>
      <c r="T465" s="185" t="s">
        <v>2304</v>
      </c>
      <c r="U465" s="123" t="s">
        <v>13247</v>
      </c>
      <c r="V465" s="123" t="s">
        <v>14396</v>
      </c>
      <c r="W465" s="123" t="s">
        <v>14397</v>
      </c>
      <c r="X465" s="55">
        <v>15337233580</v>
      </c>
      <c r="Y465" s="26" t="s">
        <v>14398</v>
      </c>
      <c r="Z465" s="26" t="s">
        <v>14398</v>
      </c>
      <c r="AA465" s="31" t="s">
        <v>14399</v>
      </c>
      <c r="AB465" s="31">
        <v>18717162004</v>
      </c>
      <c r="AC465" s="324"/>
      <c r="AD465" s="144" t="s">
        <v>4374</v>
      </c>
      <c r="AE465" s="144" t="s">
        <v>4374</v>
      </c>
      <c r="AF465" s="140" t="s">
        <v>4443</v>
      </c>
      <c r="AG465" s="123" t="s">
        <v>4228</v>
      </c>
      <c r="AH465" s="26" t="s">
        <v>14400</v>
      </c>
    </row>
    <row r="466" spans="1:34" s="325" customFormat="1" ht="13.5" customHeight="1">
      <c r="A466" s="163" t="s">
        <v>7634</v>
      </c>
      <c r="B466" s="219" t="s">
        <v>2027</v>
      </c>
      <c r="C466" s="33" t="s">
        <v>14423</v>
      </c>
      <c r="D466" s="126" t="s">
        <v>14475</v>
      </c>
      <c r="E466" s="30" t="s">
        <v>14476</v>
      </c>
      <c r="F466" s="146" t="s">
        <v>2030</v>
      </c>
      <c r="G466" s="22">
        <v>30724</v>
      </c>
      <c r="H466" s="43">
        <v>34.302708544203462</v>
      </c>
      <c r="I466" s="25">
        <v>43158</v>
      </c>
      <c r="J466" s="25">
        <v>43158</v>
      </c>
      <c r="K466" s="140" t="s">
        <v>167</v>
      </c>
      <c r="L466" s="140" t="s">
        <v>2028</v>
      </c>
      <c r="M466" s="140" t="s">
        <v>311</v>
      </c>
      <c r="N466" s="314">
        <v>40188</v>
      </c>
      <c r="O466" s="123" t="s">
        <v>4223</v>
      </c>
      <c r="P466" s="123" t="s">
        <v>4304</v>
      </c>
      <c r="Q466" s="91">
        <v>43251</v>
      </c>
      <c r="R466" s="91">
        <v>43251</v>
      </c>
      <c r="S466" s="25">
        <v>43235</v>
      </c>
      <c r="T466" s="185" t="s">
        <v>2304</v>
      </c>
      <c r="U466" s="123" t="s">
        <v>14076</v>
      </c>
      <c r="V466" s="123" t="s">
        <v>14477</v>
      </c>
      <c r="W466" s="123"/>
      <c r="X466" s="55">
        <v>18717150270</v>
      </c>
      <c r="Y466" s="26" t="s">
        <v>14478</v>
      </c>
      <c r="Z466" s="26" t="s">
        <v>14479</v>
      </c>
      <c r="AA466" s="31"/>
      <c r="AB466" s="31"/>
      <c r="AC466" s="324"/>
      <c r="AD466" s="144" t="s">
        <v>5227</v>
      </c>
      <c r="AE466" s="144" t="s">
        <v>5227</v>
      </c>
      <c r="AF466" s="140" t="s">
        <v>14447</v>
      </c>
      <c r="AG466" s="123" t="s">
        <v>4228</v>
      </c>
      <c r="AH466" s="26" t="s">
        <v>14478</v>
      </c>
    </row>
    <row r="467" spans="1:34" s="325" customFormat="1" ht="13.5" customHeight="1">
      <c r="A467" s="163" t="s">
        <v>7641</v>
      </c>
      <c r="B467" s="219" t="s">
        <v>2027</v>
      </c>
      <c r="C467" s="33" t="s">
        <v>14530</v>
      </c>
      <c r="D467" s="126" t="s">
        <v>14548</v>
      </c>
      <c r="E467" s="30" t="s">
        <v>14549</v>
      </c>
      <c r="F467" s="146" t="s">
        <v>2031</v>
      </c>
      <c r="G467" s="22">
        <v>35689</v>
      </c>
      <c r="H467" s="43">
        <v>20.699968818176064</v>
      </c>
      <c r="I467" s="25">
        <v>43159</v>
      </c>
      <c r="J467" s="25">
        <v>43159</v>
      </c>
      <c r="K467" s="140" t="s">
        <v>167</v>
      </c>
      <c r="L467" s="140" t="s">
        <v>2028</v>
      </c>
      <c r="M467" s="140" t="s">
        <v>311</v>
      </c>
      <c r="N467" s="314">
        <v>40139</v>
      </c>
      <c r="O467" s="123" t="s">
        <v>4223</v>
      </c>
      <c r="P467" s="123" t="s">
        <v>4304</v>
      </c>
      <c r="Q467" s="91">
        <v>43251</v>
      </c>
      <c r="R467" s="91">
        <v>43251</v>
      </c>
      <c r="S467" s="25">
        <v>43235</v>
      </c>
      <c r="T467" s="185" t="s">
        <v>2304</v>
      </c>
      <c r="U467" s="123" t="s">
        <v>6275</v>
      </c>
      <c r="V467" s="123" t="s">
        <v>14551</v>
      </c>
      <c r="W467" s="123" t="s">
        <v>969</v>
      </c>
      <c r="X467" s="55">
        <v>15871536778</v>
      </c>
      <c r="Y467" s="26" t="s">
        <v>14552</v>
      </c>
      <c r="Z467" s="26" t="s">
        <v>14552</v>
      </c>
      <c r="AA467" s="31"/>
      <c r="AB467" s="31">
        <v>18671116082</v>
      </c>
      <c r="AC467" s="324"/>
      <c r="AD467" s="144" t="s">
        <v>4374</v>
      </c>
      <c r="AE467" s="144" t="s">
        <v>4374</v>
      </c>
      <c r="AF467" s="140" t="s">
        <v>4564</v>
      </c>
      <c r="AG467" s="123" t="s">
        <v>4228</v>
      </c>
      <c r="AH467" s="26" t="s">
        <v>14552</v>
      </c>
    </row>
    <row r="468" spans="1:34" s="325" customFormat="1" ht="13.5" customHeight="1">
      <c r="A468" s="163" t="s">
        <v>7642</v>
      </c>
      <c r="B468" s="219" t="s">
        <v>2027</v>
      </c>
      <c r="C468" s="33" t="s">
        <v>14531</v>
      </c>
      <c r="D468" s="126" t="s">
        <v>14553</v>
      </c>
      <c r="E468" s="30" t="s">
        <v>14554</v>
      </c>
      <c r="F468" s="146" t="s">
        <v>2030</v>
      </c>
      <c r="G468" s="22">
        <v>27254</v>
      </c>
      <c r="H468" s="43">
        <v>43.809557859271955</v>
      </c>
      <c r="I468" s="25">
        <v>43159</v>
      </c>
      <c r="J468" s="25">
        <v>43159</v>
      </c>
      <c r="K468" s="140" t="s">
        <v>167</v>
      </c>
      <c r="L468" s="140" t="s">
        <v>2028</v>
      </c>
      <c r="M468" s="140" t="s">
        <v>311</v>
      </c>
      <c r="N468" s="314">
        <v>40140</v>
      </c>
      <c r="O468" s="123" t="s">
        <v>4223</v>
      </c>
      <c r="P468" s="123" t="s">
        <v>4304</v>
      </c>
      <c r="Q468" s="91">
        <v>43251</v>
      </c>
      <c r="R468" s="91">
        <v>43251</v>
      </c>
      <c r="S468" s="25">
        <v>43235</v>
      </c>
      <c r="T468" s="185" t="s">
        <v>2304</v>
      </c>
      <c r="U468" s="123" t="s">
        <v>4464</v>
      </c>
      <c r="V468" s="123" t="s">
        <v>14555</v>
      </c>
      <c r="W468" s="123"/>
      <c r="X468" s="55">
        <v>13886099509</v>
      </c>
      <c r="Y468" s="26" t="s">
        <v>14556</v>
      </c>
      <c r="Z468" s="26" t="s">
        <v>14556</v>
      </c>
      <c r="AA468" s="31" t="s">
        <v>14532</v>
      </c>
      <c r="AB468" s="31">
        <v>15927083670</v>
      </c>
      <c r="AC468" s="324"/>
      <c r="AD468" s="144" t="s">
        <v>4374</v>
      </c>
      <c r="AE468" s="144" t="s">
        <v>4374</v>
      </c>
      <c r="AF468" s="140" t="s">
        <v>4564</v>
      </c>
      <c r="AG468" s="123" t="s">
        <v>4228</v>
      </c>
      <c r="AH468" s="26" t="s">
        <v>14556</v>
      </c>
    </row>
    <row r="469" spans="1:34" s="325" customFormat="1" ht="13.5" customHeight="1">
      <c r="A469" s="163" t="s">
        <v>7643</v>
      </c>
      <c r="B469" s="219" t="s">
        <v>2027</v>
      </c>
      <c r="C469" s="33" t="s">
        <v>14747</v>
      </c>
      <c r="D469" s="126" t="s">
        <v>9805</v>
      </c>
      <c r="E469" s="30" t="s">
        <v>9806</v>
      </c>
      <c r="F469" s="146" t="s">
        <v>2031</v>
      </c>
      <c r="G469" s="22">
        <v>34248</v>
      </c>
      <c r="H469" s="43">
        <v>24.647914023655513</v>
      </c>
      <c r="I469" s="25">
        <v>43160</v>
      </c>
      <c r="J469" s="25">
        <v>43160</v>
      </c>
      <c r="K469" s="140" t="s">
        <v>167</v>
      </c>
      <c r="L469" s="140" t="s">
        <v>2028</v>
      </c>
      <c r="M469" s="140" t="s">
        <v>311</v>
      </c>
      <c r="N469" s="314">
        <v>21790</v>
      </c>
      <c r="O469" s="123" t="s">
        <v>4223</v>
      </c>
      <c r="P469" s="123" t="s">
        <v>4304</v>
      </c>
      <c r="Q469" s="25">
        <v>43251</v>
      </c>
      <c r="R469" s="25">
        <v>43251</v>
      </c>
      <c r="S469" s="25">
        <v>43235</v>
      </c>
      <c r="T469" s="185" t="s">
        <v>2304</v>
      </c>
      <c r="U469" s="123" t="s">
        <v>4458</v>
      </c>
      <c r="V469" s="123" t="s">
        <v>9807</v>
      </c>
      <c r="W469" s="123" t="s">
        <v>9808</v>
      </c>
      <c r="X469" s="55" t="s">
        <v>9809</v>
      </c>
      <c r="Y469" s="26" t="s">
        <v>9810</v>
      </c>
      <c r="Z469" s="26" t="s">
        <v>9810</v>
      </c>
      <c r="AA469" s="31" t="s">
        <v>9811</v>
      </c>
      <c r="AB469" s="31" t="s">
        <v>9812</v>
      </c>
      <c r="AC469" s="324"/>
      <c r="AD469" s="144" t="s">
        <v>4374</v>
      </c>
      <c r="AE469" s="144" t="s">
        <v>4374</v>
      </c>
      <c r="AF469" s="140" t="s">
        <v>4375</v>
      </c>
      <c r="AG469" s="123" t="s">
        <v>4228</v>
      </c>
      <c r="AH469" s="546" t="s">
        <v>9813</v>
      </c>
    </row>
    <row r="470" spans="1:34" s="444" customFormat="1" ht="15" customHeight="1">
      <c r="A470" s="163" t="s">
        <v>7647</v>
      </c>
      <c r="B470" s="219" t="s">
        <v>2027</v>
      </c>
      <c r="C470" s="33" t="s">
        <v>14754</v>
      </c>
      <c r="D470" s="126" t="s">
        <v>13720</v>
      </c>
      <c r="E470" s="33" t="s">
        <v>13721</v>
      </c>
      <c r="F470" s="146" t="s">
        <v>2031</v>
      </c>
      <c r="G470" s="22">
        <v>34720</v>
      </c>
      <c r="H470" s="43">
        <v>23.354763338724009</v>
      </c>
      <c r="I470" s="25">
        <v>43160</v>
      </c>
      <c r="J470" s="25">
        <v>43160</v>
      </c>
      <c r="K470" s="140" t="s">
        <v>167</v>
      </c>
      <c r="L470" s="140" t="s">
        <v>2028</v>
      </c>
      <c r="M470" s="140" t="s">
        <v>311</v>
      </c>
      <c r="N470" s="323">
        <v>40007</v>
      </c>
      <c r="O470" s="123" t="s">
        <v>4223</v>
      </c>
      <c r="P470" s="123" t="s">
        <v>4304</v>
      </c>
      <c r="Q470" s="25">
        <v>43251</v>
      </c>
      <c r="R470" s="25">
        <v>43251</v>
      </c>
      <c r="S470" s="25">
        <v>43235</v>
      </c>
      <c r="T470" s="185" t="s">
        <v>2304</v>
      </c>
      <c r="U470" s="185" t="s">
        <v>4456</v>
      </c>
      <c r="V470" s="185" t="s">
        <v>13719</v>
      </c>
      <c r="W470" s="185"/>
      <c r="X470" s="170">
        <v>13697267207</v>
      </c>
      <c r="Y470" s="464" t="s">
        <v>13722</v>
      </c>
      <c r="Z470" s="464" t="s">
        <v>13723</v>
      </c>
      <c r="AA470" s="170" t="s">
        <v>13724</v>
      </c>
      <c r="AB470" s="170">
        <v>13628662679</v>
      </c>
      <c r="AC470" s="445"/>
      <c r="AD470" s="137" t="s">
        <v>4374</v>
      </c>
      <c r="AE470" s="137" t="s">
        <v>4374</v>
      </c>
      <c r="AF470" s="104" t="s">
        <v>4375</v>
      </c>
      <c r="AG470" s="123" t="s">
        <v>4228</v>
      </c>
      <c r="AH470" s="26" t="s">
        <v>13722</v>
      </c>
    </row>
    <row r="471" spans="1:34" s="444" customFormat="1" ht="15" customHeight="1">
      <c r="A471" s="163" t="s">
        <v>7648</v>
      </c>
      <c r="B471" s="219" t="s">
        <v>2027</v>
      </c>
      <c r="C471" s="33" t="s">
        <v>14775</v>
      </c>
      <c r="D471" s="126" t="s">
        <v>14762</v>
      </c>
      <c r="E471" s="33" t="s">
        <v>14763</v>
      </c>
      <c r="F471" s="146" t="s">
        <v>2030</v>
      </c>
      <c r="G471" s="22">
        <v>33858</v>
      </c>
      <c r="H471" s="43">
        <v>25.716407174340446</v>
      </c>
      <c r="I471" s="25">
        <v>43160</v>
      </c>
      <c r="J471" s="25">
        <v>43160</v>
      </c>
      <c r="K471" s="140" t="s">
        <v>167</v>
      </c>
      <c r="L471" s="140" t="s">
        <v>2028</v>
      </c>
      <c r="M471" s="140" t="s">
        <v>311</v>
      </c>
      <c r="N471" s="323" t="s">
        <v>16677</v>
      </c>
      <c r="O471" s="123" t="s">
        <v>4223</v>
      </c>
      <c r="P471" s="123" t="s">
        <v>4304</v>
      </c>
      <c r="Q471" s="25">
        <v>43251</v>
      </c>
      <c r="R471" s="25">
        <v>43251</v>
      </c>
      <c r="S471" s="25">
        <v>43235</v>
      </c>
      <c r="T471" s="185" t="s">
        <v>2304</v>
      </c>
      <c r="U471" s="185" t="s">
        <v>4464</v>
      </c>
      <c r="V471" s="185" t="s">
        <v>14764</v>
      </c>
      <c r="W471" s="185" t="s">
        <v>14755</v>
      </c>
      <c r="X471" s="170">
        <v>18871571875</v>
      </c>
      <c r="Y471" s="464" t="s">
        <v>14765</v>
      </c>
      <c r="Z471" s="464" t="s">
        <v>14765</v>
      </c>
      <c r="AA471" s="170" t="s">
        <v>14766</v>
      </c>
      <c r="AB471" s="170">
        <v>13554290646</v>
      </c>
      <c r="AC471" s="445"/>
      <c r="AD471" s="137" t="s">
        <v>4374</v>
      </c>
      <c r="AE471" s="137" t="s">
        <v>4374</v>
      </c>
      <c r="AF471" s="104" t="s">
        <v>4504</v>
      </c>
      <c r="AG471" s="123" t="s">
        <v>4228</v>
      </c>
      <c r="AH471" s="26" t="s">
        <v>14767</v>
      </c>
    </row>
    <row r="472" spans="1:34" s="444" customFormat="1" ht="15" customHeight="1">
      <c r="A472" s="163" t="s">
        <v>7651</v>
      </c>
      <c r="B472" s="219" t="s">
        <v>2027</v>
      </c>
      <c r="C472" s="33" t="s">
        <v>14786</v>
      </c>
      <c r="D472" s="126" t="s">
        <v>14889</v>
      </c>
      <c r="E472" s="33" t="s">
        <v>14890</v>
      </c>
      <c r="F472" s="146" t="s">
        <v>2030</v>
      </c>
      <c r="G472" s="22">
        <v>31875</v>
      </c>
      <c r="H472" s="43">
        <v>31.149283886669213</v>
      </c>
      <c r="I472" s="25">
        <v>43164</v>
      </c>
      <c r="J472" s="25">
        <v>43164</v>
      </c>
      <c r="K472" s="140" t="s">
        <v>167</v>
      </c>
      <c r="L472" s="140" t="s">
        <v>2028</v>
      </c>
      <c r="M472" s="140" t="s">
        <v>311</v>
      </c>
      <c r="N472" s="323">
        <v>40241</v>
      </c>
      <c r="O472" s="123" t="s">
        <v>4223</v>
      </c>
      <c r="P472" s="123" t="s">
        <v>4304</v>
      </c>
      <c r="Q472" s="25">
        <v>43251</v>
      </c>
      <c r="R472" s="25">
        <v>43251</v>
      </c>
      <c r="S472" s="25">
        <v>43235</v>
      </c>
      <c r="T472" s="185" t="s">
        <v>2304</v>
      </c>
      <c r="U472" s="185" t="s">
        <v>11676</v>
      </c>
      <c r="V472" s="185" t="s">
        <v>14891</v>
      </c>
      <c r="W472" s="185"/>
      <c r="X472" s="170">
        <v>18071088857</v>
      </c>
      <c r="Y472" s="464" t="s">
        <v>14892</v>
      </c>
      <c r="Z472" s="464" t="s">
        <v>14892</v>
      </c>
      <c r="AA472" s="170" t="s">
        <v>14893</v>
      </c>
      <c r="AB472" s="170">
        <v>18071088857</v>
      </c>
      <c r="AC472" s="445"/>
      <c r="AD472" s="137" t="s">
        <v>4374</v>
      </c>
      <c r="AE472" s="137" t="s">
        <v>4374</v>
      </c>
      <c r="AF472" s="104" t="s">
        <v>9323</v>
      </c>
      <c r="AG472" s="123" t="s">
        <v>4228</v>
      </c>
      <c r="AH472" s="26" t="s">
        <v>14896</v>
      </c>
    </row>
    <row r="473" spans="1:34" s="444" customFormat="1" ht="15" customHeight="1">
      <c r="A473" s="163" t="s">
        <v>7653</v>
      </c>
      <c r="B473" s="219" t="s">
        <v>2027</v>
      </c>
      <c r="C473" s="33" t="s">
        <v>14958</v>
      </c>
      <c r="D473" s="126" t="s">
        <v>14904</v>
      </c>
      <c r="E473" s="33" t="s">
        <v>14905</v>
      </c>
      <c r="F473" s="146" t="s">
        <v>2030</v>
      </c>
      <c r="G473" s="22">
        <v>34154</v>
      </c>
      <c r="H473" s="43">
        <v>24.905448270230856</v>
      </c>
      <c r="I473" s="25">
        <v>43164</v>
      </c>
      <c r="J473" s="25">
        <v>43164</v>
      </c>
      <c r="K473" s="140" t="s">
        <v>167</v>
      </c>
      <c r="L473" s="140" t="s">
        <v>2028</v>
      </c>
      <c r="M473" s="140" t="s">
        <v>311</v>
      </c>
      <c r="N473" s="323">
        <v>22655</v>
      </c>
      <c r="O473" s="123" t="s">
        <v>4223</v>
      </c>
      <c r="P473" s="123" t="s">
        <v>4304</v>
      </c>
      <c r="Q473" s="25">
        <v>43251</v>
      </c>
      <c r="R473" s="25">
        <v>43251</v>
      </c>
      <c r="S473" s="25">
        <v>43235</v>
      </c>
      <c r="T473" s="185" t="s">
        <v>2304</v>
      </c>
      <c r="U473" s="185" t="s">
        <v>9315</v>
      </c>
      <c r="V473" s="185" t="s">
        <v>14907</v>
      </c>
      <c r="W473" s="185" t="s">
        <v>10059</v>
      </c>
      <c r="X473" s="170">
        <v>13554652617</v>
      </c>
      <c r="Y473" s="464" t="s">
        <v>14908</v>
      </c>
      <c r="Z473" s="464" t="s">
        <v>14908</v>
      </c>
      <c r="AA473" s="170"/>
      <c r="AB473" s="170">
        <v>18171262713</v>
      </c>
      <c r="AC473" s="445"/>
      <c r="AD473" s="137" t="s">
        <v>4374</v>
      </c>
      <c r="AE473" s="137" t="s">
        <v>4374</v>
      </c>
      <c r="AF473" s="104" t="s">
        <v>9323</v>
      </c>
      <c r="AG473" s="123" t="s">
        <v>4228</v>
      </c>
      <c r="AH473" s="26" t="s">
        <v>14909</v>
      </c>
    </row>
    <row r="474" spans="1:34" s="444" customFormat="1" ht="15" customHeight="1">
      <c r="A474" s="163" t="s">
        <v>7655</v>
      </c>
      <c r="B474" s="219" t="s">
        <v>2027</v>
      </c>
      <c r="C474" s="33" t="s">
        <v>14960</v>
      </c>
      <c r="D474" s="126" t="s">
        <v>14916</v>
      </c>
      <c r="E474" s="33" t="s">
        <v>14917</v>
      </c>
      <c r="F474" s="146" t="s">
        <v>2030</v>
      </c>
      <c r="G474" s="22">
        <v>33017</v>
      </c>
      <c r="H474" s="43">
        <v>28.020516763381544</v>
      </c>
      <c r="I474" s="25">
        <v>43164</v>
      </c>
      <c r="J474" s="25">
        <v>43164</v>
      </c>
      <c r="K474" s="140" t="s">
        <v>167</v>
      </c>
      <c r="L474" s="140" t="s">
        <v>2028</v>
      </c>
      <c r="M474" s="140" t="s">
        <v>311</v>
      </c>
      <c r="N474" s="323">
        <v>22698</v>
      </c>
      <c r="O474" s="123" t="s">
        <v>4223</v>
      </c>
      <c r="P474" s="123" t="s">
        <v>4304</v>
      </c>
      <c r="Q474" s="25">
        <v>43251</v>
      </c>
      <c r="R474" s="25">
        <v>43251</v>
      </c>
      <c r="S474" s="25">
        <v>43235</v>
      </c>
      <c r="T474" s="185" t="s">
        <v>2304</v>
      </c>
      <c r="U474" s="185" t="s">
        <v>4464</v>
      </c>
      <c r="V474" s="185" t="s">
        <v>14918</v>
      </c>
      <c r="W474" s="185"/>
      <c r="X474" s="170">
        <v>13292499472</v>
      </c>
      <c r="Y474" s="464" t="s">
        <v>14919</v>
      </c>
      <c r="Z474" s="464" t="s">
        <v>14920</v>
      </c>
      <c r="AA474" s="170" t="s">
        <v>14921</v>
      </c>
      <c r="AB474" s="170">
        <v>18220560576</v>
      </c>
      <c r="AC474" s="445"/>
      <c r="AD474" s="137" t="s">
        <v>4374</v>
      </c>
      <c r="AE474" s="137" t="s">
        <v>4374</v>
      </c>
      <c r="AF474" s="104" t="s">
        <v>9323</v>
      </c>
      <c r="AG474" s="123" t="s">
        <v>4228</v>
      </c>
      <c r="AH474" s="26" t="s">
        <v>14919</v>
      </c>
    </row>
    <row r="475" spans="1:34" s="444" customFormat="1" ht="15" customHeight="1">
      <c r="A475" s="163" t="s">
        <v>7657</v>
      </c>
      <c r="B475" s="219" t="s">
        <v>2027</v>
      </c>
      <c r="C475" s="33" t="s">
        <v>14962</v>
      </c>
      <c r="D475" s="126" t="s">
        <v>14928</v>
      </c>
      <c r="E475" s="33" t="s">
        <v>14929</v>
      </c>
      <c r="F475" s="146" t="s">
        <v>2030</v>
      </c>
      <c r="G475" s="22">
        <v>29037</v>
      </c>
      <c r="H475" s="43">
        <v>38.924626352422635</v>
      </c>
      <c r="I475" s="25">
        <v>43164</v>
      </c>
      <c r="J475" s="25">
        <v>43164</v>
      </c>
      <c r="K475" s="140" t="s">
        <v>167</v>
      </c>
      <c r="L475" s="140" t="s">
        <v>2028</v>
      </c>
      <c r="M475" s="140" t="s">
        <v>311</v>
      </c>
      <c r="N475" s="323">
        <v>40234</v>
      </c>
      <c r="O475" s="123" t="s">
        <v>4223</v>
      </c>
      <c r="P475" s="123" t="s">
        <v>4304</v>
      </c>
      <c r="Q475" s="25">
        <v>43251</v>
      </c>
      <c r="R475" s="25">
        <v>43251</v>
      </c>
      <c r="S475" s="25">
        <v>43235</v>
      </c>
      <c r="T475" s="185" t="s">
        <v>2304</v>
      </c>
      <c r="U475" s="185" t="s">
        <v>9315</v>
      </c>
      <c r="V475" s="185" t="s">
        <v>14930</v>
      </c>
      <c r="W475" s="185" t="s">
        <v>11880</v>
      </c>
      <c r="X475" s="170">
        <v>13647137121</v>
      </c>
      <c r="Y475" s="464" t="s">
        <v>14931</v>
      </c>
      <c r="Z475" s="464" t="s">
        <v>14931</v>
      </c>
      <c r="AA475" s="170" t="s">
        <v>14932</v>
      </c>
      <c r="AB475" s="170">
        <v>18163031528</v>
      </c>
      <c r="AC475" s="445"/>
      <c r="AD475" s="137" t="s">
        <v>4374</v>
      </c>
      <c r="AE475" s="137" t="s">
        <v>4374</v>
      </c>
      <c r="AF475" s="104" t="s">
        <v>9323</v>
      </c>
      <c r="AG475" s="123" t="s">
        <v>4228</v>
      </c>
      <c r="AH475" s="26" t="s">
        <v>14931</v>
      </c>
    </row>
    <row r="476" spans="1:34" s="444" customFormat="1" ht="15" customHeight="1">
      <c r="A476" s="163" t="s">
        <v>7660</v>
      </c>
      <c r="B476" s="219" t="s">
        <v>2027</v>
      </c>
      <c r="C476" s="33" t="s">
        <v>14981</v>
      </c>
      <c r="D476" s="126" t="s">
        <v>14974</v>
      </c>
      <c r="E476" s="33" t="s">
        <v>14975</v>
      </c>
      <c r="F476" s="146" t="s">
        <v>2030</v>
      </c>
      <c r="G476" s="22">
        <v>29164</v>
      </c>
      <c r="H476" s="43">
        <v>38.576681146943187</v>
      </c>
      <c r="I476" s="25">
        <v>43165</v>
      </c>
      <c r="J476" s="25">
        <v>43165</v>
      </c>
      <c r="K476" s="140" t="s">
        <v>167</v>
      </c>
      <c r="L476" s="140" t="s">
        <v>2028</v>
      </c>
      <c r="M476" s="140" t="s">
        <v>311</v>
      </c>
      <c r="N476" s="323">
        <v>22732</v>
      </c>
      <c r="O476" s="123" t="s">
        <v>4223</v>
      </c>
      <c r="P476" s="123" t="s">
        <v>4304</v>
      </c>
      <c r="Q476" s="25">
        <v>43251</v>
      </c>
      <c r="R476" s="25">
        <v>43251</v>
      </c>
      <c r="S476" s="25">
        <v>43235</v>
      </c>
      <c r="T476" s="185" t="s">
        <v>2304</v>
      </c>
      <c r="U476" s="185" t="s">
        <v>6275</v>
      </c>
      <c r="V476" s="185" t="s">
        <v>14976</v>
      </c>
      <c r="W476" s="185" t="s">
        <v>1508</v>
      </c>
      <c r="X476" s="170">
        <v>18771022500</v>
      </c>
      <c r="Y476" s="464" t="s">
        <v>14977</v>
      </c>
      <c r="Z476" s="464" t="s">
        <v>14977</v>
      </c>
      <c r="AA476" s="170" t="s">
        <v>14978</v>
      </c>
      <c r="AB476" s="170">
        <v>15926345291</v>
      </c>
      <c r="AC476" s="445"/>
      <c r="AD476" s="137" t="s">
        <v>4374</v>
      </c>
      <c r="AE476" s="137" t="s">
        <v>4374</v>
      </c>
      <c r="AF476" s="104" t="s">
        <v>4504</v>
      </c>
      <c r="AG476" s="123" t="s">
        <v>4228</v>
      </c>
      <c r="AH476" s="26" t="s">
        <v>14980</v>
      </c>
    </row>
    <row r="477" spans="1:34" s="444" customFormat="1" ht="15" customHeight="1">
      <c r="A477" s="163" t="s">
        <v>7661</v>
      </c>
      <c r="B477" s="219" t="s">
        <v>2027</v>
      </c>
      <c r="C477" s="33" t="s">
        <v>15007</v>
      </c>
      <c r="D477" s="126" t="s">
        <v>15026</v>
      </c>
      <c r="E477" s="33" t="s">
        <v>15027</v>
      </c>
      <c r="F477" s="146" t="s">
        <v>2030</v>
      </c>
      <c r="G477" s="22">
        <v>32968</v>
      </c>
      <c r="H477" s="43">
        <v>28.154763338724006</v>
      </c>
      <c r="I477" s="25">
        <v>43165</v>
      </c>
      <c r="J477" s="25">
        <v>43165</v>
      </c>
      <c r="K477" s="140" t="s">
        <v>167</v>
      </c>
      <c r="L477" s="140" t="s">
        <v>2028</v>
      </c>
      <c r="M477" s="140" t="s">
        <v>311</v>
      </c>
      <c r="N477" s="323" t="s">
        <v>18230</v>
      </c>
      <c r="O477" s="123" t="s">
        <v>4223</v>
      </c>
      <c r="P477" s="123" t="s">
        <v>4304</v>
      </c>
      <c r="Q477" s="25">
        <v>43251</v>
      </c>
      <c r="R477" s="25">
        <v>43251</v>
      </c>
      <c r="S477" s="25">
        <v>43235</v>
      </c>
      <c r="T477" s="185" t="s">
        <v>2304</v>
      </c>
      <c r="U477" s="185" t="s">
        <v>4464</v>
      </c>
      <c r="V477" s="185" t="s">
        <v>15028</v>
      </c>
      <c r="W477" s="185"/>
      <c r="X477" s="170">
        <v>15327562040</v>
      </c>
      <c r="Y477" s="464" t="s">
        <v>15029</v>
      </c>
      <c r="Z477" s="464" t="s">
        <v>15029</v>
      </c>
      <c r="AA477" s="170" t="s">
        <v>15030</v>
      </c>
      <c r="AB477" s="170">
        <v>13477058143</v>
      </c>
      <c r="AC477" s="445"/>
      <c r="AD477" s="137" t="s">
        <v>4374</v>
      </c>
      <c r="AE477" s="137" t="s">
        <v>4374</v>
      </c>
      <c r="AF477" s="104" t="s">
        <v>4443</v>
      </c>
      <c r="AG477" s="123" t="s">
        <v>4228</v>
      </c>
      <c r="AH477" s="26" t="s">
        <v>15031</v>
      </c>
    </row>
    <row r="478" spans="1:34" s="444" customFormat="1" ht="15" customHeight="1">
      <c r="A478" s="163" t="s">
        <v>7665</v>
      </c>
      <c r="B478" s="219" t="s">
        <v>2027</v>
      </c>
      <c r="C478" s="33" t="s">
        <v>15017</v>
      </c>
      <c r="D478" s="126" t="s">
        <v>15071</v>
      </c>
      <c r="E478" s="33" t="s">
        <v>15072</v>
      </c>
      <c r="F478" s="146" t="s">
        <v>2030</v>
      </c>
      <c r="G478" s="22">
        <v>32614</v>
      </c>
      <c r="H478" s="43">
        <v>29.124626352422638</v>
      </c>
      <c r="I478" s="25">
        <v>43165</v>
      </c>
      <c r="J478" s="25">
        <v>43165</v>
      </c>
      <c r="K478" s="140" t="s">
        <v>167</v>
      </c>
      <c r="L478" s="140" t="s">
        <v>2028</v>
      </c>
      <c r="M478" s="140" t="s">
        <v>311</v>
      </c>
      <c r="N478" s="323">
        <v>30008</v>
      </c>
      <c r="O478" s="123" t="s">
        <v>4223</v>
      </c>
      <c r="P478" s="123" t="s">
        <v>4304</v>
      </c>
      <c r="Q478" s="25">
        <v>43251</v>
      </c>
      <c r="R478" s="25">
        <v>43251</v>
      </c>
      <c r="S478" s="25">
        <v>43235</v>
      </c>
      <c r="T478" s="185" t="s">
        <v>2304</v>
      </c>
      <c r="U478" s="185" t="s">
        <v>4464</v>
      </c>
      <c r="V478" s="185" t="s">
        <v>15068</v>
      </c>
      <c r="W478" s="185"/>
      <c r="X478" s="170">
        <v>15071084169</v>
      </c>
      <c r="Y478" s="464" t="s">
        <v>15073</v>
      </c>
      <c r="Z478" s="464" t="s">
        <v>15073</v>
      </c>
      <c r="AA478" s="170" t="s">
        <v>15074</v>
      </c>
      <c r="AB478" s="170">
        <v>13037103752</v>
      </c>
      <c r="AC478" s="445"/>
      <c r="AD478" s="137" t="s">
        <v>4374</v>
      </c>
      <c r="AE478" s="137" t="s">
        <v>4374</v>
      </c>
      <c r="AF478" s="104" t="s">
        <v>4443</v>
      </c>
      <c r="AG478" s="123" t="s">
        <v>4228</v>
      </c>
      <c r="AH478" s="26" t="s">
        <v>15073</v>
      </c>
    </row>
    <row r="479" spans="1:34" s="444" customFormat="1" ht="15" customHeight="1">
      <c r="A479" s="163" t="s">
        <v>7666</v>
      </c>
      <c r="B479" s="219" t="s">
        <v>2027</v>
      </c>
      <c r="C479" s="33" t="s">
        <v>15019</v>
      </c>
      <c r="D479" s="126" t="s">
        <v>15081</v>
      </c>
      <c r="E479" s="33" t="s">
        <v>15082</v>
      </c>
      <c r="F479" s="146" t="s">
        <v>2030</v>
      </c>
      <c r="G479" s="22">
        <v>33915</v>
      </c>
      <c r="H479" s="43">
        <v>25.560242790778801</v>
      </c>
      <c r="I479" s="25">
        <v>43165</v>
      </c>
      <c r="J479" s="25">
        <v>43165</v>
      </c>
      <c r="K479" s="140" t="s">
        <v>167</v>
      </c>
      <c r="L479" s="140" t="s">
        <v>2028</v>
      </c>
      <c r="M479" s="140" t="s">
        <v>311</v>
      </c>
      <c r="N479" s="323">
        <v>18190</v>
      </c>
      <c r="O479" s="123" t="s">
        <v>4223</v>
      </c>
      <c r="P479" s="123" t="s">
        <v>4304</v>
      </c>
      <c r="Q479" s="25">
        <v>43251</v>
      </c>
      <c r="R479" s="25">
        <v>43251</v>
      </c>
      <c r="S479" s="25">
        <v>43235</v>
      </c>
      <c r="T479" s="185" t="s">
        <v>2304</v>
      </c>
      <c r="U479" s="185" t="s">
        <v>4456</v>
      </c>
      <c r="V479" s="185" t="s">
        <v>10513</v>
      </c>
      <c r="W479" s="185"/>
      <c r="X479" s="170">
        <v>15172380890</v>
      </c>
      <c r="Y479" s="464" t="s">
        <v>15083</v>
      </c>
      <c r="Z479" s="464" t="s">
        <v>15084</v>
      </c>
      <c r="AA479" s="170" t="s">
        <v>15085</v>
      </c>
      <c r="AB479" s="170">
        <v>15827025015</v>
      </c>
      <c r="AC479" s="445"/>
      <c r="AD479" s="137" t="s">
        <v>4374</v>
      </c>
      <c r="AE479" s="137" t="s">
        <v>4374</v>
      </c>
      <c r="AF479" s="104" t="s">
        <v>4443</v>
      </c>
      <c r="AG479" s="123" t="s">
        <v>4228</v>
      </c>
      <c r="AH479" s="26" t="s">
        <v>15086</v>
      </c>
    </row>
    <row r="480" spans="1:34" s="444" customFormat="1" ht="15" customHeight="1">
      <c r="A480" s="163" t="s">
        <v>7667</v>
      </c>
      <c r="B480" s="219" t="s">
        <v>2027</v>
      </c>
      <c r="C480" s="33" t="s">
        <v>15020</v>
      </c>
      <c r="D480" s="126" t="s">
        <v>15087</v>
      </c>
      <c r="E480" s="33" t="s">
        <v>15088</v>
      </c>
      <c r="F480" s="146" t="s">
        <v>2030</v>
      </c>
      <c r="G480" s="22">
        <v>28737</v>
      </c>
      <c r="H480" s="43">
        <v>39.746544160641818</v>
      </c>
      <c r="I480" s="25">
        <v>43165</v>
      </c>
      <c r="J480" s="25">
        <v>43165</v>
      </c>
      <c r="K480" s="140" t="s">
        <v>167</v>
      </c>
      <c r="L480" s="140" t="s">
        <v>2028</v>
      </c>
      <c r="M480" s="140" t="s">
        <v>311</v>
      </c>
      <c r="N480" s="323">
        <v>40263</v>
      </c>
      <c r="O480" s="123" t="s">
        <v>4223</v>
      </c>
      <c r="P480" s="123" t="s">
        <v>4304</v>
      </c>
      <c r="Q480" s="25">
        <v>43251</v>
      </c>
      <c r="R480" s="25">
        <v>43251</v>
      </c>
      <c r="S480" s="25">
        <v>43235</v>
      </c>
      <c r="T480" s="185" t="s">
        <v>2304</v>
      </c>
      <c r="U480" s="185" t="s">
        <v>4464</v>
      </c>
      <c r="V480" s="185" t="s">
        <v>4602</v>
      </c>
      <c r="W480" s="185"/>
      <c r="X480" s="170">
        <v>15387000350</v>
      </c>
      <c r="Y480" s="464" t="s">
        <v>15090</v>
      </c>
      <c r="Z480" s="464" t="s">
        <v>15091</v>
      </c>
      <c r="AA480" s="170" t="s">
        <v>15092</v>
      </c>
      <c r="AB480" s="170">
        <v>13297065706</v>
      </c>
      <c r="AC480" s="445"/>
      <c r="AD480" s="137" t="s">
        <v>4374</v>
      </c>
      <c r="AE480" s="137" t="s">
        <v>4374</v>
      </c>
      <c r="AF480" s="104" t="s">
        <v>4443</v>
      </c>
      <c r="AG480" s="123" t="s">
        <v>4228</v>
      </c>
      <c r="AH480" s="26" t="s">
        <v>15093</v>
      </c>
    </row>
    <row r="481" spans="1:34" s="444" customFormat="1" ht="15" customHeight="1">
      <c r="A481" s="163" t="s">
        <v>10624</v>
      </c>
      <c r="B481" s="219" t="s">
        <v>2027</v>
      </c>
      <c r="C481" s="33" t="s">
        <v>15869</v>
      </c>
      <c r="D481" s="126" t="s">
        <v>15843</v>
      </c>
      <c r="E481" s="33" t="s">
        <v>15844</v>
      </c>
      <c r="F481" s="146" t="s">
        <v>2030</v>
      </c>
      <c r="G481" s="22">
        <v>33461</v>
      </c>
      <c r="H481" s="43">
        <v>26.804078407217158</v>
      </c>
      <c r="I481" s="25">
        <v>43175</v>
      </c>
      <c r="J481" s="25">
        <v>43175</v>
      </c>
      <c r="K481" s="140" t="s">
        <v>167</v>
      </c>
      <c r="L481" s="140" t="s">
        <v>2028</v>
      </c>
      <c r="M481" s="140" t="s">
        <v>311</v>
      </c>
      <c r="N481" s="323">
        <v>40022</v>
      </c>
      <c r="O481" s="123" t="s">
        <v>4223</v>
      </c>
      <c r="P481" s="123" t="s">
        <v>4304</v>
      </c>
      <c r="Q481" s="25">
        <v>43251</v>
      </c>
      <c r="R481" s="25">
        <v>43251</v>
      </c>
      <c r="S481" s="25">
        <v>43235</v>
      </c>
      <c r="T481" s="185" t="s">
        <v>2304</v>
      </c>
      <c r="U481" s="185" t="s">
        <v>15845</v>
      </c>
      <c r="V481" s="185" t="s">
        <v>15846</v>
      </c>
      <c r="W481" s="185" t="s">
        <v>15847</v>
      </c>
      <c r="X481" s="170">
        <v>15527199779</v>
      </c>
      <c r="Y481" s="464" t="s">
        <v>15848</v>
      </c>
      <c r="Z481" s="464" t="s">
        <v>15848</v>
      </c>
      <c r="AA481" s="170"/>
      <c r="AB481" s="170">
        <v>18627925892</v>
      </c>
      <c r="AC481" s="445"/>
      <c r="AD481" s="137" t="s">
        <v>4374</v>
      </c>
      <c r="AE481" s="137" t="s">
        <v>4374</v>
      </c>
      <c r="AF481" s="104" t="s">
        <v>4443</v>
      </c>
      <c r="AG481" s="123" t="s">
        <v>4228</v>
      </c>
      <c r="AH481" s="26" t="s">
        <v>15849</v>
      </c>
    </row>
    <row r="482" spans="1:34" s="444" customFormat="1" ht="15" customHeight="1">
      <c r="A482" s="163" t="s">
        <v>13364</v>
      </c>
      <c r="B482" s="219" t="s">
        <v>2027</v>
      </c>
      <c r="C482" s="33" t="s">
        <v>16473</v>
      </c>
      <c r="D482" s="126" t="s">
        <v>16445</v>
      </c>
      <c r="E482" s="33" t="s">
        <v>16465</v>
      </c>
      <c r="F482" s="146" t="s">
        <v>2030</v>
      </c>
      <c r="G482" s="22">
        <v>31135</v>
      </c>
      <c r="H482" s="43">
        <v>33.176681146943189</v>
      </c>
      <c r="I482" s="25">
        <v>43189</v>
      </c>
      <c r="J482" s="25">
        <v>43189</v>
      </c>
      <c r="K482" s="140" t="s">
        <v>167</v>
      </c>
      <c r="L482" s="140" t="s">
        <v>2028</v>
      </c>
      <c r="M482" s="140" t="s">
        <v>311</v>
      </c>
      <c r="N482" s="323" t="s">
        <v>16495</v>
      </c>
      <c r="O482" s="123" t="s">
        <v>4223</v>
      </c>
      <c r="P482" s="123" t="s">
        <v>4304</v>
      </c>
      <c r="Q482" s="25">
        <v>43251</v>
      </c>
      <c r="R482" s="25">
        <v>43251</v>
      </c>
      <c r="S482" s="25">
        <v>43235</v>
      </c>
      <c r="T482" s="185" t="s">
        <v>2304</v>
      </c>
      <c r="U482" s="185" t="s">
        <v>8640</v>
      </c>
      <c r="V482" s="185" t="s">
        <v>16446</v>
      </c>
      <c r="W482" s="185"/>
      <c r="X482" s="170">
        <v>13774068206</v>
      </c>
      <c r="Y482" s="464" t="s">
        <v>16447</v>
      </c>
      <c r="Z482" s="464" t="s">
        <v>16448</v>
      </c>
      <c r="AA482" s="170" t="s">
        <v>16449</v>
      </c>
      <c r="AB482" s="170">
        <v>15860728920</v>
      </c>
      <c r="AC482" s="445"/>
      <c r="AD482" s="137" t="s">
        <v>4374</v>
      </c>
      <c r="AE482" s="137" t="s">
        <v>4374</v>
      </c>
      <c r="AF482" s="104" t="s">
        <v>4375</v>
      </c>
      <c r="AG482" s="123" t="s">
        <v>4228</v>
      </c>
      <c r="AH482" s="26" t="s">
        <v>16450</v>
      </c>
    </row>
    <row r="483" spans="1:34" s="325" customFormat="1" ht="13.5" customHeight="1">
      <c r="A483" s="163" t="s">
        <v>13407</v>
      </c>
      <c r="B483" s="219" t="s">
        <v>2027</v>
      </c>
      <c r="C483" s="33" t="s">
        <v>17607</v>
      </c>
      <c r="D483" s="126" t="s">
        <v>9830</v>
      </c>
      <c r="E483" s="30" t="s">
        <v>9831</v>
      </c>
      <c r="F483" s="146" t="s">
        <v>2030</v>
      </c>
      <c r="G483" s="22">
        <v>32861</v>
      </c>
      <c r="H483" s="307">
        <v>28.447914023655514</v>
      </c>
      <c r="I483" s="25">
        <v>43221</v>
      </c>
      <c r="J483" s="25">
        <v>43221</v>
      </c>
      <c r="K483" s="140" t="s">
        <v>167</v>
      </c>
      <c r="L483" s="140" t="s">
        <v>2028</v>
      </c>
      <c r="M483" s="140" t="s">
        <v>311</v>
      </c>
      <c r="N483" s="323">
        <v>22149</v>
      </c>
      <c r="O483" s="123" t="s">
        <v>4223</v>
      </c>
      <c r="P483" s="123" t="s">
        <v>4304</v>
      </c>
      <c r="Q483" s="91">
        <v>43251</v>
      </c>
      <c r="R483" s="25">
        <v>43251</v>
      </c>
      <c r="S483" s="25">
        <v>43235</v>
      </c>
      <c r="T483" s="185" t="s">
        <v>2304</v>
      </c>
      <c r="U483" s="123" t="s">
        <v>137</v>
      </c>
      <c r="V483" s="123" t="s">
        <v>9833</v>
      </c>
      <c r="W483" s="123" t="s">
        <v>1508</v>
      </c>
      <c r="X483" s="55" t="s">
        <v>9834</v>
      </c>
      <c r="Y483" s="80" t="s">
        <v>9835</v>
      </c>
      <c r="Z483" s="80" t="s">
        <v>9835</v>
      </c>
      <c r="AA483" s="31" t="s">
        <v>9836</v>
      </c>
      <c r="AB483" s="170">
        <v>15107196912</v>
      </c>
      <c r="AC483" s="324"/>
      <c r="AD483" s="144" t="s">
        <v>245</v>
      </c>
      <c r="AE483" s="144" t="s">
        <v>245</v>
      </c>
      <c r="AF483" s="140" t="s">
        <v>2476</v>
      </c>
      <c r="AG483" s="123" t="s">
        <v>4228</v>
      </c>
      <c r="AH483" s="26" t="s">
        <v>9835</v>
      </c>
    </row>
    <row r="484" spans="1:34" s="183" customFormat="1" ht="13.5" customHeight="1">
      <c r="A484" s="163" t="s">
        <v>7623</v>
      </c>
      <c r="B484" s="219" t="s">
        <v>2027</v>
      </c>
      <c r="C484" s="408" t="s">
        <v>14012</v>
      </c>
      <c r="D484" s="126" t="s">
        <v>14015</v>
      </c>
      <c r="E484" s="30" t="s">
        <v>14016</v>
      </c>
      <c r="F484" s="146" t="str">
        <f>IF(MOD(IF(LEN(E484)=18,MID(E484,17,1),RIGHT(E484,1)),2)=0,"女","男")</f>
        <v>女</v>
      </c>
      <c r="G484" s="22">
        <f>DATE(IF(LEN(E484)=18,MID(E484,7,4),1900+MID(E484,7,2)),IF(LEN(E484)=18,MID(E484,11,2),MID(E484,9,2)),IF(LEN(E484)=18,MID(E484,13,2),MID(E484,11,2)))</f>
        <v>35595</v>
      </c>
      <c r="H484" s="43">
        <f ca="1">(NOW()-G484)/365</f>
        <v>21.146501508751911</v>
      </c>
      <c r="I484" s="25">
        <v>43129</v>
      </c>
      <c r="J484" s="25">
        <v>43129</v>
      </c>
      <c r="K484" s="140" t="s">
        <v>167</v>
      </c>
      <c r="L484" s="140" t="s">
        <v>2028</v>
      </c>
      <c r="M484" s="140" t="s">
        <v>311</v>
      </c>
      <c r="N484" s="314">
        <v>40174</v>
      </c>
      <c r="O484" s="73" t="s">
        <v>4223</v>
      </c>
      <c r="P484" s="73" t="s">
        <v>4304</v>
      </c>
      <c r="Q484" s="91">
        <v>43251</v>
      </c>
      <c r="R484" s="25">
        <v>43251</v>
      </c>
      <c r="S484" s="25">
        <v>43235</v>
      </c>
      <c r="T484" s="185" t="s">
        <v>2304</v>
      </c>
      <c r="U484" s="123" t="s">
        <v>14017</v>
      </c>
      <c r="V484" s="123" t="s">
        <v>14018</v>
      </c>
      <c r="W484" s="123" t="s">
        <v>14019</v>
      </c>
      <c r="X484" s="55">
        <v>13511663209</v>
      </c>
      <c r="Y484" s="26" t="s">
        <v>14020</v>
      </c>
      <c r="Z484" s="26" t="s">
        <v>14021</v>
      </c>
      <c r="AA484" s="31" t="s">
        <v>14022</v>
      </c>
      <c r="AB484" s="31">
        <v>18206149369</v>
      </c>
      <c r="AC484" s="184"/>
      <c r="AD484" s="137" t="s">
        <v>14013</v>
      </c>
      <c r="AE484" s="137" t="s">
        <v>14013</v>
      </c>
      <c r="AF484" s="140" t="s">
        <v>14023</v>
      </c>
      <c r="AG484" s="73" t="s">
        <v>4228</v>
      </c>
      <c r="AH484" s="26" t="s">
        <v>14020</v>
      </c>
    </row>
    <row r="485" spans="1:34" s="183" customFormat="1" ht="13.5" customHeight="1">
      <c r="A485" s="163" t="s">
        <v>13418</v>
      </c>
      <c r="B485" s="219" t="s">
        <v>2027</v>
      </c>
      <c r="C485" s="408" t="s">
        <v>18191</v>
      </c>
      <c r="D485" s="126" t="s">
        <v>18142</v>
      </c>
      <c r="E485" s="30" t="s">
        <v>18143</v>
      </c>
      <c r="F485" s="146" t="s">
        <v>2031</v>
      </c>
      <c r="G485" s="22">
        <v>31736</v>
      </c>
      <c r="H485" s="307">
        <v>31.56326092814561</v>
      </c>
      <c r="I485" s="25">
        <v>43248</v>
      </c>
      <c r="J485" s="25">
        <v>43248</v>
      </c>
      <c r="K485" s="140" t="s">
        <v>167</v>
      </c>
      <c r="L485" s="140" t="s">
        <v>2028</v>
      </c>
      <c r="M485" s="140" t="s">
        <v>311</v>
      </c>
      <c r="N485" s="314">
        <v>10310</v>
      </c>
      <c r="O485" s="73" t="s">
        <v>4223</v>
      </c>
      <c r="P485" s="73" t="s">
        <v>4304</v>
      </c>
      <c r="Q485" s="91">
        <v>43251</v>
      </c>
      <c r="R485" s="91">
        <v>43251</v>
      </c>
      <c r="S485" s="25">
        <v>43255</v>
      </c>
      <c r="T485" s="91" t="s">
        <v>8809</v>
      </c>
      <c r="U485" s="123" t="s">
        <v>18125</v>
      </c>
      <c r="V485" s="123" t="s">
        <v>18144</v>
      </c>
      <c r="W485" s="123"/>
      <c r="X485" s="55">
        <v>15102769894</v>
      </c>
      <c r="Y485" s="80" t="s">
        <v>18145</v>
      </c>
      <c r="Z485" s="80" t="s">
        <v>18145</v>
      </c>
      <c r="AA485" s="31" t="s">
        <v>18146</v>
      </c>
      <c r="AB485" s="31">
        <v>15827282202</v>
      </c>
      <c r="AC485" s="184"/>
      <c r="AD485" s="144" t="s">
        <v>17614</v>
      </c>
      <c r="AE485" s="144" t="s">
        <v>17614</v>
      </c>
      <c r="AF485" s="140" t="s">
        <v>18136</v>
      </c>
      <c r="AG485" s="73" t="s">
        <v>11564</v>
      </c>
      <c r="AH485" s="26" t="s">
        <v>18145</v>
      </c>
    </row>
    <row r="486" spans="1:34" s="183" customFormat="1" ht="13.5" customHeight="1">
      <c r="A486" s="163" t="s">
        <v>18180</v>
      </c>
      <c r="B486" s="219" t="s">
        <v>2027</v>
      </c>
      <c r="C486" s="408" t="s">
        <v>18658</v>
      </c>
      <c r="D486" s="126" t="s">
        <v>18622</v>
      </c>
      <c r="E486" s="30" t="s">
        <v>18623</v>
      </c>
      <c r="F486" s="146" t="str">
        <f>IF(MOD(IF(LEN(E486)=18,MID(E486,17,1),RIGHT(E486,1)),2)=0,"女","男")</f>
        <v>女</v>
      </c>
      <c r="G486" s="22">
        <f>DATE(IF(LEN(E486)=18,MID(E486,7,4),1900+MID(E486,7,2)),IF(LEN(E486)=18,MID(E486,11,2),MID(E486,9,2)),IF(LEN(E486)=18,MID(E486,13,2),MID(E486,11,2)))</f>
        <v>30723</v>
      </c>
      <c r="H486" s="307">
        <f ca="1">(NOW()-G486)/365</f>
        <v>34.49444671391425</v>
      </c>
      <c r="I486" s="25">
        <v>43252</v>
      </c>
      <c r="J486" s="25">
        <v>43252</v>
      </c>
      <c r="K486" s="140" t="s">
        <v>167</v>
      </c>
      <c r="L486" s="140" t="s">
        <v>2028</v>
      </c>
      <c r="M486" s="140" t="s">
        <v>311</v>
      </c>
      <c r="N486" s="314">
        <v>10562</v>
      </c>
      <c r="O486" s="73" t="s">
        <v>4223</v>
      </c>
      <c r="P486" s="73" t="s">
        <v>4304</v>
      </c>
      <c r="Q486" s="25">
        <v>43252</v>
      </c>
      <c r="R486" s="25">
        <v>43252</v>
      </c>
      <c r="S486" s="25">
        <v>43262</v>
      </c>
      <c r="T486" s="91" t="s">
        <v>5909</v>
      </c>
      <c r="U486" s="123" t="s">
        <v>18602</v>
      </c>
      <c r="V486" s="123" t="s">
        <v>18624</v>
      </c>
      <c r="W486" s="123"/>
      <c r="X486" s="55">
        <v>15927269086</v>
      </c>
      <c r="Y486" s="80" t="s">
        <v>18625</v>
      </c>
      <c r="Z486" s="80" t="s">
        <v>18626</v>
      </c>
      <c r="AA486" s="31" t="s">
        <v>18627</v>
      </c>
      <c r="AB486" s="31">
        <v>13026118477</v>
      </c>
      <c r="AC486" s="184"/>
      <c r="AD486" s="144" t="s">
        <v>18607</v>
      </c>
      <c r="AE486" s="144" t="s">
        <v>18607</v>
      </c>
      <c r="AF486" s="140" t="s">
        <v>18608</v>
      </c>
      <c r="AG486" s="73" t="s">
        <v>4228</v>
      </c>
      <c r="AH486" s="26" t="s">
        <v>18625</v>
      </c>
    </row>
    <row r="487" spans="1:34" s="183" customFormat="1" ht="13.5" customHeight="1">
      <c r="A487" s="163" t="s">
        <v>18178</v>
      </c>
      <c r="B487" s="219" t="s">
        <v>2027</v>
      </c>
      <c r="C487" s="408" t="s">
        <v>18373</v>
      </c>
      <c r="D487" s="126" t="s">
        <v>18361</v>
      </c>
      <c r="E487" s="30" t="s">
        <v>18362</v>
      </c>
      <c r="F487" s="146" t="str">
        <f>IF(MOD(IF(LEN(E487)=18,MID(E487,17,1),RIGHT(E487,1)),2)=0,"女","男")</f>
        <v>男</v>
      </c>
      <c r="G487" s="22">
        <f>DATE(IF(LEN(E487)=18,MID(E487,7,4),1900+MID(E487,7,2)),IF(LEN(E487)=18,MID(E487,11,2),MID(E487,9,2)),IF(LEN(E487)=18,MID(E487,13,2),MID(E487,11,2)))</f>
        <v>31081</v>
      </c>
      <c r="H487" s="307">
        <f ca="1">(NOW()-G487)/365</f>
        <v>33.513624796423144</v>
      </c>
      <c r="I487" s="25">
        <v>43249</v>
      </c>
      <c r="J487" s="25">
        <v>43249</v>
      </c>
      <c r="K487" s="140" t="s">
        <v>167</v>
      </c>
      <c r="L487" s="140" t="s">
        <v>2028</v>
      </c>
      <c r="M487" s="140" t="s">
        <v>311</v>
      </c>
      <c r="N487" s="314">
        <v>10499</v>
      </c>
      <c r="O487" s="73" t="s">
        <v>4223</v>
      </c>
      <c r="P487" s="73" t="s">
        <v>4304</v>
      </c>
      <c r="Q487" s="25">
        <v>43255</v>
      </c>
      <c r="R487" s="25">
        <v>43255</v>
      </c>
      <c r="S487" s="25">
        <v>43257</v>
      </c>
      <c r="T487" s="91" t="s">
        <v>8809</v>
      </c>
      <c r="U487" s="123" t="s">
        <v>17673</v>
      </c>
      <c r="V487" s="123" t="s">
        <v>17674</v>
      </c>
      <c r="W487" s="123" t="s">
        <v>1508</v>
      </c>
      <c r="X487" s="55">
        <v>18871481753</v>
      </c>
      <c r="Y487" s="80" t="s">
        <v>18363</v>
      </c>
      <c r="Z487" s="80" t="s">
        <v>18359</v>
      </c>
      <c r="AA487" s="31" t="s">
        <v>17844</v>
      </c>
      <c r="AB487" s="31"/>
      <c r="AC487" s="184"/>
      <c r="AD487" s="144" t="s">
        <v>18097</v>
      </c>
      <c r="AE487" s="144" t="s">
        <v>18097</v>
      </c>
      <c r="AF487" s="140" t="s">
        <v>17808</v>
      </c>
      <c r="AG487" s="73" t="s">
        <v>11564</v>
      </c>
      <c r="AH487" s="26" t="s">
        <v>18363</v>
      </c>
    </row>
    <row r="488" spans="1:34" s="183" customFormat="1" ht="13.5" customHeight="1">
      <c r="A488" s="163" t="s">
        <v>13416</v>
      </c>
      <c r="B488" s="219" t="s">
        <v>2027</v>
      </c>
      <c r="C488" s="408" t="s">
        <v>18197</v>
      </c>
      <c r="D488" s="126" t="s">
        <v>18169</v>
      </c>
      <c r="E488" s="30" t="s">
        <v>18170</v>
      </c>
      <c r="F488" s="146" t="str">
        <f>IF(MOD(IF(LEN(E488)=18,MID(E488,17,1),RIGHT(E488,1)),2)=0,"女","男")</f>
        <v>女</v>
      </c>
      <c r="G488" s="22">
        <f>DATE(IF(LEN(E488)=18,MID(E488,7,4),1900+MID(E488,7,2)),IF(LEN(E488)=18,MID(E488,11,2),MID(E488,9,2)),IF(LEN(E488)=18,MID(E488,13,2),MID(E488,11,2)))</f>
        <v>32044</v>
      </c>
      <c r="H488" s="307">
        <f ca="1">(NOW()-G488)/365</f>
        <v>30.875268632039582</v>
      </c>
      <c r="I488" s="25">
        <v>43248</v>
      </c>
      <c r="J488" s="25">
        <v>43248</v>
      </c>
      <c r="K488" s="140" t="s">
        <v>167</v>
      </c>
      <c r="L488" s="140" t="s">
        <v>2028</v>
      </c>
      <c r="M488" s="140" t="s">
        <v>311</v>
      </c>
      <c r="N488" s="314">
        <v>10598</v>
      </c>
      <c r="O488" s="73" t="s">
        <v>4223</v>
      </c>
      <c r="P488" s="73" t="s">
        <v>4304</v>
      </c>
      <c r="Q488" s="25">
        <v>43255</v>
      </c>
      <c r="R488" s="25">
        <v>43255</v>
      </c>
      <c r="S488" s="25">
        <v>43262</v>
      </c>
      <c r="T488" s="91" t="s">
        <v>5909</v>
      </c>
      <c r="U488" s="123" t="s">
        <v>18131</v>
      </c>
      <c r="V488" s="123" t="s">
        <v>18127</v>
      </c>
      <c r="W488" s="123" t="s">
        <v>1508</v>
      </c>
      <c r="X488" s="55">
        <v>13871504023</v>
      </c>
      <c r="Y488" s="80" t="s">
        <v>18171</v>
      </c>
      <c r="Z488" s="80" t="s">
        <v>18171</v>
      </c>
      <c r="AA488" s="31" t="s">
        <v>18172</v>
      </c>
      <c r="AB488" s="31" t="s">
        <v>18102</v>
      </c>
      <c r="AC488" s="184"/>
      <c r="AD488" s="144" t="s">
        <v>17614</v>
      </c>
      <c r="AE488" s="144" t="s">
        <v>17614</v>
      </c>
      <c r="AF488" s="140" t="s">
        <v>18128</v>
      </c>
      <c r="AG488" s="73" t="s">
        <v>11564</v>
      </c>
      <c r="AH488" s="26" t="s">
        <v>18171</v>
      </c>
    </row>
    <row r="489" spans="1:34" s="183" customFormat="1" ht="13.5" customHeight="1">
      <c r="A489" s="163" t="s">
        <v>13419</v>
      </c>
      <c r="B489" s="219" t="s">
        <v>2027</v>
      </c>
      <c r="C489" s="408" t="s">
        <v>18369</v>
      </c>
      <c r="D489" s="126" t="s">
        <v>18338</v>
      </c>
      <c r="E489" s="30" t="s">
        <v>18339</v>
      </c>
      <c r="F489" s="146" t="str">
        <f>IF(MOD(IF(LEN(E489)=18,MID(E489,17,1),RIGHT(E489,1)),2)=0,"女","男")</f>
        <v>男</v>
      </c>
      <c r="G489" s="22">
        <f>DATE(IF(LEN(E489)=18,MID(E489,7,4),1900+MID(E489,7,2)),IF(LEN(E489)=18,MID(E489,11,2),MID(E489,9,2)),IF(LEN(E489)=18,MID(E489,13,2),MID(E489,11,2)))</f>
        <v>34387</v>
      </c>
      <c r="H489" s="307">
        <f ca="1">(NOW()-G489)/365</f>
        <v>24.456090549847801</v>
      </c>
      <c r="I489" s="25">
        <v>43249</v>
      </c>
      <c r="J489" s="25">
        <v>43249</v>
      </c>
      <c r="K489" s="140" t="s">
        <v>167</v>
      </c>
      <c r="L489" s="140" t="s">
        <v>2028</v>
      </c>
      <c r="M489" s="140" t="s">
        <v>311</v>
      </c>
      <c r="N489" s="314">
        <v>10495</v>
      </c>
      <c r="O489" s="73" t="s">
        <v>4223</v>
      </c>
      <c r="P489" s="73" t="s">
        <v>4304</v>
      </c>
      <c r="Q489" s="91">
        <v>43256</v>
      </c>
      <c r="R489" s="25">
        <v>43256</v>
      </c>
      <c r="S489" s="25">
        <v>43263</v>
      </c>
      <c r="T489" s="91" t="s">
        <v>5909</v>
      </c>
      <c r="U489" s="123" t="s">
        <v>18125</v>
      </c>
      <c r="V489" s="123" t="s">
        <v>18340</v>
      </c>
      <c r="W489" s="123"/>
      <c r="X489" s="55">
        <v>18571640099</v>
      </c>
      <c r="Y489" s="80" t="s">
        <v>18341</v>
      </c>
      <c r="Z489" s="80" t="s">
        <v>18342</v>
      </c>
      <c r="AA489" s="31" t="s">
        <v>18343</v>
      </c>
      <c r="AB489" s="31">
        <v>18502760088</v>
      </c>
      <c r="AC489" s="184"/>
      <c r="AD489" s="144" t="s">
        <v>18097</v>
      </c>
      <c r="AE489" s="144" t="s">
        <v>18097</v>
      </c>
      <c r="AF489" s="140" t="s">
        <v>18098</v>
      </c>
      <c r="AG489" s="73" t="s">
        <v>11564</v>
      </c>
      <c r="AH489" s="26" t="s">
        <v>18341</v>
      </c>
    </row>
    <row r="490" spans="1:34" s="444" customFormat="1" ht="15" customHeight="1">
      <c r="A490" s="165" t="s">
        <v>13372</v>
      </c>
      <c r="B490" s="352" t="s">
        <v>2027</v>
      </c>
      <c r="C490" s="318" t="s">
        <v>17057</v>
      </c>
      <c r="D490" s="96" t="s">
        <v>17044</v>
      </c>
      <c r="E490" s="318" t="s">
        <v>17045</v>
      </c>
      <c r="F490" s="88" t="s">
        <v>2030</v>
      </c>
      <c r="G490" s="89">
        <v>31339</v>
      </c>
      <c r="H490" s="90">
        <v>32.582518797564681</v>
      </c>
      <c r="I490" s="91">
        <v>43194</v>
      </c>
      <c r="J490" s="91">
        <v>43194</v>
      </c>
      <c r="K490" s="104" t="s">
        <v>167</v>
      </c>
      <c r="L490" s="104" t="s">
        <v>2028</v>
      </c>
      <c r="M490" s="104" t="s">
        <v>311</v>
      </c>
      <c r="N490" s="323" t="s">
        <v>17250</v>
      </c>
      <c r="O490" s="185" t="s">
        <v>4223</v>
      </c>
      <c r="P490" s="185" t="s">
        <v>4304</v>
      </c>
      <c r="Q490" s="91">
        <v>43257</v>
      </c>
      <c r="R490" s="91">
        <v>43257</v>
      </c>
      <c r="S490" s="91">
        <v>43231</v>
      </c>
      <c r="T490" s="91" t="s">
        <v>17813</v>
      </c>
      <c r="U490" s="185" t="s">
        <v>8627</v>
      </c>
      <c r="V490" s="185" t="s">
        <v>17047</v>
      </c>
      <c r="W490" s="185" t="s">
        <v>1508</v>
      </c>
      <c r="X490" s="170">
        <v>13297905192</v>
      </c>
      <c r="Y490" s="464" t="s">
        <v>17048</v>
      </c>
      <c r="Z490" s="464" t="s">
        <v>17049</v>
      </c>
      <c r="AA490" s="170" t="s">
        <v>17050</v>
      </c>
      <c r="AB490" s="170">
        <v>13628633341</v>
      </c>
      <c r="AC490" s="545"/>
      <c r="AD490" s="137" t="s">
        <v>4374</v>
      </c>
      <c r="AE490" s="137" t="s">
        <v>4374</v>
      </c>
      <c r="AF490" s="104" t="s">
        <v>4504</v>
      </c>
      <c r="AG490" s="185" t="s">
        <v>4228</v>
      </c>
      <c r="AH490" s="99" t="s">
        <v>17048</v>
      </c>
    </row>
    <row r="491" spans="1:34" s="444" customFormat="1" ht="15" customHeight="1">
      <c r="A491" s="163" t="s">
        <v>13401</v>
      </c>
      <c r="B491" s="219" t="s">
        <v>2027</v>
      </c>
      <c r="C491" s="33" t="s">
        <v>17355</v>
      </c>
      <c r="D491" s="126" t="s">
        <v>17385</v>
      </c>
      <c r="E491" s="33" t="s">
        <v>17386</v>
      </c>
      <c r="F491" s="146" t="s">
        <v>2030</v>
      </c>
      <c r="G491" s="22">
        <v>31783</v>
      </c>
      <c r="H491" s="43">
        <v>31.366080441400296</v>
      </c>
      <c r="I491" s="25">
        <v>43207</v>
      </c>
      <c r="J491" s="25">
        <v>43207</v>
      </c>
      <c r="K491" s="140" t="s">
        <v>167</v>
      </c>
      <c r="L491" s="140" t="s">
        <v>2028</v>
      </c>
      <c r="M491" s="140" t="s">
        <v>311</v>
      </c>
      <c r="N491" s="323">
        <v>10204</v>
      </c>
      <c r="O491" s="123" t="s">
        <v>4223</v>
      </c>
      <c r="P491" s="123" t="s">
        <v>4304</v>
      </c>
      <c r="Q491" s="25">
        <v>43257</v>
      </c>
      <c r="R491" s="25">
        <v>43257</v>
      </c>
      <c r="S491" s="25">
        <v>43231</v>
      </c>
      <c r="T491" s="91" t="s">
        <v>17816</v>
      </c>
      <c r="U491" s="185" t="s">
        <v>8627</v>
      </c>
      <c r="V491" s="185" t="s">
        <v>9914</v>
      </c>
      <c r="W491" s="185"/>
      <c r="X491" s="170">
        <v>13477072650</v>
      </c>
      <c r="Y491" s="464" t="s">
        <v>17387</v>
      </c>
      <c r="Z491" s="464" t="s">
        <v>17387</v>
      </c>
      <c r="AA491" s="170" t="s">
        <v>17388</v>
      </c>
      <c r="AB491" s="170">
        <v>13207131655</v>
      </c>
      <c r="AC491" s="445"/>
      <c r="AD491" s="137" t="s">
        <v>4374</v>
      </c>
      <c r="AE491" s="137" t="s">
        <v>4374</v>
      </c>
      <c r="AF491" s="104" t="s">
        <v>4375</v>
      </c>
      <c r="AG491" s="123" t="s">
        <v>4228</v>
      </c>
      <c r="AH491" s="26" t="s">
        <v>10064</v>
      </c>
    </row>
    <row r="492" spans="1:34" s="444" customFormat="1" ht="15" customHeight="1">
      <c r="A492" s="163" t="s">
        <v>13410</v>
      </c>
      <c r="B492" s="219" t="s">
        <v>2027</v>
      </c>
      <c r="C492" s="33" t="s">
        <v>17484</v>
      </c>
      <c r="D492" s="126" t="s">
        <v>18484</v>
      </c>
      <c r="E492" s="33" t="s">
        <v>17530</v>
      </c>
      <c r="F492" s="146" t="s">
        <v>2030</v>
      </c>
      <c r="G492" s="22">
        <v>34996</v>
      </c>
      <c r="H492" s="43">
        <v>22.563340715372899</v>
      </c>
      <c r="I492" s="25">
        <v>43213</v>
      </c>
      <c r="J492" s="25">
        <v>43213</v>
      </c>
      <c r="K492" s="140" t="s">
        <v>167</v>
      </c>
      <c r="L492" s="140" t="s">
        <v>2028</v>
      </c>
      <c r="M492" s="140" t="s">
        <v>311</v>
      </c>
      <c r="N492" s="323">
        <v>10351</v>
      </c>
      <c r="O492" s="123" t="s">
        <v>48</v>
      </c>
      <c r="P492" s="123" t="s">
        <v>43</v>
      </c>
      <c r="Q492" s="25">
        <v>43257</v>
      </c>
      <c r="R492" s="25">
        <v>43257</v>
      </c>
      <c r="S492" s="25">
        <v>43231</v>
      </c>
      <c r="T492" s="91" t="s">
        <v>17814</v>
      </c>
      <c r="U492" s="185" t="s">
        <v>4373</v>
      </c>
      <c r="V492" s="185" t="s">
        <v>17481</v>
      </c>
      <c r="W492" s="185" t="s">
        <v>969</v>
      </c>
      <c r="X492" s="170">
        <v>1887193491</v>
      </c>
      <c r="Y492" s="464" t="s">
        <v>17482</v>
      </c>
      <c r="Z492" s="464" t="s">
        <v>17482</v>
      </c>
      <c r="AA492" s="170" t="s">
        <v>17483</v>
      </c>
      <c r="AB492" s="170">
        <v>13971920053</v>
      </c>
      <c r="AC492" s="445"/>
      <c r="AD492" s="137" t="s">
        <v>4374</v>
      </c>
      <c r="AE492" s="137" t="s">
        <v>4374</v>
      </c>
      <c r="AF492" s="104" t="s">
        <v>4504</v>
      </c>
      <c r="AG492" s="123" t="s">
        <v>4228</v>
      </c>
      <c r="AH492" s="26" t="s">
        <v>17482</v>
      </c>
    </row>
    <row r="493" spans="1:34" s="444" customFormat="1" ht="15" customHeight="1">
      <c r="A493" s="163" t="s">
        <v>13348</v>
      </c>
      <c r="B493" s="219" t="s">
        <v>2027</v>
      </c>
      <c r="C493" s="408" t="s">
        <v>17107</v>
      </c>
      <c r="D493" s="126" t="s">
        <v>17096</v>
      </c>
      <c r="E493" s="33" t="s">
        <v>17097</v>
      </c>
      <c r="F493" s="146" t="str">
        <f>IF(MOD(IF(LEN(E493)=18,MID(E493,17,1),RIGHT(E493,1)),2)=0,"女","男")</f>
        <v>女</v>
      </c>
      <c r="G493" s="22">
        <f>DATE(IF(LEN(E493)=18,MID(E493,7,4),1900+MID(E493,7,2)),IF(LEN(E493)=18,MID(E493,11,2),MID(E493,9,2)),IF(LEN(E493)=18,MID(E493,13,2),MID(E493,11,2)))</f>
        <v>35500</v>
      </c>
      <c r="H493" s="43">
        <f ca="1">(NOW()-G493)/365</f>
        <v>21.40677548135465</v>
      </c>
      <c r="I493" s="25">
        <v>43200</v>
      </c>
      <c r="J493" s="25">
        <v>43200</v>
      </c>
      <c r="K493" s="140" t="s">
        <v>167</v>
      </c>
      <c r="L493" s="140" t="s">
        <v>2028</v>
      </c>
      <c r="M493" s="140" t="s">
        <v>311</v>
      </c>
      <c r="N493" s="323" t="s">
        <v>17770</v>
      </c>
      <c r="O493" s="123" t="s">
        <v>4223</v>
      </c>
      <c r="P493" s="123" t="s">
        <v>4304</v>
      </c>
      <c r="Q493" s="25">
        <v>43257</v>
      </c>
      <c r="R493" s="25">
        <v>43257</v>
      </c>
      <c r="S493" s="25">
        <v>43255</v>
      </c>
      <c r="T493" s="185"/>
      <c r="U493" s="185" t="s">
        <v>8627</v>
      </c>
      <c r="V493" s="185" t="s">
        <v>17098</v>
      </c>
      <c r="W493" s="185"/>
      <c r="X493" s="170">
        <v>18771025489</v>
      </c>
      <c r="Y493" s="464" t="s">
        <v>17099</v>
      </c>
      <c r="Z493" s="464" t="s">
        <v>17100</v>
      </c>
      <c r="AA493" s="170" t="s">
        <v>17101</v>
      </c>
      <c r="AB493" s="170">
        <v>15927055489</v>
      </c>
      <c r="AC493" s="445"/>
      <c r="AD493" s="137" t="s">
        <v>5227</v>
      </c>
      <c r="AE493" s="137" t="s">
        <v>5227</v>
      </c>
      <c r="AF493" s="104" t="s">
        <v>6172</v>
      </c>
      <c r="AG493" s="73" t="s">
        <v>4228</v>
      </c>
      <c r="AH493" s="26" t="s">
        <v>17099</v>
      </c>
    </row>
    <row r="494" spans="1:34" s="325" customFormat="1" ht="13.5" customHeight="1">
      <c r="A494" s="163" t="s">
        <v>13380</v>
      </c>
      <c r="B494" s="219" t="s">
        <v>2027</v>
      </c>
      <c r="C494" s="33" t="s">
        <v>17670</v>
      </c>
      <c r="D494" s="126" t="s">
        <v>17640</v>
      </c>
      <c r="E494" s="30" t="s">
        <v>17641</v>
      </c>
      <c r="F494" s="146" t="s">
        <v>2030</v>
      </c>
      <c r="G494" s="22">
        <v>29879</v>
      </c>
      <c r="H494" s="307">
        <v>36.650887565005071</v>
      </c>
      <c r="I494" s="25">
        <v>43224</v>
      </c>
      <c r="J494" s="25">
        <v>43224</v>
      </c>
      <c r="K494" s="140" t="s">
        <v>167</v>
      </c>
      <c r="L494" s="140" t="s">
        <v>2028</v>
      </c>
      <c r="M494" s="140" t="s">
        <v>311</v>
      </c>
      <c r="N494" s="314">
        <v>10213</v>
      </c>
      <c r="O494" s="123" t="s">
        <v>4223</v>
      </c>
      <c r="P494" s="123" t="s">
        <v>4304</v>
      </c>
      <c r="Q494" s="91">
        <v>43257</v>
      </c>
      <c r="R494" s="25">
        <v>43257</v>
      </c>
      <c r="S494" s="25">
        <v>43256</v>
      </c>
      <c r="T494" s="91" t="s">
        <v>18775</v>
      </c>
      <c r="U494" s="123" t="s">
        <v>17642</v>
      </c>
      <c r="V494" s="123" t="s">
        <v>17643</v>
      </c>
      <c r="W494" s="123"/>
      <c r="X494" s="55">
        <v>18571514618</v>
      </c>
      <c r="Y494" s="80" t="s">
        <v>17644</v>
      </c>
      <c r="Z494" s="80" t="s">
        <v>17645</v>
      </c>
      <c r="AA494" s="31" t="s">
        <v>17665</v>
      </c>
      <c r="AB494" s="31">
        <v>18571514518</v>
      </c>
      <c r="AC494" s="324"/>
      <c r="AD494" s="144" t="s">
        <v>17638</v>
      </c>
      <c r="AE494" s="144" t="s">
        <v>17638</v>
      </c>
      <c r="AF494" s="140" t="s">
        <v>17639</v>
      </c>
      <c r="AG494" s="123" t="s">
        <v>4228</v>
      </c>
      <c r="AH494" s="26" t="s">
        <v>17644</v>
      </c>
    </row>
    <row r="495" spans="1:34" s="183" customFormat="1" ht="13.5" customHeight="1">
      <c r="A495" s="163" t="s">
        <v>18181</v>
      </c>
      <c r="B495" s="219" t="s">
        <v>2027</v>
      </c>
      <c r="C495" s="408" t="s">
        <v>18482</v>
      </c>
      <c r="D495" s="126" t="s">
        <v>18472</v>
      </c>
      <c r="E495" s="30" t="s">
        <v>18473</v>
      </c>
      <c r="F495" s="146" t="str">
        <f>IF(MOD(IF(LEN(E495)=18,MID(E495,17,1),RIGHT(E495,1)),2)=0,"女","男")</f>
        <v>女</v>
      </c>
      <c r="G495" s="22">
        <f>DATE(IF(LEN(E495)=18,MID(E495,7,4),1900+MID(E495,7,2)),IF(LEN(E495)=18,MID(E495,11,2),MID(E495,9,2)),IF(LEN(E495)=18,MID(E495,13,2),MID(E495,11,2)))</f>
        <v>33858</v>
      </c>
      <c r="H495" s="307">
        <f ca="1">(NOW()-G495)/365</f>
        <v>25.905405618023838</v>
      </c>
      <c r="I495" s="25">
        <v>43250</v>
      </c>
      <c r="J495" s="25">
        <v>43250</v>
      </c>
      <c r="K495" s="140" t="s">
        <v>167</v>
      </c>
      <c r="L495" s="140" t="s">
        <v>2028</v>
      </c>
      <c r="M495" s="140" t="s">
        <v>311</v>
      </c>
      <c r="N495" s="314">
        <v>10286</v>
      </c>
      <c r="O495" s="73" t="s">
        <v>18424</v>
      </c>
      <c r="P495" s="73" t="s">
        <v>18425</v>
      </c>
      <c r="Q495" s="91">
        <v>43257</v>
      </c>
      <c r="R495" s="25">
        <v>43257</v>
      </c>
      <c r="S495" s="25">
        <v>43257</v>
      </c>
      <c r="T495" s="185" t="s">
        <v>18852</v>
      </c>
      <c r="U495" s="123" t="s">
        <v>18131</v>
      </c>
      <c r="V495" s="123"/>
      <c r="W495" s="123" t="s">
        <v>1508</v>
      </c>
      <c r="X495" s="55">
        <v>17786797040</v>
      </c>
      <c r="Y495" s="80" t="s">
        <v>18466</v>
      </c>
      <c r="Z495" s="80" t="s">
        <v>18447</v>
      </c>
      <c r="AA495" s="31" t="s">
        <v>18474</v>
      </c>
      <c r="AB495" s="31">
        <v>17786797040</v>
      </c>
      <c r="AC495" s="184"/>
      <c r="AD495" s="144" t="s">
        <v>18431</v>
      </c>
      <c r="AE495" s="144" t="s">
        <v>18431</v>
      </c>
      <c r="AF495" s="140" t="s">
        <v>18128</v>
      </c>
      <c r="AG495" s="73" t="s">
        <v>11564</v>
      </c>
      <c r="AH495" s="26" t="s">
        <v>18466</v>
      </c>
    </row>
    <row r="496" spans="1:34" s="183" customFormat="1" ht="13.5" customHeight="1">
      <c r="A496" s="163" t="s">
        <v>18364</v>
      </c>
      <c r="B496" s="219" t="s">
        <v>2027</v>
      </c>
      <c r="C496" s="408" t="s">
        <v>18851</v>
      </c>
      <c r="D496" s="126" t="s">
        <v>18844</v>
      </c>
      <c r="E496" s="30" t="s">
        <v>18845</v>
      </c>
      <c r="F496" s="146" t="str">
        <f>IF(MOD(IF(LEN(E496)=18,MID(E496,17,1),RIGHT(E496,1)),2)=0,"女","男")</f>
        <v>女</v>
      </c>
      <c r="G496" s="22">
        <f>DATE(IF(LEN(E496)=18,MID(E496,7,4),1900+MID(E496,7,2)),IF(LEN(E496)=18,MID(E496,11,2),MID(E496,9,2)),IF(LEN(E496)=18,MID(E496,13,2),MID(E496,11,2)))</f>
        <v>33934</v>
      </c>
      <c r="H496" s="307">
        <f ca="1">(NOW()-G496)/365</f>
        <v>25.697186439941646</v>
      </c>
      <c r="I496" s="25">
        <v>43258</v>
      </c>
      <c r="J496" s="25">
        <v>43258</v>
      </c>
      <c r="K496" s="140" t="s">
        <v>167</v>
      </c>
      <c r="L496" s="140" t="s">
        <v>2028</v>
      </c>
      <c r="M496" s="140" t="s">
        <v>311</v>
      </c>
      <c r="N496" s="314">
        <v>10641</v>
      </c>
      <c r="O496" s="73" t="s">
        <v>4223</v>
      </c>
      <c r="P496" s="73" t="s">
        <v>4304</v>
      </c>
      <c r="Q496" s="91">
        <v>43257</v>
      </c>
      <c r="R496" s="25">
        <v>43257</v>
      </c>
      <c r="S496" s="25">
        <v>43262</v>
      </c>
      <c r="T496" s="91" t="s">
        <v>5909</v>
      </c>
      <c r="U496" s="123" t="s">
        <v>18846</v>
      </c>
      <c r="V496" s="123" t="s">
        <v>1508</v>
      </c>
      <c r="W496" s="123" t="s">
        <v>1508</v>
      </c>
      <c r="X496" s="55">
        <v>17386229926</v>
      </c>
      <c r="Y496" s="80" t="s">
        <v>18847</v>
      </c>
      <c r="Z496" s="80" t="s">
        <v>18848</v>
      </c>
      <c r="AA496" s="31" t="s">
        <v>18849</v>
      </c>
      <c r="AB496" s="31" t="s">
        <v>1508</v>
      </c>
      <c r="AC496" s="184"/>
      <c r="AD496" s="144" t="s">
        <v>6518</v>
      </c>
      <c r="AE496" s="144" t="s">
        <v>6518</v>
      </c>
      <c r="AF496" s="140" t="s">
        <v>18850</v>
      </c>
      <c r="AG496" s="73" t="s">
        <v>4228</v>
      </c>
      <c r="AH496" s="26" t="s">
        <v>18847</v>
      </c>
    </row>
    <row r="497" spans="1:34" s="183" customFormat="1" ht="13.5" customHeight="1">
      <c r="A497" s="163" t="s">
        <v>13411</v>
      </c>
      <c r="B497" s="219" t="s">
        <v>2027</v>
      </c>
      <c r="C497" s="408" t="s">
        <v>17667</v>
      </c>
      <c r="D497" s="126" t="s">
        <v>17653</v>
      </c>
      <c r="E497" s="30" t="s">
        <v>17654</v>
      </c>
      <c r="F497" s="146" t="str">
        <f>IF(MOD(IF(LEN(E497)=18,MID(E497,17,1),RIGHT(E497,1)),2)=0,"女","男")</f>
        <v>女</v>
      </c>
      <c r="G497" s="22">
        <f>DATE(IF(LEN(E497)=18,MID(E497,7,4),1900+MID(E497,7,2)),IF(LEN(E497)=18,MID(E497,11,2),MID(E497,9,2)),IF(LEN(E497)=18,MID(E497,13,2),MID(E497,11,2)))</f>
        <v>31709</v>
      </c>
      <c r="H497" s="307">
        <f ca="1">(NOW()-G497)/365</f>
        <v>31.793076851217663</v>
      </c>
      <c r="I497" s="25">
        <v>43224</v>
      </c>
      <c r="J497" s="25">
        <v>43224</v>
      </c>
      <c r="K497" s="140" t="s">
        <v>167</v>
      </c>
      <c r="L497" s="140" t="s">
        <v>2028</v>
      </c>
      <c r="M497" s="140" t="s">
        <v>311</v>
      </c>
      <c r="N497" s="314">
        <v>10340</v>
      </c>
      <c r="O497" s="73" t="s">
        <v>4223</v>
      </c>
      <c r="P497" s="73" t="s">
        <v>4304</v>
      </c>
      <c r="Q497" s="91">
        <v>43258</v>
      </c>
      <c r="R497" s="91">
        <v>43258</v>
      </c>
      <c r="S497" s="25">
        <v>43258</v>
      </c>
      <c r="T497" s="91" t="s">
        <v>18092</v>
      </c>
      <c r="U497" s="123" t="s">
        <v>17642</v>
      </c>
      <c r="V497" s="123" t="s">
        <v>17655</v>
      </c>
      <c r="W497" s="123"/>
      <c r="X497" s="55">
        <v>13628678924</v>
      </c>
      <c r="Y497" s="80" t="s">
        <v>17656</v>
      </c>
      <c r="Z497" s="80" t="s">
        <v>17657</v>
      </c>
      <c r="AA497" s="31" t="s">
        <v>17658</v>
      </c>
      <c r="AB497" s="31">
        <v>18934698212</v>
      </c>
      <c r="AC497" s="184"/>
      <c r="AD497" s="144" t="s">
        <v>17638</v>
      </c>
      <c r="AE497" s="144" t="s">
        <v>17638</v>
      </c>
      <c r="AF497" s="140" t="s">
        <v>17639</v>
      </c>
      <c r="AG497" s="73" t="s">
        <v>4228</v>
      </c>
      <c r="AH497" s="26" t="s">
        <v>17656</v>
      </c>
    </row>
    <row r="498" spans="1:34" s="183" customFormat="1" ht="13.5" customHeight="1">
      <c r="A498" s="163" t="s">
        <v>18184</v>
      </c>
      <c r="B498" s="219" t="s">
        <v>2027</v>
      </c>
      <c r="C498" s="408" t="s">
        <v>19257</v>
      </c>
      <c r="D498" s="126" t="s">
        <v>19216</v>
      </c>
      <c r="E498" s="30" t="s">
        <v>19217</v>
      </c>
      <c r="F498" s="146" t="str">
        <f>IF(MOD(IF(LEN(E498)=18,MID(E498,17,1),RIGHT(E498,1)),2)=0,"女","男")</f>
        <v>男</v>
      </c>
      <c r="G498" s="22">
        <f>DATE(IF(LEN(E498)=18,MID(E498,7,4),1900+MID(E498,7,2)),IF(LEN(E498)=18,MID(E498,11,2),MID(E498,9,2)),IF(LEN(E498)=18,MID(E498,13,2),MID(E498,11,2)))</f>
        <v>34611</v>
      </c>
      <c r="H498" s="307">
        <f ca="1">(NOW()-G498)/365</f>
        <v>23.842391919393702</v>
      </c>
      <c r="I498" s="25">
        <v>43259</v>
      </c>
      <c r="J498" s="25">
        <v>43259</v>
      </c>
      <c r="K498" s="140" t="s">
        <v>167</v>
      </c>
      <c r="L498" s="140" t="s">
        <v>2028</v>
      </c>
      <c r="M498" s="140" t="s">
        <v>311</v>
      </c>
      <c r="N498" s="314">
        <v>40249</v>
      </c>
      <c r="O498" s="73" t="s">
        <v>4223</v>
      </c>
      <c r="P498" s="73" t="s">
        <v>4304</v>
      </c>
      <c r="Q498" s="25">
        <v>43262</v>
      </c>
      <c r="R498" s="25">
        <v>43262</v>
      </c>
      <c r="S498" s="25">
        <v>43263</v>
      </c>
      <c r="T498" s="91" t="s">
        <v>5909</v>
      </c>
      <c r="U498" s="123" t="s">
        <v>19218</v>
      </c>
      <c r="V498" s="123" t="s">
        <v>19207</v>
      </c>
      <c r="W498" s="123" t="s">
        <v>1508</v>
      </c>
      <c r="X498" s="55">
        <v>15102710894</v>
      </c>
      <c r="Y498" s="80" t="s">
        <v>19219</v>
      </c>
      <c r="Z498" s="80" t="s">
        <v>19220</v>
      </c>
      <c r="AA498" s="31" t="s">
        <v>19221</v>
      </c>
      <c r="AB498" s="31">
        <v>18771942396</v>
      </c>
      <c r="AC498" s="184"/>
      <c r="AD498" s="144" t="s">
        <v>6518</v>
      </c>
      <c r="AE498" s="144" t="s">
        <v>6518</v>
      </c>
      <c r="AF498" s="140" t="s">
        <v>19222</v>
      </c>
      <c r="AG498" s="73" t="s">
        <v>4228</v>
      </c>
      <c r="AH498" s="26" t="s">
        <v>19219</v>
      </c>
    </row>
    <row r="499" spans="1:34" s="444" customFormat="1" ht="15" customHeight="1">
      <c r="A499" s="163" t="s">
        <v>13320</v>
      </c>
      <c r="B499" s="219" t="s">
        <v>2027</v>
      </c>
      <c r="C499" s="33" t="s">
        <v>16253</v>
      </c>
      <c r="D499" s="126" t="s">
        <v>16241</v>
      </c>
      <c r="E499" s="33" t="s">
        <v>16242</v>
      </c>
      <c r="F499" s="146" t="s">
        <v>2031</v>
      </c>
      <c r="G499" s="22">
        <v>34401</v>
      </c>
      <c r="H499" s="43">
        <v>24.299648759830028</v>
      </c>
      <c r="I499" s="25">
        <v>43188</v>
      </c>
      <c r="J499" s="25">
        <v>43188</v>
      </c>
      <c r="K499" s="140" t="s">
        <v>167</v>
      </c>
      <c r="L499" s="140" t="s">
        <v>2028</v>
      </c>
      <c r="M499" s="140" t="s">
        <v>311</v>
      </c>
      <c r="N499" s="323" t="s">
        <v>16422</v>
      </c>
      <c r="O499" s="123" t="s">
        <v>4223</v>
      </c>
      <c r="P499" s="123" t="s">
        <v>4304</v>
      </c>
      <c r="Q499" s="25">
        <v>43264</v>
      </c>
      <c r="R499" s="25">
        <v>43264</v>
      </c>
      <c r="S499" s="25">
        <v>43266</v>
      </c>
      <c r="T499" s="91" t="s">
        <v>5909</v>
      </c>
      <c r="U499" s="185" t="s">
        <v>8640</v>
      </c>
      <c r="V499" s="185" t="s">
        <v>16243</v>
      </c>
      <c r="W499" s="185"/>
      <c r="X499" s="170">
        <v>15927117097</v>
      </c>
      <c r="Y499" s="464" t="s">
        <v>16244</v>
      </c>
      <c r="Z499" s="464" t="s">
        <v>16245</v>
      </c>
      <c r="AA499" s="170" t="s">
        <v>16246</v>
      </c>
      <c r="AB499" s="170">
        <v>15272760824</v>
      </c>
      <c r="AC499" s="445"/>
      <c r="AD499" s="137" t="s">
        <v>4374</v>
      </c>
      <c r="AE499" s="137" t="s">
        <v>4374</v>
      </c>
      <c r="AF499" s="104" t="s">
        <v>15878</v>
      </c>
      <c r="AG499" s="123" t="s">
        <v>4228</v>
      </c>
      <c r="AH499" s="26" t="s">
        <v>16244</v>
      </c>
    </row>
    <row r="500" spans="1:34" s="325" customFormat="1" ht="13.5" customHeight="1">
      <c r="A500" s="163" t="s">
        <v>19426</v>
      </c>
      <c r="B500" s="219" t="s">
        <v>2027</v>
      </c>
      <c r="C500" s="33" t="s">
        <v>19427</v>
      </c>
      <c r="D500" s="126" t="s">
        <v>19416</v>
      </c>
      <c r="E500" s="30" t="s">
        <v>19417</v>
      </c>
      <c r="F500" s="146" t="s">
        <v>2030</v>
      </c>
      <c r="G500" s="22">
        <v>29319</v>
      </c>
      <c r="H500" s="307">
        <v>29</v>
      </c>
      <c r="I500" s="25">
        <v>43264</v>
      </c>
      <c r="J500" s="25">
        <v>43264</v>
      </c>
      <c r="K500" s="140" t="s">
        <v>167</v>
      </c>
      <c r="L500" s="140" t="s">
        <v>2028</v>
      </c>
      <c r="M500" s="140" t="s">
        <v>311</v>
      </c>
      <c r="N500" s="314">
        <v>30220</v>
      </c>
      <c r="O500" s="123" t="s">
        <v>4223</v>
      </c>
      <c r="P500" s="123" t="s">
        <v>4304</v>
      </c>
      <c r="Q500" s="25">
        <v>43264</v>
      </c>
      <c r="R500" s="25">
        <v>43264</v>
      </c>
      <c r="S500" s="25">
        <v>43266</v>
      </c>
      <c r="T500" s="91" t="s">
        <v>5909</v>
      </c>
      <c r="U500" s="123" t="s">
        <v>4456</v>
      </c>
      <c r="V500" s="123" t="s">
        <v>19418</v>
      </c>
      <c r="W500" s="123"/>
      <c r="X500" s="55">
        <v>13437197026</v>
      </c>
      <c r="Y500" s="80" t="s">
        <v>19419</v>
      </c>
      <c r="Z500" s="80" t="s">
        <v>19420</v>
      </c>
      <c r="AA500" s="31" t="s">
        <v>19421</v>
      </c>
      <c r="AB500" s="31">
        <v>13707153546</v>
      </c>
      <c r="AC500" s="324"/>
      <c r="AD500" s="144" t="s">
        <v>4374</v>
      </c>
      <c r="AE500" s="144" t="s">
        <v>4374</v>
      </c>
      <c r="AF500" s="140" t="s">
        <v>4375</v>
      </c>
      <c r="AG500" s="123" t="s">
        <v>4228</v>
      </c>
      <c r="AH500" s="26" t="s">
        <v>19419</v>
      </c>
    </row>
    <row r="501" spans="1:34" s="325" customFormat="1" ht="13.5" customHeight="1">
      <c r="A501" s="163" t="s">
        <v>13400</v>
      </c>
      <c r="B501" s="219" t="s">
        <v>2027</v>
      </c>
      <c r="C501" s="33" t="s">
        <v>18813</v>
      </c>
      <c r="D501" s="126" t="s">
        <v>18799</v>
      </c>
      <c r="E501" s="30" t="s">
        <v>18800</v>
      </c>
      <c r="F501" s="146" t="s">
        <v>2030</v>
      </c>
      <c r="G501" s="22">
        <v>31143</v>
      </c>
      <c r="H501" s="307">
        <v>33.243448148465241</v>
      </c>
      <c r="I501" s="25">
        <v>43257</v>
      </c>
      <c r="J501" s="25">
        <v>43257</v>
      </c>
      <c r="K501" s="140" t="s">
        <v>167</v>
      </c>
      <c r="L501" s="140" t="s">
        <v>2028</v>
      </c>
      <c r="M501" s="140" t="s">
        <v>311</v>
      </c>
      <c r="N501" s="314">
        <v>10646</v>
      </c>
      <c r="O501" s="123" t="s">
        <v>4223</v>
      </c>
      <c r="P501" s="123" t="s">
        <v>4304</v>
      </c>
      <c r="Q501" s="25">
        <v>43265</v>
      </c>
      <c r="R501" s="25">
        <v>43265</v>
      </c>
      <c r="S501" s="25">
        <v>43271</v>
      </c>
      <c r="T501" s="91" t="s">
        <v>5909</v>
      </c>
      <c r="U501" s="123" t="s">
        <v>4458</v>
      </c>
      <c r="V501" s="123" t="s">
        <v>18788</v>
      </c>
      <c r="W501" s="123" t="s">
        <v>18801</v>
      </c>
      <c r="X501" s="55">
        <v>18602714707</v>
      </c>
      <c r="Y501" s="80" t="s">
        <v>18802</v>
      </c>
      <c r="Z501" s="80" t="s">
        <v>18802</v>
      </c>
      <c r="AA501" s="31" t="s">
        <v>18803</v>
      </c>
      <c r="AB501" s="31">
        <v>18627035707</v>
      </c>
      <c r="AC501" s="324"/>
      <c r="AD501" s="144" t="s">
        <v>4374</v>
      </c>
      <c r="AE501" s="144" t="s">
        <v>4374</v>
      </c>
      <c r="AF501" s="140" t="s">
        <v>4375</v>
      </c>
      <c r="AG501" s="123" t="s">
        <v>4228</v>
      </c>
      <c r="AH501" s="26" t="s">
        <v>18802</v>
      </c>
    </row>
    <row r="502" spans="1:34" s="325" customFormat="1" ht="13.5" customHeight="1">
      <c r="A502" s="163" t="s">
        <v>13415</v>
      </c>
      <c r="B502" s="219" t="s">
        <v>2027</v>
      </c>
      <c r="C502" s="33" t="s">
        <v>19538</v>
      </c>
      <c r="D502" s="126" t="s">
        <v>19518</v>
      </c>
      <c r="E502" s="30" t="s">
        <v>19519</v>
      </c>
      <c r="F502" s="146" t="s">
        <v>2031</v>
      </c>
      <c r="G502" s="22">
        <v>34407</v>
      </c>
      <c r="H502" s="307">
        <v>24.300982395040585</v>
      </c>
      <c r="I502" s="25">
        <v>43266</v>
      </c>
      <c r="J502" s="25">
        <v>43266</v>
      </c>
      <c r="K502" s="140" t="s">
        <v>167</v>
      </c>
      <c r="L502" s="140" t="s">
        <v>2028</v>
      </c>
      <c r="M502" s="140" t="s">
        <v>311</v>
      </c>
      <c r="N502" s="314" t="s">
        <v>19595</v>
      </c>
      <c r="O502" s="123" t="s">
        <v>4223</v>
      </c>
      <c r="P502" s="123" t="s">
        <v>4304</v>
      </c>
      <c r="Q502" s="25">
        <v>43266</v>
      </c>
      <c r="R502" s="25">
        <v>43266</v>
      </c>
      <c r="S502" s="25">
        <v>43271</v>
      </c>
      <c r="T502" s="91" t="s">
        <v>5909</v>
      </c>
      <c r="U502" s="123" t="s">
        <v>19218</v>
      </c>
      <c r="V502" s="123" t="s">
        <v>19520</v>
      </c>
      <c r="W502" s="123" t="s">
        <v>1508</v>
      </c>
      <c r="X502" s="55">
        <v>13872511737</v>
      </c>
      <c r="Y502" s="80" t="s">
        <v>19521</v>
      </c>
      <c r="Z502" s="80" t="s">
        <v>19521</v>
      </c>
      <c r="AA502" s="31" t="s">
        <v>19522</v>
      </c>
      <c r="AB502" s="31">
        <v>18207145685</v>
      </c>
      <c r="AC502" s="324"/>
      <c r="AD502" s="144" t="s">
        <v>4374</v>
      </c>
      <c r="AE502" s="144" t="s">
        <v>4374</v>
      </c>
      <c r="AF502" s="140" t="s">
        <v>19511</v>
      </c>
      <c r="AG502" s="123" t="s">
        <v>4228</v>
      </c>
      <c r="AH502" s="26" t="s">
        <v>19521</v>
      </c>
    </row>
    <row r="503" spans="1:34" s="325" customFormat="1" ht="13.5" customHeight="1">
      <c r="A503" s="163" t="s">
        <v>13411</v>
      </c>
      <c r="B503" s="219" t="s">
        <v>2027</v>
      </c>
      <c r="C503" s="33" t="s">
        <v>19424</v>
      </c>
      <c r="D503" s="126" t="s">
        <v>19403</v>
      </c>
      <c r="E503" s="30" t="s">
        <v>19404</v>
      </c>
      <c r="F503" s="146" t="s">
        <v>2030</v>
      </c>
      <c r="G503" s="22">
        <v>31494</v>
      </c>
      <c r="H503" s="307">
        <v>32.281804312848806</v>
      </c>
      <c r="I503" s="25">
        <v>43264</v>
      </c>
      <c r="J503" s="25">
        <v>43264</v>
      </c>
      <c r="K503" s="140" t="s">
        <v>167</v>
      </c>
      <c r="L503" s="140" t="s">
        <v>2028</v>
      </c>
      <c r="M503" s="140" t="s">
        <v>311</v>
      </c>
      <c r="N503" s="314">
        <v>10672</v>
      </c>
      <c r="O503" s="123" t="s">
        <v>4223</v>
      </c>
      <c r="P503" s="123" t="s">
        <v>4304</v>
      </c>
      <c r="Q503" s="25">
        <v>43267</v>
      </c>
      <c r="R503" s="25">
        <v>43267</v>
      </c>
      <c r="S503" s="25">
        <v>43271</v>
      </c>
      <c r="T503" s="91" t="s">
        <v>5909</v>
      </c>
      <c r="U503" s="123" t="s">
        <v>19405</v>
      </c>
      <c r="V503" s="123" t="s">
        <v>19406</v>
      </c>
      <c r="W503" s="123" t="s">
        <v>16915</v>
      </c>
      <c r="X503" s="55">
        <v>15827481803</v>
      </c>
      <c r="Y503" s="80" t="s">
        <v>19407</v>
      </c>
      <c r="Z503" s="80" t="s">
        <v>19408</v>
      </c>
      <c r="AA503" s="31" t="s">
        <v>19409</v>
      </c>
      <c r="AB503" s="31">
        <v>18202724897</v>
      </c>
      <c r="AC503" s="324"/>
      <c r="AD503" s="144" t="s">
        <v>4374</v>
      </c>
      <c r="AE503" s="144" t="s">
        <v>4374</v>
      </c>
      <c r="AF503" s="140" t="s">
        <v>4375</v>
      </c>
      <c r="AG503" s="123" t="s">
        <v>4228</v>
      </c>
      <c r="AH503" s="26" t="s">
        <v>19407</v>
      </c>
    </row>
    <row r="504" spans="1:34" s="444" customFormat="1" ht="15" customHeight="1">
      <c r="A504" s="163" t="s">
        <v>10364</v>
      </c>
      <c r="B504" s="219" t="s">
        <v>2027</v>
      </c>
      <c r="C504" s="408" t="s">
        <v>17312</v>
      </c>
      <c r="D504" s="126" t="s">
        <v>17305</v>
      </c>
      <c r="E504" s="33" t="s">
        <v>17306</v>
      </c>
      <c r="F504" s="146" t="str">
        <f>IF(MOD(IF(LEN(E504)=18,MID(E504,17,1),RIGHT(E504,1)),2)=0,"女","男")</f>
        <v>女</v>
      </c>
      <c r="G504" s="22">
        <f>DATE(IF(LEN(E504)=18,MID(E504,7,4),1900+MID(E504,7,2)),IF(LEN(E504)=18,MID(E504,11,2),MID(E504,9,2)),IF(LEN(E504)=18,MID(E504,13,2),MID(E504,11,2)))</f>
        <v>30474</v>
      </c>
      <c r="H504" s="43">
        <f ca="1">(NOW()-G504)/365</f>
        <v>35.176638495053282</v>
      </c>
      <c r="I504" s="25">
        <v>43202</v>
      </c>
      <c r="J504" s="25">
        <v>43202</v>
      </c>
      <c r="K504" s="140" t="s">
        <v>167</v>
      </c>
      <c r="L504" s="140" t="s">
        <v>2028</v>
      </c>
      <c r="M504" s="140" t="s">
        <v>311</v>
      </c>
      <c r="N504" s="323">
        <v>40088</v>
      </c>
      <c r="O504" s="123" t="s">
        <v>4223</v>
      </c>
      <c r="P504" s="123" t="s">
        <v>4304</v>
      </c>
      <c r="Q504" s="25">
        <v>43268</v>
      </c>
      <c r="R504" s="25">
        <v>43268</v>
      </c>
      <c r="S504" s="25">
        <v>43271</v>
      </c>
      <c r="T504" s="91" t="s">
        <v>5909</v>
      </c>
      <c r="U504" s="185" t="s">
        <v>17307</v>
      </c>
      <c r="V504" s="185" t="s">
        <v>17308</v>
      </c>
      <c r="W504" s="185" t="s">
        <v>1508</v>
      </c>
      <c r="X504" s="170">
        <v>15158469663</v>
      </c>
      <c r="Y504" s="464" t="s">
        <v>17309</v>
      </c>
      <c r="Z504" s="464" t="s">
        <v>17309</v>
      </c>
      <c r="AA504" s="170" t="s">
        <v>17310</v>
      </c>
      <c r="AB504" s="170">
        <v>13125106523</v>
      </c>
      <c r="AC504" s="445"/>
      <c r="AD504" s="137" t="s">
        <v>4374</v>
      </c>
      <c r="AE504" s="137" t="s">
        <v>4374</v>
      </c>
      <c r="AF504" s="104" t="s">
        <v>17311</v>
      </c>
      <c r="AG504" s="73" t="s">
        <v>4228</v>
      </c>
      <c r="AH504" s="26" t="s">
        <v>17309</v>
      </c>
    </row>
    <row r="505" spans="1:34" s="183" customFormat="1" ht="13.5" customHeight="1">
      <c r="A505" s="163" t="s">
        <v>13385</v>
      </c>
      <c r="B505" s="219" t="s">
        <v>2027</v>
      </c>
      <c r="C505" s="408" t="s">
        <v>18478</v>
      </c>
      <c r="D505" s="126" t="s">
        <v>18453</v>
      </c>
      <c r="E505" s="30" t="s">
        <v>18454</v>
      </c>
      <c r="F505" s="146" t="str">
        <f>IF(MOD(IF(LEN(E505)=18,MID(E505,17,1),RIGHT(E505,1)),2)=0,"女","男")</f>
        <v>男</v>
      </c>
      <c r="G505" s="22">
        <f>DATE(IF(LEN(E505)=18,MID(E505,7,4),1900+MID(E505,7,2)),IF(LEN(E505)=18,MID(E505,11,2),MID(E505,9,2)),IF(LEN(E505)=18,MID(E505,13,2),MID(E505,11,2)))</f>
        <v>35311</v>
      </c>
      <c r="H505" s="307">
        <f ca="1">(NOW()-G505)/365</f>
        <v>21.924583700215621</v>
      </c>
      <c r="I505" s="25">
        <v>43250</v>
      </c>
      <c r="J505" s="25">
        <v>43250</v>
      </c>
      <c r="K505" s="140" t="s">
        <v>167</v>
      </c>
      <c r="L505" s="140" t="s">
        <v>2028</v>
      </c>
      <c r="M505" s="140" t="s">
        <v>311</v>
      </c>
      <c r="N505" s="314">
        <v>10576</v>
      </c>
      <c r="O505" s="73" t="s">
        <v>18424</v>
      </c>
      <c r="P505" s="73" t="s">
        <v>18425</v>
      </c>
      <c r="Q505" s="91">
        <v>43270</v>
      </c>
      <c r="R505" s="91">
        <v>43270</v>
      </c>
      <c r="S505" s="25">
        <v>43273</v>
      </c>
      <c r="T505" s="91" t="s">
        <v>19742</v>
      </c>
      <c r="U505" s="123" t="s">
        <v>18125</v>
      </c>
      <c r="V505" s="123" t="s">
        <v>18455</v>
      </c>
      <c r="W505" s="123" t="s">
        <v>1508</v>
      </c>
      <c r="X505" s="55">
        <v>13636107065</v>
      </c>
      <c r="Y505" s="80" t="s">
        <v>18456</v>
      </c>
      <c r="Z505" s="80" t="s">
        <v>18447</v>
      </c>
      <c r="AA505" s="31" t="s">
        <v>18457</v>
      </c>
      <c r="AB505" s="31">
        <v>13697146860</v>
      </c>
      <c r="AC505" s="184"/>
      <c r="AD505" s="144" t="s">
        <v>18431</v>
      </c>
      <c r="AE505" s="144" t="s">
        <v>18431</v>
      </c>
      <c r="AF505" s="140" t="s">
        <v>18128</v>
      </c>
      <c r="AG505" s="73" t="s">
        <v>11564</v>
      </c>
      <c r="AH505" s="26" t="s">
        <v>18456</v>
      </c>
    </row>
    <row r="506" spans="1:34" s="444" customFormat="1" ht="15" customHeight="1">
      <c r="A506" s="163" t="s">
        <v>13325</v>
      </c>
      <c r="B506" s="219" t="s">
        <v>2027</v>
      </c>
      <c r="C506" s="408" t="s">
        <v>16298</v>
      </c>
      <c r="D506" s="126" t="s">
        <v>16284</v>
      </c>
      <c r="E506" s="33" t="s">
        <v>16281</v>
      </c>
      <c r="F506" s="146" t="s">
        <v>2030</v>
      </c>
      <c r="G506" s="22">
        <v>35187</v>
      </c>
      <c r="H506" s="43">
        <v>22.108466407597664</v>
      </c>
      <c r="I506" s="25">
        <v>43189</v>
      </c>
      <c r="J506" s="25">
        <v>43189</v>
      </c>
      <c r="K506" s="140" t="s">
        <v>167</v>
      </c>
      <c r="L506" s="140" t="s">
        <v>2028</v>
      </c>
      <c r="M506" s="140" t="s">
        <v>311</v>
      </c>
      <c r="N506" s="323" t="s">
        <v>16419</v>
      </c>
      <c r="O506" s="123" t="s">
        <v>4223</v>
      </c>
      <c r="P506" s="123" t="s">
        <v>4304</v>
      </c>
      <c r="Q506" s="25">
        <v>43271</v>
      </c>
      <c r="R506" s="25">
        <v>43271</v>
      </c>
      <c r="S506" s="25">
        <v>43255</v>
      </c>
      <c r="T506" s="91" t="s">
        <v>19186</v>
      </c>
      <c r="U506" s="185" t="s">
        <v>16285</v>
      </c>
      <c r="V506" s="185" t="s">
        <v>16286</v>
      </c>
      <c r="W506" s="185"/>
      <c r="X506" s="170">
        <v>13419609049</v>
      </c>
      <c r="Y506" s="464" t="s">
        <v>16287</v>
      </c>
      <c r="Z506" s="464" t="s">
        <v>16287</v>
      </c>
      <c r="AA506" s="170" t="s">
        <v>16288</v>
      </c>
      <c r="AB506" s="170" t="s">
        <v>16289</v>
      </c>
      <c r="AC506" s="445"/>
      <c r="AD506" s="137" t="s">
        <v>6518</v>
      </c>
      <c r="AE506" s="137" t="s">
        <v>6518</v>
      </c>
      <c r="AF506" s="104" t="s">
        <v>16290</v>
      </c>
      <c r="AG506" s="73" t="s">
        <v>4228</v>
      </c>
      <c r="AH506" s="26" t="s">
        <v>16287</v>
      </c>
    </row>
    <row r="507" spans="1:34" s="444" customFormat="1" ht="15" customHeight="1">
      <c r="A507" s="165" t="s">
        <v>13319</v>
      </c>
      <c r="B507" s="352" t="s">
        <v>2027</v>
      </c>
      <c r="C507" s="318" t="s">
        <v>15433</v>
      </c>
      <c r="D507" s="96" t="s">
        <v>15474</v>
      </c>
      <c r="E507" s="318" t="s">
        <v>15475</v>
      </c>
      <c r="F507" s="88" t="s">
        <v>2031</v>
      </c>
      <c r="G507" s="89">
        <v>34704</v>
      </c>
      <c r="H507" s="90">
        <v>23.294337934107052</v>
      </c>
      <c r="I507" s="91">
        <v>43171</v>
      </c>
      <c r="J507" s="91">
        <v>43171</v>
      </c>
      <c r="K507" s="104" t="s">
        <v>167</v>
      </c>
      <c r="L507" s="104" t="s">
        <v>2028</v>
      </c>
      <c r="M507" s="104" t="s">
        <v>311</v>
      </c>
      <c r="N507" s="323">
        <v>40246</v>
      </c>
      <c r="O507" s="185" t="s">
        <v>4223</v>
      </c>
      <c r="P507" s="185" t="s">
        <v>4304</v>
      </c>
      <c r="Q507" s="91">
        <v>43271</v>
      </c>
      <c r="R507" s="91">
        <v>43271</v>
      </c>
      <c r="S507" s="91">
        <v>43228</v>
      </c>
      <c r="T507" s="91" t="s">
        <v>17518</v>
      </c>
      <c r="U507" s="185" t="s">
        <v>4501</v>
      </c>
      <c r="V507" s="185" t="s">
        <v>15476</v>
      </c>
      <c r="W507" s="185" t="s">
        <v>15434</v>
      </c>
      <c r="X507" s="170">
        <v>15717161341</v>
      </c>
      <c r="Y507" s="464" t="s">
        <v>15477</v>
      </c>
      <c r="Z507" s="464" t="s">
        <v>15477</v>
      </c>
      <c r="AA507" s="170"/>
      <c r="AB507" s="170">
        <v>15972873629</v>
      </c>
      <c r="AC507" s="545"/>
      <c r="AD507" s="137" t="s">
        <v>4374</v>
      </c>
      <c r="AE507" s="137" t="s">
        <v>4374</v>
      </c>
      <c r="AF507" s="104" t="s">
        <v>4375</v>
      </c>
      <c r="AG507" s="185" t="s">
        <v>4228</v>
      </c>
      <c r="AH507" s="99" t="s">
        <v>15477</v>
      </c>
    </row>
    <row r="508" spans="1:34" s="444" customFormat="1" ht="15" customHeight="1">
      <c r="A508" s="163" t="s">
        <v>10404</v>
      </c>
      <c r="B508" s="219" t="s">
        <v>2027</v>
      </c>
      <c r="C508" s="408" t="s">
        <v>16109</v>
      </c>
      <c r="D508" s="126" t="s">
        <v>16089</v>
      </c>
      <c r="E508" s="33" t="s">
        <v>16078</v>
      </c>
      <c r="F508" s="146" t="s">
        <v>2030</v>
      </c>
      <c r="G508" s="22">
        <v>28321</v>
      </c>
      <c r="H508" s="43">
        <v>40.897619201547435</v>
      </c>
      <c r="I508" s="25">
        <v>43181</v>
      </c>
      <c r="J508" s="25">
        <v>43181</v>
      </c>
      <c r="K508" s="140" t="s">
        <v>167</v>
      </c>
      <c r="L508" s="140" t="s">
        <v>2028</v>
      </c>
      <c r="M508" s="140" t="s">
        <v>311</v>
      </c>
      <c r="N508" s="323">
        <v>22182</v>
      </c>
      <c r="O508" s="123" t="s">
        <v>4223</v>
      </c>
      <c r="P508" s="123" t="s">
        <v>4304</v>
      </c>
      <c r="Q508" s="25">
        <v>43271</v>
      </c>
      <c r="R508" s="25">
        <v>43271</v>
      </c>
      <c r="S508" s="25">
        <v>43248</v>
      </c>
      <c r="T508" s="91" t="s">
        <v>18232</v>
      </c>
      <c r="U508" s="185" t="s">
        <v>4457</v>
      </c>
      <c r="V508" s="185" t="s">
        <v>16090</v>
      </c>
      <c r="W508" s="185"/>
      <c r="X508" s="170">
        <v>15926671750</v>
      </c>
      <c r="Y508" s="464" t="s">
        <v>16091</v>
      </c>
      <c r="Z508" s="464" t="s">
        <v>16092</v>
      </c>
      <c r="AA508" s="170" t="s">
        <v>16079</v>
      </c>
      <c r="AB508" s="170">
        <v>15872836638</v>
      </c>
      <c r="AC508" s="445"/>
      <c r="AD508" s="137" t="s">
        <v>4374</v>
      </c>
      <c r="AE508" s="137" t="s">
        <v>4374</v>
      </c>
      <c r="AF508" s="104" t="s">
        <v>4375</v>
      </c>
      <c r="AG508" s="73" t="s">
        <v>4228</v>
      </c>
      <c r="AH508" s="26" t="s">
        <v>16091</v>
      </c>
    </row>
    <row r="509" spans="1:34" s="183" customFormat="1" ht="13.5" customHeight="1">
      <c r="A509" s="163" t="s">
        <v>7634</v>
      </c>
      <c r="B509" s="219" t="s">
        <v>2027</v>
      </c>
      <c r="C509" s="408" t="s">
        <v>14527</v>
      </c>
      <c r="D509" s="126" t="s">
        <v>18233</v>
      </c>
      <c r="E509" s="30" t="s">
        <v>18234</v>
      </c>
      <c r="F509" s="146" t="s">
        <v>2030</v>
      </c>
      <c r="G509" s="22">
        <v>32146</v>
      </c>
      <c r="H509" s="307">
        <v>30.418298747463208</v>
      </c>
      <c r="I509" s="25">
        <v>43159</v>
      </c>
      <c r="J509" s="25">
        <v>43159</v>
      </c>
      <c r="K509" s="140" t="s">
        <v>167</v>
      </c>
      <c r="L509" s="140" t="s">
        <v>2028</v>
      </c>
      <c r="M509" s="140" t="s">
        <v>311</v>
      </c>
      <c r="N509" s="314">
        <v>40137</v>
      </c>
      <c r="O509" s="73" t="s">
        <v>18235</v>
      </c>
      <c r="P509" s="73" t="s">
        <v>18236</v>
      </c>
      <c r="Q509" s="91">
        <v>43271</v>
      </c>
      <c r="R509" s="91">
        <v>43271</v>
      </c>
      <c r="S509" s="25">
        <v>43245</v>
      </c>
      <c r="T509" s="91" t="s">
        <v>18237</v>
      </c>
      <c r="U509" s="123" t="s">
        <v>18238</v>
      </c>
      <c r="V509" s="123" t="s">
        <v>18239</v>
      </c>
      <c r="W509" s="123" t="s">
        <v>18127</v>
      </c>
      <c r="X509" s="55">
        <v>15071462581</v>
      </c>
      <c r="Y509" s="80" t="s">
        <v>18240</v>
      </c>
      <c r="Z509" s="80" t="s">
        <v>18240</v>
      </c>
      <c r="AA509" s="31" t="s">
        <v>18241</v>
      </c>
      <c r="AB509" s="31">
        <v>15827434477</v>
      </c>
      <c r="AC509" s="184"/>
      <c r="AD509" s="144" t="s">
        <v>18242</v>
      </c>
      <c r="AE509" s="144" t="s">
        <v>18242</v>
      </c>
      <c r="AF509" s="140" t="s">
        <v>18243</v>
      </c>
      <c r="AG509" s="73" t="s">
        <v>18244</v>
      </c>
      <c r="AH509" s="26" t="s">
        <v>18245</v>
      </c>
    </row>
    <row r="510" spans="1:34" s="183" customFormat="1" ht="13.5" customHeight="1">
      <c r="A510" s="163" t="s">
        <v>13359</v>
      </c>
      <c r="B510" s="219" t="s">
        <v>2027</v>
      </c>
      <c r="C510" s="408" t="s">
        <v>17210</v>
      </c>
      <c r="D510" s="126" t="s">
        <v>18265</v>
      </c>
      <c r="E510" s="30" t="s">
        <v>18266</v>
      </c>
      <c r="F510" s="146" t="s">
        <v>2030</v>
      </c>
      <c r="G510" s="22">
        <v>27648</v>
      </c>
      <c r="H510" s="307">
        <v>42.741586418696087</v>
      </c>
      <c r="I510" s="25">
        <v>43201</v>
      </c>
      <c r="J510" s="25">
        <v>43201</v>
      </c>
      <c r="K510" s="140" t="s">
        <v>167</v>
      </c>
      <c r="L510" s="140" t="s">
        <v>2028</v>
      </c>
      <c r="M510" s="140" t="s">
        <v>311</v>
      </c>
      <c r="N510" s="314" t="s">
        <v>17406</v>
      </c>
      <c r="O510" s="73" t="s">
        <v>18235</v>
      </c>
      <c r="P510" s="73" t="s">
        <v>18236</v>
      </c>
      <c r="Q510" s="91">
        <v>43271</v>
      </c>
      <c r="R510" s="91">
        <v>43271</v>
      </c>
      <c r="S510" s="25">
        <v>43245</v>
      </c>
      <c r="T510" s="91" t="s">
        <v>18267</v>
      </c>
      <c r="U510" s="123" t="s">
        <v>18258</v>
      </c>
      <c r="V510" s="123" t="s">
        <v>18268</v>
      </c>
      <c r="W510" s="123"/>
      <c r="X510" s="55">
        <v>15102762791</v>
      </c>
      <c r="Y510" s="80" t="s">
        <v>18269</v>
      </c>
      <c r="Z510" s="80" t="s">
        <v>18269</v>
      </c>
      <c r="AA510" s="31" t="s">
        <v>18270</v>
      </c>
      <c r="AB510" s="31">
        <v>17786493529</v>
      </c>
      <c r="AC510" s="184"/>
      <c r="AD510" s="144" t="s">
        <v>18242</v>
      </c>
      <c r="AE510" s="144" t="s">
        <v>18242</v>
      </c>
      <c r="AF510" s="140" t="s">
        <v>18263</v>
      </c>
      <c r="AG510" s="73" t="s">
        <v>18244</v>
      </c>
      <c r="AH510" s="26" t="s">
        <v>18271</v>
      </c>
    </row>
    <row r="511" spans="1:34" s="183" customFormat="1" ht="13.5" customHeight="1">
      <c r="A511" s="163" t="s">
        <v>13360</v>
      </c>
      <c r="B511" s="219" t="s">
        <v>2027</v>
      </c>
      <c r="C511" s="408" t="s">
        <v>17211</v>
      </c>
      <c r="D511" s="126" t="s">
        <v>18272</v>
      </c>
      <c r="E511" s="30" t="s">
        <v>18273</v>
      </c>
      <c r="F511" s="146" t="s">
        <v>2030</v>
      </c>
      <c r="G511" s="22">
        <v>28799</v>
      </c>
      <c r="H511" s="307">
        <v>39.588161761161835</v>
      </c>
      <c r="I511" s="25">
        <v>43201</v>
      </c>
      <c r="J511" s="25">
        <v>43201</v>
      </c>
      <c r="K511" s="140" t="s">
        <v>167</v>
      </c>
      <c r="L511" s="140" t="s">
        <v>2028</v>
      </c>
      <c r="M511" s="140" t="s">
        <v>311</v>
      </c>
      <c r="N511" s="314">
        <v>40220</v>
      </c>
      <c r="O511" s="73" t="s">
        <v>18235</v>
      </c>
      <c r="P511" s="73" t="s">
        <v>18236</v>
      </c>
      <c r="Q511" s="91">
        <v>43271</v>
      </c>
      <c r="R511" s="91">
        <v>43271</v>
      </c>
      <c r="S511" s="25">
        <v>43245</v>
      </c>
      <c r="T511" s="91" t="s">
        <v>18248</v>
      </c>
      <c r="U511" s="123" t="s">
        <v>18258</v>
      </c>
      <c r="V511" s="123" t="s">
        <v>18274</v>
      </c>
      <c r="W511" s="123"/>
      <c r="X511" s="55">
        <v>13667245358</v>
      </c>
      <c r="Y511" s="80" t="s">
        <v>18275</v>
      </c>
      <c r="Z511" s="80" t="s">
        <v>18275</v>
      </c>
      <c r="AA511" s="31" t="s">
        <v>18276</v>
      </c>
      <c r="AB511" s="31">
        <v>13487075004</v>
      </c>
      <c r="AC511" s="184"/>
      <c r="AD511" s="144" t="s">
        <v>18242</v>
      </c>
      <c r="AE511" s="144" t="s">
        <v>18242</v>
      </c>
      <c r="AF511" s="140" t="s">
        <v>18263</v>
      </c>
      <c r="AG511" s="73" t="s">
        <v>18244</v>
      </c>
      <c r="AH511" s="26" t="s">
        <v>18277</v>
      </c>
    </row>
    <row r="512" spans="1:34" s="444" customFormat="1" ht="15" customHeight="1">
      <c r="A512" s="222" t="s">
        <v>10338</v>
      </c>
      <c r="B512" s="328" t="s">
        <v>2027</v>
      </c>
      <c r="C512" s="456" t="s">
        <v>16112</v>
      </c>
      <c r="D512" s="129" t="s">
        <v>16096</v>
      </c>
      <c r="E512" s="166" t="s">
        <v>16082</v>
      </c>
      <c r="F512" s="130" t="str">
        <f>IF(MOD(IF(LEN(E512)=18,MID(E512,17,1),RIGHT(E512,1)),2)=0,"女","男")</f>
        <v>女</v>
      </c>
      <c r="G512" s="131">
        <f>DATE(IF(LEN(E512)=18,MID(E512,7,4),1900+MID(E512,7,2)),IF(LEN(E512)=18,MID(E512,11,2),MID(E512,9,2)),IF(LEN(E512)=18,MID(E512,13,2),MID(E512,11,2)))</f>
        <v>34177</v>
      </c>
      <c r="H512" s="132">
        <f ca="1">(NOW()-G512)/365</f>
        <v>25.031433015601223</v>
      </c>
      <c r="I512" s="133">
        <v>43181</v>
      </c>
      <c r="J512" s="133">
        <v>43181</v>
      </c>
      <c r="K512" s="128" t="s">
        <v>167</v>
      </c>
      <c r="L512" s="128" t="s">
        <v>2028</v>
      </c>
      <c r="M512" s="128" t="s">
        <v>311</v>
      </c>
      <c r="N512" s="411">
        <v>21715</v>
      </c>
      <c r="O512" s="312" t="s">
        <v>4223</v>
      </c>
      <c r="P512" s="312" t="s">
        <v>4304</v>
      </c>
      <c r="Q512" s="133">
        <v>43271</v>
      </c>
      <c r="R512" s="133">
        <v>43271</v>
      </c>
      <c r="S512" s="133">
        <v>43250</v>
      </c>
      <c r="T512" s="91" t="s">
        <v>19756</v>
      </c>
      <c r="U512" s="247" t="s">
        <v>4456</v>
      </c>
      <c r="V512" s="247" t="s">
        <v>10078</v>
      </c>
      <c r="W512" s="247"/>
      <c r="X512" s="248">
        <v>15972961701</v>
      </c>
      <c r="Y512" s="673" t="s">
        <v>16097</v>
      </c>
      <c r="Z512" s="673" t="s">
        <v>16098</v>
      </c>
      <c r="AA512" s="248"/>
      <c r="AB512" s="248">
        <v>13294109470</v>
      </c>
      <c r="AC512" s="524"/>
      <c r="AD512" s="252" t="s">
        <v>4374</v>
      </c>
      <c r="AE512" s="252" t="s">
        <v>4374</v>
      </c>
      <c r="AF512" s="238" t="s">
        <v>4375</v>
      </c>
      <c r="AG512" s="134" t="s">
        <v>4228</v>
      </c>
      <c r="AH512" s="135" t="s">
        <v>16097</v>
      </c>
    </row>
    <row r="513" spans="1:34" s="444" customFormat="1" ht="15" customHeight="1">
      <c r="A513" s="222" t="s">
        <v>13323</v>
      </c>
      <c r="B513" s="328" t="s">
        <v>2027</v>
      </c>
      <c r="C513" s="456" t="s">
        <v>17438</v>
      </c>
      <c r="D513" s="129" t="s">
        <v>17428</v>
      </c>
      <c r="E513" s="166" t="s">
        <v>17429</v>
      </c>
      <c r="F513" s="130" t="str">
        <f>IF(MOD(IF(LEN(E513)=18,MID(E513,17,1),RIGHT(E513,1)),2)=0,"女","男")</f>
        <v>女</v>
      </c>
      <c r="G513" s="131">
        <f>DATE(IF(LEN(E513)=18,MID(E513,7,4),1900+MID(E513,7,2)),IF(LEN(E513)=18,MID(E513,11,2),MID(E513,9,2)),IF(LEN(E513)=18,MID(E513,13,2),MID(E513,11,2)))</f>
        <v>28308</v>
      </c>
      <c r="H513" s="132">
        <f ca="1">(NOW()-G513)/365</f>
        <v>41.110885070395746</v>
      </c>
      <c r="I513" s="133">
        <v>43208</v>
      </c>
      <c r="J513" s="133">
        <v>43208</v>
      </c>
      <c r="K513" s="128" t="s">
        <v>167</v>
      </c>
      <c r="L513" s="128" t="s">
        <v>2028</v>
      </c>
      <c r="M513" s="128" t="s">
        <v>311</v>
      </c>
      <c r="N513" s="411">
        <v>10364</v>
      </c>
      <c r="O513" s="312" t="s">
        <v>48</v>
      </c>
      <c r="P513" s="312" t="s">
        <v>43</v>
      </c>
      <c r="Q513" s="133">
        <v>43271</v>
      </c>
      <c r="R513" s="133">
        <v>43271</v>
      </c>
      <c r="S513" s="133">
        <v>43273</v>
      </c>
      <c r="T513" s="91" t="s">
        <v>14068</v>
      </c>
      <c r="U513" s="123" t="s">
        <v>17430</v>
      </c>
      <c r="V513" s="123" t="s">
        <v>17431</v>
      </c>
      <c r="W513" s="123" t="s">
        <v>1508</v>
      </c>
      <c r="X513" s="55">
        <v>1329653975</v>
      </c>
      <c r="Y513" s="466" t="s">
        <v>17432</v>
      </c>
      <c r="Z513" s="466" t="s">
        <v>17432</v>
      </c>
      <c r="AA513" s="55" t="s">
        <v>17433</v>
      </c>
      <c r="AB513" s="55">
        <v>13296697971</v>
      </c>
      <c r="AC513" s="445"/>
      <c r="AD513" s="144" t="s">
        <v>17416</v>
      </c>
      <c r="AE513" s="144" t="s">
        <v>17416</v>
      </c>
      <c r="AF513" s="140" t="s">
        <v>17434</v>
      </c>
      <c r="AG513" s="73" t="s">
        <v>4228</v>
      </c>
      <c r="AH513" s="26" t="s">
        <v>17432</v>
      </c>
    </row>
    <row r="514" spans="1:34" s="444" customFormat="1" ht="15" customHeight="1">
      <c r="A514" s="33" t="s">
        <v>13341</v>
      </c>
      <c r="B514" s="219" t="s">
        <v>2027</v>
      </c>
      <c r="C514" s="33" t="s">
        <v>17035</v>
      </c>
      <c r="D514" s="126" t="s">
        <v>17011</v>
      </c>
      <c r="E514" s="33" t="s">
        <v>17012</v>
      </c>
      <c r="F514" s="146" t="s">
        <v>2031</v>
      </c>
      <c r="G514" s="22">
        <v>33100</v>
      </c>
      <c r="H514" s="43">
        <v>27.864032321473864</v>
      </c>
      <c r="I514" s="25">
        <v>43199</v>
      </c>
      <c r="J514" s="25">
        <v>43199</v>
      </c>
      <c r="K514" s="140" t="s">
        <v>167</v>
      </c>
      <c r="L514" s="140" t="s">
        <v>2028</v>
      </c>
      <c r="M514" s="140" t="s">
        <v>311</v>
      </c>
      <c r="N514" s="314">
        <v>40299</v>
      </c>
      <c r="O514" s="123" t="s">
        <v>4223</v>
      </c>
      <c r="P514" s="123" t="s">
        <v>4304</v>
      </c>
      <c r="Q514" s="25">
        <v>43271</v>
      </c>
      <c r="R514" s="25">
        <v>43271</v>
      </c>
      <c r="S514" s="25">
        <v>43271</v>
      </c>
      <c r="T514" s="91" t="s">
        <v>10343</v>
      </c>
      <c r="U514" s="123" t="s">
        <v>4373</v>
      </c>
      <c r="V514" s="123" t="s">
        <v>17013</v>
      </c>
      <c r="W514" s="123" t="s">
        <v>16721</v>
      </c>
      <c r="X514" s="55">
        <v>13871757079</v>
      </c>
      <c r="Y514" s="466" t="s">
        <v>17014</v>
      </c>
      <c r="Z514" s="466" t="s">
        <v>17015</v>
      </c>
      <c r="AA514" s="55" t="s">
        <v>16962</v>
      </c>
      <c r="AB514" s="55">
        <v>13317272927</v>
      </c>
      <c r="AC514" s="445"/>
      <c r="AD514" s="144" t="s">
        <v>4374</v>
      </c>
      <c r="AE514" s="144" t="s">
        <v>4374</v>
      </c>
      <c r="AF514" s="140" t="s">
        <v>4375</v>
      </c>
      <c r="AG514" s="123" t="s">
        <v>4228</v>
      </c>
      <c r="AH514" s="26" t="s">
        <v>17014</v>
      </c>
    </row>
    <row r="515" spans="1:34" s="447" customFormat="1" ht="15" customHeight="1">
      <c r="A515" s="33" t="s">
        <v>7641</v>
      </c>
      <c r="B515" s="219" t="s">
        <v>2027</v>
      </c>
      <c r="C515" s="408" t="s">
        <v>14964</v>
      </c>
      <c r="D515" s="126" t="s">
        <v>14939</v>
      </c>
      <c r="E515" s="33" t="s">
        <v>14940</v>
      </c>
      <c r="F515" s="146" t="str">
        <f>IF(MOD(IF(LEN(E515)=18,MID(E515,17,1),RIGHT(E515,1)),2)=0,"女","男")</f>
        <v>女</v>
      </c>
      <c r="G515" s="22">
        <f>DATE(IF(LEN(E515)=18,MID(E515,7,4),1900+MID(E515,7,2)),IF(LEN(E515)=18,MID(E515,11,2),MID(E515,9,2)),IF(LEN(E515)=18,MID(E515,13,2),MID(E515,11,2)))</f>
        <v>29956</v>
      </c>
      <c r="H515" s="43">
        <f ca="1">(NOW()-G515)/365</f>
        <v>36.59581657724506</v>
      </c>
      <c r="I515" s="25">
        <v>43164</v>
      </c>
      <c r="J515" s="25">
        <v>43164</v>
      </c>
      <c r="K515" s="140" t="s">
        <v>167</v>
      </c>
      <c r="L515" s="140" t="s">
        <v>2028</v>
      </c>
      <c r="M515" s="140" t="s">
        <v>311</v>
      </c>
      <c r="N515" s="314">
        <v>40256</v>
      </c>
      <c r="O515" s="123" t="s">
        <v>4223</v>
      </c>
      <c r="P515" s="123" t="s">
        <v>4304</v>
      </c>
      <c r="Q515" s="25">
        <v>43272</v>
      </c>
      <c r="R515" s="25">
        <v>43272</v>
      </c>
      <c r="S515" s="25">
        <v>43273</v>
      </c>
      <c r="T515" s="91" t="s">
        <v>8823</v>
      </c>
      <c r="U515" s="123" t="s">
        <v>14899</v>
      </c>
      <c r="V515" s="123" t="s">
        <v>14941</v>
      </c>
      <c r="W515" s="123"/>
      <c r="X515" s="55">
        <v>13588236014</v>
      </c>
      <c r="Y515" s="466" t="s">
        <v>14942</v>
      </c>
      <c r="Z515" s="466" t="s">
        <v>14942</v>
      </c>
      <c r="AA515" s="55" t="s">
        <v>14943</v>
      </c>
      <c r="AB515" s="55">
        <v>17858833806</v>
      </c>
      <c r="AC515" s="445"/>
      <c r="AD515" s="144" t="s">
        <v>4374</v>
      </c>
      <c r="AE515" s="144" t="s">
        <v>4374</v>
      </c>
      <c r="AF515" s="140" t="s">
        <v>14895</v>
      </c>
      <c r="AG515" s="73" t="s">
        <v>4228</v>
      </c>
      <c r="AH515" s="26" t="s">
        <v>14944</v>
      </c>
    </row>
    <row r="516" spans="1:34" s="444" customFormat="1" ht="15" customHeight="1">
      <c r="A516" s="33" t="s">
        <v>7657</v>
      </c>
      <c r="B516" s="219" t="s">
        <v>2027</v>
      </c>
      <c r="C516" s="408" t="s">
        <v>15428</v>
      </c>
      <c r="D516" s="126" t="s">
        <v>15464</v>
      </c>
      <c r="E516" s="33" t="s">
        <v>15465</v>
      </c>
      <c r="F516" s="146" t="str">
        <f>IF(MOD(IF(LEN(E516)=18,MID(E516,17,1),RIGHT(E516,1)),2)=0,"女","男")</f>
        <v>女</v>
      </c>
      <c r="G516" s="22">
        <f>DATE(IF(LEN(E516)=18,MID(E516,7,4),1900+MID(E516,7,2)),IF(LEN(E516)=18,MID(E516,11,2),MID(E516,9,2)),IF(LEN(E516)=18,MID(E516,13,2),MID(E516,11,2)))</f>
        <v>33012</v>
      </c>
      <c r="H516" s="43">
        <f ca="1">(NOW()-G516)/365</f>
        <v>28.223213837519033</v>
      </c>
      <c r="I516" s="25">
        <v>43171</v>
      </c>
      <c r="J516" s="25">
        <v>43171</v>
      </c>
      <c r="K516" s="140" t="s">
        <v>167</v>
      </c>
      <c r="L516" s="140" t="s">
        <v>2028</v>
      </c>
      <c r="M516" s="140" t="s">
        <v>311</v>
      </c>
      <c r="N516" s="314">
        <v>40041</v>
      </c>
      <c r="O516" s="123" t="s">
        <v>4223</v>
      </c>
      <c r="P516" s="123" t="s">
        <v>4304</v>
      </c>
      <c r="Q516" s="25">
        <v>43272</v>
      </c>
      <c r="R516" s="25">
        <v>43272</v>
      </c>
      <c r="S516" s="25">
        <v>43273</v>
      </c>
      <c r="T516" s="91" t="s">
        <v>18663</v>
      </c>
      <c r="U516" s="123" t="s">
        <v>15458</v>
      </c>
      <c r="V516" s="123" t="s">
        <v>15466</v>
      </c>
      <c r="W516" s="123" t="s">
        <v>15429</v>
      </c>
      <c r="X516" s="55">
        <v>15827619535</v>
      </c>
      <c r="Y516" s="466" t="s">
        <v>15467</v>
      </c>
      <c r="Z516" s="466" t="s">
        <v>15467</v>
      </c>
      <c r="AA516" s="55" t="s">
        <v>15468</v>
      </c>
      <c r="AB516" s="55">
        <v>15002711939</v>
      </c>
      <c r="AC516" s="445"/>
      <c r="AD516" s="144" t="s">
        <v>15450</v>
      </c>
      <c r="AE516" s="144" t="s">
        <v>15450</v>
      </c>
      <c r="AF516" s="140" t="s">
        <v>15451</v>
      </c>
      <c r="AG516" s="73" t="s">
        <v>4228</v>
      </c>
      <c r="AH516" s="26" t="s">
        <v>15469</v>
      </c>
    </row>
    <row r="517" spans="1:34" s="444" customFormat="1" ht="15" customHeight="1">
      <c r="A517" s="33" t="s">
        <v>7666</v>
      </c>
      <c r="B517" s="219" t="s">
        <v>2027</v>
      </c>
      <c r="C517" s="408" t="s">
        <v>15723</v>
      </c>
      <c r="D517" s="126" t="s">
        <v>15708</v>
      </c>
      <c r="E517" s="33" t="s">
        <v>15709</v>
      </c>
      <c r="F517" s="146" t="s">
        <v>2030</v>
      </c>
      <c r="G517" s="22">
        <v>31642</v>
      </c>
      <c r="H517" s="43">
        <v>31.798989064561137</v>
      </c>
      <c r="I517" s="25">
        <v>43173</v>
      </c>
      <c r="J517" s="25">
        <v>43173</v>
      </c>
      <c r="K517" s="140" t="s">
        <v>167</v>
      </c>
      <c r="L517" s="140" t="s">
        <v>2028</v>
      </c>
      <c r="M517" s="140" t="s">
        <v>311</v>
      </c>
      <c r="N517" s="314">
        <v>21700</v>
      </c>
      <c r="O517" s="123" t="s">
        <v>4223</v>
      </c>
      <c r="P517" s="123" t="s">
        <v>4304</v>
      </c>
      <c r="Q517" s="25">
        <v>43272</v>
      </c>
      <c r="R517" s="25">
        <v>43272</v>
      </c>
      <c r="S517" s="25">
        <v>43273</v>
      </c>
      <c r="T517" s="91" t="s">
        <v>8823</v>
      </c>
      <c r="U517" s="123" t="s">
        <v>4456</v>
      </c>
      <c r="V517" s="123" t="s">
        <v>15710</v>
      </c>
      <c r="W517" s="123"/>
      <c r="X517" s="55">
        <v>13297950319</v>
      </c>
      <c r="Y517" s="466" t="s">
        <v>15711</v>
      </c>
      <c r="Z517" s="466" t="s">
        <v>15711</v>
      </c>
      <c r="AA517" s="55" t="s">
        <v>15712</v>
      </c>
      <c r="AB517" s="55">
        <v>13487078950</v>
      </c>
      <c r="AC517" s="445"/>
      <c r="AD517" s="144" t="s">
        <v>15700</v>
      </c>
      <c r="AE517" s="144" t="s">
        <v>15700</v>
      </c>
      <c r="AF517" s="140" t="s">
        <v>4375</v>
      </c>
      <c r="AG517" s="73" t="s">
        <v>4228</v>
      </c>
      <c r="AH517" s="26" t="s">
        <v>15713</v>
      </c>
    </row>
    <row r="518" spans="1:34" s="444" customFormat="1" ht="15" customHeight="1">
      <c r="A518" s="163" t="s">
        <v>13338</v>
      </c>
      <c r="B518" s="219" t="s">
        <v>2027</v>
      </c>
      <c r="C518" s="408" t="s">
        <v>16468</v>
      </c>
      <c r="D518" s="126" t="s">
        <v>16424</v>
      </c>
      <c r="E518" s="33" t="s">
        <v>16460</v>
      </c>
      <c r="F518" s="146" t="s">
        <v>2031</v>
      </c>
      <c r="G518" s="22">
        <v>35351</v>
      </c>
      <c r="H518" s="43">
        <v>21.637345228944699</v>
      </c>
      <c r="I518" s="25">
        <v>43189</v>
      </c>
      <c r="J518" s="25">
        <v>43189</v>
      </c>
      <c r="K518" s="140" t="s">
        <v>167</v>
      </c>
      <c r="L518" s="140" t="s">
        <v>2028</v>
      </c>
      <c r="M518" s="140" t="s">
        <v>311</v>
      </c>
      <c r="N518" s="323" t="s">
        <v>16418</v>
      </c>
      <c r="O518" s="123" t="s">
        <v>4223</v>
      </c>
      <c r="P518" s="123" t="s">
        <v>4304</v>
      </c>
      <c r="Q518" s="91">
        <v>43272</v>
      </c>
      <c r="R518" s="91">
        <v>43272</v>
      </c>
      <c r="S518" s="91">
        <v>43273</v>
      </c>
      <c r="T518" s="91" t="s">
        <v>10227</v>
      </c>
      <c r="U518" s="185" t="s">
        <v>8640</v>
      </c>
      <c r="V518" s="185" t="s">
        <v>16425</v>
      </c>
      <c r="W518" s="185"/>
      <c r="X518" s="170">
        <v>13522485345</v>
      </c>
      <c r="Y518" s="464" t="s">
        <v>16426</v>
      </c>
      <c r="Z518" s="464" t="s">
        <v>16427</v>
      </c>
      <c r="AA518" s="170" t="s">
        <v>16428</v>
      </c>
      <c r="AB518" s="170">
        <v>13521574062</v>
      </c>
      <c r="AC518" s="445"/>
      <c r="AD518" s="137" t="s">
        <v>4374</v>
      </c>
      <c r="AE518" s="137" t="s">
        <v>4374</v>
      </c>
      <c r="AF518" s="104" t="s">
        <v>4375</v>
      </c>
      <c r="AG518" s="73" t="s">
        <v>4228</v>
      </c>
      <c r="AH518" s="26" t="s">
        <v>16426</v>
      </c>
    </row>
    <row r="519" spans="1:34" s="444" customFormat="1" ht="15" customHeight="1">
      <c r="A519" s="163" t="s">
        <v>13341</v>
      </c>
      <c r="B519" s="219" t="s">
        <v>2027</v>
      </c>
      <c r="C519" s="408" t="s">
        <v>17030</v>
      </c>
      <c r="D519" s="126" t="s">
        <v>16985</v>
      </c>
      <c r="E519" s="33" t="s">
        <v>16986</v>
      </c>
      <c r="F519" s="146" t="str">
        <f t="shared" ref="F519:F568" si="61">IF(MOD(IF(LEN(E519)=18,MID(E519,17,1),RIGHT(E519,1)),2)=0,"女","男")</f>
        <v>男</v>
      </c>
      <c r="G519" s="22">
        <f t="shared" ref="G519:G568" si="62">DATE(IF(LEN(E519)=18,MID(E519,7,4),1900+MID(E519,7,2)),IF(LEN(E519)=18,MID(E519,11,2),MID(E519,9,2)),IF(LEN(E519)=18,MID(E519,13,2),MID(E519,11,2)))</f>
        <v>33652</v>
      </c>
      <c r="H519" s="43">
        <f t="shared" ref="H519:H568" ca="1" si="63">(NOW()-G519)/365</f>
        <v>26.469789179984787</v>
      </c>
      <c r="I519" s="25">
        <v>43199</v>
      </c>
      <c r="J519" s="25">
        <v>43199</v>
      </c>
      <c r="K519" s="140" t="s">
        <v>167</v>
      </c>
      <c r="L519" s="140" t="s">
        <v>2028</v>
      </c>
      <c r="M519" s="140" t="s">
        <v>311</v>
      </c>
      <c r="N519" s="323">
        <v>40158</v>
      </c>
      <c r="O519" s="123" t="s">
        <v>4223</v>
      </c>
      <c r="P519" s="123" t="s">
        <v>4304</v>
      </c>
      <c r="Q519" s="91">
        <v>43272</v>
      </c>
      <c r="R519" s="91">
        <v>43272</v>
      </c>
      <c r="S519" s="91">
        <v>43273</v>
      </c>
      <c r="T519" s="91" t="s">
        <v>19298</v>
      </c>
      <c r="U519" s="185" t="s">
        <v>16987</v>
      </c>
      <c r="V519" s="185" t="s">
        <v>16988</v>
      </c>
      <c r="W519" s="185"/>
      <c r="X519" s="170">
        <v>15802799534</v>
      </c>
      <c r="Y519" s="464" t="s">
        <v>16989</v>
      </c>
      <c r="Z519" s="464" t="s">
        <v>16990</v>
      </c>
      <c r="AA519" s="170" t="s">
        <v>16958</v>
      </c>
      <c r="AB519" s="170">
        <v>13797119507</v>
      </c>
      <c r="AC519" s="445"/>
      <c r="AD519" s="137" t="s">
        <v>16970</v>
      </c>
      <c r="AE519" s="137" t="s">
        <v>16970</v>
      </c>
      <c r="AF519" s="104" t="s">
        <v>16971</v>
      </c>
      <c r="AG519" s="73" t="s">
        <v>4228</v>
      </c>
      <c r="AH519" s="26" t="s">
        <v>16989</v>
      </c>
    </row>
    <row r="520" spans="1:34" s="444" customFormat="1" ht="15" customHeight="1">
      <c r="A520" s="163" t="s">
        <v>13347</v>
      </c>
      <c r="B520" s="219" t="s">
        <v>2027</v>
      </c>
      <c r="C520" s="408" t="s">
        <v>17105</v>
      </c>
      <c r="D520" s="126" t="s">
        <v>17084</v>
      </c>
      <c r="E520" s="33" t="s">
        <v>17085</v>
      </c>
      <c r="F520" s="146" t="str">
        <f t="shared" si="61"/>
        <v>女</v>
      </c>
      <c r="G520" s="22">
        <f t="shared" si="62"/>
        <v>29249</v>
      </c>
      <c r="H520" s="43">
        <f t="shared" ca="1" si="63"/>
        <v>38.532802878614923</v>
      </c>
      <c r="I520" s="25">
        <v>43200</v>
      </c>
      <c r="J520" s="25">
        <v>43200</v>
      </c>
      <c r="K520" s="140" t="s">
        <v>167</v>
      </c>
      <c r="L520" s="140" t="s">
        <v>2028</v>
      </c>
      <c r="M520" s="140" t="s">
        <v>311</v>
      </c>
      <c r="N520" s="323">
        <v>40040</v>
      </c>
      <c r="O520" s="123" t="s">
        <v>4223</v>
      </c>
      <c r="P520" s="123" t="s">
        <v>4304</v>
      </c>
      <c r="Q520" s="91">
        <v>43272</v>
      </c>
      <c r="R520" s="91">
        <v>43272</v>
      </c>
      <c r="S520" s="91">
        <v>43273</v>
      </c>
      <c r="T520" s="91" t="s">
        <v>14203</v>
      </c>
      <c r="U520" s="185" t="s">
        <v>8906</v>
      </c>
      <c r="V520" s="185" t="s">
        <v>17086</v>
      </c>
      <c r="W520" s="185" t="s">
        <v>17067</v>
      </c>
      <c r="X520" s="170">
        <v>18086498867</v>
      </c>
      <c r="Y520" s="464" t="s">
        <v>17087</v>
      </c>
      <c r="Z520" s="464" t="s">
        <v>17087</v>
      </c>
      <c r="AA520" s="170" t="s">
        <v>17088</v>
      </c>
      <c r="AB520" s="170">
        <v>18071706867</v>
      </c>
      <c r="AC520" s="445"/>
      <c r="AD520" s="137" t="s">
        <v>5227</v>
      </c>
      <c r="AE520" s="137" t="s">
        <v>5227</v>
      </c>
      <c r="AF520" s="104" t="s">
        <v>6172</v>
      </c>
      <c r="AG520" s="73" t="s">
        <v>4228</v>
      </c>
      <c r="AH520" s="26" t="s">
        <v>17089</v>
      </c>
    </row>
    <row r="521" spans="1:34" s="183" customFormat="1" ht="13.5" customHeight="1">
      <c r="A521" s="163" t="s">
        <v>18181</v>
      </c>
      <c r="B521" s="219" t="s">
        <v>2027</v>
      </c>
      <c r="C521" s="408" t="s">
        <v>18660</v>
      </c>
      <c r="D521" s="126" t="s">
        <v>18634</v>
      </c>
      <c r="E521" s="30" t="s">
        <v>18635</v>
      </c>
      <c r="F521" s="146" t="str">
        <f>IF(MOD(IF(LEN(E521)=18,MID(E521,17,1),RIGHT(E521,1)),2)=0,"女","男")</f>
        <v>女</v>
      </c>
      <c r="G521" s="22">
        <f>DATE(IF(LEN(E521)=18,MID(E521,7,4),1900+MID(E521,7,2)),IF(LEN(E521)=18,MID(E521,11,2),MID(E521,9,2)),IF(LEN(E521)=18,MID(E521,13,2),MID(E521,11,2)))</f>
        <v>33563</v>
      </c>
      <c r="H521" s="307">
        <f ca="1">(NOW()-G521)/365</f>
        <v>26.713624796106032</v>
      </c>
      <c r="I521" s="25">
        <v>43252</v>
      </c>
      <c r="J521" s="25">
        <v>43252</v>
      </c>
      <c r="K521" s="140" t="s">
        <v>167</v>
      </c>
      <c r="L521" s="140" t="s">
        <v>2028</v>
      </c>
      <c r="M521" s="140" t="s">
        <v>311</v>
      </c>
      <c r="N521" s="314">
        <v>10561</v>
      </c>
      <c r="O521" s="73" t="s">
        <v>4223</v>
      </c>
      <c r="P521" s="73" t="s">
        <v>4304</v>
      </c>
      <c r="Q521" s="91">
        <v>43272</v>
      </c>
      <c r="R521" s="91">
        <v>43272</v>
      </c>
      <c r="S521" s="91">
        <v>43273</v>
      </c>
      <c r="T521" s="91" t="s">
        <v>10207</v>
      </c>
      <c r="U521" s="123" t="s">
        <v>18636</v>
      </c>
      <c r="V521" s="123" t="s">
        <v>18637</v>
      </c>
      <c r="W521" s="123" t="s">
        <v>1226</v>
      </c>
      <c r="X521" s="55">
        <v>15572210059</v>
      </c>
      <c r="Y521" s="80" t="s">
        <v>18638</v>
      </c>
      <c r="Z521" s="80" t="s">
        <v>18639</v>
      </c>
      <c r="AA521" s="31" t="s">
        <v>18640</v>
      </c>
      <c r="AB521" s="31">
        <v>13774117301</v>
      </c>
      <c r="AC521" s="184"/>
      <c r="AD521" s="144" t="s">
        <v>18607</v>
      </c>
      <c r="AE521" s="144" t="s">
        <v>18607</v>
      </c>
      <c r="AF521" s="140" t="s">
        <v>18641</v>
      </c>
      <c r="AG521" s="73" t="s">
        <v>4228</v>
      </c>
      <c r="AH521" s="26" t="s">
        <v>18638</v>
      </c>
    </row>
    <row r="522" spans="1:34" s="183" customFormat="1" ht="13.5" customHeight="1">
      <c r="A522" s="163" t="s">
        <v>18182</v>
      </c>
      <c r="B522" s="219" t="s">
        <v>2027</v>
      </c>
      <c r="C522" s="408" t="s">
        <v>18661</v>
      </c>
      <c r="D522" s="126" t="s">
        <v>18642</v>
      </c>
      <c r="E522" s="30" t="s">
        <v>18643</v>
      </c>
      <c r="F522" s="146" t="str">
        <f>IF(MOD(IF(LEN(E522)=18,MID(E522,17,1),RIGHT(E522,1)),2)=0,"女","男")</f>
        <v>女</v>
      </c>
      <c r="G522" s="22">
        <f>DATE(IF(LEN(E522)=18,MID(E522,7,4),1900+MID(E522,7,2)),IF(LEN(E522)=18,MID(E522,11,2),MID(E522,9,2)),IF(LEN(E522)=18,MID(E522,13,2),MID(E522,11,2)))</f>
        <v>34761</v>
      </c>
      <c r="H522" s="307">
        <f ca="1">(NOW()-G522)/365</f>
        <v>23.431433015284114</v>
      </c>
      <c r="I522" s="25">
        <v>43252</v>
      </c>
      <c r="J522" s="25">
        <v>43252</v>
      </c>
      <c r="K522" s="140" t="s">
        <v>167</v>
      </c>
      <c r="L522" s="140" t="s">
        <v>2028</v>
      </c>
      <c r="M522" s="140" t="s">
        <v>311</v>
      </c>
      <c r="N522" s="314">
        <v>10569</v>
      </c>
      <c r="O522" s="73" t="s">
        <v>4223</v>
      </c>
      <c r="P522" s="73" t="s">
        <v>4304</v>
      </c>
      <c r="Q522" s="91">
        <v>43272</v>
      </c>
      <c r="R522" s="91">
        <v>43272</v>
      </c>
      <c r="S522" s="91">
        <v>43273</v>
      </c>
      <c r="T522" s="91" t="s">
        <v>19602</v>
      </c>
      <c r="U522" s="123" t="s">
        <v>18636</v>
      </c>
      <c r="V522" s="123" t="s">
        <v>18644</v>
      </c>
      <c r="W522" s="123" t="s">
        <v>90</v>
      </c>
      <c r="X522" s="55">
        <v>15827580827</v>
      </c>
      <c r="Y522" s="80" t="s">
        <v>18645</v>
      </c>
      <c r="Z522" s="80" t="s">
        <v>18639</v>
      </c>
      <c r="AA522" s="31" t="s">
        <v>18646</v>
      </c>
      <c r="AB522" s="31">
        <v>13545175877</v>
      </c>
      <c r="AC522" s="184"/>
      <c r="AD522" s="144" t="s">
        <v>18607</v>
      </c>
      <c r="AE522" s="144" t="s">
        <v>18607</v>
      </c>
      <c r="AF522" s="140" t="s">
        <v>18641</v>
      </c>
      <c r="AG522" s="73" t="s">
        <v>4228</v>
      </c>
      <c r="AH522" s="26" t="s">
        <v>18645</v>
      </c>
    </row>
    <row r="523" spans="1:34" s="183" customFormat="1" ht="13.5" customHeight="1">
      <c r="A523" s="163" t="s">
        <v>13412</v>
      </c>
      <c r="B523" s="219" t="s">
        <v>2027</v>
      </c>
      <c r="C523" s="408" t="s">
        <v>19540</v>
      </c>
      <c r="D523" s="126" t="s">
        <v>19531</v>
      </c>
      <c r="E523" s="30" t="s">
        <v>19532</v>
      </c>
      <c r="F523" s="146" t="s">
        <v>2030</v>
      </c>
      <c r="G523" s="22">
        <v>33285</v>
      </c>
      <c r="H523" s="307">
        <v>27.376883279426682</v>
      </c>
      <c r="I523" s="25">
        <v>43266</v>
      </c>
      <c r="J523" s="25">
        <v>43266</v>
      </c>
      <c r="K523" s="140" t="s">
        <v>167</v>
      </c>
      <c r="L523" s="140" t="s">
        <v>2028</v>
      </c>
      <c r="M523" s="140" t="s">
        <v>311</v>
      </c>
      <c r="N523" s="314" t="s">
        <v>19596</v>
      </c>
      <c r="O523" s="73" t="s">
        <v>4223</v>
      </c>
      <c r="P523" s="73" t="s">
        <v>4304</v>
      </c>
      <c r="Q523" s="25">
        <v>43276</v>
      </c>
      <c r="R523" s="25">
        <v>43276</v>
      </c>
      <c r="S523" s="25">
        <v>43277</v>
      </c>
      <c r="T523" s="91" t="s">
        <v>5909</v>
      </c>
      <c r="U523" s="123" t="s">
        <v>4457</v>
      </c>
      <c r="V523" s="123"/>
      <c r="W523" s="123"/>
      <c r="X523" s="55">
        <v>15071279194</v>
      </c>
      <c r="Y523" s="80" t="s">
        <v>19533</v>
      </c>
      <c r="Z523" s="80" t="s">
        <v>19534</v>
      </c>
      <c r="AA523" s="31" t="s">
        <v>19535</v>
      </c>
      <c r="AB523" s="31">
        <v>13554444621</v>
      </c>
      <c r="AC523" s="184"/>
      <c r="AD523" s="144" t="s">
        <v>4374</v>
      </c>
      <c r="AE523" s="144" t="s">
        <v>4374</v>
      </c>
      <c r="AF523" s="140" t="s">
        <v>4375</v>
      </c>
      <c r="AG523" s="73" t="s">
        <v>4228</v>
      </c>
      <c r="AH523" s="26" t="s">
        <v>19533</v>
      </c>
    </row>
    <row r="524" spans="1:34" s="183" customFormat="1" ht="13.5" customHeight="1">
      <c r="A524" s="163" t="s">
        <v>13339</v>
      </c>
      <c r="B524" s="219" t="s">
        <v>2027</v>
      </c>
      <c r="C524" s="408" t="s">
        <v>17763</v>
      </c>
      <c r="D524" s="126" t="s">
        <v>17747</v>
      </c>
      <c r="E524" s="30" t="s">
        <v>17748</v>
      </c>
      <c r="F524" s="146" t="str">
        <f>IF(MOD(IF(LEN(E524)=18,MID(E524,17,1),RIGHT(E524,1)),2)=0,"女","男")</f>
        <v>女</v>
      </c>
      <c r="G524" s="22">
        <f>DATE(IF(LEN(E524)=18,MID(E524,7,4),1900+MID(E524,7,2)),IF(LEN(E524)=18,MID(E524,11,2),MID(E524,9,2)),IF(LEN(E524)=18,MID(E524,13,2),MID(E524,11,2)))</f>
        <v>33414</v>
      </c>
      <c r="H524" s="307">
        <f ca="1">(NOW()-G524)/365</f>
        <v>27.121843974505335</v>
      </c>
      <c r="I524" s="25">
        <v>43229</v>
      </c>
      <c r="J524" s="25">
        <v>43229</v>
      </c>
      <c r="K524" s="140" t="s">
        <v>167</v>
      </c>
      <c r="L524" s="140" t="s">
        <v>2028</v>
      </c>
      <c r="M524" s="140" t="s">
        <v>311</v>
      </c>
      <c r="N524" s="314">
        <v>10393</v>
      </c>
      <c r="O524" s="73" t="s">
        <v>4223</v>
      </c>
      <c r="P524" s="73" t="s">
        <v>4304</v>
      </c>
      <c r="Q524" s="91">
        <v>43277</v>
      </c>
      <c r="R524" s="91">
        <v>43277</v>
      </c>
      <c r="S524" s="25">
        <v>43281</v>
      </c>
      <c r="T524" s="185" t="s">
        <v>19965</v>
      </c>
      <c r="U524" s="123" t="s">
        <v>17609</v>
      </c>
      <c r="V524" s="123"/>
      <c r="W524" s="123"/>
      <c r="X524" s="55">
        <v>18827667085</v>
      </c>
      <c r="Y524" s="80" t="s">
        <v>17749</v>
      </c>
      <c r="Z524" s="80" t="s">
        <v>17750</v>
      </c>
      <c r="AA524" s="31" t="s">
        <v>17751</v>
      </c>
      <c r="AB524" s="31">
        <v>13627119184</v>
      </c>
      <c r="AC524" s="184"/>
      <c r="AD524" s="144" t="s">
        <v>17614</v>
      </c>
      <c r="AE524" s="144" t="s">
        <v>17614</v>
      </c>
      <c r="AF524" s="140" t="s">
        <v>17615</v>
      </c>
      <c r="AG524" s="73" t="s">
        <v>4228</v>
      </c>
      <c r="AH524" s="26" t="s">
        <v>17749</v>
      </c>
    </row>
    <row r="525" spans="1:34" s="183" customFormat="1" ht="13.5" customHeight="1">
      <c r="A525" s="163" t="s">
        <v>13415</v>
      </c>
      <c r="B525" s="219" t="s">
        <v>2027</v>
      </c>
      <c r="C525" s="408" t="s">
        <v>19733</v>
      </c>
      <c r="D525" s="126" t="s">
        <v>19706</v>
      </c>
      <c r="E525" s="30" t="s">
        <v>19707</v>
      </c>
      <c r="F525" s="146" t="str">
        <f>IF(MOD(IF(LEN(E525)=18,MID(E525,17,1),RIGHT(E525,1)),2)=0,"女","男")</f>
        <v>女</v>
      </c>
      <c r="G525" s="22">
        <f>DATE(IF(LEN(E525)=18,MID(E525,7,4),1900+MID(E525,7,2)),IF(LEN(E525)=18,MID(E525,11,2),MID(E525,9,2)),IF(LEN(E525)=18,MID(E525,13,2),MID(E525,11,2)))</f>
        <v>30478</v>
      </c>
      <c r="H525" s="307">
        <f ca="1">(NOW()-G525)/365</f>
        <v>35.165679590626581</v>
      </c>
      <c r="I525" s="25">
        <v>43276</v>
      </c>
      <c r="J525" s="25">
        <v>43276</v>
      </c>
      <c r="K525" s="140" t="s">
        <v>167</v>
      </c>
      <c r="L525" s="140" t="s">
        <v>2028</v>
      </c>
      <c r="M525" s="140" t="s">
        <v>311</v>
      </c>
      <c r="N525" s="314" t="s">
        <v>19735</v>
      </c>
      <c r="O525" s="73" t="s">
        <v>4223</v>
      </c>
      <c r="P525" s="73" t="s">
        <v>4304</v>
      </c>
      <c r="Q525" s="25">
        <v>43277</v>
      </c>
      <c r="R525" s="25">
        <v>43277</v>
      </c>
      <c r="S525" s="25">
        <v>43281</v>
      </c>
      <c r="T525" s="185" t="s">
        <v>19967</v>
      </c>
      <c r="U525" s="123" t="s">
        <v>19708</v>
      </c>
      <c r="V525" s="123" t="s">
        <v>19703</v>
      </c>
      <c r="W525" s="123" t="s">
        <v>19704</v>
      </c>
      <c r="X525" s="55" t="s">
        <v>1508</v>
      </c>
      <c r="Y525" s="80" t="s">
        <v>19709</v>
      </c>
      <c r="Z525" s="80" t="s">
        <v>19710</v>
      </c>
      <c r="AA525" s="31" t="s">
        <v>19711</v>
      </c>
      <c r="AB525" s="31" t="s">
        <v>1508</v>
      </c>
      <c r="AC525" s="184"/>
      <c r="AD525" s="144" t="s">
        <v>4374</v>
      </c>
      <c r="AE525" s="144" t="s">
        <v>4374</v>
      </c>
      <c r="AF525" s="140" t="s">
        <v>19712</v>
      </c>
      <c r="AG525" s="73" t="s">
        <v>4228</v>
      </c>
      <c r="AH525" s="26" t="s">
        <v>19709</v>
      </c>
    </row>
    <row r="526" spans="1:34" s="183" customFormat="1" ht="13.5" customHeight="1">
      <c r="A526" s="163" t="s">
        <v>13413</v>
      </c>
      <c r="B526" s="219" t="s">
        <v>2027</v>
      </c>
      <c r="C526" s="408" t="s">
        <v>19653</v>
      </c>
      <c r="D526" s="126" t="s">
        <v>19643</v>
      </c>
      <c r="E526" s="30" t="s">
        <v>19644</v>
      </c>
      <c r="F526" s="146" t="str">
        <f>IF(MOD(IF(LEN(E526)=18,MID(E526,17,1),RIGHT(E526,1)),2)=0,"女","男")</f>
        <v>女</v>
      </c>
      <c r="G526" s="22">
        <f>DATE(IF(LEN(E526)=18,MID(E526,7,4),1900+MID(E526,7,2)),IF(LEN(E526)=18,MID(E526,11,2),MID(E526,9,2)),IF(LEN(E526)=18,MID(E526,13,2),MID(E526,11,2)))</f>
        <v>34663</v>
      </c>
      <c r="H526" s="307">
        <f ca="1">(NOW()-G526)/365</f>
        <v>23.699926165969043</v>
      </c>
      <c r="I526" s="25">
        <v>43271</v>
      </c>
      <c r="J526" s="25">
        <v>43271</v>
      </c>
      <c r="K526" s="140" t="s">
        <v>167</v>
      </c>
      <c r="L526" s="140" t="s">
        <v>2028</v>
      </c>
      <c r="M526" s="140" t="s">
        <v>311</v>
      </c>
      <c r="N526" s="314">
        <v>22744</v>
      </c>
      <c r="O526" s="73" t="s">
        <v>4223</v>
      </c>
      <c r="P526" s="73" t="s">
        <v>4304</v>
      </c>
      <c r="Q526" s="25">
        <v>43277</v>
      </c>
      <c r="R526" s="25">
        <v>43277</v>
      </c>
      <c r="S526" s="25">
        <v>43281</v>
      </c>
      <c r="T526" s="185" t="s">
        <v>19967</v>
      </c>
      <c r="U526" s="123" t="s">
        <v>19634</v>
      </c>
      <c r="V526" s="123" t="s">
        <v>19630</v>
      </c>
      <c r="W526" s="123" t="s">
        <v>1508</v>
      </c>
      <c r="X526" s="55">
        <v>13797525139</v>
      </c>
      <c r="Y526" s="80" t="s">
        <v>19645</v>
      </c>
      <c r="Z526" s="80" t="s">
        <v>19636</v>
      </c>
      <c r="AA526" s="31" t="s">
        <v>19646</v>
      </c>
      <c r="AB526" s="31"/>
      <c r="AC526" s="184"/>
      <c r="AD526" s="144" t="s">
        <v>4374</v>
      </c>
      <c r="AE526" s="144" t="s">
        <v>4374</v>
      </c>
      <c r="AF526" s="140" t="s">
        <v>19638</v>
      </c>
      <c r="AG526" s="73" t="s">
        <v>4228</v>
      </c>
      <c r="AH526" s="26" t="s">
        <v>19645</v>
      </c>
    </row>
    <row r="527" spans="1:34" s="444" customFormat="1" ht="15" customHeight="1">
      <c r="A527" s="222" t="s">
        <v>13348</v>
      </c>
      <c r="B527" s="328" t="s">
        <v>2027</v>
      </c>
      <c r="C527" s="456" t="s">
        <v>17214</v>
      </c>
      <c r="D527" s="129" t="s">
        <v>17201</v>
      </c>
      <c r="E527" s="166" t="s">
        <v>17202</v>
      </c>
      <c r="F527" s="130" t="str">
        <f t="shared" si="61"/>
        <v>女</v>
      </c>
      <c r="G527" s="131">
        <f t="shared" si="62"/>
        <v>29923</v>
      </c>
      <c r="H527" s="132">
        <f t="shared" ca="1" si="63"/>
        <v>36.686227536149168</v>
      </c>
      <c r="I527" s="133">
        <v>43201</v>
      </c>
      <c r="J527" s="133">
        <v>43201</v>
      </c>
      <c r="K527" s="128" t="s">
        <v>167</v>
      </c>
      <c r="L527" s="128" t="s">
        <v>2028</v>
      </c>
      <c r="M527" s="128" t="s">
        <v>311</v>
      </c>
      <c r="N527" s="411">
        <v>40176</v>
      </c>
      <c r="O527" s="312" t="s">
        <v>4223</v>
      </c>
      <c r="P527" s="312" t="s">
        <v>4304</v>
      </c>
      <c r="Q527" s="133">
        <v>43278</v>
      </c>
      <c r="R527" s="133">
        <v>43278</v>
      </c>
      <c r="S527" s="133">
        <v>43262</v>
      </c>
      <c r="T527" s="91" t="s">
        <v>19299</v>
      </c>
      <c r="U527" s="247" t="s">
        <v>17174</v>
      </c>
      <c r="V527" s="247" t="s">
        <v>17203</v>
      </c>
      <c r="W527" s="247" t="s">
        <v>17171</v>
      </c>
      <c r="X527" s="248">
        <v>18271895263</v>
      </c>
      <c r="Y527" s="673" t="s">
        <v>17204</v>
      </c>
      <c r="Z527" s="673" t="s">
        <v>17205</v>
      </c>
      <c r="AA527" s="248" t="s">
        <v>17206</v>
      </c>
      <c r="AB527" s="248">
        <v>18571654771</v>
      </c>
      <c r="AC527" s="524"/>
      <c r="AD527" s="252" t="s">
        <v>17178</v>
      </c>
      <c r="AE527" s="252" t="s">
        <v>17178</v>
      </c>
      <c r="AF527" s="238" t="s">
        <v>17179</v>
      </c>
      <c r="AG527" s="134" t="s">
        <v>4228</v>
      </c>
      <c r="AH527" s="135" t="s">
        <v>17204</v>
      </c>
    </row>
    <row r="528" spans="1:34" s="403" customFormat="1" ht="13.5" customHeight="1" thickBot="1">
      <c r="A528" s="164" t="s">
        <v>13396</v>
      </c>
      <c r="B528" s="336" t="s">
        <v>2027</v>
      </c>
      <c r="C528" s="167" t="s">
        <v>18760</v>
      </c>
      <c r="D528" s="64" t="s">
        <v>18754</v>
      </c>
      <c r="E528" s="65" t="s">
        <v>18755</v>
      </c>
      <c r="F528" s="58" t="s">
        <v>2030</v>
      </c>
      <c r="G528" s="60">
        <v>30133</v>
      </c>
      <c r="H528" s="405">
        <v>36.010571436136473</v>
      </c>
      <c r="I528" s="62">
        <v>43256</v>
      </c>
      <c r="J528" s="62">
        <v>43256</v>
      </c>
      <c r="K528" s="103" t="s">
        <v>167</v>
      </c>
      <c r="L528" s="103" t="s">
        <v>2028</v>
      </c>
      <c r="M528" s="103" t="s">
        <v>311</v>
      </c>
      <c r="N528" s="315">
        <v>10700</v>
      </c>
      <c r="O528" s="186" t="s">
        <v>4223</v>
      </c>
      <c r="P528" s="186" t="s">
        <v>4304</v>
      </c>
      <c r="Q528" s="62">
        <v>43278</v>
      </c>
      <c r="R528" s="62">
        <v>43278</v>
      </c>
      <c r="S528" s="62">
        <v>43271</v>
      </c>
      <c r="T528" s="368" t="s">
        <v>19743</v>
      </c>
      <c r="U528" s="186" t="s">
        <v>4501</v>
      </c>
      <c r="V528" s="186"/>
      <c r="W528" s="186" t="s">
        <v>18748</v>
      </c>
      <c r="X528" s="160">
        <v>18671593819</v>
      </c>
      <c r="Y528" s="316" t="s">
        <v>18756</v>
      </c>
      <c r="Z528" s="316" t="s">
        <v>18757</v>
      </c>
      <c r="AA528" s="67" t="s">
        <v>18758</v>
      </c>
      <c r="AB528" s="67">
        <v>17702716109</v>
      </c>
      <c r="AC528" s="462"/>
      <c r="AD528" s="138" t="s">
        <v>4374</v>
      </c>
      <c r="AE528" s="138" t="s">
        <v>4374</v>
      </c>
      <c r="AF528" s="103" t="s">
        <v>4375</v>
      </c>
      <c r="AG528" s="186" t="s">
        <v>4228</v>
      </c>
      <c r="AH528" s="63" t="s">
        <v>18756</v>
      </c>
    </row>
    <row r="529" spans="1:34" s="325" customFormat="1" ht="13.5" customHeight="1">
      <c r="A529" s="318" t="s">
        <v>7622</v>
      </c>
      <c r="B529" s="352" t="s">
        <v>2027</v>
      </c>
      <c r="C529" s="318" t="s">
        <v>14165</v>
      </c>
      <c r="D529" s="96" t="s">
        <v>19754</v>
      </c>
      <c r="E529" s="97" t="s">
        <v>9545</v>
      </c>
      <c r="F529" s="88" t="str">
        <f>IF(MOD(IF(LEN(E529)=18,MID(E529,17,1),RIGHT(E529,1)),2)=0,"女","男")</f>
        <v>女</v>
      </c>
      <c r="G529" s="89">
        <f>DATE(IF(LEN(E529)=18,MID(E529,7,4),1900+MID(E529,7,2)),IF(LEN(E529)=18,MID(E529,11,2),MID(E529,9,2)),IF(LEN(E529)=18,MID(E529,13,2),MID(E529,11,2)))</f>
        <v>34594</v>
      </c>
      <c r="H529" s="90">
        <f ca="1">(NOW()-G529)/365</f>
        <v>23.888967262176568</v>
      </c>
      <c r="I529" s="91">
        <v>43132</v>
      </c>
      <c r="J529" s="91">
        <v>43132</v>
      </c>
      <c r="K529" s="104" t="s">
        <v>167</v>
      </c>
      <c r="L529" s="104" t="s">
        <v>2028</v>
      </c>
      <c r="M529" s="104" t="s">
        <v>311</v>
      </c>
      <c r="N529" s="323" t="s">
        <v>9546</v>
      </c>
      <c r="O529" s="185" t="s">
        <v>8645</v>
      </c>
      <c r="P529" s="185" t="s">
        <v>9381</v>
      </c>
      <c r="Q529" s="91">
        <v>43281</v>
      </c>
      <c r="R529" s="91">
        <v>43266</v>
      </c>
      <c r="S529" s="91">
        <v>43266</v>
      </c>
      <c r="T529" s="91" t="s">
        <v>7620</v>
      </c>
      <c r="U529" s="185" t="s">
        <v>306</v>
      </c>
      <c r="V529" s="185" t="s">
        <v>9547</v>
      </c>
      <c r="W529" s="185" t="s">
        <v>9548</v>
      </c>
      <c r="X529" s="170" t="s">
        <v>9549</v>
      </c>
      <c r="Y529" s="99" t="s">
        <v>9550</v>
      </c>
      <c r="Z529" s="99" t="s">
        <v>9550</v>
      </c>
      <c r="AA529" s="101" t="s">
        <v>9551</v>
      </c>
      <c r="AB529" s="101" t="s">
        <v>9552</v>
      </c>
      <c r="AC529" s="348"/>
      <c r="AD529" s="137" t="s">
        <v>245</v>
      </c>
      <c r="AE529" s="137" t="s">
        <v>245</v>
      </c>
      <c r="AF529" s="104" t="s">
        <v>2476</v>
      </c>
      <c r="AG529" s="185" t="s">
        <v>4228</v>
      </c>
      <c r="AH529" s="99" t="s">
        <v>9553</v>
      </c>
    </row>
    <row r="530" spans="1:34" s="325" customFormat="1" ht="13.5" customHeight="1">
      <c r="A530" s="163" t="s">
        <v>7623</v>
      </c>
      <c r="B530" s="219" t="s">
        <v>2027</v>
      </c>
      <c r="C530" s="33" t="s">
        <v>14311</v>
      </c>
      <c r="D530" s="126" t="s">
        <v>14339</v>
      </c>
      <c r="E530" s="30" t="s">
        <v>14340</v>
      </c>
      <c r="F530" s="146" t="str">
        <f>IF(MOD(IF(LEN(E530)=18,MID(E530,17,1),RIGHT(E530,1)),2)=0,"女","男")</f>
        <v>女</v>
      </c>
      <c r="G530" s="22">
        <f>DATE(IF(LEN(E530)=18,MID(E530,7,4),1900+MID(E530,7,2)),IF(LEN(E530)=18,MID(E530,11,2),MID(E530,9,2)),IF(LEN(E530)=18,MID(E530,13,2),MID(E530,11,2)))</f>
        <v>28719</v>
      </c>
      <c r="H530" s="43">
        <f ca="1">(NOW()-G530)/365</f>
        <v>39.984857673135473</v>
      </c>
      <c r="I530" s="25">
        <v>43153</v>
      </c>
      <c r="J530" s="25">
        <v>43153</v>
      </c>
      <c r="K530" s="140" t="s">
        <v>167</v>
      </c>
      <c r="L530" s="140" t="s">
        <v>2028</v>
      </c>
      <c r="M530" s="140" t="s">
        <v>311</v>
      </c>
      <c r="N530" s="314">
        <v>40083</v>
      </c>
      <c r="O530" s="123" t="s">
        <v>4223</v>
      </c>
      <c r="P530" s="123" t="s">
        <v>4304</v>
      </c>
      <c r="Q530" s="91">
        <v>43281</v>
      </c>
      <c r="R530" s="91">
        <v>43266</v>
      </c>
      <c r="S530" s="25">
        <v>43266</v>
      </c>
      <c r="T530" s="91" t="s">
        <v>7620</v>
      </c>
      <c r="U530" s="123" t="s">
        <v>14331</v>
      </c>
      <c r="V530" s="123" t="s">
        <v>14341</v>
      </c>
      <c r="W530" s="123"/>
      <c r="X530" s="55">
        <v>13554295682</v>
      </c>
      <c r="Y530" s="26" t="s">
        <v>14342</v>
      </c>
      <c r="Z530" s="26" t="s">
        <v>14342</v>
      </c>
      <c r="AA530" s="31" t="s">
        <v>14343</v>
      </c>
      <c r="AB530" s="31">
        <v>13533578356</v>
      </c>
      <c r="AC530" s="324"/>
      <c r="AD530" s="144" t="s">
        <v>14188</v>
      </c>
      <c r="AE530" s="144" t="s">
        <v>14188</v>
      </c>
      <c r="AF530" s="140" t="s">
        <v>14333</v>
      </c>
      <c r="AG530" s="123" t="s">
        <v>4228</v>
      </c>
      <c r="AH530" s="26" t="s">
        <v>14344</v>
      </c>
    </row>
    <row r="531" spans="1:34" s="325" customFormat="1" ht="13.5" customHeight="1">
      <c r="A531" s="163" t="s">
        <v>7624</v>
      </c>
      <c r="B531" s="219" t="s">
        <v>2027</v>
      </c>
      <c r="C531" s="33" t="s">
        <v>14312</v>
      </c>
      <c r="D531" s="126" t="s">
        <v>14345</v>
      </c>
      <c r="E531" s="30" t="s">
        <v>14346</v>
      </c>
      <c r="F531" s="146" t="str">
        <f>IF(MOD(IF(LEN(E531)=18,MID(E531,17,1),RIGHT(E531,1)),2)=0,"女","男")</f>
        <v>女</v>
      </c>
      <c r="G531" s="22">
        <f>DATE(IF(LEN(E531)=18,MID(E531,7,4),1900+MID(E531,7,2)),IF(LEN(E531)=18,MID(E531,11,2),MID(E531,9,2)),IF(LEN(E531)=18,MID(E531,13,2),MID(E531,11,2)))</f>
        <v>33134</v>
      </c>
      <c r="H531" s="43">
        <f ca="1">(NOW()-G531)/365</f>
        <v>27.888967262176568</v>
      </c>
      <c r="I531" s="25">
        <v>43153</v>
      </c>
      <c r="J531" s="25">
        <v>43153</v>
      </c>
      <c r="K531" s="140" t="s">
        <v>167</v>
      </c>
      <c r="L531" s="140" t="s">
        <v>2028</v>
      </c>
      <c r="M531" s="140" t="s">
        <v>311</v>
      </c>
      <c r="N531" s="314">
        <v>40084</v>
      </c>
      <c r="O531" s="123" t="s">
        <v>4223</v>
      </c>
      <c r="P531" s="123" t="s">
        <v>4304</v>
      </c>
      <c r="Q531" s="91">
        <v>43281</v>
      </c>
      <c r="R531" s="91">
        <v>43266</v>
      </c>
      <c r="S531" s="25">
        <v>43266</v>
      </c>
      <c r="T531" s="91" t="s">
        <v>7620</v>
      </c>
      <c r="U531" s="123" t="s">
        <v>14324</v>
      </c>
      <c r="V531" s="123" t="s">
        <v>14347</v>
      </c>
      <c r="W531" s="123" t="s">
        <v>14348</v>
      </c>
      <c r="X531" s="55">
        <v>15972003583</v>
      </c>
      <c r="Y531" s="26" t="s">
        <v>14349</v>
      </c>
      <c r="Z531" s="26" t="s">
        <v>14349</v>
      </c>
      <c r="AA531" s="31" t="s">
        <v>14350</v>
      </c>
      <c r="AB531" s="31">
        <v>15347230090</v>
      </c>
      <c r="AC531" s="324"/>
      <c r="AD531" s="144" t="s">
        <v>14188</v>
      </c>
      <c r="AE531" s="144" t="s">
        <v>14188</v>
      </c>
      <c r="AF531" s="140" t="s">
        <v>14333</v>
      </c>
      <c r="AG531" s="123" t="s">
        <v>4228</v>
      </c>
      <c r="AH531" s="26" t="s">
        <v>14351</v>
      </c>
    </row>
    <row r="532" spans="1:34" s="325" customFormat="1" ht="13.5" customHeight="1">
      <c r="A532" s="163" t="s">
        <v>7625</v>
      </c>
      <c r="B532" s="219" t="s">
        <v>2027</v>
      </c>
      <c r="C532" s="33" t="s">
        <v>14314</v>
      </c>
      <c r="D532" s="126" t="s">
        <v>14358</v>
      </c>
      <c r="E532" s="30" t="s">
        <v>14359</v>
      </c>
      <c r="F532" s="146" t="str">
        <f>IF(MOD(IF(LEN(E532)=18,MID(E532,17,1),RIGHT(E532,1)),2)=0,"女","男")</f>
        <v>女</v>
      </c>
      <c r="G532" s="22">
        <f>DATE(IF(LEN(E532)=18,MID(E532,7,4),1900+MID(E532,7,2)),IF(LEN(E532)=18,MID(E532,11,2),MID(E532,9,2)),IF(LEN(E532)=18,MID(E532,13,2),MID(E532,11,2)))</f>
        <v>32910</v>
      </c>
      <c r="H532" s="43">
        <f ca="1">(NOW()-G532)/365</f>
        <v>28.502665892313555</v>
      </c>
      <c r="I532" s="25">
        <v>43154</v>
      </c>
      <c r="J532" s="25">
        <v>43154</v>
      </c>
      <c r="K532" s="140" t="s">
        <v>167</v>
      </c>
      <c r="L532" s="140" t="s">
        <v>2028</v>
      </c>
      <c r="M532" s="140" t="s">
        <v>311</v>
      </c>
      <c r="N532" s="314">
        <v>40086</v>
      </c>
      <c r="O532" s="123" t="s">
        <v>4223</v>
      </c>
      <c r="P532" s="123" t="s">
        <v>4304</v>
      </c>
      <c r="Q532" s="91">
        <v>43281</v>
      </c>
      <c r="R532" s="91">
        <v>43266</v>
      </c>
      <c r="S532" s="25">
        <v>43266</v>
      </c>
      <c r="T532" s="91" t="s">
        <v>7620</v>
      </c>
      <c r="U532" s="123" t="s">
        <v>14324</v>
      </c>
      <c r="V532" s="123" t="s">
        <v>14360</v>
      </c>
      <c r="W532" s="123"/>
      <c r="X532" s="55">
        <v>15927069903</v>
      </c>
      <c r="Y532" s="26" t="s">
        <v>14361</v>
      </c>
      <c r="Z532" s="26" t="s">
        <v>14362</v>
      </c>
      <c r="AA532" s="31" t="s">
        <v>14363</v>
      </c>
      <c r="AB532" s="31">
        <v>15071173963</v>
      </c>
      <c r="AC532" s="324"/>
      <c r="AD532" s="144" t="s">
        <v>14188</v>
      </c>
      <c r="AE532" s="144" t="s">
        <v>14188</v>
      </c>
      <c r="AF532" s="140" t="s">
        <v>14333</v>
      </c>
      <c r="AG532" s="123" t="s">
        <v>4228</v>
      </c>
      <c r="AH532" s="26" t="s">
        <v>14361</v>
      </c>
    </row>
    <row r="533" spans="1:34" s="325" customFormat="1" ht="13.5" customHeight="1">
      <c r="A533" s="163" t="s">
        <v>7626</v>
      </c>
      <c r="B533" s="219" t="s">
        <v>2027</v>
      </c>
      <c r="C533" s="33" t="s">
        <v>14413</v>
      </c>
      <c r="D533" s="126" t="s">
        <v>14449</v>
      </c>
      <c r="E533" s="30" t="s">
        <v>14450</v>
      </c>
      <c r="F533" s="146" t="str">
        <f>IF(MOD(IF(LEN(E533)=18,MID(E533,17,1),RIGHT(E533,1)),2)=0,"女","男")</f>
        <v>女</v>
      </c>
      <c r="G533" s="22">
        <f>DATE(IF(LEN(E533)=18,MID(E533,7,4),1900+MID(E533,7,2)),IF(LEN(E533)=18,MID(E533,11,2),MID(E533,9,2)),IF(LEN(E533)=18,MID(E533,13,2),MID(E533,11,2)))</f>
        <v>31677</v>
      </c>
      <c r="H533" s="43">
        <f ca="1">(NOW()-G533)/365</f>
        <v>31.880748084094375</v>
      </c>
      <c r="I533" s="25">
        <v>43158</v>
      </c>
      <c r="J533" s="25">
        <v>43158</v>
      </c>
      <c r="K533" s="140" t="s">
        <v>167</v>
      </c>
      <c r="L533" s="140" t="s">
        <v>2028</v>
      </c>
      <c r="M533" s="140" t="s">
        <v>311</v>
      </c>
      <c r="N533" s="314">
        <v>40182</v>
      </c>
      <c r="O533" s="123" t="s">
        <v>4223</v>
      </c>
      <c r="P533" s="123" t="s">
        <v>4304</v>
      </c>
      <c r="Q533" s="91">
        <v>43281</v>
      </c>
      <c r="R533" s="91">
        <v>43266</v>
      </c>
      <c r="S533" s="25">
        <v>43266</v>
      </c>
      <c r="T533" s="91" t="s">
        <v>7620</v>
      </c>
      <c r="U533" s="123" t="s">
        <v>14451</v>
      </c>
      <c r="V533" s="123" t="s">
        <v>14452</v>
      </c>
      <c r="W533" s="123"/>
      <c r="X533" s="55">
        <v>15507176310</v>
      </c>
      <c r="Y533" s="26" t="s">
        <v>14453</v>
      </c>
      <c r="Z533" s="26" t="s">
        <v>14453</v>
      </c>
      <c r="AA533" s="31" t="s">
        <v>14414</v>
      </c>
      <c r="AB533" s="31">
        <v>15871395813</v>
      </c>
      <c r="AC533" s="324"/>
      <c r="AD533" s="144" t="s">
        <v>14446</v>
      </c>
      <c r="AE533" s="144" t="s">
        <v>14446</v>
      </c>
      <c r="AF533" s="140" t="s">
        <v>14447</v>
      </c>
      <c r="AG533" s="123" t="s">
        <v>4228</v>
      </c>
      <c r="AH533" s="26" t="s">
        <v>14454</v>
      </c>
    </row>
    <row r="534" spans="1:34" s="325" customFormat="1" ht="13.5" customHeight="1">
      <c r="A534" s="163" t="s">
        <v>7627</v>
      </c>
      <c r="B534" s="219" t="s">
        <v>2027</v>
      </c>
      <c r="C534" s="33" t="s">
        <v>14411</v>
      </c>
      <c r="D534" s="126" t="s">
        <v>14441</v>
      </c>
      <c r="E534" s="30" t="s">
        <v>14442</v>
      </c>
      <c r="F534" s="146" t="s">
        <v>2030</v>
      </c>
      <c r="G534" s="22">
        <v>30595</v>
      </c>
      <c r="H534" s="43">
        <v>34.585512995624043</v>
      </c>
      <c r="I534" s="25">
        <v>43158</v>
      </c>
      <c r="J534" s="25">
        <v>43158</v>
      </c>
      <c r="K534" s="140" t="s">
        <v>167</v>
      </c>
      <c r="L534" s="140" t="s">
        <v>2028</v>
      </c>
      <c r="M534" s="140" t="s">
        <v>311</v>
      </c>
      <c r="N534" s="314">
        <v>40181</v>
      </c>
      <c r="O534" s="123" t="s">
        <v>4223</v>
      </c>
      <c r="P534" s="123" t="s">
        <v>4304</v>
      </c>
      <c r="Q534" s="91">
        <v>43281</v>
      </c>
      <c r="R534" s="91">
        <v>43266</v>
      </c>
      <c r="S534" s="25">
        <v>43266</v>
      </c>
      <c r="T534" s="91" t="s">
        <v>7620</v>
      </c>
      <c r="U534" s="123" t="s">
        <v>4458</v>
      </c>
      <c r="V534" s="123" t="s">
        <v>14444</v>
      </c>
      <c r="W534" s="123"/>
      <c r="X534" s="55">
        <v>13986292621</v>
      </c>
      <c r="Y534" s="26" t="s">
        <v>14445</v>
      </c>
      <c r="Z534" s="26" t="s">
        <v>14445</v>
      </c>
      <c r="AA534" s="31" t="s">
        <v>14412</v>
      </c>
      <c r="AB534" s="31">
        <v>13554072420</v>
      </c>
      <c r="AC534" s="324"/>
      <c r="AD534" s="144" t="s">
        <v>4374</v>
      </c>
      <c r="AE534" s="144" t="s">
        <v>4374</v>
      </c>
      <c r="AF534" s="140" t="s">
        <v>14447</v>
      </c>
      <c r="AG534" s="123" t="s">
        <v>4228</v>
      </c>
      <c r="AH534" s="26" t="s">
        <v>14448</v>
      </c>
    </row>
    <row r="535" spans="1:34" s="325" customFormat="1" ht="13.5" customHeight="1">
      <c r="A535" s="163" t="s">
        <v>7628</v>
      </c>
      <c r="B535" s="219" t="s">
        <v>2027</v>
      </c>
      <c r="C535" s="33" t="s">
        <v>14417</v>
      </c>
      <c r="D535" s="126" t="s">
        <v>14462</v>
      </c>
      <c r="E535" s="30" t="s">
        <v>14463</v>
      </c>
      <c r="F535" s="146" t="str">
        <f>IF(MOD(IF(LEN(E535)=18,MID(E535,17,1),RIGHT(E535,1)),2)=0,"女","男")</f>
        <v>女</v>
      </c>
      <c r="G535" s="22">
        <f>DATE(IF(LEN(E535)=18,MID(E535,7,4),1900+MID(E535,7,2)),IF(LEN(E535)=18,MID(E535,11,2),MID(E535,9,2)),IF(LEN(E535)=18,MID(E535,13,2),MID(E535,11,2)))</f>
        <v>34558</v>
      </c>
      <c r="H535" s="43">
        <f ca="1">(NOW()-G535)/365</f>
        <v>23.987597399162869</v>
      </c>
      <c r="I535" s="25">
        <v>43158</v>
      </c>
      <c r="J535" s="25">
        <v>43158</v>
      </c>
      <c r="K535" s="140" t="s">
        <v>167</v>
      </c>
      <c r="L535" s="140" t="s">
        <v>2028</v>
      </c>
      <c r="M535" s="140" t="s">
        <v>311</v>
      </c>
      <c r="N535" s="314">
        <v>40185</v>
      </c>
      <c r="O535" s="123" t="s">
        <v>4223</v>
      </c>
      <c r="P535" s="123" t="s">
        <v>4304</v>
      </c>
      <c r="Q535" s="91">
        <v>43281</v>
      </c>
      <c r="R535" s="91">
        <v>43266</v>
      </c>
      <c r="S535" s="25">
        <v>43266</v>
      </c>
      <c r="T535" s="91" t="s">
        <v>7620</v>
      </c>
      <c r="U535" s="123" t="s">
        <v>14460</v>
      </c>
      <c r="V535" s="123" t="s">
        <v>14464</v>
      </c>
      <c r="W535" s="123"/>
      <c r="X535" s="55">
        <v>15871766309</v>
      </c>
      <c r="Y535" s="26" t="s">
        <v>14465</v>
      </c>
      <c r="Z535" s="26" t="s">
        <v>14465</v>
      </c>
      <c r="AA535" s="31" t="s">
        <v>14418</v>
      </c>
      <c r="AB535" s="31">
        <v>13986192172</v>
      </c>
      <c r="AC535" s="324"/>
      <c r="AD535" s="144" t="s">
        <v>14446</v>
      </c>
      <c r="AE535" s="144" t="s">
        <v>14446</v>
      </c>
      <c r="AF535" s="140" t="s">
        <v>14447</v>
      </c>
      <c r="AG535" s="123" t="s">
        <v>4228</v>
      </c>
      <c r="AH535" s="26" t="s">
        <v>14466</v>
      </c>
    </row>
    <row r="536" spans="1:34" s="325" customFormat="1" ht="13.5" customHeight="1">
      <c r="A536" s="163" t="s">
        <v>7629</v>
      </c>
      <c r="B536" s="219" t="s">
        <v>2027</v>
      </c>
      <c r="C536" s="33" t="s">
        <v>14167</v>
      </c>
      <c r="D536" s="126" t="s">
        <v>9720</v>
      </c>
      <c r="E536" s="30" t="s">
        <v>9721</v>
      </c>
      <c r="F536" s="146" t="str">
        <f>IF(MOD(IF(LEN(E536)=18,MID(E536,17,1),RIGHT(E536,1)),2)=0,"女","男")</f>
        <v>女</v>
      </c>
      <c r="G536" s="22">
        <f>DATE(IF(LEN(E536)=18,MID(E536,7,4),1900+MID(E536,7,2)),IF(LEN(E536)=18,MID(E536,11,2),MID(E536,9,2)),IF(LEN(E536)=18,MID(E536,13,2),MID(E536,11,2)))</f>
        <v>33975</v>
      </c>
      <c r="H536" s="43">
        <f ca="1">(NOW()-G536)/365</f>
        <v>25.58485767313547</v>
      </c>
      <c r="I536" s="25">
        <v>43132</v>
      </c>
      <c r="J536" s="25">
        <v>43132</v>
      </c>
      <c r="K536" s="140" t="s">
        <v>167</v>
      </c>
      <c r="L536" s="140" t="s">
        <v>2028</v>
      </c>
      <c r="M536" s="140" t="s">
        <v>311</v>
      </c>
      <c r="N536" s="314">
        <v>22584</v>
      </c>
      <c r="O536" s="123" t="s">
        <v>4223</v>
      </c>
      <c r="P536" s="123" t="s">
        <v>4304</v>
      </c>
      <c r="Q536" s="91">
        <v>43281</v>
      </c>
      <c r="R536" s="91">
        <v>43266</v>
      </c>
      <c r="S536" s="25">
        <v>43266</v>
      </c>
      <c r="T536" s="91" t="s">
        <v>7620</v>
      </c>
      <c r="U536" s="123" t="s">
        <v>351</v>
      </c>
      <c r="V536" s="123" t="s">
        <v>8491</v>
      </c>
      <c r="W536" s="123" t="s">
        <v>1508</v>
      </c>
      <c r="X536" s="55" t="s">
        <v>9723</v>
      </c>
      <c r="Y536" s="26" t="s">
        <v>9724</v>
      </c>
      <c r="Z536" s="26" t="s">
        <v>9724</v>
      </c>
      <c r="AA536" s="31" t="s">
        <v>9725</v>
      </c>
      <c r="AB536" s="31" t="s">
        <v>9726</v>
      </c>
      <c r="AC536" s="324"/>
      <c r="AD536" s="144" t="s">
        <v>245</v>
      </c>
      <c r="AE536" s="144" t="s">
        <v>245</v>
      </c>
      <c r="AF536" s="140" t="s">
        <v>2476</v>
      </c>
      <c r="AG536" s="123" t="s">
        <v>4228</v>
      </c>
      <c r="AH536" s="26" t="s">
        <v>9727</v>
      </c>
    </row>
    <row r="537" spans="1:34" s="325" customFormat="1" ht="13.5" customHeight="1">
      <c r="A537" s="163" t="s">
        <v>7630</v>
      </c>
      <c r="B537" s="219" t="s">
        <v>2027</v>
      </c>
      <c r="C537" s="33" t="s">
        <v>14424</v>
      </c>
      <c r="D537" s="126" t="s">
        <v>14480</v>
      </c>
      <c r="E537" s="30" t="s">
        <v>14481</v>
      </c>
      <c r="F537" s="146" t="str">
        <f>IF(MOD(IF(LEN(E537)=18,MID(E537,17,1),RIGHT(E537,1)),2)=0,"女","男")</f>
        <v>女</v>
      </c>
      <c r="G537" s="22">
        <f>DATE(IF(LEN(E537)=18,MID(E537,7,4),1900+MID(E537,7,2)),IF(LEN(E537)=18,MID(E537,11,2),MID(E537,9,2)),IF(LEN(E537)=18,MID(E537,13,2),MID(E537,11,2)))</f>
        <v>29483</v>
      </c>
      <c r="H537" s="43">
        <f ca="1">(NOW()-G537)/365</f>
        <v>37.891706988203964</v>
      </c>
      <c r="I537" s="25">
        <v>43158</v>
      </c>
      <c r="J537" s="25">
        <v>43158</v>
      </c>
      <c r="K537" s="140" t="s">
        <v>167</v>
      </c>
      <c r="L537" s="140" t="s">
        <v>2028</v>
      </c>
      <c r="M537" s="140" t="s">
        <v>311</v>
      </c>
      <c r="N537" s="314">
        <v>40189</v>
      </c>
      <c r="O537" s="123" t="s">
        <v>4223</v>
      </c>
      <c r="P537" s="123" t="s">
        <v>4304</v>
      </c>
      <c r="Q537" s="91">
        <v>43281</v>
      </c>
      <c r="R537" s="91">
        <v>43266</v>
      </c>
      <c r="S537" s="25">
        <v>43266</v>
      </c>
      <c r="T537" s="91" t="s">
        <v>7620</v>
      </c>
      <c r="U537" s="123" t="s">
        <v>14451</v>
      </c>
      <c r="V537" s="123" t="s">
        <v>14482</v>
      </c>
      <c r="W537" s="123"/>
      <c r="X537" s="55">
        <v>18271942774</v>
      </c>
      <c r="Y537" s="26" t="s">
        <v>14483</v>
      </c>
      <c r="Z537" s="26" t="s">
        <v>14483</v>
      </c>
      <c r="AA537" s="31" t="s">
        <v>14425</v>
      </c>
      <c r="AB537" s="31">
        <v>15871707057</v>
      </c>
      <c r="AC537" s="324"/>
      <c r="AD537" s="144" t="s">
        <v>14446</v>
      </c>
      <c r="AE537" s="144" t="s">
        <v>14446</v>
      </c>
      <c r="AF537" s="140" t="s">
        <v>14447</v>
      </c>
      <c r="AG537" s="123" t="s">
        <v>4228</v>
      </c>
      <c r="AH537" s="26" t="s">
        <v>14484</v>
      </c>
    </row>
    <row r="538" spans="1:34" s="325" customFormat="1" ht="13.5" customHeight="1">
      <c r="A538" s="163" t="s">
        <v>7632</v>
      </c>
      <c r="B538" s="219" t="s">
        <v>2027</v>
      </c>
      <c r="C538" s="33" t="s">
        <v>14432</v>
      </c>
      <c r="D538" s="126" t="s">
        <v>14500</v>
      </c>
      <c r="E538" s="30" t="s">
        <v>14501</v>
      </c>
      <c r="F538" s="146" t="s">
        <v>2030</v>
      </c>
      <c r="G538" s="22">
        <v>31453</v>
      </c>
      <c r="H538" s="43">
        <v>32.385667759068994</v>
      </c>
      <c r="I538" s="25">
        <v>43158</v>
      </c>
      <c r="J538" s="25">
        <v>43158</v>
      </c>
      <c r="K538" s="140" t="s">
        <v>167</v>
      </c>
      <c r="L538" s="140" t="s">
        <v>2028</v>
      </c>
      <c r="M538" s="140" t="s">
        <v>311</v>
      </c>
      <c r="N538" s="314">
        <v>40194</v>
      </c>
      <c r="O538" s="123" t="s">
        <v>4223</v>
      </c>
      <c r="P538" s="123" t="s">
        <v>4304</v>
      </c>
      <c r="Q538" s="91">
        <v>43281</v>
      </c>
      <c r="R538" s="91">
        <v>43266</v>
      </c>
      <c r="S538" s="25">
        <v>43266</v>
      </c>
      <c r="T538" s="91" t="s">
        <v>7620</v>
      </c>
      <c r="U538" s="123" t="s">
        <v>6612</v>
      </c>
      <c r="V538" s="123" t="s">
        <v>14502</v>
      </c>
      <c r="W538" s="123" t="s">
        <v>14433</v>
      </c>
      <c r="X538" s="55">
        <v>15071233425</v>
      </c>
      <c r="Y538" s="26" t="s">
        <v>14503</v>
      </c>
      <c r="Z538" s="26" t="s">
        <v>14503</v>
      </c>
      <c r="AA538" s="31" t="s">
        <v>14434</v>
      </c>
      <c r="AB538" s="31">
        <v>13349916433</v>
      </c>
      <c r="AC538" s="324"/>
      <c r="AD538" s="144" t="s">
        <v>4374</v>
      </c>
      <c r="AE538" s="144" t="s">
        <v>4374</v>
      </c>
      <c r="AF538" s="140" t="s">
        <v>4375</v>
      </c>
      <c r="AG538" s="123" t="s">
        <v>4228</v>
      </c>
      <c r="AH538" s="26" t="s">
        <v>14503</v>
      </c>
    </row>
    <row r="539" spans="1:34" s="325" customFormat="1" ht="13.5" customHeight="1">
      <c r="A539" s="163" t="s">
        <v>7634</v>
      </c>
      <c r="B539" s="219" t="s">
        <v>2027</v>
      </c>
      <c r="C539" s="33" t="s">
        <v>14748</v>
      </c>
      <c r="D539" s="96" t="s">
        <v>11496</v>
      </c>
      <c r="E539" s="97" t="s">
        <v>11497</v>
      </c>
      <c r="F539" s="146" t="s">
        <v>2030</v>
      </c>
      <c r="G539" s="22">
        <v>30699</v>
      </c>
      <c r="H539" s="43">
        <v>34.451421183726531</v>
      </c>
      <c r="I539" s="25">
        <v>43160</v>
      </c>
      <c r="J539" s="91">
        <v>43160</v>
      </c>
      <c r="K539" s="140" t="s">
        <v>167</v>
      </c>
      <c r="L539" s="140" t="s">
        <v>2028</v>
      </c>
      <c r="M539" s="140" t="s">
        <v>311</v>
      </c>
      <c r="N539" s="314">
        <v>22714</v>
      </c>
      <c r="O539" s="123" t="s">
        <v>4223</v>
      </c>
      <c r="P539" s="123" t="s">
        <v>4304</v>
      </c>
      <c r="Q539" s="91">
        <v>43281</v>
      </c>
      <c r="R539" s="91">
        <v>43266</v>
      </c>
      <c r="S539" s="25">
        <v>43266</v>
      </c>
      <c r="T539" s="91" t="s">
        <v>7620</v>
      </c>
      <c r="U539" s="185" t="s">
        <v>351</v>
      </c>
      <c r="V539" s="185" t="s">
        <v>11498</v>
      </c>
      <c r="W539" s="185" t="s">
        <v>1508</v>
      </c>
      <c r="X539" s="170" t="s">
        <v>11499</v>
      </c>
      <c r="Y539" s="99" t="s">
        <v>11500</v>
      </c>
      <c r="Z539" s="99" t="s">
        <v>11500</v>
      </c>
      <c r="AA539" s="101" t="s">
        <v>11501</v>
      </c>
      <c r="AB539" s="101" t="s">
        <v>11502</v>
      </c>
      <c r="AC539" s="348"/>
      <c r="AD539" s="137" t="s">
        <v>245</v>
      </c>
      <c r="AE539" s="137" t="s">
        <v>245</v>
      </c>
      <c r="AF539" s="104" t="s">
        <v>2476</v>
      </c>
      <c r="AG539" s="123" t="s">
        <v>4228</v>
      </c>
      <c r="AH539" s="26" t="s">
        <v>11503</v>
      </c>
    </row>
    <row r="540" spans="1:34" s="444" customFormat="1" ht="15" customHeight="1">
      <c r="A540" s="163" t="s">
        <v>7635</v>
      </c>
      <c r="B540" s="219" t="s">
        <v>2027</v>
      </c>
      <c r="C540" s="33" t="s">
        <v>14752</v>
      </c>
      <c r="D540" s="126" t="s">
        <v>13198</v>
      </c>
      <c r="E540" s="33" t="s">
        <v>13199</v>
      </c>
      <c r="F540" s="146" t="s">
        <v>2030</v>
      </c>
      <c r="G540" s="22">
        <v>35168</v>
      </c>
      <c r="H540" s="43">
        <v>22.207585567288174</v>
      </c>
      <c r="I540" s="25">
        <v>43160</v>
      </c>
      <c r="J540" s="25">
        <v>43160</v>
      </c>
      <c r="K540" s="140" t="s">
        <v>167</v>
      </c>
      <c r="L540" s="140" t="s">
        <v>2028</v>
      </c>
      <c r="M540" s="140" t="s">
        <v>311</v>
      </c>
      <c r="N540" s="323">
        <v>40029</v>
      </c>
      <c r="O540" s="123" t="s">
        <v>4223</v>
      </c>
      <c r="P540" s="123" t="s">
        <v>4304</v>
      </c>
      <c r="Q540" s="91">
        <v>43281</v>
      </c>
      <c r="R540" s="91">
        <v>43266</v>
      </c>
      <c r="S540" s="25">
        <v>43266</v>
      </c>
      <c r="T540" s="91" t="s">
        <v>7620</v>
      </c>
      <c r="U540" s="185" t="s">
        <v>4501</v>
      </c>
      <c r="V540" s="185" t="s">
        <v>13176</v>
      </c>
      <c r="W540" s="185" t="s">
        <v>13162</v>
      </c>
      <c r="X540" s="170">
        <v>15607252687</v>
      </c>
      <c r="Y540" s="464" t="s">
        <v>13202</v>
      </c>
      <c r="Z540" s="464" t="s">
        <v>13202</v>
      </c>
      <c r="AA540" s="170" t="s">
        <v>13203</v>
      </c>
      <c r="AB540" s="170">
        <v>15586526236</v>
      </c>
      <c r="AC540" s="445"/>
      <c r="AD540" s="137" t="s">
        <v>4374</v>
      </c>
      <c r="AE540" s="137" t="s">
        <v>4374</v>
      </c>
      <c r="AF540" s="104" t="s">
        <v>4504</v>
      </c>
      <c r="AG540" s="123" t="s">
        <v>4228</v>
      </c>
      <c r="AH540" s="26" t="s">
        <v>13205</v>
      </c>
    </row>
    <row r="541" spans="1:34" s="444" customFormat="1" ht="15" customHeight="1">
      <c r="A541" s="163" t="s">
        <v>7636</v>
      </c>
      <c r="B541" s="219" t="s">
        <v>2027</v>
      </c>
      <c r="C541" s="33" t="s">
        <v>14753</v>
      </c>
      <c r="D541" s="126" t="s">
        <v>13206</v>
      </c>
      <c r="E541" s="33" t="s">
        <v>13207</v>
      </c>
      <c r="F541" s="146" t="s">
        <v>2031</v>
      </c>
      <c r="G541" s="22">
        <v>31990</v>
      </c>
      <c r="H541" s="43">
        <v>30.914434882356666</v>
      </c>
      <c r="I541" s="25">
        <v>43160</v>
      </c>
      <c r="J541" s="25">
        <v>43160</v>
      </c>
      <c r="K541" s="140" t="s">
        <v>167</v>
      </c>
      <c r="L541" s="140" t="s">
        <v>2028</v>
      </c>
      <c r="M541" s="140" t="s">
        <v>311</v>
      </c>
      <c r="N541" s="323">
        <v>40030</v>
      </c>
      <c r="O541" s="123" t="s">
        <v>4223</v>
      </c>
      <c r="P541" s="123" t="s">
        <v>4304</v>
      </c>
      <c r="Q541" s="91">
        <v>43281</v>
      </c>
      <c r="R541" s="91">
        <v>43266</v>
      </c>
      <c r="S541" s="25">
        <v>43266</v>
      </c>
      <c r="T541" s="91" t="s">
        <v>7620</v>
      </c>
      <c r="U541" s="185" t="s">
        <v>4456</v>
      </c>
      <c r="V541" s="185" t="s">
        <v>13209</v>
      </c>
      <c r="W541" s="185" t="s">
        <v>1508</v>
      </c>
      <c r="X541" s="170">
        <v>13657152080</v>
      </c>
      <c r="Y541" s="464" t="s">
        <v>13202</v>
      </c>
      <c r="Z541" s="464" t="s">
        <v>13202</v>
      </c>
      <c r="AA541" s="170" t="s">
        <v>13210</v>
      </c>
      <c r="AB541" s="170">
        <v>13797996226</v>
      </c>
      <c r="AC541" s="445"/>
      <c r="AD541" s="137" t="s">
        <v>4374</v>
      </c>
      <c r="AE541" s="137" t="s">
        <v>4374</v>
      </c>
      <c r="AF541" s="104" t="s">
        <v>4504</v>
      </c>
      <c r="AG541" s="123" t="s">
        <v>4228</v>
      </c>
      <c r="AH541" s="26" t="s">
        <v>13211</v>
      </c>
    </row>
    <row r="542" spans="1:34" s="444" customFormat="1" ht="15" customHeight="1">
      <c r="A542" s="163" t="s">
        <v>7637</v>
      </c>
      <c r="B542" s="219" t="s">
        <v>2027</v>
      </c>
      <c r="C542" s="33" t="s">
        <v>14776</v>
      </c>
      <c r="D542" s="126" t="s">
        <v>14768</v>
      </c>
      <c r="E542" s="33" t="s">
        <v>14769</v>
      </c>
      <c r="F542" s="146" t="s">
        <v>2030</v>
      </c>
      <c r="G542" s="22">
        <v>27934</v>
      </c>
      <c r="H542" s="43">
        <v>42.026763649479953</v>
      </c>
      <c r="I542" s="25">
        <v>43160</v>
      </c>
      <c r="J542" s="25">
        <v>43160</v>
      </c>
      <c r="K542" s="140" t="s">
        <v>167</v>
      </c>
      <c r="L542" s="140" t="s">
        <v>2028</v>
      </c>
      <c r="M542" s="140" t="s">
        <v>311</v>
      </c>
      <c r="N542" s="323" t="s">
        <v>17043</v>
      </c>
      <c r="O542" s="123" t="s">
        <v>4223</v>
      </c>
      <c r="P542" s="123" t="s">
        <v>4304</v>
      </c>
      <c r="Q542" s="91">
        <v>43281</v>
      </c>
      <c r="R542" s="91">
        <v>43266</v>
      </c>
      <c r="S542" s="25">
        <v>43266</v>
      </c>
      <c r="T542" s="91" t="s">
        <v>7620</v>
      </c>
      <c r="U542" s="185" t="s">
        <v>4457</v>
      </c>
      <c r="V542" s="185" t="s">
        <v>14770</v>
      </c>
      <c r="W542" s="185" t="s">
        <v>14755</v>
      </c>
      <c r="X542" s="170">
        <v>15377591031</v>
      </c>
      <c r="Y542" s="464" t="s">
        <v>14771</v>
      </c>
      <c r="Z542" s="464" t="s">
        <v>14771</v>
      </c>
      <c r="AA542" s="170" t="s">
        <v>14772</v>
      </c>
      <c r="AB542" s="170">
        <v>13971053622</v>
      </c>
      <c r="AC542" s="445"/>
      <c r="AD542" s="137" t="s">
        <v>4374</v>
      </c>
      <c r="AE542" s="137" t="s">
        <v>4374</v>
      </c>
      <c r="AF542" s="104" t="s">
        <v>4504</v>
      </c>
      <c r="AG542" s="123" t="s">
        <v>4228</v>
      </c>
      <c r="AH542" s="26" t="s">
        <v>14773</v>
      </c>
    </row>
    <row r="543" spans="1:34" s="444" customFormat="1" ht="15" customHeight="1">
      <c r="A543" s="163" t="s">
        <v>7640</v>
      </c>
      <c r="B543" s="219" t="s">
        <v>2027</v>
      </c>
      <c r="C543" s="33" t="s">
        <v>14961</v>
      </c>
      <c r="D543" s="126" t="s">
        <v>14922</v>
      </c>
      <c r="E543" s="33" t="s">
        <v>14923</v>
      </c>
      <c r="F543" s="146" t="s">
        <v>2031</v>
      </c>
      <c r="G543" s="22">
        <v>32232</v>
      </c>
      <c r="H543" s="43">
        <v>30.251421183726531</v>
      </c>
      <c r="I543" s="25">
        <v>43164</v>
      </c>
      <c r="J543" s="25">
        <v>43164</v>
      </c>
      <c r="K543" s="140" t="s">
        <v>167</v>
      </c>
      <c r="L543" s="140" t="s">
        <v>2028</v>
      </c>
      <c r="M543" s="140" t="s">
        <v>311</v>
      </c>
      <c r="N543" s="323">
        <v>40255</v>
      </c>
      <c r="O543" s="123" t="s">
        <v>4223</v>
      </c>
      <c r="P543" s="123" t="s">
        <v>4304</v>
      </c>
      <c r="Q543" s="91">
        <v>43281</v>
      </c>
      <c r="R543" s="91">
        <v>43266</v>
      </c>
      <c r="S543" s="25">
        <v>43266</v>
      </c>
      <c r="T543" s="91" t="s">
        <v>7620</v>
      </c>
      <c r="U543" s="185" t="s">
        <v>4456</v>
      </c>
      <c r="V543" s="185" t="s">
        <v>14924</v>
      </c>
      <c r="W543" s="185"/>
      <c r="X543" s="170">
        <v>15871681831</v>
      </c>
      <c r="Y543" s="464" t="s">
        <v>14925</v>
      </c>
      <c r="Z543" s="464" t="s">
        <v>14926</v>
      </c>
      <c r="AA543" s="170" t="s">
        <v>14927</v>
      </c>
      <c r="AB543" s="170">
        <v>15527682630</v>
      </c>
      <c r="AC543" s="445"/>
      <c r="AD543" s="137" t="s">
        <v>4374</v>
      </c>
      <c r="AE543" s="137" t="s">
        <v>4374</v>
      </c>
      <c r="AF543" s="104" t="s">
        <v>4375</v>
      </c>
      <c r="AG543" s="123" t="s">
        <v>4228</v>
      </c>
      <c r="AH543" s="26" t="s">
        <v>14925</v>
      </c>
    </row>
    <row r="544" spans="1:34" s="444" customFormat="1" ht="15" customHeight="1">
      <c r="A544" s="163" t="s">
        <v>7645</v>
      </c>
      <c r="B544" s="219" t="s">
        <v>2027</v>
      </c>
      <c r="C544" s="33" t="s">
        <v>15018</v>
      </c>
      <c r="D544" s="126" t="s">
        <v>15075</v>
      </c>
      <c r="E544" s="33" t="s">
        <v>15076</v>
      </c>
      <c r="F544" s="146" t="s">
        <v>2030</v>
      </c>
      <c r="G544" s="22">
        <v>30808</v>
      </c>
      <c r="H544" s="43">
        <v>34.152791046740226</v>
      </c>
      <c r="I544" s="25">
        <v>43165</v>
      </c>
      <c r="J544" s="25">
        <v>43165</v>
      </c>
      <c r="K544" s="140" t="s">
        <v>167</v>
      </c>
      <c r="L544" s="140" t="s">
        <v>2028</v>
      </c>
      <c r="M544" s="140" t="s">
        <v>311</v>
      </c>
      <c r="N544" s="323">
        <v>18171</v>
      </c>
      <c r="O544" s="123" t="s">
        <v>4223</v>
      </c>
      <c r="P544" s="123" t="s">
        <v>4304</v>
      </c>
      <c r="Q544" s="91">
        <v>43281</v>
      </c>
      <c r="R544" s="91">
        <v>43266</v>
      </c>
      <c r="S544" s="25">
        <v>43266</v>
      </c>
      <c r="T544" s="91" t="s">
        <v>7620</v>
      </c>
      <c r="U544" s="185" t="s">
        <v>4457</v>
      </c>
      <c r="V544" s="185" t="s">
        <v>15077</v>
      </c>
      <c r="W544" s="185"/>
      <c r="X544" s="170">
        <v>18827334376</v>
      </c>
      <c r="Y544" s="464" t="s">
        <v>15078</v>
      </c>
      <c r="Z544" s="464" t="s">
        <v>15079</v>
      </c>
      <c r="AA544" s="170" t="s">
        <v>15080</v>
      </c>
      <c r="AB544" s="170">
        <v>15172330472</v>
      </c>
      <c r="AC544" s="445"/>
      <c r="AD544" s="137" t="s">
        <v>4374</v>
      </c>
      <c r="AE544" s="137" t="s">
        <v>4374</v>
      </c>
      <c r="AF544" s="104" t="s">
        <v>4375</v>
      </c>
      <c r="AG544" s="123" t="s">
        <v>4228</v>
      </c>
      <c r="AH544" s="26" t="s">
        <v>15078</v>
      </c>
    </row>
    <row r="545" spans="1:34" s="444" customFormat="1" ht="15" customHeight="1">
      <c r="A545" s="163" t="s">
        <v>7647</v>
      </c>
      <c r="B545" s="219" t="s">
        <v>2027</v>
      </c>
      <c r="C545" s="33" t="s">
        <v>15157</v>
      </c>
      <c r="D545" s="126" t="s">
        <v>15123</v>
      </c>
      <c r="E545" s="33" t="s">
        <v>15124</v>
      </c>
      <c r="F545" s="146" t="s">
        <v>2030</v>
      </c>
      <c r="G545" s="22">
        <v>33297</v>
      </c>
      <c r="H545" s="43">
        <v>27.333612964548447</v>
      </c>
      <c r="I545" s="25">
        <v>43166</v>
      </c>
      <c r="J545" s="25">
        <v>43166</v>
      </c>
      <c r="K545" s="140" t="s">
        <v>167</v>
      </c>
      <c r="L545" s="140" t="s">
        <v>2028</v>
      </c>
      <c r="M545" s="140" t="s">
        <v>311</v>
      </c>
      <c r="N545" s="323" t="s">
        <v>16952</v>
      </c>
      <c r="O545" s="123" t="s">
        <v>4223</v>
      </c>
      <c r="P545" s="123" t="s">
        <v>4304</v>
      </c>
      <c r="Q545" s="91">
        <v>43281</v>
      </c>
      <c r="R545" s="91">
        <v>43266</v>
      </c>
      <c r="S545" s="25">
        <v>43266</v>
      </c>
      <c r="T545" s="185" t="s">
        <v>2304</v>
      </c>
      <c r="U545" s="185" t="s">
        <v>4458</v>
      </c>
      <c r="V545" s="185" t="s">
        <v>4500</v>
      </c>
      <c r="W545" s="185" t="s">
        <v>4542</v>
      </c>
      <c r="X545" s="170">
        <v>15327363007</v>
      </c>
      <c r="Y545" s="464" t="s">
        <v>15125</v>
      </c>
      <c r="Z545" s="464" t="s">
        <v>15125</v>
      </c>
      <c r="AA545" s="170" t="s">
        <v>15126</v>
      </c>
      <c r="AB545" s="170"/>
      <c r="AC545" s="445"/>
      <c r="AD545" s="137" t="s">
        <v>4374</v>
      </c>
      <c r="AE545" s="137" t="s">
        <v>4374</v>
      </c>
      <c r="AF545" s="104" t="s">
        <v>4375</v>
      </c>
      <c r="AG545" s="123" t="s">
        <v>4228</v>
      </c>
      <c r="AH545" s="26" t="s">
        <v>15128</v>
      </c>
    </row>
    <row r="546" spans="1:34" s="444" customFormat="1" ht="15" customHeight="1">
      <c r="A546" s="163" t="s">
        <v>7653</v>
      </c>
      <c r="B546" s="219" t="s">
        <v>2027</v>
      </c>
      <c r="C546" s="33" t="s">
        <v>15258</v>
      </c>
      <c r="D546" s="126" t="s">
        <v>16071</v>
      </c>
      <c r="E546" s="33" t="s">
        <v>15308</v>
      </c>
      <c r="F546" s="146" t="s">
        <v>2030</v>
      </c>
      <c r="G546" s="22">
        <v>31233</v>
      </c>
      <c r="H546" s="43">
        <v>32.988407485096396</v>
      </c>
      <c r="I546" s="25">
        <v>43168</v>
      </c>
      <c r="J546" s="25">
        <v>43168</v>
      </c>
      <c r="K546" s="140" t="s">
        <v>167</v>
      </c>
      <c r="L546" s="140" t="s">
        <v>2028</v>
      </c>
      <c r="M546" s="140" t="s">
        <v>311</v>
      </c>
      <c r="N546" s="323" t="s">
        <v>16678</v>
      </c>
      <c r="O546" s="123" t="s">
        <v>4223</v>
      </c>
      <c r="P546" s="123" t="s">
        <v>4304</v>
      </c>
      <c r="Q546" s="91">
        <v>43281</v>
      </c>
      <c r="R546" s="91">
        <v>43266</v>
      </c>
      <c r="S546" s="25">
        <v>43266</v>
      </c>
      <c r="T546" s="185" t="s">
        <v>2304</v>
      </c>
      <c r="U546" s="185" t="s">
        <v>4458</v>
      </c>
      <c r="V546" s="185" t="s">
        <v>14373</v>
      </c>
      <c r="W546" s="185"/>
      <c r="X546" s="170">
        <v>15391555816</v>
      </c>
      <c r="Y546" s="464" t="s">
        <v>15309</v>
      </c>
      <c r="Z546" s="464" t="s">
        <v>15309</v>
      </c>
      <c r="AA546" s="170" t="s">
        <v>15310</v>
      </c>
      <c r="AB546" s="170">
        <v>13971341179</v>
      </c>
      <c r="AC546" s="445"/>
      <c r="AD546" s="137" t="s">
        <v>4374</v>
      </c>
      <c r="AE546" s="137" t="s">
        <v>4374</v>
      </c>
      <c r="AF546" s="104" t="s">
        <v>4375</v>
      </c>
      <c r="AG546" s="123" t="s">
        <v>4228</v>
      </c>
      <c r="AH546" s="26" t="s">
        <v>15311</v>
      </c>
    </row>
    <row r="547" spans="1:34" s="444" customFormat="1" ht="15" customHeight="1">
      <c r="A547" s="163" t="s">
        <v>7655</v>
      </c>
      <c r="B547" s="219" t="s">
        <v>2027</v>
      </c>
      <c r="C547" s="33" t="s">
        <v>15260</v>
      </c>
      <c r="D547" s="126" t="s">
        <v>15382</v>
      </c>
      <c r="E547" s="33" t="s">
        <v>15318</v>
      </c>
      <c r="F547" s="146" t="s">
        <v>2031</v>
      </c>
      <c r="G547" s="22">
        <v>30281</v>
      </c>
      <c r="H547" s="43">
        <v>35.596626663178583</v>
      </c>
      <c r="I547" s="25">
        <v>43168</v>
      </c>
      <c r="J547" s="25">
        <v>43168</v>
      </c>
      <c r="K547" s="140" t="s">
        <v>167</v>
      </c>
      <c r="L547" s="140" t="s">
        <v>2028</v>
      </c>
      <c r="M547" s="140" t="s">
        <v>311</v>
      </c>
      <c r="N547" s="323">
        <v>22574</v>
      </c>
      <c r="O547" s="123" t="s">
        <v>4223</v>
      </c>
      <c r="P547" s="123" t="s">
        <v>4304</v>
      </c>
      <c r="Q547" s="91">
        <v>43281</v>
      </c>
      <c r="R547" s="91">
        <v>43266</v>
      </c>
      <c r="S547" s="25">
        <v>43266</v>
      </c>
      <c r="T547" s="185" t="s">
        <v>2304</v>
      </c>
      <c r="U547" s="185" t="s">
        <v>4501</v>
      </c>
      <c r="V547" s="185" t="s">
        <v>15319</v>
      </c>
      <c r="W547" s="185" t="s">
        <v>104</v>
      </c>
      <c r="X547" s="170">
        <v>15727007866</v>
      </c>
      <c r="Y547" s="464" t="s">
        <v>15320</v>
      </c>
      <c r="Z547" s="464" t="s">
        <v>15320</v>
      </c>
      <c r="AA547" s="170" t="s">
        <v>15321</v>
      </c>
      <c r="AB547" s="170">
        <v>15623414687</v>
      </c>
      <c r="AC547" s="445"/>
      <c r="AD547" s="137" t="s">
        <v>4374</v>
      </c>
      <c r="AE547" s="137" t="s">
        <v>4374</v>
      </c>
      <c r="AF547" s="104" t="s">
        <v>4504</v>
      </c>
      <c r="AG547" s="123" t="s">
        <v>4228</v>
      </c>
      <c r="AH547" s="26" t="s">
        <v>15322</v>
      </c>
    </row>
    <row r="548" spans="1:34" s="444" customFormat="1" ht="15" customHeight="1">
      <c r="A548" s="163" t="s">
        <v>7657</v>
      </c>
      <c r="B548" s="219" t="s">
        <v>2027</v>
      </c>
      <c r="C548" s="33" t="s">
        <v>15432</v>
      </c>
      <c r="D548" s="126" t="s">
        <v>15994</v>
      </c>
      <c r="E548" s="33" t="s">
        <v>15471</v>
      </c>
      <c r="F548" s="146" t="s">
        <v>2030</v>
      </c>
      <c r="G548" s="22">
        <v>33287</v>
      </c>
      <c r="H548" s="43">
        <v>27.361010224822422</v>
      </c>
      <c r="I548" s="25">
        <v>43171</v>
      </c>
      <c r="J548" s="25">
        <v>43171</v>
      </c>
      <c r="K548" s="140" t="s">
        <v>167</v>
      </c>
      <c r="L548" s="140" t="s">
        <v>2028</v>
      </c>
      <c r="M548" s="140" t="s">
        <v>311</v>
      </c>
      <c r="N548" s="323">
        <v>40264</v>
      </c>
      <c r="O548" s="123" t="s">
        <v>4223</v>
      </c>
      <c r="P548" s="123" t="s">
        <v>4304</v>
      </c>
      <c r="Q548" s="91">
        <v>43281</v>
      </c>
      <c r="R548" s="91">
        <v>43266</v>
      </c>
      <c r="S548" s="25">
        <v>43266</v>
      </c>
      <c r="T548" s="185" t="s">
        <v>2304</v>
      </c>
      <c r="U548" s="185" t="s">
        <v>4457</v>
      </c>
      <c r="V548" s="185"/>
      <c r="W548" s="185"/>
      <c r="X548" s="170">
        <v>18702743324</v>
      </c>
      <c r="Y548" s="464" t="s">
        <v>15472</v>
      </c>
      <c r="Z548" s="464" t="s">
        <v>15470</v>
      </c>
      <c r="AA548" s="170" t="s">
        <v>15473</v>
      </c>
      <c r="AB548" s="170">
        <v>13129903398</v>
      </c>
      <c r="AC548" s="445"/>
      <c r="AD548" s="137" t="s">
        <v>4374</v>
      </c>
      <c r="AE548" s="137" t="s">
        <v>4374</v>
      </c>
      <c r="AF548" s="104" t="s">
        <v>4375</v>
      </c>
      <c r="AG548" s="123" t="s">
        <v>4228</v>
      </c>
      <c r="AH548" s="26" t="s">
        <v>12027</v>
      </c>
    </row>
    <row r="549" spans="1:34" s="444" customFormat="1" ht="15" customHeight="1">
      <c r="A549" s="163" t="s">
        <v>7658</v>
      </c>
      <c r="B549" s="219" t="s">
        <v>2027</v>
      </c>
      <c r="C549" s="33" t="s">
        <v>15439</v>
      </c>
      <c r="D549" s="126" t="s">
        <v>15494</v>
      </c>
      <c r="E549" s="33" t="s">
        <v>17304</v>
      </c>
      <c r="F549" s="146" t="s">
        <v>2030</v>
      </c>
      <c r="G549" s="22">
        <v>28039</v>
      </c>
      <c r="H549" s="43">
        <v>41.739092416603242</v>
      </c>
      <c r="I549" s="25">
        <v>43171</v>
      </c>
      <c r="J549" s="25">
        <v>43171</v>
      </c>
      <c r="K549" s="140" t="s">
        <v>167</v>
      </c>
      <c r="L549" s="140" t="s">
        <v>2028</v>
      </c>
      <c r="M549" s="140" t="s">
        <v>311</v>
      </c>
      <c r="N549" s="323">
        <v>40095</v>
      </c>
      <c r="O549" s="123" t="s">
        <v>4223</v>
      </c>
      <c r="P549" s="123" t="s">
        <v>4304</v>
      </c>
      <c r="Q549" s="91">
        <v>43281</v>
      </c>
      <c r="R549" s="91">
        <v>43266</v>
      </c>
      <c r="S549" s="25">
        <v>43266</v>
      </c>
      <c r="T549" s="185" t="s">
        <v>2304</v>
      </c>
      <c r="U549" s="185" t="s">
        <v>4457</v>
      </c>
      <c r="V549" s="185" t="s">
        <v>6524</v>
      </c>
      <c r="W549" s="185"/>
      <c r="X549" s="170">
        <v>13419589339</v>
      </c>
      <c r="Y549" s="464" t="s">
        <v>15495</v>
      </c>
      <c r="Z549" s="464" t="s">
        <v>15496</v>
      </c>
      <c r="AA549" s="170" t="s">
        <v>15497</v>
      </c>
      <c r="AB549" s="170">
        <v>18062093660</v>
      </c>
      <c r="AC549" s="445"/>
      <c r="AD549" s="137" t="s">
        <v>4374</v>
      </c>
      <c r="AE549" s="137" t="s">
        <v>4374</v>
      </c>
      <c r="AF549" s="104" t="s">
        <v>4375</v>
      </c>
      <c r="AG549" s="123" t="s">
        <v>4228</v>
      </c>
      <c r="AH549" s="26" t="s">
        <v>15495</v>
      </c>
    </row>
    <row r="550" spans="1:34" s="444" customFormat="1" ht="15" customHeight="1">
      <c r="A550" s="163" t="s">
        <v>7659</v>
      </c>
      <c r="B550" s="219" t="s">
        <v>2027</v>
      </c>
      <c r="C550" s="33" t="s">
        <v>15503</v>
      </c>
      <c r="D550" s="126" t="s">
        <v>15521</v>
      </c>
      <c r="E550" s="33" t="s">
        <v>15504</v>
      </c>
      <c r="F550" s="146" t="s">
        <v>2030</v>
      </c>
      <c r="G550" s="22">
        <v>32193</v>
      </c>
      <c r="H550" s="43">
        <v>30.358270498795022</v>
      </c>
      <c r="I550" s="25">
        <v>43172</v>
      </c>
      <c r="J550" s="25">
        <v>43172</v>
      </c>
      <c r="K550" s="140" t="s">
        <v>167</v>
      </c>
      <c r="L550" s="140" t="s">
        <v>2028</v>
      </c>
      <c r="M550" s="140" t="s">
        <v>311</v>
      </c>
      <c r="N550" s="323">
        <v>40293</v>
      </c>
      <c r="O550" s="123" t="s">
        <v>4223</v>
      </c>
      <c r="P550" s="123" t="s">
        <v>4304</v>
      </c>
      <c r="Q550" s="91">
        <v>43281</v>
      </c>
      <c r="R550" s="91">
        <v>43266</v>
      </c>
      <c r="S550" s="25">
        <v>43266</v>
      </c>
      <c r="T550" s="185" t="s">
        <v>2304</v>
      </c>
      <c r="U550" s="185" t="s">
        <v>4457</v>
      </c>
      <c r="V550" s="185"/>
      <c r="W550" s="185"/>
      <c r="X550" s="170">
        <v>18272091743</v>
      </c>
      <c r="Y550" s="464" t="s">
        <v>15505</v>
      </c>
      <c r="Z550" s="464" t="s">
        <v>15506</v>
      </c>
      <c r="AA550" s="170" t="s">
        <v>15507</v>
      </c>
      <c r="AB550" s="170">
        <v>13720271384</v>
      </c>
      <c r="AC550" s="445"/>
      <c r="AD550" s="137" t="s">
        <v>4374</v>
      </c>
      <c r="AE550" s="137" t="s">
        <v>4374</v>
      </c>
      <c r="AF550" s="104" t="s">
        <v>4375</v>
      </c>
      <c r="AG550" s="123" t="s">
        <v>4228</v>
      </c>
      <c r="AH550" s="26" t="s">
        <v>15505</v>
      </c>
    </row>
    <row r="551" spans="1:34" s="444" customFormat="1" ht="15" customHeight="1">
      <c r="A551" s="163" t="s">
        <v>7660</v>
      </c>
      <c r="B551" s="219" t="s">
        <v>2027</v>
      </c>
      <c r="C551" s="33" t="s">
        <v>15520</v>
      </c>
      <c r="D551" s="126" t="s">
        <v>15539</v>
      </c>
      <c r="E551" s="33" t="s">
        <v>15540</v>
      </c>
      <c r="F551" s="146" t="s">
        <v>2030</v>
      </c>
      <c r="G551" s="22">
        <v>31627</v>
      </c>
      <c r="H551" s="43">
        <v>31.908955430301873</v>
      </c>
      <c r="I551" s="25">
        <v>43172</v>
      </c>
      <c r="J551" s="25">
        <v>43172</v>
      </c>
      <c r="K551" s="140" t="s">
        <v>167</v>
      </c>
      <c r="L551" s="140" t="s">
        <v>2028</v>
      </c>
      <c r="M551" s="140" t="s">
        <v>311</v>
      </c>
      <c r="N551" s="323">
        <v>40257</v>
      </c>
      <c r="O551" s="123" t="s">
        <v>4223</v>
      </c>
      <c r="P551" s="123" t="s">
        <v>4304</v>
      </c>
      <c r="Q551" s="91">
        <v>43281</v>
      </c>
      <c r="R551" s="91">
        <v>43266</v>
      </c>
      <c r="S551" s="25">
        <v>43266</v>
      </c>
      <c r="T551" s="185" t="s">
        <v>2304</v>
      </c>
      <c r="U551" s="185" t="s">
        <v>4456</v>
      </c>
      <c r="V551" s="185" t="s">
        <v>15542</v>
      </c>
      <c r="W551" s="185" t="s">
        <v>1508</v>
      </c>
      <c r="X551" s="170">
        <v>15173866272</v>
      </c>
      <c r="Y551" s="464" t="s">
        <v>15543</v>
      </c>
      <c r="Z551" s="464" t="s">
        <v>15543</v>
      </c>
      <c r="AA551" s="170" t="s">
        <v>15544</v>
      </c>
      <c r="AB551" s="170">
        <v>13677417690</v>
      </c>
      <c r="AC551" s="445"/>
      <c r="AD551" s="137" t="s">
        <v>4374</v>
      </c>
      <c r="AE551" s="137" t="s">
        <v>4374</v>
      </c>
      <c r="AF551" s="104" t="s">
        <v>4504</v>
      </c>
      <c r="AG551" s="123" t="s">
        <v>4228</v>
      </c>
      <c r="AH551" s="26" t="s">
        <v>15543</v>
      </c>
    </row>
    <row r="552" spans="1:34" s="444" customFormat="1" ht="15" customHeight="1">
      <c r="A552" s="163" t="s">
        <v>7664</v>
      </c>
      <c r="B552" s="219" t="s">
        <v>2027</v>
      </c>
      <c r="C552" s="33" t="s">
        <v>15791</v>
      </c>
      <c r="D552" s="126" t="s">
        <v>15760</v>
      </c>
      <c r="E552" s="33" t="s">
        <v>15761</v>
      </c>
      <c r="F552" s="146" t="s">
        <v>2030</v>
      </c>
      <c r="G552" s="22">
        <v>31953</v>
      </c>
      <c r="H552" s="43">
        <v>31.015809323313032</v>
      </c>
      <c r="I552" s="25">
        <v>43174</v>
      </c>
      <c r="J552" s="25">
        <v>43174</v>
      </c>
      <c r="K552" s="140" t="s">
        <v>167</v>
      </c>
      <c r="L552" s="140" t="s">
        <v>2028</v>
      </c>
      <c r="M552" s="140" t="s">
        <v>311</v>
      </c>
      <c r="N552" s="323" t="s">
        <v>16794</v>
      </c>
      <c r="O552" s="123" t="s">
        <v>4223</v>
      </c>
      <c r="P552" s="123" t="s">
        <v>4304</v>
      </c>
      <c r="Q552" s="91">
        <v>43281</v>
      </c>
      <c r="R552" s="91">
        <v>43266</v>
      </c>
      <c r="S552" s="25">
        <v>43266</v>
      </c>
      <c r="T552" s="185" t="s">
        <v>2304</v>
      </c>
      <c r="U552" s="185" t="s">
        <v>4456</v>
      </c>
      <c r="V552" s="185" t="s">
        <v>15762</v>
      </c>
      <c r="W552" s="185"/>
      <c r="X552" s="170">
        <v>13871062969</v>
      </c>
      <c r="Y552" s="464" t="s">
        <v>15763</v>
      </c>
      <c r="Z552" s="464" t="s">
        <v>15764</v>
      </c>
      <c r="AA552" s="170" t="s">
        <v>15765</v>
      </c>
      <c r="AB552" s="170">
        <v>15071057988</v>
      </c>
      <c r="AC552" s="445"/>
      <c r="AD552" s="137" t="s">
        <v>4374</v>
      </c>
      <c r="AE552" s="137" t="s">
        <v>4374</v>
      </c>
      <c r="AF552" s="104" t="s">
        <v>4375</v>
      </c>
      <c r="AG552" s="123" t="s">
        <v>4228</v>
      </c>
      <c r="AH552" s="26" t="s">
        <v>15763</v>
      </c>
    </row>
    <row r="553" spans="1:34" s="444" customFormat="1" ht="15" customHeight="1">
      <c r="A553" s="163" t="s">
        <v>7666</v>
      </c>
      <c r="B553" s="219" t="s">
        <v>2027</v>
      </c>
      <c r="C553" s="33" t="s">
        <v>15864</v>
      </c>
      <c r="D553" s="126" t="s">
        <v>15814</v>
      </c>
      <c r="E553" s="33" t="s">
        <v>15815</v>
      </c>
      <c r="F553" s="146" t="s">
        <v>2030</v>
      </c>
      <c r="G553" s="22">
        <v>33529</v>
      </c>
      <c r="H553" s="43">
        <v>26.698001104134953</v>
      </c>
      <c r="I553" s="25">
        <v>43175</v>
      </c>
      <c r="J553" s="25">
        <v>43175</v>
      </c>
      <c r="K553" s="140" t="s">
        <v>167</v>
      </c>
      <c r="L553" s="140" t="s">
        <v>2028</v>
      </c>
      <c r="M553" s="140" t="s">
        <v>311</v>
      </c>
      <c r="N553" s="323">
        <v>18177</v>
      </c>
      <c r="O553" s="123" t="s">
        <v>4223</v>
      </c>
      <c r="P553" s="123" t="s">
        <v>4304</v>
      </c>
      <c r="Q553" s="91">
        <v>43281</v>
      </c>
      <c r="R553" s="91">
        <v>43266</v>
      </c>
      <c r="S553" s="25">
        <v>43266</v>
      </c>
      <c r="T553" s="185" t="s">
        <v>2304</v>
      </c>
      <c r="U553" s="185" t="s">
        <v>4457</v>
      </c>
      <c r="V553" s="185" t="s">
        <v>15817</v>
      </c>
      <c r="W553" s="185"/>
      <c r="X553" s="170">
        <v>13026313278</v>
      </c>
      <c r="Y553" s="464" t="s">
        <v>15818</v>
      </c>
      <c r="Z553" s="464" t="s">
        <v>15818</v>
      </c>
      <c r="AA553" s="170" t="s">
        <v>15819</v>
      </c>
      <c r="AB553" s="170">
        <v>18807161937</v>
      </c>
      <c r="AC553" s="445"/>
      <c r="AD553" s="137" t="s">
        <v>4374</v>
      </c>
      <c r="AE553" s="137" t="s">
        <v>4374</v>
      </c>
      <c r="AF553" s="104" t="s">
        <v>4375</v>
      </c>
      <c r="AG553" s="123" t="s">
        <v>4228</v>
      </c>
      <c r="AH553" s="26" t="s">
        <v>15820</v>
      </c>
    </row>
    <row r="554" spans="1:34" s="444" customFormat="1" ht="15" customHeight="1">
      <c r="A554" s="163" t="s">
        <v>7670</v>
      </c>
      <c r="B554" s="219" t="s">
        <v>2027</v>
      </c>
      <c r="C554" s="33" t="s">
        <v>15931</v>
      </c>
      <c r="D554" s="126" t="s">
        <v>15892</v>
      </c>
      <c r="E554" s="33" t="s">
        <v>15893</v>
      </c>
      <c r="F554" s="146" t="s">
        <v>2030</v>
      </c>
      <c r="G554" s="22">
        <v>33275</v>
      </c>
      <c r="H554" s="43">
        <v>27.393891515093856</v>
      </c>
      <c r="I554" s="25">
        <v>43178</v>
      </c>
      <c r="J554" s="25">
        <v>43178</v>
      </c>
      <c r="K554" s="140" t="s">
        <v>167</v>
      </c>
      <c r="L554" s="140" t="s">
        <v>2028</v>
      </c>
      <c r="M554" s="140" t="s">
        <v>311</v>
      </c>
      <c r="N554" s="323">
        <v>22535</v>
      </c>
      <c r="O554" s="123" t="s">
        <v>4223</v>
      </c>
      <c r="P554" s="123" t="s">
        <v>4304</v>
      </c>
      <c r="Q554" s="91">
        <v>43281</v>
      </c>
      <c r="R554" s="91">
        <v>43266</v>
      </c>
      <c r="S554" s="25">
        <v>43266</v>
      </c>
      <c r="T554" s="185" t="s">
        <v>2304</v>
      </c>
      <c r="U554" s="185" t="s">
        <v>4456</v>
      </c>
      <c r="V554" s="185" t="s">
        <v>15894</v>
      </c>
      <c r="W554" s="185"/>
      <c r="X554" s="170">
        <v>18717109913</v>
      </c>
      <c r="Y554" s="464" t="s">
        <v>15895</v>
      </c>
      <c r="Z554" s="464" t="s">
        <v>15896</v>
      </c>
      <c r="AA554" s="170" t="s">
        <v>15897</v>
      </c>
      <c r="AB554" s="170">
        <v>18717105722</v>
      </c>
      <c r="AC554" s="445"/>
      <c r="AD554" s="137" t="s">
        <v>4374</v>
      </c>
      <c r="AE554" s="137" t="s">
        <v>4374</v>
      </c>
      <c r="AF554" s="104" t="s">
        <v>4375</v>
      </c>
      <c r="AG554" s="123" t="s">
        <v>4228</v>
      </c>
      <c r="AH554" s="26" t="s">
        <v>15895</v>
      </c>
    </row>
    <row r="555" spans="1:34" s="444" customFormat="1" ht="15" customHeight="1">
      <c r="A555" s="163" t="s">
        <v>9828</v>
      </c>
      <c r="B555" s="219" t="s">
        <v>2027</v>
      </c>
      <c r="C555" s="33" t="s">
        <v>16061</v>
      </c>
      <c r="D555" s="126" t="s">
        <v>11933</v>
      </c>
      <c r="E555" s="33" t="s">
        <v>16012</v>
      </c>
      <c r="F555" s="146" t="s">
        <v>2031</v>
      </c>
      <c r="G555" s="22">
        <v>31485</v>
      </c>
      <c r="H555" s="43">
        <v>32.298001104134954</v>
      </c>
      <c r="I555" s="25">
        <v>43180</v>
      </c>
      <c r="J555" s="25">
        <v>43180</v>
      </c>
      <c r="K555" s="140" t="s">
        <v>167</v>
      </c>
      <c r="L555" s="140" t="s">
        <v>2028</v>
      </c>
      <c r="M555" s="140" t="s">
        <v>311</v>
      </c>
      <c r="N555" s="323">
        <v>30206</v>
      </c>
      <c r="O555" s="123" t="s">
        <v>4223</v>
      </c>
      <c r="P555" s="123" t="s">
        <v>4304</v>
      </c>
      <c r="Q555" s="91">
        <v>43281</v>
      </c>
      <c r="R555" s="91">
        <v>43266</v>
      </c>
      <c r="S555" s="25">
        <v>43266</v>
      </c>
      <c r="T555" s="185" t="s">
        <v>2304</v>
      </c>
      <c r="U555" s="185" t="s">
        <v>4456</v>
      </c>
      <c r="V555" s="185" t="s">
        <v>16045</v>
      </c>
      <c r="W555" s="185" t="s">
        <v>1508</v>
      </c>
      <c r="X555" s="170">
        <v>15971497268</v>
      </c>
      <c r="Y555" s="464" t="s">
        <v>16046</v>
      </c>
      <c r="Z555" s="464" t="s">
        <v>16046</v>
      </c>
      <c r="AA555" s="170" t="s">
        <v>16013</v>
      </c>
      <c r="AB555" s="170">
        <v>13477705590</v>
      </c>
      <c r="AC555" s="445"/>
      <c r="AD555" s="137" t="s">
        <v>4374</v>
      </c>
      <c r="AE555" s="137" t="s">
        <v>4374</v>
      </c>
      <c r="AF555" s="104" t="s">
        <v>4504</v>
      </c>
      <c r="AG555" s="123" t="s">
        <v>4228</v>
      </c>
      <c r="AH555" s="26" t="s">
        <v>16047</v>
      </c>
    </row>
    <row r="556" spans="1:34" s="444" customFormat="1" ht="15" customHeight="1">
      <c r="A556" s="163" t="s">
        <v>13317</v>
      </c>
      <c r="B556" s="219" t="s">
        <v>2027</v>
      </c>
      <c r="C556" s="33" t="s">
        <v>16195</v>
      </c>
      <c r="D556" s="126" t="s">
        <v>16189</v>
      </c>
      <c r="E556" s="33" t="s">
        <v>16190</v>
      </c>
      <c r="F556" s="146" t="s">
        <v>2031</v>
      </c>
      <c r="G556" s="22">
        <v>31946</v>
      </c>
      <c r="H556" s="43">
        <v>31.034987405504815</v>
      </c>
      <c r="I556" s="25">
        <v>43187</v>
      </c>
      <c r="J556" s="25">
        <v>43187</v>
      </c>
      <c r="K556" s="140" t="s">
        <v>167</v>
      </c>
      <c r="L556" s="140" t="s">
        <v>2028</v>
      </c>
      <c r="M556" s="140" t="s">
        <v>311</v>
      </c>
      <c r="N556" s="323" t="s">
        <v>6689</v>
      </c>
      <c r="O556" s="123" t="s">
        <v>4223</v>
      </c>
      <c r="P556" s="123" t="s">
        <v>4304</v>
      </c>
      <c r="Q556" s="91">
        <v>43281</v>
      </c>
      <c r="R556" s="91">
        <v>43266</v>
      </c>
      <c r="S556" s="25">
        <v>43266</v>
      </c>
      <c r="T556" s="185" t="s">
        <v>2304</v>
      </c>
      <c r="U556" s="185" t="s">
        <v>4457</v>
      </c>
      <c r="V556" s="185" t="s">
        <v>16191</v>
      </c>
      <c r="W556" s="185" t="s">
        <v>1508</v>
      </c>
      <c r="X556" s="170">
        <v>13628668013</v>
      </c>
      <c r="Y556" s="464" t="s">
        <v>16192</v>
      </c>
      <c r="Z556" s="464" t="s">
        <v>16192</v>
      </c>
      <c r="AA556" s="170" t="s">
        <v>16193</v>
      </c>
      <c r="AB556" s="170">
        <v>13628668013</v>
      </c>
      <c r="AC556" s="445"/>
      <c r="AD556" s="137" t="s">
        <v>4374</v>
      </c>
      <c r="AE556" s="137" t="s">
        <v>4374</v>
      </c>
      <c r="AF556" s="104" t="s">
        <v>4504</v>
      </c>
      <c r="AG556" s="123" t="s">
        <v>4228</v>
      </c>
      <c r="AH556" s="26" t="s">
        <v>16192</v>
      </c>
    </row>
    <row r="557" spans="1:34" s="444" customFormat="1" ht="15" customHeight="1">
      <c r="A557" s="163" t="s">
        <v>10404</v>
      </c>
      <c r="B557" s="219" t="s">
        <v>2027</v>
      </c>
      <c r="C557" s="33" t="s">
        <v>16224</v>
      </c>
      <c r="D557" s="126" t="s">
        <v>16203</v>
      </c>
      <c r="E557" s="33" t="s">
        <v>16204</v>
      </c>
      <c r="F557" s="146" t="s">
        <v>2030</v>
      </c>
      <c r="G557" s="22">
        <v>30473</v>
      </c>
      <c r="H557" s="43">
        <v>35.07060384386098</v>
      </c>
      <c r="I557" s="25">
        <v>43187</v>
      </c>
      <c r="J557" s="25">
        <v>43187</v>
      </c>
      <c r="K557" s="140" t="s">
        <v>167</v>
      </c>
      <c r="L557" s="140" t="s">
        <v>2028</v>
      </c>
      <c r="M557" s="140" t="s">
        <v>311</v>
      </c>
      <c r="N557" s="323" t="s">
        <v>16228</v>
      </c>
      <c r="O557" s="123" t="s">
        <v>4223</v>
      </c>
      <c r="P557" s="123" t="s">
        <v>4304</v>
      </c>
      <c r="Q557" s="91">
        <v>43281</v>
      </c>
      <c r="R557" s="91">
        <v>43266</v>
      </c>
      <c r="S557" s="25">
        <v>43266</v>
      </c>
      <c r="T557" s="185" t="s">
        <v>2304</v>
      </c>
      <c r="U557" s="185" t="s">
        <v>4457</v>
      </c>
      <c r="V557" s="185"/>
      <c r="W557" s="185"/>
      <c r="X557" s="170">
        <v>18271822171</v>
      </c>
      <c r="Y557" s="464" t="s">
        <v>16205</v>
      </c>
      <c r="Z557" s="464" t="s">
        <v>16206</v>
      </c>
      <c r="AA557" s="170" t="s">
        <v>16207</v>
      </c>
      <c r="AB557" s="170">
        <v>17771734414</v>
      </c>
      <c r="AC557" s="445"/>
      <c r="AD557" s="137" t="s">
        <v>4374</v>
      </c>
      <c r="AE557" s="137" t="s">
        <v>4374</v>
      </c>
      <c r="AF557" s="104" t="s">
        <v>4375</v>
      </c>
      <c r="AG557" s="123" t="s">
        <v>4228</v>
      </c>
      <c r="AH557" s="26" t="s">
        <v>16208</v>
      </c>
    </row>
    <row r="558" spans="1:34" s="444" customFormat="1" ht="15" customHeight="1">
      <c r="A558" s="163" t="s">
        <v>10364</v>
      </c>
      <c r="B558" s="219" t="s">
        <v>2027</v>
      </c>
      <c r="C558" s="33" t="s">
        <v>16225</v>
      </c>
      <c r="D558" s="126" t="s">
        <v>16209</v>
      </c>
      <c r="E558" s="33" t="s">
        <v>16210</v>
      </c>
      <c r="F558" s="146" t="s">
        <v>2030</v>
      </c>
      <c r="G558" s="22">
        <v>32505</v>
      </c>
      <c r="H558" s="43">
        <v>29.503480556189746</v>
      </c>
      <c r="I558" s="25">
        <v>43187</v>
      </c>
      <c r="J558" s="25">
        <v>43187</v>
      </c>
      <c r="K558" s="140" t="s">
        <v>167</v>
      </c>
      <c r="L558" s="140" t="s">
        <v>2028</v>
      </c>
      <c r="M558" s="140" t="s">
        <v>311</v>
      </c>
      <c r="N558" s="323" t="s">
        <v>16229</v>
      </c>
      <c r="O558" s="123" t="s">
        <v>4223</v>
      </c>
      <c r="P558" s="123" t="s">
        <v>4304</v>
      </c>
      <c r="Q558" s="91">
        <v>43281</v>
      </c>
      <c r="R558" s="91">
        <v>43266</v>
      </c>
      <c r="S558" s="25">
        <v>43266</v>
      </c>
      <c r="T558" s="185" t="s">
        <v>2304</v>
      </c>
      <c r="U558" s="185" t="s">
        <v>293</v>
      </c>
      <c r="V558" s="185" t="s">
        <v>6025</v>
      </c>
      <c r="W558" s="185"/>
      <c r="X558" s="170">
        <v>13419583892</v>
      </c>
      <c r="Y558" s="464" t="s">
        <v>16211</v>
      </c>
      <c r="Z558" s="464" t="s">
        <v>16211</v>
      </c>
      <c r="AA558" s="170" t="s">
        <v>16212</v>
      </c>
      <c r="AB558" s="170">
        <v>15002725035</v>
      </c>
      <c r="AC558" s="445"/>
      <c r="AD558" s="137" t="s">
        <v>4374</v>
      </c>
      <c r="AE558" s="137" t="s">
        <v>4374</v>
      </c>
      <c r="AF558" s="104" t="s">
        <v>4375</v>
      </c>
      <c r="AG558" s="123" t="s">
        <v>4228</v>
      </c>
      <c r="AH558" s="26" t="s">
        <v>16211</v>
      </c>
    </row>
    <row r="559" spans="1:34" s="444" customFormat="1" ht="15" customHeight="1">
      <c r="A559" s="163" t="s">
        <v>13318</v>
      </c>
      <c r="B559" s="219" t="s">
        <v>2027</v>
      </c>
      <c r="C559" s="33" t="s">
        <v>16226</v>
      </c>
      <c r="D559" s="126" t="s">
        <v>16213</v>
      </c>
      <c r="E559" s="33" t="s">
        <v>16214</v>
      </c>
      <c r="F559" s="146" t="s">
        <v>2030</v>
      </c>
      <c r="G559" s="22">
        <v>35136</v>
      </c>
      <c r="H559" s="43">
        <v>22.295261378107554</v>
      </c>
      <c r="I559" s="25">
        <v>43187</v>
      </c>
      <c r="J559" s="25">
        <v>43187</v>
      </c>
      <c r="K559" s="140" t="s">
        <v>167</v>
      </c>
      <c r="L559" s="140" t="s">
        <v>2028</v>
      </c>
      <c r="M559" s="140" t="s">
        <v>311</v>
      </c>
      <c r="N559" s="323" t="s">
        <v>16416</v>
      </c>
      <c r="O559" s="123" t="s">
        <v>4223</v>
      </c>
      <c r="P559" s="123" t="s">
        <v>4304</v>
      </c>
      <c r="Q559" s="91">
        <v>43281</v>
      </c>
      <c r="R559" s="91">
        <v>43266</v>
      </c>
      <c r="S559" s="25">
        <v>43266</v>
      </c>
      <c r="T559" s="185" t="s">
        <v>2304</v>
      </c>
      <c r="U559" s="185" t="s">
        <v>137</v>
      </c>
      <c r="V559" s="185" t="s">
        <v>16215</v>
      </c>
      <c r="W559" s="185" t="s">
        <v>6449</v>
      </c>
      <c r="X559" s="170">
        <v>13297064595</v>
      </c>
      <c r="Y559" s="464" t="s">
        <v>16216</v>
      </c>
      <c r="Z559" s="464" t="s">
        <v>14499</v>
      </c>
      <c r="AA559" s="170" t="s">
        <v>16217</v>
      </c>
      <c r="AB559" s="170">
        <v>18040597189</v>
      </c>
      <c r="AC559" s="445"/>
      <c r="AD559" s="137" t="s">
        <v>4374</v>
      </c>
      <c r="AE559" s="137" t="s">
        <v>4374</v>
      </c>
      <c r="AF559" s="104" t="s">
        <v>4375</v>
      </c>
      <c r="AG559" s="123" t="s">
        <v>4228</v>
      </c>
      <c r="AH559" s="26" t="s">
        <v>16216</v>
      </c>
    </row>
    <row r="560" spans="1:34" s="444" customFormat="1" ht="15" customHeight="1">
      <c r="A560" s="163" t="s">
        <v>13321</v>
      </c>
      <c r="B560" s="219" t="s">
        <v>2027</v>
      </c>
      <c r="C560" s="33" t="s">
        <v>16359</v>
      </c>
      <c r="D560" s="126" t="s">
        <v>16315</v>
      </c>
      <c r="E560" s="33" t="s">
        <v>16316</v>
      </c>
      <c r="F560" s="146" t="s">
        <v>2030</v>
      </c>
      <c r="G560" s="22">
        <v>29413</v>
      </c>
      <c r="H560" s="43">
        <v>37.974713432902078</v>
      </c>
      <c r="I560" s="25">
        <v>43188</v>
      </c>
      <c r="J560" s="25">
        <v>43188</v>
      </c>
      <c r="K560" s="140" t="s">
        <v>167</v>
      </c>
      <c r="L560" s="140" t="s">
        <v>2028</v>
      </c>
      <c r="M560" s="140" t="s">
        <v>311</v>
      </c>
      <c r="N560" s="323" t="s">
        <v>16479</v>
      </c>
      <c r="O560" s="123" t="s">
        <v>4223</v>
      </c>
      <c r="P560" s="123" t="s">
        <v>4304</v>
      </c>
      <c r="Q560" s="91">
        <v>43281</v>
      </c>
      <c r="R560" s="91">
        <v>43266</v>
      </c>
      <c r="S560" s="25">
        <v>43266</v>
      </c>
      <c r="T560" s="185" t="s">
        <v>2304</v>
      </c>
      <c r="U560" s="185" t="s">
        <v>4373</v>
      </c>
      <c r="V560" s="185"/>
      <c r="W560" s="185"/>
      <c r="X560" s="170">
        <v>13697373643</v>
      </c>
      <c r="Y560" s="464" t="s">
        <v>16317</v>
      </c>
      <c r="Z560" s="464" t="s">
        <v>16318</v>
      </c>
      <c r="AA560" s="170" t="s">
        <v>16319</v>
      </c>
      <c r="AB560" s="170">
        <v>15002729516</v>
      </c>
      <c r="AC560" s="445"/>
      <c r="AD560" s="137" t="s">
        <v>4374</v>
      </c>
      <c r="AE560" s="137" t="s">
        <v>4374</v>
      </c>
      <c r="AF560" s="104" t="s">
        <v>4375</v>
      </c>
      <c r="AG560" s="123" t="s">
        <v>4228</v>
      </c>
      <c r="AH560" s="26" t="s">
        <v>16317</v>
      </c>
    </row>
    <row r="561" spans="1:34" s="444" customFormat="1" ht="15" customHeight="1">
      <c r="A561" s="163" t="s">
        <v>10384</v>
      </c>
      <c r="B561" s="219" t="s">
        <v>2027</v>
      </c>
      <c r="C561" s="33" t="s">
        <v>16360</v>
      </c>
      <c r="D561" s="126" t="s">
        <v>16320</v>
      </c>
      <c r="E561" s="33" t="s">
        <v>16321</v>
      </c>
      <c r="F561" s="146" t="s">
        <v>2030</v>
      </c>
      <c r="G561" s="22">
        <v>33011</v>
      </c>
      <c r="H561" s="43">
        <v>28.117179186326734</v>
      </c>
      <c r="I561" s="25">
        <v>43188</v>
      </c>
      <c r="J561" s="25">
        <v>43188</v>
      </c>
      <c r="K561" s="140" t="s">
        <v>167</v>
      </c>
      <c r="L561" s="140" t="s">
        <v>2028</v>
      </c>
      <c r="M561" s="140" t="s">
        <v>311</v>
      </c>
      <c r="N561" s="323" t="s">
        <v>16480</v>
      </c>
      <c r="O561" s="123" t="s">
        <v>4223</v>
      </c>
      <c r="P561" s="123" t="s">
        <v>4304</v>
      </c>
      <c r="Q561" s="91">
        <v>43281</v>
      </c>
      <c r="R561" s="91">
        <v>43266</v>
      </c>
      <c r="S561" s="25">
        <v>43266</v>
      </c>
      <c r="T561" s="185" t="s">
        <v>2304</v>
      </c>
      <c r="U561" s="185" t="s">
        <v>8640</v>
      </c>
      <c r="V561" s="185" t="s">
        <v>16322</v>
      </c>
      <c r="W561" s="185"/>
      <c r="X561" s="170">
        <v>13264944351</v>
      </c>
      <c r="Y561" s="464" t="s">
        <v>16323</v>
      </c>
      <c r="Z561" s="464" t="s">
        <v>16324</v>
      </c>
      <c r="AA561" s="170" t="s">
        <v>16325</v>
      </c>
      <c r="AB561" s="170">
        <v>15671997511</v>
      </c>
      <c r="AC561" s="445"/>
      <c r="AD561" s="137" t="s">
        <v>4374</v>
      </c>
      <c r="AE561" s="137" t="s">
        <v>4374</v>
      </c>
      <c r="AF561" s="104" t="s">
        <v>4375</v>
      </c>
      <c r="AG561" s="123" t="s">
        <v>4228</v>
      </c>
      <c r="AH561" s="26" t="s">
        <v>16323</v>
      </c>
    </row>
    <row r="562" spans="1:34" s="444" customFormat="1" ht="15" customHeight="1">
      <c r="A562" s="163" t="s">
        <v>13323</v>
      </c>
      <c r="B562" s="219" t="s">
        <v>2027</v>
      </c>
      <c r="C562" s="33" t="s">
        <v>16365</v>
      </c>
      <c r="D562" s="126" t="s">
        <v>16346</v>
      </c>
      <c r="E562" s="33" t="s">
        <v>16347</v>
      </c>
      <c r="F562" s="146" t="s">
        <v>2031</v>
      </c>
      <c r="G562" s="22">
        <v>35360</v>
      </c>
      <c r="H562" s="43">
        <v>21.681564790715363</v>
      </c>
      <c r="I562" s="25">
        <v>43188</v>
      </c>
      <c r="J562" s="25">
        <v>43188</v>
      </c>
      <c r="K562" s="140" t="s">
        <v>167</v>
      </c>
      <c r="L562" s="140" t="s">
        <v>2028</v>
      </c>
      <c r="M562" s="140" t="s">
        <v>311</v>
      </c>
      <c r="N562" s="323" t="s">
        <v>16485</v>
      </c>
      <c r="O562" s="123" t="s">
        <v>4223</v>
      </c>
      <c r="P562" s="123" t="s">
        <v>4304</v>
      </c>
      <c r="Q562" s="91">
        <v>43281</v>
      </c>
      <c r="R562" s="91">
        <v>43266</v>
      </c>
      <c r="S562" s="25">
        <v>43266</v>
      </c>
      <c r="T562" s="185" t="s">
        <v>2304</v>
      </c>
      <c r="U562" s="185" t="s">
        <v>4445</v>
      </c>
      <c r="V562" s="185" t="s">
        <v>10788</v>
      </c>
      <c r="W562" s="185" t="s">
        <v>16302</v>
      </c>
      <c r="X562" s="170">
        <v>13871965121</v>
      </c>
      <c r="Y562" s="464" t="s">
        <v>16348</v>
      </c>
      <c r="Z562" s="464" t="s">
        <v>10788</v>
      </c>
      <c r="AA562" s="170" t="s">
        <v>16349</v>
      </c>
      <c r="AB562" s="170">
        <v>13177358019</v>
      </c>
      <c r="AC562" s="445"/>
      <c r="AD562" s="137" t="s">
        <v>4374</v>
      </c>
      <c r="AE562" s="137" t="s">
        <v>4374</v>
      </c>
      <c r="AF562" s="104" t="s">
        <v>4375</v>
      </c>
      <c r="AG562" s="123" t="s">
        <v>4228</v>
      </c>
      <c r="AH562" s="26" t="s">
        <v>16348</v>
      </c>
    </row>
    <row r="563" spans="1:34" s="444" customFormat="1" ht="15" customHeight="1">
      <c r="A563" s="163" t="s">
        <v>13326</v>
      </c>
      <c r="B563" s="219" t="s">
        <v>2027</v>
      </c>
      <c r="C563" s="33" t="s">
        <v>16382</v>
      </c>
      <c r="D563" s="126" t="s">
        <v>16376</v>
      </c>
      <c r="E563" s="33" t="s">
        <v>16377</v>
      </c>
      <c r="F563" s="146" t="s">
        <v>2030</v>
      </c>
      <c r="G563" s="22">
        <v>32626</v>
      </c>
      <c r="H563" s="43">
        <v>29.171975749619474</v>
      </c>
      <c r="I563" s="25">
        <v>43190</v>
      </c>
      <c r="J563" s="25">
        <v>43190</v>
      </c>
      <c r="K563" s="140" t="s">
        <v>167</v>
      </c>
      <c r="L563" s="140" t="s">
        <v>2028</v>
      </c>
      <c r="M563" s="140" t="s">
        <v>311</v>
      </c>
      <c r="N563" s="323" t="s">
        <v>16491</v>
      </c>
      <c r="O563" s="123" t="s">
        <v>4223</v>
      </c>
      <c r="P563" s="123" t="s">
        <v>4304</v>
      </c>
      <c r="Q563" s="91">
        <v>43281</v>
      </c>
      <c r="R563" s="91">
        <v>43266</v>
      </c>
      <c r="S563" s="25">
        <v>43266</v>
      </c>
      <c r="T563" s="185" t="s">
        <v>2304</v>
      </c>
      <c r="U563" s="185" t="s">
        <v>4373</v>
      </c>
      <c r="V563" s="185" t="s">
        <v>16378</v>
      </c>
      <c r="W563" s="185" t="s">
        <v>855</v>
      </c>
      <c r="X563" s="170">
        <v>1582761580</v>
      </c>
      <c r="Y563" s="464" t="s">
        <v>16379</v>
      </c>
      <c r="Z563" s="464" t="s">
        <v>16379</v>
      </c>
      <c r="AA563" s="170" t="s">
        <v>14766</v>
      </c>
      <c r="AB563" s="170">
        <v>15827032090</v>
      </c>
      <c r="AC563" s="445"/>
      <c r="AD563" s="137" t="s">
        <v>4374</v>
      </c>
      <c r="AE563" s="137" t="s">
        <v>4374</v>
      </c>
      <c r="AF563" s="104" t="s">
        <v>4504</v>
      </c>
      <c r="AG563" s="123" t="s">
        <v>4228</v>
      </c>
      <c r="AH563" s="26" t="s">
        <v>16379</v>
      </c>
    </row>
    <row r="564" spans="1:34" s="444" customFormat="1" ht="15" customHeight="1">
      <c r="A564" s="163" t="s">
        <v>13328</v>
      </c>
      <c r="B564" s="219" t="s">
        <v>2027</v>
      </c>
      <c r="C564" s="33" t="s">
        <v>16470</v>
      </c>
      <c r="D564" s="126" t="s">
        <v>16434</v>
      </c>
      <c r="E564" s="33" t="s">
        <v>16462</v>
      </c>
      <c r="F564" s="146" t="s">
        <v>2030</v>
      </c>
      <c r="G564" s="22">
        <v>33902</v>
      </c>
      <c r="H564" s="43">
        <v>25.676085338660567</v>
      </c>
      <c r="I564" s="25">
        <v>43189</v>
      </c>
      <c r="J564" s="25">
        <v>43189</v>
      </c>
      <c r="K564" s="140" t="s">
        <v>167</v>
      </c>
      <c r="L564" s="140" t="s">
        <v>2028</v>
      </c>
      <c r="M564" s="140" t="s">
        <v>311</v>
      </c>
      <c r="N564" s="323" t="s">
        <v>16492</v>
      </c>
      <c r="O564" s="123" t="s">
        <v>4223</v>
      </c>
      <c r="P564" s="123" t="s">
        <v>4304</v>
      </c>
      <c r="Q564" s="91">
        <v>43281</v>
      </c>
      <c r="R564" s="91">
        <v>43266</v>
      </c>
      <c r="S564" s="25">
        <v>43266</v>
      </c>
      <c r="T564" s="185" t="s">
        <v>2304</v>
      </c>
      <c r="U564" s="185" t="s">
        <v>8640</v>
      </c>
      <c r="V564" s="185" t="s">
        <v>16425</v>
      </c>
      <c r="W564" s="185"/>
      <c r="X564" s="170">
        <v>17634446319</v>
      </c>
      <c r="Y564" s="464" t="s">
        <v>16435</v>
      </c>
      <c r="Z564" s="464" t="s">
        <v>16427</v>
      </c>
      <c r="AA564" s="170" t="s">
        <v>16436</v>
      </c>
      <c r="AB564" s="170">
        <v>18672766257</v>
      </c>
      <c r="AC564" s="445"/>
      <c r="AD564" s="137" t="s">
        <v>4374</v>
      </c>
      <c r="AE564" s="137" t="s">
        <v>4374</v>
      </c>
      <c r="AF564" s="104" t="s">
        <v>4375</v>
      </c>
      <c r="AG564" s="123" t="s">
        <v>4228</v>
      </c>
      <c r="AH564" s="26" t="s">
        <v>16437</v>
      </c>
    </row>
    <row r="565" spans="1:34" s="444" customFormat="1" ht="15" customHeight="1">
      <c r="A565" s="163" t="s">
        <v>13332</v>
      </c>
      <c r="B565" s="219" t="s">
        <v>2027</v>
      </c>
      <c r="C565" s="33" t="s">
        <v>16605</v>
      </c>
      <c r="D565" s="126" t="s">
        <v>16712</v>
      </c>
      <c r="E565" s="33" t="s">
        <v>16616</v>
      </c>
      <c r="F565" s="146" t="s">
        <v>2030</v>
      </c>
      <c r="G565" s="22">
        <v>30562</v>
      </c>
      <c r="H565" s="43">
        <v>34.826770270167415</v>
      </c>
      <c r="I565" s="25">
        <v>43193</v>
      </c>
      <c r="J565" s="25">
        <v>43193</v>
      </c>
      <c r="K565" s="140" t="s">
        <v>167</v>
      </c>
      <c r="L565" s="140" t="s">
        <v>2028</v>
      </c>
      <c r="M565" s="140" t="s">
        <v>311</v>
      </c>
      <c r="N565" s="323">
        <v>10663</v>
      </c>
      <c r="O565" s="123" t="s">
        <v>4223</v>
      </c>
      <c r="P565" s="123" t="s">
        <v>4304</v>
      </c>
      <c r="Q565" s="91">
        <v>43281</v>
      </c>
      <c r="R565" s="91">
        <v>43266</v>
      </c>
      <c r="S565" s="25">
        <v>43266</v>
      </c>
      <c r="T565" s="185" t="s">
        <v>2304</v>
      </c>
      <c r="U565" s="185" t="s">
        <v>4373</v>
      </c>
      <c r="V565" s="185" t="s">
        <v>16617</v>
      </c>
      <c r="W565" s="185" t="s">
        <v>16618</v>
      </c>
      <c r="X565" s="170">
        <v>18827657392</v>
      </c>
      <c r="Y565" s="464" t="s">
        <v>16619</v>
      </c>
      <c r="Z565" s="464" t="s">
        <v>16620</v>
      </c>
      <c r="AA565" s="170" t="s">
        <v>16606</v>
      </c>
      <c r="AB565" s="170">
        <v>13638607564</v>
      </c>
      <c r="AC565" s="445"/>
      <c r="AD565" s="137" t="s">
        <v>4374</v>
      </c>
      <c r="AE565" s="137" t="s">
        <v>4374</v>
      </c>
      <c r="AF565" s="104" t="s">
        <v>4375</v>
      </c>
      <c r="AG565" s="123" t="s">
        <v>4228</v>
      </c>
      <c r="AH565" s="26" t="s">
        <v>16619</v>
      </c>
    </row>
    <row r="566" spans="1:34" s="444" customFormat="1" ht="15" customHeight="1">
      <c r="A566" s="163" t="s">
        <v>13333</v>
      </c>
      <c r="B566" s="219" t="s">
        <v>2027</v>
      </c>
      <c r="C566" s="33" t="s">
        <v>16607</v>
      </c>
      <c r="D566" s="126" t="s">
        <v>16621</v>
      </c>
      <c r="E566" s="33" t="s">
        <v>16622</v>
      </c>
      <c r="F566" s="146" t="s">
        <v>2031</v>
      </c>
      <c r="G566" s="22">
        <v>32893</v>
      </c>
      <c r="H566" s="43">
        <v>28.440468900304403</v>
      </c>
      <c r="I566" s="25">
        <v>43193</v>
      </c>
      <c r="J566" s="25">
        <v>43193</v>
      </c>
      <c r="K566" s="140" t="s">
        <v>167</v>
      </c>
      <c r="L566" s="140" t="s">
        <v>2028</v>
      </c>
      <c r="M566" s="140" t="s">
        <v>311</v>
      </c>
      <c r="N566" s="323" t="s">
        <v>18231</v>
      </c>
      <c r="O566" s="123" t="s">
        <v>4223</v>
      </c>
      <c r="P566" s="123" t="s">
        <v>4304</v>
      </c>
      <c r="Q566" s="91">
        <v>43281</v>
      </c>
      <c r="R566" s="91">
        <v>43266</v>
      </c>
      <c r="S566" s="25">
        <v>43266</v>
      </c>
      <c r="T566" s="185" t="s">
        <v>2304</v>
      </c>
      <c r="U566" s="185" t="s">
        <v>8640</v>
      </c>
      <c r="V566" s="185" t="s">
        <v>16623</v>
      </c>
      <c r="W566" s="185"/>
      <c r="X566" s="170">
        <v>18571537748</v>
      </c>
      <c r="Y566" s="464" t="s">
        <v>16624</v>
      </c>
      <c r="Z566" s="464" t="s">
        <v>16625</v>
      </c>
      <c r="AA566" s="170" t="s">
        <v>16608</v>
      </c>
      <c r="AB566" s="170">
        <v>13807447604</v>
      </c>
      <c r="AC566" s="445"/>
      <c r="AD566" s="137" t="s">
        <v>4374</v>
      </c>
      <c r="AE566" s="137" t="s">
        <v>4374</v>
      </c>
      <c r="AF566" s="104" t="s">
        <v>4375</v>
      </c>
      <c r="AG566" s="123" t="s">
        <v>4228</v>
      </c>
      <c r="AH566" s="26" t="s">
        <v>16624</v>
      </c>
    </row>
    <row r="567" spans="1:34" s="444" customFormat="1" ht="15" customHeight="1">
      <c r="A567" s="163" t="s">
        <v>7650</v>
      </c>
      <c r="B567" s="219" t="s">
        <v>2027</v>
      </c>
      <c r="C567" s="33" t="s">
        <v>15246</v>
      </c>
      <c r="D567" s="126" t="s">
        <v>15284</v>
      </c>
      <c r="E567" s="33" t="s">
        <v>15285</v>
      </c>
      <c r="F567" s="146" t="s">
        <v>2030</v>
      </c>
      <c r="G567" s="22">
        <v>33680</v>
      </c>
      <c r="H567" s="43">
        <v>26.284297896055296</v>
      </c>
      <c r="I567" s="25">
        <v>43167</v>
      </c>
      <c r="J567" s="25">
        <v>43167</v>
      </c>
      <c r="K567" s="140" t="s">
        <v>167</v>
      </c>
      <c r="L567" s="140" t="s">
        <v>2028</v>
      </c>
      <c r="M567" s="140" t="s">
        <v>311</v>
      </c>
      <c r="N567" s="323">
        <v>21649</v>
      </c>
      <c r="O567" s="123" t="s">
        <v>4223</v>
      </c>
      <c r="P567" s="123" t="s">
        <v>4304</v>
      </c>
      <c r="Q567" s="91">
        <v>43281</v>
      </c>
      <c r="R567" s="91">
        <v>43266</v>
      </c>
      <c r="S567" s="25">
        <v>43266</v>
      </c>
      <c r="T567" s="185" t="s">
        <v>2304</v>
      </c>
      <c r="U567" s="185" t="s">
        <v>4501</v>
      </c>
      <c r="V567" s="185" t="s">
        <v>15286</v>
      </c>
      <c r="W567" s="185" t="s">
        <v>15248</v>
      </c>
      <c r="X567" s="170">
        <v>15926396250</v>
      </c>
      <c r="Y567" s="464" t="s">
        <v>15287</v>
      </c>
      <c r="Z567" s="464" t="s">
        <v>15287</v>
      </c>
      <c r="AA567" s="170" t="s">
        <v>15288</v>
      </c>
      <c r="AB567" s="170">
        <v>18271487983</v>
      </c>
      <c r="AC567" s="445"/>
      <c r="AD567" s="137" t="s">
        <v>4374</v>
      </c>
      <c r="AE567" s="137" t="s">
        <v>4374</v>
      </c>
      <c r="AF567" s="104" t="s">
        <v>4375</v>
      </c>
      <c r="AG567" s="123" t="s">
        <v>4228</v>
      </c>
      <c r="AH567" s="26" t="s">
        <v>15289</v>
      </c>
    </row>
    <row r="568" spans="1:34" s="444" customFormat="1" ht="15" customHeight="1">
      <c r="A568" s="163" t="s">
        <v>10338</v>
      </c>
      <c r="B568" s="219" t="s">
        <v>2027</v>
      </c>
      <c r="C568" s="408" t="s">
        <v>16121</v>
      </c>
      <c r="D568" s="126" t="s">
        <v>16115</v>
      </c>
      <c r="E568" s="33" t="s">
        <v>16116</v>
      </c>
      <c r="F568" s="146" t="str">
        <f t="shared" si="61"/>
        <v>女</v>
      </c>
      <c r="G568" s="22">
        <f t="shared" si="62"/>
        <v>33110</v>
      </c>
      <c r="H568" s="43">
        <f t="shared" ca="1" si="63"/>
        <v>27.954720686834101</v>
      </c>
      <c r="I568" s="25">
        <v>43181</v>
      </c>
      <c r="J568" s="25">
        <v>43181</v>
      </c>
      <c r="K568" s="140" t="s">
        <v>167</v>
      </c>
      <c r="L568" s="140" t="s">
        <v>2028</v>
      </c>
      <c r="M568" s="140" t="s">
        <v>311</v>
      </c>
      <c r="N568" s="323">
        <v>18188</v>
      </c>
      <c r="O568" s="123" t="s">
        <v>4223</v>
      </c>
      <c r="P568" s="123" t="s">
        <v>4304</v>
      </c>
      <c r="Q568" s="91">
        <v>43285</v>
      </c>
      <c r="R568" s="91">
        <v>43285</v>
      </c>
      <c r="S568" s="25">
        <v>43257</v>
      </c>
      <c r="T568" s="91" t="s">
        <v>19601</v>
      </c>
      <c r="U568" s="185" t="s">
        <v>4457</v>
      </c>
      <c r="V568" s="185" t="s">
        <v>16117</v>
      </c>
      <c r="W568" s="185"/>
      <c r="X568" s="170">
        <v>13657252767</v>
      </c>
      <c r="Y568" s="464" t="s">
        <v>16118</v>
      </c>
      <c r="Z568" s="464" t="s">
        <v>16118</v>
      </c>
      <c r="AA568" s="170" t="s">
        <v>16119</v>
      </c>
      <c r="AB568" s="170">
        <v>13667246820</v>
      </c>
      <c r="AC568" s="445"/>
      <c r="AD568" s="137" t="s">
        <v>4374</v>
      </c>
      <c r="AE568" s="137" t="s">
        <v>4374</v>
      </c>
      <c r="AF568" s="104" t="s">
        <v>15878</v>
      </c>
      <c r="AG568" s="73" t="s">
        <v>4228</v>
      </c>
      <c r="AH568" s="26" t="s">
        <v>16120</v>
      </c>
    </row>
    <row r="569" spans="1:34" s="325" customFormat="1" ht="13.5" customHeight="1">
      <c r="A569" s="163" t="s">
        <v>13407</v>
      </c>
      <c r="B569" s="219" t="s">
        <v>2027</v>
      </c>
      <c r="C569" s="33" t="s">
        <v>19423</v>
      </c>
      <c r="D569" s="126" t="s">
        <v>19397</v>
      </c>
      <c r="E569" s="30" t="s">
        <v>19398</v>
      </c>
      <c r="F569" s="146" t="s">
        <v>2030</v>
      </c>
      <c r="G569" s="22">
        <v>31641</v>
      </c>
      <c r="H569" s="307">
        <v>31.902487830416028</v>
      </c>
      <c r="I569" s="25">
        <v>43264</v>
      </c>
      <c r="J569" s="25">
        <v>43264</v>
      </c>
      <c r="K569" s="140" t="s">
        <v>167</v>
      </c>
      <c r="L569" s="140" t="s">
        <v>2028</v>
      </c>
      <c r="M569" s="140" t="s">
        <v>311</v>
      </c>
      <c r="N569" s="314">
        <v>40020</v>
      </c>
      <c r="O569" s="123" t="s">
        <v>4223</v>
      </c>
      <c r="P569" s="123" t="s">
        <v>4304</v>
      </c>
      <c r="Q569" s="25">
        <v>43285</v>
      </c>
      <c r="R569" s="25">
        <v>43285</v>
      </c>
      <c r="S569" s="25">
        <v>43284</v>
      </c>
      <c r="T569" s="185" t="s">
        <v>19964</v>
      </c>
      <c r="U569" s="123" t="s">
        <v>4456</v>
      </c>
      <c r="V569" s="123" t="s">
        <v>19399</v>
      </c>
      <c r="W569" s="123"/>
      <c r="X569" s="55">
        <v>18807242378</v>
      </c>
      <c r="Y569" s="80" t="s">
        <v>19400</v>
      </c>
      <c r="Z569" s="80" t="s">
        <v>19400</v>
      </c>
      <c r="AA569" s="31" t="s">
        <v>19401</v>
      </c>
      <c r="AB569" s="31">
        <v>13997522646</v>
      </c>
      <c r="AC569" s="324"/>
      <c r="AD569" s="144" t="s">
        <v>4374</v>
      </c>
      <c r="AE569" s="144" t="s">
        <v>4374</v>
      </c>
      <c r="AF569" s="140" t="s">
        <v>4375</v>
      </c>
      <c r="AG569" s="123" t="s">
        <v>4228</v>
      </c>
      <c r="AH569" s="26" t="s">
        <v>19400</v>
      </c>
    </row>
    <row r="570" spans="1:34" s="183" customFormat="1" ht="13.5" customHeight="1">
      <c r="A570" s="163" t="s">
        <v>13396</v>
      </c>
      <c r="B570" s="219" t="s">
        <v>2027</v>
      </c>
      <c r="C570" s="408" t="s">
        <v>18812</v>
      </c>
      <c r="D570" s="126" t="s">
        <v>18794</v>
      </c>
      <c r="E570" s="30" t="s">
        <v>18795</v>
      </c>
      <c r="F570" s="146" t="str">
        <f>IF(MOD(IF(LEN(E570)=18,MID(E570,17,1),RIGHT(E570,1)),2)=0,"女","男")</f>
        <v>女</v>
      </c>
      <c r="G570" s="22">
        <f>DATE(IF(LEN(E570)=18,MID(E570,7,4),1900+MID(E570,7,2)),IF(LEN(E570)=18,MID(E570,11,2),MID(E570,9,2)),IF(LEN(E570)=18,MID(E570,13,2),MID(E570,11,2)))</f>
        <v>27614</v>
      </c>
      <c r="H570" s="307">
        <f ca="1">(NOW()-G570)/365</f>
        <v>43.012254933092329</v>
      </c>
      <c r="I570" s="25">
        <v>43257</v>
      </c>
      <c r="J570" s="25">
        <v>43257</v>
      </c>
      <c r="K570" s="140" t="s">
        <v>167</v>
      </c>
      <c r="L570" s="140" t="s">
        <v>2028</v>
      </c>
      <c r="M570" s="140" t="s">
        <v>311</v>
      </c>
      <c r="N570" s="314">
        <v>10670</v>
      </c>
      <c r="O570" s="73" t="s">
        <v>4223</v>
      </c>
      <c r="P570" s="73" t="s">
        <v>4304</v>
      </c>
      <c r="Q570" s="25">
        <v>43285</v>
      </c>
      <c r="R570" s="25">
        <v>43285</v>
      </c>
      <c r="S570" s="25">
        <v>43281</v>
      </c>
      <c r="T570" s="185" t="s">
        <v>19966</v>
      </c>
      <c r="U570" s="123" t="s">
        <v>7244</v>
      </c>
      <c r="V570" s="123" t="s">
        <v>18787</v>
      </c>
      <c r="W570" s="123" t="s">
        <v>18796</v>
      </c>
      <c r="X570" s="55">
        <v>13343474860</v>
      </c>
      <c r="Y570" s="80" t="s">
        <v>18797</v>
      </c>
      <c r="Z570" s="80" t="s">
        <v>18797</v>
      </c>
      <c r="AA570" s="31" t="s">
        <v>18798</v>
      </c>
      <c r="AB570" s="31">
        <v>18971388385</v>
      </c>
      <c r="AC570" s="184"/>
      <c r="AD570" s="144" t="s">
        <v>6518</v>
      </c>
      <c r="AE570" s="144" t="s">
        <v>6518</v>
      </c>
      <c r="AF570" s="140" t="s">
        <v>4443</v>
      </c>
      <c r="AG570" s="73" t="s">
        <v>4228</v>
      </c>
      <c r="AH570" s="26" t="s">
        <v>18797</v>
      </c>
    </row>
    <row r="571" spans="1:34" s="325" customFormat="1" ht="13.5" customHeight="1">
      <c r="A571" s="163" t="s">
        <v>13385</v>
      </c>
      <c r="B571" s="219" t="s">
        <v>2027</v>
      </c>
      <c r="C571" s="33" t="s">
        <v>18489</v>
      </c>
      <c r="D571" s="126" t="s">
        <v>15163</v>
      </c>
      <c r="E571" s="30" t="s">
        <v>15164</v>
      </c>
      <c r="F571" s="146" t="s">
        <v>2031</v>
      </c>
      <c r="G571" s="22">
        <v>32840</v>
      </c>
      <c r="H571" s="307">
        <v>28.61755632356671</v>
      </c>
      <c r="I571" s="25">
        <v>43252</v>
      </c>
      <c r="J571" s="25">
        <v>43252</v>
      </c>
      <c r="K571" s="140" t="s">
        <v>167</v>
      </c>
      <c r="L571" s="140" t="s">
        <v>2028</v>
      </c>
      <c r="M571" s="140" t="s">
        <v>311</v>
      </c>
      <c r="N571" s="314">
        <v>22623</v>
      </c>
      <c r="O571" s="123" t="s">
        <v>4223</v>
      </c>
      <c r="P571" s="123" t="s">
        <v>4304</v>
      </c>
      <c r="Q571" s="25">
        <v>43285</v>
      </c>
      <c r="R571" s="25">
        <v>43285</v>
      </c>
      <c r="S571" s="25">
        <v>43285</v>
      </c>
      <c r="T571" s="185" t="s">
        <v>19963</v>
      </c>
      <c r="U571" s="123" t="s">
        <v>4458</v>
      </c>
      <c r="V571" s="123" t="s">
        <v>15165</v>
      </c>
      <c r="W571" s="123"/>
      <c r="X571" s="55">
        <v>13627167581</v>
      </c>
      <c r="Y571" s="80" t="s">
        <v>15166</v>
      </c>
      <c r="Z571" s="80" t="s">
        <v>15166</v>
      </c>
      <c r="AA571" s="31" t="s">
        <v>15167</v>
      </c>
      <c r="AB571" s="31">
        <v>18566631896</v>
      </c>
      <c r="AC571" s="324"/>
      <c r="AD571" s="144" t="s">
        <v>4374</v>
      </c>
      <c r="AE571" s="144" t="s">
        <v>4374</v>
      </c>
      <c r="AF571" s="140" t="s">
        <v>4375</v>
      </c>
      <c r="AG571" s="123" t="s">
        <v>4228</v>
      </c>
      <c r="AH571" s="26" t="s">
        <v>15166</v>
      </c>
    </row>
    <row r="572" spans="1:34" s="325" customFormat="1" ht="13.5" customHeight="1">
      <c r="A572" s="163" t="s">
        <v>13368</v>
      </c>
      <c r="B572" s="219" t="s">
        <v>2027</v>
      </c>
      <c r="C572" s="33" t="s">
        <v>18194</v>
      </c>
      <c r="D572" s="126" t="s">
        <v>20111</v>
      </c>
      <c r="E572" s="30" t="s">
        <v>18156</v>
      </c>
      <c r="F572" s="146" t="s">
        <v>2030</v>
      </c>
      <c r="G572" s="22">
        <v>33885</v>
      </c>
      <c r="H572" s="307">
        <v>25.771699096588019</v>
      </c>
      <c r="I572" s="25">
        <v>43248</v>
      </c>
      <c r="J572" s="25">
        <v>43248</v>
      </c>
      <c r="K572" s="140" t="s">
        <v>167</v>
      </c>
      <c r="L572" s="140" t="s">
        <v>2028</v>
      </c>
      <c r="M572" s="140" t="s">
        <v>311</v>
      </c>
      <c r="N572" s="314">
        <v>10593</v>
      </c>
      <c r="O572" s="123" t="s">
        <v>4223</v>
      </c>
      <c r="P572" s="123" t="s">
        <v>4304</v>
      </c>
      <c r="Q572" s="91">
        <v>43286</v>
      </c>
      <c r="R572" s="91">
        <v>43286</v>
      </c>
      <c r="S572" s="25">
        <v>43287</v>
      </c>
      <c r="T572" s="185" t="s">
        <v>20114</v>
      </c>
      <c r="U572" s="123" t="s">
        <v>18152</v>
      </c>
      <c r="V572" s="123" t="s">
        <v>18157</v>
      </c>
      <c r="W572" s="123" t="s">
        <v>969</v>
      </c>
      <c r="X572" s="55">
        <v>15827513329</v>
      </c>
      <c r="Y572" s="80" t="s">
        <v>18158</v>
      </c>
      <c r="Z572" s="80" t="s">
        <v>18159</v>
      </c>
      <c r="AA572" s="31" t="s">
        <v>17319</v>
      </c>
      <c r="AB572" s="31">
        <v>17092721687</v>
      </c>
      <c r="AC572" s="324"/>
      <c r="AD572" s="144" t="s">
        <v>17614</v>
      </c>
      <c r="AE572" s="144" t="s">
        <v>17614</v>
      </c>
      <c r="AF572" s="140" t="s">
        <v>18128</v>
      </c>
      <c r="AG572" s="123" t="s">
        <v>11564</v>
      </c>
      <c r="AH572" s="26" t="s">
        <v>18158</v>
      </c>
    </row>
    <row r="573" spans="1:34" s="325" customFormat="1" ht="13.5" customHeight="1">
      <c r="A573" s="163" t="s">
        <v>13406</v>
      </c>
      <c r="B573" s="219" t="s">
        <v>2027</v>
      </c>
      <c r="C573" s="33" t="s">
        <v>19539</v>
      </c>
      <c r="D573" s="126" t="s">
        <v>19523</v>
      </c>
      <c r="E573" s="30" t="s">
        <v>19524</v>
      </c>
      <c r="F573" s="146" t="str">
        <f>IF(MOD(IF(LEN(E573)=18,MID(E573,17,1),RIGHT(E573,1)),2)=0,"女","男")</f>
        <v>女</v>
      </c>
      <c r="G573" s="22">
        <f>DATE(IF(LEN(E573)=18,MID(E573,7,4),1900+MID(E573,7,2)),IF(LEN(E573)=18,MID(E573,11,2),MID(E573,9,2)),IF(LEN(E573)=18,MID(E573,13,2),MID(E573,11,2)))</f>
        <v>30199</v>
      </c>
      <c r="H573" s="307">
        <f ca="1">(NOW()-G573)/365</f>
        <v>35.930063152270414</v>
      </c>
      <c r="I573" s="25">
        <v>43266</v>
      </c>
      <c r="J573" s="25">
        <v>43266</v>
      </c>
      <c r="K573" s="140" t="s">
        <v>167</v>
      </c>
      <c r="L573" s="140" t="s">
        <v>2028</v>
      </c>
      <c r="M573" s="140" t="s">
        <v>311</v>
      </c>
      <c r="N573" s="314" t="s">
        <v>8236</v>
      </c>
      <c r="O573" s="123" t="s">
        <v>4223</v>
      </c>
      <c r="P573" s="123" t="s">
        <v>4304</v>
      </c>
      <c r="Q573" s="25">
        <v>43286</v>
      </c>
      <c r="R573" s="25">
        <v>43286</v>
      </c>
      <c r="S573" s="25">
        <v>43287</v>
      </c>
      <c r="T573" s="185" t="s">
        <v>20112</v>
      </c>
      <c r="U573" s="123" t="s">
        <v>19525</v>
      </c>
      <c r="V573" s="123" t="s">
        <v>19526</v>
      </c>
      <c r="W573" s="123"/>
      <c r="X573" s="55">
        <v>18771140071</v>
      </c>
      <c r="Y573" s="80" t="s">
        <v>19527</v>
      </c>
      <c r="Z573" s="80" t="s">
        <v>19528</v>
      </c>
      <c r="AA573" s="31" t="s">
        <v>19529</v>
      </c>
      <c r="AB573" s="31">
        <v>13264986658</v>
      </c>
      <c r="AC573" s="324"/>
      <c r="AD573" s="144" t="s">
        <v>4374</v>
      </c>
      <c r="AE573" s="144" t="s">
        <v>4374</v>
      </c>
      <c r="AF573" s="140" t="s">
        <v>19530</v>
      </c>
      <c r="AG573" s="123" t="s">
        <v>4228</v>
      </c>
      <c r="AH573" s="26" t="s">
        <v>19527</v>
      </c>
    </row>
    <row r="574" spans="1:34" s="325" customFormat="1" ht="13.5" customHeight="1">
      <c r="A574" s="163" t="s">
        <v>13369</v>
      </c>
      <c r="B574" s="219" t="s">
        <v>2027</v>
      </c>
      <c r="C574" s="33" t="s">
        <v>18372</v>
      </c>
      <c r="D574" s="126" t="s">
        <v>18355</v>
      </c>
      <c r="E574" s="30" t="s">
        <v>18356</v>
      </c>
      <c r="F574" s="146" t="s">
        <v>2031</v>
      </c>
      <c r="G574" s="22">
        <v>35641</v>
      </c>
      <c r="H574" s="307">
        <v>20.963803906646362</v>
      </c>
      <c r="I574" s="25">
        <v>43249</v>
      </c>
      <c r="J574" s="25">
        <v>43249</v>
      </c>
      <c r="K574" s="140" t="s">
        <v>167</v>
      </c>
      <c r="L574" s="140" t="s">
        <v>2028</v>
      </c>
      <c r="M574" s="140" t="s">
        <v>311</v>
      </c>
      <c r="N574" s="314">
        <v>10498</v>
      </c>
      <c r="O574" s="123" t="s">
        <v>4223</v>
      </c>
      <c r="P574" s="123" t="s">
        <v>4304</v>
      </c>
      <c r="Q574" s="91">
        <v>43286</v>
      </c>
      <c r="R574" s="91">
        <v>43286</v>
      </c>
      <c r="S574" s="25">
        <v>43292</v>
      </c>
      <c r="T574" s="185" t="s">
        <v>20173</v>
      </c>
      <c r="U574" s="123" t="s">
        <v>17673</v>
      </c>
      <c r="V574" s="123" t="s">
        <v>18357</v>
      </c>
      <c r="W574" s="123" t="s">
        <v>18315</v>
      </c>
      <c r="X574" s="55">
        <v>17665243753</v>
      </c>
      <c r="Y574" s="80" t="s">
        <v>18358</v>
      </c>
      <c r="Z574" s="80" t="s">
        <v>18359</v>
      </c>
      <c r="AA574" s="31" t="s">
        <v>18360</v>
      </c>
      <c r="AB574" s="31">
        <v>15629992925</v>
      </c>
      <c r="AC574" s="324"/>
      <c r="AD574" s="144" t="s">
        <v>17614</v>
      </c>
      <c r="AE574" s="144" t="s">
        <v>17614</v>
      </c>
      <c r="AF574" s="140" t="s">
        <v>17808</v>
      </c>
      <c r="AG574" s="123" t="s">
        <v>4228</v>
      </c>
      <c r="AH574" s="26" t="s">
        <v>18358</v>
      </c>
    </row>
    <row r="575" spans="1:34" s="444" customFormat="1" ht="15" customHeight="1">
      <c r="A575" s="163" t="s">
        <v>7664</v>
      </c>
      <c r="B575" s="219" t="s">
        <v>2027</v>
      </c>
      <c r="C575" s="33" t="s">
        <v>16361</v>
      </c>
      <c r="D575" s="126" t="s">
        <v>16326</v>
      </c>
      <c r="E575" s="33" t="s">
        <v>16327</v>
      </c>
      <c r="F575" s="146" t="s">
        <v>2030</v>
      </c>
      <c r="G575" s="22">
        <v>35545</v>
      </c>
      <c r="H575" s="43">
        <v>21.206597419457122</v>
      </c>
      <c r="I575" s="25">
        <v>43188</v>
      </c>
      <c r="J575" s="25">
        <v>43188</v>
      </c>
      <c r="K575" s="140" t="s">
        <v>167</v>
      </c>
      <c r="L575" s="140" t="s">
        <v>2028</v>
      </c>
      <c r="M575" s="140" t="s">
        <v>311</v>
      </c>
      <c r="N575" s="323" t="s">
        <v>16481</v>
      </c>
      <c r="O575" s="123" t="s">
        <v>4223</v>
      </c>
      <c r="P575" s="123" t="s">
        <v>4304</v>
      </c>
      <c r="Q575" s="25">
        <v>43287</v>
      </c>
      <c r="R575" s="25">
        <v>43287</v>
      </c>
      <c r="S575" s="25">
        <v>43287</v>
      </c>
      <c r="T575" s="185" t="s">
        <v>19961</v>
      </c>
      <c r="U575" s="185" t="s">
        <v>4445</v>
      </c>
      <c r="V575" s="185" t="s">
        <v>16328</v>
      </c>
      <c r="W575" s="185" t="s">
        <v>16301</v>
      </c>
      <c r="X575" s="170">
        <v>17720579474</v>
      </c>
      <c r="Y575" s="464" t="s">
        <v>16329</v>
      </c>
      <c r="Z575" s="464" t="s">
        <v>16330</v>
      </c>
      <c r="AA575" s="170" t="s">
        <v>16331</v>
      </c>
      <c r="AB575" s="170">
        <v>15296746035</v>
      </c>
      <c r="AC575" s="445"/>
      <c r="AD575" s="137" t="s">
        <v>4374</v>
      </c>
      <c r="AE575" s="137" t="s">
        <v>4374</v>
      </c>
      <c r="AF575" s="104" t="s">
        <v>4375</v>
      </c>
      <c r="AG575" s="123" t="s">
        <v>4228</v>
      </c>
      <c r="AH575" s="26" t="s">
        <v>16329</v>
      </c>
    </row>
    <row r="576" spans="1:34" s="444" customFormat="1">
      <c r="A576" s="163" t="s">
        <v>13314</v>
      </c>
      <c r="B576" s="219" t="s">
        <v>2027</v>
      </c>
      <c r="C576" s="33" t="s">
        <v>17031</v>
      </c>
      <c r="D576" s="126" t="s">
        <v>16991</v>
      </c>
      <c r="E576" s="33" t="s">
        <v>16992</v>
      </c>
      <c r="F576" s="146" t="s">
        <v>2030</v>
      </c>
      <c r="G576" s="22">
        <v>31954</v>
      </c>
      <c r="H576" s="43">
        <v>31.062110055492131</v>
      </c>
      <c r="I576" s="25">
        <v>43199</v>
      </c>
      <c r="J576" s="25">
        <v>43199</v>
      </c>
      <c r="K576" s="140" t="s">
        <v>167</v>
      </c>
      <c r="L576" s="140" t="s">
        <v>2028</v>
      </c>
      <c r="M576" s="140" t="s">
        <v>311</v>
      </c>
      <c r="N576" s="323">
        <v>40052</v>
      </c>
      <c r="O576" s="123" t="s">
        <v>4223</v>
      </c>
      <c r="P576" s="123" t="s">
        <v>4304</v>
      </c>
      <c r="Q576" s="25">
        <v>43287</v>
      </c>
      <c r="R576" s="25">
        <v>43287</v>
      </c>
      <c r="S576" s="25">
        <v>43287</v>
      </c>
      <c r="T576" s="185" t="s">
        <v>20113</v>
      </c>
      <c r="U576" s="185" t="s">
        <v>14650</v>
      </c>
      <c r="V576" s="185" t="s">
        <v>16993</v>
      </c>
      <c r="W576" s="185" t="s">
        <v>16994</v>
      </c>
      <c r="X576" s="170">
        <v>18827677587</v>
      </c>
      <c r="Y576" s="464" t="s">
        <v>16995</v>
      </c>
      <c r="Z576" s="464" t="s">
        <v>16995</v>
      </c>
      <c r="AA576" s="170" t="s">
        <v>16959</v>
      </c>
      <c r="AB576" s="170">
        <v>15172363572</v>
      </c>
      <c r="AC576" s="445"/>
      <c r="AD576" s="137" t="s">
        <v>4374</v>
      </c>
      <c r="AE576" s="137" t="s">
        <v>4374</v>
      </c>
      <c r="AF576" s="104" t="s">
        <v>6320</v>
      </c>
      <c r="AG576" s="123" t="s">
        <v>4228</v>
      </c>
      <c r="AH576" s="26" t="s">
        <v>16996</v>
      </c>
    </row>
    <row r="577" spans="1:34" s="325" customFormat="1" ht="13.5" customHeight="1">
      <c r="A577" s="163" t="s">
        <v>13407</v>
      </c>
      <c r="B577" s="219" t="s">
        <v>2027</v>
      </c>
      <c r="C577" s="33" t="s">
        <v>19651</v>
      </c>
      <c r="D577" s="126" t="s">
        <v>19632</v>
      </c>
      <c r="E577" s="30" t="s">
        <v>19633</v>
      </c>
      <c r="F577" s="146" t="s">
        <v>2030</v>
      </c>
      <c r="G577" s="22">
        <v>32826</v>
      </c>
      <c r="H577" s="307">
        <v>28.673068959601718</v>
      </c>
      <c r="I577" s="25">
        <v>43271</v>
      </c>
      <c r="J577" s="25">
        <v>43271</v>
      </c>
      <c r="K577" s="140" t="s">
        <v>167</v>
      </c>
      <c r="L577" s="140" t="s">
        <v>2028</v>
      </c>
      <c r="M577" s="140" t="s">
        <v>311</v>
      </c>
      <c r="N577" s="314">
        <v>22456</v>
      </c>
      <c r="O577" s="123" t="s">
        <v>4223</v>
      </c>
      <c r="P577" s="123" t="s">
        <v>4304</v>
      </c>
      <c r="Q577" s="25">
        <v>43287</v>
      </c>
      <c r="R577" s="25">
        <v>43287</v>
      </c>
      <c r="S577" s="25">
        <v>43287</v>
      </c>
      <c r="T577" s="185" t="s">
        <v>20115</v>
      </c>
      <c r="U577" s="123" t="s">
        <v>8869</v>
      </c>
      <c r="V577" s="123" t="s">
        <v>19628</v>
      </c>
      <c r="W577" s="123" t="s">
        <v>1508</v>
      </c>
      <c r="X577" s="55">
        <v>1527259210</v>
      </c>
      <c r="Y577" s="80" t="s">
        <v>19635</v>
      </c>
      <c r="Z577" s="80" t="s">
        <v>19220</v>
      </c>
      <c r="AA577" s="31" t="s">
        <v>19637</v>
      </c>
      <c r="AB577" s="31">
        <v>15272597210</v>
      </c>
      <c r="AC577" s="324"/>
      <c r="AD577" s="144" t="s">
        <v>4374</v>
      </c>
      <c r="AE577" s="144" t="s">
        <v>4374</v>
      </c>
      <c r="AF577" s="140" t="s">
        <v>12609</v>
      </c>
      <c r="AG577" s="123" t="s">
        <v>4228</v>
      </c>
      <c r="AH577" s="26" t="s">
        <v>19635</v>
      </c>
    </row>
    <row r="578" spans="1:34" s="325" customFormat="1" ht="13.5" customHeight="1">
      <c r="A578" s="163" t="s">
        <v>13408</v>
      </c>
      <c r="B578" s="219" t="s">
        <v>2027</v>
      </c>
      <c r="C578" s="33" t="s">
        <v>19652</v>
      </c>
      <c r="D578" s="126" t="s">
        <v>19639</v>
      </c>
      <c r="E578" s="30" t="s">
        <v>19640</v>
      </c>
      <c r="F578" s="146" t="s">
        <v>2030</v>
      </c>
      <c r="G578" s="22">
        <v>30873</v>
      </c>
      <c r="H578" s="307">
        <v>34.023753891108569</v>
      </c>
      <c r="I578" s="25">
        <v>43271</v>
      </c>
      <c r="J578" s="25">
        <v>43271</v>
      </c>
      <c r="K578" s="140" t="s">
        <v>167</v>
      </c>
      <c r="L578" s="140" t="s">
        <v>2028</v>
      </c>
      <c r="M578" s="140" t="s">
        <v>311</v>
      </c>
      <c r="N578" s="314">
        <v>22789</v>
      </c>
      <c r="O578" s="123" t="s">
        <v>4223</v>
      </c>
      <c r="P578" s="123" t="s">
        <v>4304</v>
      </c>
      <c r="Q578" s="25">
        <v>43287</v>
      </c>
      <c r="R578" s="25">
        <v>43287</v>
      </c>
      <c r="S578" s="25">
        <v>43287</v>
      </c>
      <c r="T578" s="185" t="s">
        <v>20113</v>
      </c>
      <c r="U578" s="123" t="s">
        <v>11676</v>
      </c>
      <c r="V578" s="123" t="s">
        <v>19629</v>
      </c>
      <c r="W578" s="123" t="s">
        <v>1508</v>
      </c>
      <c r="X578" s="55">
        <v>15035976261</v>
      </c>
      <c r="Y578" s="80" t="s">
        <v>19641</v>
      </c>
      <c r="Z578" s="80" t="s">
        <v>19220</v>
      </c>
      <c r="AA578" s="31" t="s">
        <v>19642</v>
      </c>
      <c r="AB578" s="31">
        <v>15935588296</v>
      </c>
      <c r="AC578" s="324"/>
      <c r="AD578" s="144" t="s">
        <v>4374</v>
      </c>
      <c r="AE578" s="144" t="s">
        <v>4374</v>
      </c>
      <c r="AF578" s="140" t="s">
        <v>12609</v>
      </c>
      <c r="AG578" s="123" t="s">
        <v>4228</v>
      </c>
      <c r="AH578" s="26" t="s">
        <v>19641</v>
      </c>
    </row>
    <row r="579" spans="1:34" s="325" customFormat="1" ht="13.5" customHeight="1">
      <c r="A579" s="163" t="s">
        <v>13355</v>
      </c>
      <c r="B579" s="219" t="s">
        <v>2027</v>
      </c>
      <c r="C579" s="33" t="s">
        <v>17999</v>
      </c>
      <c r="D579" s="126" t="s">
        <v>17990</v>
      </c>
      <c r="E579" s="30" t="s">
        <v>17991</v>
      </c>
      <c r="F579" s="146" t="s">
        <v>2030</v>
      </c>
      <c r="G579" s="22">
        <v>31121</v>
      </c>
      <c r="H579" s="307">
        <v>33.344226707572304</v>
      </c>
      <c r="I579" s="25">
        <v>43238</v>
      </c>
      <c r="J579" s="25">
        <v>43238</v>
      </c>
      <c r="K579" s="140" t="s">
        <v>167</v>
      </c>
      <c r="L579" s="140" t="s">
        <v>2028</v>
      </c>
      <c r="M579" s="140" t="s">
        <v>311</v>
      </c>
      <c r="N579" s="314">
        <v>10277</v>
      </c>
      <c r="O579" s="123" t="s">
        <v>4223</v>
      </c>
      <c r="P579" s="123" t="s">
        <v>4304</v>
      </c>
      <c r="Q579" s="91">
        <v>43287</v>
      </c>
      <c r="R579" s="91">
        <v>43287</v>
      </c>
      <c r="S579" s="25">
        <v>43288</v>
      </c>
      <c r="T579" s="185" t="s">
        <v>20107</v>
      </c>
      <c r="U579" s="123" t="s">
        <v>351</v>
      </c>
      <c r="V579" s="123" t="s">
        <v>17992</v>
      </c>
      <c r="W579" s="123" t="s">
        <v>1508</v>
      </c>
      <c r="X579" s="55">
        <v>15827208536</v>
      </c>
      <c r="Y579" s="80" t="s">
        <v>17993</v>
      </c>
      <c r="Z579" s="80" t="s">
        <v>17993</v>
      </c>
      <c r="AA579" s="31" t="s">
        <v>17994</v>
      </c>
      <c r="AB579" s="31">
        <v>15072479913</v>
      </c>
      <c r="AC579" s="324"/>
      <c r="AD579" s="144" t="s">
        <v>17614</v>
      </c>
      <c r="AE579" s="144" t="s">
        <v>17614</v>
      </c>
      <c r="AF579" s="140" t="s">
        <v>17989</v>
      </c>
      <c r="AG579" s="123" t="s">
        <v>4228</v>
      </c>
      <c r="AH579" s="26" t="s">
        <v>17993</v>
      </c>
    </row>
    <row r="580" spans="1:34" s="325" customFormat="1" ht="13.5" customHeight="1">
      <c r="A580" s="163" t="s">
        <v>13360</v>
      </c>
      <c r="B580" s="219" t="s">
        <v>2027</v>
      </c>
      <c r="C580" s="33" t="s">
        <v>18082</v>
      </c>
      <c r="D580" s="126" t="s">
        <v>18083</v>
      </c>
      <c r="E580" s="30" t="s">
        <v>18084</v>
      </c>
      <c r="F580" s="146" t="s">
        <v>2030</v>
      </c>
      <c r="G580" s="22">
        <v>28923</v>
      </c>
      <c r="H580" s="307">
        <v>39.366144515791483</v>
      </c>
      <c r="I580" s="25">
        <v>43243</v>
      </c>
      <c r="J580" s="25">
        <v>43243</v>
      </c>
      <c r="K580" s="140" t="s">
        <v>167</v>
      </c>
      <c r="L580" s="140" t="s">
        <v>2028</v>
      </c>
      <c r="M580" s="140" t="s">
        <v>311</v>
      </c>
      <c r="N580" s="314">
        <v>10300</v>
      </c>
      <c r="O580" s="123" t="s">
        <v>4223</v>
      </c>
      <c r="P580" s="123" t="s">
        <v>4304</v>
      </c>
      <c r="Q580" s="91">
        <v>43287</v>
      </c>
      <c r="R580" s="91">
        <v>43287</v>
      </c>
      <c r="S580" s="25">
        <v>43288</v>
      </c>
      <c r="T580" s="185" t="s">
        <v>20107</v>
      </c>
      <c r="U580" s="123" t="s">
        <v>18085</v>
      </c>
      <c r="V580" s="123" t="s">
        <v>18086</v>
      </c>
      <c r="W580" s="123"/>
      <c r="X580" s="55">
        <v>15107167816</v>
      </c>
      <c r="Y580" s="80" t="s">
        <v>18087</v>
      </c>
      <c r="Z580" s="80" t="s">
        <v>18088</v>
      </c>
      <c r="AA580" s="31" t="s">
        <v>18089</v>
      </c>
      <c r="AB580" s="31">
        <v>18062074505</v>
      </c>
      <c r="AC580" s="324"/>
      <c r="AD580" s="144" t="s">
        <v>17638</v>
      </c>
      <c r="AE580" s="144" t="s">
        <v>17638</v>
      </c>
      <c r="AF580" s="140" t="s">
        <v>18080</v>
      </c>
      <c r="AG580" s="123" t="s">
        <v>18090</v>
      </c>
      <c r="AH580" s="26" t="s">
        <v>18087</v>
      </c>
    </row>
    <row r="581" spans="1:34" s="444" customFormat="1" ht="15" customHeight="1">
      <c r="A581" s="163" t="s">
        <v>7630</v>
      </c>
      <c r="B581" s="219" t="s">
        <v>2027</v>
      </c>
      <c r="C581" s="33" t="s">
        <v>15159</v>
      </c>
      <c r="D581" s="126" t="s">
        <v>17216</v>
      </c>
      <c r="E581" s="33" t="s">
        <v>15134</v>
      </c>
      <c r="F581" s="146" t="s">
        <v>2030</v>
      </c>
      <c r="G581" s="22">
        <v>32411</v>
      </c>
      <c r="H581" s="43">
        <v>29.771403827371888</v>
      </c>
      <c r="I581" s="25">
        <v>43166</v>
      </c>
      <c r="J581" s="25">
        <v>43166</v>
      </c>
      <c r="K581" s="140" t="s">
        <v>167</v>
      </c>
      <c r="L581" s="140" t="s">
        <v>2028</v>
      </c>
      <c r="M581" s="140" t="s">
        <v>311</v>
      </c>
      <c r="N581" s="323" t="s">
        <v>17252</v>
      </c>
      <c r="O581" s="123" t="s">
        <v>4223</v>
      </c>
      <c r="P581" s="123" t="s">
        <v>4304</v>
      </c>
      <c r="Q581" s="91">
        <v>43287</v>
      </c>
      <c r="R581" s="91">
        <v>43287</v>
      </c>
      <c r="S581" s="25">
        <v>43288</v>
      </c>
      <c r="T581" s="91" t="s">
        <v>19749</v>
      </c>
      <c r="U581" s="185" t="s">
        <v>4457</v>
      </c>
      <c r="V581" s="185" t="s">
        <v>9408</v>
      </c>
      <c r="W581" s="185"/>
      <c r="X581" s="170">
        <v>18372734113</v>
      </c>
      <c r="Y581" s="464" t="s">
        <v>15136</v>
      </c>
      <c r="Z581" s="464" t="s">
        <v>15137</v>
      </c>
      <c r="AA581" s="170" t="s">
        <v>15138</v>
      </c>
      <c r="AB581" s="170">
        <v>15272658892</v>
      </c>
      <c r="AC581" s="445"/>
      <c r="AD581" s="137" t="s">
        <v>4374</v>
      </c>
      <c r="AE581" s="137" t="s">
        <v>4374</v>
      </c>
      <c r="AF581" s="104" t="s">
        <v>4375</v>
      </c>
      <c r="AG581" s="123" t="s">
        <v>4228</v>
      </c>
      <c r="AH581" s="26" t="s">
        <v>15139</v>
      </c>
    </row>
    <row r="582" spans="1:34" s="325" customFormat="1" ht="13.5" customHeight="1">
      <c r="A582" s="163" t="s">
        <v>13405</v>
      </c>
      <c r="B582" s="219" t="s">
        <v>2027</v>
      </c>
      <c r="C582" s="33" t="s">
        <v>18053</v>
      </c>
      <c r="D582" s="126" t="s">
        <v>18047</v>
      </c>
      <c r="E582" s="30" t="s">
        <v>18048</v>
      </c>
      <c r="F582" s="146" t="s">
        <v>2031</v>
      </c>
      <c r="G582" s="22">
        <v>33840</v>
      </c>
      <c r="H582" s="307">
        <v>25.836635061199893</v>
      </c>
      <c r="I582" s="25">
        <v>43243</v>
      </c>
      <c r="J582" s="25">
        <v>43243</v>
      </c>
      <c r="K582" s="140" t="s">
        <v>167</v>
      </c>
      <c r="L582" s="140" t="s">
        <v>2028</v>
      </c>
      <c r="M582" s="140" t="s">
        <v>311</v>
      </c>
      <c r="N582" s="314">
        <v>10296</v>
      </c>
      <c r="O582" s="123" t="s">
        <v>4223</v>
      </c>
      <c r="P582" s="123" t="s">
        <v>4304</v>
      </c>
      <c r="Q582" s="91">
        <v>43287</v>
      </c>
      <c r="R582" s="91">
        <v>43287</v>
      </c>
      <c r="S582" s="25">
        <v>43288</v>
      </c>
      <c r="T582" s="91" t="s">
        <v>19603</v>
      </c>
      <c r="U582" s="123" t="s">
        <v>17632</v>
      </c>
      <c r="V582" s="123" t="s">
        <v>17883</v>
      </c>
      <c r="W582" s="123" t="s">
        <v>17884</v>
      </c>
      <c r="X582" s="55">
        <v>13871567129</v>
      </c>
      <c r="Y582" s="80" t="s">
        <v>18049</v>
      </c>
      <c r="Z582" s="80" t="s">
        <v>18050</v>
      </c>
      <c r="AA582" s="31" t="s">
        <v>18051</v>
      </c>
      <c r="AB582" s="31">
        <v>13871061615</v>
      </c>
      <c r="AC582" s="324"/>
      <c r="AD582" s="144" t="s">
        <v>17614</v>
      </c>
      <c r="AE582" s="144" t="s">
        <v>17614</v>
      </c>
      <c r="AF582" s="140" t="s">
        <v>17615</v>
      </c>
      <c r="AG582" s="123" t="s">
        <v>4228</v>
      </c>
      <c r="AH582" s="26" t="s">
        <v>18049</v>
      </c>
    </row>
    <row r="583" spans="1:34" s="444" customFormat="1" ht="15" customHeight="1">
      <c r="A583" s="163" t="s">
        <v>7664</v>
      </c>
      <c r="B583" s="219" t="s">
        <v>2027</v>
      </c>
      <c r="C583" s="33" t="s">
        <v>16362</v>
      </c>
      <c r="D583" s="126" t="s">
        <v>16332</v>
      </c>
      <c r="E583" s="33" t="s">
        <v>16333</v>
      </c>
      <c r="F583" s="146" t="str">
        <f>IF(MOD(IF(LEN(E583)=18,MID(E583,17,1),RIGHT(E583,1)),2)=0,"女","男")</f>
        <v>女</v>
      </c>
      <c r="G583" s="22">
        <f>DATE(IF(LEN(E583)=18,MID(E583,7,4),1900+MID(E583,7,2)),IF(LEN(E583)=18,MID(E583,11,2),MID(E583,9,2)),IF(LEN(E583)=18,MID(E583,13,2),MID(E583,11,2)))</f>
        <v>33957</v>
      </c>
      <c r="H583" s="43">
        <f ca="1">(NOW()-G583)/365</f>
        <v>25.634172741628621</v>
      </c>
      <c r="I583" s="25">
        <v>43188</v>
      </c>
      <c r="J583" s="25">
        <v>43188</v>
      </c>
      <c r="K583" s="140" t="s">
        <v>167</v>
      </c>
      <c r="L583" s="140" t="s">
        <v>2028</v>
      </c>
      <c r="M583" s="140" t="s">
        <v>311</v>
      </c>
      <c r="N583" s="323" t="s">
        <v>16482</v>
      </c>
      <c r="O583" s="123" t="s">
        <v>4223</v>
      </c>
      <c r="P583" s="123" t="s">
        <v>4304</v>
      </c>
      <c r="Q583" s="25">
        <v>43288</v>
      </c>
      <c r="R583" s="25">
        <v>43288</v>
      </c>
      <c r="S583" s="25">
        <v>43291</v>
      </c>
      <c r="T583" s="185" t="s">
        <v>20124</v>
      </c>
      <c r="U583" s="185" t="s">
        <v>8627</v>
      </c>
      <c r="V583" s="185" t="s">
        <v>16334</v>
      </c>
      <c r="W583" s="185"/>
      <c r="X583" s="170">
        <v>18771588782</v>
      </c>
      <c r="Y583" s="464" t="s">
        <v>16335</v>
      </c>
      <c r="Z583" s="464" t="s">
        <v>16336</v>
      </c>
      <c r="AA583" s="170" t="s">
        <v>16337</v>
      </c>
      <c r="AB583" s="170">
        <v>13409757307</v>
      </c>
      <c r="AC583" s="445"/>
      <c r="AD583" s="137" t="s">
        <v>4374</v>
      </c>
      <c r="AE583" s="137" t="s">
        <v>4374</v>
      </c>
      <c r="AF583" s="104" t="s">
        <v>4375</v>
      </c>
      <c r="AG583" s="123" t="s">
        <v>4228</v>
      </c>
      <c r="AH583" s="26" t="s">
        <v>16338</v>
      </c>
    </row>
    <row r="584" spans="1:34" s="325" customFormat="1" ht="13.5" customHeight="1">
      <c r="A584" s="163" t="s">
        <v>13328</v>
      </c>
      <c r="B584" s="219" t="s">
        <v>2027</v>
      </c>
      <c r="C584" s="33" t="s">
        <v>17697</v>
      </c>
      <c r="D584" s="126" t="s">
        <v>17686</v>
      </c>
      <c r="E584" s="30" t="s">
        <v>17687</v>
      </c>
      <c r="F584" s="146" t="s">
        <v>2030</v>
      </c>
      <c r="G584" s="22">
        <v>35414</v>
      </c>
      <c r="H584" s="307">
        <v>21.582558174784378</v>
      </c>
      <c r="I584" s="25">
        <v>43225</v>
      </c>
      <c r="J584" s="25">
        <v>43225</v>
      </c>
      <c r="K584" s="140" t="s">
        <v>167</v>
      </c>
      <c r="L584" s="140" t="s">
        <v>2028</v>
      </c>
      <c r="M584" s="140" t="s">
        <v>311</v>
      </c>
      <c r="N584" s="314">
        <v>10238</v>
      </c>
      <c r="O584" s="123" t="s">
        <v>4223</v>
      </c>
      <c r="P584" s="123" t="s">
        <v>4304</v>
      </c>
      <c r="Q584" s="91">
        <v>43290</v>
      </c>
      <c r="R584" s="91">
        <v>43290</v>
      </c>
      <c r="S584" s="25">
        <v>43291</v>
      </c>
      <c r="T584" s="185" t="s">
        <v>20108</v>
      </c>
      <c r="U584" s="123" t="s">
        <v>17688</v>
      </c>
      <c r="V584" s="123" t="s">
        <v>17689</v>
      </c>
      <c r="W584" s="123"/>
      <c r="X584" s="55">
        <v>13612845160</v>
      </c>
      <c r="Y584" s="80" t="s">
        <v>17690</v>
      </c>
      <c r="Z584" s="80" t="s">
        <v>17691</v>
      </c>
      <c r="AA584" s="31" t="s">
        <v>17692</v>
      </c>
      <c r="AB584" s="31">
        <v>18062070324</v>
      </c>
      <c r="AC584" s="324"/>
      <c r="AD584" s="144" t="s">
        <v>17678</v>
      </c>
      <c r="AE584" s="144" t="s">
        <v>17678</v>
      </c>
      <c r="AF584" s="140" t="s">
        <v>17693</v>
      </c>
      <c r="AG584" s="123" t="s">
        <v>4228</v>
      </c>
      <c r="AH584" s="26" t="s">
        <v>17694</v>
      </c>
    </row>
    <row r="585" spans="1:34" s="325" customFormat="1" ht="13.5" customHeight="1">
      <c r="A585" s="163" t="s">
        <v>13381</v>
      </c>
      <c r="B585" s="219" t="s">
        <v>2027</v>
      </c>
      <c r="C585" s="33" t="s">
        <v>18480</v>
      </c>
      <c r="D585" s="126" t="s">
        <v>18464</v>
      </c>
      <c r="E585" s="30" t="s">
        <v>18465</v>
      </c>
      <c r="F585" s="146" t="s">
        <v>2030</v>
      </c>
      <c r="G585" s="22">
        <v>30379</v>
      </c>
      <c r="H585" s="307">
        <v>35.377078722729586</v>
      </c>
      <c r="I585" s="25">
        <v>43250</v>
      </c>
      <c r="J585" s="25">
        <v>43250</v>
      </c>
      <c r="K585" s="140" t="s">
        <v>167</v>
      </c>
      <c r="L585" s="140" t="s">
        <v>2028</v>
      </c>
      <c r="M585" s="140" t="s">
        <v>311</v>
      </c>
      <c r="N585" s="314">
        <v>10579</v>
      </c>
      <c r="O585" s="123" t="s">
        <v>18424</v>
      </c>
      <c r="P585" s="123" t="s">
        <v>18425</v>
      </c>
      <c r="Q585" s="91">
        <v>43290</v>
      </c>
      <c r="R585" s="91">
        <v>43290</v>
      </c>
      <c r="S585" s="25">
        <v>43291</v>
      </c>
      <c r="T585" s="185" t="s">
        <v>20109</v>
      </c>
      <c r="U585" s="123" t="s">
        <v>17688</v>
      </c>
      <c r="V585" s="123"/>
      <c r="W585" s="123" t="s">
        <v>1508</v>
      </c>
      <c r="X585" s="55">
        <v>17786797040</v>
      </c>
      <c r="Y585" s="80" t="s">
        <v>18466</v>
      </c>
      <c r="Z585" s="80" t="s">
        <v>18447</v>
      </c>
      <c r="AA585" s="31" t="s">
        <v>18467</v>
      </c>
      <c r="AB585" s="31" t="s">
        <v>18438</v>
      </c>
      <c r="AC585" s="324"/>
      <c r="AD585" s="144" t="s">
        <v>18242</v>
      </c>
      <c r="AE585" s="144" t="s">
        <v>18242</v>
      </c>
      <c r="AF585" s="140" t="s">
        <v>18128</v>
      </c>
      <c r="AG585" s="123" t="s">
        <v>11564</v>
      </c>
      <c r="AH585" s="26" t="s">
        <v>18466</v>
      </c>
    </row>
    <row r="586" spans="1:34" s="325" customFormat="1" ht="13.5" customHeight="1">
      <c r="A586" s="163" t="s">
        <v>13366</v>
      </c>
      <c r="B586" s="219" t="s">
        <v>2027</v>
      </c>
      <c r="C586" s="33" t="s">
        <v>18366</v>
      </c>
      <c r="D586" s="126" t="s">
        <v>18321</v>
      </c>
      <c r="E586" s="30" t="s">
        <v>18322</v>
      </c>
      <c r="F586" s="146" t="s">
        <v>2031</v>
      </c>
      <c r="G586" s="22">
        <v>33270</v>
      </c>
      <c r="H586" s="307">
        <v>27.459694317605269</v>
      </c>
      <c r="I586" s="25">
        <v>43249</v>
      </c>
      <c r="J586" s="25">
        <v>43249</v>
      </c>
      <c r="K586" s="140" t="s">
        <v>167</v>
      </c>
      <c r="L586" s="140" t="s">
        <v>2028</v>
      </c>
      <c r="M586" s="140" t="s">
        <v>311</v>
      </c>
      <c r="N586" s="314">
        <v>10492</v>
      </c>
      <c r="O586" s="123" t="s">
        <v>4223</v>
      </c>
      <c r="P586" s="123" t="s">
        <v>4304</v>
      </c>
      <c r="Q586" s="91">
        <v>43291</v>
      </c>
      <c r="R586" s="91">
        <v>43291</v>
      </c>
      <c r="S586" s="25">
        <v>43292</v>
      </c>
      <c r="T586" s="185" t="s">
        <v>20172</v>
      </c>
      <c r="U586" s="123" t="s">
        <v>17632</v>
      </c>
      <c r="V586" s="123" t="s">
        <v>18323</v>
      </c>
      <c r="W586" s="123" t="s">
        <v>18099</v>
      </c>
      <c r="X586" s="55">
        <v>13995911551</v>
      </c>
      <c r="Y586" s="80" t="s">
        <v>18324</v>
      </c>
      <c r="Z586" s="80" t="s">
        <v>18324</v>
      </c>
      <c r="AA586" s="31" t="s">
        <v>18325</v>
      </c>
      <c r="AB586" s="31">
        <v>18872710316</v>
      </c>
      <c r="AC586" s="324"/>
      <c r="AD586" s="144" t="s">
        <v>17614</v>
      </c>
      <c r="AE586" s="144" t="s">
        <v>17614</v>
      </c>
      <c r="AF586" s="140" t="s">
        <v>17615</v>
      </c>
      <c r="AG586" s="123" t="s">
        <v>4228</v>
      </c>
      <c r="AH586" s="26" t="s">
        <v>18324</v>
      </c>
    </row>
    <row r="587" spans="1:34" s="325" customFormat="1" ht="13.5" customHeight="1">
      <c r="A587" s="163" t="s">
        <v>13394</v>
      </c>
      <c r="B587" s="219" t="s">
        <v>2027</v>
      </c>
      <c r="C587" s="33" t="s">
        <v>19258</v>
      </c>
      <c r="D587" s="126" t="s">
        <v>19223</v>
      </c>
      <c r="E587" s="30" t="s">
        <v>19224</v>
      </c>
      <c r="F587" s="146" t="s">
        <v>2030</v>
      </c>
      <c r="G587" s="22">
        <v>32150</v>
      </c>
      <c r="H587" s="307">
        <v>30.525023928209034</v>
      </c>
      <c r="I587" s="25">
        <v>43259</v>
      </c>
      <c r="J587" s="25">
        <v>43259</v>
      </c>
      <c r="K587" s="140" t="s">
        <v>167</v>
      </c>
      <c r="L587" s="140" t="s">
        <v>2028</v>
      </c>
      <c r="M587" s="140" t="s">
        <v>311</v>
      </c>
      <c r="N587" s="314">
        <v>10632</v>
      </c>
      <c r="O587" s="123" t="s">
        <v>4223</v>
      </c>
      <c r="P587" s="123" t="s">
        <v>4304</v>
      </c>
      <c r="Q587" s="25">
        <v>43292</v>
      </c>
      <c r="R587" s="25">
        <v>43292</v>
      </c>
      <c r="S587" s="25">
        <v>43291</v>
      </c>
      <c r="T587" s="185" t="s">
        <v>20110</v>
      </c>
      <c r="U587" s="123" t="s">
        <v>6186</v>
      </c>
      <c r="V587" s="123" t="s">
        <v>19208</v>
      </c>
      <c r="W587" s="123" t="s">
        <v>19209</v>
      </c>
      <c r="X587" s="55">
        <v>17720319268</v>
      </c>
      <c r="Y587" s="80" t="s">
        <v>19225</v>
      </c>
      <c r="Z587" s="80" t="s">
        <v>19226</v>
      </c>
      <c r="AA587" s="31" t="s">
        <v>19227</v>
      </c>
      <c r="AB587" s="31">
        <v>18986629889</v>
      </c>
      <c r="AC587" s="324"/>
      <c r="AD587" s="144" t="s">
        <v>4374</v>
      </c>
      <c r="AE587" s="144" t="s">
        <v>4374</v>
      </c>
      <c r="AF587" s="140" t="s">
        <v>4443</v>
      </c>
      <c r="AG587" s="123" t="s">
        <v>4228</v>
      </c>
      <c r="AH587" s="26" t="s">
        <v>19225</v>
      </c>
    </row>
    <row r="588" spans="1:34" s="444" customFormat="1" ht="15" customHeight="1">
      <c r="A588" s="163" t="s">
        <v>13312</v>
      </c>
      <c r="B588" s="219" t="s">
        <v>20368</v>
      </c>
      <c r="C588" s="33" t="s">
        <v>16380</v>
      </c>
      <c r="D588" s="126" t="s">
        <v>16367</v>
      </c>
      <c r="E588" s="33" t="s">
        <v>16368</v>
      </c>
      <c r="F588" s="146" t="s">
        <v>2031</v>
      </c>
      <c r="G588" s="22">
        <v>35949</v>
      </c>
      <c r="H588" s="43">
        <v>20.119968290208007</v>
      </c>
      <c r="I588" s="25">
        <v>43189</v>
      </c>
      <c r="J588" s="25">
        <v>43189</v>
      </c>
      <c r="K588" s="140" t="s">
        <v>167</v>
      </c>
      <c r="L588" s="140" t="s">
        <v>2028</v>
      </c>
      <c r="M588" s="140" t="s">
        <v>311</v>
      </c>
      <c r="N588" s="323" t="s">
        <v>16489</v>
      </c>
      <c r="O588" s="123" t="s">
        <v>4223</v>
      </c>
      <c r="P588" s="123" t="s">
        <v>4304</v>
      </c>
      <c r="Q588" s="25">
        <v>43294</v>
      </c>
      <c r="R588" s="25">
        <v>43294</v>
      </c>
      <c r="S588" s="25">
        <v>43292</v>
      </c>
      <c r="T588" s="185" t="s">
        <v>20171</v>
      </c>
      <c r="U588" s="185" t="s">
        <v>8640</v>
      </c>
      <c r="V588" s="185" t="s">
        <v>16369</v>
      </c>
      <c r="W588" s="185" t="s">
        <v>1508</v>
      </c>
      <c r="X588" s="170">
        <v>13117010603</v>
      </c>
      <c r="Y588" s="464" t="s">
        <v>16370</v>
      </c>
      <c r="Z588" s="464" t="s">
        <v>16370</v>
      </c>
      <c r="AA588" s="170" t="s">
        <v>16371</v>
      </c>
      <c r="AB588" s="170">
        <v>13294265622</v>
      </c>
      <c r="AC588" s="445"/>
      <c r="AD588" s="137" t="s">
        <v>4374</v>
      </c>
      <c r="AE588" s="137" t="s">
        <v>4374</v>
      </c>
      <c r="AF588" s="104" t="s">
        <v>4504</v>
      </c>
      <c r="AG588" s="123" t="s">
        <v>4228</v>
      </c>
      <c r="AH588" s="26" t="s">
        <v>16370</v>
      </c>
    </row>
    <row r="589" spans="1:34" s="429" customFormat="1" ht="15" customHeight="1">
      <c r="A589" s="162" t="s">
        <v>9863</v>
      </c>
      <c r="B589" s="107" t="s">
        <v>2027</v>
      </c>
      <c r="C589" s="381" t="s">
        <v>17209</v>
      </c>
      <c r="D589" s="127" t="s">
        <v>17186</v>
      </c>
      <c r="E589" s="539" t="s">
        <v>17187</v>
      </c>
      <c r="F589" s="534" t="s">
        <v>2030</v>
      </c>
      <c r="G589" s="535">
        <v>30309</v>
      </c>
      <c r="H589" s="13">
        <v>35.55180289890918</v>
      </c>
      <c r="I589" s="538">
        <v>43201</v>
      </c>
      <c r="J589" s="538">
        <v>43201</v>
      </c>
      <c r="K589" s="553" t="s">
        <v>167</v>
      </c>
      <c r="L589" s="553" t="s">
        <v>2028</v>
      </c>
      <c r="M589" s="553" t="s">
        <v>311</v>
      </c>
      <c r="N589" s="374">
        <v>40141</v>
      </c>
      <c r="O589" s="537" t="s">
        <v>4223</v>
      </c>
      <c r="P589" s="537" t="s">
        <v>4304</v>
      </c>
      <c r="Q589" s="538">
        <v>43292</v>
      </c>
      <c r="R589" s="538">
        <v>43292</v>
      </c>
      <c r="S589" s="538">
        <v>43299</v>
      </c>
      <c r="T589" s="195" t="s">
        <v>19962</v>
      </c>
      <c r="U589" s="195" t="s">
        <v>8627</v>
      </c>
      <c r="V589" s="195"/>
      <c r="W589" s="195"/>
      <c r="X589" s="194">
        <v>15072581330</v>
      </c>
      <c r="Y589" s="465" t="s">
        <v>17189</v>
      </c>
      <c r="Z589" s="465" t="s">
        <v>17189</v>
      </c>
      <c r="AA589" s="194" t="s">
        <v>17190</v>
      </c>
      <c r="AB589" s="194">
        <v>13720332368</v>
      </c>
      <c r="AC589" s="428"/>
      <c r="AD589" s="360" t="s">
        <v>4374</v>
      </c>
      <c r="AE589" s="360" t="s">
        <v>4374</v>
      </c>
      <c r="AF589" s="476" t="s">
        <v>4375</v>
      </c>
      <c r="AG589" s="537" t="s">
        <v>4228</v>
      </c>
      <c r="AH589" s="38" t="s">
        <v>17189</v>
      </c>
    </row>
    <row r="590" spans="1:34" s="343" customFormat="1" ht="13.5" customHeight="1">
      <c r="A590" s="162" t="s">
        <v>13396</v>
      </c>
      <c r="B590" s="107" t="s">
        <v>2027</v>
      </c>
      <c r="C590" s="381" t="s">
        <v>19654</v>
      </c>
      <c r="D590" s="127" t="s">
        <v>19647</v>
      </c>
      <c r="E590" s="46" t="s">
        <v>19648</v>
      </c>
      <c r="F590" s="534" t="s">
        <v>2030</v>
      </c>
      <c r="G590" s="535">
        <v>29569</v>
      </c>
      <c r="H590" s="298">
        <v>37.620222647450539</v>
      </c>
      <c r="I590" s="538">
        <v>43271</v>
      </c>
      <c r="J590" s="538">
        <v>43271</v>
      </c>
      <c r="K590" s="553" t="s">
        <v>167</v>
      </c>
      <c r="L590" s="553" t="s">
        <v>2028</v>
      </c>
      <c r="M590" s="553" t="s">
        <v>311</v>
      </c>
      <c r="N590" s="189">
        <v>10616</v>
      </c>
      <c r="O590" s="537" t="s">
        <v>4223</v>
      </c>
      <c r="P590" s="537" t="s">
        <v>4304</v>
      </c>
      <c r="Q590" s="538">
        <v>43297</v>
      </c>
      <c r="R590" s="538">
        <v>43297</v>
      </c>
      <c r="S590" s="538">
        <v>43299</v>
      </c>
      <c r="T590" s="537" t="s">
        <v>20322</v>
      </c>
      <c r="U590" s="537" t="s">
        <v>19634</v>
      </c>
      <c r="V590" s="537" t="s">
        <v>19631</v>
      </c>
      <c r="W590" s="537" t="s">
        <v>1508</v>
      </c>
      <c r="X590" s="54">
        <v>18707638976</v>
      </c>
      <c r="Y590" s="76" t="s">
        <v>19649</v>
      </c>
      <c r="Z590" s="76" t="s">
        <v>18639</v>
      </c>
      <c r="AA590" s="56" t="s">
        <v>19650</v>
      </c>
      <c r="AB590" s="56">
        <v>18040579850</v>
      </c>
      <c r="AC590" s="540"/>
      <c r="AD590" s="111" t="s">
        <v>4374</v>
      </c>
      <c r="AE590" s="111" t="s">
        <v>4374</v>
      </c>
      <c r="AF590" s="553" t="s">
        <v>4504</v>
      </c>
      <c r="AG590" s="537" t="s">
        <v>4228</v>
      </c>
      <c r="AH590" s="38" t="s">
        <v>19649</v>
      </c>
    </row>
    <row r="591" spans="1:34" s="429" customFormat="1" ht="15" customHeight="1">
      <c r="A591" s="162" t="s">
        <v>7664</v>
      </c>
      <c r="B591" s="107" t="s">
        <v>2027</v>
      </c>
      <c r="C591" s="381" t="s">
        <v>16381</v>
      </c>
      <c r="D591" s="127" t="s">
        <v>16372</v>
      </c>
      <c r="E591" s="539" t="s">
        <v>16373</v>
      </c>
      <c r="F591" s="534" t="s">
        <v>2031</v>
      </c>
      <c r="G591" s="535">
        <v>34456</v>
      </c>
      <c r="H591" s="13">
        <v>24.23118155156013</v>
      </c>
      <c r="I591" s="538">
        <v>43189</v>
      </c>
      <c r="J591" s="538">
        <v>43189</v>
      </c>
      <c r="K591" s="553" t="s">
        <v>167</v>
      </c>
      <c r="L591" s="553" t="s">
        <v>2028</v>
      </c>
      <c r="M591" s="553" t="s">
        <v>311</v>
      </c>
      <c r="N591" s="258" t="s">
        <v>16490</v>
      </c>
      <c r="O591" s="537" t="s">
        <v>4223</v>
      </c>
      <c r="P591" s="537" t="s">
        <v>4304</v>
      </c>
      <c r="Q591" s="538">
        <v>43298</v>
      </c>
      <c r="R591" s="538">
        <v>43298</v>
      </c>
      <c r="S591" s="538">
        <v>43299</v>
      </c>
      <c r="T591" s="195" t="s">
        <v>20324</v>
      </c>
      <c r="U591" s="195" t="s">
        <v>4373</v>
      </c>
      <c r="V591" s="195" t="s">
        <v>16374</v>
      </c>
      <c r="W591" s="195" t="s">
        <v>572</v>
      </c>
      <c r="X591" s="194">
        <v>13717108235</v>
      </c>
      <c r="Y591" s="465" t="s">
        <v>16375</v>
      </c>
      <c r="Z591" s="465" t="s">
        <v>16375</v>
      </c>
      <c r="AA591" s="194" t="s">
        <v>12371</v>
      </c>
      <c r="AB591" s="194">
        <v>15927009891</v>
      </c>
      <c r="AC591" s="428"/>
      <c r="AD591" s="360" t="s">
        <v>4374</v>
      </c>
      <c r="AE591" s="360" t="s">
        <v>4374</v>
      </c>
      <c r="AF591" s="476" t="s">
        <v>4504</v>
      </c>
      <c r="AG591" s="537" t="s">
        <v>4228</v>
      </c>
      <c r="AH591" s="38" t="s">
        <v>16375</v>
      </c>
    </row>
    <row r="592" spans="1:34" s="343" customFormat="1" ht="13.5" customHeight="1">
      <c r="A592" s="162" t="s">
        <v>13353</v>
      </c>
      <c r="B592" s="107" t="s">
        <v>2027</v>
      </c>
      <c r="C592" s="381" t="s">
        <v>18185</v>
      </c>
      <c r="D592" s="127" t="s">
        <v>18103</v>
      </c>
      <c r="E592" s="46" t="s">
        <v>18104</v>
      </c>
      <c r="F592" s="534" t="s">
        <v>2030</v>
      </c>
      <c r="G592" s="535">
        <v>31599</v>
      </c>
      <c r="H592" s="298">
        <v>32.058578811834103</v>
      </c>
      <c r="I592" s="538">
        <v>43248</v>
      </c>
      <c r="J592" s="538">
        <v>43248</v>
      </c>
      <c r="K592" s="553" t="s">
        <v>167</v>
      </c>
      <c r="L592" s="553" t="s">
        <v>2028</v>
      </c>
      <c r="M592" s="553" t="s">
        <v>311</v>
      </c>
      <c r="N592" s="189">
        <v>10303</v>
      </c>
      <c r="O592" s="537" t="s">
        <v>4223</v>
      </c>
      <c r="P592" s="537" t="s">
        <v>4304</v>
      </c>
      <c r="Q592" s="538">
        <v>43299</v>
      </c>
      <c r="R592" s="538">
        <v>43299</v>
      </c>
      <c r="S592" s="538">
        <v>43299</v>
      </c>
      <c r="T592" s="537" t="s">
        <v>20325</v>
      </c>
      <c r="U592" s="537" t="s">
        <v>17688</v>
      </c>
      <c r="V592" s="537" t="s">
        <v>17919</v>
      </c>
      <c r="W592" s="537"/>
      <c r="X592" s="54">
        <v>15871350583</v>
      </c>
      <c r="Y592" s="76" t="s">
        <v>18105</v>
      </c>
      <c r="Z592" s="76" t="s">
        <v>18106</v>
      </c>
      <c r="AA592" s="56" t="s">
        <v>18107</v>
      </c>
      <c r="AB592" s="56">
        <v>15827325877</v>
      </c>
      <c r="AC592" s="540"/>
      <c r="AD592" s="111" t="s">
        <v>17614</v>
      </c>
      <c r="AE592" s="111" t="s">
        <v>17614</v>
      </c>
      <c r="AF592" s="553" t="s">
        <v>17615</v>
      </c>
      <c r="AG592" s="537" t="s">
        <v>4228</v>
      </c>
      <c r="AH592" s="38" t="s">
        <v>18105</v>
      </c>
    </row>
    <row r="593" spans="1:34" s="343" customFormat="1" ht="13.5" customHeight="1">
      <c r="A593" s="162" t="s">
        <v>7622</v>
      </c>
      <c r="B593" s="107" t="s">
        <v>2027</v>
      </c>
      <c r="C593" s="381" t="s">
        <v>14428</v>
      </c>
      <c r="D593" s="127" t="s">
        <v>14490</v>
      </c>
      <c r="E593" s="46" t="s">
        <v>14491</v>
      </c>
      <c r="F593" s="534" t="s">
        <v>2030</v>
      </c>
      <c r="G593" s="535">
        <v>35594</v>
      </c>
      <c r="H593" s="13">
        <v>21.092571029934035</v>
      </c>
      <c r="I593" s="538">
        <v>43158</v>
      </c>
      <c r="J593" s="538">
        <v>43158</v>
      </c>
      <c r="K593" s="553" t="s">
        <v>167</v>
      </c>
      <c r="L593" s="553" t="s">
        <v>2028</v>
      </c>
      <c r="M593" s="553" t="s">
        <v>311</v>
      </c>
      <c r="N593" s="189">
        <v>40191</v>
      </c>
      <c r="O593" s="537" t="s">
        <v>4223</v>
      </c>
      <c r="P593" s="537" t="s">
        <v>4304</v>
      </c>
      <c r="Q593" s="538">
        <v>43299</v>
      </c>
      <c r="R593" s="538">
        <v>43299</v>
      </c>
      <c r="S593" s="538">
        <v>43292</v>
      </c>
      <c r="T593" s="195" t="s">
        <v>20170</v>
      </c>
      <c r="U593" s="537" t="s">
        <v>4457</v>
      </c>
      <c r="V593" s="537" t="s">
        <v>14492</v>
      </c>
      <c r="W593" s="537"/>
      <c r="X593" s="54">
        <v>18064031483</v>
      </c>
      <c r="Y593" s="38" t="s">
        <v>14493</v>
      </c>
      <c r="Z593" s="38" t="s">
        <v>14493</v>
      </c>
      <c r="AA593" s="56" t="s">
        <v>14429</v>
      </c>
      <c r="AB593" s="56">
        <v>13343430271</v>
      </c>
      <c r="AC593" s="540"/>
      <c r="AD593" s="111" t="s">
        <v>4374</v>
      </c>
      <c r="AE593" s="111" t="s">
        <v>4374</v>
      </c>
      <c r="AF593" s="553" t="s">
        <v>4375</v>
      </c>
      <c r="AG593" s="537" t="s">
        <v>4228</v>
      </c>
      <c r="AH593" s="38" t="s">
        <v>14494</v>
      </c>
    </row>
    <row r="594" spans="1:34" s="429" customFormat="1" ht="15" customHeight="1">
      <c r="A594" s="162" t="s">
        <v>7642</v>
      </c>
      <c r="B594" s="107" t="s">
        <v>20368</v>
      </c>
      <c r="C594" s="381" t="s">
        <v>15867</v>
      </c>
      <c r="D594" s="127" t="s">
        <v>15832</v>
      </c>
      <c r="E594" s="539" t="s">
        <v>15833</v>
      </c>
      <c r="F594" s="534" t="s">
        <v>2031</v>
      </c>
      <c r="G594" s="535">
        <v>35066</v>
      </c>
      <c r="H594" s="13">
        <v>22.539146372399788</v>
      </c>
      <c r="I594" s="538">
        <v>43175</v>
      </c>
      <c r="J594" s="538">
        <v>43175</v>
      </c>
      <c r="K594" s="553" t="s">
        <v>167</v>
      </c>
      <c r="L594" s="553" t="s">
        <v>2028</v>
      </c>
      <c r="M594" s="553" t="s">
        <v>311</v>
      </c>
      <c r="N594" s="258">
        <v>40229</v>
      </c>
      <c r="O594" s="537" t="s">
        <v>4223</v>
      </c>
      <c r="P594" s="537" t="s">
        <v>4304</v>
      </c>
      <c r="Q594" s="538">
        <v>43299</v>
      </c>
      <c r="R594" s="538">
        <v>43299</v>
      </c>
      <c r="S594" s="538">
        <v>43292</v>
      </c>
      <c r="T594" s="195" t="s">
        <v>12169</v>
      </c>
      <c r="U594" s="195" t="s">
        <v>4501</v>
      </c>
      <c r="V594" s="195" t="s">
        <v>15834</v>
      </c>
      <c r="W594" s="195" t="s">
        <v>15835</v>
      </c>
      <c r="X594" s="194">
        <v>18871791732</v>
      </c>
      <c r="Y594" s="465" t="s">
        <v>15836</v>
      </c>
      <c r="Z594" s="465" t="s">
        <v>15836</v>
      </c>
      <c r="AA594" s="194" t="s">
        <v>15837</v>
      </c>
      <c r="AB594" s="194">
        <v>13997907642</v>
      </c>
      <c r="AC594" s="428"/>
      <c r="AD594" s="360" t="s">
        <v>4374</v>
      </c>
      <c r="AE594" s="360" t="s">
        <v>4374</v>
      </c>
      <c r="AF594" s="476" t="s">
        <v>4375</v>
      </c>
      <c r="AG594" s="537" t="s">
        <v>4228</v>
      </c>
      <c r="AH594" s="38" t="s">
        <v>15836</v>
      </c>
    </row>
    <row r="595" spans="1:34" s="429" customFormat="1" ht="15" customHeight="1">
      <c r="A595" s="162" t="s">
        <v>7640</v>
      </c>
      <c r="B595" s="107" t="s">
        <v>20368</v>
      </c>
      <c r="C595" s="381" t="s">
        <v>15865</v>
      </c>
      <c r="D595" s="127" t="s">
        <v>15821</v>
      </c>
      <c r="E595" s="539" t="s">
        <v>15822</v>
      </c>
      <c r="F595" s="534" t="s">
        <v>2031</v>
      </c>
      <c r="G595" s="535">
        <v>36071</v>
      </c>
      <c r="H595" s="13">
        <v>19.806524017313556</v>
      </c>
      <c r="I595" s="538">
        <v>43175</v>
      </c>
      <c r="J595" s="538">
        <v>43175</v>
      </c>
      <c r="K595" s="553" t="s">
        <v>167</v>
      </c>
      <c r="L595" s="553" t="s">
        <v>2028</v>
      </c>
      <c r="M595" s="553" t="s">
        <v>311</v>
      </c>
      <c r="N595" s="258">
        <v>40239</v>
      </c>
      <c r="O595" s="537" t="s">
        <v>4223</v>
      </c>
      <c r="P595" s="537" t="s">
        <v>4304</v>
      </c>
      <c r="Q595" s="538">
        <v>43306</v>
      </c>
      <c r="R595" s="538">
        <v>43306</v>
      </c>
      <c r="S595" s="538">
        <v>43299</v>
      </c>
      <c r="T595" s="195" t="s">
        <v>20321</v>
      </c>
      <c r="U595" s="195" t="s">
        <v>4457</v>
      </c>
      <c r="V595" s="195" t="s">
        <v>15823</v>
      </c>
      <c r="W595" s="195"/>
      <c r="X595" s="194">
        <v>18203551344</v>
      </c>
      <c r="Y595" s="465" t="s">
        <v>15824</v>
      </c>
      <c r="Z595" s="465" t="s">
        <v>15825</v>
      </c>
      <c r="AA595" s="194" t="s">
        <v>15826</v>
      </c>
      <c r="AB595" s="194">
        <v>18872254739</v>
      </c>
      <c r="AC595" s="428"/>
      <c r="AD595" s="360" t="s">
        <v>15812</v>
      </c>
      <c r="AE595" s="360" t="s">
        <v>15812</v>
      </c>
      <c r="AF595" s="476" t="s">
        <v>15813</v>
      </c>
      <c r="AG595" s="537" t="s">
        <v>4228</v>
      </c>
      <c r="AH595" s="38" t="s">
        <v>15824</v>
      </c>
    </row>
    <row r="596" spans="1:34" s="429" customFormat="1" ht="15" customHeight="1">
      <c r="A596" s="162" t="s">
        <v>9803</v>
      </c>
      <c r="B596" s="107" t="s">
        <v>20368</v>
      </c>
      <c r="C596" s="380" t="s">
        <v>17116</v>
      </c>
      <c r="D596" s="127" t="s">
        <v>17110</v>
      </c>
      <c r="E596" s="81" t="s">
        <v>17108</v>
      </c>
      <c r="F596" s="489" t="str">
        <f t="shared" ref="F596:F604" si="64">IF(MOD(IF(LEN(E596)=18,MID(E596,17,1),RIGHT(E596,1)),2)=0,"女","男")</f>
        <v>女</v>
      </c>
      <c r="G596" s="34">
        <f t="shared" ref="G596:G604" si="65">DATE(IF(LEN(E596)=18,MID(E596,7,4),1900+MID(E596,7,2)),IF(LEN(E596)=18,MID(E596,11,2),MID(E596,9,2)),IF(LEN(E596)=18,MID(E596,13,2),MID(E596,11,2)))</f>
        <v>30001</v>
      </c>
      <c r="H596" s="13">
        <f t="shared" ref="H596:H604" ca="1" si="66">(NOW()-G596)/365</f>
        <v>36.472528906012187</v>
      </c>
      <c r="I596" s="41">
        <v>43200</v>
      </c>
      <c r="J596" s="41">
        <v>43200</v>
      </c>
      <c r="K596" s="490" t="s">
        <v>167</v>
      </c>
      <c r="L596" s="490" t="s">
        <v>2028</v>
      </c>
      <c r="M596" s="490" t="s">
        <v>311</v>
      </c>
      <c r="N596" s="374" t="s">
        <v>17546</v>
      </c>
      <c r="O596" s="142" t="s">
        <v>4223</v>
      </c>
      <c r="P596" s="142" t="s">
        <v>4304</v>
      </c>
      <c r="Q596" s="41">
        <v>43320</v>
      </c>
      <c r="R596" s="41">
        <v>43320</v>
      </c>
      <c r="S596" s="41">
        <v>43298</v>
      </c>
      <c r="T596" s="195" t="s">
        <v>20317</v>
      </c>
      <c r="U596" s="195" t="s">
        <v>9012</v>
      </c>
      <c r="V596" s="195" t="s">
        <v>17111</v>
      </c>
      <c r="W596" s="195"/>
      <c r="X596" s="194">
        <v>18271777783</v>
      </c>
      <c r="Y596" s="465" t="s">
        <v>17112</v>
      </c>
      <c r="Z596" s="465" t="s">
        <v>17113</v>
      </c>
      <c r="AA596" s="194" t="s">
        <v>17114</v>
      </c>
      <c r="AB596" s="194" t="s">
        <v>17109</v>
      </c>
      <c r="AC596" s="428"/>
      <c r="AD596" s="360" t="s">
        <v>5227</v>
      </c>
      <c r="AE596" s="360" t="s">
        <v>5227</v>
      </c>
      <c r="AF596" s="476" t="s">
        <v>15878</v>
      </c>
      <c r="AG596" s="85" t="s">
        <v>4228</v>
      </c>
      <c r="AH596" s="38" t="s">
        <v>17115</v>
      </c>
    </row>
    <row r="597" spans="1:34" s="83" customFormat="1" ht="13.5" customHeight="1">
      <c r="A597" s="162" t="s">
        <v>20347</v>
      </c>
      <c r="B597" s="107" t="s">
        <v>20368</v>
      </c>
      <c r="C597" s="380" t="s">
        <v>18655</v>
      </c>
      <c r="D597" s="127" t="s">
        <v>18600</v>
      </c>
      <c r="E597" s="46" t="s">
        <v>18601</v>
      </c>
      <c r="F597" s="534" t="str">
        <f t="shared" si="64"/>
        <v>男</v>
      </c>
      <c r="G597" s="535">
        <f t="shared" si="65"/>
        <v>34835</v>
      </c>
      <c r="H597" s="298">
        <f t="shared" ca="1" si="66"/>
        <v>23.228693289256714</v>
      </c>
      <c r="I597" s="538">
        <v>43252</v>
      </c>
      <c r="J597" s="538">
        <v>43252</v>
      </c>
      <c r="K597" s="536" t="s">
        <v>167</v>
      </c>
      <c r="L597" s="536" t="s">
        <v>2028</v>
      </c>
      <c r="M597" s="536" t="s">
        <v>311</v>
      </c>
      <c r="N597" s="189">
        <v>10589</v>
      </c>
      <c r="O597" s="85" t="s">
        <v>4223</v>
      </c>
      <c r="P597" s="85" t="s">
        <v>4304</v>
      </c>
      <c r="Q597" s="538">
        <v>43312</v>
      </c>
      <c r="R597" s="538">
        <v>43312</v>
      </c>
      <c r="S597" s="538"/>
      <c r="T597" s="195" t="s">
        <v>20348</v>
      </c>
      <c r="U597" s="537" t="s">
        <v>18602</v>
      </c>
      <c r="V597" s="537" t="s">
        <v>18603</v>
      </c>
      <c r="W597" s="537"/>
      <c r="X597" s="54">
        <v>13627117529</v>
      </c>
      <c r="Y597" s="76" t="s">
        <v>18604</v>
      </c>
      <c r="Z597" s="76" t="s">
        <v>18605</v>
      </c>
      <c r="AA597" s="56" t="s">
        <v>18606</v>
      </c>
      <c r="AB597" s="56">
        <v>13635831816</v>
      </c>
      <c r="AC597" s="84"/>
      <c r="AD597" s="111" t="s">
        <v>18607</v>
      </c>
      <c r="AE597" s="111" t="s">
        <v>18607</v>
      </c>
      <c r="AF597" s="536" t="s">
        <v>18608</v>
      </c>
      <c r="AG597" s="85" t="s">
        <v>4228</v>
      </c>
      <c r="AH597" s="38" t="s">
        <v>18604</v>
      </c>
    </row>
    <row r="598" spans="1:34" s="429" customFormat="1" ht="15" customHeight="1">
      <c r="A598" s="162" t="s">
        <v>13312</v>
      </c>
      <c r="B598" s="107" t="s">
        <v>20368</v>
      </c>
      <c r="C598" s="380" t="s">
        <v>16505</v>
      </c>
      <c r="D598" s="127" t="s">
        <v>16499</v>
      </c>
      <c r="E598" s="81" t="s">
        <v>16500</v>
      </c>
      <c r="F598" s="489" t="str">
        <f t="shared" si="64"/>
        <v>男</v>
      </c>
      <c r="G598" s="34">
        <f t="shared" si="65"/>
        <v>35920</v>
      </c>
      <c r="H598" s="13">
        <f t="shared" ca="1" si="66"/>
        <v>20.256090549847801</v>
      </c>
      <c r="I598" s="41">
        <v>43190</v>
      </c>
      <c r="J598" s="41">
        <v>43190</v>
      </c>
      <c r="K598" s="475" t="s">
        <v>167</v>
      </c>
      <c r="L598" s="475" t="s">
        <v>2028</v>
      </c>
      <c r="M598" s="475" t="s">
        <v>311</v>
      </c>
      <c r="N598" s="258" t="s">
        <v>16631</v>
      </c>
      <c r="O598" s="142" t="s">
        <v>4223</v>
      </c>
      <c r="P598" s="142" t="s">
        <v>4304</v>
      </c>
      <c r="Q598" s="538">
        <v>43312</v>
      </c>
      <c r="R598" s="538">
        <v>43312</v>
      </c>
      <c r="S598" s="41"/>
      <c r="T598" s="195" t="s">
        <v>20348</v>
      </c>
      <c r="U598" s="195" t="s">
        <v>4373</v>
      </c>
      <c r="V598" s="195" t="s">
        <v>16501</v>
      </c>
      <c r="W598" s="195" t="s">
        <v>16502</v>
      </c>
      <c r="X598" s="194">
        <v>13697324437</v>
      </c>
      <c r="Y598" s="465" t="s">
        <v>16503</v>
      </c>
      <c r="Z598" s="465" t="s">
        <v>16504</v>
      </c>
      <c r="AA598" s="194"/>
      <c r="AB598" s="194">
        <v>13657209462</v>
      </c>
      <c r="AC598" s="428"/>
      <c r="AD598" s="360" t="s">
        <v>4374</v>
      </c>
      <c r="AE598" s="360" t="s">
        <v>4374</v>
      </c>
      <c r="AF598" s="476" t="s">
        <v>4375</v>
      </c>
      <c r="AG598" s="85" t="s">
        <v>4228</v>
      </c>
      <c r="AH598" s="38" t="s">
        <v>16503</v>
      </c>
    </row>
    <row r="599" spans="1:34" s="83" customFormat="1" ht="13.5" customHeight="1">
      <c r="A599" s="162" t="s">
        <v>13328</v>
      </c>
      <c r="B599" s="107" t="s">
        <v>20368</v>
      </c>
      <c r="C599" s="380" t="s">
        <v>17789</v>
      </c>
      <c r="D599" s="127" t="s">
        <v>17782</v>
      </c>
      <c r="E599" s="46" t="s">
        <v>17783</v>
      </c>
      <c r="F599" s="489" t="str">
        <f t="shared" si="64"/>
        <v>男</v>
      </c>
      <c r="G599" s="34">
        <f t="shared" si="65"/>
        <v>34934</v>
      </c>
      <c r="H599" s="298">
        <f t="shared" ca="1" si="66"/>
        <v>22.957460412861497</v>
      </c>
      <c r="I599" s="41">
        <v>43231</v>
      </c>
      <c r="J599" s="41">
        <v>43231</v>
      </c>
      <c r="K599" s="490" t="s">
        <v>167</v>
      </c>
      <c r="L599" s="490" t="s">
        <v>2028</v>
      </c>
      <c r="M599" s="490" t="s">
        <v>311</v>
      </c>
      <c r="N599" s="189">
        <v>10398</v>
      </c>
      <c r="O599" s="85" t="s">
        <v>4223</v>
      </c>
      <c r="P599" s="85" t="s">
        <v>4304</v>
      </c>
      <c r="Q599" s="538">
        <v>43312</v>
      </c>
      <c r="R599" s="538">
        <v>43312</v>
      </c>
      <c r="S599" s="41"/>
      <c r="T599" s="195" t="s">
        <v>20348</v>
      </c>
      <c r="U599" s="522" t="s">
        <v>17775</v>
      </c>
      <c r="V599" s="522" t="s">
        <v>17784</v>
      </c>
      <c r="W599" s="522"/>
      <c r="X599" s="54">
        <v>18627800581</v>
      </c>
      <c r="Y599" s="76" t="s">
        <v>17785</v>
      </c>
      <c r="Z599" s="76" t="s">
        <v>17786</v>
      </c>
      <c r="AA599" s="56" t="s">
        <v>17787</v>
      </c>
      <c r="AB599" s="56">
        <v>13451006230</v>
      </c>
      <c r="AC599" s="84"/>
      <c r="AD599" s="111" t="s">
        <v>17614</v>
      </c>
      <c r="AE599" s="111" t="s">
        <v>17614</v>
      </c>
      <c r="AF599" s="490" t="s">
        <v>17780</v>
      </c>
      <c r="AG599" s="85" t="s">
        <v>17781</v>
      </c>
      <c r="AH599" s="38" t="s">
        <v>17785</v>
      </c>
    </row>
    <row r="600" spans="1:34" s="83" customFormat="1" ht="13.5" customHeight="1">
      <c r="A600" s="162" t="s">
        <v>13371</v>
      </c>
      <c r="B600" s="107" t="s">
        <v>20368</v>
      </c>
      <c r="C600" s="380" t="s">
        <v>18657</v>
      </c>
      <c r="D600" s="127" t="s">
        <v>18615</v>
      </c>
      <c r="E600" s="46" t="s">
        <v>18616</v>
      </c>
      <c r="F600" s="534" t="str">
        <f t="shared" si="64"/>
        <v>男</v>
      </c>
      <c r="G600" s="535">
        <f t="shared" si="65"/>
        <v>32331</v>
      </c>
      <c r="H600" s="298">
        <f t="shared" ca="1" si="66"/>
        <v>30.088967261859455</v>
      </c>
      <c r="I600" s="538">
        <v>43252</v>
      </c>
      <c r="J600" s="538">
        <v>43252</v>
      </c>
      <c r="K600" s="536" t="s">
        <v>167</v>
      </c>
      <c r="L600" s="536" t="s">
        <v>2028</v>
      </c>
      <c r="M600" s="536" t="s">
        <v>311</v>
      </c>
      <c r="N600" s="189">
        <v>10510</v>
      </c>
      <c r="O600" s="85" t="s">
        <v>4223</v>
      </c>
      <c r="P600" s="85" t="s">
        <v>4304</v>
      </c>
      <c r="Q600" s="538">
        <v>43312</v>
      </c>
      <c r="R600" s="538">
        <v>43312</v>
      </c>
      <c r="S600" s="538"/>
      <c r="T600" s="195" t="s">
        <v>20348</v>
      </c>
      <c r="U600" s="537" t="s">
        <v>18617</v>
      </c>
      <c r="V600" s="537" t="s">
        <v>18618</v>
      </c>
      <c r="W600" s="537"/>
      <c r="X600" s="54">
        <v>13797011325</v>
      </c>
      <c r="Y600" s="76" t="s">
        <v>18619</v>
      </c>
      <c r="Z600" s="76" t="s">
        <v>18620</v>
      </c>
      <c r="AA600" s="56" t="s">
        <v>18621</v>
      </c>
      <c r="AB600" s="56">
        <v>18717189012</v>
      </c>
      <c r="AC600" s="84"/>
      <c r="AD600" s="111" t="s">
        <v>18607</v>
      </c>
      <c r="AE600" s="111" t="s">
        <v>18607</v>
      </c>
      <c r="AF600" s="536" t="s">
        <v>18608</v>
      </c>
      <c r="AG600" s="85" t="s">
        <v>4228</v>
      </c>
      <c r="AH600" s="38" t="s">
        <v>18619</v>
      </c>
    </row>
    <row r="601" spans="1:34" s="429" customFormat="1" ht="15" customHeight="1">
      <c r="A601" s="162" t="s">
        <v>7657</v>
      </c>
      <c r="B601" s="107" t="s">
        <v>20368</v>
      </c>
      <c r="C601" s="380" t="s">
        <v>16251</v>
      </c>
      <c r="D601" s="127" t="s">
        <v>16230</v>
      </c>
      <c r="E601" s="81" t="s">
        <v>16231</v>
      </c>
      <c r="F601" s="489" t="str">
        <f t="shared" si="64"/>
        <v>女</v>
      </c>
      <c r="G601" s="34">
        <f t="shared" si="65"/>
        <v>32065</v>
      </c>
      <c r="H601" s="13">
        <f t="shared" ca="1" si="66"/>
        <v>30.817734385464238</v>
      </c>
      <c r="I601" s="41">
        <v>43188</v>
      </c>
      <c r="J601" s="41">
        <v>43188</v>
      </c>
      <c r="K601" s="475" t="s">
        <v>167</v>
      </c>
      <c r="L601" s="475" t="s">
        <v>2028</v>
      </c>
      <c r="M601" s="475" t="s">
        <v>311</v>
      </c>
      <c r="N601" s="258" t="s">
        <v>16420</v>
      </c>
      <c r="O601" s="142" t="s">
        <v>4223</v>
      </c>
      <c r="P601" s="142" t="s">
        <v>4304</v>
      </c>
      <c r="Q601" s="538">
        <v>43312</v>
      </c>
      <c r="R601" s="538">
        <v>43312</v>
      </c>
      <c r="S601" s="41"/>
      <c r="T601" s="195" t="s">
        <v>20348</v>
      </c>
      <c r="U601" s="195" t="s">
        <v>306</v>
      </c>
      <c r="V601" s="195" t="s">
        <v>16232</v>
      </c>
      <c r="W601" s="195" t="s">
        <v>16233</v>
      </c>
      <c r="X601" s="194">
        <v>15927494815</v>
      </c>
      <c r="Y601" s="465" t="s">
        <v>16234</v>
      </c>
      <c r="Z601" s="465" t="s">
        <v>16234</v>
      </c>
      <c r="AA601" s="194" t="s">
        <v>16235</v>
      </c>
      <c r="AB601" s="194">
        <v>13367264921</v>
      </c>
      <c r="AC601" s="428"/>
      <c r="AD601" s="360" t="s">
        <v>16201</v>
      </c>
      <c r="AE601" s="360" t="s">
        <v>16201</v>
      </c>
      <c r="AF601" s="476" t="s">
        <v>4504</v>
      </c>
      <c r="AG601" s="85" t="s">
        <v>4228</v>
      </c>
      <c r="AH601" s="38" t="s">
        <v>16234</v>
      </c>
    </row>
    <row r="602" spans="1:34" s="429" customFormat="1" ht="15" customHeight="1">
      <c r="A602" s="162" t="s">
        <v>7625</v>
      </c>
      <c r="B602" s="107" t="s">
        <v>20368</v>
      </c>
      <c r="C602" s="380" t="s">
        <v>14966</v>
      </c>
      <c r="D602" s="127" t="s">
        <v>14951</v>
      </c>
      <c r="E602" s="81" t="s">
        <v>14952</v>
      </c>
      <c r="F602" s="489" t="str">
        <f t="shared" si="64"/>
        <v>女</v>
      </c>
      <c r="G602" s="34">
        <f t="shared" si="65"/>
        <v>28887</v>
      </c>
      <c r="H602" s="13">
        <f t="shared" ca="1" si="66"/>
        <v>39.52458370053273</v>
      </c>
      <c r="I602" s="41">
        <v>43164</v>
      </c>
      <c r="J602" s="41">
        <v>43164</v>
      </c>
      <c r="K602" s="390" t="s">
        <v>167</v>
      </c>
      <c r="L602" s="390" t="s">
        <v>2028</v>
      </c>
      <c r="M602" s="390" t="s">
        <v>311</v>
      </c>
      <c r="N602" s="258">
        <v>40024</v>
      </c>
      <c r="O602" s="142" t="s">
        <v>4223</v>
      </c>
      <c r="P602" s="142" t="s">
        <v>4304</v>
      </c>
      <c r="Q602" s="538">
        <v>43312</v>
      </c>
      <c r="R602" s="538">
        <v>43312</v>
      </c>
      <c r="S602" s="41"/>
      <c r="T602" s="195" t="s">
        <v>20348</v>
      </c>
      <c r="U602" s="195" t="s">
        <v>14899</v>
      </c>
      <c r="V602" s="195" t="s">
        <v>14953</v>
      </c>
      <c r="W602" s="195"/>
      <c r="X602" s="194">
        <v>18162602827</v>
      </c>
      <c r="Y602" s="465" t="s">
        <v>14954</v>
      </c>
      <c r="Z602" s="465" t="s">
        <v>14954</v>
      </c>
      <c r="AA602" s="194" t="s">
        <v>14955</v>
      </c>
      <c r="AB602" s="194">
        <v>13876181885</v>
      </c>
      <c r="AC602" s="428"/>
      <c r="AD602" s="360" t="s">
        <v>4374</v>
      </c>
      <c r="AE602" s="360" t="s">
        <v>4374</v>
      </c>
      <c r="AF602" s="391" t="s">
        <v>14950</v>
      </c>
      <c r="AG602" s="85" t="s">
        <v>4228</v>
      </c>
      <c r="AH602" s="38" t="s">
        <v>14956</v>
      </c>
    </row>
    <row r="603" spans="1:34" s="429" customFormat="1" ht="15" customHeight="1">
      <c r="A603" s="162" t="s">
        <v>7663</v>
      </c>
      <c r="B603" s="107" t="s">
        <v>20368</v>
      </c>
      <c r="C603" s="380" t="s">
        <v>16469</v>
      </c>
      <c r="D603" s="127" t="s">
        <v>16429</v>
      </c>
      <c r="E603" s="81" t="s">
        <v>16461</v>
      </c>
      <c r="F603" s="489" t="str">
        <f t="shared" si="64"/>
        <v>女</v>
      </c>
      <c r="G603" s="34">
        <f t="shared" si="65"/>
        <v>32810</v>
      </c>
      <c r="H603" s="13">
        <f t="shared" ca="1" si="66"/>
        <v>28.77663849505328</v>
      </c>
      <c r="I603" s="41">
        <v>43189</v>
      </c>
      <c r="J603" s="41">
        <v>43189</v>
      </c>
      <c r="K603" s="475" t="s">
        <v>167</v>
      </c>
      <c r="L603" s="475" t="s">
        <v>2028</v>
      </c>
      <c r="M603" s="475" t="s">
        <v>311</v>
      </c>
      <c r="N603" s="258" t="s">
        <v>16498</v>
      </c>
      <c r="O603" s="142" t="s">
        <v>4223</v>
      </c>
      <c r="P603" s="142" t="s">
        <v>4304</v>
      </c>
      <c r="Q603" s="538">
        <v>43312</v>
      </c>
      <c r="R603" s="538">
        <v>43312</v>
      </c>
      <c r="S603" s="41"/>
      <c r="T603" s="195" t="s">
        <v>20348</v>
      </c>
      <c r="U603" s="195" t="s">
        <v>8640</v>
      </c>
      <c r="V603" s="195" t="s">
        <v>16430</v>
      </c>
      <c r="W603" s="195"/>
      <c r="X603" s="194">
        <v>18371511273</v>
      </c>
      <c r="Y603" s="465" t="s">
        <v>16431</v>
      </c>
      <c r="Z603" s="465" t="s">
        <v>16432</v>
      </c>
      <c r="AA603" s="194" t="s">
        <v>16433</v>
      </c>
      <c r="AB603" s="194">
        <v>15272074010</v>
      </c>
      <c r="AC603" s="428"/>
      <c r="AD603" s="360" t="s">
        <v>4374</v>
      </c>
      <c r="AE603" s="360" t="s">
        <v>4374</v>
      </c>
      <c r="AF603" s="476" t="s">
        <v>4375</v>
      </c>
      <c r="AG603" s="85" t="s">
        <v>4228</v>
      </c>
      <c r="AH603" s="38" t="s">
        <v>16431</v>
      </c>
    </row>
    <row r="604" spans="1:34" s="429" customFormat="1" ht="15" customHeight="1">
      <c r="A604" s="162" t="s">
        <v>7648</v>
      </c>
      <c r="B604" s="107" t="s">
        <v>20368</v>
      </c>
      <c r="C604" s="380" t="s">
        <v>15984</v>
      </c>
      <c r="D604" s="127" t="s">
        <v>15972</v>
      </c>
      <c r="E604" s="81" t="s">
        <v>15993</v>
      </c>
      <c r="F604" s="489" t="str">
        <f t="shared" si="64"/>
        <v>女</v>
      </c>
      <c r="G604" s="34">
        <f t="shared" si="65"/>
        <v>34282</v>
      </c>
      <c r="H604" s="13">
        <f t="shared" ca="1" si="66"/>
        <v>24.7437617824074</v>
      </c>
      <c r="I604" s="41">
        <v>43179</v>
      </c>
      <c r="J604" s="41">
        <v>43179</v>
      </c>
      <c r="K604" s="475" t="s">
        <v>167</v>
      </c>
      <c r="L604" s="475" t="s">
        <v>2028</v>
      </c>
      <c r="M604" s="475" t="s">
        <v>311</v>
      </c>
      <c r="N604" s="374" t="s">
        <v>17403</v>
      </c>
      <c r="O604" s="142" t="s">
        <v>4223</v>
      </c>
      <c r="P604" s="142" t="s">
        <v>4304</v>
      </c>
      <c r="Q604" s="538">
        <v>43312</v>
      </c>
      <c r="R604" s="538">
        <v>43312</v>
      </c>
      <c r="S604" s="41"/>
      <c r="T604" s="195" t="s">
        <v>20348</v>
      </c>
      <c r="U604" s="195" t="s">
        <v>15973</v>
      </c>
      <c r="V604" s="195" t="s">
        <v>15974</v>
      </c>
      <c r="W604" s="195"/>
      <c r="X604" s="194">
        <v>17671092535</v>
      </c>
      <c r="Y604" s="465" t="s">
        <v>15975</v>
      </c>
      <c r="Z604" s="465" t="s">
        <v>15976</v>
      </c>
      <c r="AA604" s="194"/>
      <c r="AB604" s="194">
        <v>18696174387</v>
      </c>
      <c r="AC604" s="428"/>
      <c r="AD604" s="360" t="s">
        <v>15943</v>
      </c>
      <c r="AE604" s="360" t="s">
        <v>15943</v>
      </c>
      <c r="AF604" s="476" t="s">
        <v>15944</v>
      </c>
      <c r="AG604" s="85" t="s">
        <v>4228</v>
      </c>
      <c r="AH604" s="38" t="s">
        <v>15975</v>
      </c>
    </row>
    <row r="605" spans="1:34" s="444" customFormat="1" ht="15" customHeight="1">
      <c r="A605" s="163" t="s">
        <v>9863</v>
      </c>
      <c r="B605" s="219" t="s">
        <v>20368</v>
      </c>
      <c r="C605" s="33" t="s">
        <v>20369</v>
      </c>
      <c r="D605" s="126" t="s">
        <v>16104</v>
      </c>
      <c r="E605" s="33" t="s">
        <v>16086</v>
      </c>
      <c r="F605" s="146" t="s">
        <v>2030</v>
      </c>
      <c r="G605" s="22">
        <v>35585</v>
      </c>
      <c r="H605" s="43">
        <v>21.065124391806183</v>
      </c>
      <c r="I605" s="25">
        <v>43181</v>
      </c>
      <c r="J605" s="25">
        <v>43181</v>
      </c>
      <c r="K605" s="140" t="s">
        <v>167</v>
      </c>
      <c r="L605" s="140" t="s">
        <v>2028</v>
      </c>
      <c r="M605" s="140" t="s">
        <v>311</v>
      </c>
      <c r="N605" s="323">
        <v>21898</v>
      </c>
      <c r="O605" s="123" t="s">
        <v>4223</v>
      </c>
      <c r="P605" s="123" t="s">
        <v>4304</v>
      </c>
      <c r="Q605" s="91">
        <v>43281</v>
      </c>
      <c r="R605" s="91">
        <v>43266</v>
      </c>
      <c r="S605" s="25">
        <v>43266</v>
      </c>
      <c r="T605" s="185" t="s">
        <v>20348</v>
      </c>
      <c r="U605" s="185" t="s">
        <v>4457</v>
      </c>
      <c r="V605" s="185" t="s">
        <v>16105</v>
      </c>
      <c r="W605" s="185"/>
      <c r="X605" s="170">
        <v>18827439321</v>
      </c>
      <c r="Y605" s="464" t="s">
        <v>16106</v>
      </c>
      <c r="Z605" s="464" t="s">
        <v>16106</v>
      </c>
      <c r="AA605" s="170" t="s">
        <v>16087</v>
      </c>
      <c r="AB605" s="170">
        <v>15826876216</v>
      </c>
      <c r="AC605" s="445"/>
      <c r="AD605" s="137" t="s">
        <v>4374</v>
      </c>
      <c r="AE605" s="137" t="s">
        <v>4374</v>
      </c>
      <c r="AF605" s="104" t="s">
        <v>4375</v>
      </c>
      <c r="AG605" s="123" t="s">
        <v>4228</v>
      </c>
      <c r="AH605" s="26" t="s">
        <v>16106</v>
      </c>
    </row>
    <row r="606" spans="1:34" s="429" customFormat="1" ht="15" customHeight="1">
      <c r="A606" s="162" t="s">
        <v>11827</v>
      </c>
      <c r="B606" s="107" t="s">
        <v>20368</v>
      </c>
      <c r="C606" s="386" t="s">
        <v>17270</v>
      </c>
      <c r="D606" s="127" t="s">
        <v>17259</v>
      </c>
      <c r="E606" s="81" t="s">
        <v>17260</v>
      </c>
      <c r="F606" s="489" t="str">
        <f t="shared" ref="F606:F621" si="67">IF(MOD(IF(LEN(E606)=18,MID(E606,17,1),RIGHT(E606,1)),2)=0,"女","男")</f>
        <v>男</v>
      </c>
      <c r="G606" s="34">
        <f t="shared" ref="G606:G621" si="68">DATE(IF(LEN(E606)=18,MID(E606,7,4),1900+MID(E606,7,2)),IF(LEN(E606)=18,MID(E606,11,2),MID(E606,9,2)),IF(LEN(E606)=18,MID(E606,13,2),MID(E606,11,2)))</f>
        <v>35704</v>
      </c>
      <c r="H606" s="13">
        <f t="shared" ref="H606:H621" ca="1" si="69">(NOW()-G606)/365</f>
        <v>20.84787137176561</v>
      </c>
      <c r="I606" s="41">
        <v>43207</v>
      </c>
      <c r="J606" s="41">
        <v>43207</v>
      </c>
      <c r="K606" s="490" t="s">
        <v>167</v>
      </c>
      <c r="L606" s="490" t="s">
        <v>2028</v>
      </c>
      <c r="M606" s="490" t="s">
        <v>311</v>
      </c>
      <c r="N606" s="258">
        <v>40268</v>
      </c>
      <c r="O606" s="142" t="s">
        <v>4223</v>
      </c>
      <c r="P606" s="142" t="s">
        <v>4304</v>
      </c>
      <c r="Q606" s="538">
        <v>43312</v>
      </c>
      <c r="R606" s="538">
        <v>43312</v>
      </c>
      <c r="S606" s="41"/>
      <c r="T606" s="195" t="s">
        <v>20348</v>
      </c>
      <c r="U606" s="195" t="s">
        <v>8627</v>
      </c>
      <c r="V606" s="195" t="s">
        <v>17261</v>
      </c>
      <c r="W606" s="195"/>
      <c r="X606" s="194">
        <v>17683941025</v>
      </c>
      <c r="Y606" s="465" t="s">
        <v>17262</v>
      </c>
      <c r="Z606" s="465" t="s">
        <v>17262</v>
      </c>
      <c r="AA606" s="194" t="s">
        <v>17263</v>
      </c>
      <c r="AB606" s="194">
        <v>15071607693</v>
      </c>
      <c r="AC606" s="428"/>
      <c r="AD606" s="360" t="s">
        <v>4374</v>
      </c>
      <c r="AE606" s="360" t="s">
        <v>4374</v>
      </c>
      <c r="AF606" s="476" t="s">
        <v>4375</v>
      </c>
      <c r="AG606" s="85" t="s">
        <v>4228</v>
      </c>
      <c r="AH606" s="38" t="s">
        <v>17262</v>
      </c>
    </row>
    <row r="607" spans="1:34" s="429" customFormat="1" ht="15" customHeight="1">
      <c r="A607" s="162" t="s">
        <v>7669</v>
      </c>
      <c r="B607" s="107" t="s">
        <v>20368</v>
      </c>
      <c r="C607" s="380" t="s">
        <v>17026</v>
      </c>
      <c r="D607" s="127" t="s">
        <v>16965</v>
      </c>
      <c r="E607" s="81" t="s">
        <v>16966</v>
      </c>
      <c r="F607" s="489" t="str">
        <f t="shared" si="67"/>
        <v>女</v>
      </c>
      <c r="G607" s="34">
        <f t="shared" si="68"/>
        <v>30954</v>
      </c>
      <c r="H607" s="13">
        <f t="shared" ca="1" si="69"/>
        <v>33.861570001902592</v>
      </c>
      <c r="I607" s="41">
        <v>43199</v>
      </c>
      <c r="J607" s="41">
        <v>43199</v>
      </c>
      <c r="K607" s="490" t="s">
        <v>167</v>
      </c>
      <c r="L607" s="490" t="s">
        <v>2028</v>
      </c>
      <c r="M607" s="490" t="s">
        <v>311</v>
      </c>
      <c r="N607" s="258">
        <v>40104</v>
      </c>
      <c r="O607" s="142" t="s">
        <v>4223</v>
      </c>
      <c r="P607" s="142" t="s">
        <v>4304</v>
      </c>
      <c r="Q607" s="538">
        <v>43312</v>
      </c>
      <c r="R607" s="538">
        <v>43312</v>
      </c>
      <c r="S607" s="41"/>
      <c r="T607" s="195" t="s">
        <v>20348</v>
      </c>
      <c r="U607" s="195" t="s">
        <v>16967</v>
      </c>
      <c r="V607" s="195" t="s">
        <v>16968</v>
      </c>
      <c r="W607" s="195"/>
      <c r="X607" s="194">
        <v>18271958203</v>
      </c>
      <c r="Y607" s="465" t="s">
        <v>16969</v>
      </c>
      <c r="Z607" s="465" t="s">
        <v>16969</v>
      </c>
      <c r="AA607" s="194" t="s">
        <v>16954</v>
      </c>
      <c r="AB607" s="194">
        <v>15172520386</v>
      </c>
      <c r="AC607" s="428"/>
      <c r="AD607" s="360" t="s">
        <v>4374</v>
      </c>
      <c r="AE607" s="360" t="s">
        <v>4374</v>
      </c>
      <c r="AF607" s="476" t="s">
        <v>16971</v>
      </c>
      <c r="AG607" s="85" t="s">
        <v>4228</v>
      </c>
      <c r="AH607" s="38" t="s">
        <v>16972</v>
      </c>
    </row>
    <row r="608" spans="1:34" s="429" customFormat="1" ht="15" customHeight="1">
      <c r="A608" s="162" t="s">
        <v>13315</v>
      </c>
      <c r="B608" s="107" t="s">
        <v>20368</v>
      </c>
      <c r="C608" s="380" t="s">
        <v>17269</v>
      </c>
      <c r="D608" s="127" t="s">
        <v>17254</v>
      </c>
      <c r="E608" s="81" t="s">
        <v>17255</v>
      </c>
      <c r="F608" s="489" t="str">
        <f t="shared" si="67"/>
        <v>男</v>
      </c>
      <c r="G608" s="34">
        <f t="shared" si="68"/>
        <v>34645</v>
      </c>
      <c r="H608" s="13">
        <f t="shared" ca="1" si="69"/>
        <v>23.749241234779308</v>
      </c>
      <c r="I608" s="41">
        <v>43203</v>
      </c>
      <c r="J608" s="41">
        <v>43203</v>
      </c>
      <c r="K608" s="490" t="s">
        <v>167</v>
      </c>
      <c r="L608" s="490" t="s">
        <v>2028</v>
      </c>
      <c r="M608" s="490" t="s">
        <v>311</v>
      </c>
      <c r="N608" s="258">
        <v>40215</v>
      </c>
      <c r="O608" s="142" t="s">
        <v>4223</v>
      </c>
      <c r="P608" s="142" t="s">
        <v>4304</v>
      </c>
      <c r="Q608" s="538">
        <v>43312</v>
      </c>
      <c r="R608" s="538">
        <v>43312</v>
      </c>
      <c r="S608" s="41"/>
      <c r="T608" s="195" t="s">
        <v>20348</v>
      </c>
      <c r="U608" s="195" t="s">
        <v>8627</v>
      </c>
      <c r="V608" s="195" t="s">
        <v>17256</v>
      </c>
      <c r="W608" s="195"/>
      <c r="X608" s="194">
        <v>17186455656</v>
      </c>
      <c r="Y608" s="465" t="s">
        <v>17257</v>
      </c>
      <c r="Z608" s="465" t="s">
        <v>17257</v>
      </c>
      <c r="AA608" s="194" t="s">
        <v>17258</v>
      </c>
      <c r="AB608" s="194">
        <v>15972357626</v>
      </c>
      <c r="AC608" s="428"/>
      <c r="AD608" s="360" t="s">
        <v>4374</v>
      </c>
      <c r="AE608" s="360" t="s">
        <v>4374</v>
      </c>
      <c r="AF608" s="476" t="s">
        <v>4375</v>
      </c>
      <c r="AG608" s="85" t="s">
        <v>4228</v>
      </c>
      <c r="AH608" s="38" t="s">
        <v>17257</v>
      </c>
    </row>
    <row r="609" spans="1:34" s="429" customFormat="1" ht="15" customHeight="1">
      <c r="A609" s="162" t="s">
        <v>7670</v>
      </c>
      <c r="B609" s="107" t="s">
        <v>20368</v>
      </c>
      <c r="C609" s="380" t="s">
        <v>17027</v>
      </c>
      <c r="D609" s="127" t="s">
        <v>16973</v>
      </c>
      <c r="E609" s="81" t="s">
        <v>16974</v>
      </c>
      <c r="F609" s="489" t="str">
        <f t="shared" si="67"/>
        <v>女</v>
      </c>
      <c r="G609" s="34">
        <f t="shared" si="68"/>
        <v>33228</v>
      </c>
      <c r="H609" s="13">
        <f t="shared" ca="1" si="69"/>
        <v>27.631433015601225</v>
      </c>
      <c r="I609" s="41">
        <v>43199</v>
      </c>
      <c r="J609" s="41">
        <v>43199</v>
      </c>
      <c r="K609" s="490" t="s">
        <v>167</v>
      </c>
      <c r="L609" s="490" t="s">
        <v>2028</v>
      </c>
      <c r="M609" s="490" t="s">
        <v>311</v>
      </c>
      <c r="N609" s="258">
        <v>40106</v>
      </c>
      <c r="O609" s="142" t="s">
        <v>4223</v>
      </c>
      <c r="P609" s="142" t="s">
        <v>4304</v>
      </c>
      <c r="Q609" s="538">
        <v>43312</v>
      </c>
      <c r="R609" s="538">
        <v>43312</v>
      </c>
      <c r="S609" s="41"/>
      <c r="T609" s="195" t="s">
        <v>20348</v>
      </c>
      <c r="U609" s="195" t="s">
        <v>16967</v>
      </c>
      <c r="V609" s="195"/>
      <c r="W609" s="195"/>
      <c r="X609" s="194">
        <v>15902753055</v>
      </c>
      <c r="Y609" s="465" t="s">
        <v>16975</v>
      </c>
      <c r="Z609" s="465" t="s">
        <v>16975</v>
      </c>
      <c r="AA609" s="194" t="s">
        <v>16955</v>
      </c>
      <c r="AB609" s="194">
        <v>18707153192</v>
      </c>
      <c r="AC609" s="428"/>
      <c r="AD609" s="360" t="s">
        <v>4374</v>
      </c>
      <c r="AE609" s="360" t="s">
        <v>4374</v>
      </c>
      <c r="AF609" s="476" t="s">
        <v>16971</v>
      </c>
      <c r="AG609" s="85" t="s">
        <v>4228</v>
      </c>
      <c r="AH609" s="38" t="s">
        <v>16976</v>
      </c>
    </row>
    <row r="610" spans="1:34" s="429" customFormat="1" ht="15" customHeight="1">
      <c r="A610" s="162" t="s">
        <v>7635</v>
      </c>
      <c r="B610" s="107" t="s">
        <v>20368</v>
      </c>
      <c r="C610" s="380" t="s">
        <v>15724</v>
      </c>
      <c r="D610" s="127" t="s">
        <v>15714</v>
      </c>
      <c r="E610" s="81" t="s">
        <v>15715</v>
      </c>
      <c r="F610" s="489" t="str">
        <f t="shared" si="67"/>
        <v>女</v>
      </c>
      <c r="G610" s="34">
        <f t="shared" si="68"/>
        <v>33854</v>
      </c>
      <c r="H610" s="13">
        <f t="shared" ca="1" si="69"/>
        <v>25.916364522450539</v>
      </c>
      <c r="I610" s="41">
        <v>43173</v>
      </c>
      <c r="J610" s="41">
        <v>43173</v>
      </c>
      <c r="K610" s="450" t="s">
        <v>167</v>
      </c>
      <c r="L610" s="450" t="s">
        <v>2028</v>
      </c>
      <c r="M610" s="450" t="s">
        <v>311</v>
      </c>
      <c r="N610" s="258">
        <v>22438</v>
      </c>
      <c r="O610" s="142" t="s">
        <v>4223</v>
      </c>
      <c r="P610" s="142" t="s">
        <v>4304</v>
      </c>
      <c r="Q610" s="538">
        <v>43312</v>
      </c>
      <c r="R610" s="538">
        <v>43312</v>
      </c>
      <c r="S610" s="41"/>
      <c r="T610" s="195" t="s">
        <v>20348</v>
      </c>
      <c r="U610" s="195" t="s">
        <v>15716</v>
      </c>
      <c r="V610" s="195" t="s">
        <v>15717</v>
      </c>
      <c r="W610" s="195" t="s">
        <v>6460</v>
      </c>
      <c r="X610" s="194">
        <v>18771960243</v>
      </c>
      <c r="Y610" s="465" t="s">
        <v>15718</v>
      </c>
      <c r="Z610" s="465" t="s">
        <v>15718</v>
      </c>
      <c r="AA610" s="194" t="s">
        <v>15719</v>
      </c>
      <c r="AB610" s="194">
        <v>18627965136</v>
      </c>
      <c r="AC610" s="428"/>
      <c r="AD610" s="360" t="s">
        <v>15700</v>
      </c>
      <c r="AE610" s="360" t="s">
        <v>15700</v>
      </c>
      <c r="AF610" s="391" t="s">
        <v>15701</v>
      </c>
      <c r="AG610" s="85" t="s">
        <v>4228</v>
      </c>
      <c r="AH610" s="38" t="s">
        <v>15720</v>
      </c>
    </row>
    <row r="611" spans="1:34" s="83" customFormat="1" ht="13.5" customHeight="1">
      <c r="A611" s="162" t="s">
        <v>13322</v>
      </c>
      <c r="B611" s="107" t="s">
        <v>20368</v>
      </c>
      <c r="C611" s="380" t="s">
        <v>17696</v>
      </c>
      <c r="D611" s="127" t="s">
        <v>17680</v>
      </c>
      <c r="E611" s="46" t="s">
        <v>17681</v>
      </c>
      <c r="F611" s="489" t="str">
        <f t="shared" si="67"/>
        <v>女</v>
      </c>
      <c r="G611" s="34">
        <f t="shared" si="68"/>
        <v>28202</v>
      </c>
      <c r="H611" s="298">
        <f t="shared" ca="1" si="69"/>
        <v>41.401296029299857</v>
      </c>
      <c r="I611" s="41">
        <v>43225</v>
      </c>
      <c r="J611" s="41">
        <v>43225</v>
      </c>
      <c r="K611" s="490" t="s">
        <v>167</v>
      </c>
      <c r="L611" s="490" t="s">
        <v>2028</v>
      </c>
      <c r="M611" s="490" t="s">
        <v>311</v>
      </c>
      <c r="N611" s="189">
        <v>10237</v>
      </c>
      <c r="O611" s="85" t="s">
        <v>4223</v>
      </c>
      <c r="P611" s="85" t="s">
        <v>4304</v>
      </c>
      <c r="Q611" s="538">
        <v>43312</v>
      </c>
      <c r="R611" s="538">
        <v>43312</v>
      </c>
      <c r="S611" s="41"/>
      <c r="T611" s="195" t="s">
        <v>20348</v>
      </c>
      <c r="U611" s="522" t="s">
        <v>17673</v>
      </c>
      <c r="V611" s="522" t="s">
        <v>17682</v>
      </c>
      <c r="W611" s="522"/>
      <c r="X611" s="54">
        <v>15271915899</v>
      </c>
      <c r="Y611" s="76" t="s">
        <v>17683</v>
      </c>
      <c r="Z611" s="76" t="s">
        <v>17684</v>
      </c>
      <c r="AA611" s="56" t="s">
        <v>17685</v>
      </c>
      <c r="AB611" s="56">
        <v>13971231121</v>
      </c>
      <c r="AC611" s="84"/>
      <c r="AD611" s="111" t="s">
        <v>17678</v>
      </c>
      <c r="AE611" s="111" t="s">
        <v>17678</v>
      </c>
      <c r="AF611" s="490" t="s">
        <v>17679</v>
      </c>
      <c r="AG611" s="85" t="s">
        <v>4228</v>
      </c>
      <c r="AH611" s="38" t="s">
        <v>17683</v>
      </c>
    </row>
    <row r="612" spans="1:34" s="429" customFormat="1" ht="15" customHeight="1">
      <c r="A612" s="162" t="s">
        <v>13313</v>
      </c>
      <c r="B612" s="107" t="s">
        <v>20368</v>
      </c>
      <c r="C612" s="380" t="s">
        <v>17104</v>
      </c>
      <c r="D612" s="127" t="s">
        <v>17078</v>
      </c>
      <c r="E612" s="81" t="s">
        <v>17079</v>
      </c>
      <c r="F612" s="489" t="str">
        <f t="shared" si="67"/>
        <v>男</v>
      </c>
      <c r="G612" s="34">
        <f t="shared" si="68"/>
        <v>33108</v>
      </c>
      <c r="H612" s="13">
        <f t="shared" ca="1" si="69"/>
        <v>27.960200138888897</v>
      </c>
      <c r="I612" s="41">
        <v>43200</v>
      </c>
      <c r="J612" s="41">
        <v>43200</v>
      </c>
      <c r="K612" s="490" t="s">
        <v>167</v>
      </c>
      <c r="L612" s="490" t="s">
        <v>2028</v>
      </c>
      <c r="M612" s="490" t="s">
        <v>311</v>
      </c>
      <c r="N612" s="374">
        <v>40108</v>
      </c>
      <c r="O612" s="142" t="s">
        <v>4223</v>
      </c>
      <c r="P612" s="142" t="s">
        <v>4304</v>
      </c>
      <c r="Q612" s="538">
        <v>43312</v>
      </c>
      <c r="R612" s="538">
        <v>43312</v>
      </c>
      <c r="S612" s="41"/>
      <c r="T612" s="195" t="s">
        <v>20348</v>
      </c>
      <c r="U612" s="195" t="s">
        <v>8906</v>
      </c>
      <c r="V612" s="195" t="s">
        <v>17080</v>
      </c>
      <c r="W612" s="195" t="s">
        <v>17066</v>
      </c>
      <c r="X612" s="194">
        <v>13545345948</v>
      </c>
      <c r="Y612" s="465" t="s">
        <v>17081</v>
      </c>
      <c r="Z612" s="465" t="s">
        <v>17081</v>
      </c>
      <c r="AA612" s="194" t="s">
        <v>17082</v>
      </c>
      <c r="AB612" s="194">
        <v>13720140285</v>
      </c>
      <c r="AC612" s="428"/>
      <c r="AD612" s="360" t="s">
        <v>5227</v>
      </c>
      <c r="AE612" s="360" t="s">
        <v>5227</v>
      </c>
      <c r="AF612" s="476" t="s">
        <v>6172</v>
      </c>
      <c r="AG612" s="85" t="s">
        <v>4228</v>
      </c>
      <c r="AH612" s="38" t="s">
        <v>17083</v>
      </c>
    </row>
    <row r="613" spans="1:34" s="429" customFormat="1" ht="15" customHeight="1">
      <c r="A613" s="162" t="s">
        <v>9828</v>
      </c>
      <c r="B613" s="107" t="s">
        <v>20368</v>
      </c>
      <c r="C613" s="380" t="s">
        <v>17271</v>
      </c>
      <c r="D613" s="127" t="s">
        <v>17264</v>
      </c>
      <c r="E613" s="81" t="s">
        <v>17265</v>
      </c>
      <c r="F613" s="489" t="str">
        <f t="shared" si="67"/>
        <v>女</v>
      </c>
      <c r="G613" s="34">
        <f t="shared" si="68"/>
        <v>32679</v>
      </c>
      <c r="H613" s="13">
        <f t="shared" ca="1" si="69"/>
        <v>29.135542604642321</v>
      </c>
      <c r="I613" s="41">
        <v>43203</v>
      </c>
      <c r="J613" s="41">
        <v>43203</v>
      </c>
      <c r="K613" s="490" t="s">
        <v>167</v>
      </c>
      <c r="L613" s="490" t="s">
        <v>2028</v>
      </c>
      <c r="M613" s="490" t="s">
        <v>311</v>
      </c>
      <c r="N613" s="258">
        <v>40175</v>
      </c>
      <c r="O613" s="142" t="s">
        <v>4223</v>
      </c>
      <c r="P613" s="142" t="s">
        <v>4304</v>
      </c>
      <c r="Q613" s="538">
        <v>43312</v>
      </c>
      <c r="R613" s="538">
        <v>43312</v>
      </c>
      <c r="S613" s="41"/>
      <c r="T613" s="195" t="s">
        <v>20348</v>
      </c>
      <c r="U613" s="195" t="s">
        <v>8627</v>
      </c>
      <c r="V613" s="195" t="s">
        <v>17266</v>
      </c>
      <c r="W613" s="195" t="s">
        <v>1508</v>
      </c>
      <c r="X613" s="194">
        <v>18617028920</v>
      </c>
      <c r="Y613" s="465" t="s">
        <v>17267</v>
      </c>
      <c r="Z613" s="465" t="s">
        <v>17267</v>
      </c>
      <c r="AA613" s="194" t="s">
        <v>17268</v>
      </c>
      <c r="AB613" s="194">
        <v>15002779970</v>
      </c>
      <c r="AC613" s="428"/>
      <c r="AD613" s="360" t="s">
        <v>4374</v>
      </c>
      <c r="AE613" s="360" t="s">
        <v>4374</v>
      </c>
      <c r="AF613" s="476" t="s">
        <v>4504</v>
      </c>
      <c r="AG613" s="85" t="s">
        <v>4228</v>
      </c>
      <c r="AH613" s="38" t="s">
        <v>17267</v>
      </c>
    </row>
    <row r="614" spans="1:34" s="429" customFormat="1" ht="15" customHeight="1">
      <c r="A614" s="162" t="s">
        <v>13316</v>
      </c>
      <c r="B614" s="107" t="s">
        <v>20368</v>
      </c>
      <c r="C614" s="380" t="s">
        <v>17358</v>
      </c>
      <c r="D614" s="127" t="s">
        <v>17394</v>
      </c>
      <c r="E614" s="81" t="s">
        <v>17395</v>
      </c>
      <c r="F614" s="489" t="str">
        <f t="shared" si="67"/>
        <v>男</v>
      </c>
      <c r="G614" s="34">
        <f t="shared" si="68"/>
        <v>32412</v>
      </c>
      <c r="H614" s="13">
        <f t="shared" ca="1" si="69"/>
        <v>29.867049453957389</v>
      </c>
      <c r="I614" s="41">
        <v>43207</v>
      </c>
      <c r="J614" s="41">
        <v>43207</v>
      </c>
      <c r="K614" s="490" t="s">
        <v>167</v>
      </c>
      <c r="L614" s="490" t="s">
        <v>2028</v>
      </c>
      <c r="M614" s="490" t="s">
        <v>311</v>
      </c>
      <c r="N614" s="258">
        <v>10202</v>
      </c>
      <c r="O614" s="142" t="s">
        <v>4223</v>
      </c>
      <c r="P614" s="142" t="s">
        <v>4304</v>
      </c>
      <c r="Q614" s="538">
        <v>43312</v>
      </c>
      <c r="R614" s="538">
        <v>43312</v>
      </c>
      <c r="S614" s="41"/>
      <c r="T614" s="195" t="s">
        <v>20348</v>
      </c>
      <c r="U614" s="195" t="s">
        <v>8640</v>
      </c>
      <c r="V614" s="195" t="s">
        <v>17396</v>
      </c>
      <c r="W614" s="195"/>
      <c r="X614" s="194">
        <v>18807265404</v>
      </c>
      <c r="Y614" s="465" t="s">
        <v>17397</v>
      </c>
      <c r="Z614" s="465" t="s">
        <v>17397</v>
      </c>
      <c r="AA614" s="194" t="s">
        <v>17398</v>
      </c>
      <c r="AB614" s="194">
        <v>16671081740</v>
      </c>
      <c r="AC614" s="428"/>
      <c r="AD614" s="360" t="s">
        <v>4374</v>
      </c>
      <c r="AE614" s="360" t="s">
        <v>4374</v>
      </c>
      <c r="AF614" s="476" t="s">
        <v>4375</v>
      </c>
      <c r="AG614" s="85" t="s">
        <v>4228</v>
      </c>
      <c r="AH614" s="38" t="s">
        <v>17397</v>
      </c>
    </row>
    <row r="615" spans="1:34" s="429" customFormat="1" ht="15" customHeight="1">
      <c r="A615" s="162" t="s">
        <v>7658</v>
      </c>
      <c r="B615" s="107" t="s">
        <v>20368</v>
      </c>
      <c r="C615" s="380" t="s">
        <v>16356</v>
      </c>
      <c r="D615" s="127" t="s">
        <v>16303</v>
      </c>
      <c r="E615" s="81" t="s">
        <v>16304</v>
      </c>
      <c r="F615" s="489" t="str">
        <f t="shared" si="67"/>
        <v>女</v>
      </c>
      <c r="G615" s="34">
        <f t="shared" si="68"/>
        <v>30358</v>
      </c>
      <c r="H615" s="13">
        <f t="shared" ca="1" si="69"/>
        <v>35.494446714231358</v>
      </c>
      <c r="I615" s="41">
        <v>43188</v>
      </c>
      <c r="J615" s="41">
        <v>43188</v>
      </c>
      <c r="K615" s="475" t="s">
        <v>167</v>
      </c>
      <c r="L615" s="475" t="s">
        <v>2028</v>
      </c>
      <c r="M615" s="475" t="s">
        <v>311</v>
      </c>
      <c r="N615" s="258" t="s">
        <v>16476</v>
      </c>
      <c r="O615" s="142" t="s">
        <v>4223</v>
      </c>
      <c r="P615" s="142" t="s">
        <v>4304</v>
      </c>
      <c r="Q615" s="538">
        <v>43312</v>
      </c>
      <c r="R615" s="538">
        <v>43312</v>
      </c>
      <c r="S615" s="41"/>
      <c r="T615" s="195" t="s">
        <v>20348</v>
      </c>
      <c r="U615" s="195" t="s">
        <v>8640</v>
      </c>
      <c r="V615" s="195" t="s">
        <v>8933</v>
      </c>
      <c r="W615" s="195"/>
      <c r="X615" s="194">
        <v>15807131542</v>
      </c>
      <c r="Y615" s="465" t="s">
        <v>16305</v>
      </c>
      <c r="Z615" s="465" t="s">
        <v>16305</v>
      </c>
      <c r="AA615" s="194" t="s">
        <v>16306</v>
      </c>
      <c r="AB615" s="194">
        <v>13317154026</v>
      </c>
      <c r="AC615" s="428"/>
      <c r="AD615" s="360" t="s">
        <v>4374</v>
      </c>
      <c r="AE615" s="360" t="s">
        <v>4374</v>
      </c>
      <c r="AF615" s="476" t="s">
        <v>4375</v>
      </c>
      <c r="AG615" s="85" t="s">
        <v>4228</v>
      </c>
      <c r="AH615" s="38" t="s">
        <v>16305</v>
      </c>
    </row>
    <row r="616" spans="1:34" s="429" customFormat="1" ht="15" customHeight="1">
      <c r="A616" s="162" t="s">
        <v>13314</v>
      </c>
      <c r="B616" s="107" t="s">
        <v>20368</v>
      </c>
      <c r="C616" s="380" t="s">
        <v>17243</v>
      </c>
      <c r="D616" s="127" t="s">
        <v>17224</v>
      </c>
      <c r="E616" s="81" t="s">
        <v>17225</v>
      </c>
      <c r="F616" s="489" t="str">
        <f t="shared" si="67"/>
        <v>女</v>
      </c>
      <c r="G616" s="34">
        <f t="shared" si="68"/>
        <v>31465</v>
      </c>
      <c r="H616" s="13">
        <f t="shared" ca="1" si="69"/>
        <v>32.461570001902594</v>
      </c>
      <c r="I616" s="41">
        <v>43202</v>
      </c>
      <c r="J616" s="41">
        <v>43202</v>
      </c>
      <c r="K616" s="490" t="s">
        <v>167</v>
      </c>
      <c r="L616" s="490" t="s">
        <v>2028</v>
      </c>
      <c r="M616" s="490" t="s">
        <v>311</v>
      </c>
      <c r="N616" s="258">
        <v>40156</v>
      </c>
      <c r="O616" s="142" t="s">
        <v>4223</v>
      </c>
      <c r="P616" s="142" t="s">
        <v>4304</v>
      </c>
      <c r="Q616" s="538">
        <v>43312</v>
      </c>
      <c r="R616" s="538">
        <v>43312</v>
      </c>
      <c r="S616" s="41"/>
      <c r="T616" s="195" t="s">
        <v>20348</v>
      </c>
      <c r="U616" s="195" t="s">
        <v>8627</v>
      </c>
      <c r="V616" s="195" t="s">
        <v>17226</v>
      </c>
      <c r="W616" s="195"/>
      <c r="X616" s="194">
        <v>18086045351</v>
      </c>
      <c r="Y616" s="465" t="s">
        <v>17227</v>
      </c>
      <c r="Z616" s="465" t="s">
        <v>17228</v>
      </c>
      <c r="AA616" s="194" t="s">
        <v>17229</v>
      </c>
      <c r="AB616" s="194">
        <v>18086042102</v>
      </c>
      <c r="AC616" s="428"/>
      <c r="AD616" s="360" t="s">
        <v>4374</v>
      </c>
      <c r="AE616" s="360" t="s">
        <v>4374</v>
      </c>
      <c r="AF616" s="476" t="s">
        <v>4375</v>
      </c>
      <c r="AG616" s="85" t="s">
        <v>4228</v>
      </c>
      <c r="AH616" s="38" t="s">
        <v>17227</v>
      </c>
    </row>
    <row r="617" spans="1:34" s="429" customFormat="1" ht="15" customHeight="1">
      <c r="A617" s="162" t="s">
        <v>7645</v>
      </c>
      <c r="B617" s="107" t="s">
        <v>20368</v>
      </c>
      <c r="C617" s="380" t="s">
        <v>15980</v>
      </c>
      <c r="D617" s="127" t="s">
        <v>15954</v>
      </c>
      <c r="E617" s="81" t="s">
        <v>15989</v>
      </c>
      <c r="F617" s="489" t="str">
        <f t="shared" si="67"/>
        <v>女</v>
      </c>
      <c r="G617" s="34">
        <f t="shared" si="68"/>
        <v>32441</v>
      </c>
      <c r="H617" s="13">
        <f t="shared" ca="1" si="69"/>
        <v>29.78759739916287</v>
      </c>
      <c r="I617" s="41">
        <v>43179</v>
      </c>
      <c r="J617" s="41">
        <v>43179</v>
      </c>
      <c r="K617" s="475" t="s">
        <v>167</v>
      </c>
      <c r="L617" s="475" t="s">
        <v>2028</v>
      </c>
      <c r="M617" s="475" t="s">
        <v>311</v>
      </c>
      <c r="N617" s="258">
        <v>40253</v>
      </c>
      <c r="O617" s="142" t="s">
        <v>4223</v>
      </c>
      <c r="P617" s="142" t="s">
        <v>4304</v>
      </c>
      <c r="Q617" s="538">
        <v>43312</v>
      </c>
      <c r="R617" s="538">
        <v>43312</v>
      </c>
      <c r="S617" s="41"/>
      <c r="T617" s="195" t="s">
        <v>20348</v>
      </c>
      <c r="U617" s="195" t="s">
        <v>15939</v>
      </c>
      <c r="V617" s="195" t="s">
        <v>15955</v>
      </c>
      <c r="W617" s="195"/>
      <c r="X617" s="194">
        <v>18371526417</v>
      </c>
      <c r="Y617" s="465" t="s">
        <v>15956</v>
      </c>
      <c r="Z617" s="465" t="s">
        <v>15956</v>
      </c>
      <c r="AA617" s="194" t="s">
        <v>15957</v>
      </c>
      <c r="AB617" s="194">
        <v>13545607602</v>
      </c>
      <c r="AC617" s="428"/>
      <c r="AD617" s="360" t="s">
        <v>15943</v>
      </c>
      <c r="AE617" s="360" t="s">
        <v>15943</v>
      </c>
      <c r="AF617" s="476" t="s">
        <v>15944</v>
      </c>
      <c r="AG617" s="85" t="s">
        <v>4228</v>
      </c>
      <c r="AH617" s="38" t="s">
        <v>15958</v>
      </c>
    </row>
    <row r="618" spans="1:34" s="429" customFormat="1" ht="15" customHeight="1">
      <c r="A618" s="162" t="s">
        <v>7647</v>
      </c>
      <c r="B618" s="107" t="s">
        <v>20368</v>
      </c>
      <c r="C618" s="380" t="s">
        <v>15982</v>
      </c>
      <c r="D618" s="127" t="s">
        <v>15963</v>
      </c>
      <c r="E618" s="81" t="s">
        <v>15991</v>
      </c>
      <c r="F618" s="489" t="str">
        <f t="shared" si="67"/>
        <v>女</v>
      </c>
      <c r="G618" s="34">
        <f t="shared" si="68"/>
        <v>32266</v>
      </c>
      <c r="H618" s="13">
        <f t="shared" ca="1" si="69"/>
        <v>30.267049453957387</v>
      </c>
      <c r="I618" s="41">
        <v>43179</v>
      </c>
      <c r="J618" s="41">
        <v>43179</v>
      </c>
      <c r="K618" s="475" t="s">
        <v>167</v>
      </c>
      <c r="L618" s="475" t="s">
        <v>2028</v>
      </c>
      <c r="M618" s="475" t="s">
        <v>311</v>
      </c>
      <c r="N618" s="258">
        <v>30189</v>
      </c>
      <c r="O618" s="142" t="s">
        <v>4223</v>
      </c>
      <c r="P618" s="142" t="s">
        <v>4304</v>
      </c>
      <c r="Q618" s="538">
        <v>43312</v>
      </c>
      <c r="R618" s="538">
        <v>43312</v>
      </c>
      <c r="S618" s="41"/>
      <c r="T618" s="195" t="s">
        <v>20348</v>
      </c>
      <c r="U618" s="195" t="s">
        <v>15939</v>
      </c>
      <c r="V618" s="195" t="s">
        <v>15964</v>
      </c>
      <c r="W618" s="195"/>
      <c r="X618" s="194">
        <v>15907135917</v>
      </c>
      <c r="Y618" s="465" t="s">
        <v>15965</v>
      </c>
      <c r="Z618" s="465" t="s">
        <v>15965</v>
      </c>
      <c r="AA618" s="194"/>
      <c r="AB618" s="194">
        <v>15327352698</v>
      </c>
      <c r="AC618" s="428"/>
      <c r="AD618" s="360" t="s">
        <v>15943</v>
      </c>
      <c r="AE618" s="360" t="s">
        <v>15943</v>
      </c>
      <c r="AF618" s="476" t="s">
        <v>15944</v>
      </c>
      <c r="AG618" s="85" t="s">
        <v>4228</v>
      </c>
      <c r="AH618" s="38" t="s">
        <v>15966</v>
      </c>
    </row>
    <row r="619" spans="1:34" s="429" customFormat="1" ht="15" customHeight="1">
      <c r="A619" s="162" t="s">
        <v>7646</v>
      </c>
      <c r="B619" s="107" t="s">
        <v>20368</v>
      </c>
      <c r="C619" s="380" t="s">
        <v>15981</v>
      </c>
      <c r="D619" s="127" t="s">
        <v>15959</v>
      </c>
      <c r="E619" s="81" t="s">
        <v>15990</v>
      </c>
      <c r="F619" s="489" t="str">
        <f t="shared" si="67"/>
        <v>女</v>
      </c>
      <c r="G619" s="34">
        <f t="shared" si="68"/>
        <v>28889</v>
      </c>
      <c r="H619" s="13">
        <f t="shared" ca="1" si="69"/>
        <v>39.519104248477937</v>
      </c>
      <c r="I619" s="41">
        <v>43179</v>
      </c>
      <c r="J619" s="41">
        <v>43179</v>
      </c>
      <c r="K619" s="475" t="s">
        <v>167</v>
      </c>
      <c r="L619" s="475" t="s">
        <v>2028</v>
      </c>
      <c r="M619" s="475" t="s">
        <v>311</v>
      </c>
      <c r="N619" s="258">
        <v>22519</v>
      </c>
      <c r="O619" s="142" t="s">
        <v>4223</v>
      </c>
      <c r="P619" s="142" t="s">
        <v>4304</v>
      </c>
      <c r="Q619" s="538">
        <v>43312</v>
      </c>
      <c r="R619" s="538">
        <v>43312</v>
      </c>
      <c r="S619" s="41"/>
      <c r="T619" s="195" t="s">
        <v>20348</v>
      </c>
      <c r="U619" s="195" t="s">
        <v>15960</v>
      </c>
      <c r="V619" s="195"/>
      <c r="W619" s="195"/>
      <c r="X619" s="194">
        <v>18371540101</v>
      </c>
      <c r="Y619" s="465" t="s">
        <v>15961</v>
      </c>
      <c r="Z619" s="465" t="s">
        <v>15961</v>
      </c>
      <c r="AA619" s="194" t="s">
        <v>15957</v>
      </c>
      <c r="AB619" s="194">
        <v>13545607602</v>
      </c>
      <c r="AC619" s="428"/>
      <c r="AD619" s="360" t="s">
        <v>15943</v>
      </c>
      <c r="AE619" s="360" t="s">
        <v>15943</v>
      </c>
      <c r="AF619" s="476" t="s">
        <v>15944</v>
      </c>
      <c r="AG619" s="85" t="s">
        <v>4228</v>
      </c>
      <c r="AH619" s="38" t="s">
        <v>15962</v>
      </c>
    </row>
    <row r="620" spans="1:34" s="429" customFormat="1" ht="15" customHeight="1">
      <c r="A620" s="162" t="s">
        <v>9803</v>
      </c>
      <c r="B620" s="107" t="s">
        <v>20368</v>
      </c>
      <c r="C620" s="380" t="s">
        <v>17242</v>
      </c>
      <c r="D620" s="127" t="s">
        <v>17220</v>
      </c>
      <c r="E620" s="81" t="s">
        <v>17221</v>
      </c>
      <c r="F620" s="489" t="str">
        <f t="shared" si="67"/>
        <v>女</v>
      </c>
      <c r="G620" s="34">
        <f t="shared" si="68"/>
        <v>30280</v>
      </c>
      <c r="H620" s="13">
        <f t="shared" ca="1" si="69"/>
        <v>35.708145344368347</v>
      </c>
      <c r="I620" s="41">
        <v>43202</v>
      </c>
      <c r="J620" s="41">
        <v>43202</v>
      </c>
      <c r="K620" s="490" t="s">
        <v>167</v>
      </c>
      <c r="L620" s="490" t="s">
        <v>2028</v>
      </c>
      <c r="M620" s="490" t="s">
        <v>311</v>
      </c>
      <c r="N620" s="258">
        <v>40129</v>
      </c>
      <c r="O620" s="142" t="s">
        <v>4223</v>
      </c>
      <c r="P620" s="142" t="s">
        <v>4304</v>
      </c>
      <c r="Q620" s="538">
        <v>43312</v>
      </c>
      <c r="R620" s="538">
        <v>43312</v>
      </c>
      <c r="S620" s="41"/>
      <c r="T620" s="195" t="s">
        <v>20348</v>
      </c>
      <c r="U620" s="195" t="s">
        <v>8627</v>
      </c>
      <c r="V620" s="195"/>
      <c r="W620" s="195"/>
      <c r="X620" s="194">
        <v>13296550797</v>
      </c>
      <c r="Y620" s="465" t="s">
        <v>17222</v>
      </c>
      <c r="Z620" s="465" t="s">
        <v>17222</v>
      </c>
      <c r="AA620" s="194" t="s">
        <v>17223</v>
      </c>
      <c r="AB620" s="194">
        <v>13260630797</v>
      </c>
      <c r="AC620" s="428"/>
      <c r="AD620" s="360" t="s">
        <v>4374</v>
      </c>
      <c r="AE620" s="360" t="s">
        <v>4374</v>
      </c>
      <c r="AF620" s="476" t="s">
        <v>4375</v>
      </c>
      <c r="AG620" s="85" t="s">
        <v>4228</v>
      </c>
      <c r="AH620" s="38" t="s">
        <v>17222</v>
      </c>
    </row>
    <row r="621" spans="1:34" s="429" customFormat="1" ht="15" customHeight="1">
      <c r="A621" s="162" t="s">
        <v>9816</v>
      </c>
      <c r="B621" s="107" t="s">
        <v>20368</v>
      </c>
      <c r="C621" s="380" t="s">
        <v>17245</v>
      </c>
      <c r="D621" s="127" t="s">
        <v>17236</v>
      </c>
      <c r="E621" s="81" t="s">
        <v>17237</v>
      </c>
      <c r="F621" s="489" t="str">
        <f t="shared" si="67"/>
        <v>女</v>
      </c>
      <c r="G621" s="34">
        <f t="shared" si="68"/>
        <v>29881</v>
      </c>
      <c r="H621" s="13">
        <f t="shared" ca="1" si="69"/>
        <v>36.801296029299856</v>
      </c>
      <c r="I621" s="41">
        <v>43202</v>
      </c>
      <c r="J621" s="41">
        <v>43202</v>
      </c>
      <c r="K621" s="490" t="s">
        <v>167</v>
      </c>
      <c r="L621" s="490" t="s">
        <v>2028</v>
      </c>
      <c r="M621" s="490" t="s">
        <v>311</v>
      </c>
      <c r="N621" s="258">
        <v>40298</v>
      </c>
      <c r="O621" s="142" t="s">
        <v>4223</v>
      </c>
      <c r="P621" s="142" t="s">
        <v>4304</v>
      </c>
      <c r="Q621" s="538">
        <v>43312</v>
      </c>
      <c r="R621" s="538">
        <v>43312</v>
      </c>
      <c r="S621" s="41"/>
      <c r="T621" s="195" t="s">
        <v>20348</v>
      </c>
      <c r="U621" s="195" t="s">
        <v>8627</v>
      </c>
      <c r="V621" s="195" t="s">
        <v>17238</v>
      </c>
      <c r="W621" s="195"/>
      <c r="X621" s="194">
        <v>13886360128</v>
      </c>
      <c r="Y621" s="465" t="s">
        <v>17239</v>
      </c>
      <c r="Z621" s="465" t="s">
        <v>17239</v>
      </c>
      <c r="AA621" s="194" t="s">
        <v>17240</v>
      </c>
      <c r="AB621" s="194">
        <v>13886360128</v>
      </c>
      <c r="AC621" s="428"/>
      <c r="AD621" s="360" t="s">
        <v>4374</v>
      </c>
      <c r="AE621" s="360" t="s">
        <v>4374</v>
      </c>
      <c r="AF621" s="476" t="s">
        <v>4375</v>
      </c>
      <c r="AG621" s="85" t="s">
        <v>4228</v>
      </c>
      <c r="AH621" s="38" t="s">
        <v>17241</v>
      </c>
    </row>
    <row r="622" spans="1:34" s="429" customFormat="1" ht="15" customHeight="1">
      <c r="A622" s="162" t="s">
        <v>7644</v>
      </c>
      <c r="B622" s="496" t="s">
        <v>20368</v>
      </c>
      <c r="C622" s="498" t="s">
        <v>15863</v>
      </c>
      <c r="D622" s="256" t="s">
        <v>15807</v>
      </c>
      <c r="E622" s="454" t="s">
        <v>15808</v>
      </c>
      <c r="F622" s="455" t="s">
        <v>2030</v>
      </c>
      <c r="G622" s="488">
        <v>30443</v>
      </c>
      <c r="H622" s="375">
        <v>34.947877316717403</v>
      </c>
      <c r="I622" s="182">
        <v>43175</v>
      </c>
      <c r="J622" s="182">
        <v>43175</v>
      </c>
      <c r="K622" s="476" t="s">
        <v>167</v>
      </c>
      <c r="L622" s="476" t="s">
        <v>2028</v>
      </c>
      <c r="M622" s="476" t="s">
        <v>311</v>
      </c>
      <c r="N622" s="258">
        <v>40025</v>
      </c>
      <c r="O622" s="195" t="s">
        <v>4223</v>
      </c>
      <c r="P622" s="195" t="s">
        <v>4304</v>
      </c>
      <c r="Q622" s="538">
        <v>43312</v>
      </c>
      <c r="R622" s="538">
        <v>43312</v>
      </c>
      <c r="S622" s="182"/>
      <c r="T622" s="195" t="s">
        <v>20348</v>
      </c>
      <c r="U622" s="195" t="s">
        <v>4458</v>
      </c>
      <c r="V622" s="195" t="s">
        <v>15810</v>
      </c>
      <c r="W622" s="195" t="s">
        <v>9808</v>
      </c>
      <c r="X622" s="194">
        <v>15926247382</v>
      </c>
      <c r="Y622" s="465" t="s">
        <v>15811</v>
      </c>
      <c r="Z622" s="465" t="s">
        <v>15811</v>
      </c>
      <c r="AA622" s="194" t="s">
        <v>14412</v>
      </c>
      <c r="AB622" s="194">
        <v>13871316813</v>
      </c>
      <c r="AC622" s="497"/>
      <c r="AD622" s="360" t="s">
        <v>4374</v>
      </c>
      <c r="AE622" s="360" t="s">
        <v>4374</v>
      </c>
      <c r="AF622" s="476" t="s">
        <v>4375</v>
      </c>
      <c r="AG622" s="195" t="s">
        <v>4228</v>
      </c>
      <c r="AH622" s="202" t="s">
        <v>15811</v>
      </c>
    </row>
    <row r="623" spans="1:34" s="83" customFormat="1" ht="13.5" customHeight="1">
      <c r="A623" s="162" t="s">
        <v>13343</v>
      </c>
      <c r="B623" s="107" t="s">
        <v>20368</v>
      </c>
      <c r="C623" s="380" t="s">
        <v>17996</v>
      </c>
      <c r="D623" s="127" t="s">
        <v>20370</v>
      </c>
      <c r="E623" s="46" t="s">
        <v>17974</v>
      </c>
      <c r="F623" s="489" t="str">
        <f t="shared" ref="F623:F628" si="70">IF(MOD(IF(LEN(E623)=18,MID(E623,17,1),RIGHT(E623,1)),2)=0,"女","男")</f>
        <v>女</v>
      </c>
      <c r="G623" s="34">
        <f t="shared" ref="G623:G628" si="71">DATE(IF(LEN(E623)=18,MID(E623,7,4),1900+MID(E623,7,2)),IF(LEN(E623)=18,MID(E623,11,2),MID(E623,9,2)),IF(LEN(E623)=18,MID(E623,13,2),MID(E623,11,2)))</f>
        <v>33055</v>
      </c>
      <c r="H623" s="298">
        <f t="shared" ref="H623:H628" ca="1" si="72">(NOW()-G623)/365</f>
        <v>28.105405618340949</v>
      </c>
      <c r="I623" s="41">
        <v>43238</v>
      </c>
      <c r="J623" s="41">
        <v>43238</v>
      </c>
      <c r="K623" s="490" t="s">
        <v>167</v>
      </c>
      <c r="L623" s="490" t="s">
        <v>2028</v>
      </c>
      <c r="M623" s="490" t="s">
        <v>311</v>
      </c>
      <c r="N623" s="189">
        <v>10274</v>
      </c>
      <c r="O623" s="85" t="s">
        <v>4223</v>
      </c>
      <c r="P623" s="195" t="s">
        <v>3854</v>
      </c>
      <c r="Q623" s="182">
        <v>43298</v>
      </c>
      <c r="R623" s="41">
        <v>43298</v>
      </c>
      <c r="S623" s="41">
        <v>43305</v>
      </c>
      <c r="T623" s="195" t="s">
        <v>10983</v>
      </c>
      <c r="U623" s="522" t="s">
        <v>351</v>
      </c>
      <c r="V623" s="522" t="s">
        <v>17975</v>
      </c>
      <c r="W623" s="522" t="s">
        <v>1508</v>
      </c>
      <c r="X623" s="54">
        <v>13872876252</v>
      </c>
      <c r="Y623" s="76" t="s">
        <v>17976</v>
      </c>
      <c r="Z623" s="76" t="s">
        <v>17976</v>
      </c>
      <c r="AA623" s="56" t="s">
        <v>17977</v>
      </c>
      <c r="AB623" s="56"/>
      <c r="AC623" s="84"/>
      <c r="AD623" s="111" t="s">
        <v>17614</v>
      </c>
      <c r="AE623" s="111" t="s">
        <v>17614</v>
      </c>
      <c r="AF623" s="490" t="s">
        <v>17973</v>
      </c>
      <c r="AG623" s="85" t="s">
        <v>4228</v>
      </c>
      <c r="AH623" s="38" t="s">
        <v>17976</v>
      </c>
    </row>
    <row r="624" spans="1:34" s="429" customFormat="1" ht="15" customHeight="1">
      <c r="A624" s="162" t="s">
        <v>7667</v>
      </c>
      <c r="B624" s="107" t="s">
        <v>20368</v>
      </c>
      <c r="C624" s="380" t="s">
        <v>16946</v>
      </c>
      <c r="D624" s="127" t="s">
        <v>16940</v>
      </c>
      <c r="E624" s="81" t="s">
        <v>16941</v>
      </c>
      <c r="F624" s="489" t="str">
        <f t="shared" si="70"/>
        <v>女</v>
      </c>
      <c r="G624" s="34">
        <f t="shared" si="71"/>
        <v>33484</v>
      </c>
      <c r="H624" s="13">
        <f t="shared" ca="1" si="72"/>
        <v>26.930063152587525</v>
      </c>
      <c r="I624" s="41">
        <v>43193</v>
      </c>
      <c r="J624" s="41">
        <v>43193</v>
      </c>
      <c r="K624" s="490" t="s">
        <v>167</v>
      </c>
      <c r="L624" s="490" t="s">
        <v>2028</v>
      </c>
      <c r="M624" s="490" t="s">
        <v>311</v>
      </c>
      <c r="N624" s="258">
        <v>40206</v>
      </c>
      <c r="O624" s="142" t="s">
        <v>4223</v>
      </c>
      <c r="P624" s="195" t="s">
        <v>3854</v>
      </c>
      <c r="Q624" s="41">
        <v>43299</v>
      </c>
      <c r="R624" s="538">
        <v>43299</v>
      </c>
      <c r="S624" s="538">
        <v>43305</v>
      </c>
      <c r="T624" s="195" t="s">
        <v>10983</v>
      </c>
      <c r="U624" s="195" t="s">
        <v>4445</v>
      </c>
      <c r="V624" s="195" t="s">
        <v>16942</v>
      </c>
      <c r="W624" s="195" t="s">
        <v>13476</v>
      </c>
      <c r="X624" s="194">
        <v>18778007415</v>
      </c>
      <c r="Y624" s="465" t="s">
        <v>16943</v>
      </c>
      <c r="Z624" s="465" t="s">
        <v>16944</v>
      </c>
      <c r="AA624" s="194" t="s">
        <v>16945</v>
      </c>
      <c r="AB624" s="194">
        <v>13737834378</v>
      </c>
      <c r="AC624" s="428"/>
      <c r="AD624" s="360" t="s">
        <v>4374</v>
      </c>
      <c r="AE624" s="360" t="s">
        <v>4374</v>
      </c>
      <c r="AF624" s="476" t="s">
        <v>4504</v>
      </c>
      <c r="AG624" s="85" t="s">
        <v>4228</v>
      </c>
      <c r="AH624" s="38" t="s">
        <v>16943</v>
      </c>
    </row>
    <row r="625" spans="1:34" s="83" customFormat="1" ht="13.5" customHeight="1">
      <c r="A625" s="162" t="s">
        <v>13386</v>
      </c>
      <c r="B625" s="107" t="s">
        <v>20368</v>
      </c>
      <c r="C625" s="380" t="s">
        <v>19328</v>
      </c>
      <c r="D625" s="127" t="s">
        <v>19311</v>
      </c>
      <c r="E625" s="46" t="s">
        <v>19312</v>
      </c>
      <c r="F625" s="534" t="str">
        <f t="shared" si="70"/>
        <v>男</v>
      </c>
      <c r="G625" s="535">
        <f t="shared" si="71"/>
        <v>35630</v>
      </c>
      <c r="H625" s="298">
        <f t="shared" ca="1" si="72"/>
        <v>21.050611097475894</v>
      </c>
      <c r="I625" s="538">
        <v>43263</v>
      </c>
      <c r="J625" s="538">
        <v>43263</v>
      </c>
      <c r="K625" s="536" t="s">
        <v>167</v>
      </c>
      <c r="L625" s="536" t="s">
        <v>2028</v>
      </c>
      <c r="M625" s="536" t="s">
        <v>311</v>
      </c>
      <c r="N625" s="189">
        <v>40278</v>
      </c>
      <c r="O625" s="85" t="s">
        <v>4223</v>
      </c>
      <c r="P625" s="195" t="s">
        <v>3854</v>
      </c>
      <c r="Q625" s="538">
        <v>43306</v>
      </c>
      <c r="R625" s="538">
        <v>43306</v>
      </c>
      <c r="S625" s="538">
        <v>43305</v>
      </c>
      <c r="T625" s="195" t="s">
        <v>20365</v>
      </c>
      <c r="U625" s="537" t="s">
        <v>4458</v>
      </c>
      <c r="V625" s="537" t="s">
        <v>19313</v>
      </c>
      <c r="W625" s="537" t="s">
        <v>19314</v>
      </c>
      <c r="X625" s="54">
        <v>18186645375</v>
      </c>
      <c r="Y625" s="76" t="s">
        <v>19315</v>
      </c>
      <c r="Z625" s="76" t="s">
        <v>19316</v>
      </c>
      <c r="AA625" s="56" t="s">
        <v>19317</v>
      </c>
      <c r="AB625" s="56">
        <v>13403023753</v>
      </c>
      <c r="AC625" s="84"/>
      <c r="AD625" s="111" t="s">
        <v>4374</v>
      </c>
      <c r="AE625" s="111" t="s">
        <v>4374</v>
      </c>
      <c r="AF625" s="536" t="s">
        <v>4504</v>
      </c>
      <c r="AG625" s="85" t="s">
        <v>4228</v>
      </c>
      <c r="AH625" s="38" t="s">
        <v>19315</v>
      </c>
    </row>
    <row r="626" spans="1:34" s="83" customFormat="1" ht="13.5" customHeight="1">
      <c r="A626" s="162" t="s">
        <v>13355</v>
      </c>
      <c r="B626" s="107" t="s">
        <v>20368</v>
      </c>
      <c r="C626" s="380" t="s">
        <v>18193</v>
      </c>
      <c r="D626" s="127" t="s">
        <v>20371</v>
      </c>
      <c r="E626" s="46" t="s">
        <v>18151</v>
      </c>
      <c r="F626" s="489" t="str">
        <f t="shared" si="70"/>
        <v>男</v>
      </c>
      <c r="G626" s="34">
        <f t="shared" si="71"/>
        <v>33858</v>
      </c>
      <c r="H626" s="298">
        <f t="shared" ca="1" si="72"/>
        <v>25.90540561834095</v>
      </c>
      <c r="I626" s="41">
        <v>43248</v>
      </c>
      <c r="J626" s="41">
        <v>43248</v>
      </c>
      <c r="K626" s="490" t="s">
        <v>167</v>
      </c>
      <c r="L626" s="490" t="s">
        <v>2028</v>
      </c>
      <c r="M626" s="490" t="s">
        <v>311</v>
      </c>
      <c r="N626" s="189">
        <v>10592</v>
      </c>
      <c r="O626" s="85" t="s">
        <v>4223</v>
      </c>
      <c r="P626" s="195" t="s">
        <v>3854</v>
      </c>
      <c r="Q626" s="182">
        <v>43313</v>
      </c>
      <c r="R626" s="182">
        <v>43313</v>
      </c>
      <c r="S626" s="538">
        <v>43305</v>
      </c>
      <c r="T626" s="195" t="s">
        <v>20366</v>
      </c>
      <c r="U626" s="522" t="s">
        <v>18152</v>
      </c>
      <c r="V626" s="522" t="s">
        <v>18153</v>
      </c>
      <c r="W626" s="522" t="s">
        <v>306</v>
      </c>
      <c r="X626" s="54">
        <v>15907194960</v>
      </c>
      <c r="Y626" s="76" t="s">
        <v>18154</v>
      </c>
      <c r="Z626" s="76" t="s">
        <v>18155</v>
      </c>
      <c r="AA626" s="56" t="s">
        <v>18127</v>
      </c>
      <c r="AB626" s="56"/>
      <c r="AC626" s="84"/>
      <c r="AD626" s="111" t="s">
        <v>17614</v>
      </c>
      <c r="AE626" s="111" t="s">
        <v>17614</v>
      </c>
      <c r="AF626" s="490" t="s">
        <v>18128</v>
      </c>
      <c r="AG626" s="85" t="s">
        <v>11564</v>
      </c>
      <c r="AH626" s="38" t="s">
        <v>18154</v>
      </c>
    </row>
    <row r="627" spans="1:34" s="83" customFormat="1" ht="13.5" customHeight="1">
      <c r="A627" s="162" t="s">
        <v>13380</v>
      </c>
      <c r="B627" s="107" t="s">
        <v>20368</v>
      </c>
      <c r="C627" s="380" t="s">
        <v>19261</v>
      </c>
      <c r="D627" s="127" t="s">
        <v>19238</v>
      </c>
      <c r="E627" s="46" t="s">
        <v>19239</v>
      </c>
      <c r="F627" s="534" t="str">
        <f t="shared" si="70"/>
        <v>女</v>
      </c>
      <c r="G627" s="535">
        <f t="shared" si="71"/>
        <v>32768</v>
      </c>
      <c r="H627" s="298">
        <f t="shared" ca="1" si="72"/>
        <v>28.891706987886852</v>
      </c>
      <c r="I627" s="538">
        <v>43259</v>
      </c>
      <c r="J627" s="538">
        <v>43259</v>
      </c>
      <c r="K627" s="536" t="s">
        <v>167</v>
      </c>
      <c r="L627" s="536" t="s">
        <v>2028</v>
      </c>
      <c r="M627" s="536" t="s">
        <v>311</v>
      </c>
      <c r="N627" s="189">
        <v>40283</v>
      </c>
      <c r="O627" s="85" t="s">
        <v>4223</v>
      </c>
      <c r="P627" s="195" t="s">
        <v>3854</v>
      </c>
      <c r="Q627" s="538">
        <v>43313</v>
      </c>
      <c r="R627" s="538">
        <v>43313</v>
      </c>
      <c r="S627" s="538">
        <v>43305</v>
      </c>
      <c r="T627" s="195" t="s">
        <v>9172</v>
      </c>
      <c r="U627" s="537" t="s">
        <v>4457</v>
      </c>
      <c r="V627" s="537" t="s">
        <v>19211</v>
      </c>
      <c r="W627" s="537"/>
      <c r="X627" s="54">
        <v>15997873716</v>
      </c>
      <c r="Y627" s="76" t="s">
        <v>19240</v>
      </c>
      <c r="Z627" s="76" t="s">
        <v>19240</v>
      </c>
      <c r="AA627" s="56" t="s">
        <v>19241</v>
      </c>
      <c r="AB627" s="56">
        <v>18672310882</v>
      </c>
      <c r="AC627" s="84"/>
      <c r="AD627" s="111" t="s">
        <v>6518</v>
      </c>
      <c r="AE627" s="111" t="s">
        <v>6518</v>
      </c>
      <c r="AF627" s="536" t="s">
        <v>4446</v>
      </c>
      <c r="AG627" s="85" t="s">
        <v>4228</v>
      </c>
      <c r="AH627" s="38" t="s">
        <v>19240</v>
      </c>
    </row>
    <row r="628" spans="1:34" s="83" customFormat="1" ht="13.5" customHeight="1">
      <c r="A628" s="162" t="s">
        <v>10616</v>
      </c>
      <c r="B628" s="107" t="s">
        <v>20368</v>
      </c>
      <c r="C628" s="380" t="s">
        <v>17616</v>
      </c>
      <c r="D628" s="127" t="s">
        <v>20372</v>
      </c>
      <c r="E628" s="46" t="s">
        <v>17608</v>
      </c>
      <c r="F628" s="489" t="str">
        <f t="shared" si="70"/>
        <v>女</v>
      </c>
      <c r="G628" s="34">
        <f t="shared" si="71"/>
        <v>30525</v>
      </c>
      <c r="H628" s="298">
        <f t="shared" ca="1" si="72"/>
        <v>35.036912467656016</v>
      </c>
      <c r="I628" s="41">
        <v>43223</v>
      </c>
      <c r="J628" s="41">
        <v>43223</v>
      </c>
      <c r="K628" s="490" t="s">
        <v>167</v>
      </c>
      <c r="L628" s="490" t="s">
        <v>2028</v>
      </c>
      <c r="M628" s="490" t="s">
        <v>311</v>
      </c>
      <c r="N628" s="189">
        <v>10339</v>
      </c>
      <c r="O628" s="85" t="s">
        <v>4223</v>
      </c>
      <c r="P628" s="195" t="s">
        <v>3854</v>
      </c>
      <c r="Q628" s="182">
        <v>43334</v>
      </c>
      <c r="R628" s="182">
        <v>43334</v>
      </c>
      <c r="S628" s="538">
        <v>43305</v>
      </c>
      <c r="T628" s="195" t="s">
        <v>20367</v>
      </c>
      <c r="U628" s="142" t="s">
        <v>17609</v>
      </c>
      <c r="V628" s="142" t="s">
        <v>17610</v>
      </c>
      <c r="W628" s="142"/>
      <c r="X628" s="54">
        <v>18337683780</v>
      </c>
      <c r="Y628" s="76" t="s">
        <v>17611</v>
      </c>
      <c r="Z628" s="76" t="s">
        <v>17612</v>
      </c>
      <c r="AA628" s="56" t="s">
        <v>17613</v>
      </c>
      <c r="AB628" s="56">
        <v>13476023126</v>
      </c>
      <c r="AC628" s="84"/>
      <c r="AD628" s="111" t="s">
        <v>17614</v>
      </c>
      <c r="AE628" s="111" t="s">
        <v>17614</v>
      </c>
      <c r="AF628" s="490" t="s">
        <v>17615</v>
      </c>
      <c r="AG628" s="85" t="s">
        <v>4228</v>
      </c>
      <c r="AH628" s="38" t="s">
        <v>17611</v>
      </c>
    </row>
    <row r="629" spans="1:34" s="429" customFormat="1" ht="15" customHeight="1">
      <c r="A629" s="162" t="s">
        <v>7651</v>
      </c>
      <c r="B629" s="107" t="s">
        <v>20368</v>
      </c>
      <c r="C629" s="380" t="s">
        <v>16113</v>
      </c>
      <c r="D629" s="127" t="s">
        <v>16099</v>
      </c>
      <c r="E629" s="81" t="s">
        <v>16083</v>
      </c>
      <c r="F629" s="489" t="str">
        <f>IF(MOD(IF(LEN(E629)=18,MID(E629,17,1),RIGHT(E629,1)),2)=0,"女","男")</f>
        <v>男</v>
      </c>
      <c r="G629" s="34">
        <f>DATE(IF(LEN(E629)=18,MID(E629,7,4),1900+MID(E629,7,2)),IF(LEN(E629)=18,MID(E629,11,2),MID(E629,9,2)),IF(LEN(E629)=18,MID(E629,13,2),MID(E629,11,2)))</f>
        <v>35869</v>
      </c>
      <c r="H629" s="13">
        <f ca="1">(NOW()-G629)/365</f>
        <v>20.395816577245061</v>
      </c>
      <c r="I629" s="41">
        <v>43181</v>
      </c>
      <c r="J629" s="41">
        <v>43181</v>
      </c>
      <c r="K629" s="475" t="s">
        <v>167</v>
      </c>
      <c r="L629" s="475" t="s">
        <v>2028</v>
      </c>
      <c r="M629" s="475" t="s">
        <v>311</v>
      </c>
      <c r="N629" s="258">
        <v>30200</v>
      </c>
      <c r="O629" s="142" t="s">
        <v>4223</v>
      </c>
      <c r="P629" s="142" t="s">
        <v>4304</v>
      </c>
      <c r="Q629" s="538">
        <v>43320</v>
      </c>
      <c r="R629" s="538">
        <v>43320</v>
      </c>
      <c r="S629" s="538">
        <v>43306</v>
      </c>
      <c r="T629" s="195" t="s">
        <v>20391</v>
      </c>
      <c r="U629" s="195" t="s">
        <v>4456</v>
      </c>
      <c r="V629" s="195" t="s">
        <v>13117</v>
      </c>
      <c r="W629" s="195"/>
      <c r="X629" s="194">
        <v>15927424638</v>
      </c>
      <c r="Y629" s="465" t="s">
        <v>10083</v>
      </c>
      <c r="Z629" s="465" t="s">
        <v>16100</v>
      </c>
      <c r="AA629" s="194" t="s">
        <v>16084</v>
      </c>
      <c r="AB629" s="194">
        <v>15871718934</v>
      </c>
      <c r="AC629" s="428"/>
      <c r="AD629" s="360" t="s">
        <v>4374</v>
      </c>
      <c r="AE629" s="360" t="s">
        <v>4374</v>
      </c>
      <c r="AF629" s="476" t="s">
        <v>4375</v>
      </c>
      <c r="AG629" s="85" t="s">
        <v>4228</v>
      </c>
      <c r="AH629" s="38" t="s">
        <v>10083</v>
      </c>
    </row>
    <row r="632" spans="1:34">
      <c r="P632" s="9"/>
      <c r="R632" s="139"/>
      <c r="S632" s="5"/>
      <c r="T632" s="74"/>
      <c r="V632" s="175"/>
      <c r="W632" s="7"/>
      <c r="X632" s="7"/>
      <c r="Y632" s="5"/>
      <c r="Z632" s="172"/>
      <c r="AA632" s="6"/>
      <c r="AB632" s="6"/>
      <c r="AD632" s="5"/>
      <c r="AE632" s="5"/>
      <c r="AF632" s="75"/>
      <c r="AG632"/>
      <c r="AH632"/>
    </row>
  </sheetData>
  <autoFilter ref="A1:AJ596" xr:uid="{00000000-0009-0000-0000-000002000000}"/>
  <phoneticPr fontId="44" type="noConversion"/>
  <conditionalFormatting sqref="AB185">
    <cfRule type="duplicateValues" dxfId="3230" priority="4258"/>
    <cfRule type="duplicateValues" dxfId="3229" priority="4259"/>
  </conditionalFormatting>
  <conditionalFormatting sqref="AA185">
    <cfRule type="duplicateValues" dxfId="3228" priority="4257"/>
  </conditionalFormatting>
  <conditionalFormatting sqref="AT198">
    <cfRule type="duplicateValues" dxfId="3227" priority="3329"/>
    <cfRule type="duplicateValues" dxfId="3226" priority="3330"/>
  </conditionalFormatting>
  <conditionalFormatting sqref="AU198">
    <cfRule type="duplicateValues" dxfId="3225" priority="3327"/>
    <cfRule type="duplicateValues" dxfId="3224" priority="3328"/>
  </conditionalFormatting>
  <conditionalFormatting sqref="AQ198">
    <cfRule type="duplicateValues" dxfId="3223" priority="3325"/>
    <cfRule type="duplicateValues" dxfId="3222" priority="3326"/>
  </conditionalFormatting>
  <conditionalFormatting sqref="C133:C157">
    <cfRule type="duplicateValues" dxfId="3221" priority="3223"/>
    <cfRule type="duplicateValues" dxfId="3220" priority="3224"/>
  </conditionalFormatting>
  <conditionalFormatting sqref="AA133:AA157">
    <cfRule type="duplicateValues" dxfId="3219" priority="3220"/>
    <cfRule type="duplicateValues" dxfId="3218" priority="3221"/>
  </conditionalFormatting>
  <conditionalFormatting sqref="AB133:AB157">
    <cfRule type="duplicateValues" dxfId="3217" priority="3218"/>
    <cfRule type="duplicateValues" dxfId="3216" priority="3219"/>
  </conditionalFormatting>
  <conditionalFormatting sqref="X133:X157">
    <cfRule type="duplicateValues" dxfId="3215" priority="3215"/>
    <cfRule type="duplicateValues" dxfId="3214" priority="3216"/>
  </conditionalFormatting>
  <conditionalFormatting sqref="C181">
    <cfRule type="duplicateValues" dxfId="3213" priority="3171"/>
    <cfRule type="duplicateValues" dxfId="3212" priority="3172"/>
  </conditionalFormatting>
  <conditionalFormatting sqref="AA181">
    <cfRule type="duplicateValues" dxfId="3211" priority="3168"/>
    <cfRule type="duplicateValues" dxfId="3210" priority="3169"/>
  </conditionalFormatting>
  <conditionalFormatting sqref="AB181">
    <cfRule type="duplicateValues" dxfId="3209" priority="3166"/>
    <cfRule type="duplicateValues" dxfId="3208" priority="3167"/>
  </conditionalFormatting>
  <conditionalFormatting sqref="X181">
    <cfRule type="duplicateValues" dxfId="3207" priority="3163"/>
    <cfRule type="duplicateValues" dxfId="3206" priority="3164"/>
  </conditionalFormatting>
  <conditionalFormatting sqref="X159">
    <cfRule type="duplicateValues" dxfId="3205" priority="3160"/>
    <cfRule type="duplicateValues" dxfId="3204" priority="3161"/>
  </conditionalFormatting>
  <conditionalFormatting sqref="AA159">
    <cfRule type="duplicateValues" dxfId="3203" priority="3159"/>
  </conditionalFormatting>
  <conditionalFormatting sqref="AB159">
    <cfRule type="duplicateValues" dxfId="3202" priority="3157"/>
    <cfRule type="duplicateValues" dxfId="3201" priority="3158"/>
  </conditionalFormatting>
  <conditionalFormatting sqref="C159:C173">
    <cfRule type="duplicateValues" dxfId="3200" priority="3149"/>
    <cfRule type="duplicateValues" dxfId="3199" priority="3150"/>
  </conditionalFormatting>
  <conditionalFormatting sqref="X161:X164">
    <cfRule type="duplicateValues" dxfId="3198" priority="3146"/>
    <cfRule type="duplicateValues" dxfId="3197" priority="3147"/>
  </conditionalFormatting>
  <conditionalFormatting sqref="X160">
    <cfRule type="duplicateValues" dxfId="3196" priority="3142"/>
    <cfRule type="duplicateValues" dxfId="3195" priority="3143"/>
  </conditionalFormatting>
  <conditionalFormatting sqref="AB165">
    <cfRule type="duplicateValues" dxfId="3194" priority="3136"/>
    <cfRule type="duplicateValues" dxfId="3193" priority="3137"/>
  </conditionalFormatting>
  <conditionalFormatting sqref="AA165">
    <cfRule type="duplicateValues" dxfId="3192" priority="3135"/>
  </conditionalFormatting>
  <conditionalFormatting sqref="AB166">
    <cfRule type="duplicateValues" dxfId="3191" priority="3130"/>
    <cfRule type="duplicateValues" dxfId="3190" priority="3131"/>
  </conditionalFormatting>
  <conditionalFormatting sqref="X166">
    <cfRule type="duplicateValues" dxfId="3189" priority="3128"/>
    <cfRule type="duplicateValues" dxfId="3188" priority="3129"/>
  </conditionalFormatting>
  <conditionalFormatting sqref="X165">
    <cfRule type="duplicateValues" dxfId="3187" priority="3126"/>
    <cfRule type="duplicateValues" dxfId="3186" priority="3127"/>
  </conditionalFormatting>
  <conditionalFormatting sqref="AB167">
    <cfRule type="duplicateValues" dxfId="3185" priority="3121"/>
    <cfRule type="duplicateValues" dxfId="3184" priority="3122"/>
  </conditionalFormatting>
  <conditionalFormatting sqref="X167">
    <cfRule type="duplicateValues" dxfId="3183" priority="3119"/>
    <cfRule type="duplicateValues" dxfId="3182" priority="3120"/>
  </conditionalFormatting>
  <conditionalFormatting sqref="AB168:AB169">
    <cfRule type="duplicateValues" dxfId="3181" priority="3117"/>
    <cfRule type="duplicateValues" dxfId="3180" priority="3118"/>
  </conditionalFormatting>
  <conditionalFormatting sqref="AA168:AA169">
    <cfRule type="duplicateValues" dxfId="3179" priority="3116"/>
  </conditionalFormatting>
  <conditionalFormatting sqref="X168:X169">
    <cfRule type="duplicateValues" dxfId="3178" priority="3112"/>
    <cfRule type="duplicateValues" dxfId="3177" priority="3113"/>
  </conditionalFormatting>
  <conditionalFormatting sqref="AA170">
    <cfRule type="duplicateValues" dxfId="3176" priority="3111"/>
  </conditionalFormatting>
  <conditionalFormatting sqref="AB170">
    <cfRule type="duplicateValues" dxfId="3175" priority="3107"/>
    <cfRule type="duplicateValues" dxfId="3174" priority="3108"/>
  </conditionalFormatting>
  <conditionalFormatting sqref="AC171">
    <cfRule type="duplicateValues" dxfId="3173" priority="3104"/>
    <cfRule type="duplicateValues" dxfId="3172" priority="3105"/>
  </conditionalFormatting>
  <conditionalFormatting sqref="AB171:AB172">
    <cfRule type="duplicateValues" dxfId="3171" priority="3102"/>
    <cfRule type="duplicateValues" dxfId="3170" priority="3103"/>
  </conditionalFormatting>
  <conditionalFormatting sqref="AA173">
    <cfRule type="duplicateValues" dxfId="3169" priority="3098"/>
    <cfRule type="duplicateValues" dxfId="3168" priority="3099"/>
  </conditionalFormatting>
  <conditionalFormatting sqref="AB173">
    <cfRule type="duplicateValues" dxfId="3167" priority="3096"/>
    <cfRule type="duplicateValues" dxfId="3166" priority="3097"/>
  </conditionalFormatting>
  <conditionalFormatting sqref="X173">
    <cfRule type="duplicateValues" dxfId="3165" priority="3093"/>
    <cfRule type="duplicateValues" dxfId="3164" priority="3094"/>
  </conditionalFormatting>
  <conditionalFormatting sqref="AA174:AA177">
    <cfRule type="duplicateValues" dxfId="3163" priority="3091"/>
    <cfRule type="duplicateValues" dxfId="3162" priority="3092"/>
  </conditionalFormatting>
  <conditionalFormatting sqref="C174:C179">
    <cfRule type="duplicateValues" dxfId="3161" priority="3088"/>
    <cfRule type="duplicateValues" dxfId="3160" priority="3089"/>
  </conditionalFormatting>
  <conditionalFormatting sqref="AB178:AB179">
    <cfRule type="duplicateValues" dxfId="3159" priority="3085"/>
    <cfRule type="duplicateValues" dxfId="3158" priority="3086"/>
  </conditionalFormatting>
  <conditionalFormatting sqref="AA178:AA179">
    <cfRule type="duplicateValues" dxfId="3157" priority="3084"/>
  </conditionalFormatting>
  <conditionalFormatting sqref="AA190">
    <cfRule type="duplicateValues" dxfId="3156" priority="1913127"/>
    <cfRule type="duplicateValues" dxfId="3155" priority="1913128"/>
  </conditionalFormatting>
  <conditionalFormatting sqref="AA191">
    <cfRule type="duplicateValues" dxfId="3154" priority="1917699"/>
    <cfRule type="duplicateValues" dxfId="3153" priority="1917700"/>
  </conditionalFormatting>
  <conditionalFormatting sqref="AB191">
    <cfRule type="duplicateValues" dxfId="3152" priority="1917701"/>
    <cfRule type="duplicateValues" dxfId="3151" priority="1917702"/>
  </conditionalFormatting>
  <conditionalFormatting sqref="X191">
    <cfRule type="duplicateValues" dxfId="3150" priority="1917704"/>
    <cfRule type="duplicateValues" dxfId="3149" priority="1917705"/>
  </conditionalFormatting>
  <conditionalFormatting sqref="AB183">
    <cfRule type="duplicateValues" dxfId="3148" priority="1927329"/>
    <cfRule type="duplicateValues" dxfId="3147" priority="1927330"/>
  </conditionalFormatting>
  <conditionalFormatting sqref="AB194">
    <cfRule type="duplicateValues" dxfId="3146" priority="1931790"/>
    <cfRule type="duplicateValues" dxfId="3145" priority="1931791"/>
  </conditionalFormatting>
  <conditionalFormatting sqref="AA194">
    <cfRule type="duplicateValues" dxfId="3144" priority="1931792"/>
  </conditionalFormatting>
  <conditionalFormatting sqref="AB202">
    <cfRule type="duplicateValues" dxfId="3143" priority="1936607"/>
    <cfRule type="duplicateValues" dxfId="3142" priority="1936608"/>
  </conditionalFormatting>
  <conditionalFormatting sqref="X202">
    <cfRule type="duplicateValues" dxfId="3141" priority="1936609"/>
    <cfRule type="duplicateValues" dxfId="3140" priority="1936610"/>
  </conditionalFormatting>
  <conditionalFormatting sqref="AB200 AB196:AB197">
    <cfRule type="duplicateValues" dxfId="3139" priority="1941421"/>
    <cfRule type="duplicateValues" dxfId="3138" priority="1941422"/>
  </conditionalFormatting>
  <conditionalFormatting sqref="X200 X196:X197">
    <cfRule type="duplicateValues" dxfId="3137" priority="1941423"/>
    <cfRule type="duplicateValues" dxfId="3136" priority="1941424"/>
  </conditionalFormatting>
  <conditionalFormatting sqref="X187">
    <cfRule type="duplicateValues" dxfId="3135" priority="1951213"/>
    <cfRule type="duplicateValues" dxfId="3134" priority="1951214"/>
  </conditionalFormatting>
  <conditionalFormatting sqref="X189">
    <cfRule type="duplicateValues" dxfId="3133" priority="1951217"/>
    <cfRule type="duplicateValues" dxfId="3132" priority="1951218"/>
  </conditionalFormatting>
  <conditionalFormatting sqref="AA204 AA195">
    <cfRule type="duplicateValues" dxfId="3131" priority="1951230"/>
    <cfRule type="duplicateValues" dxfId="3130" priority="1951231"/>
  </conditionalFormatting>
  <conditionalFormatting sqref="AB204 AB195">
    <cfRule type="duplicateValues" dxfId="3129" priority="1951234"/>
    <cfRule type="duplicateValues" dxfId="3128" priority="1951235"/>
  </conditionalFormatting>
  <conditionalFormatting sqref="X204 X195">
    <cfRule type="duplicateValues" dxfId="3127" priority="1951240"/>
    <cfRule type="duplicateValues" dxfId="3126" priority="1951241"/>
  </conditionalFormatting>
  <conditionalFormatting sqref="C158">
    <cfRule type="duplicateValues" dxfId="3125" priority="1951250"/>
    <cfRule type="duplicateValues" dxfId="3124" priority="1951251"/>
  </conditionalFormatting>
  <conditionalFormatting sqref="AA158">
    <cfRule type="duplicateValues" dxfId="3123" priority="1951253"/>
    <cfRule type="duplicateValues" dxfId="3122" priority="1951254"/>
  </conditionalFormatting>
  <conditionalFormatting sqref="AB158">
    <cfRule type="duplicateValues" dxfId="3121" priority="1951255"/>
    <cfRule type="duplicateValues" dxfId="3120" priority="1951256"/>
  </conditionalFormatting>
  <conditionalFormatting sqref="X158">
    <cfRule type="duplicateValues" dxfId="3119" priority="1951258"/>
    <cfRule type="duplicateValues" dxfId="3118" priority="1951259"/>
  </conditionalFormatting>
  <conditionalFormatting sqref="C184">
    <cfRule type="duplicateValues" dxfId="3117" priority="3080"/>
    <cfRule type="duplicateValues" dxfId="3116" priority="3081"/>
  </conditionalFormatting>
  <conditionalFormatting sqref="AA184">
    <cfRule type="duplicateValues" dxfId="3115" priority="3077"/>
    <cfRule type="duplicateValues" dxfId="3114" priority="3078"/>
  </conditionalFormatting>
  <conditionalFormatting sqref="AB184">
    <cfRule type="duplicateValues" dxfId="3113" priority="3075"/>
    <cfRule type="duplicateValues" dxfId="3112" priority="3076"/>
  </conditionalFormatting>
  <conditionalFormatting sqref="X184">
    <cfRule type="duplicateValues" dxfId="3111" priority="3072"/>
    <cfRule type="duplicateValues" dxfId="3110" priority="3073"/>
  </conditionalFormatting>
  <conditionalFormatting sqref="C182">
    <cfRule type="duplicateValues" dxfId="3109" priority="3067"/>
    <cfRule type="duplicateValues" dxfId="3108" priority="3068"/>
  </conditionalFormatting>
  <conditionalFormatting sqref="AA182">
    <cfRule type="duplicateValues" dxfId="3107" priority="3064"/>
    <cfRule type="duplicateValues" dxfId="3106" priority="3065"/>
  </conditionalFormatting>
  <conditionalFormatting sqref="AB182">
    <cfRule type="duplicateValues" dxfId="3105" priority="3062"/>
    <cfRule type="duplicateValues" dxfId="3104" priority="3063"/>
  </conditionalFormatting>
  <conditionalFormatting sqref="X182">
    <cfRule type="duplicateValues" dxfId="3103" priority="3059"/>
    <cfRule type="duplicateValues" dxfId="3102" priority="3060"/>
  </conditionalFormatting>
  <conditionalFormatting sqref="C207">
    <cfRule type="duplicateValues" dxfId="3101" priority="3041"/>
    <cfRule type="duplicateValues" dxfId="3100" priority="3042"/>
  </conditionalFormatting>
  <conditionalFormatting sqref="AA207">
    <cfRule type="duplicateValues" dxfId="3099" priority="3038"/>
    <cfRule type="duplicateValues" dxfId="3098" priority="3039"/>
  </conditionalFormatting>
  <conditionalFormatting sqref="AB207">
    <cfRule type="duplicateValues" dxfId="3097" priority="3036"/>
    <cfRule type="duplicateValues" dxfId="3096" priority="3037"/>
  </conditionalFormatting>
  <conditionalFormatting sqref="X207">
    <cfRule type="duplicateValues" dxfId="3095" priority="3033"/>
    <cfRule type="duplicateValues" dxfId="3094" priority="3034"/>
  </conditionalFormatting>
  <conditionalFormatting sqref="C180">
    <cfRule type="duplicateValues" dxfId="3093" priority="3027"/>
    <cfRule type="duplicateValues" dxfId="3092" priority="3028"/>
  </conditionalFormatting>
  <conditionalFormatting sqref="AB180">
    <cfRule type="duplicateValues" dxfId="3091" priority="3024"/>
    <cfRule type="duplicateValues" dxfId="3090" priority="3025"/>
  </conditionalFormatting>
  <conditionalFormatting sqref="AA180">
    <cfRule type="duplicateValues" dxfId="3089" priority="3023"/>
  </conditionalFormatting>
  <conditionalFormatting sqref="X194 X185">
    <cfRule type="duplicateValues" dxfId="3088" priority="1952250"/>
    <cfRule type="duplicateValues" dxfId="3087" priority="1952251"/>
  </conditionalFormatting>
  <conditionalFormatting sqref="AB188 AB192">
    <cfRule type="duplicateValues" dxfId="3086" priority="1952280"/>
    <cfRule type="duplicateValues" dxfId="3085" priority="1952281"/>
  </conditionalFormatting>
  <conditionalFormatting sqref="AA185:AA204 AA207">
    <cfRule type="duplicateValues" dxfId="3084" priority="1952284"/>
  </conditionalFormatting>
  <conditionalFormatting sqref="AC186">
    <cfRule type="duplicateValues" dxfId="3083" priority="1952331"/>
    <cfRule type="duplicateValues" dxfId="3082" priority="1952332"/>
  </conditionalFormatting>
  <conditionalFormatting sqref="AB186">
    <cfRule type="duplicateValues" dxfId="3081" priority="1952335"/>
    <cfRule type="duplicateValues" dxfId="3080" priority="1952336"/>
  </conditionalFormatting>
  <conditionalFormatting sqref="AA183">
    <cfRule type="duplicateValues" dxfId="3079" priority="3020"/>
    <cfRule type="duplicateValues" dxfId="3078" priority="3021"/>
  </conditionalFormatting>
  <conditionalFormatting sqref="C205">
    <cfRule type="duplicateValues" dxfId="3077" priority="2957"/>
    <cfRule type="duplicateValues" dxfId="3076" priority="2958"/>
  </conditionalFormatting>
  <conditionalFormatting sqref="AA205">
    <cfRule type="duplicateValues" dxfId="3075" priority="2954"/>
    <cfRule type="duplicateValues" dxfId="3074" priority="2955"/>
  </conditionalFormatting>
  <conditionalFormatting sqref="AB205">
    <cfRule type="duplicateValues" dxfId="3073" priority="2952"/>
    <cfRule type="duplicateValues" dxfId="3072" priority="2953"/>
  </conditionalFormatting>
  <conditionalFormatting sqref="X205">
    <cfRule type="duplicateValues" dxfId="3071" priority="2949"/>
    <cfRule type="duplicateValues" dxfId="3070" priority="2950"/>
  </conditionalFormatting>
  <conditionalFormatting sqref="AA205">
    <cfRule type="duplicateValues" dxfId="3069" priority="2947"/>
  </conditionalFormatting>
  <conditionalFormatting sqref="C206">
    <cfRule type="duplicateValues" dxfId="3068" priority="2943"/>
    <cfRule type="duplicateValues" dxfId="3067" priority="2944"/>
  </conditionalFormatting>
  <conditionalFormatting sqref="AA206">
    <cfRule type="duplicateValues" dxfId="3066" priority="2940"/>
    <cfRule type="duplicateValues" dxfId="3065" priority="2941"/>
  </conditionalFormatting>
  <conditionalFormatting sqref="AB206">
    <cfRule type="duplicateValues" dxfId="3064" priority="2938"/>
    <cfRule type="duplicateValues" dxfId="3063" priority="2939"/>
  </conditionalFormatting>
  <conditionalFormatting sqref="X206">
    <cfRule type="duplicateValues" dxfId="3062" priority="2935"/>
    <cfRule type="duplicateValues" dxfId="3061" priority="2936"/>
  </conditionalFormatting>
  <conditionalFormatting sqref="AA206">
    <cfRule type="duplicateValues" dxfId="3060" priority="2933"/>
  </conditionalFormatting>
  <conditionalFormatting sqref="C208">
    <cfRule type="duplicateValues" dxfId="3059" priority="2874"/>
    <cfRule type="duplicateValues" dxfId="3058" priority="2875"/>
  </conditionalFormatting>
  <conditionalFormatting sqref="AA208">
    <cfRule type="duplicateValues" dxfId="3057" priority="2871"/>
    <cfRule type="duplicateValues" dxfId="3056" priority="2872"/>
  </conditionalFormatting>
  <conditionalFormatting sqref="AB208">
    <cfRule type="duplicateValues" dxfId="3055" priority="2869"/>
    <cfRule type="duplicateValues" dxfId="3054" priority="2870"/>
  </conditionalFormatting>
  <conditionalFormatting sqref="X208">
    <cfRule type="duplicateValues" dxfId="3053" priority="2866"/>
    <cfRule type="duplicateValues" dxfId="3052" priority="2867"/>
  </conditionalFormatting>
  <conditionalFormatting sqref="AA208">
    <cfRule type="duplicateValues" dxfId="3051" priority="2864"/>
  </conditionalFormatting>
  <conditionalFormatting sqref="C209">
    <cfRule type="duplicateValues" dxfId="3050" priority="2860"/>
    <cfRule type="duplicateValues" dxfId="3049" priority="2861"/>
  </conditionalFormatting>
  <conditionalFormatting sqref="AA209">
    <cfRule type="duplicateValues" dxfId="3048" priority="2857"/>
    <cfRule type="duplicateValues" dxfId="3047" priority="2858"/>
  </conditionalFormatting>
  <conditionalFormatting sqref="AB209">
    <cfRule type="duplicateValues" dxfId="3046" priority="2855"/>
    <cfRule type="duplicateValues" dxfId="3045" priority="2856"/>
  </conditionalFormatting>
  <conditionalFormatting sqref="X209">
    <cfRule type="duplicateValues" dxfId="3044" priority="2852"/>
    <cfRule type="duplicateValues" dxfId="3043" priority="2853"/>
  </conditionalFormatting>
  <conditionalFormatting sqref="AA209">
    <cfRule type="duplicateValues" dxfId="3042" priority="2850"/>
  </conditionalFormatting>
  <conditionalFormatting sqref="C210">
    <cfRule type="duplicateValues" dxfId="3041" priority="2846"/>
    <cfRule type="duplicateValues" dxfId="3040" priority="2847"/>
  </conditionalFormatting>
  <conditionalFormatting sqref="AA210">
    <cfRule type="duplicateValues" dxfId="3039" priority="2843"/>
    <cfRule type="duplicateValues" dxfId="3038" priority="2844"/>
  </conditionalFormatting>
  <conditionalFormatting sqref="AB210">
    <cfRule type="duplicateValues" dxfId="3037" priority="2841"/>
    <cfRule type="duplicateValues" dxfId="3036" priority="2842"/>
  </conditionalFormatting>
  <conditionalFormatting sqref="X210">
    <cfRule type="duplicateValues" dxfId="3035" priority="2838"/>
    <cfRule type="duplicateValues" dxfId="3034" priority="2839"/>
  </conditionalFormatting>
  <conditionalFormatting sqref="AA210">
    <cfRule type="duplicateValues" dxfId="3033" priority="2836"/>
  </conditionalFormatting>
  <conditionalFormatting sqref="C211">
    <cfRule type="duplicateValues" dxfId="3032" priority="2832"/>
    <cfRule type="duplicateValues" dxfId="3031" priority="2833"/>
  </conditionalFormatting>
  <conditionalFormatting sqref="AA211">
    <cfRule type="duplicateValues" dxfId="3030" priority="2829"/>
    <cfRule type="duplicateValues" dxfId="3029" priority="2830"/>
  </conditionalFormatting>
  <conditionalFormatting sqref="AB211">
    <cfRule type="duplicateValues" dxfId="3028" priority="2827"/>
    <cfRule type="duplicateValues" dxfId="3027" priority="2828"/>
  </conditionalFormatting>
  <conditionalFormatting sqref="X211">
    <cfRule type="duplicateValues" dxfId="3026" priority="2824"/>
    <cfRule type="duplicateValues" dxfId="3025" priority="2825"/>
  </conditionalFormatting>
  <conditionalFormatting sqref="AA211">
    <cfRule type="duplicateValues" dxfId="3024" priority="2822"/>
  </conditionalFormatting>
  <conditionalFormatting sqref="C212">
    <cfRule type="duplicateValues" dxfId="3023" priority="2818"/>
    <cfRule type="duplicateValues" dxfId="3022" priority="2819"/>
  </conditionalFormatting>
  <conditionalFormatting sqref="AA212">
    <cfRule type="duplicateValues" dxfId="3021" priority="2815"/>
    <cfRule type="duplicateValues" dxfId="3020" priority="2816"/>
  </conditionalFormatting>
  <conditionalFormatting sqref="AB212">
    <cfRule type="duplicateValues" dxfId="3019" priority="2813"/>
    <cfRule type="duplicateValues" dxfId="3018" priority="2814"/>
  </conditionalFormatting>
  <conditionalFormatting sqref="X212">
    <cfRule type="duplicateValues" dxfId="3017" priority="2810"/>
    <cfRule type="duplicateValues" dxfId="3016" priority="2811"/>
  </conditionalFormatting>
  <conditionalFormatting sqref="AA212">
    <cfRule type="duplicateValues" dxfId="3015" priority="2808"/>
  </conditionalFormatting>
  <conditionalFormatting sqref="C213">
    <cfRule type="duplicateValues" dxfId="3014" priority="2804"/>
    <cfRule type="duplicateValues" dxfId="3013" priority="2805"/>
  </conditionalFormatting>
  <conditionalFormatting sqref="AA213">
    <cfRule type="duplicateValues" dxfId="3012" priority="2801"/>
    <cfRule type="duplicateValues" dxfId="3011" priority="2802"/>
  </conditionalFormatting>
  <conditionalFormatting sqref="AB213">
    <cfRule type="duplicateValues" dxfId="3010" priority="2799"/>
    <cfRule type="duplicateValues" dxfId="3009" priority="2800"/>
  </conditionalFormatting>
  <conditionalFormatting sqref="X213">
    <cfRule type="duplicateValues" dxfId="3008" priority="2796"/>
    <cfRule type="duplicateValues" dxfId="3007" priority="2797"/>
  </conditionalFormatting>
  <conditionalFormatting sqref="AA213">
    <cfRule type="duplicateValues" dxfId="3006" priority="2794"/>
  </conditionalFormatting>
  <conditionalFormatting sqref="C214">
    <cfRule type="duplicateValues" dxfId="3005" priority="2788"/>
    <cfRule type="duplicateValues" dxfId="3004" priority="2789"/>
  </conditionalFormatting>
  <conditionalFormatting sqref="AA214">
    <cfRule type="duplicateValues" dxfId="3003" priority="2785"/>
    <cfRule type="duplicateValues" dxfId="3002" priority="2786"/>
  </conditionalFormatting>
  <conditionalFormatting sqref="AB214">
    <cfRule type="duplicateValues" dxfId="3001" priority="2783"/>
    <cfRule type="duplicateValues" dxfId="3000" priority="2784"/>
  </conditionalFormatting>
  <conditionalFormatting sqref="X214">
    <cfRule type="duplicateValues" dxfId="2999" priority="2780"/>
    <cfRule type="duplicateValues" dxfId="2998" priority="2781"/>
  </conditionalFormatting>
  <conditionalFormatting sqref="C215:C228">
    <cfRule type="duplicateValues" dxfId="2997" priority="2774"/>
    <cfRule type="duplicateValues" dxfId="2996" priority="2775"/>
  </conditionalFormatting>
  <conditionalFormatting sqref="AB215:AB216">
    <cfRule type="duplicateValues" dxfId="2995" priority="2771"/>
    <cfRule type="duplicateValues" dxfId="2994" priority="2772"/>
  </conditionalFormatting>
  <conditionalFormatting sqref="AA215:AA216">
    <cfRule type="duplicateValues" dxfId="2993" priority="2770"/>
  </conditionalFormatting>
  <conditionalFormatting sqref="AT217:AT228">
    <cfRule type="duplicateValues" dxfId="2992" priority="2767"/>
    <cfRule type="duplicateValues" dxfId="2991" priority="2768"/>
  </conditionalFormatting>
  <conditionalFormatting sqref="AU217:AU228">
    <cfRule type="duplicateValues" dxfId="2990" priority="2765"/>
    <cfRule type="duplicateValues" dxfId="2989" priority="2766"/>
  </conditionalFormatting>
  <conditionalFormatting sqref="AQ217:AQ228">
    <cfRule type="duplicateValues" dxfId="2988" priority="2763"/>
    <cfRule type="duplicateValues" dxfId="2987" priority="2764"/>
  </conditionalFormatting>
  <conditionalFormatting sqref="C229">
    <cfRule type="duplicateValues" dxfId="2986" priority="2719"/>
    <cfRule type="duplicateValues" dxfId="2985" priority="2720"/>
  </conditionalFormatting>
  <conditionalFormatting sqref="AT229">
    <cfRule type="duplicateValues" dxfId="2984" priority="2716"/>
    <cfRule type="duplicateValues" dxfId="2983" priority="2717"/>
  </conditionalFormatting>
  <conditionalFormatting sqref="AU229">
    <cfRule type="duplicateValues" dxfId="2982" priority="2714"/>
    <cfRule type="duplicateValues" dxfId="2981" priority="2715"/>
  </conditionalFormatting>
  <conditionalFormatting sqref="AQ229">
    <cfRule type="duplicateValues" dxfId="2980" priority="2712"/>
    <cfRule type="duplicateValues" dxfId="2979" priority="2713"/>
  </conditionalFormatting>
  <conditionalFormatting sqref="C230:C231">
    <cfRule type="duplicateValues" dxfId="2978" priority="2704"/>
    <cfRule type="duplicateValues" dxfId="2977" priority="2705"/>
  </conditionalFormatting>
  <conditionalFormatting sqref="AT230:AT231">
    <cfRule type="duplicateValues" dxfId="2976" priority="2701"/>
    <cfRule type="duplicateValues" dxfId="2975" priority="2702"/>
  </conditionalFormatting>
  <conditionalFormatting sqref="AU230:AU231">
    <cfRule type="duplicateValues" dxfId="2974" priority="2699"/>
    <cfRule type="duplicateValues" dxfId="2973" priority="2700"/>
  </conditionalFormatting>
  <conditionalFormatting sqref="AQ230:AQ231">
    <cfRule type="duplicateValues" dxfId="2972" priority="2697"/>
    <cfRule type="duplicateValues" dxfId="2971" priority="2698"/>
  </conditionalFormatting>
  <conditionalFormatting sqref="AT203 AT232:AT235 AT193 AT199 AT201 AT242">
    <cfRule type="duplicateValues" dxfId="2970" priority="1954545"/>
    <cfRule type="duplicateValues" dxfId="2969" priority="1954546"/>
  </conditionalFormatting>
  <conditionalFormatting sqref="AU203 AU232:AU235 AU193 AU199 AU201 AU242">
    <cfRule type="duplicateValues" dxfId="2968" priority="1954559"/>
    <cfRule type="duplicateValues" dxfId="2967" priority="1954560"/>
  </conditionalFormatting>
  <conditionalFormatting sqref="AQ203 AQ232:AQ235 AQ193 AQ199 AQ201 AQ242">
    <cfRule type="duplicateValues" dxfId="2966" priority="1954573"/>
    <cfRule type="duplicateValues" dxfId="2965" priority="1954574"/>
  </conditionalFormatting>
  <conditionalFormatting sqref="C203:C204 C188 C190 C192:C193 C198:C199 C201 C232:C235 C242">
    <cfRule type="duplicateValues" dxfId="2964" priority="1954603"/>
    <cfRule type="duplicateValues" dxfId="2963" priority="1954604"/>
  </conditionalFormatting>
  <conditionalFormatting sqref="AT236:AT240">
    <cfRule type="duplicateValues" dxfId="2962" priority="2686"/>
    <cfRule type="duplicateValues" dxfId="2961" priority="2687"/>
  </conditionalFormatting>
  <conditionalFormatting sqref="AU236:AU240">
    <cfRule type="duplicateValues" dxfId="2960" priority="2684"/>
    <cfRule type="duplicateValues" dxfId="2959" priority="2685"/>
  </conditionalFormatting>
  <conditionalFormatting sqref="AQ236:AQ240">
    <cfRule type="duplicateValues" dxfId="2958" priority="2682"/>
    <cfRule type="duplicateValues" dxfId="2957" priority="2683"/>
  </conditionalFormatting>
  <conditionalFormatting sqref="C236:C240">
    <cfRule type="duplicateValues" dxfId="2956" priority="2678"/>
    <cfRule type="duplicateValues" dxfId="2955" priority="2679"/>
  </conditionalFormatting>
  <conditionalFormatting sqref="C241">
    <cfRule type="duplicateValues" dxfId="2954" priority="2673"/>
    <cfRule type="duplicateValues" dxfId="2953" priority="2674"/>
  </conditionalFormatting>
  <conditionalFormatting sqref="AB241">
    <cfRule type="duplicateValues" dxfId="2952" priority="2670"/>
    <cfRule type="duplicateValues" dxfId="2951" priority="2671"/>
  </conditionalFormatting>
  <conditionalFormatting sqref="AA241">
    <cfRule type="duplicateValues" dxfId="2950" priority="2669"/>
  </conditionalFormatting>
  <conditionalFormatting sqref="C323 C258:C259 C2 C304 C296">
    <cfRule type="duplicateValues" dxfId="2949" priority="1954693"/>
    <cfRule type="duplicateValues" dxfId="2948" priority="1954694"/>
  </conditionalFormatting>
  <conditionalFormatting sqref="AB259">
    <cfRule type="duplicateValues" dxfId="2947" priority="1955084"/>
    <cfRule type="duplicateValues" dxfId="2946" priority="1955085"/>
  </conditionalFormatting>
  <conditionalFormatting sqref="AA259">
    <cfRule type="duplicateValues" dxfId="2945" priority="1955086"/>
  </conditionalFormatting>
  <conditionalFormatting sqref="C245">
    <cfRule type="duplicateValues" dxfId="2944" priority="2663"/>
    <cfRule type="duplicateValues" dxfId="2943" priority="2664"/>
  </conditionalFormatting>
  <conditionalFormatting sqref="AT245">
    <cfRule type="duplicateValues" dxfId="2942" priority="2658"/>
    <cfRule type="duplicateValues" dxfId="2941" priority="2659"/>
  </conditionalFormatting>
  <conditionalFormatting sqref="AU245">
    <cfRule type="duplicateValues" dxfId="2940" priority="2656"/>
    <cfRule type="duplicateValues" dxfId="2939" priority="2657"/>
  </conditionalFormatting>
  <conditionalFormatting sqref="AQ245">
    <cfRule type="duplicateValues" dxfId="2938" priority="2654"/>
    <cfRule type="duplicateValues" dxfId="2937" priority="2655"/>
  </conditionalFormatting>
  <conditionalFormatting sqref="AT244">
    <cfRule type="duplicateValues" dxfId="2936" priority="2648"/>
    <cfRule type="duplicateValues" dxfId="2935" priority="2649"/>
  </conditionalFormatting>
  <conditionalFormatting sqref="AU244">
    <cfRule type="duplicateValues" dxfId="2934" priority="2646"/>
    <cfRule type="duplicateValues" dxfId="2933" priority="2647"/>
  </conditionalFormatting>
  <conditionalFormatting sqref="AQ244">
    <cfRule type="duplicateValues" dxfId="2932" priority="2644"/>
    <cfRule type="duplicateValues" dxfId="2931" priority="2645"/>
  </conditionalFormatting>
  <conditionalFormatting sqref="C244">
    <cfRule type="duplicateValues" dxfId="2930" priority="2640"/>
    <cfRule type="duplicateValues" dxfId="2929" priority="2641"/>
  </conditionalFormatting>
  <conditionalFormatting sqref="AT243">
    <cfRule type="duplicateValues" dxfId="2928" priority="2633"/>
    <cfRule type="duplicateValues" dxfId="2927" priority="2634"/>
  </conditionalFormatting>
  <conditionalFormatting sqref="AU243">
    <cfRule type="duplicateValues" dxfId="2926" priority="2631"/>
    <cfRule type="duplicateValues" dxfId="2925" priority="2632"/>
  </conditionalFormatting>
  <conditionalFormatting sqref="AQ243">
    <cfRule type="duplicateValues" dxfId="2924" priority="2629"/>
    <cfRule type="duplicateValues" dxfId="2923" priority="2630"/>
  </conditionalFormatting>
  <conditionalFormatting sqref="C243">
    <cfRule type="duplicateValues" dxfId="2922" priority="2625"/>
    <cfRule type="duplicateValues" dxfId="2921" priority="2626"/>
  </conditionalFormatting>
  <conditionalFormatting sqref="C263">
    <cfRule type="duplicateValues" dxfId="2920" priority="2618"/>
    <cfRule type="duplicateValues" dxfId="2919" priority="2619"/>
  </conditionalFormatting>
  <conditionalFormatting sqref="AB263">
    <cfRule type="duplicateValues" dxfId="2918" priority="2615"/>
    <cfRule type="duplicateValues" dxfId="2917" priority="2616"/>
  </conditionalFormatting>
  <conditionalFormatting sqref="AA263">
    <cfRule type="duplicateValues" dxfId="2916" priority="2614"/>
  </conditionalFormatting>
  <conditionalFormatting sqref="C246:C257">
    <cfRule type="duplicateValues" dxfId="2915" priority="2561"/>
    <cfRule type="duplicateValues" dxfId="2914" priority="2562"/>
  </conditionalFormatting>
  <conditionalFormatting sqref="AB246:AB257">
    <cfRule type="duplicateValues" dxfId="2913" priority="2558"/>
    <cfRule type="duplicateValues" dxfId="2912" priority="2559"/>
  </conditionalFormatting>
  <conditionalFormatting sqref="AA246:AA257">
    <cfRule type="duplicateValues" dxfId="2911" priority="2557"/>
  </conditionalFormatting>
  <conditionalFormatting sqref="C630:C1048576 C323 C1:C2 C304 C296 C133:C259 C263">
    <cfRule type="duplicateValues" dxfId="2910" priority="2541"/>
  </conditionalFormatting>
  <conditionalFormatting sqref="AB323 AB258 AB2 AB304 AB296">
    <cfRule type="duplicateValues" dxfId="2909" priority="1955383"/>
    <cfRule type="duplicateValues" dxfId="2908" priority="1955384"/>
  </conditionalFormatting>
  <conditionalFormatting sqref="AA323 AA258 AA2 AA304 AA296">
    <cfRule type="duplicateValues" dxfId="2907" priority="1955387"/>
  </conditionalFormatting>
  <conditionalFormatting sqref="C630:C1048576 C189 C1 C200 C191 C183 C202 C185:C187 C194:C197">
    <cfRule type="duplicateValues" dxfId="2906" priority="1955410"/>
    <cfRule type="duplicateValues" dxfId="2905" priority="1955411"/>
  </conditionalFormatting>
  <conditionalFormatting sqref="C264">
    <cfRule type="duplicateValues" dxfId="2904" priority="2536"/>
    <cfRule type="duplicateValues" dxfId="2903" priority="2537"/>
  </conditionalFormatting>
  <conditionalFormatting sqref="AB264">
    <cfRule type="duplicateValues" dxfId="2902" priority="2533"/>
    <cfRule type="duplicateValues" dxfId="2901" priority="2534"/>
  </conditionalFormatting>
  <conditionalFormatting sqref="AA264">
    <cfRule type="duplicateValues" dxfId="2900" priority="2532"/>
  </conditionalFormatting>
  <conditionalFormatting sqref="C264">
    <cfRule type="duplicateValues" dxfId="2899" priority="2530"/>
  </conditionalFormatting>
  <conditionalFormatting sqref="C260">
    <cfRule type="duplicateValues" dxfId="2898" priority="2525"/>
    <cfRule type="duplicateValues" dxfId="2897" priority="2526"/>
  </conditionalFormatting>
  <conditionalFormatting sqref="AB260">
    <cfRule type="duplicateValues" dxfId="2896" priority="2522"/>
    <cfRule type="duplicateValues" dxfId="2895" priority="2523"/>
  </conditionalFormatting>
  <conditionalFormatting sqref="AA260">
    <cfRule type="duplicateValues" dxfId="2894" priority="2521"/>
  </conditionalFormatting>
  <conditionalFormatting sqref="C260">
    <cfRule type="duplicateValues" dxfId="2893" priority="2519"/>
  </conditionalFormatting>
  <conditionalFormatting sqref="C293">
    <cfRule type="duplicateValues" dxfId="2892" priority="2513"/>
    <cfRule type="duplicateValues" dxfId="2891" priority="2514"/>
  </conditionalFormatting>
  <conditionalFormatting sqref="C293">
    <cfRule type="duplicateValues" dxfId="2890" priority="2512"/>
  </conditionalFormatting>
  <conditionalFormatting sqref="AB293">
    <cfRule type="duplicateValues" dxfId="2889" priority="2509"/>
    <cfRule type="duplicateValues" dxfId="2888" priority="2510"/>
  </conditionalFormatting>
  <conditionalFormatting sqref="AA293">
    <cfRule type="duplicateValues" dxfId="2887" priority="2508"/>
  </conditionalFormatting>
  <conditionalFormatting sqref="C262 C305 C297">
    <cfRule type="duplicateValues" dxfId="2886" priority="2502"/>
    <cfRule type="duplicateValues" dxfId="2885" priority="2503"/>
  </conditionalFormatting>
  <conditionalFormatting sqref="C262 C305 C297">
    <cfRule type="duplicateValues" dxfId="2884" priority="2501"/>
  </conditionalFormatting>
  <conditionalFormatting sqref="AB262 AB305 AB297">
    <cfRule type="duplicateValues" dxfId="2883" priority="2498"/>
    <cfRule type="duplicateValues" dxfId="2882" priority="2499"/>
  </conditionalFormatting>
  <conditionalFormatting sqref="AA262 AA305 AA297">
    <cfRule type="duplicateValues" dxfId="2881" priority="2497"/>
  </conditionalFormatting>
  <conditionalFormatting sqref="C261">
    <cfRule type="duplicateValues" dxfId="2880" priority="2489"/>
    <cfRule type="duplicateValues" dxfId="2879" priority="2490"/>
  </conditionalFormatting>
  <conditionalFormatting sqref="AB261">
    <cfRule type="duplicateValues" dxfId="2878" priority="2486"/>
    <cfRule type="duplicateValues" dxfId="2877" priority="2487"/>
  </conditionalFormatting>
  <conditionalFormatting sqref="AA261">
    <cfRule type="duplicateValues" dxfId="2876" priority="2485"/>
  </conditionalFormatting>
  <conditionalFormatting sqref="C261">
    <cfRule type="duplicateValues" dxfId="2875" priority="2483"/>
  </conditionalFormatting>
  <conditionalFormatting sqref="C265:C277">
    <cfRule type="duplicateValues" dxfId="2874" priority="2396"/>
    <cfRule type="duplicateValues" dxfId="2873" priority="2397"/>
  </conditionalFormatting>
  <conditionalFormatting sqref="AB265:AB277">
    <cfRule type="duplicateValues" dxfId="2872" priority="2393"/>
    <cfRule type="duplicateValues" dxfId="2871" priority="2394"/>
  </conditionalFormatting>
  <conditionalFormatting sqref="AA265:AA277">
    <cfRule type="duplicateValues" dxfId="2870" priority="2392"/>
  </conditionalFormatting>
  <conditionalFormatting sqref="C265:C277">
    <cfRule type="duplicateValues" dxfId="2869" priority="2390"/>
  </conditionalFormatting>
  <conditionalFormatting sqref="C279">
    <cfRule type="duplicateValues" dxfId="2868" priority="2373"/>
    <cfRule type="duplicateValues" dxfId="2867" priority="2374"/>
  </conditionalFormatting>
  <conditionalFormatting sqref="AB279">
    <cfRule type="duplicateValues" dxfId="2866" priority="2370"/>
    <cfRule type="duplicateValues" dxfId="2865" priority="2371"/>
  </conditionalFormatting>
  <conditionalFormatting sqref="AA279">
    <cfRule type="duplicateValues" dxfId="2864" priority="2369"/>
  </conditionalFormatting>
  <conditionalFormatting sqref="C279">
    <cfRule type="duplicateValues" dxfId="2863" priority="2367"/>
  </conditionalFormatting>
  <conditionalFormatting sqref="C278">
    <cfRule type="duplicateValues" dxfId="2862" priority="2362"/>
    <cfRule type="duplicateValues" dxfId="2861" priority="2363"/>
  </conditionalFormatting>
  <conditionalFormatting sqref="AB278">
    <cfRule type="duplicateValues" dxfId="2860" priority="2359"/>
    <cfRule type="duplicateValues" dxfId="2859" priority="2360"/>
  </conditionalFormatting>
  <conditionalFormatting sqref="AA278">
    <cfRule type="duplicateValues" dxfId="2858" priority="2358"/>
  </conditionalFormatting>
  <conditionalFormatting sqref="C278">
    <cfRule type="duplicateValues" dxfId="2857" priority="2356"/>
  </conditionalFormatting>
  <conditionalFormatting sqref="AB280">
    <cfRule type="duplicateValues" dxfId="2856" priority="2342"/>
    <cfRule type="duplicateValues" dxfId="2855" priority="2343"/>
  </conditionalFormatting>
  <conditionalFormatting sqref="AA280">
    <cfRule type="duplicateValues" dxfId="2854" priority="2341"/>
  </conditionalFormatting>
  <conditionalFormatting sqref="C284">
    <cfRule type="duplicateValues" dxfId="2853" priority="1959681"/>
    <cfRule type="duplicateValues" dxfId="2852" priority="1959682"/>
  </conditionalFormatting>
  <conditionalFormatting sqref="AB284">
    <cfRule type="duplicateValues" dxfId="2851" priority="1959684"/>
    <cfRule type="duplicateValues" dxfId="2850" priority="1959685"/>
  </conditionalFormatting>
  <conditionalFormatting sqref="AA284">
    <cfRule type="duplicateValues" dxfId="2849" priority="1959686"/>
  </conditionalFormatting>
  <conditionalFormatting sqref="C284">
    <cfRule type="duplicateValues" dxfId="2848" priority="1959688"/>
  </conditionalFormatting>
  <conditionalFormatting sqref="AT285:AT286">
    <cfRule type="duplicateValues" dxfId="2847" priority="2318"/>
    <cfRule type="duplicateValues" dxfId="2846" priority="2319"/>
  </conditionalFormatting>
  <conditionalFormatting sqref="AU285:AU286">
    <cfRule type="duplicateValues" dxfId="2845" priority="2316"/>
    <cfRule type="duplicateValues" dxfId="2844" priority="2317"/>
  </conditionalFormatting>
  <conditionalFormatting sqref="AQ285:AQ286">
    <cfRule type="duplicateValues" dxfId="2843" priority="2314"/>
    <cfRule type="duplicateValues" dxfId="2842" priority="2315"/>
  </conditionalFormatting>
  <conditionalFormatting sqref="C285:C286">
    <cfRule type="duplicateValues" dxfId="2841" priority="2310"/>
    <cfRule type="duplicateValues" dxfId="2840" priority="2311"/>
  </conditionalFormatting>
  <conditionalFormatting sqref="C287:C292">
    <cfRule type="duplicateValues" dxfId="2839" priority="2305"/>
    <cfRule type="duplicateValues" dxfId="2838" priority="2306"/>
  </conditionalFormatting>
  <conditionalFormatting sqref="C285:C292">
    <cfRule type="duplicateValues" dxfId="2837" priority="2302"/>
  </conditionalFormatting>
  <conditionalFormatting sqref="AT287:AT288">
    <cfRule type="duplicateValues" dxfId="2836" priority="2299"/>
    <cfRule type="duplicateValues" dxfId="2835" priority="2300"/>
  </conditionalFormatting>
  <conditionalFormatting sqref="AU287:AU288">
    <cfRule type="duplicateValues" dxfId="2834" priority="2297"/>
    <cfRule type="duplicateValues" dxfId="2833" priority="2298"/>
  </conditionalFormatting>
  <conditionalFormatting sqref="AQ287:AQ288">
    <cfRule type="duplicateValues" dxfId="2832" priority="2295"/>
    <cfRule type="duplicateValues" dxfId="2831" priority="2296"/>
  </conditionalFormatting>
  <conditionalFormatting sqref="C285:C292">
    <cfRule type="duplicateValues" dxfId="2830" priority="2292"/>
    <cfRule type="duplicateValues" dxfId="2829" priority="2293"/>
  </conditionalFormatting>
  <conditionalFormatting sqref="AB289:AB291">
    <cfRule type="duplicateValues" dxfId="2828" priority="2289"/>
    <cfRule type="duplicateValues" dxfId="2827" priority="2290"/>
  </conditionalFormatting>
  <conditionalFormatting sqref="AA289:AA291">
    <cfRule type="duplicateValues" dxfId="2826" priority="2288"/>
  </conditionalFormatting>
  <conditionalFormatting sqref="AB292">
    <cfRule type="duplicateValues" dxfId="2825" priority="2284"/>
    <cfRule type="duplicateValues" dxfId="2824" priority="2285"/>
  </conditionalFormatting>
  <conditionalFormatting sqref="AA292">
    <cfRule type="duplicateValues" dxfId="2823" priority="2283"/>
  </conditionalFormatting>
  <conditionalFormatting sqref="AB281">
    <cfRule type="duplicateValues" dxfId="2822" priority="2279"/>
    <cfRule type="duplicateValues" dxfId="2821" priority="2280"/>
  </conditionalFormatting>
  <conditionalFormatting sqref="AA281">
    <cfRule type="duplicateValues" dxfId="2820" priority="2278"/>
  </conditionalFormatting>
  <conditionalFormatting sqref="C281">
    <cfRule type="duplicateValues" dxfId="2819" priority="2274"/>
    <cfRule type="duplicateValues" dxfId="2818" priority="2275"/>
  </conditionalFormatting>
  <conditionalFormatting sqref="AB295">
    <cfRule type="duplicateValues" dxfId="2817" priority="2250"/>
    <cfRule type="duplicateValues" dxfId="2816" priority="2251"/>
  </conditionalFormatting>
  <conditionalFormatting sqref="AA295">
    <cfRule type="duplicateValues" dxfId="2815" priority="2249"/>
  </conditionalFormatting>
  <conditionalFormatting sqref="C294">
    <cfRule type="duplicateValues" dxfId="2814" priority="2220"/>
    <cfRule type="duplicateValues" dxfId="2813" priority="2221"/>
  </conditionalFormatting>
  <conditionalFormatting sqref="C294">
    <cfRule type="duplicateValues" dxfId="2812" priority="2217"/>
  </conditionalFormatting>
  <conditionalFormatting sqref="C294">
    <cfRule type="duplicateValues" dxfId="2811" priority="2218"/>
    <cfRule type="duplicateValues" dxfId="2810" priority="2219"/>
  </conditionalFormatting>
  <conditionalFormatting sqref="AB283">
    <cfRule type="duplicateValues" dxfId="2809" priority="1964291"/>
    <cfRule type="duplicateValues" dxfId="2808" priority="1964292"/>
  </conditionalFormatting>
  <conditionalFormatting sqref="AA283">
    <cfRule type="duplicateValues" dxfId="2807" priority="1964293"/>
  </conditionalFormatting>
  <conditionalFormatting sqref="C421">
    <cfRule type="duplicateValues" dxfId="2806" priority="1964465"/>
    <cfRule type="duplicateValues" dxfId="2805" priority="1964466"/>
  </conditionalFormatting>
  <conditionalFormatting sqref="AB421">
    <cfRule type="duplicateValues" dxfId="2804" priority="1964469"/>
    <cfRule type="duplicateValues" dxfId="2803" priority="1964470"/>
  </conditionalFormatting>
  <conditionalFormatting sqref="AA421">
    <cfRule type="duplicateValues" dxfId="2802" priority="1964471"/>
  </conditionalFormatting>
  <conditionalFormatting sqref="AB298">
    <cfRule type="duplicateValues" dxfId="2801" priority="2195"/>
    <cfRule type="duplicateValues" dxfId="2800" priority="2196"/>
  </conditionalFormatting>
  <conditionalFormatting sqref="AA298">
    <cfRule type="duplicateValues" dxfId="2799" priority="2194"/>
  </conditionalFormatting>
  <conditionalFormatting sqref="AB282">
    <cfRule type="duplicateValues" dxfId="2798" priority="1966142"/>
    <cfRule type="duplicateValues" dxfId="2797" priority="1966143"/>
  </conditionalFormatting>
  <conditionalFormatting sqref="AA282">
    <cfRule type="duplicateValues" dxfId="2796" priority="1966146"/>
  </conditionalFormatting>
  <conditionalFormatting sqref="C302:C303">
    <cfRule type="duplicateValues" dxfId="2795" priority="1966274"/>
    <cfRule type="duplicateValues" dxfId="2794" priority="1966275"/>
  </conditionalFormatting>
  <conditionalFormatting sqref="C302:C303">
    <cfRule type="duplicateValues" dxfId="2793" priority="1966278"/>
  </conditionalFormatting>
  <conditionalFormatting sqref="AB302:AB303">
    <cfRule type="duplicateValues" dxfId="2792" priority="1966282"/>
    <cfRule type="duplicateValues" dxfId="2791" priority="1966283"/>
  </conditionalFormatting>
  <conditionalFormatting sqref="AA302:AA303">
    <cfRule type="duplicateValues" dxfId="2790" priority="1966286"/>
  </conditionalFormatting>
  <conditionalFormatting sqref="C529 C333 C298 C484">
    <cfRule type="duplicateValues" dxfId="2789" priority="1968502"/>
    <cfRule type="duplicateValues" dxfId="2788" priority="1968503"/>
  </conditionalFormatting>
  <conditionalFormatting sqref="C529 C333 C298 C484">
    <cfRule type="duplicateValues" dxfId="2787" priority="1968504"/>
  </conditionalFormatting>
  <conditionalFormatting sqref="AB484 AB333">
    <cfRule type="duplicateValues" dxfId="2786" priority="1973450"/>
    <cfRule type="duplicateValues" dxfId="2785" priority="1973451"/>
  </conditionalFormatting>
  <conditionalFormatting sqref="AA484 AA333">
    <cfRule type="duplicateValues" dxfId="2784" priority="1973454"/>
  </conditionalFormatting>
  <conditionalFormatting sqref="C306:C312">
    <cfRule type="duplicateValues" dxfId="2783" priority="2135"/>
    <cfRule type="duplicateValues" dxfId="2782" priority="2136"/>
  </conditionalFormatting>
  <conditionalFormatting sqref="AB307">
    <cfRule type="duplicateValues" dxfId="2781" priority="2131"/>
    <cfRule type="duplicateValues" dxfId="2780" priority="2132"/>
  </conditionalFormatting>
  <conditionalFormatting sqref="AA307">
    <cfRule type="duplicateValues" dxfId="2779" priority="2130"/>
  </conditionalFormatting>
  <conditionalFormatting sqref="C306:C312">
    <cfRule type="duplicateValues" dxfId="2778" priority="2128"/>
  </conditionalFormatting>
  <conditionalFormatting sqref="AT306">
    <cfRule type="duplicateValues" dxfId="2777" priority="2126"/>
    <cfRule type="duplicateValues" dxfId="2776" priority="2127"/>
  </conditionalFormatting>
  <conditionalFormatting sqref="AU306">
    <cfRule type="duplicateValues" dxfId="2775" priority="2124"/>
    <cfRule type="duplicateValues" dxfId="2774" priority="2125"/>
  </conditionalFormatting>
  <conditionalFormatting sqref="AQ306">
    <cfRule type="duplicateValues" dxfId="2773" priority="2122"/>
    <cfRule type="duplicateValues" dxfId="2772" priority="2123"/>
  </conditionalFormatting>
  <conditionalFormatting sqref="C306:C314">
    <cfRule type="duplicateValues" dxfId="2771" priority="2120"/>
  </conditionalFormatting>
  <conditionalFormatting sqref="C306:C314">
    <cfRule type="duplicateValues" dxfId="2770" priority="2119"/>
  </conditionalFormatting>
  <conditionalFormatting sqref="C306:C315">
    <cfRule type="duplicateValues" dxfId="2769" priority="2118"/>
  </conditionalFormatting>
  <conditionalFormatting sqref="C306:C314">
    <cfRule type="duplicateValues" dxfId="2768" priority="2116"/>
    <cfRule type="duplicateValues" dxfId="2767" priority="2117"/>
  </conditionalFormatting>
  <conditionalFormatting sqref="AB308:AB312">
    <cfRule type="duplicateValues" dxfId="2766" priority="2113"/>
    <cfRule type="duplicateValues" dxfId="2765" priority="2114"/>
  </conditionalFormatting>
  <conditionalFormatting sqref="AA308:AA312">
    <cfRule type="duplicateValues" dxfId="2764" priority="2112"/>
  </conditionalFormatting>
  <conditionalFormatting sqref="C313">
    <cfRule type="duplicateValues" dxfId="2763" priority="2109"/>
    <cfRule type="duplicateValues" dxfId="2762" priority="2110"/>
  </conditionalFormatting>
  <conditionalFormatting sqref="C313">
    <cfRule type="duplicateValues" dxfId="2761" priority="2108"/>
  </conditionalFormatting>
  <conditionalFormatting sqref="AB313">
    <cfRule type="duplicateValues" dxfId="2760" priority="2106"/>
    <cfRule type="duplicateValues" dxfId="2759" priority="2107"/>
  </conditionalFormatting>
  <conditionalFormatting sqref="AA313">
    <cfRule type="duplicateValues" dxfId="2758" priority="2105"/>
  </conditionalFormatting>
  <conditionalFormatting sqref="AB314">
    <cfRule type="duplicateValues" dxfId="2757" priority="2102"/>
    <cfRule type="duplicateValues" dxfId="2756" priority="2103"/>
  </conditionalFormatting>
  <conditionalFormatting sqref="AA314">
    <cfRule type="duplicateValues" dxfId="2755" priority="2101"/>
  </conditionalFormatting>
  <conditionalFormatting sqref="AB315">
    <cfRule type="duplicateValues" dxfId="2754" priority="2097"/>
    <cfRule type="duplicateValues" dxfId="2753" priority="2098"/>
  </conditionalFormatting>
  <conditionalFormatting sqref="AA315">
    <cfRule type="duplicateValues" dxfId="2752" priority="2096"/>
  </conditionalFormatting>
  <conditionalFormatting sqref="C315">
    <cfRule type="duplicateValues" dxfId="2751" priority="2093"/>
    <cfRule type="duplicateValues" dxfId="2750" priority="2094"/>
  </conditionalFormatting>
  <conditionalFormatting sqref="C315">
    <cfRule type="duplicateValues" dxfId="2749" priority="2092"/>
  </conditionalFormatting>
  <conditionalFormatting sqref="C630:C1048576">
    <cfRule type="duplicateValues" dxfId="2748" priority="1976422"/>
  </conditionalFormatting>
  <conditionalFormatting sqref="C535 C316:C318 C533 C537 C345:C348">
    <cfRule type="duplicateValues" dxfId="2747" priority="1977878"/>
  </conditionalFormatting>
  <conditionalFormatting sqref="AB535 AB316:AB318 AB533 AB537 AB345:AB348">
    <cfRule type="duplicateValues" dxfId="2746" priority="1977882"/>
    <cfRule type="duplicateValues" dxfId="2745" priority="1977883"/>
  </conditionalFormatting>
  <conditionalFormatting sqref="AA535 AA316:AA318 AA533 AA537 AA345:AA348">
    <cfRule type="duplicateValues" dxfId="2744" priority="1977886"/>
  </conditionalFormatting>
  <conditionalFormatting sqref="C535 C316:C318 C533 C537 C345:C348">
    <cfRule type="duplicateValues" dxfId="2743" priority="1977888"/>
    <cfRule type="duplicateValues" dxfId="2742" priority="1977889"/>
  </conditionalFormatting>
  <conditionalFormatting sqref="C320">
    <cfRule type="duplicateValues" dxfId="2741" priority="2045"/>
  </conditionalFormatting>
  <conditionalFormatting sqref="AB320">
    <cfRule type="duplicateValues" dxfId="2740" priority="2042"/>
    <cfRule type="duplicateValues" dxfId="2739" priority="2043"/>
  </conditionalFormatting>
  <conditionalFormatting sqref="AA320">
    <cfRule type="duplicateValues" dxfId="2738" priority="2041"/>
  </conditionalFormatting>
  <conditionalFormatting sqref="C320">
    <cfRule type="duplicateValues" dxfId="2737" priority="2039"/>
    <cfRule type="duplicateValues" dxfId="2736" priority="2040"/>
  </conditionalFormatting>
  <conditionalFormatting sqref="C321">
    <cfRule type="duplicateValues" dxfId="2735" priority="2038"/>
  </conditionalFormatting>
  <conditionalFormatting sqref="AB321">
    <cfRule type="duplicateValues" dxfId="2734" priority="2035"/>
    <cfRule type="duplicateValues" dxfId="2733" priority="2036"/>
  </conditionalFormatting>
  <conditionalFormatting sqref="AA321">
    <cfRule type="duplicateValues" dxfId="2732" priority="2034"/>
  </conditionalFormatting>
  <conditionalFormatting sqref="C321">
    <cfRule type="duplicateValues" dxfId="2731" priority="2032"/>
    <cfRule type="duplicateValues" dxfId="2730" priority="2033"/>
  </conditionalFormatting>
  <conditionalFormatting sqref="C530:C532 C353 C299:C301 C324 C322 C319">
    <cfRule type="duplicateValues" dxfId="2729" priority="1978957"/>
  </conditionalFormatting>
  <conditionalFormatting sqref="AB530:AB532 AB353 AB299:AB301 AB324 AB322 AB319">
    <cfRule type="duplicateValues" dxfId="2728" priority="1978963"/>
    <cfRule type="duplicateValues" dxfId="2727" priority="1978964"/>
  </conditionalFormatting>
  <conditionalFormatting sqref="AA530:AA532 AA353 AA299:AA301 AA324 AA322 AA319">
    <cfRule type="duplicateValues" dxfId="2726" priority="1978969"/>
  </conditionalFormatting>
  <conditionalFormatting sqref="C530:C532 C353 C299:C301 C324 C322 C319">
    <cfRule type="duplicateValues" dxfId="2725" priority="1978972"/>
    <cfRule type="duplicateValues" dxfId="2724" priority="1978973"/>
  </conditionalFormatting>
  <conditionalFormatting sqref="C536">
    <cfRule type="duplicateValues" dxfId="2723" priority="1989"/>
    <cfRule type="duplicateValues" dxfId="2722" priority="1990"/>
  </conditionalFormatting>
  <conditionalFormatting sqref="C536">
    <cfRule type="duplicateValues" dxfId="2721" priority="1988"/>
  </conditionalFormatting>
  <conditionalFormatting sqref="AB536">
    <cfRule type="duplicateValues" dxfId="2720" priority="1986"/>
    <cfRule type="duplicateValues" dxfId="2719" priority="1987"/>
  </conditionalFormatting>
  <conditionalFormatting sqref="AA536">
    <cfRule type="duplicateValues" dxfId="2718" priority="1985"/>
  </conditionalFormatting>
  <conditionalFormatting sqref="D536">
    <cfRule type="duplicateValues" dxfId="2717" priority="1984"/>
  </conditionalFormatting>
  <conditionalFormatting sqref="C536">
    <cfRule type="duplicateValues" dxfId="2716" priority="1983"/>
  </conditionalFormatting>
  <conditionalFormatting sqref="C536">
    <cfRule type="duplicateValues" dxfId="2715" priority="1982"/>
  </conditionalFormatting>
  <conditionalFormatting sqref="C382">
    <cfRule type="duplicateValues" dxfId="2714" priority="1979"/>
  </conditionalFormatting>
  <conditionalFormatting sqref="AB382">
    <cfRule type="duplicateValues" dxfId="2713" priority="1976"/>
    <cfRule type="duplicateValues" dxfId="2712" priority="1977"/>
  </conditionalFormatting>
  <conditionalFormatting sqref="AA382">
    <cfRule type="duplicateValues" dxfId="2711" priority="1975"/>
  </conditionalFormatting>
  <conditionalFormatting sqref="C382">
    <cfRule type="duplicateValues" dxfId="2710" priority="1973"/>
    <cfRule type="duplicateValues" dxfId="2709" priority="1974"/>
  </conditionalFormatting>
  <conditionalFormatting sqref="C326:C327">
    <cfRule type="duplicateValues" dxfId="2708" priority="1972"/>
  </conditionalFormatting>
  <conditionalFormatting sqref="C326:C327">
    <cfRule type="duplicateValues" dxfId="2707" priority="1969"/>
    <cfRule type="duplicateValues" dxfId="2706" priority="1970"/>
  </conditionalFormatting>
  <conditionalFormatting sqref="C371">
    <cfRule type="duplicateValues" dxfId="2705" priority="1957"/>
    <cfRule type="duplicateValues" dxfId="2704" priority="1958"/>
  </conditionalFormatting>
  <conditionalFormatting sqref="AB371">
    <cfRule type="duplicateValues" dxfId="2703" priority="1955"/>
    <cfRule type="duplicateValues" dxfId="2702" priority="1956"/>
  </conditionalFormatting>
  <conditionalFormatting sqref="AA371">
    <cfRule type="duplicateValues" dxfId="2701" priority="1954"/>
  </conditionalFormatting>
  <conditionalFormatting sqref="C371">
    <cfRule type="duplicateValues" dxfId="2700" priority="1952"/>
  </conditionalFormatting>
  <conditionalFormatting sqref="C329">
    <cfRule type="duplicateValues" dxfId="2699" priority="1942"/>
  </conditionalFormatting>
  <conditionalFormatting sqref="C329">
    <cfRule type="duplicateValues" dxfId="2698" priority="1940"/>
    <cfRule type="duplicateValues" dxfId="2697" priority="1941"/>
  </conditionalFormatting>
  <conditionalFormatting sqref="C328 C7:C9 C330:C331 C325">
    <cfRule type="duplicateValues" dxfId="2696" priority="1985245"/>
  </conditionalFormatting>
  <conditionalFormatting sqref="C328 C7:C9 C330:C331 C325">
    <cfRule type="duplicateValues" dxfId="2695" priority="1985249"/>
    <cfRule type="duplicateValues" dxfId="2694" priority="1985250"/>
  </conditionalFormatting>
  <conditionalFormatting sqref="C391 C10:C15">
    <cfRule type="duplicateValues" dxfId="2693" priority="1986896"/>
  </conditionalFormatting>
  <conditionalFormatting sqref="C391 C10:C15">
    <cfRule type="duplicateValues" dxfId="2692" priority="1986897"/>
    <cfRule type="duplicateValues" dxfId="2691" priority="1986898"/>
  </conditionalFormatting>
  <conditionalFormatting sqref="C336:C339 C342">
    <cfRule type="duplicateValues" dxfId="2690" priority="1846"/>
  </conditionalFormatting>
  <conditionalFormatting sqref="AB336:AB339 AB342">
    <cfRule type="duplicateValues" dxfId="2689" priority="1841"/>
    <cfRule type="duplicateValues" dxfId="2688" priority="1842"/>
  </conditionalFormatting>
  <conditionalFormatting sqref="AA336:AA339 AA342">
    <cfRule type="duplicateValues" dxfId="2687" priority="1840"/>
  </conditionalFormatting>
  <conditionalFormatting sqref="C336:C339 C342">
    <cfRule type="duplicateValues" dxfId="2686" priority="1838"/>
    <cfRule type="duplicateValues" dxfId="2685" priority="1839"/>
  </conditionalFormatting>
  <conditionalFormatting sqref="C354:C355">
    <cfRule type="duplicateValues" dxfId="2684" priority="1833"/>
    <cfRule type="duplicateValues" dxfId="2683" priority="1834"/>
  </conditionalFormatting>
  <conditionalFormatting sqref="AB354">
    <cfRule type="duplicateValues" dxfId="2682" priority="1831"/>
    <cfRule type="duplicateValues" dxfId="2681" priority="1832"/>
  </conditionalFormatting>
  <conditionalFormatting sqref="AA354">
    <cfRule type="duplicateValues" dxfId="2680" priority="1830"/>
  </conditionalFormatting>
  <conditionalFormatting sqref="C354:C355">
    <cfRule type="duplicateValues" dxfId="2679" priority="1828"/>
  </conditionalFormatting>
  <conditionalFormatting sqref="C354:C362">
    <cfRule type="duplicateValues" dxfId="2678" priority="1827"/>
  </conditionalFormatting>
  <conditionalFormatting sqref="C354:C362">
    <cfRule type="duplicateValues" dxfId="2677" priority="1826"/>
  </conditionalFormatting>
  <conditionalFormatting sqref="C354:C364">
    <cfRule type="duplicateValues" dxfId="2676" priority="1825"/>
  </conditionalFormatting>
  <conditionalFormatting sqref="C354:C362">
    <cfRule type="duplicateValues" dxfId="2675" priority="1823"/>
    <cfRule type="duplicateValues" dxfId="2674" priority="1824"/>
  </conditionalFormatting>
  <conditionalFormatting sqref="C354:C364">
    <cfRule type="duplicateValues" dxfId="2673" priority="1822"/>
  </conditionalFormatting>
  <conditionalFormatting sqref="C354:C365">
    <cfRule type="duplicateValues" dxfId="2672" priority="1821"/>
  </conditionalFormatting>
  <conditionalFormatting sqref="AB355">
    <cfRule type="duplicateValues" dxfId="2671" priority="1815"/>
    <cfRule type="duplicateValues" dxfId="2670" priority="1816"/>
  </conditionalFormatting>
  <conditionalFormatting sqref="AA355">
    <cfRule type="duplicateValues" dxfId="2669" priority="1814"/>
  </conditionalFormatting>
  <conditionalFormatting sqref="C356">
    <cfRule type="duplicateValues" dxfId="2668" priority="1810"/>
    <cfRule type="duplicateValues" dxfId="2667" priority="1811"/>
  </conditionalFormatting>
  <conditionalFormatting sqref="C356">
    <cfRule type="duplicateValues" dxfId="2666" priority="1809"/>
  </conditionalFormatting>
  <conditionalFormatting sqref="AB356">
    <cfRule type="duplicateValues" dxfId="2665" priority="1807"/>
    <cfRule type="duplicateValues" dxfId="2664" priority="1808"/>
  </conditionalFormatting>
  <conditionalFormatting sqref="AA356">
    <cfRule type="duplicateValues" dxfId="2663" priority="1806"/>
  </conditionalFormatting>
  <conditionalFormatting sqref="C357">
    <cfRule type="duplicateValues" dxfId="2662" priority="1803"/>
    <cfRule type="duplicateValues" dxfId="2661" priority="1804"/>
  </conditionalFormatting>
  <conditionalFormatting sqref="C357">
    <cfRule type="duplicateValues" dxfId="2660" priority="1802"/>
  </conditionalFormatting>
  <conditionalFormatting sqref="AB357">
    <cfRule type="duplicateValues" dxfId="2659" priority="1800"/>
    <cfRule type="duplicateValues" dxfId="2658" priority="1801"/>
  </conditionalFormatting>
  <conditionalFormatting sqref="AA357">
    <cfRule type="duplicateValues" dxfId="2657" priority="1799"/>
  </conditionalFormatting>
  <conditionalFormatting sqref="AB358">
    <cfRule type="duplicateValues" dxfId="2656" priority="1796"/>
    <cfRule type="duplicateValues" dxfId="2655" priority="1797"/>
  </conditionalFormatting>
  <conditionalFormatting sqref="AA358">
    <cfRule type="duplicateValues" dxfId="2654" priority="1795"/>
  </conditionalFormatting>
  <conditionalFormatting sqref="AB360">
    <cfRule type="duplicateValues" dxfId="2653" priority="1792"/>
    <cfRule type="duplicateValues" dxfId="2652" priority="1793"/>
  </conditionalFormatting>
  <conditionalFormatting sqref="AA360">
    <cfRule type="duplicateValues" dxfId="2651" priority="1791"/>
  </conditionalFormatting>
  <conditionalFormatting sqref="AB361">
    <cfRule type="duplicateValues" dxfId="2650" priority="1787"/>
    <cfRule type="duplicateValues" dxfId="2649" priority="1788"/>
  </conditionalFormatting>
  <conditionalFormatting sqref="AA361">
    <cfRule type="duplicateValues" dxfId="2648" priority="1786"/>
  </conditionalFormatting>
  <conditionalFormatting sqref="AB359">
    <cfRule type="duplicateValues" dxfId="2647" priority="1783"/>
    <cfRule type="duplicateValues" dxfId="2646" priority="1784"/>
  </conditionalFormatting>
  <conditionalFormatting sqref="AA359">
    <cfRule type="duplicateValues" dxfId="2645" priority="1782"/>
  </conditionalFormatting>
  <conditionalFormatting sqref="AB362">
    <cfRule type="duplicateValues" dxfId="2644" priority="1778"/>
    <cfRule type="duplicateValues" dxfId="2643" priority="1779"/>
  </conditionalFormatting>
  <conditionalFormatting sqref="AA362">
    <cfRule type="duplicateValues" dxfId="2642" priority="1777"/>
  </conditionalFormatting>
  <conditionalFormatting sqref="AB364">
    <cfRule type="duplicateValues" dxfId="2641" priority="1775"/>
    <cfRule type="duplicateValues" dxfId="2640" priority="1776"/>
  </conditionalFormatting>
  <conditionalFormatting sqref="AA364">
    <cfRule type="duplicateValues" dxfId="2639" priority="1774"/>
  </conditionalFormatting>
  <conditionalFormatting sqref="C363:C364">
    <cfRule type="duplicateValues" dxfId="2638" priority="1772"/>
    <cfRule type="duplicateValues" dxfId="2637" priority="1773"/>
  </conditionalFormatting>
  <conditionalFormatting sqref="C363:C364">
    <cfRule type="duplicateValues" dxfId="2636" priority="1771"/>
  </conditionalFormatting>
  <conditionalFormatting sqref="AB363">
    <cfRule type="duplicateValues" dxfId="2635" priority="1769"/>
    <cfRule type="duplicateValues" dxfId="2634" priority="1770"/>
  </conditionalFormatting>
  <conditionalFormatting sqref="AA363">
    <cfRule type="duplicateValues" dxfId="2633" priority="1768"/>
  </conditionalFormatting>
  <conditionalFormatting sqref="C365">
    <cfRule type="duplicateValues" dxfId="2632" priority="1765"/>
  </conditionalFormatting>
  <conditionalFormatting sqref="C365">
    <cfRule type="duplicateValues" dxfId="2631" priority="1763"/>
    <cfRule type="duplicateValues" dxfId="2630" priority="1764"/>
  </conditionalFormatting>
  <conditionalFormatting sqref="D3">
    <cfRule type="duplicateValues" dxfId="2629" priority="1996192"/>
  </conditionalFormatting>
  <conditionalFormatting sqref="AB3">
    <cfRule type="duplicateValues" dxfId="2628" priority="1996193"/>
    <cfRule type="duplicateValues" dxfId="2627" priority="1996194"/>
  </conditionalFormatting>
  <conditionalFormatting sqref="AA3">
    <cfRule type="duplicateValues" dxfId="2626" priority="1996195"/>
  </conditionalFormatting>
  <conditionalFormatting sqref="AB529">
    <cfRule type="duplicateValues" dxfId="2625" priority="1996441"/>
    <cfRule type="duplicateValues" dxfId="2624" priority="1996442"/>
  </conditionalFormatting>
  <conditionalFormatting sqref="AA529">
    <cfRule type="duplicateValues" dxfId="2623" priority="1996443"/>
  </conditionalFormatting>
  <conditionalFormatting sqref="D529">
    <cfRule type="duplicateValues" dxfId="2622" priority="1996444"/>
  </conditionalFormatting>
  <conditionalFormatting sqref="C25">
    <cfRule type="duplicateValues" dxfId="2621" priority="1750"/>
  </conditionalFormatting>
  <conditionalFormatting sqref="C25">
    <cfRule type="duplicateValues" dxfId="2620" priority="1748"/>
    <cfRule type="duplicateValues" dxfId="2619" priority="1749"/>
  </conditionalFormatting>
  <conditionalFormatting sqref="D25">
    <cfRule type="duplicateValues" dxfId="2618" priority="1746"/>
  </conditionalFormatting>
  <conditionalFormatting sqref="C536 C382">
    <cfRule type="duplicateValues" dxfId="2617" priority="1997323"/>
  </conditionalFormatting>
  <conditionalFormatting sqref="C369">
    <cfRule type="duplicateValues" dxfId="2616" priority="1730"/>
  </conditionalFormatting>
  <conditionalFormatting sqref="AB369">
    <cfRule type="duplicateValues" dxfId="2615" priority="1727"/>
    <cfRule type="duplicateValues" dxfId="2614" priority="1728"/>
  </conditionalFormatting>
  <conditionalFormatting sqref="AA369">
    <cfRule type="duplicateValues" dxfId="2613" priority="1726"/>
  </conditionalFormatting>
  <conditionalFormatting sqref="C369">
    <cfRule type="duplicateValues" dxfId="2612" priority="1724"/>
    <cfRule type="duplicateValues" dxfId="2611" priority="1725"/>
  </conditionalFormatting>
  <conditionalFormatting sqref="C341">
    <cfRule type="duplicateValues" dxfId="2610" priority="1717"/>
  </conditionalFormatting>
  <conditionalFormatting sqref="C341">
    <cfRule type="duplicateValues" dxfId="2609" priority="1715"/>
    <cfRule type="duplicateValues" dxfId="2608" priority="1716"/>
  </conditionalFormatting>
  <conditionalFormatting sqref="C390">
    <cfRule type="duplicateValues" dxfId="2607" priority="1712"/>
  </conditionalFormatting>
  <conditionalFormatting sqref="C390">
    <cfRule type="duplicateValues" dxfId="2606" priority="1710"/>
    <cfRule type="duplicateValues" dxfId="2605" priority="1711"/>
  </conditionalFormatting>
  <conditionalFormatting sqref="C349">
    <cfRule type="duplicateValues" dxfId="2604" priority="1709"/>
  </conditionalFormatting>
  <conditionalFormatting sqref="C349">
    <cfRule type="duplicateValues" dxfId="2603" priority="1707"/>
    <cfRule type="duplicateValues" dxfId="2602" priority="1708"/>
  </conditionalFormatting>
  <conditionalFormatting sqref="C390 C369 C341">
    <cfRule type="duplicateValues" dxfId="2601" priority="1998344"/>
  </conditionalFormatting>
  <conditionalFormatting sqref="C404">
    <cfRule type="duplicateValues" dxfId="2600" priority="1654"/>
  </conditionalFormatting>
  <conditionalFormatting sqref="C404">
    <cfRule type="duplicateValues" dxfId="2599" priority="1651"/>
    <cfRule type="duplicateValues" dxfId="2598" priority="1652"/>
  </conditionalFormatting>
  <conditionalFormatting sqref="D598">
    <cfRule type="duplicateValues" dxfId="2597" priority="1627"/>
  </conditionalFormatting>
  <conditionalFormatting sqref="C406 C351 C372:C373">
    <cfRule type="duplicateValues" dxfId="2596" priority="1610"/>
  </conditionalFormatting>
  <conditionalFormatting sqref="C406 C351 C372:C373">
    <cfRule type="duplicateValues" dxfId="2595" priority="1607"/>
    <cfRule type="duplicateValues" dxfId="2594" priority="1608"/>
  </conditionalFormatting>
  <conditionalFormatting sqref="C352">
    <cfRule type="duplicateValues" dxfId="2593" priority="1581"/>
  </conditionalFormatting>
  <conditionalFormatting sqref="C352">
    <cfRule type="duplicateValues" dxfId="2592" priority="1579"/>
    <cfRule type="duplicateValues" dxfId="2591" priority="1580"/>
  </conditionalFormatting>
  <conditionalFormatting sqref="D38">
    <cfRule type="duplicateValues" dxfId="2590" priority="1569"/>
  </conditionalFormatting>
  <conditionalFormatting sqref="C624">
    <cfRule type="duplicateValues" dxfId="2589" priority="1564"/>
  </conditionalFormatting>
  <conditionalFormatting sqref="C624">
    <cfRule type="duplicateValues" dxfId="2588" priority="1562"/>
    <cfRule type="duplicateValues" dxfId="2587" priority="1563"/>
  </conditionalFormatting>
  <conditionalFormatting sqref="C374:C375">
    <cfRule type="duplicateValues" dxfId="2586" priority="1561"/>
  </conditionalFormatting>
  <conditionalFormatting sqref="C374:C375">
    <cfRule type="duplicateValues" dxfId="2585" priority="1559"/>
    <cfRule type="duplicateValues" dxfId="2584" priority="1560"/>
  </conditionalFormatting>
  <conditionalFormatting sqref="C376">
    <cfRule type="duplicateValues" dxfId="2583" priority="1556"/>
  </conditionalFormatting>
  <conditionalFormatting sqref="C376">
    <cfRule type="duplicateValues" dxfId="2582" priority="1554"/>
    <cfRule type="duplicateValues" dxfId="2581" priority="1555"/>
  </conditionalFormatting>
  <conditionalFormatting sqref="C394 C37">
    <cfRule type="duplicateValues" dxfId="2580" priority="2012802"/>
  </conditionalFormatting>
  <conditionalFormatting sqref="C394 C37">
    <cfRule type="duplicateValues" dxfId="2579" priority="2012803"/>
    <cfRule type="duplicateValues" dxfId="2578" priority="2012804"/>
  </conditionalFormatting>
  <conditionalFormatting sqref="C630:C1048576 C421 C1:C3 C411 C133:C293 C295:C297 C302:C305 C323">
    <cfRule type="duplicateValues" dxfId="2577" priority="2012886"/>
  </conditionalFormatting>
  <conditionalFormatting sqref="C630:C1048576 C421 C1:C3 C411 C133:C297 C302:C305 C323">
    <cfRule type="duplicateValues" dxfId="2576" priority="2012893"/>
  </conditionalFormatting>
  <conditionalFormatting sqref="C630:C1048576 C421 C1:C3 C411 C295:C297 C293 C302:C305 C323 C282:C284 C133:C280">
    <cfRule type="duplicateValues" dxfId="2575" priority="2012906"/>
    <cfRule type="duplicateValues" dxfId="2574" priority="2012907"/>
  </conditionalFormatting>
  <conditionalFormatting sqref="D596">
    <cfRule type="duplicateValues" dxfId="2573" priority="1524"/>
  </conditionalFormatting>
  <conditionalFormatting sqref="C388">
    <cfRule type="duplicateValues" dxfId="2572" priority="1520"/>
  </conditionalFormatting>
  <conditionalFormatting sqref="AB388">
    <cfRule type="duplicateValues" dxfId="2571" priority="1517"/>
    <cfRule type="duplicateValues" dxfId="2570" priority="1518"/>
  </conditionalFormatting>
  <conditionalFormatting sqref="AA388">
    <cfRule type="duplicateValues" dxfId="2569" priority="1516"/>
  </conditionalFormatting>
  <conditionalFormatting sqref="C388">
    <cfRule type="duplicateValues" dxfId="2568" priority="1514"/>
    <cfRule type="duplicateValues" dxfId="2567" priority="1515"/>
  </conditionalFormatting>
  <conditionalFormatting sqref="C379:C380">
    <cfRule type="duplicateValues" dxfId="2566" priority="1507"/>
  </conditionalFormatting>
  <conditionalFormatting sqref="C379:C380">
    <cfRule type="duplicateValues" dxfId="2565" priority="1505"/>
    <cfRule type="duplicateValues" dxfId="2564" priority="1506"/>
  </conditionalFormatting>
  <conditionalFormatting sqref="C378">
    <cfRule type="duplicateValues" dxfId="2563" priority="2016951"/>
  </conditionalFormatting>
  <conditionalFormatting sqref="C378">
    <cfRule type="duplicateValues" dxfId="2562" priority="2016953"/>
    <cfRule type="duplicateValues" dxfId="2561" priority="2016954"/>
  </conditionalFormatting>
  <conditionalFormatting sqref="D616 D44 D620:D621">
    <cfRule type="duplicateValues" dxfId="2560" priority="1491"/>
  </conditionalFormatting>
  <conditionalFormatting sqref="C392">
    <cfRule type="duplicateValues" dxfId="2559" priority="1473"/>
  </conditionalFormatting>
  <conditionalFormatting sqref="C392">
    <cfRule type="duplicateValues" dxfId="2558" priority="1471"/>
    <cfRule type="duplicateValues" dxfId="2557" priority="1472"/>
  </conditionalFormatting>
  <conditionalFormatting sqref="C422">
    <cfRule type="duplicateValues" dxfId="2556" priority="1468"/>
  </conditionalFormatting>
  <conditionalFormatting sqref="C422">
    <cfRule type="duplicateValues" dxfId="2555" priority="1466"/>
    <cfRule type="duplicateValues" dxfId="2554" priority="1467"/>
  </conditionalFormatting>
  <conditionalFormatting sqref="C422 C392">
    <cfRule type="duplicateValues" dxfId="2553" priority="2017304"/>
  </conditionalFormatting>
  <conditionalFormatting sqref="C507 C423">
    <cfRule type="duplicateValues" dxfId="2552" priority="1456"/>
  </conditionalFormatting>
  <conditionalFormatting sqref="C507">
    <cfRule type="duplicateValues" dxfId="2551" priority="1454"/>
  </conditionalFormatting>
  <conditionalFormatting sqref="C507">
    <cfRule type="duplicateValues" dxfId="2550" priority="1452"/>
    <cfRule type="duplicateValues" dxfId="2549" priority="1453"/>
  </conditionalFormatting>
  <conditionalFormatting sqref="C423">
    <cfRule type="duplicateValues" dxfId="2548" priority="1450"/>
  </conditionalFormatting>
  <conditionalFormatting sqref="C423">
    <cfRule type="duplicateValues" dxfId="2547" priority="1448"/>
    <cfRule type="duplicateValues" dxfId="2546" priority="1449"/>
  </conditionalFormatting>
  <conditionalFormatting sqref="C424">
    <cfRule type="duplicateValues" dxfId="2545" priority="1446"/>
  </conditionalFormatting>
  <conditionalFormatting sqref="C424">
    <cfRule type="duplicateValues" dxfId="2544" priority="1444"/>
    <cfRule type="duplicateValues" dxfId="2543" priority="1445"/>
  </conditionalFormatting>
  <conditionalFormatting sqref="C384">
    <cfRule type="duplicateValues" dxfId="2542" priority="1442"/>
  </conditionalFormatting>
  <conditionalFormatting sqref="C384">
    <cfRule type="duplicateValues" dxfId="2541" priority="1440"/>
    <cfRule type="duplicateValues" dxfId="2540" priority="1441"/>
  </conditionalFormatting>
  <conditionalFormatting sqref="D504">
    <cfRule type="duplicateValues" dxfId="2539" priority="1435"/>
  </conditionalFormatting>
  <conditionalFormatting sqref="C504">
    <cfRule type="duplicateValues" dxfId="2538" priority="1430"/>
  </conditionalFormatting>
  <conditionalFormatting sqref="C504">
    <cfRule type="duplicateValues" dxfId="2537" priority="1431"/>
    <cfRule type="duplicateValues" dxfId="2536" priority="1432"/>
  </conditionalFormatting>
  <conditionalFormatting sqref="C377 C38">
    <cfRule type="duplicateValues" dxfId="2535" priority="2021212"/>
  </conditionalFormatting>
  <conditionalFormatting sqref="C377 C38">
    <cfRule type="duplicateValues" dxfId="2534" priority="2021214"/>
    <cfRule type="duplicateValues" dxfId="2533" priority="2021215"/>
  </conditionalFormatting>
  <conditionalFormatting sqref="D613 D606 D608">
    <cfRule type="duplicateValues" dxfId="2532" priority="2021997"/>
  </conditionalFormatting>
  <conditionalFormatting sqref="C389 C418 C45:C47 C614 C401">
    <cfRule type="duplicateValues" dxfId="2531" priority="1406"/>
  </conditionalFormatting>
  <conditionalFormatting sqref="C389 C418 C45:C47 C614 C401">
    <cfRule type="duplicateValues" dxfId="2530" priority="1407"/>
    <cfRule type="duplicateValues" dxfId="2529" priority="1408"/>
  </conditionalFormatting>
  <conditionalFormatting sqref="C385">
    <cfRule type="duplicateValues" dxfId="2528" priority="1404"/>
  </conditionalFormatting>
  <conditionalFormatting sqref="AB385">
    <cfRule type="duplicateValues" dxfId="2527" priority="1401"/>
    <cfRule type="duplicateValues" dxfId="2526" priority="1402"/>
  </conditionalFormatting>
  <conditionalFormatting sqref="AA385">
    <cfRule type="duplicateValues" dxfId="2525" priority="1400"/>
  </conditionalFormatting>
  <conditionalFormatting sqref="C385">
    <cfRule type="duplicateValues" dxfId="2524" priority="1398"/>
    <cfRule type="duplicateValues" dxfId="2523" priority="1399"/>
  </conditionalFormatting>
  <conditionalFormatting sqref="C385">
    <cfRule type="duplicateValues" dxfId="2522" priority="1397"/>
  </conditionalFormatting>
  <conditionalFormatting sqref="C425">
    <cfRule type="duplicateValues" dxfId="2521" priority="1389"/>
  </conditionalFormatting>
  <conditionalFormatting sqref="C425">
    <cfRule type="duplicateValues" dxfId="2520" priority="1387"/>
    <cfRule type="duplicateValues" dxfId="2519" priority="1388"/>
  </conditionalFormatting>
  <conditionalFormatting sqref="C427">
    <cfRule type="duplicateValues" dxfId="2518" priority="1386"/>
  </conditionalFormatting>
  <conditionalFormatting sqref="C427">
    <cfRule type="duplicateValues" dxfId="2517" priority="1384"/>
    <cfRule type="duplicateValues" dxfId="2516" priority="1385"/>
  </conditionalFormatting>
  <conditionalFormatting sqref="C431">
    <cfRule type="duplicateValues" dxfId="2515" priority="1381"/>
  </conditionalFormatting>
  <conditionalFormatting sqref="C431">
    <cfRule type="duplicateValues" dxfId="2514" priority="1379"/>
    <cfRule type="duplicateValues" dxfId="2513" priority="1380"/>
  </conditionalFormatting>
  <conditionalFormatting sqref="C386">
    <cfRule type="duplicateValues" dxfId="2512" priority="1378"/>
  </conditionalFormatting>
  <conditionalFormatting sqref="C386">
    <cfRule type="duplicateValues" dxfId="2511" priority="1376"/>
    <cfRule type="duplicateValues" dxfId="2510" priority="1377"/>
  </conditionalFormatting>
  <conditionalFormatting sqref="C427 C431 C425 C385">
    <cfRule type="duplicateValues" dxfId="2509" priority="2022165"/>
  </conditionalFormatting>
  <conditionalFormatting sqref="C427 C431 C425 C385:C386">
    <cfRule type="duplicateValues" dxfId="2508" priority="2022167"/>
  </conditionalFormatting>
  <conditionalFormatting sqref="C507 C423:C424 C384">
    <cfRule type="duplicateValues" dxfId="2507" priority="2022498"/>
  </conditionalFormatting>
  <conditionalFormatting sqref="C617:C619 C604 C340 C334:C335 C610 C454:C455 C16:C24 C403 C366:C368 C343:C344">
    <cfRule type="duplicateValues" dxfId="2506" priority="2023479"/>
  </conditionalFormatting>
  <conditionalFormatting sqref="C617:C619 C604 C340 C334:C335 C610 C454:C455 C16:C24 C403 C366:C368 C343:C344">
    <cfRule type="duplicateValues" dxfId="2505" priority="2023485"/>
    <cfRule type="duplicateValues" dxfId="2504" priority="2023486"/>
  </conditionalFormatting>
  <conditionalFormatting sqref="C393">
    <cfRule type="duplicateValues" dxfId="2503" priority="1357"/>
  </conditionalFormatting>
  <conditionalFormatting sqref="C393">
    <cfRule type="duplicateValues" dxfId="2502" priority="1355"/>
    <cfRule type="duplicateValues" dxfId="2501" priority="1356"/>
  </conditionalFormatting>
  <conditionalFormatting sqref="D15">
    <cfRule type="duplicateValues" dxfId="2500" priority="2023937"/>
  </conditionalFormatting>
  <conditionalFormatting sqref="C443 C426">
    <cfRule type="duplicateValues" dxfId="2499" priority="2024282"/>
  </conditionalFormatting>
  <conditionalFormatting sqref="C443 C426">
    <cfRule type="duplicateValues" dxfId="2498" priority="2024284"/>
    <cfRule type="duplicateValues" dxfId="2497" priority="2024285"/>
  </conditionalFormatting>
  <conditionalFormatting sqref="C443 C426 C393">
    <cfRule type="duplicateValues" dxfId="2496" priority="2024290"/>
  </conditionalFormatting>
  <conditionalFormatting sqref="C622 C420 C370">
    <cfRule type="duplicateValues" dxfId="2495" priority="2025452"/>
  </conditionalFormatting>
  <conditionalFormatting sqref="C622 C420 C370">
    <cfRule type="duplicateValues" dxfId="2494" priority="2025455"/>
    <cfRule type="duplicateValues" dxfId="2493" priority="2025456"/>
  </conditionalFormatting>
  <conditionalFormatting sqref="C432">
    <cfRule type="duplicateValues" dxfId="2492" priority="1325"/>
  </conditionalFormatting>
  <conditionalFormatting sqref="C432 C395">
    <cfRule type="duplicateValues" dxfId="2491" priority="1324"/>
  </conditionalFormatting>
  <conditionalFormatting sqref="C432">
    <cfRule type="duplicateValues" dxfId="2490" priority="1323"/>
  </conditionalFormatting>
  <conditionalFormatting sqref="C432">
    <cfRule type="duplicateValues" dxfId="2489" priority="1321"/>
    <cfRule type="duplicateValues" dxfId="2488" priority="1322"/>
  </conditionalFormatting>
  <conditionalFormatting sqref="C432">
    <cfRule type="duplicateValues" dxfId="2487" priority="1319"/>
  </conditionalFormatting>
  <conditionalFormatting sqref="C395">
    <cfRule type="duplicateValues" dxfId="2486" priority="1315"/>
  </conditionalFormatting>
  <conditionalFormatting sqref="C395">
    <cfRule type="duplicateValues" dxfId="2485" priority="1316"/>
    <cfRule type="duplicateValues" dxfId="2484" priority="1317"/>
  </conditionalFormatting>
  <conditionalFormatting sqref="C398">
    <cfRule type="duplicateValues" dxfId="2483" priority="1313"/>
  </conditionalFormatting>
  <conditionalFormatting sqref="C398">
    <cfRule type="duplicateValues" dxfId="2482" priority="1311"/>
    <cfRule type="duplicateValues" dxfId="2481" priority="1312"/>
  </conditionalFormatting>
  <conditionalFormatting sqref="C442">
    <cfRule type="duplicateValues" dxfId="2480" priority="1308"/>
  </conditionalFormatting>
  <conditionalFormatting sqref="C442">
    <cfRule type="duplicateValues" dxfId="2479" priority="1306"/>
    <cfRule type="duplicateValues" dxfId="2478" priority="1307"/>
  </conditionalFormatting>
  <conditionalFormatting sqref="C437 C442 C433 C405">
    <cfRule type="duplicateValues" dxfId="2477" priority="1303"/>
  </conditionalFormatting>
  <conditionalFormatting sqref="C405">
    <cfRule type="duplicateValues" dxfId="2476" priority="1299"/>
  </conditionalFormatting>
  <conditionalFormatting sqref="C405">
    <cfRule type="duplicateValues" dxfId="2475" priority="1297"/>
    <cfRule type="duplicateValues" dxfId="2474" priority="1298"/>
  </conditionalFormatting>
  <conditionalFormatting sqref="C433 C437">
    <cfRule type="duplicateValues" dxfId="2473" priority="1295"/>
  </conditionalFormatting>
  <conditionalFormatting sqref="C433 C437">
    <cfRule type="duplicateValues" dxfId="2472" priority="1293"/>
    <cfRule type="duplicateValues" dxfId="2471" priority="1294"/>
  </conditionalFormatting>
  <conditionalFormatting sqref="C399">
    <cfRule type="duplicateValues" dxfId="2470" priority="1289"/>
  </conditionalFormatting>
  <conditionalFormatting sqref="C399">
    <cfRule type="duplicateValues" dxfId="2469" priority="1287"/>
    <cfRule type="duplicateValues" dxfId="2468" priority="1288"/>
  </conditionalFormatting>
  <conditionalFormatting sqref="C396">
    <cfRule type="duplicateValues" dxfId="2467" priority="1284"/>
  </conditionalFormatting>
  <conditionalFormatting sqref="C396">
    <cfRule type="duplicateValues" dxfId="2466" priority="1282"/>
    <cfRule type="duplicateValues" dxfId="2465" priority="1283"/>
  </conditionalFormatting>
  <conditionalFormatting sqref="C444 C397">
    <cfRule type="duplicateValues" dxfId="2464" priority="1280"/>
  </conditionalFormatting>
  <conditionalFormatting sqref="C444 C397">
    <cfRule type="duplicateValues" dxfId="2463" priority="1278"/>
    <cfRule type="duplicateValues" dxfId="2462" priority="1279"/>
  </conditionalFormatting>
  <conditionalFormatting sqref="C444 C396:C397 C399">
    <cfRule type="duplicateValues" dxfId="2461" priority="2027541"/>
  </conditionalFormatting>
  <conditionalFormatting sqref="D53:D54">
    <cfRule type="duplicateValues" dxfId="2460" priority="1266"/>
  </conditionalFormatting>
  <conditionalFormatting sqref="C534">
    <cfRule type="duplicateValues" dxfId="2459" priority="1264"/>
  </conditionalFormatting>
  <conditionalFormatting sqref="D534">
    <cfRule type="duplicateValues" dxfId="2458" priority="1263"/>
  </conditionalFormatting>
  <conditionalFormatting sqref="AB534">
    <cfRule type="duplicateValues" dxfId="2457" priority="1261"/>
    <cfRule type="duplicateValues" dxfId="2456" priority="1262"/>
  </conditionalFormatting>
  <conditionalFormatting sqref="AA534">
    <cfRule type="duplicateValues" dxfId="2455" priority="1260"/>
  </conditionalFormatting>
  <conditionalFormatting sqref="C534">
    <cfRule type="duplicateValues" dxfId="2454" priority="1258"/>
    <cfRule type="duplicateValues" dxfId="2453" priority="1259"/>
  </conditionalFormatting>
  <conditionalFormatting sqref="C534">
    <cfRule type="duplicateValues" dxfId="2452" priority="1257"/>
  </conditionalFormatting>
  <conditionalFormatting sqref="C445">
    <cfRule type="duplicateValues" dxfId="2451" priority="1248"/>
  </conditionalFormatting>
  <conditionalFormatting sqref="C445">
    <cfRule type="duplicateValues" dxfId="2450" priority="1246"/>
    <cfRule type="duplicateValues" dxfId="2449" priority="1247"/>
  </conditionalFormatting>
  <conditionalFormatting sqref="C408">
    <cfRule type="duplicateValues" dxfId="2448" priority="1244"/>
  </conditionalFormatting>
  <conditionalFormatting sqref="C408">
    <cfRule type="duplicateValues" dxfId="2447" priority="1242"/>
    <cfRule type="duplicateValues" dxfId="2446" priority="1243"/>
  </conditionalFormatting>
  <conditionalFormatting sqref="C430 C400">
    <cfRule type="duplicateValues" dxfId="2445" priority="1239"/>
  </conditionalFormatting>
  <conditionalFormatting sqref="C430">
    <cfRule type="duplicateValues" dxfId="2444" priority="1237"/>
  </conditionalFormatting>
  <conditionalFormatting sqref="C430">
    <cfRule type="duplicateValues" dxfId="2443" priority="1235"/>
    <cfRule type="duplicateValues" dxfId="2442" priority="1236"/>
  </conditionalFormatting>
  <conditionalFormatting sqref="E430 E407 E400 E402">
    <cfRule type="duplicateValues" dxfId="2441" priority="1232"/>
  </conditionalFormatting>
  <conditionalFormatting sqref="C400">
    <cfRule type="duplicateValues" dxfId="2440" priority="1231"/>
  </conditionalFormatting>
  <conditionalFormatting sqref="C400">
    <cfRule type="duplicateValues" dxfId="2439" priority="1229"/>
    <cfRule type="duplicateValues" dxfId="2438" priority="1230"/>
  </conditionalFormatting>
  <conditionalFormatting sqref="C407 C402">
    <cfRule type="duplicateValues" dxfId="2437" priority="2029528"/>
  </conditionalFormatting>
  <conditionalFormatting sqref="C407 C402">
    <cfRule type="duplicateValues" dxfId="2436" priority="2029530"/>
    <cfRule type="duplicateValues" dxfId="2435" priority="2029531"/>
  </conditionalFormatting>
  <conditionalFormatting sqref="C450">
    <cfRule type="duplicateValues" dxfId="2434" priority="1222"/>
  </conditionalFormatting>
  <conditionalFormatting sqref="C450">
    <cfRule type="duplicateValues" dxfId="2433" priority="1221"/>
  </conditionalFormatting>
  <conditionalFormatting sqref="C450">
    <cfRule type="duplicateValues" dxfId="2432" priority="1219"/>
  </conditionalFormatting>
  <conditionalFormatting sqref="C450">
    <cfRule type="duplicateValues" dxfId="2431" priority="1217"/>
    <cfRule type="duplicateValues" dxfId="2430" priority="1218"/>
  </conditionalFormatting>
  <conditionalFormatting sqref="E450 E409">
    <cfRule type="duplicateValues" dxfId="2429" priority="1216"/>
  </conditionalFormatting>
  <conditionalFormatting sqref="C409">
    <cfRule type="duplicateValues" dxfId="2428" priority="1214"/>
  </conditionalFormatting>
  <conditionalFormatting sqref="C409">
    <cfRule type="duplicateValues" dxfId="2427" priority="1212"/>
    <cfRule type="duplicateValues" dxfId="2426" priority="1213"/>
  </conditionalFormatting>
  <conditionalFormatting sqref="AB628">
    <cfRule type="duplicateValues" dxfId="2425" priority="1177"/>
    <cfRule type="duplicateValues" dxfId="2424" priority="1178"/>
  </conditionalFormatting>
  <conditionalFormatting sqref="AA628">
    <cfRule type="duplicateValues" dxfId="2423" priority="1176"/>
  </conditionalFormatting>
  <conditionalFormatting sqref="E628">
    <cfRule type="duplicateValues" dxfId="2422" priority="1169"/>
  </conditionalFormatting>
  <conditionalFormatting sqref="C451">
    <cfRule type="duplicateValues" dxfId="2421" priority="1167"/>
  </conditionalFormatting>
  <conditionalFormatting sqref="C451">
    <cfRule type="duplicateValues" dxfId="2420" priority="1162"/>
    <cfRule type="duplicateValues" dxfId="2419" priority="1163"/>
  </conditionalFormatting>
  <conditionalFormatting sqref="C451 C412">
    <cfRule type="duplicateValues" dxfId="2418" priority="1159"/>
  </conditionalFormatting>
  <conditionalFormatting sqref="E451 E412">
    <cfRule type="duplicateValues" dxfId="2417" priority="1156"/>
  </conditionalFormatting>
  <conditionalFormatting sqref="C412">
    <cfRule type="duplicateValues" dxfId="2416" priority="1153"/>
  </conditionalFormatting>
  <conditionalFormatting sqref="C412">
    <cfRule type="duplicateValues" dxfId="2415" priority="1151"/>
    <cfRule type="duplicateValues" dxfId="2414" priority="1152"/>
  </conditionalFormatting>
  <conditionalFormatting sqref="AB497 AB446 AB55:AB56">
    <cfRule type="duplicateValues" dxfId="2413" priority="1144"/>
    <cfRule type="duplicateValues" dxfId="2412" priority="1145"/>
  </conditionalFormatting>
  <conditionalFormatting sqref="AA497 AA446 AA55:AA56">
    <cfRule type="duplicateValues" dxfId="2411" priority="1143"/>
  </conditionalFormatting>
  <conditionalFormatting sqref="E497 E446 E55:E56">
    <cfRule type="duplicateValues" dxfId="2410" priority="1136"/>
  </conditionalFormatting>
  <conditionalFormatting sqref="C417 C419 C413">
    <cfRule type="duplicateValues" dxfId="2409" priority="1114"/>
  </conditionalFormatting>
  <conditionalFormatting sqref="C417 C419">
    <cfRule type="duplicateValues" dxfId="2408" priority="1112"/>
  </conditionalFormatting>
  <conditionalFormatting sqref="C419">
    <cfRule type="duplicateValues" dxfId="2407" priority="1110"/>
  </conditionalFormatting>
  <conditionalFormatting sqref="C419">
    <cfRule type="duplicateValues" dxfId="2406" priority="1108"/>
    <cfRule type="duplicateValues" dxfId="2405" priority="1109"/>
  </conditionalFormatting>
  <conditionalFormatting sqref="C417">
    <cfRule type="duplicateValues" dxfId="2404" priority="1104"/>
  </conditionalFormatting>
  <conditionalFormatting sqref="C417">
    <cfRule type="duplicateValues" dxfId="2403" priority="1102"/>
    <cfRule type="duplicateValues" dxfId="2402" priority="1103"/>
  </conditionalFormatting>
  <conditionalFormatting sqref="C413">
    <cfRule type="duplicateValues" dxfId="2401" priority="1100"/>
  </conditionalFormatting>
  <conditionalFormatting sqref="C413">
    <cfRule type="duplicateValues" dxfId="2400" priority="1098"/>
    <cfRule type="duplicateValues" dxfId="2399" priority="1099"/>
  </conditionalFormatting>
  <conditionalFormatting sqref="C429 C414">
    <cfRule type="duplicateValues" dxfId="2398" priority="2031864"/>
  </conditionalFormatting>
  <conditionalFormatting sqref="C429 C414">
    <cfRule type="duplicateValues" dxfId="2397" priority="2031868"/>
    <cfRule type="duplicateValues" dxfId="2396" priority="2031869"/>
  </conditionalFormatting>
  <conditionalFormatting sqref="C429 C413:C414 C417 C419">
    <cfRule type="duplicateValues" dxfId="2395" priority="2032104"/>
  </conditionalFormatting>
  <conditionalFormatting sqref="E429 E413:E414 E417 E419">
    <cfRule type="duplicateValues" dxfId="2394" priority="2032108"/>
  </conditionalFormatting>
  <conditionalFormatting sqref="D43">
    <cfRule type="duplicateValues" dxfId="2393" priority="2033028"/>
  </conditionalFormatting>
  <conditionalFormatting sqref="C43">
    <cfRule type="duplicateValues" dxfId="2392" priority="2033029"/>
  </conditionalFormatting>
  <conditionalFormatting sqref="C43">
    <cfRule type="duplicateValues" dxfId="2391" priority="2033030"/>
    <cfRule type="duplicateValues" dxfId="2390" priority="2033031"/>
  </conditionalFormatting>
  <conditionalFormatting sqref="C519 C39 C609 C607">
    <cfRule type="duplicateValues" dxfId="2389" priority="2033498"/>
  </conditionalFormatting>
  <conditionalFormatting sqref="C519 C39 C609 C607">
    <cfRule type="duplicateValues" dxfId="2388" priority="2033499"/>
    <cfRule type="duplicateValues" dxfId="2387" priority="2033500"/>
  </conditionalFormatting>
  <conditionalFormatting sqref="D58:D61">
    <cfRule type="duplicateValues" dxfId="2386" priority="1088"/>
  </conditionalFormatting>
  <conditionalFormatting sqref="AB58:AB61">
    <cfRule type="duplicateValues" dxfId="2385" priority="1086"/>
    <cfRule type="duplicateValues" dxfId="2384" priority="1087"/>
  </conditionalFormatting>
  <conditionalFormatting sqref="AA58:AA61">
    <cfRule type="duplicateValues" dxfId="2383" priority="1085"/>
  </conditionalFormatting>
  <conditionalFormatting sqref="E58:E61">
    <cfRule type="duplicateValues" dxfId="2382" priority="1084"/>
  </conditionalFormatting>
  <conditionalFormatting sqref="D524 D62:D64">
    <cfRule type="duplicateValues" dxfId="2381" priority="1079"/>
  </conditionalFormatting>
  <conditionalFormatting sqref="AB524 AB62:AB64">
    <cfRule type="duplicateValues" dxfId="2380" priority="1077"/>
    <cfRule type="duplicateValues" dxfId="2379" priority="1078"/>
  </conditionalFormatting>
  <conditionalFormatting sqref="AA524 AA62:AA64">
    <cfRule type="duplicateValues" dxfId="2378" priority="1076"/>
  </conditionalFormatting>
  <conditionalFormatting sqref="E524 E62:E64">
    <cfRule type="duplicateValues" dxfId="2377" priority="1075"/>
  </conditionalFormatting>
  <conditionalFormatting sqref="D66:D67">
    <cfRule type="duplicateValues" dxfId="2376" priority="1059"/>
  </conditionalFormatting>
  <conditionalFormatting sqref="AB66:AB67">
    <cfRule type="duplicateValues" dxfId="2375" priority="1057"/>
    <cfRule type="duplicateValues" dxfId="2374" priority="1058"/>
  </conditionalFormatting>
  <conditionalFormatting sqref="AA66:AA67">
    <cfRule type="duplicateValues" dxfId="2373" priority="1056"/>
  </conditionalFormatting>
  <conditionalFormatting sqref="E66:E67">
    <cfRule type="duplicateValues" dxfId="2372" priority="1055"/>
  </conditionalFormatting>
  <conditionalFormatting sqref="D68">
    <cfRule type="duplicateValues" dxfId="2371" priority="1050"/>
  </conditionalFormatting>
  <conditionalFormatting sqref="AB68">
    <cfRule type="duplicateValues" dxfId="2370" priority="1048"/>
    <cfRule type="duplicateValues" dxfId="2369" priority="1049"/>
  </conditionalFormatting>
  <conditionalFormatting sqref="AA68">
    <cfRule type="duplicateValues" dxfId="2368" priority="1047"/>
  </conditionalFormatting>
  <conditionalFormatting sqref="E68">
    <cfRule type="duplicateValues" dxfId="2367" priority="1046"/>
  </conditionalFormatting>
  <conditionalFormatting sqref="C415">
    <cfRule type="duplicateValues" dxfId="2366" priority="1044"/>
  </conditionalFormatting>
  <conditionalFormatting sqref="C415">
    <cfRule type="duplicateValues" dxfId="2365" priority="1040"/>
    <cfRule type="duplicateValues" dxfId="2364" priority="1041"/>
  </conditionalFormatting>
  <conditionalFormatting sqref="C490">
    <cfRule type="duplicateValues" dxfId="2363" priority="1031"/>
  </conditionalFormatting>
  <conditionalFormatting sqref="C490">
    <cfRule type="duplicateValues" dxfId="2362" priority="1029"/>
    <cfRule type="duplicateValues" dxfId="2361" priority="1030"/>
  </conditionalFormatting>
  <conditionalFormatting sqref="C491">
    <cfRule type="duplicateValues" dxfId="2360" priority="1025"/>
  </conditionalFormatting>
  <conditionalFormatting sqref="C491">
    <cfRule type="duplicateValues" dxfId="2359" priority="1026"/>
    <cfRule type="duplicateValues" dxfId="2358" priority="1027"/>
  </conditionalFormatting>
  <conditionalFormatting sqref="C492 C434">
    <cfRule type="duplicateValues" dxfId="2357" priority="1023"/>
  </conditionalFormatting>
  <conditionalFormatting sqref="C492 C434">
    <cfRule type="duplicateValues" dxfId="2356" priority="1021"/>
    <cfRule type="duplicateValues" dxfId="2355" priority="1022"/>
  </conditionalFormatting>
  <conditionalFormatting sqref="C490:C491 C415">
    <cfRule type="duplicateValues" dxfId="2354" priority="2035643"/>
  </conditionalFormatting>
  <conditionalFormatting sqref="E490:E492 E434 E415">
    <cfRule type="duplicateValues" dxfId="2353" priority="2035645"/>
  </conditionalFormatting>
  <conditionalFormatting sqref="C490 C415">
    <cfRule type="duplicateValues" dxfId="2352" priority="2035649"/>
  </conditionalFormatting>
  <conditionalFormatting sqref="D69:D73">
    <cfRule type="duplicateValues" dxfId="2351" priority="1005"/>
  </conditionalFormatting>
  <conditionalFormatting sqref="AB69:AB73">
    <cfRule type="duplicateValues" dxfId="2350" priority="1003"/>
    <cfRule type="duplicateValues" dxfId="2349" priority="1004"/>
  </conditionalFormatting>
  <conditionalFormatting sqref="AA69:AA73">
    <cfRule type="duplicateValues" dxfId="2348" priority="1002"/>
  </conditionalFormatting>
  <conditionalFormatting sqref="E69:E73">
    <cfRule type="duplicateValues" dxfId="2347" priority="1001"/>
  </conditionalFormatting>
  <conditionalFormatting sqref="AB436 AB74:AB78">
    <cfRule type="duplicateValues" dxfId="2346" priority="994"/>
    <cfRule type="duplicateValues" dxfId="2345" priority="995"/>
  </conditionalFormatting>
  <conditionalFormatting sqref="AA436 AA74:AA78">
    <cfRule type="duplicateValues" dxfId="2344" priority="993"/>
  </conditionalFormatting>
  <conditionalFormatting sqref="E436 E74:E78">
    <cfRule type="duplicateValues" dxfId="2343" priority="992"/>
  </conditionalFormatting>
  <conditionalFormatting sqref="C534 C445">
    <cfRule type="duplicateValues" dxfId="2342" priority="2039914"/>
  </conditionalFormatting>
  <conditionalFormatting sqref="E534 E445 E408">
    <cfRule type="duplicateValues" dxfId="2341" priority="2039920"/>
  </conditionalFormatting>
  <conditionalFormatting sqref="C628 C599 C524 C497 C446 C428 C435:C436 C438 C48:C86 C623 C611 C513">
    <cfRule type="duplicateValues" dxfId="2340" priority="2041233"/>
  </conditionalFormatting>
  <conditionalFormatting sqref="C628 C599 C524 C497 C446 C428 C435:C436 C438 C48:C86 C623 C611 C513">
    <cfRule type="duplicateValues" dxfId="2339" priority="2041238"/>
    <cfRule type="duplicateValues" dxfId="2338" priority="2041239"/>
  </conditionalFormatting>
  <conditionalFormatting sqref="D83">
    <cfRule type="duplicateValues" dxfId="2337" priority="947"/>
  </conditionalFormatting>
  <conditionalFormatting sqref="AB83">
    <cfRule type="duplicateValues" dxfId="2336" priority="945"/>
    <cfRule type="duplicateValues" dxfId="2335" priority="946"/>
  </conditionalFormatting>
  <conditionalFormatting sqref="AA83">
    <cfRule type="duplicateValues" dxfId="2334" priority="944"/>
  </conditionalFormatting>
  <conditionalFormatting sqref="E83">
    <cfRule type="duplicateValues" dxfId="2333" priority="943"/>
  </conditionalFormatting>
  <conditionalFormatting sqref="AB438 AB79:AB80">
    <cfRule type="duplicateValues" dxfId="2332" priority="2041708"/>
    <cfRule type="duplicateValues" dxfId="2331" priority="2041709"/>
  </conditionalFormatting>
  <conditionalFormatting sqref="AA438 AA79:AA80">
    <cfRule type="duplicateValues" dxfId="2330" priority="2041712"/>
  </conditionalFormatting>
  <conditionalFormatting sqref="E438 E79:E80">
    <cfRule type="duplicateValues" dxfId="2329" priority="2041714"/>
  </conditionalFormatting>
  <conditionalFormatting sqref="AB462">
    <cfRule type="duplicateValues" dxfId="2328" priority="896"/>
    <cfRule type="duplicateValues" dxfId="2327" priority="897"/>
  </conditionalFormatting>
  <conditionalFormatting sqref="AA462">
    <cfRule type="duplicateValues" dxfId="2326" priority="895"/>
  </conditionalFormatting>
  <conditionalFormatting sqref="C462:C463">
    <cfRule type="duplicateValues" dxfId="2325" priority="894"/>
  </conditionalFormatting>
  <conditionalFormatting sqref="C462">
    <cfRule type="duplicateValues" dxfId="2324" priority="893"/>
  </conditionalFormatting>
  <conditionalFormatting sqref="C462">
    <cfRule type="duplicateValues" dxfId="2323" priority="892"/>
  </conditionalFormatting>
  <conditionalFormatting sqref="C462">
    <cfRule type="duplicateValues" dxfId="2322" priority="890"/>
    <cfRule type="duplicateValues" dxfId="2321" priority="891"/>
  </conditionalFormatting>
  <conditionalFormatting sqref="C462:C476">
    <cfRule type="duplicateValues" dxfId="2320" priority="889"/>
  </conditionalFormatting>
  <conditionalFormatting sqref="C462:C482">
    <cfRule type="duplicateValues" dxfId="2319" priority="885"/>
  </conditionalFormatting>
  <conditionalFormatting sqref="C462:C481">
    <cfRule type="duplicateValues" dxfId="2318" priority="884"/>
  </conditionalFormatting>
  <conditionalFormatting sqref="E462:E482">
    <cfRule type="duplicateValues" dxfId="2317" priority="883"/>
  </conditionalFormatting>
  <conditionalFormatting sqref="C462:C482">
    <cfRule type="duplicateValues" dxfId="2316" priority="881"/>
  </conditionalFormatting>
  <conditionalFormatting sqref="C462:C483">
    <cfRule type="duplicateValues" dxfId="2315" priority="879"/>
  </conditionalFormatting>
  <conditionalFormatting sqref="AB463">
    <cfRule type="duplicateValues" dxfId="2314" priority="876"/>
    <cfRule type="duplicateValues" dxfId="2313" priority="877"/>
  </conditionalFormatting>
  <conditionalFormatting sqref="AA463">
    <cfRule type="duplicateValues" dxfId="2312" priority="875"/>
  </conditionalFormatting>
  <conditionalFormatting sqref="C463">
    <cfRule type="duplicateValues" dxfId="2311" priority="872"/>
    <cfRule type="duplicateValues" dxfId="2310" priority="873"/>
  </conditionalFormatting>
  <conditionalFormatting sqref="C463">
    <cfRule type="duplicateValues" dxfId="2309" priority="871"/>
  </conditionalFormatting>
  <conditionalFormatting sqref="C464:C465">
    <cfRule type="duplicateValues" dxfId="2308" priority="870"/>
  </conditionalFormatting>
  <conditionalFormatting sqref="AB464:AB465">
    <cfRule type="duplicateValues" dxfId="2307" priority="867"/>
    <cfRule type="duplicateValues" dxfId="2306" priority="868"/>
  </conditionalFormatting>
  <conditionalFormatting sqref="AA464:AA465">
    <cfRule type="duplicateValues" dxfId="2305" priority="866"/>
  </conditionalFormatting>
  <conditionalFormatting sqref="C464:C465">
    <cfRule type="duplicateValues" dxfId="2304" priority="864"/>
    <cfRule type="duplicateValues" dxfId="2303" priority="865"/>
  </conditionalFormatting>
  <conditionalFormatting sqref="C466">
    <cfRule type="duplicateValues" dxfId="2302" priority="863"/>
  </conditionalFormatting>
  <conditionalFormatting sqref="AB466">
    <cfRule type="duplicateValues" dxfId="2301" priority="860"/>
    <cfRule type="duplicateValues" dxfId="2300" priority="861"/>
  </conditionalFormatting>
  <conditionalFormatting sqref="AA466">
    <cfRule type="duplicateValues" dxfId="2299" priority="859"/>
  </conditionalFormatting>
  <conditionalFormatting sqref="C466">
    <cfRule type="duplicateValues" dxfId="2298" priority="857"/>
    <cfRule type="duplicateValues" dxfId="2297" priority="858"/>
  </conditionalFormatting>
  <conditionalFormatting sqref="AB469">
    <cfRule type="duplicateValues" dxfId="2296" priority="855"/>
    <cfRule type="duplicateValues" dxfId="2295" priority="856"/>
  </conditionalFormatting>
  <conditionalFormatting sqref="AA469">
    <cfRule type="duplicateValues" dxfId="2294" priority="854"/>
  </conditionalFormatting>
  <conditionalFormatting sqref="AB467:AB468">
    <cfRule type="duplicateValues" dxfId="2293" priority="848"/>
    <cfRule type="duplicateValues" dxfId="2292" priority="849"/>
  </conditionalFormatting>
  <conditionalFormatting sqref="AA467:AA468">
    <cfRule type="duplicateValues" dxfId="2291" priority="847"/>
  </conditionalFormatting>
  <conditionalFormatting sqref="C467:C476">
    <cfRule type="duplicateValues" dxfId="2290" priority="846"/>
  </conditionalFormatting>
  <conditionalFormatting sqref="C467:C476">
    <cfRule type="duplicateValues" dxfId="2289" priority="844"/>
    <cfRule type="duplicateValues" dxfId="2288" priority="845"/>
  </conditionalFormatting>
  <conditionalFormatting sqref="C477:C480">
    <cfRule type="duplicateValues" dxfId="2287" priority="838"/>
  </conditionalFormatting>
  <conditionalFormatting sqref="C477:C480">
    <cfRule type="duplicateValues" dxfId="2286" priority="836"/>
    <cfRule type="duplicateValues" dxfId="2285" priority="837"/>
  </conditionalFormatting>
  <conditionalFormatting sqref="C481">
    <cfRule type="duplicateValues" dxfId="2284" priority="834"/>
  </conditionalFormatting>
  <conditionalFormatting sqref="C481">
    <cfRule type="duplicateValues" dxfId="2283" priority="832"/>
    <cfRule type="duplicateValues" dxfId="2282" priority="833"/>
  </conditionalFormatting>
  <conditionalFormatting sqref="C482">
    <cfRule type="duplicateValues" dxfId="2281" priority="830"/>
  </conditionalFormatting>
  <conditionalFormatting sqref="C482">
    <cfRule type="duplicateValues" dxfId="2280" priority="828"/>
    <cfRule type="duplicateValues" dxfId="2279" priority="829"/>
  </conditionalFormatting>
  <conditionalFormatting sqref="AA483">
    <cfRule type="duplicateValues" dxfId="2278" priority="826"/>
  </conditionalFormatting>
  <conditionalFormatting sqref="E483">
    <cfRule type="duplicateValues" dxfId="2277" priority="825"/>
  </conditionalFormatting>
  <conditionalFormatting sqref="C483">
    <cfRule type="duplicateValues" dxfId="2276" priority="824"/>
  </conditionalFormatting>
  <conditionalFormatting sqref="C483">
    <cfRule type="duplicateValues" dxfId="2275" priority="822"/>
    <cfRule type="duplicateValues" dxfId="2274" priority="823"/>
  </conditionalFormatting>
  <conditionalFormatting sqref="C517">
    <cfRule type="duplicateValues" dxfId="2273" priority="806"/>
  </conditionalFormatting>
  <conditionalFormatting sqref="C517">
    <cfRule type="duplicateValues" dxfId="2272" priority="804"/>
    <cfRule type="duplicateValues" dxfId="2271" priority="805"/>
  </conditionalFormatting>
  <conditionalFormatting sqref="C517:C518 C508">
    <cfRule type="duplicateValues" dxfId="2270" priority="802"/>
  </conditionalFormatting>
  <conditionalFormatting sqref="C517">
    <cfRule type="duplicateValues" dxfId="2269" priority="801"/>
  </conditionalFormatting>
  <conditionalFormatting sqref="E517:E518 E508">
    <cfRule type="duplicateValues" dxfId="2268" priority="800"/>
  </conditionalFormatting>
  <conditionalFormatting sqref="C517:C518 C508 C448 C439">
    <cfRule type="duplicateValues" dxfId="2267" priority="796"/>
  </conditionalFormatting>
  <conditionalFormatting sqref="C508">
    <cfRule type="duplicateValues" dxfId="2266" priority="795"/>
  </conditionalFormatting>
  <conditionalFormatting sqref="C508">
    <cfRule type="duplicateValues" dxfId="2265" priority="793"/>
    <cfRule type="duplicateValues" dxfId="2264" priority="794"/>
  </conditionalFormatting>
  <conditionalFormatting sqref="C518">
    <cfRule type="duplicateValues" dxfId="2263" priority="790"/>
  </conditionalFormatting>
  <conditionalFormatting sqref="C518">
    <cfRule type="duplicateValues" dxfId="2262" priority="788"/>
    <cfRule type="duplicateValues" dxfId="2261" priority="789"/>
  </conditionalFormatting>
  <conditionalFormatting sqref="AB439">
    <cfRule type="duplicateValues" dxfId="2260" priority="785"/>
    <cfRule type="duplicateValues" dxfId="2259" priority="786"/>
  </conditionalFormatting>
  <conditionalFormatting sqref="AA439">
    <cfRule type="duplicateValues" dxfId="2258" priority="784"/>
  </conditionalFormatting>
  <conditionalFormatting sqref="E439">
    <cfRule type="duplicateValues" dxfId="2257" priority="783"/>
  </conditionalFormatting>
  <conditionalFormatting sqref="AB448">
    <cfRule type="duplicateValues" dxfId="2256" priority="777"/>
    <cfRule type="duplicateValues" dxfId="2255" priority="778"/>
  </conditionalFormatting>
  <conditionalFormatting sqref="AA448">
    <cfRule type="duplicateValues" dxfId="2254" priority="776"/>
  </conditionalFormatting>
  <conditionalFormatting sqref="E448">
    <cfRule type="duplicateValues" dxfId="2253" priority="775"/>
  </conditionalFormatting>
  <conditionalFormatting sqref="C509:C511 C447 C452:C453">
    <cfRule type="duplicateValues" dxfId="2252" priority="743"/>
  </conditionalFormatting>
  <conditionalFormatting sqref="C509:C511 C447 C452:C453">
    <cfRule type="duplicateValues" dxfId="2251" priority="740"/>
    <cfRule type="duplicateValues" dxfId="2250" priority="741"/>
  </conditionalFormatting>
  <conditionalFormatting sqref="AB509:AB511 AB447 AB452:AB453">
    <cfRule type="duplicateValues" dxfId="2249" priority="737"/>
    <cfRule type="duplicateValues" dxfId="2248" priority="738"/>
  </conditionalFormatting>
  <conditionalFormatting sqref="AA509:AA511 AA447 AA452:AA453">
    <cfRule type="duplicateValues" dxfId="2247" priority="736"/>
  </conditionalFormatting>
  <conditionalFormatting sqref="E509:E511 E447 E452:E453">
    <cfRule type="duplicateValues" dxfId="2246" priority="735"/>
  </conditionalFormatting>
  <conditionalFormatting sqref="D4">
    <cfRule type="duplicateValues" dxfId="2245" priority="2047339"/>
  </conditionalFormatting>
  <conditionalFormatting sqref="AB4">
    <cfRule type="duplicateValues" dxfId="2244" priority="2047340"/>
    <cfRule type="duplicateValues" dxfId="2243" priority="2047341"/>
  </conditionalFormatting>
  <conditionalFormatting sqref="AA4">
    <cfRule type="duplicateValues" dxfId="2242" priority="2047342"/>
  </conditionalFormatting>
  <conditionalFormatting sqref="C516">
    <cfRule type="duplicateValues" dxfId="2241" priority="2047784"/>
  </conditionalFormatting>
  <conditionalFormatting sqref="C516">
    <cfRule type="duplicateValues" dxfId="2240" priority="2047786"/>
    <cfRule type="duplicateValues" dxfId="2239" priority="2047787"/>
  </conditionalFormatting>
  <conditionalFormatting sqref="C448 C439">
    <cfRule type="duplicateValues" dxfId="2238" priority="2048200"/>
  </conditionalFormatting>
  <conditionalFormatting sqref="C448 C439">
    <cfRule type="duplicateValues" dxfId="2237" priority="2048202"/>
    <cfRule type="duplicateValues" dxfId="2236" priority="2048203"/>
  </conditionalFormatting>
  <conditionalFormatting sqref="C440:C441">
    <cfRule type="duplicateValues" dxfId="2235" priority="723"/>
  </conditionalFormatting>
  <conditionalFormatting sqref="C440:C441">
    <cfRule type="duplicateValues" dxfId="2234" priority="721"/>
    <cfRule type="duplicateValues" dxfId="2233" priority="722"/>
  </conditionalFormatting>
  <conditionalFormatting sqref="C440:C441">
    <cfRule type="duplicateValues" dxfId="2232" priority="720"/>
  </conditionalFormatting>
  <conditionalFormatting sqref="AB440">
    <cfRule type="duplicateValues" dxfId="2231" priority="717"/>
    <cfRule type="duplicateValues" dxfId="2230" priority="718"/>
  </conditionalFormatting>
  <conditionalFormatting sqref="AA440">
    <cfRule type="duplicateValues" dxfId="2229" priority="716"/>
  </conditionalFormatting>
  <conditionalFormatting sqref="E440">
    <cfRule type="duplicateValues" dxfId="2228" priority="715"/>
  </conditionalFormatting>
  <conditionalFormatting sqref="AB441">
    <cfRule type="duplicateValues" dxfId="2227" priority="712"/>
    <cfRule type="duplicateValues" dxfId="2226" priority="713"/>
  </conditionalFormatting>
  <conditionalFormatting sqref="AA441">
    <cfRule type="duplicateValues" dxfId="2225" priority="711"/>
  </conditionalFormatting>
  <conditionalFormatting sqref="E441">
    <cfRule type="duplicateValues" dxfId="2224" priority="710"/>
  </conditionalFormatting>
  <conditionalFormatting sqref="D84:D85">
    <cfRule type="duplicateValues" dxfId="2223" priority="2049386"/>
  </conditionalFormatting>
  <conditionalFormatting sqref="AB84:AB85">
    <cfRule type="duplicateValues" dxfId="2222" priority="2049387"/>
    <cfRule type="duplicateValues" dxfId="2221" priority="2049388"/>
  </conditionalFormatting>
  <conditionalFormatting sqref="AA84:AA85">
    <cfRule type="duplicateValues" dxfId="2220" priority="2049389"/>
  </conditionalFormatting>
  <conditionalFormatting sqref="E84:E85">
    <cfRule type="duplicateValues" dxfId="2219" priority="2049390"/>
  </conditionalFormatting>
  <conditionalFormatting sqref="D97:D98">
    <cfRule type="duplicateValues" dxfId="2218" priority="703"/>
  </conditionalFormatting>
  <conditionalFormatting sqref="AB97:AB98">
    <cfRule type="duplicateValues" dxfId="2217" priority="701"/>
    <cfRule type="duplicateValues" dxfId="2216" priority="702"/>
  </conditionalFormatting>
  <conditionalFormatting sqref="AA97:AA98">
    <cfRule type="duplicateValues" dxfId="2215" priority="700"/>
  </conditionalFormatting>
  <conditionalFormatting sqref="E97:E98">
    <cfRule type="duplicateValues" dxfId="2214" priority="699"/>
  </conditionalFormatting>
  <conditionalFormatting sqref="D103:D104">
    <cfRule type="duplicateValues" dxfId="2213" priority="673"/>
  </conditionalFormatting>
  <conditionalFormatting sqref="AB103:AB104">
    <cfRule type="duplicateValues" dxfId="2212" priority="671"/>
    <cfRule type="duplicateValues" dxfId="2211" priority="672"/>
  </conditionalFormatting>
  <conditionalFormatting sqref="AA103:AA104">
    <cfRule type="duplicateValues" dxfId="2210" priority="670"/>
  </conditionalFormatting>
  <conditionalFormatting sqref="E600 E521:E522 E105:E106 E597 E486">
    <cfRule type="duplicateValues" dxfId="2209" priority="660"/>
  </conditionalFormatting>
  <conditionalFormatting sqref="AB600 AB521:AB522 AB105:AB106 AB597 AB486">
    <cfRule type="duplicateValues" dxfId="2208" priority="657"/>
    <cfRule type="duplicateValues" dxfId="2207" priority="658"/>
  </conditionalFormatting>
  <conditionalFormatting sqref="AA600 AA521:AA522 AA105:AA106 AA597 AA486">
    <cfRule type="duplicateValues" dxfId="2206" priority="656"/>
  </conditionalFormatting>
  <conditionalFormatting sqref="D108">
    <cfRule type="duplicateValues" dxfId="2205" priority="640"/>
  </conditionalFormatting>
  <conditionalFormatting sqref="D108">
    <cfRule type="duplicateValues" dxfId="2204" priority="639"/>
  </conditionalFormatting>
  <conditionalFormatting sqref="E108">
    <cfRule type="duplicateValues" dxfId="2203" priority="638"/>
  </conditionalFormatting>
  <conditionalFormatting sqref="D108">
    <cfRule type="duplicateValues" dxfId="2202" priority="637"/>
  </conditionalFormatting>
  <conditionalFormatting sqref="AB108">
    <cfRule type="duplicateValues" dxfId="2201" priority="635"/>
    <cfRule type="duplicateValues" dxfId="2200" priority="636"/>
  </conditionalFormatting>
  <conditionalFormatting sqref="AA108">
    <cfRule type="duplicateValues" dxfId="2199" priority="634"/>
  </conditionalFormatting>
  <conditionalFormatting sqref="AB494">
    <cfRule type="duplicateValues" dxfId="2198" priority="631"/>
    <cfRule type="duplicateValues" dxfId="2197" priority="632"/>
  </conditionalFormatting>
  <conditionalFormatting sqref="AA494">
    <cfRule type="duplicateValues" dxfId="2196" priority="630"/>
  </conditionalFormatting>
  <conditionalFormatting sqref="E494">
    <cfRule type="duplicateValues" dxfId="2195" priority="629"/>
  </conditionalFormatting>
  <conditionalFormatting sqref="C494 C457">
    <cfRule type="duplicateValues" dxfId="2194" priority="627"/>
  </conditionalFormatting>
  <conditionalFormatting sqref="C494 C457">
    <cfRule type="duplicateValues" dxfId="2193" priority="625"/>
    <cfRule type="duplicateValues" dxfId="2192" priority="626"/>
  </conditionalFormatting>
  <conditionalFormatting sqref="AB457">
    <cfRule type="duplicateValues" dxfId="2191" priority="621"/>
    <cfRule type="duplicateValues" dxfId="2190" priority="622"/>
  </conditionalFormatting>
  <conditionalFormatting sqref="AA457">
    <cfRule type="duplicateValues" dxfId="2189" priority="620"/>
  </conditionalFormatting>
  <conditionalFormatting sqref="E457">
    <cfRule type="duplicateValues" dxfId="2188" priority="619"/>
  </conditionalFormatting>
  <conditionalFormatting sqref="AB458:AB459">
    <cfRule type="duplicateValues" dxfId="2187" priority="616"/>
    <cfRule type="duplicateValues" dxfId="2186" priority="617"/>
  </conditionalFormatting>
  <conditionalFormatting sqref="AA458:AA459">
    <cfRule type="duplicateValues" dxfId="2185" priority="615"/>
  </conditionalFormatting>
  <conditionalFormatting sqref="E458:E459">
    <cfRule type="duplicateValues" dxfId="2184" priority="614"/>
  </conditionalFormatting>
  <conditionalFormatting sqref="C458:C460">
    <cfRule type="duplicateValues" dxfId="2183" priority="613"/>
  </conditionalFormatting>
  <conditionalFormatting sqref="C458:C460">
    <cfRule type="duplicateValues" dxfId="2182" priority="611"/>
    <cfRule type="duplicateValues" dxfId="2181" priority="612"/>
  </conditionalFormatting>
  <conditionalFormatting sqref="AB460">
    <cfRule type="duplicateValues" dxfId="2180" priority="608"/>
    <cfRule type="duplicateValues" dxfId="2179" priority="609"/>
  </conditionalFormatting>
  <conditionalFormatting sqref="AA460">
    <cfRule type="duplicateValues" dxfId="2178" priority="607"/>
  </conditionalFormatting>
  <conditionalFormatting sqref="E460">
    <cfRule type="duplicateValues" dxfId="2177" priority="606"/>
  </conditionalFormatting>
  <conditionalFormatting sqref="C461">
    <cfRule type="duplicateValues" dxfId="2176" priority="605"/>
  </conditionalFormatting>
  <conditionalFormatting sqref="C461">
    <cfRule type="duplicateValues" dxfId="2175" priority="603"/>
    <cfRule type="duplicateValues" dxfId="2174" priority="604"/>
  </conditionalFormatting>
  <conditionalFormatting sqref="AB461">
    <cfRule type="duplicateValues" dxfId="2173" priority="600"/>
    <cfRule type="duplicateValues" dxfId="2172" priority="601"/>
  </conditionalFormatting>
  <conditionalFormatting sqref="AA461">
    <cfRule type="duplicateValues" dxfId="2171" priority="599"/>
  </conditionalFormatting>
  <conditionalFormatting sqref="E461">
    <cfRule type="duplicateValues" dxfId="2170" priority="598"/>
  </conditionalFormatting>
  <conditionalFormatting sqref="C627 C573 C570 C525:C526 C521:C522 C495:C496 C486 C498 C505 C600 C97:C112 C597 C114:C132 C625">
    <cfRule type="duplicateValues" dxfId="2169" priority="2053760"/>
  </conditionalFormatting>
  <conditionalFormatting sqref="C627 C573 C570 C525:C526 C521:C522 C495:C496 C486 C498 C505 C600 C97:C112 C597 C114:C132 C625">
    <cfRule type="duplicateValues" dxfId="2168" priority="2053762"/>
    <cfRule type="duplicateValues" dxfId="2167" priority="2053763"/>
  </conditionalFormatting>
  <conditionalFormatting sqref="C506">
    <cfRule type="duplicateValues" dxfId="2166" priority="597"/>
  </conditionalFormatting>
  <conditionalFormatting sqref="C506">
    <cfRule type="duplicateValues" dxfId="2165" priority="595"/>
    <cfRule type="duplicateValues" dxfId="2164" priority="596"/>
  </conditionalFormatting>
  <conditionalFormatting sqref="C506">
    <cfRule type="duplicateValues" dxfId="2163" priority="593"/>
  </conditionalFormatting>
  <conditionalFormatting sqref="E506">
    <cfRule type="duplicateValues" dxfId="2162" priority="592"/>
  </conditionalFormatting>
  <conditionalFormatting sqref="C506">
    <cfRule type="duplicateValues" dxfId="2161" priority="590"/>
  </conditionalFormatting>
  <conditionalFormatting sqref="C506">
    <cfRule type="duplicateValues" dxfId="2160" priority="588"/>
  </conditionalFormatting>
  <conditionalFormatting sqref="AB485">
    <cfRule type="duplicateValues" dxfId="2159" priority="585"/>
    <cfRule type="duplicateValues" dxfId="2158" priority="586"/>
  </conditionalFormatting>
  <conditionalFormatting sqref="AA485">
    <cfRule type="duplicateValues" dxfId="2157" priority="584"/>
  </conditionalFormatting>
  <conditionalFormatting sqref="E485">
    <cfRule type="duplicateValues" dxfId="2156" priority="583"/>
  </conditionalFormatting>
  <conditionalFormatting sqref="C485 C449">
    <cfRule type="duplicateValues" dxfId="2155" priority="582"/>
  </conditionalFormatting>
  <conditionalFormatting sqref="C485 C449">
    <cfRule type="duplicateValues" dxfId="2154" priority="580"/>
    <cfRule type="duplicateValues" dxfId="2153" priority="581"/>
  </conditionalFormatting>
  <conditionalFormatting sqref="AB449">
    <cfRule type="duplicateValues" dxfId="2152" priority="577"/>
    <cfRule type="duplicateValues" dxfId="2151" priority="578"/>
  </conditionalFormatting>
  <conditionalFormatting sqref="AA449">
    <cfRule type="duplicateValues" dxfId="2150" priority="576"/>
  </conditionalFormatting>
  <conditionalFormatting sqref="E449">
    <cfRule type="duplicateValues" dxfId="2149" priority="575"/>
  </conditionalFormatting>
  <conditionalFormatting sqref="D34">
    <cfRule type="duplicateValues" dxfId="2148" priority="2055762"/>
  </conditionalFormatting>
  <conditionalFormatting sqref="AB626 AB488 AB87:AB93">
    <cfRule type="duplicateValues" dxfId="2147" priority="2057167"/>
    <cfRule type="duplicateValues" dxfId="2146" priority="2057168"/>
  </conditionalFormatting>
  <conditionalFormatting sqref="AA626 AA488 AA87:AA93">
    <cfRule type="duplicateValues" dxfId="2145" priority="2057171"/>
  </conditionalFormatting>
  <conditionalFormatting sqref="E626 E488 E87:E93">
    <cfRule type="duplicateValues" dxfId="2144" priority="2057173"/>
  </conditionalFormatting>
  <conditionalFormatting sqref="E496">
    <cfRule type="duplicateValues" dxfId="2143" priority="556"/>
  </conditionalFormatting>
  <conditionalFormatting sqref="AB496">
    <cfRule type="duplicateValues" dxfId="2142" priority="553"/>
    <cfRule type="duplicateValues" dxfId="2141" priority="554"/>
  </conditionalFormatting>
  <conditionalFormatting sqref="AA496">
    <cfRule type="duplicateValues" dxfId="2140" priority="552"/>
  </conditionalFormatting>
  <conditionalFormatting sqref="AB487 AB94:AB96 AB489">
    <cfRule type="duplicateValues" dxfId="2139" priority="2058478"/>
    <cfRule type="duplicateValues" dxfId="2138" priority="2058479"/>
  </conditionalFormatting>
  <conditionalFormatting sqref="AA487 AA94:AA96 AA489">
    <cfRule type="duplicateValues" dxfId="2137" priority="2058482"/>
  </conditionalFormatting>
  <conditionalFormatting sqref="E487 E94:E96 E489">
    <cfRule type="duplicateValues" dxfId="2136" priority="2058484"/>
  </conditionalFormatting>
  <conditionalFormatting sqref="C626 C487:C489 C87:C96">
    <cfRule type="duplicateValues" dxfId="2135" priority="2058486"/>
  </conditionalFormatting>
  <conditionalFormatting sqref="C626 C487:C489 C87:C96">
    <cfRule type="duplicateValues" dxfId="2134" priority="2058488"/>
    <cfRule type="duplicateValues" dxfId="2133" priority="2058489"/>
  </conditionalFormatting>
  <conditionalFormatting sqref="AB495 AB99:AB102 AB505">
    <cfRule type="duplicateValues" dxfId="2132" priority="2059186"/>
    <cfRule type="duplicateValues" dxfId="2131" priority="2059187"/>
  </conditionalFormatting>
  <conditionalFormatting sqref="AA495 AA99:AA102 AA505">
    <cfRule type="duplicateValues" dxfId="2130" priority="2059190"/>
  </conditionalFormatting>
  <conditionalFormatting sqref="E495 E99:E102 E505">
    <cfRule type="duplicateValues" dxfId="2129" priority="2059192"/>
  </conditionalFormatting>
  <conditionalFormatting sqref="E627 E498 E111:E112 E114:E116">
    <cfRule type="duplicateValues" dxfId="2128" priority="543"/>
  </conditionalFormatting>
  <conditionalFormatting sqref="AB627 AB498 AB111:AB112 AB114:AB116">
    <cfRule type="duplicateValues" dxfId="2127" priority="540"/>
    <cfRule type="duplicateValues" dxfId="2126" priority="541"/>
  </conditionalFormatting>
  <conditionalFormatting sqref="AA627 AA498 AA111:AA112 AA114:AA116">
    <cfRule type="duplicateValues" dxfId="2125" priority="539"/>
  </conditionalFormatting>
  <conditionalFormatting sqref="D119">
    <cfRule type="duplicateValues" dxfId="2124" priority="524"/>
  </conditionalFormatting>
  <conditionalFormatting sqref="D119">
    <cfRule type="duplicateValues" dxfId="2123" priority="523"/>
  </conditionalFormatting>
  <conditionalFormatting sqref="E119">
    <cfRule type="duplicateValues" dxfId="2122" priority="522"/>
  </conditionalFormatting>
  <conditionalFormatting sqref="D119">
    <cfRule type="duplicateValues" dxfId="2121" priority="521"/>
  </conditionalFormatting>
  <conditionalFormatting sqref="AB119">
    <cfRule type="duplicateValues" dxfId="2120" priority="519"/>
    <cfRule type="duplicateValues" dxfId="2119" priority="520"/>
  </conditionalFormatting>
  <conditionalFormatting sqref="AA119">
    <cfRule type="duplicateValues" dxfId="2118" priority="518"/>
  </conditionalFormatting>
  <conditionalFormatting sqref="C499">
    <cfRule type="duplicateValues" dxfId="2117" priority="494"/>
  </conditionalFormatting>
  <conditionalFormatting sqref="C499">
    <cfRule type="duplicateValues" dxfId="2116" priority="492"/>
    <cfRule type="duplicateValues" dxfId="2115" priority="493"/>
  </conditionalFormatting>
  <conditionalFormatting sqref="C514">
    <cfRule type="duplicateValues" dxfId="2114" priority="483"/>
  </conditionalFormatting>
  <conditionalFormatting sqref="C514">
    <cfRule type="duplicateValues" dxfId="2113" priority="481"/>
    <cfRule type="duplicateValues" dxfId="2112" priority="482"/>
  </conditionalFormatting>
  <conditionalFormatting sqref="C582">
    <cfRule type="duplicateValues" dxfId="2111" priority="480"/>
  </conditionalFormatting>
  <conditionalFormatting sqref="C582">
    <cfRule type="duplicateValues" dxfId="2110" priority="478"/>
    <cfRule type="duplicateValues" dxfId="2109" priority="479"/>
  </conditionalFormatting>
  <conditionalFormatting sqref="AB582">
    <cfRule type="duplicateValues" dxfId="2108" priority="475"/>
    <cfRule type="duplicateValues" dxfId="2107" priority="476"/>
  </conditionalFormatting>
  <conditionalFormatting sqref="AA582">
    <cfRule type="duplicateValues" dxfId="2106" priority="474"/>
  </conditionalFormatting>
  <conditionalFormatting sqref="E582">
    <cfRule type="duplicateValues" dxfId="2105" priority="473"/>
  </conditionalFormatting>
  <conditionalFormatting sqref="C500">
    <cfRule type="duplicateValues" dxfId="2104" priority="472"/>
  </conditionalFormatting>
  <conditionalFormatting sqref="C500">
    <cfRule type="duplicateValues" dxfId="2103" priority="470"/>
    <cfRule type="duplicateValues" dxfId="2102" priority="471"/>
  </conditionalFormatting>
  <conditionalFormatting sqref="E500">
    <cfRule type="duplicateValues" dxfId="2101" priority="467"/>
  </conditionalFormatting>
  <conditionalFormatting sqref="AB500">
    <cfRule type="duplicateValues" dxfId="2100" priority="464"/>
    <cfRule type="duplicateValues" dxfId="2099" priority="465"/>
  </conditionalFormatting>
  <conditionalFormatting sqref="AA500">
    <cfRule type="duplicateValues" dxfId="2098" priority="463"/>
  </conditionalFormatting>
  <conditionalFormatting sqref="D86">
    <cfRule type="duplicateValues" dxfId="2097" priority="2063240"/>
  </conditionalFormatting>
  <conditionalFormatting sqref="AB86">
    <cfRule type="duplicateValues" dxfId="2096" priority="2063241"/>
    <cfRule type="duplicateValues" dxfId="2095" priority="2063242"/>
  </conditionalFormatting>
  <conditionalFormatting sqref="AA86">
    <cfRule type="duplicateValues" dxfId="2094" priority="2063243"/>
  </conditionalFormatting>
  <conditionalFormatting sqref="E86">
    <cfRule type="duplicateValues" dxfId="2093" priority="2063244"/>
  </conditionalFormatting>
  <conditionalFormatting sqref="D601">
    <cfRule type="duplicateValues" dxfId="2092" priority="2063587"/>
  </conditionalFormatting>
  <conditionalFormatting sqref="C514 C499">
    <cfRule type="duplicateValues" dxfId="2091" priority="2064695"/>
  </conditionalFormatting>
  <conditionalFormatting sqref="E514 E499">
    <cfRule type="duplicateValues" dxfId="2090" priority="2064697"/>
  </conditionalFormatting>
  <conditionalFormatting sqref="D526">
    <cfRule type="duplicateValues" dxfId="2089" priority="459"/>
  </conditionalFormatting>
  <conditionalFormatting sqref="E526">
    <cfRule type="duplicateValues" dxfId="2088" priority="457"/>
  </conditionalFormatting>
  <conditionalFormatting sqref="AB526">
    <cfRule type="duplicateValues" dxfId="2087" priority="454"/>
    <cfRule type="duplicateValues" dxfId="2086" priority="455"/>
  </conditionalFormatting>
  <conditionalFormatting sqref="AA526">
    <cfRule type="duplicateValues" dxfId="2085" priority="453"/>
  </conditionalFormatting>
  <conditionalFormatting sqref="D198">
    <cfRule type="duplicateValues" dxfId="2084" priority="2065809"/>
  </conditionalFormatting>
  <conditionalFormatting sqref="D133:D157">
    <cfRule type="duplicateValues" dxfId="2083" priority="2065814"/>
  </conditionalFormatting>
  <conditionalFormatting sqref="D181">
    <cfRule type="duplicateValues" dxfId="2082" priority="2065815"/>
  </conditionalFormatting>
  <conditionalFormatting sqref="D159:D179">
    <cfRule type="duplicateValues" dxfId="2081" priority="2065816"/>
  </conditionalFormatting>
  <conditionalFormatting sqref="D158">
    <cfRule type="duplicateValues" dxfId="2080" priority="2065823"/>
  </conditionalFormatting>
  <conditionalFormatting sqref="D184">
    <cfRule type="duplicateValues" dxfId="2079" priority="2065824"/>
  </conditionalFormatting>
  <conditionalFormatting sqref="D182">
    <cfRule type="duplicateValues" dxfId="2078" priority="2065825"/>
  </conditionalFormatting>
  <conditionalFormatting sqref="D207">
    <cfRule type="duplicateValues" dxfId="2077" priority="2065826"/>
  </conditionalFormatting>
  <conditionalFormatting sqref="D180">
    <cfRule type="duplicateValues" dxfId="2076" priority="2065827"/>
  </conditionalFormatting>
  <conditionalFormatting sqref="D205">
    <cfRule type="duplicateValues" dxfId="2075" priority="2065833"/>
  </conditionalFormatting>
  <conditionalFormatting sqref="D206">
    <cfRule type="duplicateValues" dxfId="2074" priority="2065834"/>
  </conditionalFormatting>
  <conditionalFormatting sqref="D208">
    <cfRule type="duplicateValues" dxfId="2073" priority="2065835"/>
  </conditionalFormatting>
  <conditionalFormatting sqref="D209">
    <cfRule type="duplicateValues" dxfId="2072" priority="2065836"/>
  </conditionalFormatting>
  <conditionalFormatting sqref="D210">
    <cfRule type="duplicateValues" dxfId="2071" priority="2065837"/>
  </conditionalFormatting>
  <conditionalFormatting sqref="D211">
    <cfRule type="duplicateValues" dxfId="2070" priority="2065838"/>
  </conditionalFormatting>
  <conditionalFormatting sqref="D212">
    <cfRule type="duplicateValues" dxfId="2069" priority="2065839"/>
  </conditionalFormatting>
  <conditionalFormatting sqref="D213">
    <cfRule type="duplicateValues" dxfId="2068" priority="2065840"/>
  </conditionalFormatting>
  <conditionalFormatting sqref="D214:D216">
    <cfRule type="duplicateValues" dxfId="2067" priority="2065841"/>
  </conditionalFormatting>
  <conditionalFormatting sqref="D214:D228">
    <cfRule type="duplicateValues" dxfId="2066" priority="2065842"/>
    <cfRule type="duplicateValues" dxfId="2065" priority="2065843"/>
  </conditionalFormatting>
  <conditionalFormatting sqref="D217:D228">
    <cfRule type="duplicateValues" dxfId="2064" priority="2065844"/>
  </conditionalFormatting>
  <conditionalFormatting sqref="D229">
    <cfRule type="duplicateValues" dxfId="2063" priority="2065845"/>
    <cfRule type="duplicateValues" dxfId="2062" priority="2065846"/>
  </conditionalFormatting>
  <conditionalFormatting sqref="D229">
    <cfRule type="duplicateValues" dxfId="2061" priority="2065847"/>
  </conditionalFormatting>
  <conditionalFormatting sqref="D230:D231">
    <cfRule type="duplicateValues" dxfId="2060" priority="2065848"/>
    <cfRule type="duplicateValues" dxfId="2059" priority="2065849"/>
  </conditionalFormatting>
  <conditionalFormatting sqref="D230:D231">
    <cfRule type="duplicateValues" dxfId="2058" priority="2065850"/>
  </conditionalFormatting>
  <conditionalFormatting sqref="D203 D232:D235 D193 D199 D201 D242">
    <cfRule type="duplicateValues" dxfId="2057" priority="2065881"/>
  </conditionalFormatting>
  <conditionalFormatting sqref="D236:D240">
    <cfRule type="duplicateValues" dxfId="2056" priority="2065887"/>
    <cfRule type="duplicateValues" dxfId="2055" priority="2065888"/>
  </conditionalFormatting>
  <conditionalFormatting sqref="D236:D240">
    <cfRule type="duplicateValues" dxfId="2054" priority="2065889"/>
  </conditionalFormatting>
  <conditionalFormatting sqref="D241">
    <cfRule type="duplicateValues" dxfId="2053" priority="2065890"/>
  </conditionalFormatting>
  <conditionalFormatting sqref="D630:D1048576 D232:D235 D1 D133:D213 D242">
    <cfRule type="duplicateValues" dxfId="2052" priority="2065891"/>
    <cfRule type="duplicateValues" dxfId="2051" priority="2065892"/>
  </conditionalFormatting>
  <conditionalFormatting sqref="D259">
    <cfRule type="duplicateValues" dxfId="2050" priority="2065901"/>
  </conditionalFormatting>
  <conditionalFormatting sqref="D245">
    <cfRule type="duplicateValues" dxfId="2049" priority="2065902"/>
    <cfRule type="duplicateValues" dxfId="2048" priority="2065903"/>
  </conditionalFormatting>
  <conditionalFormatting sqref="D245">
    <cfRule type="duplicateValues" dxfId="2047" priority="2065904"/>
  </conditionalFormatting>
  <conditionalFormatting sqref="D244">
    <cfRule type="duplicateValues" dxfId="2046" priority="2065905"/>
  </conditionalFormatting>
  <conditionalFormatting sqref="D244">
    <cfRule type="duplicateValues" dxfId="2045" priority="2065906"/>
    <cfRule type="duplicateValues" dxfId="2044" priority="2065907"/>
  </conditionalFormatting>
  <conditionalFormatting sqref="D243">
    <cfRule type="duplicateValues" dxfId="2043" priority="2065908"/>
  </conditionalFormatting>
  <conditionalFormatting sqref="D243">
    <cfRule type="duplicateValues" dxfId="2042" priority="2065909"/>
    <cfRule type="duplicateValues" dxfId="2041" priority="2065910"/>
  </conditionalFormatting>
  <conditionalFormatting sqref="D263">
    <cfRule type="duplicateValues" dxfId="2040" priority="2065911"/>
  </conditionalFormatting>
  <conditionalFormatting sqref="D246:D257">
    <cfRule type="duplicateValues" dxfId="2039" priority="2065912"/>
  </conditionalFormatting>
  <conditionalFormatting sqref="D323 D258 D2 D304 D296">
    <cfRule type="duplicateValues" dxfId="2038" priority="2065925"/>
  </conditionalFormatting>
  <conditionalFormatting sqref="D630:D1048576 D200 D183 D202 D204 D185:D192 D194:D197 D1">
    <cfRule type="duplicateValues" dxfId="2037" priority="2065930"/>
  </conditionalFormatting>
  <conditionalFormatting sqref="D264">
    <cfRule type="duplicateValues" dxfId="2036" priority="2065938"/>
  </conditionalFormatting>
  <conditionalFormatting sqref="D260">
    <cfRule type="duplicateValues" dxfId="2035" priority="2065939"/>
  </conditionalFormatting>
  <conditionalFormatting sqref="D293">
    <cfRule type="duplicateValues" dxfId="2034" priority="2065940"/>
  </conditionalFormatting>
  <conditionalFormatting sqref="D262 D305 D297">
    <cfRule type="duplicateValues" dxfId="2033" priority="2065941"/>
  </conditionalFormatting>
  <conditionalFormatting sqref="D261">
    <cfRule type="duplicateValues" dxfId="2032" priority="2065950"/>
  </conditionalFormatting>
  <conditionalFormatting sqref="D265:D277">
    <cfRule type="duplicateValues" dxfId="2031" priority="2065951"/>
  </conditionalFormatting>
  <conditionalFormatting sqref="D279">
    <cfRule type="duplicateValues" dxfId="2030" priority="2065952"/>
  </conditionalFormatting>
  <conditionalFormatting sqref="D278">
    <cfRule type="duplicateValues" dxfId="2029" priority="2065953"/>
  </conditionalFormatting>
  <conditionalFormatting sqref="D280">
    <cfRule type="duplicateValues" dxfId="2028" priority="2065954"/>
  </conditionalFormatting>
  <conditionalFormatting sqref="D284">
    <cfRule type="duplicateValues" dxfId="2027" priority="2065956"/>
  </conditionalFormatting>
  <conditionalFormatting sqref="D285:D286">
    <cfRule type="duplicateValues" dxfId="2026" priority="2065957"/>
  </conditionalFormatting>
  <conditionalFormatting sqref="D285:D288">
    <cfRule type="duplicateValues" dxfId="2025" priority="2065958"/>
    <cfRule type="duplicateValues" dxfId="2024" priority="2065959"/>
  </conditionalFormatting>
  <conditionalFormatting sqref="D287:D288">
    <cfRule type="duplicateValues" dxfId="2023" priority="2065960"/>
  </conditionalFormatting>
  <conditionalFormatting sqref="D289:D291">
    <cfRule type="duplicateValues" dxfId="2022" priority="2065961"/>
  </conditionalFormatting>
  <conditionalFormatting sqref="D292">
    <cfRule type="duplicateValues" dxfId="2021" priority="2065962"/>
  </conditionalFormatting>
  <conditionalFormatting sqref="D281">
    <cfRule type="duplicateValues" dxfId="2020" priority="2065963"/>
  </conditionalFormatting>
  <conditionalFormatting sqref="D283">
    <cfRule type="duplicateValues" dxfId="2019" priority="2065964"/>
  </conditionalFormatting>
  <conditionalFormatting sqref="D411">
    <cfRule type="duplicateValues" dxfId="2018" priority="2065965"/>
  </conditionalFormatting>
  <conditionalFormatting sqref="D295">
    <cfRule type="duplicateValues" dxfId="2017" priority="2065966"/>
  </conditionalFormatting>
  <conditionalFormatting sqref="D294">
    <cfRule type="duplicateValues" dxfId="2016" priority="2065967"/>
  </conditionalFormatting>
  <conditionalFormatting sqref="D421">
    <cfRule type="duplicateValues" dxfId="2015" priority="2065969"/>
  </conditionalFormatting>
  <conditionalFormatting sqref="D298">
    <cfRule type="duplicateValues" dxfId="2014" priority="2065970"/>
  </conditionalFormatting>
  <conditionalFormatting sqref="D282">
    <cfRule type="duplicateValues" dxfId="2013" priority="2065971"/>
  </conditionalFormatting>
  <conditionalFormatting sqref="D302:D303">
    <cfRule type="duplicateValues" dxfId="2012" priority="2065972"/>
  </conditionalFormatting>
  <conditionalFormatting sqref="D484 D333">
    <cfRule type="duplicateValues" dxfId="2011" priority="2065973"/>
  </conditionalFormatting>
  <conditionalFormatting sqref="D306">
    <cfRule type="duplicateValues" dxfId="2010" priority="2065978"/>
    <cfRule type="duplicateValues" dxfId="2009" priority="2065979"/>
  </conditionalFormatting>
  <conditionalFormatting sqref="D307">
    <cfRule type="duplicateValues" dxfId="2008" priority="2065980"/>
  </conditionalFormatting>
  <conditionalFormatting sqref="D306">
    <cfRule type="duplicateValues" dxfId="2007" priority="2065981"/>
  </conditionalFormatting>
  <conditionalFormatting sqref="D308:D312">
    <cfRule type="duplicateValues" dxfId="2006" priority="2065982"/>
  </conditionalFormatting>
  <conditionalFormatting sqref="D313">
    <cfRule type="duplicateValues" dxfId="2005" priority="2065983"/>
  </conditionalFormatting>
  <conditionalFormatting sqref="D314">
    <cfRule type="duplicateValues" dxfId="2004" priority="2065984"/>
  </conditionalFormatting>
  <conditionalFormatting sqref="D315">
    <cfRule type="duplicateValues" dxfId="2003" priority="2065986"/>
  </conditionalFormatting>
  <conditionalFormatting sqref="D535 D316:D318 D533 D537 D345:D348">
    <cfRule type="duplicateValues" dxfId="2002" priority="2065987"/>
  </conditionalFormatting>
  <conditionalFormatting sqref="D332 D410">
    <cfRule type="duplicateValues" dxfId="2001" priority="2066004"/>
  </conditionalFormatting>
  <conditionalFormatting sqref="D410">
    <cfRule type="duplicateValues" dxfId="2000" priority="2066007"/>
  </conditionalFormatting>
  <conditionalFormatting sqref="D320">
    <cfRule type="duplicateValues" dxfId="1999" priority="2066008"/>
  </conditionalFormatting>
  <conditionalFormatting sqref="D321">
    <cfRule type="duplicateValues" dxfId="1998" priority="2066009"/>
  </conditionalFormatting>
  <conditionalFormatting sqref="D530:D532 D353 D299:D301 D324 D322 D319">
    <cfRule type="duplicateValues" dxfId="1997" priority="2066010"/>
  </conditionalFormatting>
  <conditionalFormatting sqref="D382">
    <cfRule type="duplicateValues" dxfId="1996" priority="2066035"/>
  </conditionalFormatting>
  <conditionalFormatting sqref="D326">
    <cfRule type="duplicateValues" dxfId="1995" priority="2066036"/>
  </conditionalFormatting>
  <conditionalFormatting sqref="D327">
    <cfRule type="duplicateValues" dxfId="1994" priority="2066037"/>
  </conditionalFormatting>
  <conditionalFormatting sqref="D328 D331 D7:D9">
    <cfRule type="duplicateValues" dxfId="1993" priority="2066038"/>
  </conditionalFormatting>
  <conditionalFormatting sqref="D371">
    <cfRule type="duplicateValues" dxfId="1992" priority="2066041"/>
  </conditionalFormatting>
  <conditionalFormatting sqref="D371 D329">
    <cfRule type="duplicateValues" dxfId="1991" priority="2066042"/>
  </conditionalFormatting>
  <conditionalFormatting sqref="D329">
    <cfRule type="duplicateValues" dxfId="1990" priority="2066044"/>
  </conditionalFormatting>
  <conditionalFormatting sqref="D330 D325">
    <cfRule type="duplicateValues" dxfId="1989" priority="2066045"/>
  </conditionalFormatting>
  <conditionalFormatting sqref="D391 D10:D14">
    <cfRule type="duplicateValues" dxfId="1988" priority="2066048"/>
  </conditionalFormatting>
  <conditionalFormatting sqref="D335">
    <cfRule type="duplicateValues" dxfId="1987" priority="2066050"/>
  </conditionalFormatting>
  <conditionalFormatting sqref="D340 D20">
    <cfRule type="duplicateValues" dxfId="1986" priority="2066052"/>
  </conditionalFormatting>
  <conditionalFormatting sqref="D610 D334 D455">
    <cfRule type="duplicateValues" dxfId="1985" priority="2066054"/>
  </conditionalFormatting>
  <conditionalFormatting sqref="D336:D339 D342">
    <cfRule type="duplicateValues" dxfId="1984" priority="2066061"/>
  </conditionalFormatting>
  <conditionalFormatting sqref="D354">
    <cfRule type="duplicateValues" dxfId="1983" priority="2066066"/>
  </conditionalFormatting>
  <conditionalFormatting sqref="D354:D365">
    <cfRule type="duplicateValues" dxfId="1982" priority="2066067"/>
  </conditionalFormatting>
  <conditionalFormatting sqref="D355">
    <cfRule type="duplicateValues" dxfId="1981" priority="2066068"/>
  </conditionalFormatting>
  <conditionalFormatting sqref="D356">
    <cfRule type="duplicateValues" dxfId="1980" priority="2066069"/>
  </conditionalFormatting>
  <conditionalFormatting sqref="D357">
    <cfRule type="duplicateValues" dxfId="1979" priority="2066070"/>
  </conditionalFormatting>
  <conditionalFormatting sqref="D358">
    <cfRule type="duplicateValues" dxfId="1978" priority="2066071"/>
  </conditionalFormatting>
  <conditionalFormatting sqref="D360">
    <cfRule type="duplicateValues" dxfId="1977" priority="2066072"/>
  </conditionalFormatting>
  <conditionalFormatting sqref="D361">
    <cfRule type="duplicateValues" dxfId="1976" priority="2066074"/>
  </conditionalFormatting>
  <conditionalFormatting sqref="D359">
    <cfRule type="duplicateValues" dxfId="1975" priority="2066076"/>
  </conditionalFormatting>
  <conditionalFormatting sqref="D362">
    <cfRule type="duplicateValues" dxfId="1974" priority="2066077"/>
  </conditionalFormatting>
  <conditionalFormatting sqref="D363:D364">
    <cfRule type="duplicateValues" dxfId="1973" priority="2066078"/>
  </conditionalFormatting>
  <conditionalFormatting sqref="D365">
    <cfRule type="duplicateValues" dxfId="1972" priority="2066079"/>
  </conditionalFormatting>
  <conditionalFormatting sqref="D343 D21:D22">
    <cfRule type="duplicateValues" dxfId="1971" priority="2066080"/>
  </conditionalFormatting>
  <conditionalFormatting sqref="D536 D382 D326">
    <cfRule type="duplicateValues" dxfId="1970" priority="2066082"/>
  </conditionalFormatting>
  <conditionalFormatting sqref="D568">
    <cfRule type="duplicateValues" dxfId="1969" priority="2066085"/>
  </conditionalFormatting>
  <conditionalFormatting sqref="D369">
    <cfRule type="duplicateValues" dxfId="1968" priority="2066086"/>
  </conditionalFormatting>
  <conditionalFormatting sqref="D341">
    <cfRule type="duplicateValues" dxfId="1967" priority="2066087"/>
  </conditionalFormatting>
  <conditionalFormatting sqref="D390">
    <cfRule type="duplicateValues" dxfId="1966" priority="2066088"/>
  </conditionalFormatting>
  <conditionalFormatting sqref="D349">
    <cfRule type="duplicateValues" dxfId="1965" priority="2066089"/>
  </conditionalFormatting>
  <conditionalFormatting sqref="D390 D369 D341">
    <cfRule type="duplicateValues" dxfId="1964" priority="2066090"/>
  </conditionalFormatting>
  <conditionalFormatting sqref="D350 D27:D28">
    <cfRule type="duplicateValues" dxfId="1963" priority="2066093"/>
  </conditionalFormatting>
  <conditionalFormatting sqref="D404">
    <cfRule type="duplicateValues" dxfId="1962" priority="2066095"/>
  </conditionalFormatting>
  <conditionalFormatting sqref="D406 D351 D372:D373">
    <cfRule type="duplicateValues" dxfId="1961" priority="2066096"/>
  </conditionalFormatting>
  <conditionalFormatting sqref="D394">
    <cfRule type="duplicateValues" dxfId="1960" priority="2066099"/>
  </conditionalFormatting>
  <conditionalFormatting sqref="D352">
    <cfRule type="duplicateValues" dxfId="1959" priority="2066100"/>
  </conditionalFormatting>
  <conditionalFormatting sqref="D374">
    <cfRule type="duplicateValues" dxfId="1958" priority="2066101"/>
  </conditionalFormatting>
  <conditionalFormatting sqref="D375">
    <cfRule type="duplicateValues" dxfId="1957" priority="2066102"/>
  </conditionalFormatting>
  <conditionalFormatting sqref="D376">
    <cfRule type="duplicateValues" dxfId="1956" priority="2066103"/>
  </conditionalFormatting>
  <conditionalFormatting sqref="D622 D370">
    <cfRule type="duplicateValues" dxfId="1955" priority="2066104"/>
  </conditionalFormatting>
  <conditionalFormatting sqref="D420">
    <cfRule type="duplicateValues" dxfId="1954" priority="2066106"/>
  </conditionalFormatting>
  <conditionalFormatting sqref="D388">
    <cfRule type="duplicateValues" dxfId="1953" priority="2066107"/>
  </conditionalFormatting>
  <conditionalFormatting sqref="D379:D380">
    <cfRule type="duplicateValues" dxfId="1952" priority="2066108"/>
  </conditionalFormatting>
  <conditionalFormatting sqref="D378">
    <cfRule type="duplicateValues" dxfId="1951" priority="2066109"/>
  </conditionalFormatting>
  <conditionalFormatting sqref="D392">
    <cfRule type="duplicateValues" dxfId="1950" priority="2066110"/>
  </conditionalFormatting>
  <conditionalFormatting sqref="D422">
    <cfRule type="duplicateValues" dxfId="1949" priority="2066111"/>
  </conditionalFormatting>
  <conditionalFormatting sqref="D507">
    <cfRule type="duplicateValues" dxfId="1948" priority="2066112"/>
  </conditionalFormatting>
  <conditionalFormatting sqref="D423">
    <cfRule type="duplicateValues" dxfId="1947" priority="2066113"/>
  </conditionalFormatting>
  <conditionalFormatting sqref="D424">
    <cfRule type="duplicateValues" dxfId="1946" priority="2066114"/>
  </conditionalFormatting>
  <conditionalFormatting sqref="D384">
    <cfRule type="duplicateValues" dxfId="1945" priority="2066115"/>
  </conditionalFormatting>
  <conditionalFormatting sqref="D377">
    <cfRule type="duplicateValues" dxfId="1944" priority="2066116"/>
  </conditionalFormatting>
  <conditionalFormatting sqref="D389 D418 D45:D47 D614 D401">
    <cfRule type="duplicateValues" dxfId="1943" priority="2066117"/>
  </conditionalFormatting>
  <conditionalFormatting sqref="D385">
    <cfRule type="duplicateValues" dxfId="1942" priority="2066121"/>
  </conditionalFormatting>
  <conditionalFormatting sqref="D427 D425 D385">
    <cfRule type="duplicateValues" dxfId="1941" priority="2066123"/>
  </conditionalFormatting>
  <conditionalFormatting sqref="D425">
    <cfRule type="duplicateValues" dxfId="1940" priority="2066126"/>
  </conditionalFormatting>
  <conditionalFormatting sqref="D427">
    <cfRule type="duplicateValues" dxfId="1939" priority="2066127"/>
  </conditionalFormatting>
  <conditionalFormatting sqref="D431">
    <cfRule type="duplicateValues" dxfId="1938" priority="2066128"/>
  </conditionalFormatting>
  <conditionalFormatting sqref="D386">
    <cfRule type="duplicateValues" dxfId="1937" priority="2066129"/>
  </conditionalFormatting>
  <conditionalFormatting sqref="D454 D366:D368 D24">
    <cfRule type="duplicateValues" dxfId="1936" priority="2066130"/>
  </conditionalFormatting>
  <conditionalFormatting sqref="D393">
    <cfRule type="duplicateValues" dxfId="1935" priority="2066133"/>
  </conditionalFormatting>
  <conditionalFormatting sqref="D443 D426">
    <cfRule type="duplicateValues" dxfId="1934" priority="2066134"/>
  </conditionalFormatting>
  <conditionalFormatting sqref="D432">
    <cfRule type="duplicateValues" dxfId="1933" priority="2066136"/>
  </conditionalFormatting>
  <conditionalFormatting sqref="D395">
    <cfRule type="duplicateValues" dxfId="1932" priority="2066137"/>
  </conditionalFormatting>
  <conditionalFormatting sqref="D398">
    <cfRule type="duplicateValues" dxfId="1931" priority="2066138"/>
  </conditionalFormatting>
  <conditionalFormatting sqref="D442">
    <cfRule type="duplicateValues" dxfId="1930" priority="2066139"/>
  </conditionalFormatting>
  <conditionalFormatting sqref="D405">
    <cfRule type="duplicateValues" dxfId="1929" priority="2066140"/>
  </conditionalFormatting>
  <conditionalFormatting sqref="D433 D437">
    <cfRule type="duplicateValues" dxfId="1928" priority="2066141"/>
  </conditionalFormatting>
  <conditionalFormatting sqref="D399">
    <cfRule type="duplicateValues" dxfId="1927" priority="2066143"/>
  </conditionalFormatting>
  <conditionalFormatting sqref="D396">
    <cfRule type="duplicateValues" dxfId="1926" priority="2066144"/>
  </conditionalFormatting>
  <conditionalFormatting sqref="D444">
    <cfRule type="duplicateValues" dxfId="1925" priority="2066145"/>
  </conditionalFormatting>
  <conditionalFormatting sqref="D397">
    <cfRule type="duplicateValues" dxfId="1924" priority="2066146"/>
  </conditionalFormatting>
  <conditionalFormatting sqref="D456">
    <cfRule type="duplicateValues" dxfId="1923" priority="2066147"/>
  </conditionalFormatting>
  <conditionalFormatting sqref="D445">
    <cfRule type="duplicateValues" dxfId="1922" priority="2066148"/>
  </conditionalFormatting>
  <conditionalFormatting sqref="D408">
    <cfRule type="duplicateValues" dxfId="1921" priority="2066149"/>
  </conditionalFormatting>
  <conditionalFormatting sqref="D430">
    <cfRule type="duplicateValues" dxfId="1920" priority="2066150"/>
  </conditionalFormatting>
  <conditionalFormatting sqref="D400">
    <cfRule type="duplicateValues" dxfId="1919" priority="2066154"/>
  </conditionalFormatting>
  <conditionalFormatting sqref="D402">
    <cfRule type="duplicateValues" dxfId="1918" priority="2066155"/>
  </conditionalFormatting>
  <conditionalFormatting sqref="D407">
    <cfRule type="duplicateValues" dxfId="1917" priority="2066156"/>
  </conditionalFormatting>
  <conditionalFormatting sqref="D428">
    <cfRule type="duplicateValues" dxfId="1916" priority="2066157"/>
  </conditionalFormatting>
  <conditionalFormatting sqref="D450">
    <cfRule type="duplicateValues" dxfId="1915" priority="2066158"/>
  </conditionalFormatting>
  <conditionalFormatting sqref="D409">
    <cfRule type="duplicateValues" dxfId="1914" priority="2066160"/>
  </conditionalFormatting>
  <conditionalFormatting sqref="D451">
    <cfRule type="duplicateValues" dxfId="1913" priority="2066161"/>
  </conditionalFormatting>
  <conditionalFormatting sqref="D451 D412">
    <cfRule type="duplicateValues" dxfId="1912" priority="2066162"/>
  </conditionalFormatting>
  <conditionalFormatting sqref="D412">
    <cfRule type="duplicateValues" dxfId="1911" priority="2066165"/>
  </conditionalFormatting>
  <conditionalFormatting sqref="D497 D446 D55:D56">
    <cfRule type="duplicateValues" dxfId="1910" priority="2066166"/>
  </conditionalFormatting>
  <conditionalFormatting sqref="D419">
    <cfRule type="duplicateValues" dxfId="1909" priority="2066177"/>
  </conditionalFormatting>
  <conditionalFormatting sqref="D417">
    <cfRule type="duplicateValues" dxfId="1908" priority="2066180"/>
  </conditionalFormatting>
  <conditionalFormatting sqref="D413">
    <cfRule type="duplicateValues" dxfId="1907" priority="2066181"/>
  </conditionalFormatting>
  <conditionalFormatting sqref="D429 D414">
    <cfRule type="duplicateValues" dxfId="1906" priority="2066182"/>
  </conditionalFormatting>
  <conditionalFormatting sqref="D429 D413:D414 D417 D419">
    <cfRule type="duplicateValues" dxfId="1905" priority="2066187"/>
  </conditionalFormatting>
  <conditionalFormatting sqref="D519 D39 D609 D607">
    <cfRule type="duplicateValues" dxfId="1904" priority="2066191"/>
  </conditionalFormatting>
  <conditionalFormatting sqref="D415">
    <cfRule type="duplicateValues" dxfId="1903" priority="2066193"/>
  </conditionalFormatting>
  <conditionalFormatting sqref="D490">
    <cfRule type="duplicateValues" dxfId="1902" priority="2066194"/>
  </conditionalFormatting>
  <conditionalFormatting sqref="D491">
    <cfRule type="duplicateValues" dxfId="1901" priority="2066195"/>
  </conditionalFormatting>
  <conditionalFormatting sqref="D492">
    <cfRule type="duplicateValues" dxfId="1900" priority="2066196"/>
  </conditionalFormatting>
  <conditionalFormatting sqref="D434">
    <cfRule type="duplicateValues" dxfId="1899" priority="2066197"/>
  </conditionalFormatting>
  <conditionalFormatting sqref="D490:D492 D434 D415">
    <cfRule type="duplicateValues" dxfId="1898" priority="2066200"/>
  </conditionalFormatting>
  <conditionalFormatting sqref="D435 D50:D52">
    <cfRule type="duplicateValues" dxfId="1897" priority="2066203"/>
  </conditionalFormatting>
  <conditionalFormatting sqref="D436 D74:D78">
    <cfRule type="duplicateValues" dxfId="1896" priority="2066205"/>
  </conditionalFormatting>
  <conditionalFormatting sqref="D534 D445">
    <cfRule type="duplicateValues" dxfId="1895" priority="2066211"/>
  </conditionalFormatting>
  <conditionalFormatting sqref="D438 D79:D80">
    <cfRule type="duplicateValues" dxfId="1894" priority="2066314"/>
  </conditionalFormatting>
  <conditionalFormatting sqref="D462">
    <cfRule type="duplicateValues" dxfId="1893" priority="2066320"/>
  </conditionalFormatting>
  <conditionalFormatting sqref="D462:D480">
    <cfRule type="duplicateValues" dxfId="1892" priority="2066321"/>
  </conditionalFormatting>
  <conditionalFormatting sqref="D462:D482">
    <cfRule type="duplicateValues" dxfId="1891" priority="2066324"/>
  </conditionalFormatting>
  <conditionalFormatting sqref="D462:D483">
    <cfRule type="duplicateValues" dxfId="1890" priority="2066325"/>
  </conditionalFormatting>
  <conditionalFormatting sqref="D463">
    <cfRule type="duplicateValues" dxfId="1889" priority="2066326"/>
  </conditionalFormatting>
  <conditionalFormatting sqref="D464:D465">
    <cfRule type="duplicateValues" dxfId="1888" priority="2066328"/>
  </conditionalFormatting>
  <conditionalFormatting sqref="D466">
    <cfRule type="duplicateValues" dxfId="1887" priority="2066329"/>
  </conditionalFormatting>
  <conditionalFormatting sqref="D469">
    <cfRule type="duplicateValues" dxfId="1886" priority="2066330"/>
  </conditionalFormatting>
  <conditionalFormatting sqref="D469:D470">
    <cfRule type="duplicateValues" dxfId="1885" priority="2066331"/>
  </conditionalFormatting>
  <conditionalFormatting sqref="D467:D468">
    <cfRule type="duplicateValues" dxfId="1884" priority="2066333"/>
  </conditionalFormatting>
  <conditionalFormatting sqref="D470">
    <cfRule type="duplicateValues" dxfId="1883" priority="2066334"/>
  </conditionalFormatting>
  <conditionalFormatting sqref="D471">
    <cfRule type="duplicateValues" dxfId="1882" priority="2066335"/>
  </conditionalFormatting>
  <conditionalFormatting sqref="D472:D475">
    <cfRule type="duplicateValues" dxfId="1881" priority="2066336"/>
  </conditionalFormatting>
  <conditionalFormatting sqref="D476">
    <cfRule type="duplicateValues" dxfId="1880" priority="2066337"/>
  </conditionalFormatting>
  <conditionalFormatting sqref="D477:D480">
    <cfRule type="duplicateValues" dxfId="1879" priority="2066338"/>
  </conditionalFormatting>
  <conditionalFormatting sqref="D481">
    <cfRule type="duplicateValues" dxfId="1878" priority="2066339"/>
  </conditionalFormatting>
  <conditionalFormatting sqref="D482">
    <cfRule type="duplicateValues" dxfId="1877" priority="2066340"/>
  </conditionalFormatting>
  <conditionalFormatting sqref="D483">
    <cfRule type="duplicateValues" dxfId="1876" priority="2066341"/>
  </conditionalFormatting>
  <conditionalFormatting sqref="D517">
    <cfRule type="duplicateValues" dxfId="1875" priority="2066342"/>
  </conditionalFormatting>
  <conditionalFormatting sqref="D517:D518 D508">
    <cfRule type="duplicateValues" dxfId="1874" priority="2066345"/>
  </conditionalFormatting>
  <conditionalFormatting sqref="D508">
    <cfRule type="duplicateValues" dxfId="1873" priority="2066347"/>
  </conditionalFormatting>
  <conditionalFormatting sqref="D518">
    <cfRule type="duplicateValues" dxfId="1872" priority="2066348"/>
  </conditionalFormatting>
  <conditionalFormatting sqref="D439">
    <cfRule type="duplicateValues" dxfId="1871" priority="2066349"/>
  </conditionalFormatting>
  <conditionalFormatting sqref="D448">
    <cfRule type="duplicateValues" dxfId="1870" priority="2066350"/>
  </conditionalFormatting>
  <conditionalFormatting sqref="D629 D512 D26">
    <cfRule type="duplicateValues" dxfId="1869" priority="2066351"/>
  </conditionalFormatting>
  <conditionalFormatting sqref="D509:D511 D447 D452:D453">
    <cfRule type="duplicateValues" dxfId="1868" priority="2066353"/>
  </conditionalFormatting>
  <conditionalFormatting sqref="D516">
    <cfRule type="duplicateValues" dxfId="1867" priority="2066364"/>
  </conditionalFormatting>
  <conditionalFormatting sqref="D440">
    <cfRule type="duplicateValues" dxfId="1866" priority="2066366"/>
  </conditionalFormatting>
  <conditionalFormatting sqref="D441">
    <cfRule type="duplicateValues" dxfId="1865" priority="2066367"/>
  </conditionalFormatting>
  <conditionalFormatting sqref="D600 D521:D522 D105:D106 D597 D486">
    <cfRule type="duplicateValues" dxfId="1864" priority="2066368"/>
  </conditionalFormatting>
  <conditionalFormatting sqref="D494">
    <cfRule type="duplicateValues" dxfId="1863" priority="2066379"/>
  </conditionalFormatting>
  <conditionalFormatting sqref="D457">
    <cfRule type="duplicateValues" dxfId="1862" priority="2066380"/>
  </conditionalFormatting>
  <conditionalFormatting sqref="D458:D459">
    <cfRule type="duplicateValues" dxfId="1861" priority="2066381"/>
  </conditionalFormatting>
  <conditionalFormatting sqref="D460">
    <cfRule type="duplicateValues" dxfId="1860" priority="2066382"/>
  </conditionalFormatting>
  <conditionalFormatting sqref="D461">
    <cfRule type="duplicateValues" dxfId="1859" priority="2066383"/>
  </conditionalFormatting>
  <conditionalFormatting sqref="D506">
    <cfRule type="duplicateValues" dxfId="1858" priority="2066384"/>
  </conditionalFormatting>
  <conditionalFormatting sqref="D485">
    <cfRule type="duplicateValues" dxfId="1857" priority="2066387"/>
  </conditionalFormatting>
  <conditionalFormatting sqref="D449">
    <cfRule type="duplicateValues" dxfId="1856" priority="2066388"/>
  </conditionalFormatting>
  <conditionalFormatting sqref="D488 D87:D93">
    <cfRule type="duplicateValues" dxfId="1855" priority="2066389"/>
  </conditionalFormatting>
  <conditionalFormatting sqref="D496">
    <cfRule type="duplicateValues" dxfId="1854" priority="2066395"/>
  </conditionalFormatting>
  <conditionalFormatting sqref="D487 D94:D96 D489">
    <cfRule type="duplicateValues" dxfId="1853" priority="2066402"/>
  </conditionalFormatting>
  <conditionalFormatting sqref="D495 D99:D102 D505">
    <cfRule type="duplicateValues" dxfId="1852" priority="2066413"/>
  </conditionalFormatting>
  <conditionalFormatting sqref="D498 D111:D112 D114:D116">
    <cfRule type="duplicateValues" dxfId="1851" priority="2066419"/>
  </conditionalFormatting>
  <conditionalFormatting sqref="D387 D41:D42 D527">
    <cfRule type="duplicateValues" dxfId="1850" priority="2066425"/>
  </conditionalFormatting>
  <conditionalFormatting sqref="D499">
    <cfRule type="duplicateValues" dxfId="1849" priority="2066428"/>
  </conditionalFormatting>
  <conditionalFormatting sqref="D514">
    <cfRule type="duplicateValues" dxfId="1848" priority="2066429"/>
  </conditionalFormatting>
  <conditionalFormatting sqref="D582">
    <cfRule type="duplicateValues" dxfId="1847" priority="2066430"/>
  </conditionalFormatting>
  <conditionalFormatting sqref="D500">
    <cfRule type="duplicateValues" dxfId="1846" priority="2066431"/>
  </conditionalFormatting>
  <conditionalFormatting sqref="D514 D499">
    <cfRule type="duplicateValues" dxfId="1845" priority="2066435"/>
  </conditionalFormatting>
  <conditionalFormatting sqref="C630:C1048576 C529 C421 C333 C323 C133:C298 C302:C305 C1:C3 C484 C411">
    <cfRule type="duplicateValues" dxfId="1844" priority="2066495"/>
  </conditionalFormatting>
  <conditionalFormatting sqref="C538">
    <cfRule type="duplicateValues" dxfId="1843" priority="452"/>
  </conditionalFormatting>
  <conditionalFormatting sqref="AB538">
    <cfRule type="duplicateValues" dxfId="1842" priority="450"/>
    <cfRule type="duplicateValues" dxfId="1841" priority="451"/>
  </conditionalFormatting>
  <conditionalFormatting sqref="AA538">
    <cfRule type="duplicateValues" dxfId="1840" priority="449"/>
  </conditionalFormatting>
  <conditionalFormatting sqref="C538">
    <cfRule type="duplicateValues" dxfId="1839" priority="447"/>
    <cfRule type="duplicateValues" dxfId="1838" priority="448"/>
  </conditionalFormatting>
  <conditionalFormatting sqref="C538:C543">
    <cfRule type="duplicateValues" dxfId="1837" priority="446"/>
  </conditionalFormatting>
  <conditionalFormatting sqref="C567 C538:C551">
    <cfRule type="duplicateValues" dxfId="1836" priority="445"/>
  </conditionalFormatting>
  <conditionalFormatting sqref="D538">
    <cfRule type="duplicateValues" dxfId="1835" priority="444"/>
  </conditionalFormatting>
  <conditionalFormatting sqref="D538:D544">
    <cfRule type="duplicateValues" dxfId="1834" priority="443"/>
  </conditionalFormatting>
  <conditionalFormatting sqref="D567 D538:D551">
    <cfRule type="duplicateValues" dxfId="1833" priority="442"/>
  </conditionalFormatting>
  <conditionalFormatting sqref="E567 E538:E551">
    <cfRule type="duplicateValues" dxfId="1832" priority="438"/>
  </conditionalFormatting>
  <conditionalFormatting sqref="AB539">
    <cfRule type="duplicateValues" dxfId="1831" priority="433"/>
    <cfRule type="duplicateValues" dxfId="1830" priority="434"/>
  </conditionalFormatting>
  <conditionalFormatting sqref="AA539">
    <cfRule type="duplicateValues" dxfId="1829" priority="432"/>
  </conditionalFormatting>
  <conditionalFormatting sqref="D542">
    <cfRule type="duplicateValues" dxfId="1828" priority="431"/>
  </conditionalFormatting>
  <conditionalFormatting sqref="D540:D541">
    <cfRule type="duplicateValues" dxfId="1827" priority="430"/>
  </conditionalFormatting>
  <conditionalFormatting sqref="C539:C543">
    <cfRule type="duplicateValues" dxfId="1826" priority="429"/>
  </conditionalFormatting>
  <conditionalFormatting sqref="C539:C543">
    <cfRule type="duplicateValues" dxfId="1825" priority="427"/>
    <cfRule type="duplicateValues" dxfId="1824" priority="428"/>
  </conditionalFormatting>
  <conditionalFormatting sqref="D539">
    <cfRule type="duplicateValues" dxfId="1823" priority="426"/>
  </conditionalFormatting>
  <conditionalFormatting sqref="D539:D541">
    <cfRule type="duplicateValues" dxfId="1822" priority="425"/>
  </conditionalFormatting>
  <conditionalFormatting sqref="D543">
    <cfRule type="duplicateValues" dxfId="1821" priority="424"/>
  </conditionalFormatting>
  <conditionalFormatting sqref="C544:C545">
    <cfRule type="duplicateValues" dxfId="1820" priority="423"/>
  </conditionalFormatting>
  <conditionalFormatting sqref="C544:C545">
    <cfRule type="duplicateValues" dxfId="1819" priority="421"/>
    <cfRule type="duplicateValues" dxfId="1818" priority="422"/>
  </conditionalFormatting>
  <conditionalFormatting sqref="D544">
    <cfRule type="duplicateValues" dxfId="1817" priority="420"/>
  </conditionalFormatting>
  <conditionalFormatting sqref="D545">
    <cfRule type="duplicateValues" dxfId="1816" priority="419"/>
  </conditionalFormatting>
  <conditionalFormatting sqref="C567 C546:C547">
    <cfRule type="duplicateValues" dxfId="1815" priority="418"/>
  </conditionalFormatting>
  <conditionalFormatting sqref="C567 C546:C547">
    <cfRule type="duplicateValues" dxfId="1814" priority="416"/>
    <cfRule type="duplicateValues" dxfId="1813" priority="417"/>
  </conditionalFormatting>
  <conditionalFormatting sqref="D567 D546:D547">
    <cfRule type="duplicateValues" dxfId="1812" priority="415"/>
  </conditionalFormatting>
  <conditionalFormatting sqref="C550:C551">
    <cfRule type="duplicateValues" dxfId="1811" priority="414"/>
  </conditionalFormatting>
  <conditionalFormatting sqref="C550:C551">
    <cfRule type="duplicateValues" dxfId="1810" priority="412"/>
    <cfRule type="duplicateValues" dxfId="1809" priority="413"/>
  </conditionalFormatting>
  <conditionalFormatting sqref="C548:C549">
    <cfRule type="duplicateValues" dxfId="1808" priority="411"/>
  </conditionalFormatting>
  <conditionalFormatting sqref="C548:C549">
    <cfRule type="duplicateValues" dxfId="1807" priority="409"/>
    <cfRule type="duplicateValues" dxfId="1806" priority="410"/>
  </conditionalFormatting>
  <conditionalFormatting sqref="D550:D551">
    <cfRule type="duplicateValues" dxfId="1805" priority="408"/>
  </conditionalFormatting>
  <conditionalFormatting sqref="D548:D549">
    <cfRule type="duplicateValues" dxfId="1804" priority="407"/>
  </conditionalFormatting>
  <conditionalFormatting sqref="D552">
    <cfRule type="duplicateValues" dxfId="1803" priority="406"/>
  </conditionalFormatting>
  <conditionalFormatting sqref="C552:C555">
    <cfRule type="duplicateValues" dxfId="1802" priority="405"/>
  </conditionalFormatting>
  <conditionalFormatting sqref="C552:C555">
    <cfRule type="duplicateValues" dxfId="1801" priority="403"/>
    <cfRule type="duplicateValues" dxfId="1800" priority="404"/>
  </conditionalFormatting>
  <conditionalFormatting sqref="C552:C561 C605">
    <cfRule type="duplicateValues" dxfId="1799" priority="402"/>
  </conditionalFormatting>
  <conditionalFormatting sqref="D552:D561 D605">
    <cfRule type="duplicateValues" dxfId="1798" priority="401"/>
  </conditionalFormatting>
  <conditionalFormatting sqref="C552:C555">
    <cfRule type="duplicateValues" dxfId="1797" priority="398"/>
  </conditionalFormatting>
  <conditionalFormatting sqref="E552:E561 E605">
    <cfRule type="duplicateValues" dxfId="1796" priority="397"/>
  </conditionalFormatting>
  <conditionalFormatting sqref="D553">
    <cfRule type="duplicateValues" dxfId="1795" priority="395"/>
  </conditionalFormatting>
  <conditionalFormatting sqref="D554">
    <cfRule type="duplicateValues" dxfId="1794" priority="394"/>
  </conditionalFormatting>
  <conditionalFormatting sqref="D555">
    <cfRule type="duplicateValues" dxfId="1793" priority="393"/>
  </conditionalFormatting>
  <conditionalFormatting sqref="C556:C561 C605">
    <cfRule type="duplicateValues" dxfId="1792" priority="392"/>
  </conditionalFormatting>
  <conditionalFormatting sqref="C556:C561 C605">
    <cfRule type="duplicateValues" dxfId="1791" priority="390"/>
    <cfRule type="duplicateValues" dxfId="1790" priority="391"/>
  </conditionalFormatting>
  <conditionalFormatting sqref="D605">
    <cfRule type="duplicateValues" dxfId="1789" priority="389"/>
  </conditionalFormatting>
  <conditionalFormatting sqref="D556">
    <cfRule type="duplicateValues" dxfId="1788" priority="388"/>
  </conditionalFormatting>
  <conditionalFormatting sqref="D557:D559">
    <cfRule type="duplicateValues" dxfId="1787" priority="387"/>
  </conditionalFormatting>
  <conditionalFormatting sqref="D560:D561">
    <cfRule type="duplicateValues" dxfId="1786" priority="386"/>
  </conditionalFormatting>
  <conditionalFormatting sqref="D29">
    <cfRule type="duplicateValues" dxfId="1785" priority="2068118"/>
  </conditionalFormatting>
  <conditionalFormatting sqref="D30">
    <cfRule type="duplicateValues" dxfId="1784" priority="2068119"/>
  </conditionalFormatting>
  <conditionalFormatting sqref="D16:D19">
    <cfRule type="duplicateValues" dxfId="1783" priority="2068393"/>
  </conditionalFormatting>
  <conditionalFormatting sqref="C562">
    <cfRule type="duplicateValues" dxfId="1782" priority="385"/>
  </conditionalFormatting>
  <conditionalFormatting sqref="C562">
    <cfRule type="duplicateValues" dxfId="1781" priority="383"/>
    <cfRule type="duplicateValues" dxfId="1780" priority="384"/>
  </conditionalFormatting>
  <conditionalFormatting sqref="C562:C566">
    <cfRule type="duplicateValues" dxfId="1779" priority="382"/>
  </conditionalFormatting>
  <conditionalFormatting sqref="D562:D566">
    <cfRule type="duplicateValues" dxfId="1778" priority="381"/>
  </conditionalFormatting>
  <conditionalFormatting sqref="E562:E566">
    <cfRule type="duplicateValues" dxfId="1777" priority="378"/>
  </conditionalFormatting>
  <conditionalFormatting sqref="D562">
    <cfRule type="duplicateValues" dxfId="1776" priority="376"/>
  </conditionalFormatting>
  <conditionalFormatting sqref="D563">
    <cfRule type="duplicateValues" dxfId="1775" priority="375"/>
  </conditionalFormatting>
  <conditionalFormatting sqref="C563:C564">
    <cfRule type="duplicateValues" dxfId="1774" priority="374"/>
  </conditionalFormatting>
  <conditionalFormatting sqref="C563:C564">
    <cfRule type="duplicateValues" dxfId="1773" priority="372"/>
    <cfRule type="duplicateValues" dxfId="1772" priority="373"/>
  </conditionalFormatting>
  <conditionalFormatting sqref="D564">
    <cfRule type="duplicateValues" dxfId="1771" priority="371"/>
  </conditionalFormatting>
  <conditionalFormatting sqref="D565:D566">
    <cfRule type="duplicateValues" dxfId="1770" priority="370"/>
  </conditionalFormatting>
  <conditionalFormatting sqref="C565:C566">
    <cfRule type="duplicateValues" dxfId="1769" priority="369"/>
  </conditionalFormatting>
  <conditionalFormatting sqref="C565:C566">
    <cfRule type="duplicateValues" dxfId="1768" priority="367"/>
    <cfRule type="duplicateValues" dxfId="1767" priority="368"/>
  </conditionalFormatting>
  <conditionalFormatting sqref="D603 D35:D36">
    <cfRule type="duplicateValues" dxfId="1766" priority="2070112"/>
  </conditionalFormatting>
  <conditionalFormatting sqref="D37">
    <cfRule type="duplicateValues" dxfId="1765" priority="2070692"/>
  </conditionalFormatting>
  <conditionalFormatting sqref="D525 D124">
    <cfRule type="duplicateValues" dxfId="1764" priority="362"/>
  </conditionalFormatting>
  <conditionalFormatting sqref="E525 E124">
    <cfRule type="duplicateValues" dxfId="1763" priority="360"/>
  </conditionalFormatting>
  <conditionalFormatting sqref="AB525 AB124">
    <cfRule type="duplicateValues" dxfId="1762" priority="357"/>
    <cfRule type="duplicateValues" dxfId="1761" priority="358"/>
  </conditionalFormatting>
  <conditionalFormatting sqref="AA525 AA124">
    <cfRule type="duplicateValues" dxfId="1760" priority="356"/>
  </conditionalFormatting>
  <conditionalFormatting sqref="D630:D1048576 D535 D484 D416 D421 D133:D324 D537 D410:D411 D383 D328 D331:D333 D345:D348 D353 D1:D9 D602 D529:D533 D515">
    <cfRule type="duplicateValues" dxfId="1759" priority="2074283"/>
  </conditionalFormatting>
  <conditionalFormatting sqref="C630:C1048576 C602 C529:C533 C515:C516 C484 C416 C421 C535:C537 C454:C455 C410:C411 C1:C24 C617:C619 C610 C604 C403 C382:C383 C391 C366:C368 C371 C343:C348 C353 C340 C133:C335">
    <cfRule type="duplicateValues" dxfId="1758" priority="2074380"/>
  </conditionalFormatting>
  <conditionalFormatting sqref="D630:D1048576 D535:D537 D484 D416 D421 D371 D133:D333 D410:D411 D382:D383 D391 D345:D348 D353 D335 D1:D15 D602 D529:D533 D515:D516">
    <cfRule type="duplicateValues" dxfId="1757" priority="2074444"/>
  </conditionalFormatting>
  <conditionalFormatting sqref="D513 D48:D49">
    <cfRule type="duplicateValues" dxfId="1756" priority="2075180"/>
  </conditionalFormatting>
  <conditionalFormatting sqref="C582 C514 C499">
    <cfRule type="duplicateValues" dxfId="1755" priority="2075467"/>
  </conditionalFormatting>
  <conditionalFormatting sqref="D528">
    <cfRule type="duplicateValues" dxfId="1754" priority="355"/>
  </conditionalFormatting>
  <conditionalFormatting sqref="D528">
    <cfRule type="duplicateValues" dxfId="1753" priority="354"/>
  </conditionalFormatting>
  <conditionalFormatting sqref="E528">
    <cfRule type="duplicateValues" dxfId="1752" priority="353"/>
  </conditionalFormatting>
  <conditionalFormatting sqref="D528">
    <cfRule type="duplicateValues" dxfId="1751" priority="352"/>
  </conditionalFormatting>
  <conditionalFormatting sqref="AB528">
    <cfRule type="duplicateValues" dxfId="1750" priority="350"/>
    <cfRule type="duplicateValues" dxfId="1749" priority="351"/>
  </conditionalFormatting>
  <conditionalFormatting sqref="AA528">
    <cfRule type="duplicateValues" dxfId="1748" priority="349"/>
  </conditionalFormatting>
  <conditionalFormatting sqref="D501">
    <cfRule type="duplicateValues" dxfId="1747" priority="345"/>
  </conditionalFormatting>
  <conditionalFormatting sqref="E501">
    <cfRule type="duplicateValues" dxfId="1746" priority="343"/>
  </conditionalFormatting>
  <conditionalFormatting sqref="AB501">
    <cfRule type="duplicateValues" dxfId="1745" priority="340"/>
    <cfRule type="duplicateValues" dxfId="1744" priority="341"/>
  </conditionalFormatting>
  <conditionalFormatting sqref="AA501">
    <cfRule type="duplicateValues" dxfId="1743" priority="339"/>
  </conditionalFormatting>
  <conditionalFormatting sqref="D503">
    <cfRule type="duplicateValues" dxfId="1742" priority="338"/>
  </conditionalFormatting>
  <conditionalFormatting sqref="E503">
    <cfRule type="duplicateValues" dxfId="1741" priority="337"/>
  </conditionalFormatting>
  <conditionalFormatting sqref="AB503">
    <cfRule type="duplicateValues" dxfId="1740" priority="335"/>
    <cfRule type="duplicateValues" dxfId="1739" priority="336"/>
  </conditionalFormatting>
  <conditionalFormatting sqref="AA503">
    <cfRule type="duplicateValues" dxfId="1738" priority="334"/>
  </conditionalFormatting>
  <conditionalFormatting sqref="D502">
    <cfRule type="duplicateValues" dxfId="1737" priority="333"/>
  </conditionalFormatting>
  <conditionalFormatting sqref="D502">
    <cfRule type="duplicateValues" dxfId="1736" priority="332"/>
  </conditionalFormatting>
  <conditionalFormatting sqref="E502">
    <cfRule type="duplicateValues" dxfId="1735" priority="331"/>
  </conditionalFormatting>
  <conditionalFormatting sqref="D502">
    <cfRule type="duplicateValues" dxfId="1734" priority="330"/>
  </conditionalFormatting>
  <conditionalFormatting sqref="AB502">
    <cfRule type="duplicateValues" dxfId="1733" priority="328"/>
    <cfRule type="duplicateValues" dxfId="1732" priority="329"/>
  </conditionalFormatting>
  <conditionalFormatting sqref="AA502">
    <cfRule type="duplicateValues" dxfId="1731" priority="327"/>
  </conditionalFormatting>
  <conditionalFormatting sqref="D107">
    <cfRule type="duplicateValues" dxfId="1730" priority="2075929"/>
  </conditionalFormatting>
  <conditionalFormatting sqref="E107">
    <cfRule type="duplicateValues" dxfId="1729" priority="2075931"/>
  </conditionalFormatting>
  <conditionalFormatting sqref="AB107">
    <cfRule type="duplicateValues" dxfId="1728" priority="2075933"/>
    <cfRule type="duplicateValues" dxfId="1727" priority="2075934"/>
  </conditionalFormatting>
  <conditionalFormatting sqref="AA107">
    <cfRule type="duplicateValues" dxfId="1726" priority="2075935"/>
  </conditionalFormatting>
  <conditionalFormatting sqref="D570 D109:D110">
    <cfRule type="duplicateValues" dxfId="1725" priority="2076425"/>
  </conditionalFormatting>
  <conditionalFormatting sqref="E570 E109:E110">
    <cfRule type="duplicateValues" dxfId="1724" priority="2076429"/>
  </conditionalFormatting>
  <conditionalFormatting sqref="AB570 AB109:AB110">
    <cfRule type="duplicateValues" dxfId="1723" priority="2076433"/>
    <cfRule type="duplicateValues" dxfId="1722" priority="2076434"/>
  </conditionalFormatting>
  <conditionalFormatting sqref="AA570 AA109:AA110">
    <cfRule type="duplicateValues" dxfId="1721" priority="2076437"/>
  </conditionalFormatting>
  <conditionalFormatting sqref="C528 C501:C503">
    <cfRule type="duplicateValues" dxfId="1720" priority="2077780"/>
  </conditionalFormatting>
  <conditionalFormatting sqref="C528 C501:C503">
    <cfRule type="duplicateValues" dxfId="1719" priority="2077782"/>
    <cfRule type="duplicateValues" dxfId="1718" priority="2077783"/>
  </conditionalFormatting>
  <conditionalFormatting sqref="C581">
    <cfRule type="duplicateValues" dxfId="1717" priority="324"/>
  </conditionalFormatting>
  <conditionalFormatting sqref="C581">
    <cfRule type="duplicateValues" dxfId="1716" priority="322"/>
    <cfRule type="duplicateValues" dxfId="1715" priority="323"/>
  </conditionalFormatting>
  <conditionalFormatting sqref="D581">
    <cfRule type="duplicateValues" dxfId="1714" priority="321"/>
  </conditionalFormatting>
  <conditionalFormatting sqref="C581">
    <cfRule type="duplicateValues" dxfId="1713" priority="320"/>
  </conditionalFormatting>
  <conditionalFormatting sqref="D581">
    <cfRule type="duplicateValues" dxfId="1712" priority="319"/>
  </conditionalFormatting>
  <conditionalFormatting sqref="D581">
    <cfRule type="duplicateValues" dxfId="1711" priority="318"/>
  </conditionalFormatting>
  <conditionalFormatting sqref="C581">
    <cfRule type="duplicateValues" dxfId="1710" priority="317"/>
  </conditionalFormatting>
  <conditionalFormatting sqref="D581">
    <cfRule type="duplicateValues" dxfId="1709" priority="316"/>
  </conditionalFormatting>
  <conditionalFormatting sqref="D581">
    <cfRule type="duplicateValues" dxfId="1708" priority="315"/>
  </conditionalFormatting>
  <conditionalFormatting sqref="C581">
    <cfRule type="duplicateValues" dxfId="1707" priority="314"/>
  </conditionalFormatting>
  <conditionalFormatting sqref="E581">
    <cfRule type="duplicateValues" dxfId="1706" priority="313"/>
  </conditionalFormatting>
  <conditionalFormatting sqref="C581">
    <cfRule type="duplicateValues" dxfId="1705" priority="312"/>
  </conditionalFormatting>
  <conditionalFormatting sqref="C581 C523">
    <cfRule type="duplicateValues" dxfId="1704" priority="310"/>
    <cfRule type="duplicateValues" dxfId="1703" priority="311"/>
  </conditionalFormatting>
  <conditionalFormatting sqref="C523">
    <cfRule type="duplicateValues" dxfId="1702" priority="309"/>
  </conditionalFormatting>
  <conditionalFormatting sqref="C523">
    <cfRule type="duplicateValues" dxfId="1701" priority="307"/>
    <cfRule type="duplicateValues" dxfId="1700" priority="308"/>
  </conditionalFormatting>
  <conditionalFormatting sqref="D523">
    <cfRule type="duplicateValues" dxfId="1699" priority="306"/>
  </conditionalFormatting>
  <conditionalFormatting sqref="E523">
    <cfRule type="duplicateValues" dxfId="1698" priority="305"/>
  </conditionalFormatting>
  <conditionalFormatting sqref="AB523">
    <cfRule type="duplicateValues" dxfId="1697" priority="303"/>
    <cfRule type="duplicateValues" dxfId="1696" priority="304"/>
  </conditionalFormatting>
  <conditionalFormatting sqref="AA523">
    <cfRule type="duplicateValues" dxfId="1695" priority="302"/>
  </conditionalFormatting>
  <conditionalFormatting sqref="D125">
    <cfRule type="duplicateValues" dxfId="1694" priority="301"/>
  </conditionalFormatting>
  <conditionalFormatting sqref="AR125">
    <cfRule type="duplicateValues" dxfId="1693" priority="299"/>
    <cfRule type="duplicateValues" dxfId="1692" priority="300"/>
  </conditionalFormatting>
  <conditionalFormatting sqref="AS125">
    <cfRule type="duplicateValues" dxfId="1691" priority="297"/>
    <cfRule type="duplicateValues" dxfId="1690" priority="298"/>
  </conditionalFormatting>
  <conditionalFormatting sqref="AO125">
    <cfRule type="duplicateValues" dxfId="1689" priority="295"/>
    <cfRule type="duplicateValues" dxfId="1688" priority="296"/>
  </conditionalFormatting>
  <conditionalFormatting sqref="D125:D126">
    <cfRule type="duplicateValues" dxfId="1687" priority="294"/>
  </conditionalFormatting>
  <conditionalFormatting sqref="D125:D127">
    <cfRule type="duplicateValues" dxfId="1686" priority="290"/>
  </conditionalFormatting>
  <conditionalFormatting sqref="D125:D126">
    <cfRule type="duplicateValues" dxfId="1685" priority="280"/>
  </conditionalFormatting>
  <conditionalFormatting sqref="D125:D127">
    <cfRule type="duplicateValues" dxfId="1684" priority="278"/>
  </conditionalFormatting>
  <conditionalFormatting sqref="D125:D127">
    <cfRule type="duplicateValues" dxfId="1683" priority="277"/>
  </conditionalFormatting>
  <conditionalFormatting sqref="D125:D127">
    <cfRule type="duplicateValues" dxfId="1682" priority="276"/>
  </conditionalFormatting>
  <conditionalFormatting sqref="D125:D130">
    <cfRule type="duplicateValues" dxfId="1681" priority="274"/>
  </conditionalFormatting>
  <conditionalFormatting sqref="D125:D131">
    <cfRule type="duplicateValues" dxfId="1680" priority="273"/>
  </conditionalFormatting>
  <conditionalFormatting sqref="E125:E132">
    <cfRule type="duplicateValues" dxfId="1679" priority="271"/>
  </conditionalFormatting>
  <conditionalFormatting sqref="AB126">
    <cfRule type="duplicateValues" dxfId="1678" priority="265"/>
    <cfRule type="duplicateValues" dxfId="1677" priority="266"/>
  </conditionalFormatting>
  <conditionalFormatting sqref="AA126">
    <cfRule type="duplicateValues" dxfId="1676" priority="264"/>
  </conditionalFormatting>
  <conditionalFormatting sqref="D128:D129">
    <cfRule type="duplicateValues" dxfId="1675" priority="263"/>
  </conditionalFormatting>
  <conditionalFormatting sqref="AB128:AB129">
    <cfRule type="duplicateValues" dxfId="1674" priority="261"/>
    <cfRule type="duplicateValues" dxfId="1673" priority="262"/>
  </conditionalFormatting>
  <conditionalFormatting sqref="AA128:AA129">
    <cfRule type="duplicateValues" dxfId="1672" priority="260"/>
  </conditionalFormatting>
  <conditionalFormatting sqref="D130">
    <cfRule type="duplicateValues" dxfId="1671" priority="256"/>
  </conditionalFormatting>
  <conditionalFormatting sqref="AB130">
    <cfRule type="duplicateValues" dxfId="1670" priority="254"/>
    <cfRule type="duplicateValues" dxfId="1669" priority="255"/>
  </conditionalFormatting>
  <conditionalFormatting sqref="AA130">
    <cfRule type="duplicateValues" dxfId="1668" priority="253"/>
  </conditionalFormatting>
  <conditionalFormatting sqref="D131">
    <cfRule type="duplicateValues" dxfId="1667" priority="249"/>
  </conditionalFormatting>
  <conditionalFormatting sqref="AB131">
    <cfRule type="duplicateValues" dxfId="1666" priority="247"/>
    <cfRule type="duplicateValues" dxfId="1665" priority="248"/>
  </conditionalFormatting>
  <conditionalFormatting sqref="AA131">
    <cfRule type="duplicateValues" dxfId="1664" priority="246"/>
  </conditionalFormatting>
  <conditionalFormatting sqref="D132">
    <cfRule type="duplicateValues" dxfId="1663" priority="239"/>
  </conditionalFormatting>
  <conditionalFormatting sqref="C575">
    <cfRule type="duplicateValues" dxfId="1662" priority="237"/>
  </conditionalFormatting>
  <conditionalFormatting sqref="C575">
    <cfRule type="duplicateValues" dxfId="1661" priority="235"/>
    <cfRule type="duplicateValues" dxfId="1660" priority="236"/>
  </conditionalFormatting>
  <conditionalFormatting sqref="D575">
    <cfRule type="duplicateValues" dxfId="1659" priority="234"/>
  </conditionalFormatting>
  <conditionalFormatting sqref="C589">
    <cfRule type="duplicateValues" dxfId="1658" priority="225"/>
  </conditionalFormatting>
  <conditionalFormatting sqref="C589">
    <cfRule type="duplicateValues" dxfId="1657" priority="223"/>
    <cfRule type="duplicateValues" dxfId="1656" priority="224"/>
  </conditionalFormatting>
  <conditionalFormatting sqref="D589">
    <cfRule type="duplicateValues" dxfId="1655" priority="222"/>
  </conditionalFormatting>
  <conditionalFormatting sqref="D571">
    <cfRule type="duplicateValues" dxfId="1654" priority="221"/>
  </conditionalFormatting>
  <conditionalFormatting sqref="AB571">
    <cfRule type="duplicateValues" dxfId="1653" priority="219"/>
    <cfRule type="duplicateValues" dxfId="1652" priority="220"/>
  </conditionalFormatting>
  <conditionalFormatting sqref="AA571">
    <cfRule type="duplicateValues" dxfId="1651" priority="218"/>
  </conditionalFormatting>
  <conditionalFormatting sqref="E571">
    <cfRule type="duplicateValues" dxfId="1650" priority="215"/>
  </conditionalFormatting>
  <conditionalFormatting sqref="C571 C569">
    <cfRule type="duplicateValues" dxfId="1649" priority="214"/>
  </conditionalFormatting>
  <conditionalFormatting sqref="C571 C569">
    <cfRule type="duplicateValues" dxfId="1648" priority="212"/>
    <cfRule type="duplicateValues" dxfId="1647" priority="213"/>
  </conditionalFormatting>
  <conditionalFormatting sqref="D569">
    <cfRule type="duplicateValues" dxfId="1646" priority="211"/>
  </conditionalFormatting>
  <conditionalFormatting sqref="E569">
    <cfRule type="duplicateValues" dxfId="1645" priority="210"/>
  </conditionalFormatting>
  <conditionalFormatting sqref="AB569">
    <cfRule type="duplicateValues" dxfId="1644" priority="208"/>
    <cfRule type="duplicateValues" dxfId="1643" priority="209"/>
  </conditionalFormatting>
  <conditionalFormatting sqref="AA569">
    <cfRule type="duplicateValues" dxfId="1642" priority="207"/>
  </conditionalFormatting>
  <conditionalFormatting sqref="D120:D121">
    <cfRule type="duplicateValues" dxfId="1641" priority="2079494"/>
  </conditionalFormatting>
  <conditionalFormatting sqref="E120:E121">
    <cfRule type="duplicateValues" dxfId="1640" priority="2079496"/>
  </conditionalFormatting>
  <conditionalFormatting sqref="AB120:AB121">
    <cfRule type="duplicateValues" dxfId="1639" priority="2079498"/>
    <cfRule type="duplicateValues" dxfId="1638" priority="2079499"/>
  </conditionalFormatting>
  <conditionalFormatting sqref="AA120:AA121">
    <cfRule type="duplicateValues" dxfId="1637" priority="2079502"/>
  </conditionalFormatting>
  <conditionalFormatting sqref="E103:E104">
    <cfRule type="duplicateValues" dxfId="1636" priority="2079961"/>
  </conditionalFormatting>
  <conditionalFormatting sqref="D583 D31:D33 D615">
    <cfRule type="duplicateValues" dxfId="1635" priority="2080615"/>
  </conditionalFormatting>
  <conditionalFormatting sqref="C584">
    <cfRule type="duplicateValues" dxfId="1634" priority="205"/>
  </conditionalFormatting>
  <conditionalFormatting sqref="D584">
    <cfRule type="duplicateValues" dxfId="1633" priority="201"/>
  </conditionalFormatting>
  <conditionalFormatting sqref="D584">
    <cfRule type="duplicateValues" dxfId="1632" priority="192"/>
  </conditionalFormatting>
  <conditionalFormatting sqref="AB584">
    <cfRule type="duplicateValues" dxfId="1631" priority="190"/>
    <cfRule type="duplicateValues" dxfId="1630" priority="191"/>
  </conditionalFormatting>
  <conditionalFormatting sqref="AA584">
    <cfRule type="duplicateValues" dxfId="1629" priority="189"/>
  </conditionalFormatting>
  <conditionalFormatting sqref="E584">
    <cfRule type="duplicateValues" dxfId="1628" priority="188"/>
  </conditionalFormatting>
  <conditionalFormatting sqref="C584">
    <cfRule type="duplicateValues" dxfId="1627" priority="187"/>
  </conditionalFormatting>
  <conditionalFormatting sqref="C584">
    <cfRule type="duplicateValues" dxfId="1626" priority="185"/>
    <cfRule type="duplicateValues" dxfId="1625" priority="186"/>
  </conditionalFormatting>
  <conditionalFormatting sqref="C585 C587">
    <cfRule type="duplicateValues" dxfId="1624" priority="184"/>
  </conditionalFormatting>
  <conditionalFormatting sqref="C585 C587">
    <cfRule type="duplicateValues" dxfId="1623" priority="182"/>
    <cfRule type="duplicateValues" dxfId="1622" priority="183"/>
  </conditionalFormatting>
  <conditionalFormatting sqref="AB585">
    <cfRule type="duplicateValues" dxfId="1621" priority="180"/>
    <cfRule type="duplicateValues" dxfId="1620" priority="181"/>
  </conditionalFormatting>
  <conditionalFormatting sqref="AA585">
    <cfRule type="duplicateValues" dxfId="1619" priority="179"/>
  </conditionalFormatting>
  <conditionalFormatting sqref="E585">
    <cfRule type="duplicateValues" dxfId="1618" priority="178"/>
  </conditionalFormatting>
  <conditionalFormatting sqref="D585">
    <cfRule type="duplicateValues" dxfId="1617" priority="177"/>
  </conditionalFormatting>
  <conditionalFormatting sqref="E587">
    <cfRule type="duplicateValues" dxfId="1616" priority="176"/>
  </conditionalFormatting>
  <conditionalFormatting sqref="AB587">
    <cfRule type="duplicateValues" dxfId="1615" priority="174"/>
    <cfRule type="duplicateValues" dxfId="1614" priority="175"/>
  </conditionalFormatting>
  <conditionalFormatting sqref="AA587">
    <cfRule type="duplicateValues" dxfId="1613" priority="173"/>
  </conditionalFormatting>
  <conditionalFormatting sqref="D587">
    <cfRule type="duplicateValues" dxfId="1612" priority="172"/>
  </conditionalFormatting>
  <conditionalFormatting sqref="C579">
    <cfRule type="duplicateValues" dxfId="1611" priority="171"/>
  </conditionalFormatting>
  <conditionalFormatting sqref="C579">
    <cfRule type="duplicateValues" dxfId="1610" priority="169"/>
    <cfRule type="duplicateValues" dxfId="1609" priority="170"/>
  </conditionalFormatting>
  <conditionalFormatting sqref="D579">
    <cfRule type="duplicateValues" dxfId="1608" priority="168"/>
  </conditionalFormatting>
  <conditionalFormatting sqref="AB579">
    <cfRule type="duplicateValues" dxfId="1607" priority="166"/>
    <cfRule type="duplicateValues" dxfId="1606" priority="167"/>
  </conditionalFormatting>
  <conditionalFormatting sqref="AA579">
    <cfRule type="duplicateValues" dxfId="1605" priority="165"/>
  </conditionalFormatting>
  <conditionalFormatting sqref="E579">
    <cfRule type="duplicateValues" dxfId="1604" priority="164"/>
  </conditionalFormatting>
  <conditionalFormatting sqref="C579">
    <cfRule type="duplicateValues" dxfId="1603" priority="163"/>
  </conditionalFormatting>
  <conditionalFormatting sqref="C579:C580 C113">
    <cfRule type="duplicateValues" dxfId="1602" priority="162"/>
  </conditionalFormatting>
  <conditionalFormatting sqref="C579:C580 C113">
    <cfRule type="duplicateValues" dxfId="1601" priority="160"/>
    <cfRule type="duplicateValues" dxfId="1600" priority="161"/>
  </conditionalFormatting>
  <conditionalFormatting sqref="D580">
    <cfRule type="duplicateValues" dxfId="1599" priority="159"/>
  </conditionalFormatting>
  <conditionalFormatting sqref="AB580">
    <cfRule type="duplicateValues" dxfId="1598" priority="157"/>
    <cfRule type="duplicateValues" dxfId="1597" priority="158"/>
  </conditionalFormatting>
  <conditionalFormatting sqref="AA580">
    <cfRule type="duplicateValues" dxfId="1596" priority="156"/>
  </conditionalFormatting>
  <conditionalFormatting sqref="E580">
    <cfRule type="duplicateValues" dxfId="1595" priority="155"/>
  </conditionalFormatting>
  <conditionalFormatting sqref="C580">
    <cfRule type="duplicateValues" dxfId="1594" priority="154"/>
  </conditionalFormatting>
  <conditionalFormatting sqref="C580">
    <cfRule type="duplicateValues" dxfId="1593" priority="152"/>
    <cfRule type="duplicateValues" dxfId="1592" priority="153"/>
  </conditionalFormatting>
  <conditionalFormatting sqref="E113">
    <cfRule type="duplicateValues" dxfId="1591" priority="151"/>
  </conditionalFormatting>
  <conditionalFormatting sqref="AB113">
    <cfRule type="duplicateValues" dxfId="1590" priority="149"/>
    <cfRule type="duplicateValues" dxfId="1589" priority="150"/>
  </conditionalFormatting>
  <conditionalFormatting sqref="AA113">
    <cfRule type="duplicateValues" dxfId="1588" priority="148"/>
  </conditionalFormatting>
  <conditionalFormatting sqref="C113">
    <cfRule type="duplicateValues" dxfId="1587" priority="147"/>
  </conditionalFormatting>
  <conditionalFormatting sqref="C113">
    <cfRule type="duplicateValues" dxfId="1586" priority="145"/>
    <cfRule type="duplicateValues" dxfId="1585" priority="146"/>
  </conditionalFormatting>
  <conditionalFormatting sqref="D113">
    <cfRule type="duplicateValues" dxfId="1584" priority="144"/>
  </conditionalFormatting>
  <conditionalFormatting sqref="D573 D122:D123">
    <cfRule type="duplicateValues" dxfId="1583" priority="2083781"/>
  </conditionalFormatting>
  <conditionalFormatting sqref="E573 E122:E123">
    <cfRule type="duplicateValues" dxfId="1582" priority="2083783"/>
  </conditionalFormatting>
  <conditionalFormatting sqref="AB573 AB122:AB123">
    <cfRule type="duplicateValues" dxfId="1581" priority="2083785"/>
    <cfRule type="duplicateValues" dxfId="1580" priority="2083786"/>
  </conditionalFormatting>
  <conditionalFormatting sqref="AA573 AA122:AA123">
    <cfRule type="duplicateValues" dxfId="1579" priority="2083789"/>
  </conditionalFormatting>
  <conditionalFormatting sqref="D576">
    <cfRule type="duplicateValues" dxfId="1578" priority="139"/>
  </conditionalFormatting>
  <conditionalFormatting sqref="C576">
    <cfRule type="duplicateValues" dxfId="1577" priority="137"/>
  </conditionalFormatting>
  <conditionalFormatting sqref="E576">
    <cfRule type="duplicateValues" dxfId="1576" priority="136"/>
  </conditionalFormatting>
  <conditionalFormatting sqref="C576">
    <cfRule type="duplicateValues" dxfId="1575" priority="130"/>
  </conditionalFormatting>
  <conditionalFormatting sqref="C576">
    <cfRule type="duplicateValues" dxfId="1574" priority="128"/>
    <cfRule type="duplicateValues" dxfId="1573" priority="129"/>
  </conditionalFormatting>
  <conditionalFormatting sqref="D576">
    <cfRule type="duplicateValues" dxfId="1572" priority="127"/>
  </conditionalFormatting>
  <conditionalFormatting sqref="AB572">
    <cfRule type="duplicateValues" dxfId="1571" priority="104"/>
    <cfRule type="duplicateValues" dxfId="1570" priority="105"/>
  </conditionalFormatting>
  <conditionalFormatting sqref="AA572">
    <cfRule type="duplicateValues" dxfId="1569" priority="103"/>
  </conditionalFormatting>
  <conditionalFormatting sqref="E572">
    <cfRule type="duplicateValues" dxfId="1568" priority="102"/>
  </conditionalFormatting>
  <conditionalFormatting sqref="D572">
    <cfRule type="duplicateValues" dxfId="1567" priority="101"/>
  </conditionalFormatting>
  <conditionalFormatting sqref="D577:D578">
    <cfRule type="duplicateValues" dxfId="1566" priority="82"/>
  </conditionalFormatting>
  <conditionalFormatting sqref="E577:E578">
    <cfRule type="duplicateValues" dxfId="1565" priority="81"/>
  </conditionalFormatting>
  <conditionalFormatting sqref="AB577:AB578">
    <cfRule type="duplicateValues" dxfId="1564" priority="79"/>
    <cfRule type="duplicateValues" dxfId="1563" priority="80"/>
  </conditionalFormatting>
  <conditionalFormatting sqref="AA577:AA578">
    <cfRule type="duplicateValues" dxfId="1562" priority="78"/>
  </conditionalFormatting>
  <conditionalFormatting sqref="C589 C575">
    <cfRule type="duplicateValues" dxfId="1561" priority="2084122"/>
  </conditionalFormatting>
  <conditionalFormatting sqref="D589 D575">
    <cfRule type="duplicateValues" dxfId="1560" priority="2084124"/>
  </conditionalFormatting>
  <conditionalFormatting sqref="E589 E575">
    <cfRule type="duplicateValues" dxfId="1559" priority="2084126"/>
  </conditionalFormatting>
  <conditionalFormatting sqref="C589 C575 C571 C569">
    <cfRule type="duplicateValues" dxfId="1558" priority="2084128"/>
    <cfRule type="duplicateValues" dxfId="1557" priority="2084129"/>
  </conditionalFormatting>
  <conditionalFormatting sqref="C584:C585 C587">
    <cfRule type="duplicateValues" dxfId="1556" priority="2085473"/>
  </conditionalFormatting>
  <conditionalFormatting sqref="C584:C585 C587">
    <cfRule type="duplicateValues" dxfId="1555" priority="2085474"/>
    <cfRule type="duplicateValues" dxfId="1554" priority="2085475"/>
  </conditionalFormatting>
  <conditionalFormatting sqref="C572">
    <cfRule type="duplicateValues" dxfId="1553" priority="2086120"/>
  </conditionalFormatting>
  <conditionalFormatting sqref="C572">
    <cfRule type="duplicateValues" dxfId="1552" priority="2086121"/>
    <cfRule type="duplicateValues" dxfId="1551" priority="2086122"/>
  </conditionalFormatting>
  <conditionalFormatting sqref="C577:C578">
    <cfRule type="duplicateValues" dxfId="1550" priority="2086457"/>
  </conditionalFormatting>
  <conditionalFormatting sqref="C577:C578">
    <cfRule type="duplicateValues" dxfId="1549" priority="2086458"/>
    <cfRule type="duplicateValues" dxfId="1548" priority="2086459"/>
  </conditionalFormatting>
  <conditionalFormatting sqref="C576:C578 C572">
    <cfRule type="duplicateValues" dxfId="1547" priority="2086460"/>
  </conditionalFormatting>
  <conditionalFormatting sqref="C576:C578 C572">
    <cfRule type="duplicateValues" dxfId="1546" priority="2086462"/>
    <cfRule type="duplicateValues" dxfId="1545" priority="2086463"/>
  </conditionalFormatting>
  <conditionalFormatting sqref="D81:D82">
    <cfRule type="duplicateValues" dxfId="1544" priority="2089565"/>
  </conditionalFormatting>
  <conditionalFormatting sqref="AB623 AB81:AB82">
    <cfRule type="duplicateValues" dxfId="1543" priority="2089566"/>
    <cfRule type="duplicateValues" dxfId="1542" priority="2089567"/>
  </conditionalFormatting>
  <conditionalFormatting sqref="AA623 AA81:AA82">
    <cfRule type="duplicateValues" dxfId="1541" priority="2089568"/>
  </conditionalFormatting>
  <conditionalFormatting sqref="E623 E81:E82">
    <cfRule type="duplicateValues" dxfId="1540" priority="2089569"/>
  </conditionalFormatting>
  <conditionalFormatting sqref="C593">
    <cfRule type="duplicateValues" dxfId="1539" priority="76"/>
  </conditionalFormatting>
  <conditionalFormatting sqref="AB593">
    <cfRule type="duplicateValues" dxfId="1538" priority="74"/>
    <cfRule type="duplicateValues" dxfId="1537" priority="75"/>
  </conditionalFormatting>
  <conditionalFormatting sqref="AA593">
    <cfRule type="duplicateValues" dxfId="1536" priority="73"/>
  </conditionalFormatting>
  <conditionalFormatting sqref="C593">
    <cfRule type="duplicateValues" dxfId="1535" priority="71"/>
    <cfRule type="duplicateValues" dxfId="1534" priority="72"/>
  </conditionalFormatting>
  <conditionalFormatting sqref="D593">
    <cfRule type="duplicateValues" dxfId="1533" priority="70"/>
  </conditionalFormatting>
  <conditionalFormatting sqref="C593">
    <cfRule type="duplicateValues" dxfId="1532" priority="69"/>
  </conditionalFormatting>
  <conditionalFormatting sqref="D593">
    <cfRule type="duplicateValues" dxfId="1531" priority="68"/>
  </conditionalFormatting>
  <conditionalFormatting sqref="C593:C594">
    <cfRule type="duplicateValues" dxfId="1530" priority="67"/>
  </conditionalFormatting>
  <conditionalFormatting sqref="D593">
    <cfRule type="duplicateValues" dxfId="1529" priority="66"/>
  </conditionalFormatting>
  <conditionalFormatting sqref="D593">
    <cfRule type="duplicateValues" dxfId="1528" priority="65"/>
  </conditionalFormatting>
  <conditionalFormatting sqref="C593:C594 C588 C586 C574">
    <cfRule type="duplicateValues" dxfId="1527" priority="64"/>
  </conditionalFormatting>
  <conditionalFormatting sqref="C593:C594 C588">
    <cfRule type="duplicateValues" dxfId="1526" priority="63"/>
  </conditionalFormatting>
  <conditionalFormatting sqref="D593:D594 D588">
    <cfRule type="duplicateValues" dxfId="1525" priority="62"/>
  </conditionalFormatting>
  <conditionalFormatting sqref="E593:E594 E588">
    <cfRule type="duplicateValues" dxfId="1524" priority="59"/>
  </conditionalFormatting>
  <conditionalFormatting sqref="C593:C594 C588 C586 C574">
    <cfRule type="duplicateValues" dxfId="1523" priority="56"/>
    <cfRule type="duplicateValues" dxfId="1522" priority="57"/>
  </conditionalFormatting>
  <conditionalFormatting sqref="C594">
    <cfRule type="duplicateValues" dxfId="1521" priority="54"/>
  </conditionalFormatting>
  <conditionalFormatting sqref="C594">
    <cfRule type="duplicateValues" dxfId="1520" priority="52"/>
    <cfRule type="duplicateValues" dxfId="1519" priority="53"/>
  </conditionalFormatting>
  <conditionalFormatting sqref="D594">
    <cfRule type="duplicateValues" dxfId="1518" priority="51"/>
  </conditionalFormatting>
  <conditionalFormatting sqref="D588">
    <cfRule type="duplicateValues" dxfId="1517" priority="50"/>
  </conditionalFormatting>
  <conditionalFormatting sqref="C588">
    <cfRule type="duplicateValues" dxfId="1516" priority="49"/>
  </conditionalFormatting>
  <conditionalFormatting sqref="C588">
    <cfRule type="duplicateValues" dxfId="1515" priority="47"/>
    <cfRule type="duplicateValues" dxfId="1514" priority="48"/>
  </conditionalFormatting>
  <conditionalFormatting sqref="AB586 AB574">
    <cfRule type="duplicateValues" dxfId="1513" priority="45"/>
    <cfRule type="duplicateValues" dxfId="1512" priority="46"/>
  </conditionalFormatting>
  <conditionalFormatting sqref="AA586 AA574">
    <cfRule type="duplicateValues" dxfId="1511" priority="44"/>
  </conditionalFormatting>
  <conditionalFormatting sqref="E586 E574">
    <cfRule type="duplicateValues" dxfId="1510" priority="43"/>
  </conditionalFormatting>
  <conditionalFormatting sqref="C586 C574">
    <cfRule type="duplicateValues" dxfId="1509" priority="42"/>
  </conditionalFormatting>
  <conditionalFormatting sqref="C586 C574">
    <cfRule type="duplicateValues" dxfId="1508" priority="40"/>
    <cfRule type="duplicateValues" dxfId="1507" priority="41"/>
  </conditionalFormatting>
  <conditionalFormatting sqref="D586 D574">
    <cfRule type="duplicateValues" dxfId="1506" priority="39"/>
  </conditionalFormatting>
  <conditionalFormatting sqref="C595">
    <cfRule type="duplicateValues" dxfId="1505" priority="38"/>
  </conditionalFormatting>
  <conditionalFormatting sqref="C595">
    <cfRule type="duplicateValues" dxfId="1504" priority="36"/>
    <cfRule type="duplicateValues" dxfId="1503" priority="37"/>
  </conditionalFormatting>
  <conditionalFormatting sqref="D595">
    <cfRule type="duplicateValues" dxfId="1502" priority="35"/>
  </conditionalFormatting>
  <conditionalFormatting sqref="C595">
    <cfRule type="duplicateValues" dxfId="1501" priority="34"/>
  </conditionalFormatting>
  <conditionalFormatting sqref="C595 C590:C592">
    <cfRule type="duplicateValues" dxfId="1500" priority="33"/>
  </conditionalFormatting>
  <conditionalFormatting sqref="C595 C591">
    <cfRule type="duplicateValues" dxfId="1499" priority="32"/>
  </conditionalFormatting>
  <conditionalFormatting sqref="D595 D591">
    <cfRule type="duplicateValues" dxfId="1498" priority="31"/>
  </conditionalFormatting>
  <conditionalFormatting sqref="E595 E591">
    <cfRule type="duplicateValues" dxfId="1497" priority="28"/>
  </conditionalFormatting>
  <conditionalFormatting sqref="C595 C590:C592">
    <cfRule type="duplicateValues" dxfId="1496" priority="25"/>
    <cfRule type="duplicateValues" dxfId="1495" priority="26"/>
  </conditionalFormatting>
  <conditionalFormatting sqref="D591">
    <cfRule type="duplicateValues" dxfId="1494" priority="23"/>
  </conditionalFormatting>
  <conditionalFormatting sqref="C591">
    <cfRule type="duplicateValues" dxfId="1493" priority="22"/>
  </conditionalFormatting>
  <conditionalFormatting sqref="C591">
    <cfRule type="duplicateValues" dxfId="1492" priority="20"/>
    <cfRule type="duplicateValues" dxfId="1491" priority="21"/>
  </conditionalFormatting>
  <conditionalFormatting sqref="AB592">
    <cfRule type="duplicateValues" dxfId="1490" priority="18"/>
    <cfRule type="duplicateValues" dxfId="1489" priority="19"/>
  </conditionalFormatting>
  <conditionalFormatting sqref="AA592">
    <cfRule type="duplicateValues" dxfId="1488" priority="17"/>
  </conditionalFormatting>
  <conditionalFormatting sqref="E592">
    <cfRule type="duplicateValues" dxfId="1487" priority="16"/>
  </conditionalFormatting>
  <conditionalFormatting sqref="C592">
    <cfRule type="duplicateValues" dxfId="1486" priority="15"/>
  </conditionalFormatting>
  <conditionalFormatting sqref="C592">
    <cfRule type="duplicateValues" dxfId="1485" priority="13"/>
    <cfRule type="duplicateValues" dxfId="1484" priority="14"/>
  </conditionalFormatting>
  <conditionalFormatting sqref="D592">
    <cfRule type="duplicateValues" dxfId="1483" priority="12"/>
  </conditionalFormatting>
  <conditionalFormatting sqref="C590">
    <cfRule type="duplicateValues" dxfId="1482" priority="11"/>
  </conditionalFormatting>
  <conditionalFormatting sqref="C590">
    <cfRule type="duplicateValues" dxfId="1481" priority="9"/>
    <cfRule type="duplicateValues" dxfId="1480" priority="10"/>
  </conditionalFormatting>
  <conditionalFormatting sqref="D590">
    <cfRule type="duplicateValues" dxfId="1479" priority="8"/>
  </conditionalFormatting>
  <conditionalFormatting sqref="E590">
    <cfRule type="duplicateValues" dxfId="1478" priority="7"/>
  </conditionalFormatting>
  <conditionalFormatting sqref="AB590">
    <cfRule type="duplicateValues" dxfId="1477" priority="5"/>
    <cfRule type="duplicateValues" dxfId="1476" priority="6"/>
  </conditionalFormatting>
  <conditionalFormatting sqref="AA590">
    <cfRule type="duplicateValues" dxfId="1475" priority="4"/>
  </conditionalFormatting>
  <conditionalFormatting sqref="C603 C35:C36 C598">
    <cfRule type="duplicateValues" dxfId="1474" priority="2100617"/>
  </conditionalFormatting>
  <conditionalFormatting sqref="C603 C35:C36 C598">
    <cfRule type="duplicateValues" dxfId="1473" priority="2100619"/>
    <cfRule type="duplicateValues" dxfId="1472" priority="2100620"/>
  </conditionalFormatting>
  <conditionalFormatting sqref="D599 D65">
    <cfRule type="duplicateValues" dxfId="1471" priority="2100870"/>
  </conditionalFormatting>
  <conditionalFormatting sqref="AB599 AB65">
    <cfRule type="duplicateValues" dxfId="1470" priority="2100872"/>
    <cfRule type="duplicateValues" dxfId="1469" priority="2100873"/>
  </conditionalFormatting>
  <conditionalFormatting sqref="AA599 AA65">
    <cfRule type="duplicateValues" dxfId="1468" priority="2100876"/>
  </conditionalFormatting>
  <conditionalFormatting sqref="E599 E65">
    <cfRule type="duplicateValues" dxfId="1467" priority="2100878"/>
  </conditionalFormatting>
  <conditionalFormatting sqref="C602 C515 C416 C383 C332 C4:C6 C410">
    <cfRule type="duplicateValues" dxfId="1466" priority="2100930"/>
  </conditionalFormatting>
  <conditionalFormatting sqref="C602 C515 C416 C383 C332 C4:C6 C410">
    <cfRule type="duplicateValues" dxfId="1465" priority="2100937"/>
    <cfRule type="duplicateValues" dxfId="1464" priority="2100938"/>
  </conditionalFormatting>
  <conditionalFormatting sqref="D602 D515 D416 D383 D5:D6">
    <cfRule type="duplicateValues" dxfId="1463" priority="2101009"/>
  </conditionalFormatting>
  <conditionalFormatting sqref="C630:C1048576 C535 C484 C416 C421 C133:C324 C1:C6 C602 C537 C529:C533 C515 C410:C411 C383 C332:C333 C345:C348 C353">
    <cfRule type="duplicateValues" dxfId="1462" priority="2101024"/>
  </conditionalFormatting>
  <conditionalFormatting sqref="C616 C596 C456 C387 C381 C520 C527 C493 C44 C606 C612:C613 C40:C42 C620:C621 C608">
    <cfRule type="duplicateValues" dxfId="1461" priority="2101376"/>
  </conditionalFormatting>
  <conditionalFormatting sqref="C616 C596 C456 C387 C381 C520 C527 C493 C44 C606 C612:C613 C40:C42 C620:C621 C608">
    <cfRule type="duplicateValues" dxfId="1460" priority="2101386"/>
    <cfRule type="duplicateValues" dxfId="1459" priority="2101387"/>
  </conditionalFormatting>
  <conditionalFormatting sqref="D630:D1048576 D535:D537 D484 D416 D421 D371 D133:D335 D455 D410:D411 D382:D383 D391 D345:D348 D353 D1:D15 D610 D602 D529:D533 D515:D516">
    <cfRule type="duplicateValues" dxfId="1458" priority="2101917"/>
  </conditionalFormatting>
  <conditionalFormatting sqref="D611 D57">
    <cfRule type="duplicateValues" dxfId="1457" priority="2102304"/>
  </conditionalFormatting>
  <conditionalFormatting sqref="AB611 AB57">
    <cfRule type="duplicateValues" dxfId="1456" priority="2102306"/>
    <cfRule type="duplicateValues" dxfId="1455" priority="2102307"/>
  </conditionalFormatting>
  <conditionalFormatting sqref="AA611 AA57">
    <cfRule type="duplicateValues" dxfId="1454" priority="2102310"/>
  </conditionalFormatting>
  <conditionalFormatting sqref="E611 E57">
    <cfRule type="duplicateValues" dxfId="1453" priority="2102312"/>
  </conditionalFormatting>
  <conditionalFormatting sqref="D381 D40 D612 D520 D493">
    <cfRule type="duplicateValues" dxfId="1452" priority="2102543"/>
  </conditionalFormatting>
  <conditionalFormatting sqref="D617:D619 D604 D344 D403 D23">
    <cfRule type="duplicateValues" dxfId="1451" priority="2103004"/>
  </conditionalFormatting>
  <conditionalFormatting sqref="C1:C573 C596:C1048576 C575:C585 C587 C589">
    <cfRule type="duplicateValues" dxfId="1450" priority="2103249"/>
  </conditionalFormatting>
  <conditionalFormatting sqref="C596 C583 C133:C438 C442:C446 C450:C451 C1:C86 C598:C599 C601:C604 C606:C624 C628:C1048576 C504 C519:C520 C529:C537 C524 C527 C568 C512:C513 C515:C516 C490:C493 C497 C507 C484 C454:C456">
    <cfRule type="duplicateValues" dxfId="1449" priority="2103257"/>
  </conditionalFormatting>
  <conditionalFormatting sqref="D596 D583 D507 D442:D445 D437 D435 D133:D411 D519:D520 D529:D537 D527 D568 D493 D484 D420:D428 D430:D433 D416 D450 D418 D454:D456 D1:D54 D601:D604 D606:D610 D612:D622 D629:D1048576 D598 D504 D512:D513 D515:D516">
    <cfRule type="duplicateValues" dxfId="1448" priority="2103282"/>
  </conditionalFormatting>
  <conditionalFormatting sqref="D596 D583 D568 D519:D520 D529:D537 D524 D527 D442:D446 D450:D451 D437 D133:D435 D490:D493 D497 D507 D484 D454:D456 D1:D73 D598:D599 D601:D604 D606:D622 D629:D1048576 D504 D512:D513 D515:D516">
    <cfRule type="duplicateValues" dxfId="1447" priority="2103312"/>
  </conditionalFormatting>
  <conditionalFormatting sqref="C624 C596 C583 C507 C416 C387:C392 C403:C404 C394 C406 C484 C1:C47 C601:C604 C606:C610 C612:C622 C629:C1048576 C598 C504 C535:C537 C519:C520 C529:C533 C527 C568 C515:C516 C512 C493 C418 C454:C456 C410:C411 C420:C424 C401 C133:C384">
    <cfRule type="duplicateValues" dxfId="1446" priority="2103338"/>
  </conditionalFormatting>
  <conditionalFormatting sqref="E624 E596 E583 E507 E401 E484 E1:E54 E601:E604 E606:E610 E612:E622 E629:E1048576 E598 E504 E535:E537 E519:E520 E529:E533 E527 E568 E512:E513 E515:E516 E493 E418 E454:E456 E403:E406 E410:E411 E420:E428 E416 E431:E433 E442:E444 E437 E435 E133:E399">
    <cfRule type="duplicateValues" dxfId="1445" priority="2103370"/>
  </conditionalFormatting>
  <conditionalFormatting sqref="C573 C582:C583 C570 C524:C568 C1:C112 C114:C522 C596:C1048576">
    <cfRule type="duplicateValues" dxfId="1444" priority="2103403"/>
    <cfRule type="duplicateValues" dxfId="1443" priority="2103404"/>
  </conditionalFormatting>
  <conditionalFormatting sqref="C589 C573 C575 C1:C112 C114:C571 C596:C1048576 C581:C583">
    <cfRule type="duplicateValues" dxfId="1442" priority="2103423"/>
  </conditionalFormatting>
  <conditionalFormatting sqref="C624 C596 C583 C484 C416 C403:C404 C394 C406 C535:C537 C519:C520 C529:C533 C527 C568 C515:C516 C512 C493 C410:C411 C420:C421 C387:C388 C390:C391 C1:C42 C601:C604 C598 C454:C456 C44 C606:C610 C612:C613 C629:C1048576 C615:C622 C133:C383">
    <cfRule type="duplicateValues" dxfId="1441" priority="2103475"/>
  </conditionalFormatting>
  <conditionalFormatting sqref="D117:D118">
    <cfRule type="duplicateValues" dxfId="1440" priority="2106742"/>
  </conditionalFormatting>
  <conditionalFormatting sqref="E625 E117:E118">
    <cfRule type="duplicateValues" dxfId="1439" priority="2106746"/>
  </conditionalFormatting>
  <conditionalFormatting sqref="AB625 AB117:AB118">
    <cfRule type="duplicateValues" dxfId="1438" priority="2106750"/>
    <cfRule type="duplicateValues" dxfId="1437" priority="2106751"/>
  </conditionalFormatting>
  <conditionalFormatting sqref="AA625 AA117:AA118">
    <cfRule type="duplicateValues" dxfId="1436" priority="2106754"/>
  </conditionalFormatting>
  <conditionalFormatting sqref="D623:D628">
    <cfRule type="duplicateValues" dxfId="1435" priority="3"/>
  </conditionalFormatting>
  <conditionalFormatting sqref="C629 C583 C568 C512 C350 C26:C34 C615 C601">
    <cfRule type="duplicateValues" dxfId="1434" priority="2108861"/>
  </conditionalFormatting>
  <conditionalFormatting sqref="C629 C583 C568 C512 C350 C26:C34 C615 C601">
    <cfRule type="duplicateValues" dxfId="1433" priority="2108869"/>
    <cfRule type="duplicateValues" dxfId="1432" priority="2108870"/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H623"/>
  <sheetViews>
    <sheetView zoomScaleNormal="100" workbookViewId="0">
      <pane xSplit="4" ySplit="1" topLeftCell="G38" activePane="bottomRight" state="frozen"/>
      <selection pane="topRight" activeCell="E1" sqref="E1"/>
      <selection pane="bottomLeft" activeCell="A2" sqref="A2"/>
      <selection pane="bottomRight" activeCell="R46" sqref="R46"/>
    </sheetView>
  </sheetViews>
  <sheetFormatPr defaultColWidth="9" defaultRowHeight="14.4"/>
  <cols>
    <col min="1" max="1" width="6.109375" style="319" customWidth="1"/>
    <col min="2" max="2" width="7.33203125" style="11" customWidth="1"/>
    <col min="3" max="3" width="9" style="11"/>
    <col min="4" max="4" width="7.77734375" style="11" customWidth="1"/>
    <col min="5" max="5" width="18.6640625" style="11" customWidth="1"/>
    <col min="6" max="6" width="6.109375" style="11" customWidth="1"/>
    <col min="7" max="7" width="10.6640625" style="11" bestFit="1" customWidth="1"/>
    <col min="8" max="8" width="6.33203125" style="11" customWidth="1"/>
    <col min="9" max="9" width="10.44140625" style="11" customWidth="1"/>
    <col min="10" max="10" width="9.44140625" style="11" customWidth="1"/>
    <col min="11" max="11" width="9.88671875" style="11" customWidth="1"/>
    <col min="12" max="13" width="9" style="11" customWidth="1"/>
    <col min="14" max="14" width="9.88671875" style="319" customWidth="1"/>
    <col min="15" max="15" width="7.21875" style="11" customWidth="1"/>
    <col min="16" max="16" width="9" style="11" customWidth="1"/>
    <col min="17" max="17" width="14.88671875" style="320" customWidth="1"/>
    <col min="18" max="19" width="14.88671875" style="11" customWidth="1"/>
    <col min="20" max="20" width="24.77734375" style="321" customWidth="1"/>
    <col min="21" max="21" width="9" style="11" customWidth="1"/>
    <col min="22" max="22" width="12" style="11" customWidth="1"/>
    <col min="23" max="23" width="9" style="267" customWidth="1"/>
    <col min="24" max="24" width="15" style="319" customWidth="1"/>
    <col min="25" max="25" width="30" style="322" customWidth="1"/>
    <col min="26" max="26" width="28.33203125" style="322" customWidth="1"/>
    <col min="27" max="27" width="9" style="11" customWidth="1"/>
    <col min="28" max="28" width="15" style="319" customWidth="1"/>
    <col min="29" max="33" width="9" style="11" customWidth="1"/>
    <col min="34" max="34" width="37.6640625" style="321" customWidth="1"/>
    <col min="35" max="16384" width="9" style="11"/>
  </cols>
  <sheetData>
    <row r="1" spans="1:34" ht="39.6">
      <c r="A1" s="438" t="s">
        <v>2010</v>
      </c>
      <c r="B1" s="439" t="s">
        <v>20392</v>
      </c>
      <c r="C1" s="439" t="s">
        <v>2008</v>
      </c>
      <c r="D1" s="439" t="s">
        <v>20394</v>
      </c>
      <c r="E1" s="439" t="s">
        <v>2009</v>
      </c>
      <c r="F1" s="439" t="s">
        <v>4</v>
      </c>
      <c r="G1" s="439" t="s">
        <v>5</v>
      </c>
      <c r="H1" s="440" t="s">
        <v>2012</v>
      </c>
      <c r="I1" s="439" t="s">
        <v>2013</v>
      </c>
      <c r="J1" s="439" t="s">
        <v>9</v>
      </c>
      <c r="K1" s="439" t="s">
        <v>9295</v>
      </c>
      <c r="L1" s="439" t="s">
        <v>14</v>
      </c>
      <c r="M1" s="439" t="s">
        <v>2014</v>
      </c>
      <c r="N1" s="438" t="s">
        <v>33</v>
      </c>
      <c r="O1" s="439" t="s">
        <v>34</v>
      </c>
      <c r="P1" s="439" t="s">
        <v>20</v>
      </c>
      <c r="Q1" s="441" t="s">
        <v>2015</v>
      </c>
      <c r="R1" s="441" t="s">
        <v>2016</v>
      </c>
      <c r="S1" s="441" t="s">
        <v>2017</v>
      </c>
      <c r="T1" s="439" t="s">
        <v>22</v>
      </c>
      <c r="U1" s="439" t="s">
        <v>23</v>
      </c>
      <c r="V1" s="439" t="s">
        <v>24</v>
      </c>
      <c r="W1" s="439" t="s">
        <v>25</v>
      </c>
      <c r="X1" s="438" t="s">
        <v>2018</v>
      </c>
      <c r="Y1" s="442" t="s">
        <v>2019</v>
      </c>
      <c r="Z1" s="442" t="s">
        <v>2020</v>
      </c>
      <c r="AA1" s="439" t="s">
        <v>2021</v>
      </c>
      <c r="AB1" s="438" t="s">
        <v>26</v>
      </c>
      <c r="AC1" s="439" t="s">
        <v>2022</v>
      </c>
      <c r="AD1" s="439" t="s">
        <v>2023</v>
      </c>
      <c r="AE1" s="439" t="s">
        <v>2024</v>
      </c>
      <c r="AF1" s="439" t="s">
        <v>2025</v>
      </c>
      <c r="AG1" s="439" t="s">
        <v>32</v>
      </c>
      <c r="AH1" s="443" t="s">
        <v>2026</v>
      </c>
    </row>
    <row r="2" spans="1:34" s="12" customFormat="1" ht="14.25" customHeight="1">
      <c r="A2" s="81" t="s">
        <v>14170</v>
      </c>
      <c r="B2" s="450" t="s">
        <v>9296</v>
      </c>
      <c r="C2" s="108" t="s">
        <v>9297</v>
      </c>
      <c r="D2" s="127" t="s">
        <v>9298</v>
      </c>
      <c r="E2" s="46" t="s">
        <v>9299</v>
      </c>
      <c r="F2" s="489" t="str">
        <f t="shared" ref="F2:F14" si="0">IF(MOD(IF(LEN(E2)=18,MID(E2,17,1),RIGHT(E2,1)),2)=0,"女","男")</f>
        <v>女</v>
      </c>
      <c r="G2" s="34">
        <f t="shared" ref="G2:G14" si="1">DATE(IF(LEN(E2)=18,MID(E2,7,4),1900+MID(E2,7,2)),IF(LEN(E2)=18,MID(E2,11,2),MID(E2,9,2)),IF(LEN(E2)=18,MID(E2,13,2),MID(E2,11,2)))</f>
        <v>29063</v>
      </c>
      <c r="H2" s="298">
        <f t="shared" ref="H2:H14" ca="1" si="2">(NOW()-G2)/365</f>
        <v>39.042391919710816</v>
      </c>
      <c r="I2" s="41">
        <v>42795</v>
      </c>
      <c r="J2" s="41">
        <v>42795</v>
      </c>
      <c r="K2" s="450" t="s">
        <v>167</v>
      </c>
      <c r="L2" s="450" t="s">
        <v>2028</v>
      </c>
      <c r="M2" s="450" t="s">
        <v>311</v>
      </c>
      <c r="N2" s="54" t="s">
        <v>9300</v>
      </c>
      <c r="O2" s="85" t="s">
        <v>4240</v>
      </c>
      <c r="P2" s="85" t="s">
        <v>4304</v>
      </c>
      <c r="Q2" s="106"/>
      <c r="R2" s="57"/>
      <c r="S2" s="57"/>
      <c r="T2" s="150"/>
      <c r="U2" s="142" t="s">
        <v>4464</v>
      </c>
      <c r="V2" s="38" t="s">
        <v>9301</v>
      </c>
      <c r="W2" s="142" t="s">
        <v>4497</v>
      </c>
      <c r="X2" s="54" t="s">
        <v>9302</v>
      </c>
      <c r="Y2" s="76" t="s">
        <v>9303</v>
      </c>
      <c r="Z2" s="76" t="s">
        <v>9303</v>
      </c>
      <c r="AA2" s="56" t="s">
        <v>9304</v>
      </c>
      <c r="AB2" s="56" t="s">
        <v>9305</v>
      </c>
      <c r="AC2" s="57"/>
      <c r="AD2" s="111" t="s">
        <v>4374</v>
      </c>
      <c r="AE2" s="111" t="s">
        <v>4374</v>
      </c>
      <c r="AF2" s="450" t="s">
        <v>4375</v>
      </c>
      <c r="AG2" s="450" t="s">
        <v>6597</v>
      </c>
      <c r="AH2" s="38" t="s">
        <v>9306</v>
      </c>
    </row>
    <row r="3" spans="1:34" ht="14.25" customHeight="1">
      <c r="A3" s="539" t="s">
        <v>7622</v>
      </c>
      <c r="B3" s="490" t="s">
        <v>9296</v>
      </c>
      <c r="C3" s="39" t="s">
        <v>9359</v>
      </c>
      <c r="D3" s="77" t="s">
        <v>9360</v>
      </c>
      <c r="E3" s="78" t="s">
        <v>9361</v>
      </c>
      <c r="F3" s="489" t="str">
        <f t="shared" si="0"/>
        <v>女</v>
      </c>
      <c r="G3" s="34">
        <f t="shared" si="1"/>
        <v>33668</v>
      </c>
      <c r="H3" s="298">
        <f t="shared" ca="1" si="2"/>
        <v>26.425953563546429</v>
      </c>
      <c r="I3" s="79">
        <v>42846</v>
      </c>
      <c r="J3" s="79">
        <v>42846</v>
      </c>
      <c r="K3" s="490" t="s">
        <v>167</v>
      </c>
      <c r="L3" s="490" t="s">
        <v>2028</v>
      </c>
      <c r="M3" s="490" t="s">
        <v>311</v>
      </c>
      <c r="N3" s="54">
        <v>22741</v>
      </c>
      <c r="O3" s="85" t="s">
        <v>4240</v>
      </c>
      <c r="P3" s="85" t="s">
        <v>4304</v>
      </c>
      <c r="Q3" s="106"/>
      <c r="R3" s="57"/>
      <c r="S3" s="57"/>
      <c r="T3" s="150"/>
      <c r="U3" s="34" t="s">
        <v>293</v>
      </c>
      <c r="V3" s="34" t="s">
        <v>9362</v>
      </c>
      <c r="W3" s="34" t="s">
        <v>1508</v>
      </c>
      <c r="X3" s="148" t="s">
        <v>9363</v>
      </c>
      <c r="Y3" s="187" t="s">
        <v>9364</v>
      </c>
      <c r="Z3" s="187" t="s">
        <v>9364</v>
      </c>
      <c r="AA3" s="34" t="s">
        <v>9365</v>
      </c>
      <c r="AB3" s="56" t="s">
        <v>9366</v>
      </c>
      <c r="AC3" s="41"/>
      <c r="AD3" s="41" t="s">
        <v>245</v>
      </c>
      <c r="AE3" s="490" t="s">
        <v>245</v>
      </c>
      <c r="AF3" s="490" t="s">
        <v>2476</v>
      </c>
      <c r="AG3" s="490" t="s">
        <v>6597</v>
      </c>
      <c r="AH3" s="147" t="s">
        <v>9367</v>
      </c>
    </row>
    <row r="4" spans="1:34" ht="14.25" customHeight="1">
      <c r="A4" s="539" t="s">
        <v>7623</v>
      </c>
      <c r="B4" s="390" t="s">
        <v>15194</v>
      </c>
      <c r="C4" s="39" t="s">
        <v>9432</v>
      </c>
      <c r="D4" s="77" t="s">
        <v>9433</v>
      </c>
      <c r="E4" s="78" t="s">
        <v>9434</v>
      </c>
      <c r="F4" s="489" t="str">
        <f t="shared" si="0"/>
        <v>女</v>
      </c>
      <c r="G4" s="34">
        <f t="shared" si="1"/>
        <v>33591</v>
      </c>
      <c r="H4" s="298">
        <f t="shared" ca="1" si="2"/>
        <v>26.636912467656018</v>
      </c>
      <c r="I4" s="79">
        <v>42870</v>
      </c>
      <c r="J4" s="79">
        <v>42870</v>
      </c>
      <c r="K4" s="390" t="s">
        <v>167</v>
      </c>
      <c r="L4" s="390" t="s">
        <v>2028</v>
      </c>
      <c r="M4" s="390" t="s">
        <v>311</v>
      </c>
      <c r="N4" s="54" t="s">
        <v>9435</v>
      </c>
      <c r="O4" s="85" t="s">
        <v>15195</v>
      </c>
      <c r="P4" s="85" t="s">
        <v>15196</v>
      </c>
      <c r="Q4" s="106"/>
      <c r="R4" s="57"/>
      <c r="S4" s="57"/>
      <c r="T4" s="150"/>
      <c r="U4" s="34" t="s">
        <v>9436</v>
      </c>
      <c r="V4" s="34" t="s">
        <v>9437</v>
      </c>
      <c r="W4" s="34" t="s">
        <v>9394</v>
      </c>
      <c r="X4" s="148" t="s">
        <v>9438</v>
      </c>
      <c r="Y4" s="187" t="s">
        <v>9439</v>
      </c>
      <c r="Z4" s="187" t="s">
        <v>9439</v>
      </c>
      <c r="AA4" s="34" t="s">
        <v>9440</v>
      </c>
      <c r="AB4" s="56" t="s">
        <v>9441</v>
      </c>
      <c r="AC4" s="41"/>
      <c r="AD4" s="41" t="s">
        <v>9442</v>
      </c>
      <c r="AE4" s="450" t="s">
        <v>9442</v>
      </c>
      <c r="AF4" s="390" t="s">
        <v>9443</v>
      </c>
      <c r="AG4" s="390" t="s">
        <v>15197</v>
      </c>
      <c r="AH4" s="147" t="s">
        <v>9444</v>
      </c>
    </row>
    <row r="5" spans="1:34" s="83" customFormat="1" ht="13.5" customHeight="1">
      <c r="A5" s="539" t="s">
        <v>7624</v>
      </c>
      <c r="B5" s="390" t="s">
        <v>9296</v>
      </c>
      <c r="C5" s="39" t="s">
        <v>11057</v>
      </c>
      <c r="D5" s="127" t="s">
        <v>9649</v>
      </c>
      <c r="E5" s="46" t="s">
        <v>9650</v>
      </c>
      <c r="F5" s="489" t="str">
        <f t="shared" si="0"/>
        <v>女</v>
      </c>
      <c r="G5" s="34">
        <f t="shared" si="1"/>
        <v>32468</v>
      </c>
      <c r="H5" s="298">
        <f t="shared" ca="1" si="2"/>
        <v>29.713624796423144</v>
      </c>
      <c r="I5" s="41">
        <v>42963</v>
      </c>
      <c r="J5" s="41">
        <v>42963</v>
      </c>
      <c r="K5" s="390" t="s">
        <v>167</v>
      </c>
      <c r="L5" s="390" t="s">
        <v>2028</v>
      </c>
      <c r="M5" s="390" t="s">
        <v>311</v>
      </c>
      <c r="N5" s="189" t="s">
        <v>9651</v>
      </c>
      <c r="O5" s="85" t="s">
        <v>9380</v>
      </c>
      <c r="P5" s="85" t="s">
        <v>9381</v>
      </c>
      <c r="Q5" s="84"/>
      <c r="R5" s="41"/>
      <c r="S5" s="41"/>
      <c r="T5" s="41"/>
      <c r="U5" s="142" t="s">
        <v>351</v>
      </c>
      <c r="V5" s="142" t="s">
        <v>9652</v>
      </c>
      <c r="W5" s="142" t="s">
        <v>1508</v>
      </c>
      <c r="X5" s="54" t="s">
        <v>9653</v>
      </c>
      <c r="Y5" s="76" t="s">
        <v>9654</v>
      </c>
      <c r="Z5" s="76" t="s">
        <v>9654</v>
      </c>
      <c r="AA5" s="56" t="s">
        <v>9655</v>
      </c>
      <c r="AB5" s="56" t="s">
        <v>9656</v>
      </c>
      <c r="AC5" s="84"/>
      <c r="AD5" s="111" t="s">
        <v>245</v>
      </c>
      <c r="AE5" s="111" t="s">
        <v>245</v>
      </c>
      <c r="AF5" s="390" t="s">
        <v>2476</v>
      </c>
      <c r="AG5" s="390" t="s">
        <v>9387</v>
      </c>
      <c r="AH5" s="38" t="s">
        <v>9657</v>
      </c>
    </row>
    <row r="6" spans="1:34" s="83" customFormat="1" ht="13.5" customHeight="1">
      <c r="A6" s="539" t="s">
        <v>7625</v>
      </c>
      <c r="B6" s="390" t="s">
        <v>9296</v>
      </c>
      <c r="C6" s="39" t="s">
        <v>11711</v>
      </c>
      <c r="D6" s="127" t="s">
        <v>11738</v>
      </c>
      <c r="E6" s="46" t="s">
        <v>11739</v>
      </c>
      <c r="F6" s="489" t="str">
        <f t="shared" si="0"/>
        <v>女</v>
      </c>
      <c r="G6" s="34">
        <f t="shared" si="1"/>
        <v>33752</v>
      </c>
      <c r="H6" s="298">
        <f t="shared" ca="1" si="2"/>
        <v>26.195816577245061</v>
      </c>
      <c r="I6" s="41">
        <v>43088</v>
      </c>
      <c r="J6" s="41">
        <v>43088</v>
      </c>
      <c r="K6" s="390" t="s">
        <v>167</v>
      </c>
      <c r="L6" s="390" t="s">
        <v>2028</v>
      </c>
      <c r="M6" s="390" t="s">
        <v>311</v>
      </c>
      <c r="N6" s="189" t="s">
        <v>11894</v>
      </c>
      <c r="O6" s="85" t="s">
        <v>4223</v>
      </c>
      <c r="P6" s="85" t="s">
        <v>4304</v>
      </c>
      <c r="Q6" s="84"/>
      <c r="R6" s="41"/>
      <c r="S6" s="41"/>
      <c r="T6" s="41"/>
      <c r="U6" s="142" t="s">
        <v>4456</v>
      </c>
      <c r="V6" s="142" t="s">
        <v>10078</v>
      </c>
      <c r="W6" s="142"/>
      <c r="X6" s="54">
        <v>15071343533</v>
      </c>
      <c r="Y6" s="76" t="s">
        <v>8974</v>
      </c>
      <c r="Z6" s="76" t="s">
        <v>11740</v>
      </c>
      <c r="AA6" s="56" t="s">
        <v>11741</v>
      </c>
      <c r="AB6" s="56">
        <v>13627148578</v>
      </c>
      <c r="AC6" s="84"/>
      <c r="AD6" s="111" t="s">
        <v>4374</v>
      </c>
      <c r="AE6" s="111" t="s">
        <v>4374</v>
      </c>
      <c r="AF6" s="390" t="s">
        <v>4375</v>
      </c>
      <c r="AG6" s="390" t="s">
        <v>6597</v>
      </c>
      <c r="AH6" s="38" t="s">
        <v>11742</v>
      </c>
    </row>
    <row r="7" spans="1:34" s="404" customFormat="1" ht="15" customHeight="1">
      <c r="A7" s="539" t="s">
        <v>7626</v>
      </c>
      <c r="B7" s="390" t="s">
        <v>9296</v>
      </c>
      <c r="C7" s="386" t="s">
        <v>12806</v>
      </c>
      <c r="D7" s="389" t="s">
        <v>12807</v>
      </c>
      <c r="E7" s="81" t="s">
        <v>12808</v>
      </c>
      <c r="F7" s="489" t="str">
        <f t="shared" si="0"/>
        <v>男</v>
      </c>
      <c r="G7" s="34">
        <f t="shared" si="1"/>
        <v>32493</v>
      </c>
      <c r="H7" s="298">
        <f t="shared" ca="1" si="2"/>
        <v>29.645131645738211</v>
      </c>
      <c r="I7" s="41">
        <v>43098</v>
      </c>
      <c r="J7" s="41">
        <v>43098</v>
      </c>
      <c r="K7" s="390" t="s">
        <v>167</v>
      </c>
      <c r="L7" s="390" t="s">
        <v>2028</v>
      </c>
      <c r="M7" s="390" t="s">
        <v>311</v>
      </c>
      <c r="N7" s="189">
        <v>40209</v>
      </c>
      <c r="O7" s="85" t="s">
        <v>4223</v>
      </c>
      <c r="P7" s="85" t="s">
        <v>4304</v>
      </c>
      <c r="Q7" s="393"/>
      <c r="R7" s="393"/>
      <c r="S7" s="392"/>
      <c r="T7" s="392"/>
      <c r="U7" s="142" t="s">
        <v>4501</v>
      </c>
      <c r="V7" s="142" t="s">
        <v>12653</v>
      </c>
      <c r="W7" s="142" t="s">
        <v>12809</v>
      </c>
      <c r="X7" s="54">
        <v>13986410287</v>
      </c>
      <c r="Y7" s="54" t="s">
        <v>12810</v>
      </c>
      <c r="Z7" s="54" t="s">
        <v>12811</v>
      </c>
      <c r="AA7" s="54" t="s">
        <v>12812</v>
      </c>
      <c r="AB7" s="54">
        <v>13986410287</v>
      </c>
      <c r="AC7" s="392"/>
      <c r="AD7" s="111" t="s">
        <v>10362</v>
      </c>
      <c r="AE7" s="111" t="s">
        <v>4374</v>
      </c>
      <c r="AF7" s="390" t="s">
        <v>4446</v>
      </c>
      <c r="AG7" s="390" t="s">
        <v>6597</v>
      </c>
      <c r="AH7" s="38" t="s">
        <v>12813</v>
      </c>
    </row>
    <row r="8" spans="1:34" s="404" customFormat="1" ht="15" customHeight="1">
      <c r="A8" s="539" t="s">
        <v>7627</v>
      </c>
      <c r="B8" s="390" t="s">
        <v>14797</v>
      </c>
      <c r="C8" s="380" t="s">
        <v>14973</v>
      </c>
      <c r="D8" s="127" t="s">
        <v>14971</v>
      </c>
      <c r="E8" s="46" t="s">
        <v>14972</v>
      </c>
      <c r="F8" s="489" t="str">
        <f t="shared" si="0"/>
        <v>女</v>
      </c>
      <c r="G8" s="34">
        <f t="shared" si="1"/>
        <v>33029</v>
      </c>
      <c r="H8" s="298">
        <f t="shared" ca="1" si="2"/>
        <v>28.176638495053279</v>
      </c>
      <c r="I8" s="41">
        <v>43164</v>
      </c>
      <c r="J8" s="41">
        <v>43164</v>
      </c>
      <c r="K8" s="390" t="s">
        <v>167</v>
      </c>
      <c r="L8" s="390" t="s">
        <v>2028</v>
      </c>
      <c r="M8" s="390" t="s">
        <v>311</v>
      </c>
      <c r="N8" s="189">
        <v>22809</v>
      </c>
      <c r="O8" s="85" t="s">
        <v>4223</v>
      </c>
      <c r="P8" s="85" t="s">
        <v>4304</v>
      </c>
      <c r="Q8" s="41"/>
      <c r="R8" s="41"/>
      <c r="S8" s="41"/>
      <c r="T8" s="142"/>
      <c r="U8" s="142" t="s">
        <v>4456</v>
      </c>
      <c r="V8" s="142" t="s">
        <v>14967</v>
      </c>
      <c r="W8" s="142"/>
      <c r="X8" s="54">
        <v>15871929872</v>
      </c>
      <c r="Y8" s="76" t="s">
        <v>14968</v>
      </c>
      <c r="Z8" s="76" t="s">
        <v>14969</v>
      </c>
      <c r="AA8" s="56" t="s">
        <v>14970</v>
      </c>
      <c r="AB8" s="56">
        <v>15827947268</v>
      </c>
      <c r="AC8" s="84"/>
      <c r="AD8" s="111" t="s">
        <v>4374</v>
      </c>
      <c r="AE8" s="111" t="s">
        <v>4374</v>
      </c>
      <c r="AF8" s="390" t="s">
        <v>4375</v>
      </c>
      <c r="AG8" s="390" t="s">
        <v>6597</v>
      </c>
      <c r="AH8" s="38" t="s">
        <v>14968</v>
      </c>
    </row>
    <row r="9" spans="1:34" s="83" customFormat="1" ht="13.5" customHeight="1">
      <c r="A9" s="539" t="s">
        <v>7628</v>
      </c>
      <c r="B9" s="390" t="s">
        <v>9296</v>
      </c>
      <c r="C9" s="380" t="s">
        <v>15102</v>
      </c>
      <c r="D9" s="127" t="s">
        <v>15112</v>
      </c>
      <c r="E9" s="46" t="s">
        <v>15113</v>
      </c>
      <c r="F9" s="489" t="str">
        <f t="shared" si="0"/>
        <v>女</v>
      </c>
      <c r="G9" s="34">
        <f t="shared" si="1"/>
        <v>29622</v>
      </c>
      <c r="H9" s="298">
        <f t="shared" ca="1" si="2"/>
        <v>37.510885070395744</v>
      </c>
      <c r="I9" s="41">
        <v>43165</v>
      </c>
      <c r="J9" s="41">
        <v>43165</v>
      </c>
      <c r="K9" s="390" t="s">
        <v>167</v>
      </c>
      <c r="L9" s="390" t="s">
        <v>2028</v>
      </c>
      <c r="M9" s="390" t="s">
        <v>311</v>
      </c>
      <c r="N9" s="189">
        <v>40092</v>
      </c>
      <c r="O9" s="85" t="s">
        <v>4223</v>
      </c>
      <c r="P9" s="85" t="s">
        <v>4304</v>
      </c>
      <c r="Q9" s="41"/>
      <c r="R9" s="41"/>
      <c r="S9" s="41"/>
      <c r="T9" s="142"/>
      <c r="U9" s="142" t="s">
        <v>4457</v>
      </c>
      <c r="V9" s="142" t="s">
        <v>15114</v>
      </c>
      <c r="W9" s="142"/>
      <c r="X9" s="54">
        <v>17740686856</v>
      </c>
      <c r="Y9" s="76" t="s">
        <v>15115</v>
      </c>
      <c r="Z9" s="76" t="s">
        <v>15115</v>
      </c>
      <c r="AA9" s="56" t="s">
        <v>15116</v>
      </c>
      <c r="AB9" s="56">
        <v>18271901003</v>
      </c>
      <c r="AC9" s="84"/>
      <c r="AD9" s="111" t="s">
        <v>4374</v>
      </c>
      <c r="AE9" s="111" t="s">
        <v>4374</v>
      </c>
      <c r="AF9" s="390" t="s">
        <v>4375</v>
      </c>
      <c r="AG9" s="390" t="s">
        <v>6597</v>
      </c>
      <c r="AH9" s="38" t="s">
        <v>15117</v>
      </c>
    </row>
    <row r="10" spans="1:34" s="83" customFormat="1" ht="13.5" customHeight="1">
      <c r="A10" s="539" t="s">
        <v>7629</v>
      </c>
      <c r="B10" s="390" t="s">
        <v>14797</v>
      </c>
      <c r="C10" s="380" t="s">
        <v>15189</v>
      </c>
      <c r="D10" s="127" t="s">
        <v>15173</v>
      </c>
      <c r="E10" s="46" t="s">
        <v>15174</v>
      </c>
      <c r="F10" s="489" t="str">
        <f t="shared" si="0"/>
        <v>女</v>
      </c>
      <c r="G10" s="34">
        <f t="shared" si="1"/>
        <v>31998</v>
      </c>
      <c r="H10" s="298">
        <f t="shared" ca="1" si="2"/>
        <v>31.001296029299855</v>
      </c>
      <c r="I10" s="41">
        <v>43166</v>
      </c>
      <c r="J10" s="41">
        <v>43166</v>
      </c>
      <c r="K10" s="390" t="s">
        <v>167</v>
      </c>
      <c r="L10" s="390" t="s">
        <v>2028</v>
      </c>
      <c r="M10" s="390" t="s">
        <v>311</v>
      </c>
      <c r="N10" s="189">
        <v>21870</v>
      </c>
      <c r="O10" s="85" t="s">
        <v>4223</v>
      </c>
      <c r="P10" s="85" t="s">
        <v>4304</v>
      </c>
      <c r="Q10" s="41"/>
      <c r="R10" s="41"/>
      <c r="S10" s="41"/>
      <c r="T10" s="142"/>
      <c r="U10" s="142"/>
      <c r="V10" s="142"/>
      <c r="W10" s="142"/>
      <c r="X10" s="54">
        <v>18972139125</v>
      </c>
      <c r="Y10" s="76" t="s">
        <v>15175</v>
      </c>
      <c r="Z10" s="76" t="s">
        <v>15175</v>
      </c>
      <c r="AA10" s="56" t="s">
        <v>15176</v>
      </c>
      <c r="AB10" s="56">
        <v>17363398006</v>
      </c>
      <c r="AC10" s="84"/>
      <c r="AD10" s="111" t="s">
        <v>4374</v>
      </c>
      <c r="AE10" s="111" t="s">
        <v>4374</v>
      </c>
      <c r="AF10" s="390" t="s">
        <v>14979</v>
      </c>
      <c r="AG10" s="390" t="s">
        <v>6597</v>
      </c>
      <c r="AH10" s="38" t="s">
        <v>15175</v>
      </c>
    </row>
    <row r="11" spans="1:34" s="83" customFormat="1" ht="13.5" customHeight="1">
      <c r="A11" s="539" t="s">
        <v>7631</v>
      </c>
      <c r="B11" s="390" t="s">
        <v>14797</v>
      </c>
      <c r="C11" s="380" t="s">
        <v>15192</v>
      </c>
      <c r="D11" s="127" t="s">
        <v>15184</v>
      </c>
      <c r="E11" s="46" t="s">
        <v>15185</v>
      </c>
      <c r="F11" s="489" t="str">
        <f t="shared" si="0"/>
        <v>女</v>
      </c>
      <c r="G11" s="34">
        <f t="shared" si="1"/>
        <v>33568</v>
      </c>
      <c r="H11" s="298">
        <f t="shared" ca="1" si="2"/>
        <v>26.699926166286158</v>
      </c>
      <c r="I11" s="41">
        <v>43166</v>
      </c>
      <c r="J11" s="41">
        <v>43166</v>
      </c>
      <c r="K11" s="390" t="s">
        <v>167</v>
      </c>
      <c r="L11" s="390" t="s">
        <v>2028</v>
      </c>
      <c r="M11" s="390" t="s">
        <v>311</v>
      </c>
      <c r="N11" s="189">
        <v>22873</v>
      </c>
      <c r="O11" s="85" t="s">
        <v>4223</v>
      </c>
      <c r="P11" s="85" t="s">
        <v>4304</v>
      </c>
      <c r="Q11" s="41"/>
      <c r="R11" s="41"/>
      <c r="S11" s="41"/>
      <c r="T11" s="142"/>
      <c r="U11" s="142"/>
      <c r="V11" s="142"/>
      <c r="W11" s="142"/>
      <c r="X11" s="54">
        <v>13995863190</v>
      </c>
      <c r="Y11" s="76" t="s">
        <v>15186</v>
      </c>
      <c r="Z11" s="76" t="s">
        <v>15186</v>
      </c>
      <c r="AA11" s="56" t="s">
        <v>15187</v>
      </c>
      <c r="AB11" s="56">
        <v>15172206342</v>
      </c>
      <c r="AC11" s="84"/>
      <c r="AD11" s="111" t="s">
        <v>4374</v>
      </c>
      <c r="AE11" s="111" t="s">
        <v>4374</v>
      </c>
      <c r="AF11" s="390" t="s">
        <v>14979</v>
      </c>
      <c r="AG11" s="390" t="s">
        <v>6597</v>
      </c>
      <c r="AH11" s="38" t="s">
        <v>15186</v>
      </c>
    </row>
    <row r="12" spans="1:34" s="83" customFormat="1" ht="13.5" customHeight="1">
      <c r="A12" s="539" t="s">
        <v>7632</v>
      </c>
      <c r="B12" s="450" t="s">
        <v>15323</v>
      </c>
      <c r="C12" s="380" t="s">
        <v>15256</v>
      </c>
      <c r="D12" s="127" t="s">
        <v>15340</v>
      </c>
      <c r="E12" s="46" t="s">
        <v>15341</v>
      </c>
      <c r="F12" s="489" t="str">
        <f t="shared" si="0"/>
        <v>男</v>
      </c>
      <c r="G12" s="34">
        <f t="shared" si="1"/>
        <v>32351</v>
      </c>
      <c r="H12" s="298">
        <f t="shared" ca="1" si="2"/>
        <v>30.034172741628623</v>
      </c>
      <c r="I12" s="41">
        <v>43167</v>
      </c>
      <c r="J12" s="41">
        <v>43167</v>
      </c>
      <c r="K12" s="450" t="s">
        <v>18986</v>
      </c>
      <c r="L12" s="450" t="s">
        <v>18987</v>
      </c>
      <c r="M12" s="450" t="s">
        <v>18988</v>
      </c>
      <c r="N12" s="299" t="s">
        <v>18994</v>
      </c>
      <c r="O12" s="85" t="s">
        <v>18989</v>
      </c>
      <c r="P12" s="85" t="s">
        <v>18990</v>
      </c>
      <c r="Q12" s="41"/>
      <c r="R12" s="41"/>
      <c r="S12" s="41"/>
      <c r="T12" s="142"/>
      <c r="U12" s="142" t="s">
        <v>17632</v>
      </c>
      <c r="V12" s="142" t="s">
        <v>18995</v>
      </c>
      <c r="W12" s="142"/>
      <c r="X12" s="54">
        <v>13875418456</v>
      </c>
      <c r="Y12" s="76" t="s">
        <v>18996</v>
      </c>
      <c r="Z12" s="76" t="s">
        <v>18997</v>
      </c>
      <c r="AA12" s="56"/>
      <c r="AB12" s="56">
        <v>15200783572</v>
      </c>
      <c r="AC12" s="84"/>
      <c r="AD12" s="111" t="s">
        <v>14894</v>
      </c>
      <c r="AE12" s="111" t="s">
        <v>14894</v>
      </c>
      <c r="AF12" s="450" t="s">
        <v>15335</v>
      </c>
      <c r="AG12" s="450" t="s">
        <v>6597</v>
      </c>
      <c r="AH12" s="38" t="s">
        <v>15343</v>
      </c>
    </row>
    <row r="13" spans="1:34" s="83" customFormat="1" ht="13.5" customHeight="1">
      <c r="A13" s="539" t="s">
        <v>7633</v>
      </c>
      <c r="B13" s="450" t="s">
        <v>15323</v>
      </c>
      <c r="C13" s="380" t="s">
        <v>15268</v>
      </c>
      <c r="D13" s="127" t="s">
        <v>15374</v>
      </c>
      <c r="E13" s="46" t="s">
        <v>15375</v>
      </c>
      <c r="F13" s="489" t="str">
        <f t="shared" si="0"/>
        <v>女</v>
      </c>
      <c r="G13" s="34">
        <f t="shared" si="1"/>
        <v>34640</v>
      </c>
      <c r="H13" s="298">
        <f t="shared" ca="1" si="2"/>
        <v>23.762939864916294</v>
      </c>
      <c r="I13" s="41">
        <v>43168</v>
      </c>
      <c r="J13" s="41">
        <v>43168</v>
      </c>
      <c r="K13" s="450" t="s">
        <v>18986</v>
      </c>
      <c r="L13" s="450" t="s">
        <v>18987</v>
      </c>
      <c r="M13" s="450" t="s">
        <v>18988</v>
      </c>
      <c r="N13" s="189">
        <v>22052</v>
      </c>
      <c r="O13" s="85" t="s">
        <v>18989</v>
      </c>
      <c r="P13" s="85" t="s">
        <v>18990</v>
      </c>
      <c r="Q13" s="41"/>
      <c r="R13" s="41"/>
      <c r="S13" s="41"/>
      <c r="T13" s="142"/>
      <c r="U13" s="142" t="s">
        <v>17775</v>
      </c>
      <c r="V13" s="142" t="s">
        <v>17891</v>
      </c>
      <c r="W13" s="142"/>
      <c r="X13" s="54">
        <v>17771524931</v>
      </c>
      <c r="Y13" s="76" t="s">
        <v>18998</v>
      </c>
      <c r="Z13" s="76" t="s">
        <v>18998</v>
      </c>
      <c r="AA13" s="56" t="s">
        <v>18999</v>
      </c>
      <c r="AB13" s="56">
        <v>18064207808</v>
      </c>
      <c r="AC13" s="84"/>
      <c r="AD13" s="111" t="s">
        <v>14894</v>
      </c>
      <c r="AE13" s="111" t="s">
        <v>14894</v>
      </c>
      <c r="AF13" s="450" t="s">
        <v>15275</v>
      </c>
      <c r="AG13" s="450" t="s">
        <v>6597</v>
      </c>
      <c r="AH13" s="38" t="s">
        <v>15376</v>
      </c>
    </row>
    <row r="14" spans="1:34" s="83" customFormat="1" ht="13.5" customHeight="1">
      <c r="A14" s="539" t="s">
        <v>7635</v>
      </c>
      <c r="B14" s="450" t="s">
        <v>15570</v>
      </c>
      <c r="C14" s="380" t="s">
        <v>15567</v>
      </c>
      <c r="D14" s="127" t="s">
        <v>15596</v>
      </c>
      <c r="E14" s="46" t="s">
        <v>15597</v>
      </c>
      <c r="F14" s="489" t="str">
        <f t="shared" si="0"/>
        <v>男</v>
      </c>
      <c r="G14" s="34">
        <f t="shared" si="1"/>
        <v>33547</v>
      </c>
      <c r="H14" s="298">
        <f t="shared" ca="1" si="2"/>
        <v>26.757460412861498</v>
      </c>
      <c r="I14" s="41">
        <v>43171</v>
      </c>
      <c r="J14" s="41">
        <v>43171</v>
      </c>
      <c r="K14" s="450" t="s">
        <v>18986</v>
      </c>
      <c r="L14" s="450" t="s">
        <v>18987</v>
      </c>
      <c r="M14" s="450" t="s">
        <v>18988</v>
      </c>
      <c r="N14" s="189">
        <v>40049</v>
      </c>
      <c r="O14" s="85" t="s">
        <v>18989</v>
      </c>
      <c r="P14" s="85" t="s">
        <v>18990</v>
      </c>
      <c r="Q14" s="41"/>
      <c r="R14" s="41"/>
      <c r="S14" s="41"/>
      <c r="T14" s="142"/>
      <c r="U14" s="142" t="s">
        <v>17632</v>
      </c>
      <c r="V14" s="142" t="s">
        <v>19004</v>
      </c>
      <c r="W14" s="142" t="s">
        <v>19001</v>
      </c>
      <c r="X14" s="54">
        <v>18588494318</v>
      </c>
      <c r="Y14" s="76" t="s">
        <v>19005</v>
      </c>
      <c r="Z14" s="76" t="s">
        <v>19005</v>
      </c>
      <c r="AA14" s="56" t="s">
        <v>19006</v>
      </c>
      <c r="AB14" s="56">
        <v>15018422861</v>
      </c>
      <c r="AC14" s="84"/>
      <c r="AD14" s="111" t="s">
        <v>5227</v>
      </c>
      <c r="AE14" s="111" t="s">
        <v>5227</v>
      </c>
      <c r="AF14" s="450" t="s">
        <v>4564</v>
      </c>
      <c r="AG14" s="450" t="s">
        <v>6597</v>
      </c>
      <c r="AH14" s="38" t="s">
        <v>15598</v>
      </c>
    </row>
    <row r="15" spans="1:34" s="83" customFormat="1" ht="13.5" customHeight="1">
      <c r="A15" s="539" t="s">
        <v>7637</v>
      </c>
      <c r="B15" s="450" t="s">
        <v>12164</v>
      </c>
      <c r="C15" s="380" t="s">
        <v>15551</v>
      </c>
      <c r="D15" s="127" t="s">
        <v>15552</v>
      </c>
      <c r="E15" s="46" t="s">
        <v>15553</v>
      </c>
      <c r="F15" s="489" t="str">
        <f t="shared" ref="F15:F19" si="3">IF(MOD(IF(LEN(E15)=18,MID(E15,17,1),RIGHT(E15,1)),2)=0,"女","男")</f>
        <v>男</v>
      </c>
      <c r="G15" s="34">
        <f t="shared" ref="G15:G19" si="4">DATE(IF(LEN(E15)=18,MID(E15,7,4),1900+MID(E15,7,2)),IF(LEN(E15)=18,MID(E15,11,2),MID(E15,9,2)),IF(LEN(E15)=18,MID(E15,13,2),MID(E15,11,2)))</f>
        <v>34458</v>
      </c>
      <c r="H15" s="298">
        <f t="shared" ref="H15:H19" ca="1" si="5">(NOW()-G15)/365</f>
        <v>24.261570001902594</v>
      </c>
      <c r="I15" s="41">
        <v>43172</v>
      </c>
      <c r="J15" s="41">
        <v>43172</v>
      </c>
      <c r="K15" s="450" t="s">
        <v>18986</v>
      </c>
      <c r="L15" s="450" t="s">
        <v>18987</v>
      </c>
      <c r="M15" s="450" t="s">
        <v>18988</v>
      </c>
      <c r="N15" s="189">
        <v>30031</v>
      </c>
      <c r="O15" s="85" t="s">
        <v>18989</v>
      </c>
      <c r="P15" s="85" t="s">
        <v>18990</v>
      </c>
      <c r="Q15" s="41"/>
      <c r="R15" s="41"/>
      <c r="S15" s="41"/>
      <c r="T15" s="142"/>
      <c r="U15" s="142" t="s">
        <v>18006</v>
      </c>
      <c r="V15" s="142" t="s">
        <v>19009</v>
      </c>
      <c r="W15" s="142" t="s">
        <v>19010</v>
      </c>
      <c r="X15" s="54">
        <v>13476791518</v>
      </c>
      <c r="Y15" s="76" t="s">
        <v>19011</v>
      </c>
      <c r="Z15" s="76" t="s">
        <v>19012</v>
      </c>
      <c r="AA15" s="56"/>
      <c r="AB15" s="56">
        <v>15171690514</v>
      </c>
      <c r="AC15" s="84"/>
      <c r="AD15" s="111" t="s">
        <v>5227</v>
      </c>
      <c r="AE15" s="111" t="s">
        <v>5227</v>
      </c>
      <c r="AF15" s="450" t="s">
        <v>4564</v>
      </c>
      <c r="AG15" s="450" t="s">
        <v>6597</v>
      </c>
      <c r="AH15" s="38" t="s">
        <v>15554</v>
      </c>
    </row>
    <row r="16" spans="1:34" s="83" customFormat="1" ht="13.5" customHeight="1">
      <c r="A16" s="539" t="s">
        <v>7639</v>
      </c>
      <c r="B16" s="475" t="s">
        <v>9296</v>
      </c>
      <c r="C16" s="380" t="s">
        <v>16546</v>
      </c>
      <c r="D16" s="127" t="s">
        <v>16573</v>
      </c>
      <c r="E16" s="46" t="s">
        <v>16574</v>
      </c>
      <c r="F16" s="489" t="str">
        <f t="shared" si="3"/>
        <v>女</v>
      </c>
      <c r="G16" s="34">
        <f t="shared" si="4"/>
        <v>33830</v>
      </c>
      <c r="H16" s="298">
        <f t="shared" ca="1" si="5"/>
        <v>25.982117947108073</v>
      </c>
      <c r="I16" s="41">
        <v>43193</v>
      </c>
      <c r="J16" s="41">
        <v>43193</v>
      </c>
      <c r="K16" s="475" t="s">
        <v>19022</v>
      </c>
      <c r="L16" s="475" t="s">
        <v>19023</v>
      </c>
      <c r="M16" s="475" t="s">
        <v>19024</v>
      </c>
      <c r="N16" s="189">
        <v>10653</v>
      </c>
      <c r="O16" s="85" t="s">
        <v>18989</v>
      </c>
      <c r="P16" s="85" t="s">
        <v>18990</v>
      </c>
      <c r="Q16" s="41"/>
      <c r="R16" s="41"/>
      <c r="S16" s="41"/>
      <c r="T16" s="142"/>
      <c r="U16" s="142" t="s">
        <v>19025</v>
      </c>
      <c r="V16" s="142" t="s">
        <v>19026</v>
      </c>
      <c r="W16" s="142"/>
      <c r="X16" s="54">
        <v>13537630645</v>
      </c>
      <c r="Y16" s="76" t="s">
        <v>19027</v>
      </c>
      <c r="Z16" s="76" t="s">
        <v>19028</v>
      </c>
      <c r="AA16" s="56" t="s">
        <v>19029</v>
      </c>
      <c r="AB16" s="56">
        <v>13872377063</v>
      </c>
      <c r="AC16" s="84"/>
      <c r="AD16" s="111" t="s">
        <v>5227</v>
      </c>
      <c r="AE16" s="111" t="s">
        <v>5227</v>
      </c>
      <c r="AF16" s="475" t="s">
        <v>5481</v>
      </c>
      <c r="AG16" s="475" t="s">
        <v>6597</v>
      </c>
      <c r="AH16" s="38" t="s">
        <v>16575</v>
      </c>
    </row>
    <row r="17" spans="1:34" s="83" customFormat="1" ht="13.5" customHeight="1">
      <c r="A17" s="539" t="s">
        <v>7640</v>
      </c>
      <c r="B17" s="475" t="s">
        <v>9296</v>
      </c>
      <c r="C17" s="380" t="s">
        <v>16553</v>
      </c>
      <c r="D17" s="127" t="s">
        <v>16595</v>
      </c>
      <c r="E17" s="46" t="s">
        <v>16596</v>
      </c>
      <c r="F17" s="489" t="str">
        <f t="shared" si="3"/>
        <v>女</v>
      </c>
      <c r="G17" s="34">
        <f t="shared" si="4"/>
        <v>31838</v>
      </c>
      <c r="H17" s="298">
        <f t="shared" ca="1" si="5"/>
        <v>31.439652193683415</v>
      </c>
      <c r="I17" s="41">
        <v>43193</v>
      </c>
      <c r="J17" s="41">
        <v>43193</v>
      </c>
      <c r="K17" s="475" t="s">
        <v>19022</v>
      </c>
      <c r="L17" s="475" t="s">
        <v>19023</v>
      </c>
      <c r="M17" s="475" t="s">
        <v>19024</v>
      </c>
      <c r="N17" s="189">
        <v>10659</v>
      </c>
      <c r="O17" s="85" t="s">
        <v>18989</v>
      </c>
      <c r="P17" s="85" t="s">
        <v>18990</v>
      </c>
      <c r="Q17" s="41"/>
      <c r="R17" s="41"/>
      <c r="S17" s="41"/>
      <c r="T17" s="142"/>
      <c r="U17" s="142" t="s">
        <v>17775</v>
      </c>
      <c r="V17" s="142" t="s">
        <v>19030</v>
      </c>
      <c r="W17" s="142" t="s">
        <v>17891</v>
      </c>
      <c r="X17" s="54">
        <v>15716089336</v>
      </c>
      <c r="Y17" s="76" t="s">
        <v>19031</v>
      </c>
      <c r="Z17" s="76" t="s">
        <v>19032</v>
      </c>
      <c r="AA17" s="56" t="s">
        <v>19033</v>
      </c>
      <c r="AB17" s="56">
        <v>15827224639</v>
      </c>
      <c r="AC17" s="84"/>
      <c r="AD17" s="111" t="s">
        <v>5227</v>
      </c>
      <c r="AE17" s="111" t="s">
        <v>5227</v>
      </c>
      <c r="AF17" s="475" t="s">
        <v>5926</v>
      </c>
      <c r="AG17" s="475" t="s">
        <v>6597</v>
      </c>
      <c r="AH17" s="38" t="s">
        <v>16597</v>
      </c>
    </row>
    <row r="18" spans="1:34" s="83" customFormat="1" ht="13.5" customHeight="1">
      <c r="A18" s="539" t="s">
        <v>7642</v>
      </c>
      <c r="B18" s="490" t="s">
        <v>11355</v>
      </c>
      <c r="C18" s="380" t="s">
        <v>16780</v>
      </c>
      <c r="D18" s="127" t="s">
        <v>16751</v>
      </c>
      <c r="E18" s="46" t="s">
        <v>20338</v>
      </c>
      <c r="F18" s="489" t="str">
        <f t="shared" si="3"/>
        <v>女</v>
      </c>
      <c r="G18" s="34">
        <f t="shared" si="4"/>
        <v>35201</v>
      </c>
      <c r="H18" s="298">
        <f t="shared" ca="1" si="5"/>
        <v>22.22595356354643</v>
      </c>
      <c r="I18" s="41">
        <v>43194</v>
      </c>
      <c r="J18" s="41">
        <v>43194</v>
      </c>
      <c r="K18" s="490" t="s">
        <v>19022</v>
      </c>
      <c r="L18" s="490" t="s">
        <v>19023</v>
      </c>
      <c r="M18" s="490" t="s">
        <v>19024</v>
      </c>
      <c r="N18" s="189">
        <v>10674</v>
      </c>
      <c r="O18" s="85" t="s">
        <v>18989</v>
      </c>
      <c r="P18" s="85" t="s">
        <v>18990</v>
      </c>
      <c r="Q18" s="41"/>
      <c r="R18" s="41"/>
      <c r="S18" s="41"/>
      <c r="T18" s="142"/>
      <c r="U18" s="142" t="s">
        <v>17775</v>
      </c>
      <c r="V18" s="142" t="s">
        <v>19037</v>
      </c>
      <c r="W18" s="142"/>
      <c r="X18" s="54">
        <v>15902709561</v>
      </c>
      <c r="Y18" s="76" t="s">
        <v>19038</v>
      </c>
      <c r="Z18" s="76" t="s">
        <v>19039</v>
      </c>
      <c r="AA18" s="56"/>
      <c r="AB18" s="56">
        <v>15172081052</v>
      </c>
      <c r="AC18" s="84"/>
      <c r="AD18" s="111" t="s">
        <v>5227</v>
      </c>
      <c r="AE18" s="111" t="s">
        <v>5227</v>
      </c>
      <c r="AF18" s="490" t="s">
        <v>4375</v>
      </c>
      <c r="AG18" s="490" t="s">
        <v>6597</v>
      </c>
      <c r="AH18" s="38" t="s">
        <v>16752</v>
      </c>
    </row>
    <row r="19" spans="1:34" s="83" customFormat="1" ht="13.5" customHeight="1">
      <c r="A19" s="539" t="s">
        <v>7644</v>
      </c>
      <c r="B19" s="490" t="s">
        <v>9296</v>
      </c>
      <c r="C19" s="386" t="s">
        <v>16911</v>
      </c>
      <c r="D19" s="127" t="s">
        <v>16903</v>
      </c>
      <c r="E19" s="46" t="s">
        <v>16904</v>
      </c>
      <c r="F19" s="489" t="str">
        <f t="shared" si="3"/>
        <v>女</v>
      </c>
      <c r="G19" s="34">
        <f t="shared" si="4"/>
        <v>34239</v>
      </c>
      <c r="H19" s="298">
        <f t="shared" ca="1" si="5"/>
        <v>24.861570001902596</v>
      </c>
      <c r="I19" s="41">
        <v>43196</v>
      </c>
      <c r="J19" s="41">
        <v>43196</v>
      </c>
      <c r="K19" s="490" t="s">
        <v>19022</v>
      </c>
      <c r="L19" s="490" t="s">
        <v>19023</v>
      </c>
      <c r="M19" s="490" t="s">
        <v>19024</v>
      </c>
      <c r="N19" s="189">
        <v>40238</v>
      </c>
      <c r="O19" s="85" t="s">
        <v>18989</v>
      </c>
      <c r="P19" s="85" t="s">
        <v>18990</v>
      </c>
      <c r="Q19" s="41"/>
      <c r="R19" s="41"/>
      <c r="S19" s="41"/>
      <c r="T19" s="142"/>
      <c r="U19" s="142" t="s">
        <v>17632</v>
      </c>
      <c r="V19" s="142" t="s">
        <v>19048</v>
      </c>
      <c r="W19" s="142"/>
      <c r="X19" s="54">
        <v>17671868520</v>
      </c>
      <c r="Y19" s="76" t="s">
        <v>19049</v>
      </c>
      <c r="Z19" s="76" t="s">
        <v>19050</v>
      </c>
      <c r="AA19" s="56" t="s">
        <v>16893</v>
      </c>
      <c r="AB19" s="56">
        <v>15545458978</v>
      </c>
      <c r="AC19" s="84"/>
      <c r="AD19" s="111" t="s">
        <v>4374</v>
      </c>
      <c r="AE19" s="111" t="s">
        <v>4374</v>
      </c>
      <c r="AF19" s="490" t="s">
        <v>4375</v>
      </c>
      <c r="AG19" s="490" t="s">
        <v>6597</v>
      </c>
      <c r="AH19" s="38" t="s">
        <v>16905</v>
      </c>
    </row>
    <row r="20" spans="1:34" s="83" customFormat="1" ht="13.5" customHeight="1">
      <c r="A20" s="539" t="s">
        <v>7645</v>
      </c>
      <c r="B20" s="490" t="s">
        <v>18076</v>
      </c>
      <c r="C20" s="380" t="s">
        <v>18081</v>
      </c>
      <c r="D20" s="127" t="s">
        <v>18077</v>
      </c>
      <c r="E20" s="46" t="s">
        <v>18078</v>
      </c>
      <c r="F20" s="489" t="str">
        <f t="shared" ref="F20:F25" si="6">IF(MOD(IF(LEN(E20)=18,MID(E20,17,1),RIGHT(E20,1)),2)=0,"女","男")</f>
        <v>男</v>
      </c>
      <c r="G20" s="34">
        <f t="shared" ref="G20:G25" si="7">DATE(IF(LEN(E20)=18,MID(E20,7,4),1900+MID(E20,7,2)),IF(LEN(E20)=18,MID(E20,11,2),MID(E20,9,2)),IF(LEN(E20)=18,MID(E20,13,2),MID(E20,11,2)))</f>
        <v>33215</v>
      </c>
      <c r="H20" s="298">
        <f t="shared" ref="H20:H25" ca="1" si="8">(NOW()-G20)/365</f>
        <v>27.667049453957389</v>
      </c>
      <c r="I20" s="41">
        <v>43243</v>
      </c>
      <c r="J20" s="41">
        <v>43243</v>
      </c>
      <c r="K20" s="490" t="s">
        <v>19022</v>
      </c>
      <c r="L20" s="490" t="s">
        <v>19023</v>
      </c>
      <c r="M20" s="490" t="s">
        <v>19024</v>
      </c>
      <c r="N20" s="189">
        <v>10301</v>
      </c>
      <c r="O20" s="85" t="s">
        <v>18989</v>
      </c>
      <c r="P20" s="85" t="s">
        <v>18990</v>
      </c>
      <c r="Q20" s="182"/>
      <c r="R20" s="41"/>
      <c r="S20" s="41"/>
      <c r="T20" s="195"/>
      <c r="U20" s="522" t="s">
        <v>17632</v>
      </c>
      <c r="V20" s="522" t="s">
        <v>19068</v>
      </c>
      <c r="W20" s="522"/>
      <c r="X20" s="54">
        <v>18771968724</v>
      </c>
      <c r="Y20" s="76" t="s">
        <v>19069</v>
      </c>
      <c r="Z20" s="76" t="s">
        <v>19070</v>
      </c>
      <c r="AA20" s="56" t="s">
        <v>19071</v>
      </c>
      <c r="AB20" s="56">
        <v>13638665141</v>
      </c>
      <c r="AC20" s="84"/>
      <c r="AD20" s="111" t="s">
        <v>17678</v>
      </c>
      <c r="AE20" s="111" t="s">
        <v>17678</v>
      </c>
      <c r="AF20" s="490" t="s">
        <v>18080</v>
      </c>
      <c r="AG20" s="490" t="s">
        <v>6597</v>
      </c>
      <c r="AH20" s="38" t="s">
        <v>18079</v>
      </c>
    </row>
    <row r="21" spans="1:34" s="83" customFormat="1" ht="13.5" customHeight="1">
      <c r="A21" s="539" t="s">
        <v>7646</v>
      </c>
      <c r="B21" s="490" t="s">
        <v>9296</v>
      </c>
      <c r="C21" s="380" t="s">
        <v>18223</v>
      </c>
      <c r="D21" s="127" t="s">
        <v>18199</v>
      </c>
      <c r="E21" s="46" t="s">
        <v>18200</v>
      </c>
      <c r="F21" s="489" t="str">
        <f t="shared" si="6"/>
        <v>女</v>
      </c>
      <c r="G21" s="34">
        <f t="shared" si="7"/>
        <v>31096</v>
      </c>
      <c r="H21" s="298">
        <f t="shared" ca="1" si="8"/>
        <v>33.472528906012187</v>
      </c>
      <c r="I21" s="41">
        <v>43248</v>
      </c>
      <c r="J21" s="41">
        <v>43248</v>
      </c>
      <c r="K21" s="490" t="s">
        <v>19022</v>
      </c>
      <c r="L21" s="490" t="s">
        <v>19023</v>
      </c>
      <c r="M21" s="490" t="s">
        <v>19024</v>
      </c>
      <c r="N21" s="189">
        <v>10599</v>
      </c>
      <c r="O21" s="85" t="s">
        <v>18989</v>
      </c>
      <c r="P21" s="85" t="s">
        <v>18990</v>
      </c>
      <c r="Q21" s="182"/>
      <c r="R21" s="41"/>
      <c r="S21" s="41"/>
      <c r="T21" s="195"/>
      <c r="U21" s="522" t="s">
        <v>17775</v>
      </c>
      <c r="V21" s="522" t="s">
        <v>19072</v>
      </c>
      <c r="W21" s="522"/>
      <c r="X21" s="54">
        <v>15071004002</v>
      </c>
      <c r="Y21" s="76" t="s">
        <v>19073</v>
      </c>
      <c r="Z21" s="76" t="s">
        <v>19074</v>
      </c>
      <c r="AA21" s="56" t="s">
        <v>18202</v>
      </c>
      <c r="AB21" s="56">
        <v>15994240462</v>
      </c>
      <c r="AC21" s="84"/>
      <c r="AD21" s="111" t="s">
        <v>17614</v>
      </c>
      <c r="AE21" s="111" t="s">
        <v>17614</v>
      </c>
      <c r="AF21" s="490" t="s">
        <v>17615</v>
      </c>
      <c r="AG21" s="490" t="s">
        <v>6597</v>
      </c>
      <c r="AH21" s="38" t="s">
        <v>18201</v>
      </c>
    </row>
    <row r="22" spans="1:34" s="83" customFormat="1" ht="13.5" customHeight="1">
      <c r="A22" s="539" t="s">
        <v>7647</v>
      </c>
      <c r="B22" s="490" t="s">
        <v>9296</v>
      </c>
      <c r="C22" s="380" t="s">
        <v>18224</v>
      </c>
      <c r="D22" s="127" t="s">
        <v>18203</v>
      </c>
      <c r="E22" s="46" t="s">
        <v>18204</v>
      </c>
      <c r="F22" s="489" t="str">
        <f t="shared" si="6"/>
        <v>女</v>
      </c>
      <c r="G22" s="34">
        <f t="shared" si="7"/>
        <v>31973</v>
      </c>
      <c r="H22" s="298">
        <f t="shared" ca="1" si="8"/>
        <v>31.069789179984788</v>
      </c>
      <c r="I22" s="41">
        <v>43248</v>
      </c>
      <c r="J22" s="41">
        <v>43248</v>
      </c>
      <c r="K22" s="490" t="s">
        <v>19022</v>
      </c>
      <c r="L22" s="490" t="s">
        <v>19023</v>
      </c>
      <c r="M22" s="490" t="s">
        <v>19024</v>
      </c>
      <c r="N22" s="189">
        <v>10600</v>
      </c>
      <c r="O22" s="85" t="s">
        <v>18989</v>
      </c>
      <c r="P22" s="85" t="s">
        <v>18990</v>
      </c>
      <c r="Q22" s="182"/>
      <c r="R22" s="41"/>
      <c r="S22" s="41"/>
      <c r="T22" s="195"/>
      <c r="U22" s="522" t="s">
        <v>17632</v>
      </c>
      <c r="V22" s="522" t="s">
        <v>19075</v>
      </c>
      <c r="W22" s="522"/>
      <c r="X22" s="54">
        <v>13476161489</v>
      </c>
      <c r="Y22" s="76" t="s">
        <v>19076</v>
      </c>
      <c r="Z22" s="76" t="s">
        <v>19077</v>
      </c>
      <c r="AA22" s="56" t="s">
        <v>19078</v>
      </c>
      <c r="AB22" s="56">
        <v>13554320650</v>
      </c>
      <c r="AC22" s="84"/>
      <c r="AD22" s="111" t="s">
        <v>17614</v>
      </c>
      <c r="AE22" s="111" t="s">
        <v>17614</v>
      </c>
      <c r="AF22" s="490" t="s">
        <v>17615</v>
      </c>
      <c r="AG22" s="490" t="s">
        <v>6597</v>
      </c>
      <c r="AH22" s="38" t="s">
        <v>18205</v>
      </c>
    </row>
    <row r="23" spans="1:34" s="83" customFormat="1" ht="13.5" customHeight="1">
      <c r="A23" s="539" t="s">
        <v>7648</v>
      </c>
      <c r="B23" s="490" t="s">
        <v>9296</v>
      </c>
      <c r="C23" s="380" t="s">
        <v>18225</v>
      </c>
      <c r="D23" s="127" t="s">
        <v>18206</v>
      </c>
      <c r="E23" s="46" t="s">
        <v>18207</v>
      </c>
      <c r="F23" s="489" t="str">
        <f t="shared" si="6"/>
        <v>女</v>
      </c>
      <c r="G23" s="34">
        <f t="shared" si="7"/>
        <v>31425</v>
      </c>
      <c r="H23" s="298">
        <f t="shared" ca="1" si="8"/>
        <v>32.571159042998488</v>
      </c>
      <c r="I23" s="41">
        <v>43248</v>
      </c>
      <c r="J23" s="41">
        <v>43248</v>
      </c>
      <c r="K23" s="490" t="s">
        <v>19022</v>
      </c>
      <c r="L23" s="490" t="s">
        <v>19023</v>
      </c>
      <c r="M23" s="490" t="s">
        <v>19024</v>
      </c>
      <c r="N23" s="189">
        <v>10581</v>
      </c>
      <c r="O23" s="85" t="s">
        <v>18989</v>
      </c>
      <c r="P23" s="85" t="s">
        <v>18990</v>
      </c>
      <c r="Q23" s="182"/>
      <c r="R23" s="41"/>
      <c r="S23" s="41"/>
      <c r="T23" s="195"/>
      <c r="U23" s="522" t="s">
        <v>17632</v>
      </c>
      <c r="V23" s="522" t="s">
        <v>19079</v>
      </c>
      <c r="W23" s="522"/>
      <c r="X23" s="54">
        <v>15827463718</v>
      </c>
      <c r="Y23" s="76" t="s">
        <v>19073</v>
      </c>
      <c r="Z23" s="76" t="s">
        <v>19080</v>
      </c>
      <c r="AA23" s="56" t="s">
        <v>19081</v>
      </c>
      <c r="AB23" s="56">
        <v>15071482004</v>
      </c>
      <c r="AC23" s="84"/>
      <c r="AD23" s="111" t="s">
        <v>17614</v>
      </c>
      <c r="AE23" s="111" t="s">
        <v>17614</v>
      </c>
      <c r="AF23" s="490" t="s">
        <v>17615</v>
      </c>
      <c r="AG23" s="490" t="s">
        <v>6597</v>
      </c>
      <c r="AH23" s="38" t="s">
        <v>18201</v>
      </c>
    </row>
    <row r="24" spans="1:34" s="83" customFormat="1" ht="13.5" customHeight="1">
      <c r="A24" s="539" t="s">
        <v>7649</v>
      </c>
      <c r="B24" s="490" t="s">
        <v>9296</v>
      </c>
      <c r="C24" s="380" t="s">
        <v>18226</v>
      </c>
      <c r="D24" s="127" t="s">
        <v>18208</v>
      </c>
      <c r="E24" s="46" t="s">
        <v>18209</v>
      </c>
      <c r="F24" s="489" t="str">
        <f t="shared" si="6"/>
        <v>女</v>
      </c>
      <c r="G24" s="34">
        <f t="shared" si="7"/>
        <v>34768</v>
      </c>
      <c r="H24" s="298">
        <f t="shared" ca="1" si="8"/>
        <v>23.412254933409443</v>
      </c>
      <c r="I24" s="41">
        <v>43248</v>
      </c>
      <c r="J24" s="41">
        <v>43248</v>
      </c>
      <c r="K24" s="490" t="s">
        <v>19022</v>
      </c>
      <c r="L24" s="490" t="s">
        <v>19023</v>
      </c>
      <c r="M24" s="490" t="s">
        <v>19024</v>
      </c>
      <c r="N24" s="189">
        <v>10582</v>
      </c>
      <c r="O24" s="85" t="s">
        <v>18989</v>
      </c>
      <c r="P24" s="85" t="s">
        <v>18990</v>
      </c>
      <c r="Q24" s="182"/>
      <c r="R24" s="41"/>
      <c r="S24" s="41"/>
      <c r="T24" s="195"/>
      <c r="U24" s="522" t="s">
        <v>17632</v>
      </c>
      <c r="V24" s="522" t="s">
        <v>19082</v>
      </c>
      <c r="W24" s="522" t="s">
        <v>19083</v>
      </c>
      <c r="X24" s="54">
        <v>18771363710</v>
      </c>
      <c r="Y24" s="76" t="s">
        <v>19084</v>
      </c>
      <c r="Z24" s="76" t="s">
        <v>18211</v>
      </c>
      <c r="AA24" s="56" t="s">
        <v>18212</v>
      </c>
      <c r="AB24" s="56">
        <v>15727229089</v>
      </c>
      <c r="AC24" s="84"/>
      <c r="AD24" s="111" t="s">
        <v>17614</v>
      </c>
      <c r="AE24" s="111" t="s">
        <v>17614</v>
      </c>
      <c r="AF24" s="490" t="s">
        <v>17615</v>
      </c>
      <c r="AG24" s="490" t="s">
        <v>6597</v>
      </c>
      <c r="AH24" s="38" t="s">
        <v>18210</v>
      </c>
    </row>
    <row r="25" spans="1:34" s="83" customFormat="1" ht="13.5" customHeight="1">
      <c r="A25" s="539" t="s">
        <v>7650</v>
      </c>
      <c r="B25" s="490" t="s">
        <v>9296</v>
      </c>
      <c r="C25" s="380" t="s">
        <v>18227</v>
      </c>
      <c r="D25" s="127" t="s">
        <v>18213</v>
      </c>
      <c r="E25" s="46" t="s">
        <v>18214</v>
      </c>
      <c r="F25" s="489" t="str">
        <f t="shared" si="6"/>
        <v>女</v>
      </c>
      <c r="G25" s="34">
        <f t="shared" si="7"/>
        <v>35728</v>
      </c>
      <c r="H25" s="298">
        <f t="shared" ca="1" si="8"/>
        <v>20.782117947108073</v>
      </c>
      <c r="I25" s="41">
        <v>43248</v>
      </c>
      <c r="J25" s="41">
        <v>43248</v>
      </c>
      <c r="K25" s="490" t="s">
        <v>19022</v>
      </c>
      <c r="L25" s="490" t="s">
        <v>19023</v>
      </c>
      <c r="M25" s="490" t="s">
        <v>19024</v>
      </c>
      <c r="N25" s="189">
        <v>10583</v>
      </c>
      <c r="O25" s="85" t="s">
        <v>18989</v>
      </c>
      <c r="P25" s="85" t="s">
        <v>18990</v>
      </c>
      <c r="Q25" s="182"/>
      <c r="R25" s="41"/>
      <c r="S25" s="41"/>
      <c r="T25" s="195"/>
      <c r="U25" s="522" t="s">
        <v>17632</v>
      </c>
      <c r="V25" s="522" t="s">
        <v>19085</v>
      </c>
      <c r="W25" s="522"/>
      <c r="X25" s="54">
        <v>15826765601</v>
      </c>
      <c r="Y25" s="76" t="s">
        <v>19084</v>
      </c>
      <c r="Z25" s="76" t="s">
        <v>19086</v>
      </c>
      <c r="AA25" s="56" t="s">
        <v>19087</v>
      </c>
      <c r="AB25" s="56">
        <v>15072977981</v>
      </c>
      <c r="AC25" s="84"/>
      <c r="AD25" s="111" t="s">
        <v>17614</v>
      </c>
      <c r="AE25" s="111" t="s">
        <v>17614</v>
      </c>
      <c r="AF25" s="490" t="s">
        <v>17615</v>
      </c>
      <c r="AG25" s="490" t="s">
        <v>6597</v>
      </c>
      <c r="AH25" s="38" t="s">
        <v>18210</v>
      </c>
    </row>
    <row r="26" spans="1:34" s="83" customFormat="1" ht="13.5" customHeight="1">
      <c r="A26" s="539" t="s">
        <v>7652</v>
      </c>
      <c r="B26" s="490" t="s">
        <v>9296</v>
      </c>
      <c r="C26" s="380" t="s">
        <v>18405</v>
      </c>
      <c r="D26" s="127" t="s">
        <v>18385</v>
      </c>
      <c r="E26" s="46" t="s">
        <v>18386</v>
      </c>
      <c r="F26" s="489" t="str">
        <f t="shared" ref="F26:F30" si="9">IF(MOD(IF(LEN(E26)=18,MID(E26,17,1),RIGHT(E26,1)),2)=0,"女","男")</f>
        <v>男</v>
      </c>
      <c r="G26" s="34">
        <f t="shared" ref="G26:G30" si="10">DATE(IF(LEN(E26)=18,MID(E26,7,4),1900+MID(E26,7,2)),IF(LEN(E26)=18,MID(E26,11,2),MID(E26,9,2)),IF(LEN(E26)=18,MID(E26,13,2),MID(E26,11,2)))</f>
        <v>33769</v>
      </c>
      <c r="H26" s="298">
        <f t="shared" ref="H26:H30" ca="1" si="11">(NOW()-G26)/365</f>
        <v>26.149241234779307</v>
      </c>
      <c r="I26" s="41">
        <v>43249</v>
      </c>
      <c r="J26" s="41">
        <v>43249</v>
      </c>
      <c r="K26" s="490" t="s">
        <v>19022</v>
      </c>
      <c r="L26" s="490" t="s">
        <v>19023</v>
      </c>
      <c r="M26" s="490" t="s">
        <v>19024</v>
      </c>
      <c r="N26" s="189">
        <v>10504</v>
      </c>
      <c r="O26" s="85" t="s">
        <v>18989</v>
      </c>
      <c r="P26" s="85" t="s">
        <v>18990</v>
      </c>
      <c r="Q26" s="182"/>
      <c r="R26" s="41"/>
      <c r="S26" s="41"/>
      <c r="T26" s="195"/>
      <c r="U26" s="522" t="s">
        <v>19025</v>
      </c>
      <c r="V26" s="522" t="s">
        <v>19102</v>
      </c>
      <c r="W26" s="522"/>
      <c r="X26" s="54">
        <v>15586361397</v>
      </c>
      <c r="Y26" s="76" t="s">
        <v>19103</v>
      </c>
      <c r="Z26" s="76" t="s">
        <v>17898</v>
      </c>
      <c r="AA26" s="56" t="s">
        <v>19104</v>
      </c>
      <c r="AB26" s="56">
        <v>13451006030</v>
      </c>
      <c r="AC26" s="84"/>
      <c r="AD26" s="111" t="s">
        <v>18378</v>
      </c>
      <c r="AE26" s="111" t="s">
        <v>18378</v>
      </c>
      <c r="AF26" s="490" t="s">
        <v>17693</v>
      </c>
      <c r="AG26" s="490" t="s">
        <v>6597</v>
      </c>
      <c r="AH26" s="38" t="s">
        <v>18387</v>
      </c>
    </row>
    <row r="27" spans="1:34" s="83" customFormat="1" ht="13.5" customHeight="1">
      <c r="A27" s="539" t="s">
        <v>7653</v>
      </c>
      <c r="B27" s="490" t="s">
        <v>18388</v>
      </c>
      <c r="C27" s="380" t="s">
        <v>18406</v>
      </c>
      <c r="D27" s="127" t="s">
        <v>18389</v>
      </c>
      <c r="E27" s="46" t="s">
        <v>18390</v>
      </c>
      <c r="F27" s="489" t="str">
        <f t="shared" si="9"/>
        <v>男</v>
      </c>
      <c r="G27" s="34">
        <f t="shared" si="10"/>
        <v>35353</v>
      </c>
      <c r="H27" s="298">
        <f t="shared" ca="1" si="11"/>
        <v>21.809515207382045</v>
      </c>
      <c r="I27" s="41">
        <v>43249</v>
      </c>
      <c r="J27" s="41">
        <v>43249</v>
      </c>
      <c r="K27" s="490" t="s">
        <v>19022</v>
      </c>
      <c r="L27" s="490" t="s">
        <v>19023</v>
      </c>
      <c r="M27" s="490" t="s">
        <v>19024</v>
      </c>
      <c r="N27" s="189">
        <v>10505</v>
      </c>
      <c r="O27" s="85" t="s">
        <v>18989</v>
      </c>
      <c r="P27" s="85" t="s">
        <v>18990</v>
      </c>
      <c r="Q27" s="182"/>
      <c r="R27" s="41"/>
      <c r="S27" s="41"/>
      <c r="T27" s="195"/>
      <c r="U27" s="522" t="s">
        <v>18006</v>
      </c>
      <c r="V27" s="522" t="s">
        <v>19105</v>
      </c>
      <c r="W27" s="522" t="s">
        <v>19045</v>
      </c>
      <c r="X27" s="54">
        <v>15926437819</v>
      </c>
      <c r="Y27" s="76" t="s">
        <v>19106</v>
      </c>
      <c r="Z27" s="76" t="s">
        <v>19107</v>
      </c>
      <c r="AA27" s="56" t="s">
        <v>19108</v>
      </c>
      <c r="AB27" s="56">
        <v>13926151812</v>
      </c>
      <c r="AC27" s="84"/>
      <c r="AD27" s="111" t="s">
        <v>18378</v>
      </c>
      <c r="AE27" s="111" t="s">
        <v>18378</v>
      </c>
      <c r="AF27" s="490" t="s">
        <v>17808</v>
      </c>
      <c r="AG27" s="490" t="s">
        <v>6597</v>
      </c>
      <c r="AH27" s="38" t="s">
        <v>18391</v>
      </c>
    </row>
    <row r="28" spans="1:34" s="83" customFormat="1" ht="13.5" customHeight="1">
      <c r="A28" s="539" t="s">
        <v>7654</v>
      </c>
      <c r="B28" s="490" t="s">
        <v>18388</v>
      </c>
      <c r="C28" s="380" t="s">
        <v>18407</v>
      </c>
      <c r="D28" s="127" t="s">
        <v>18485</v>
      </c>
      <c r="E28" s="46" t="s">
        <v>18392</v>
      </c>
      <c r="F28" s="489" t="str">
        <f t="shared" si="9"/>
        <v>男</v>
      </c>
      <c r="G28" s="34">
        <f t="shared" si="10"/>
        <v>35769</v>
      </c>
      <c r="H28" s="298">
        <f t="shared" ca="1" si="11"/>
        <v>20.669789179984786</v>
      </c>
      <c r="I28" s="41">
        <v>43249</v>
      </c>
      <c r="J28" s="41">
        <v>43249</v>
      </c>
      <c r="K28" s="490" t="s">
        <v>19022</v>
      </c>
      <c r="L28" s="490" t="s">
        <v>19023</v>
      </c>
      <c r="M28" s="490" t="s">
        <v>19024</v>
      </c>
      <c r="N28" s="189">
        <v>10506</v>
      </c>
      <c r="O28" s="85" t="s">
        <v>18989</v>
      </c>
      <c r="P28" s="85" t="s">
        <v>18990</v>
      </c>
      <c r="Q28" s="182"/>
      <c r="R28" s="41"/>
      <c r="S28" s="41"/>
      <c r="T28" s="195"/>
      <c r="U28" s="522" t="s">
        <v>18006</v>
      </c>
      <c r="V28" s="522" t="s">
        <v>19109</v>
      </c>
      <c r="W28" s="522" t="s">
        <v>19110</v>
      </c>
      <c r="X28" s="54">
        <v>18186437434</v>
      </c>
      <c r="Y28" s="76" t="s">
        <v>18393</v>
      </c>
      <c r="Z28" s="76" t="s">
        <v>19111</v>
      </c>
      <c r="AA28" s="56" t="s">
        <v>19112</v>
      </c>
      <c r="AB28" s="56">
        <v>18186431783</v>
      </c>
      <c r="AC28" s="84"/>
      <c r="AD28" s="111" t="s">
        <v>18378</v>
      </c>
      <c r="AE28" s="111" t="s">
        <v>18378</v>
      </c>
      <c r="AF28" s="490" t="s">
        <v>17808</v>
      </c>
      <c r="AG28" s="490" t="s">
        <v>6597</v>
      </c>
      <c r="AH28" s="38" t="s">
        <v>18393</v>
      </c>
    </row>
    <row r="29" spans="1:34" s="83" customFormat="1" ht="13.5" customHeight="1">
      <c r="A29" s="539" t="s">
        <v>7655</v>
      </c>
      <c r="B29" s="490" t="s">
        <v>18388</v>
      </c>
      <c r="C29" s="380" t="s">
        <v>18408</v>
      </c>
      <c r="D29" s="127" t="s">
        <v>18394</v>
      </c>
      <c r="E29" s="46" t="s">
        <v>18395</v>
      </c>
      <c r="F29" s="489" t="str">
        <f t="shared" si="9"/>
        <v>男</v>
      </c>
      <c r="G29" s="34">
        <f t="shared" si="10"/>
        <v>35200</v>
      </c>
      <c r="H29" s="298">
        <f t="shared" ca="1" si="11"/>
        <v>22.228693289573826</v>
      </c>
      <c r="I29" s="41">
        <v>43249</v>
      </c>
      <c r="J29" s="41">
        <v>43249</v>
      </c>
      <c r="K29" s="490" t="s">
        <v>19022</v>
      </c>
      <c r="L29" s="490" t="s">
        <v>19023</v>
      </c>
      <c r="M29" s="490" t="s">
        <v>19024</v>
      </c>
      <c r="N29" s="189">
        <v>10507</v>
      </c>
      <c r="O29" s="85" t="s">
        <v>18989</v>
      </c>
      <c r="P29" s="85" t="s">
        <v>18990</v>
      </c>
      <c r="Q29" s="182"/>
      <c r="R29" s="41"/>
      <c r="S29" s="41"/>
      <c r="T29" s="195"/>
      <c r="U29" s="522" t="s">
        <v>18006</v>
      </c>
      <c r="V29" s="522" t="s">
        <v>19105</v>
      </c>
      <c r="W29" s="522" t="s">
        <v>19113</v>
      </c>
      <c r="X29" s="54">
        <v>15172082762</v>
      </c>
      <c r="Y29" s="76" t="s">
        <v>18396</v>
      </c>
      <c r="Z29" s="76" t="s">
        <v>19114</v>
      </c>
      <c r="AA29" s="56" t="s">
        <v>19115</v>
      </c>
      <c r="AB29" s="56">
        <v>13423099199</v>
      </c>
      <c r="AC29" s="84"/>
      <c r="AD29" s="111" t="s">
        <v>18378</v>
      </c>
      <c r="AE29" s="111" t="s">
        <v>18378</v>
      </c>
      <c r="AF29" s="490" t="s">
        <v>17808</v>
      </c>
      <c r="AG29" s="490" t="s">
        <v>6597</v>
      </c>
      <c r="AH29" s="38" t="s">
        <v>18396</v>
      </c>
    </row>
    <row r="30" spans="1:34" s="83" customFormat="1" ht="13.5" customHeight="1">
      <c r="A30" s="539" t="s">
        <v>7656</v>
      </c>
      <c r="B30" s="490" t="s">
        <v>18388</v>
      </c>
      <c r="C30" s="380" t="s">
        <v>18409</v>
      </c>
      <c r="D30" s="127" t="s">
        <v>18397</v>
      </c>
      <c r="E30" s="46" t="s">
        <v>18398</v>
      </c>
      <c r="F30" s="489" t="str">
        <f t="shared" si="9"/>
        <v>男</v>
      </c>
      <c r="G30" s="34">
        <f t="shared" si="10"/>
        <v>35386</v>
      </c>
      <c r="H30" s="298">
        <f t="shared" ca="1" si="11"/>
        <v>21.719104248477937</v>
      </c>
      <c r="I30" s="41">
        <v>43249</v>
      </c>
      <c r="J30" s="41">
        <v>43249</v>
      </c>
      <c r="K30" s="490" t="s">
        <v>19022</v>
      </c>
      <c r="L30" s="490" t="s">
        <v>19023</v>
      </c>
      <c r="M30" s="490" t="s">
        <v>19024</v>
      </c>
      <c r="N30" s="189">
        <v>10508</v>
      </c>
      <c r="O30" s="85" t="s">
        <v>18989</v>
      </c>
      <c r="P30" s="85" t="s">
        <v>18990</v>
      </c>
      <c r="Q30" s="182"/>
      <c r="R30" s="41"/>
      <c r="S30" s="41"/>
      <c r="T30" s="195"/>
      <c r="U30" s="522" t="s">
        <v>18006</v>
      </c>
      <c r="V30" s="522" t="s">
        <v>19105</v>
      </c>
      <c r="W30" s="522" t="s">
        <v>19116</v>
      </c>
      <c r="X30" s="54">
        <v>13114465396</v>
      </c>
      <c r="Y30" s="76" t="s">
        <v>19117</v>
      </c>
      <c r="Z30" s="76" t="s">
        <v>19118</v>
      </c>
      <c r="AA30" s="56" t="s">
        <v>19119</v>
      </c>
      <c r="AB30" s="56">
        <v>13545768828</v>
      </c>
      <c r="AC30" s="84"/>
      <c r="AD30" s="111" t="s">
        <v>18378</v>
      </c>
      <c r="AE30" s="111" t="s">
        <v>18378</v>
      </c>
      <c r="AF30" s="490" t="s">
        <v>17808</v>
      </c>
      <c r="AG30" s="490" t="s">
        <v>6597</v>
      </c>
      <c r="AH30" s="38" t="s">
        <v>18399</v>
      </c>
    </row>
    <row r="31" spans="1:34" s="83" customFormat="1" ht="13.5" customHeight="1">
      <c r="A31" s="539" t="s">
        <v>7657</v>
      </c>
      <c r="B31" s="490" t="s">
        <v>18388</v>
      </c>
      <c r="C31" s="380" t="s">
        <v>18410</v>
      </c>
      <c r="D31" s="127" t="s">
        <v>18400</v>
      </c>
      <c r="E31" s="46" t="s">
        <v>18401</v>
      </c>
      <c r="F31" s="534" t="str">
        <f>IF(MOD(IF(LEN(E31)=18,MID(E31,17,1),RIGHT(E31,1)),2)=0,"女","男")</f>
        <v>男</v>
      </c>
      <c r="G31" s="535">
        <f>DATE(IF(LEN(E31)=18,MID(E31,7,4),1900+MID(E31,7,2)),IF(LEN(E31)=18,MID(E31,11,2),MID(E31,9,2)),IF(LEN(E31)=18,MID(E31,13,2),MID(E31,11,2)))</f>
        <v>35726</v>
      </c>
      <c r="H31" s="298">
        <f ca="1">(NOW()-G31)/365</f>
        <v>20.787597398845758</v>
      </c>
      <c r="I31" s="41">
        <v>43249</v>
      </c>
      <c r="J31" s="41">
        <v>43249</v>
      </c>
      <c r="K31" s="490" t="s">
        <v>19022</v>
      </c>
      <c r="L31" s="490" t="s">
        <v>19023</v>
      </c>
      <c r="M31" s="490" t="s">
        <v>19024</v>
      </c>
      <c r="N31" s="189">
        <v>10509</v>
      </c>
      <c r="O31" s="85" t="s">
        <v>18989</v>
      </c>
      <c r="P31" s="85" t="s">
        <v>18990</v>
      </c>
      <c r="Q31" s="182"/>
      <c r="R31" s="41"/>
      <c r="S31" s="41"/>
      <c r="T31" s="195"/>
      <c r="U31" s="522" t="s">
        <v>18006</v>
      </c>
      <c r="V31" s="522" t="s">
        <v>19105</v>
      </c>
      <c r="W31" s="522" t="s">
        <v>19120</v>
      </c>
      <c r="X31" s="54">
        <v>15907195212</v>
      </c>
      <c r="Y31" s="76" t="s">
        <v>19121</v>
      </c>
      <c r="Z31" s="76" t="s">
        <v>19114</v>
      </c>
      <c r="AA31" s="56" t="s">
        <v>19122</v>
      </c>
      <c r="AB31" s="56">
        <v>18186413783</v>
      </c>
      <c r="AC31" s="84"/>
      <c r="AD31" s="111" t="s">
        <v>18378</v>
      </c>
      <c r="AE31" s="111" t="s">
        <v>18378</v>
      </c>
      <c r="AF31" s="490" t="s">
        <v>17808</v>
      </c>
      <c r="AG31" s="490" t="s">
        <v>6597</v>
      </c>
      <c r="AH31" s="38" t="s">
        <v>18402</v>
      </c>
    </row>
    <row r="32" spans="1:34" s="83" customFormat="1" ht="13.5" customHeight="1">
      <c r="A32" s="539" t="s">
        <v>7658</v>
      </c>
      <c r="B32" s="536" t="s">
        <v>18374</v>
      </c>
      <c r="C32" s="380" t="s">
        <v>18420</v>
      </c>
      <c r="D32" s="127" t="s">
        <v>18414</v>
      </c>
      <c r="E32" s="46" t="s">
        <v>18415</v>
      </c>
      <c r="F32" s="534" t="str">
        <f>IF(MOD(IF(LEN(E32)=18,MID(E32,17,1),RIGHT(E32,1)),2)=0,"女","男")</f>
        <v>男</v>
      </c>
      <c r="G32" s="535">
        <f>DATE(IF(LEN(E32)=18,MID(E32,7,4),1900+MID(E32,7,2)),IF(LEN(E32)=18,MID(E32,11,2),MID(E32,9,2)),IF(LEN(E32)=18,MID(E32,13,2),MID(E32,11,2)))</f>
        <v>34928</v>
      </c>
      <c r="H32" s="298">
        <f ca="1">(NOW()-G32)/365</f>
        <v>22.973898768708771</v>
      </c>
      <c r="I32" s="538">
        <v>43250</v>
      </c>
      <c r="J32" s="538">
        <v>43250</v>
      </c>
      <c r="K32" s="536" t="s">
        <v>19022</v>
      </c>
      <c r="L32" s="536" t="s">
        <v>19023</v>
      </c>
      <c r="M32" s="536" t="s">
        <v>19024</v>
      </c>
      <c r="N32" s="189">
        <v>10587</v>
      </c>
      <c r="O32" s="85" t="s">
        <v>18989</v>
      </c>
      <c r="P32" s="85" t="s">
        <v>18990</v>
      </c>
      <c r="Q32" s="182"/>
      <c r="R32" s="538"/>
      <c r="S32" s="538"/>
      <c r="T32" s="195"/>
      <c r="U32" s="537" t="s">
        <v>17632</v>
      </c>
      <c r="V32" s="537" t="s">
        <v>19123</v>
      </c>
      <c r="W32" s="537" t="s">
        <v>17019</v>
      </c>
      <c r="X32" s="54">
        <v>13618666783</v>
      </c>
      <c r="Y32" s="76" t="s">
        <v>18416</v>
      </c>
      <c r="Z32" s="76" t="s">
        <v>19124</v>
      </c>
      <c r="AA32" s="56" t="s">
        <v>19125</v>
      </c>
      <c r="AB32" s="56">
        <v>13520148446</v>
      </c>
      <c r="AC32" s="84"/>
      <c r="AD32" s="111" t="s">
        <v>18378</v>
      </c>
      <c r="AE32" s="111" t="s">
        <v>18378</v>
      </c>
      <c r="AF32" s="536" t="s">
        <v>18379</v>
      </c>
      <c r="AG32" s="536" t="s">
        <v>6597</v>
      </c>
      <c r="AH32" s="38" t="s">
        <v>18416</v>
      </c>
    </row>
    <row r="33" spans="1:34" s="83" customFormat="1" ht="13.5" customHeight="1">
      <c r="A33" s="539" t="s">
        <v>7660</v>
      </c>
      <c r="B33" s="536" t="s">
        <v>9296</v>
      </c>
      <c r="C33" s="380" t="s">
        <v>18596</v>
      </c>
      <c r="D33" s="127" t="s">
        <v>18581</v>
      </c>
      <c r="E33" s="46" t="s">
        <v>18582</v>
      </c>
      <c r="F33" s="534" t="str">
        <f t="shared" ref="F33:F34" si="12">IF(MOD(IF(LEN(E33)=18,MID(E33,17,1),RIGHT(E33,1)),2)=0,"女","男")</f>
        <v>女</v>
      </c>
      <c r="G33" s="535">
        <f t="shared" ref="G33:G34" si="13">DATE(IF(LEN(E33)=18,MID(E33,7,4),1900+MID(E33,7,2)),IF(LEN(E33)=18,MID(E33,11,2),MID(E33,9,2)),IF(LEN(E33)=18,MID(E33,13,2),MID(E33,11,2)))</f>
        <v>30856</v>
      </c>
      <c r="H33" s="298">
        <f t="shared" ref="H33:H34" ca="1" si="14">(NOW()-G33)/365</f>
        <v>34.130063152270417</v>
      </c>
      <c r="I33" s="538">
        <v>43252</v>
      </c>
      <c r="J33" s="538">
        <v>43252</v>
      </c>
      <c r="K33" s="536" t="s">
        <v>19022</v>
      </c>
      <c r="L33" s="536" t="s">
        <v>19023</v>
      </c>
      <c r="M33" s="536" t="s">
        <v>19024</v>
      </c>
      <c r="N33" s="189">
        <v>10570</v>
      </c>
      <c r="O33" s="85" t="s">
        <v>18989</v>
      </c>
      <c r="P33" s="85" t="s">
        <v>18990</v>
      </c>
      <c r="Q33" s="182"/>
      <c r="R33" s="538"/>
      <c r="S33" s="538"/>
      <c r="T33" s="195"/>
      <c r="U33" s="537" t="s">
        <v>17775</v>
      </c>
      <c r="V33" s="537" t="s">
        <v>19131</v>
      </c>
      <c r="W33" s="537"/>
      <c r="X33" s="54">
        <v>13627146842</v>
      </c>
      <c r="Y33" s="76" t="s">
        <v>19132</v>
      </c>
      <c r="Z33" s="76" t="s">
        <v>19133</v>
      </c>
      <c r="AA33" s="56" t="s">
        <v>19134</v>
      </c>
      <c r="AB33" s="56">
        <v>13696686842</v>
      </c>
      <c r="AC33" s="84"/>
      <c r="AD33" s="111" t="s">
        <v>17614</v>
      </c>
      <c r="AE33" s="111" t="s">
        <v>17614</v>
      </c>
      <c r="AF33" s="536" t="s">
        <v>17615</v>
      </c>
      <c r="AG33" s="536" t="s">
        <v>6597</v>
      </c>
      <c r="AH33" s="38" t="s">
        <v>18583</v>
      </c>
    </row>
    <row r="34" spans="1:34" s="83" customFormat="1" ht="13.5" customHeight="1">
      <c r="A34" s="539" t="s">
        <v>7661</v>
      </c>
      <c r="B34" s="536" t="s">
        <v>18584</v>
      </c>
      <c r="C34" s="380" t="s">
        <v>18597</v>
      </c>
      <c r="D34" s="127" t="s">
        <v>18585</v>
      </c>
      <c r="E34" s="46" t="s">
        <v>18586</v>
      </c>
      <c r="F34" s="534" t="str">
        <f t="shared" si="12"/>
        <v>女</v>
      </c>
      <c r="G34" s="535">
        <f t="shared" si="13"/>
        <v>34887</v>
      </c>
      <c r="H34" s="298">
        <f t="shared" ca="1" si="14"/>
        <v>23.086227535832059</v>
      </c>
      <c r="I34" s="538">
        <v>43252</v>
      </c>
      <c r="J34" s="538">
        <v>43252</v>
      </c>
      <c r="K34" s="536" t="s">
        <v>19022</v>
      </c>
      <c r="L34" s="536" t="s">
        <v>19023</v>
      </c>
      <c r="M34" s="536" t="s">
        <v>19024</v>
      </c>
      <c r="N34" s="189">
        <v>10563</v>
      </c>
      <c r="O34" s="85" t="s">
        <v>18989</v>
      </c>
      <c r="P34" s="85" t="s">
        <v>18990</v>
      </c>
      <c r="Q34" s="182"/>
      <c r="R34" s="538"/>
      <c r="S34" s="538"/>
      <c r="T34" s="195"/>
      <c r="U34" s="537" t="s">
        <v>19135</v>
      </c>
      <c r="V34" s="537" t="s">
        <v>19136</v>
      </c>
      <c r="W34" s="537" t="s">
        <v>19137</v>
      </c>
      <c r="X34" s="54">
        <v>15071322049</v>
      </c>
      <c r="Y34" s="76" t="s">
        <v>19138</v>
      </c>
      <c r="Z34" s="76" t="s">
        <v>19136</v>
      </c>
      <c r="AA34" s="56" t="s">
        <v>19139</v>
      </c>
      <c r="AB34" s="56">
        <v>13886399316</v>
      </c>
      <c r="AC34" s="84"/>
      <c r="AD34" s="111" t="s">
        <v>17614</v>
      </c>
      <c r="AE34" s="111" t="s">
        <v>17614</v>
      </c>
      <c r="AF34" s="536" t="s">
        <v>18588</v>
      </c>
      <c r="AG34" s="536" t="s">
        <v>6597</v>
      </c>
      <c r="AH34" s="38" t="s">
        <v>18587</v>
      </c>
    </row>
    <row r="35" spans="1:34" s="83" customFormat="1" ht="13.5" customHeight="1">
      <c r="A35" s="539" t="s">
        <v>7662</v>
      </c>
      <c r="B35" s="536" t="s">
        <v>12164</v>
      </c>
      <c r="C35" s="380" t="s">
        <v>18764</v>
      </c>
      <c r="D35" s="127" t="s">
        <v>18761</v>
      </c>
      <c r="E35" s="46" t="s">
        <v>18762</v>
      </c>
      <c r="F35" s="534" t="str">
        <f t="shared" ref="F35" si="15">IF(MOD(IF(LEN(E35)=18,MID(E35,17,1),RIGHT(E35,1)),2)=0,"女","男")</f>
        <v>男</v>
      </c>
      <c r="G35" s="535">
        <f t="shared" ref="G35" si="16">DATE(IF(LEN(E35)=18,MID(E35,7,4),1900+MID(E35,7,2)),IF(LEN(E35)=18,MID(E35,11,2),MID(E35,9,2)),IF(LEN(E35)=18,MID(E35,13,2),MID(E35,11,2)))</f>
        <v>33553</v>
      </c>
      <c r="H35" s="298">
        <f t="shared" ref="H35" ca="1" si="17">(NOW()-G35)/365</f>
        <v>26.741022056380004</v>
      </c>
      <c r="I35" s="538">
        <v>43256</v>
      </c>
      <c r="J35" s="538">
        <v>43256</v>
      </c>
      <c r="K35" s="536" t="s">
        <v>19022</v>
      </c>
      <c r="L35" s="536" t="s">
        <v>19023</v>
      </c>
      <c r="M35" s="536" t="s">
        <v>19024</v>
      </c>
      <c r="N35" s="189">
        <v>40164</v>
      </c>
      <c r="O35" s="85" t="s">
        <v>18989</v>
      </c>
      <c r="P35" s="85" t="s">
        <v>18990</v>
      </c>
      <c r="Q35" s="182"/>
      <c r="R35" s="538"/>
      <c r="S35" s="538"/>
      <c r="T35" s="195"/>
      <c r="U35" s="537" t="s">
        <v>17775</v>
      </c>
      <c r="V35" s="537" t="s">
        <v>19144</v>
      </c>
      <c r="W35" s="537"/>
      <c r="X35" s="54">
        <v>18062125672</v>
      </c>
      <c r="Y35" s="76" t="s">
        <v>19145</v>
      </c>
      <c r="Z35" s="76" t="s">
        <v>19146</v>
      </c>
      <c r="AA35" s="56" t="s">
        <v>19147</v>
      </c>
      <c r="AB35" s="56">
        <v>18071850332</v>
      </c>
      <c r="AC35" s="84"/>
      <c r="AD35" s="111" t="s">
        <v>17944</v>
      </c>
      <c r="AE35" s="111" t="s">
        <v>17944</v>
      </c>
      <c r="AF35" s="536" t="s">
        <v>17679</v>
      </c>
      <c r="AG35" s="536" t="s">
        <v>6597</v>
      </c>
      <c r="AH35" s="38" t="s">
        <v>18763</v>
      </c>
    </row>
    <row r="36" spans="1:34" s="83" customFormat="1" ht="13.5" customHeight="1">
      <c r="A36" s="539" t="s">
        <v>7663</v>
      </c>
      <c r="B36" s="536" t="s">
        <v>12164</v>
      </c>
      <c r="C36" s="380" t="s">
        <v>18833</v>
      </c>
      <c r="D36" s="127" t="s">
        <v>18815</v>
      </c>
      <c r="E36" s="46" t="s">
        <v>18816</v>
      </c>
      <c r="F36" s="534" t="str">
        <f t="shared" ref="F36:F56" si="18">IF(MOD(IF(LEN(E36)=18,MID(E36,17,1),RIGHT(E36,1)),2)=0,"女","男")</f>
        <v>男</v>
      </c>
      <c r="G36" s="535">
        <f t="shared" ref="G36:G56" si="19">DATE(IF(LEN(E36)=18,MID(E36,7,4),1900+MID(E36,7,2)),IF(LEN(E36)=18,MID(E36,11,2),MID(E36,9,2)),IF(LEN(E36)=18,MID(E36,13,2),MID(E36,11,2)))</f>
        <v>33919</v>
      </c>
      <c r="H36" s="298">
        <f t="shared" ref="H36:H56" ca="1" si="20">(NOW()-G36)/365</f>
        <v>25.738282330352607</v>
      </c>
      <c r="I36" s="538">
        <v>43257</v>
      </c>
      <c r="J36" s="538">
        <v>43257</v>
      </c>
      <c r="K36" s="536" t="s">
        <v>19022</v>
      </c>
      <c r="L36" s="536" t="s">
        <v>19023</v>
      </c>
      <c r="M36" s="536" t="s">
        <v>19024</v>
      </c>
      <c r="N36" s="189">
        <v>21889</v>
      </c>
      <c r="O36" s="85" t="s">
        <v>18989</v>
      </c>
      <c r="P36" s="85" t="s">
        <v>18990</v>
      </c>
      <c r="Q36" s="182"/>
      <c r="R36" s="538"/>
      <c r="S36" s="538"/>
      <c r="T36" s="195"/>
      <c r="U36" s="537" t="s">
        <v>17632</v>
      </c>
      <c r="V36" s="537" t="s">
        <v>19148</v>
      </c>
      <c r="W36" s="537" t="s">
        <v>16994</v>
      </c>
      <c r="X36" s="54">
        <v>15827243424</v>
      </c>
      <c r="Y36" s="76" t="s">
        <v>19149</v>
      </c>
      <c r="Z36" s="76" t="s">
        <v>19150</v>
      </c>
      <c r="AA36" s="56" t="s">
        <v>19151</v>
      </c>
      <c r="AB36" s="56">
        <v>18327635732</v>
      </c>
      <c r="AC36" s="84"/>
      <c r="AD36" s="111" t="s">
        <v>17944</v>
      </c>
      <c r="AE36" s="111" t="s">
        <v>17944</v>
      </c>
      <c r="AF36" s="536" t="s">
        <v>17679</v>
      </c>
      <c r="AG36" s="536" t="s">
        <v>6597</v>
      </c>
      <c r="AH36" s="38" t="s">
        <v>18817</v>
      </c>
    </row>
    <row r="37" spans="1:34" s="83" customFormat="1" ht="13.5" customHeight="1">
      <c r="A37" s="539" t="s">
        <v>7664</v>
      </c>
      <c r="B37" s="536" t="s">
        <v>12164</v>
      </c>
      <c r="C37" s="380" t="s">
        <v>18834</v>
      </c>
      <c r="D37" s="127" t="s">
        <v>18818</v>
      </c>
      <c r="E37" s="46" t="s">
        <v>18819</v>
      </c>
      <c r="F37" s="534" t="str">
        <f t="shared" si="18"/>
        <v>女</v>
      </c>
      <c r="G37" s="535">
        <f t="shared" si="19"/>
        <v>33232</v>
      </c>
      <c r="H37" s="298">
        <f t="shared" ca="1" si="20"/>
        <v>27.620474111174524</v>
      </c>
      <c r="I37" s="538">
        <v>43257</v>
      </c>
      <c r="J37" s="538">
        <v>43257</v>
      </c>
      <c r="K37" s="536" t="s">
        <v>19022</v>
      </c>
      <c r="L37" s="536" t="s">
        <v>19023</v>
      </c>
      <c r="M37" s="536" t="s">
        <v>19024</v>
      </c>
      <c r="N37" s="189">
        <v>22755</v>
      </c>
      <c r="O37" s="85" t="s">
        <v>18989</v>
      </c>
      <c r="P37" s="85" t="s">
        <v>18990</v>
      </c>
      <c r="Q37" s="182"/>
      <c r="R37" s="538"/>
      <c r="S37" s="538"/>
      <c r="T37" s="195"/>
      <c r="U37" s="537" t="s">
        <v>19025</v>
      </c>
      <c r="V37" s="537" t="s">
        <v>19152</v>
      </c>
      <c r="W37" s="537"/>
      <c r="X37" s="54">
        <v>18671283538</v>
      </c>
      <c r="Y37" s="76" t="s">
        <v>19153</v>
      </c>
      <c r="Z37" s="76" t="s">
        <v>19154</v>
      </c>
      <c r="AA37" s="56" t="s">
        <v>19155</v>
      </c>
      <c r="AB37" s="56">
        <v>13827958740</v>
      </c>
      <c r="AC37" s="84"/>
      <c r="AD37" s="111" t="s">
        <v>17944</v>
      </c>
      <c r="AE37" s="111" t="s">
        <v>17944</v>
      </c>
      <c r="AF37" s="536" t="s">
        <v>17679</v>
      </c>
      <c r="AG37" s="536" t="s">
        <v>6597</v>
      </c>
      <c r="AH37" s="38" t="s">
        <v>18820</v>
      </c>
    </row>
    <row r="38" spans="1:34" s="83" customFormat="1" ht="13.5" customHeight="1">
      <c r="A38" s="539" t="s">
        <v>7665</v>
      </c>
      <c r="B38" s="536" t="s">
        <v>18824</v>
      </c>
      <c r="C38" s="380" t="s">
        <v>18836</v>
      </c>
      <c r="D38" s="127" t="s">
        <v>18825</v>
      </c>
      <c r="E38" s="46" t="s">
        <v>18826</v>
      </c>
      <c r="F38" s="534" t="str">
        <f t="shared" si="18"/>
        <v>男</v>
      </c>
      <c r="G38" s="535">
        <f t="shared" si="19"/>
        <v>34562</v>
      </c>
      <c r="H38" s="298">
        <f t="shared" ca="1" si="20"/>
        <v>23.976638494736168</v>
      </c>
      <c r="I38" s="538">
        <v>43257</v>
      </c>
      <c r="J38" s="538">
        <v>43257</v>
      </c>
      <c r="K38" s="536" t="s">
        <v>19022</v>
      </c>
      <c r="L38" s="536" t="s">
        <v>19023</v>
      </c>
      <c r="M38" s="536" t="s">
        <v>19024</v>
      </c>
      <c r="N38" s="189">
        <v>10624</v>
      </c>
      <c r="O38" s="85" t="s">
        <v>18989</v>
      </c>
      <c r="P38" s="85" t="s">
        <v>18990</v>
      </c>
      <c r="Q38" s="182"/>
      <c r="R38" s="538"/>
      <c r="S38" s="538"/>
      <c r="T38" s="195"/>
      <c r="U38" s="537" t="s">
        <v>18006</v>
      </c>
      <c r="V38" s="537" t="s">
        <v>19159</v>
      </c>
      <c r="W38" s="537"/>
      <c r="X38" s="54">
        <v>17771418219</v>
      </c>
      <c r="Y38" s="76" t="s">
        <v>19160</v>
      </c>
      <c r="Z38" s="76" t="s">
        <v>17898</v>
      </c>
      <c r="AA38" s="56" t="s">
        <v>19161</v>
      </c>
      <c r="AB38" s="56">
        <v>15307123142</v>
      </c>
      <c r="AC38" s="84"/>
      <c r="AD38" s="111" t="s">
        <v>17614</v>
      </c>
      <c r="AE38" s="111" t="s">
        <v>17614</v>
      </c>
      <c r="AF38" s="536" t="s">
        <v>18828</v>
      </c>
      <c r="AG38" s="536" t="s">
        <v>6597</v>
      </c>
      <c r="AH38" s="38" t="s">
        <v>18827</v>
      </c>
    </row>
    <row r="39" spans="1:34" s="83" customFormat="1" ht="13.5" customHeight="1">
      <c r="A39" s="539" t="s">
        <v>13312</v>
      </c>
      <c r="B39" s="536" t="s">
        <v>18829</v>
      </c>
      <c r="C39" s="380" t="s">
        <v>18837</v>
      </c>
      <c r="D39" s="127" t="s">
        <v>18830</v>
      </c>
      <c r="E39" s="46" t="s">
        <v>18831</v>
      </c>
      <c r="F39" s="534" t="str">
        <f t="shared" si="18"/>
        <v>男</v>
      </c>
      <c r="G39" s="535">
        <f t="shared" si="19"/>
        <v>36479</v>
      </c>
      <c r="H39" s="298">
        <f t="shared" ca="1" si="20"/>
        <v>18.724583700215618</v>
      </c>
      <c r="I39" s="538">
        <v>43257</v>
      </c>
      <c r="J39" s="538">
        <v>43257</v>
      </c>
      <c r="K39" s="536" t="s">
        <v>19022</v>
      </c>
      <c r="L39" s="536" t="s">
        <v>19023</v>
      </c>
      <c r="M39" s="536" t="s">
        <v>19024</v>
      </c>
      <c r="N39" s="189">
        <v>10624</v>
      </c>
      <c r="O39" s="85" t="s">
        <v>18989</v>
      </c>
      <c r="P39" s="85" t="s">
        <v>18990</v>
      </c>
      <c r="Q39" s="182"/>
      <c r="R39" s="538"/>
      <c r="S39" s="538"/>
      <c r="T39" s="195"/>
      <c r="U39" s="537" t="s">
        <v>17632</v>
      </c>
      <c r="V39" s="537" t="s">
        <v>19162</v>
      </c>
      <c r="W39" s="537"/>
      <c r="X39" s="54">
        <v>17358194734</v>
      </c>
      <c r="Y39" s="76" t="s">
        <v>19163</v>
      </c>
      <c r="Z39" s="76" t="s">
        <v>17898</v>
      </c>
      <c r="AA39" s="56" t="s">
        <v>19164</v>
      </c>
      <c r="AB39" s="56">
        <v>18062589667</v>
      </c>
      <c r="AC39" s="84"/>
      <c r="AD39" s="111" t="s">
        <v>17614</v>
      </c>
      <c r="AE39" s="111" t="s">
        <v>17614</v>
      </c>
      <c r="AF39" s="536" t="s">
        <v>18828</v>
      </c>
      <c r="AG39" s="536" t="s">
        <v>6597</v>
      </c>
      <c r="AH39" s="38" t="s">
        <v>18832</v>
      </c>
    </row>
    <row r="40" spans="1:34" s="83" customFormat="1" ht="13.5" customHeight="1">
      <c r="A40" s="539" t="s">
        <v>7666</v>
      </c>
      <c r="B40" s="536" t="s">
        <v>18860</v>
      </c>
      <c r="C40" s="380" t="s">
        <v>18947</v>
      </c>
      <c r="D40" s="127" t="s">
        <v>18861</v>
      </c>
      <c r="E40" s="46" t="s">
        <v>18862</v>
      </c>
      <c r="F40" s="534" t="str">
        <f t="shared" si="18"/>
        <v>男</v>
      </c>
      <c r="G40" s="535">
        <f t="shared" si="19"/>
        <v>35020</v>
      </c>
      <c r="H40" s="298">
        <f t="shared" ca="1" si="20"/>
        <v>22.721843974188221</v>
      </c>
      <c r="I40" s="538">
        <v>43258</v>
      </c>
      <c r="J40" s="538">
        <v>43258</v>
      </c>
      <c r="K40" s="536" t="s">
        <v>19022</v>
      </c>
      <c r="L40" s="536" t="s">
        <v>19023</v>
      </c>
      <c r="M40" s="536" t="s">
        <v>19024</v>
      </c>
      <c r="N40" s="189">
        <v>10483</v>
      </c>
      <c r="O40" s="85" t="s">
        <v>18989</v>
      </c>
      <c r="P40" s="85" t="s">
        <v>18990</v>
      </c>
      <c r="Q40" s="182"/>
      <c r="R40" s="538"/>
      <c r="S40" s="538"/>
      <c r="T40" s="195"/>
      <c r="U40" s="537" t="s">
        <v>19135</v>
      </c>
      <c r="V40" s="537" t="s">
        <v>19165</v>
      </c>
      <c r="W40" s="537"/>
      <c r="X40" s="54">
        <v>18671399950</v>
      </c>
      <c r="Y40" s="76" t="s">
        <v>19166</v>
      </c>
      <c r="Z40" s="76" t="s">
        <v>19166</v>
      </c>
      <c r="AA40" s="56"/>
      <c r="AB40" s="56"/>
      <c r="AC40" s="111" t="s">
        <v>17614</v>
      </c>
      <c r="AD40" s="111"/>
      <c r="AE40" s="111" t="s">
        <v>18866</v>
      </c>
      <c r="AF40" s="536" t="s">
        <v>18867</v>
      </c>
      <c r="AG40" s="536" t="s">
        <v>6597</v>
      </c>
      <c r="AH40" s="38" t="s">
        <v>18865</v>
      </c>
    </row>
    <row r="41" spans="1:34" s="83" customFormat="1" ht="13.5" customHeight="1">
      <c r="A41" s="539" t="s">
        <v>7668</v>
      </c>
      <c r="B41" s="536" t="s">
        <v>18860</v>
      </c>
      <c r="C41" s="380" t="s">
        <v>18949</v>
      </c>
      <c r="D41" s="127" t="s">
        <v>18871</v>
      </c>
      <c r="E41" s="46" t="s">
        <v>18872</v>
      </c>
      <c r="F41" s="534" t="str">
        <f t="shared" si="18"/>
        <v>男</v>
      </c>
      <c r="G41" s="535">
        <f t="shared" si="19"/>
        <v>36024</v>
      </c>
      <c r="H41" s="298">
        <f t="shared" ca="1" si="20"/>
        <v>19.971159042681371</v>
      </c>
      <c r="I41" s="538">
        <v>43258</v>
      </c>
      <c r="J41" s="538">
        <v>43258</v>
      </c>
      <c r="K41" s="536" t="s">
        <v>19022</v>
      </c>
      <c r="L41" s="536" t="s">
        <v>19023</v>
      </c>
      <c r="M41" s="536" t="s">
        <v>19024</v>
      </c>
      <c r="N41" s="189">
        <v>10488</v>
      </c>
      <c r="O41" s="85" t="s">
        <v>18989</v>
      </c>
      <c r="P41" s="85" t="s">
        <v>18990</v>
      </c>
      <c r="Q41" s="182"/>
      <c r="R41" s="538"/>
      <c r="S41" s="538"/>
      <c r="T41" s="195"/>
      <c r="U41" s="537" t="s">
        <v>19135</v>
      </c>
      <c r="V41" s="537" t="s">
        <v>19165</v>
      </c>
      <c r="W41" s="537"/>
      <c r="X41" s="54">
        <v>18040656961</v>
      </c>
      <c r="Y41" s="76" t="s">
        <v>19168</v>
      </c>
      <c r="Z41" s="76" t="s">
        <v>19168</v>
      </c>
      <c r="AA41" s="56"/>
      <c r="AB41" s="56"/>
      <c r="AC41" s="111" t="s">
        <v>17614</v>
      </c>
      <c r="AD41" s="111"/>
      <c r="AE41" s="111" t="s">
        <v>18866</v>
      </c>
      <c r="AF41" s="536" t="s">
        <v>18867</v>
      </c>
      <c r="AG41" s="536" t="s">
        <v>6597</v>
      </c>
      <c r="AH41" s="38" t="s">
        <v>18873</v>
      </c>
    </row>
    <row r="42" spans="1:34" s="83" customFormat="1" ht="13.5" customHeight="1">
      <c r="A42" s="539" t="s">
        <v>7669</v>
      </c>
      <c r="B42" s="536" t="s">
        <v>18860</v>
      </c>
      <c r="C42" s="380" t="s">
        <v>18950</v>
      </c>
      <c r="D42" s="127" t="s">
        <v>18874</v>
      </c>
      <c r="E42" s="46" t="s">
        <v>18875</v>
      </c>
      <c r="F42" s="534" t="str">
        <f t="shared" si="18"/>
        <v>男</v>
      </c>
      <c r="G42" s="535">
        <f t="shared" si="19"/>
        <v>36026</v>
      </c>
      <c r="H42" s="298">
        <f t="shared" ca="1" si="20"/>
        <v>19.965679590626578</v>
      </c>
      <c r="I42" s="538">
        <v>43258</v>
      </c>
      <c r="J42" s="538">
        <v>43258</v>
      </c>
      <c r="K42" s="536" t="s">
        <v>19022</v>
      </c>
      <c r="L42" s="536" t="s">
        <v>19023</v>
      </c>
      <c r="M42" s="536" t="s">
        <v>19024</v>
      </c>
      <c r="N42" s="189">
        <v>10471</v>
      </c>
      <c r="O42" s="85" t="s">
        <v>18989</v>
      </c>
      <c r="P42" s="85" t="s">
        <v>18990</v>
      </c>
      <c r="Q42" s="182"/>
      <c r="R42" s="538"/>
      <c r="S42" s="538"/>
      <c r="T42" s="195"/>
      <c r="U42" s="537" t="s">
        <v>19135</v>
      </c>
      <c r="V42" s="537" t="s">
        <v>19165</v>
      </c>
      <c r="W42" s="537"/>
      <c r="X42" s="54">
        <v>13297955758</v>
      </c>
      <c r="Y42" s="76" t="s">
        <v>19169</v>
      </c>
      <c r="Z42" s="76" t="s">
        <v>19169</v>
      </c>
      <c r="AA42" s="56"/>
      <c r="AB42" s="56"/>
      <c r="AC42" s="111" t="s">
        <v>17614</v>
      </c>
      <c r="AD42" s="111"/>
      <c r="AE42" s="111" t="s">
        <v>18866</v>
      </c>
      <c r="AF42" s="536" t="s">
        <v>18867</v>
      </c>
      <c r="AG42" s="536" t="s">
        <v>6597</v>
      </c>
      <c r="AH42" s="38" t="s">
        <v>18876</v>
      </c>
    </row>
    <row r="43" spans="1:34" s="83" customFormat="1" ht="13.5" customHeight="1">
      <c r="A43" s="539" t="s">
        <v>7670</v>
      </c>
      <c r="B43" s="536" t="s">
        <v>18860</v>
      </c>
      <c r="C43" s="380" t="s">
        <v>18952</v>
      </c>
      <c r="D43" s="127" t="s">
        <v>18880</v>
      </c>
      <c r="E43" s="46" t="s">
        <v>18881</v>
      </c>
      <c r="F43" s="534" t="str">
        <f t="shared" si="18"/>
        <v>男</v>
      </c>
      <c r="G43" s="535">
        <f t="shared" si="19"/>
        <v>35949</v>
      </c>
      <c r="H43" s="298">
        <f t="shared" ca="1" si="20"/>
        <v>20.176638494736167</v>
      </c>
      <c r="I43" s="538">
        <v>43258</v>
      </c>
      <c r="J43" s="538">
        <v>43258</v>
      </c>
      <c r="K43" s="536" t="s">
        <v>19022</v>
      </c>
      <c r="L43" s="536" t="s">
        <v>19023</v>
      </c>
      <c r="M43" s="536" t="s">
        <v>19024</v>
      </c>
      <c r="N43" s="189">
        <v>10489</v>
      </c>
      <c r="O43" s="85" t="s">
        <v>18989</v>
      </c>
      <c r="P43" s="85" t="s">
        <v>18990</v>
      </c>
      <c r="Q43" s="182"/>
      <c r="R43" s="538"/>
      <c r="S43" s="538"/>
      <c r="T43" s="195"/>
      <c r="U43" s="537" t="s">
        <v>19135</v>
      </c>
      <c r="V43" s="537" t="s">
        <v>19165</v>
      </c>
      <c r="W43" s="537"/>
      <c r="X43" s="54">
        <v>177771442434</v>
      </c>
      <c r="Y43" s="76" t="s">
        <v>19171</v>
      </c>
      <c r="Z43" s="76" t="s">
        <v>19171</v>
      </c>
      <c r="AA43" s="56"/>
      <c r="AB43" s="56"/>
      <c r="AC43" s="111" t="s">
        <v>17614</v>
      </c>
      <c r="AD43" s="111"/>
      <c r="AE43" s="111" t="s">
        <v>18866</v>
      </c>
      <c r="AF43" s="536" t="s">
        <v>18867</v>
      </c>
      <c r="AG43" s="536" t="s">
        <v>6597</v>
      </c>
      <c r="AH43" s="38" t="s">
        <v>18882</v>
      </c>
    </row>
    <row r="44" spans="1:34" s="83" customFormat="1" ht="13.5" customHeight="1">
      <c r="A44" s="539" t="s">
        <v>9763</v>
      </c>
      <c r="B44" s="536" t="s">
        <v>18860</v>
      </c>
      <c r="C44" s="380" t="s">
        <v>18953</v>
      </c>
      <c r="D44" s="127" t="s">
        <v>18883</v>
      </c>
      <c r="E44" s="46" t="s">
        <v>18884</v>
      </c>
      <c r="F44" s="534" t="str">
        <f t="shared" si="18"/>
        <v>男</v>
      </c>
      <c r="G44" s="535">
        <f t="shared" si="19"/>
        <v>35844</v>
      </c>
      <c r="H44" s="298">
        <f t="shared" ca="1" si="20"/>
        <v>20.464309727612878</v>
      </c>
      <c r="I44" s="538">
        <v>43258</v>
      </c>
      <c r="J44" s="538">
        <v>43258</v>
      </c>
      <c r="K44" s="536" t="s">
        <v>19022</v>
      </c>
      <c r="L44" s="536" t="s">
        <v>19023</v>
      </c>
      <c r="M44" s="536" t="s">
        <v>19024</v>
      </c>
      <c r="N44" s="189">
        <v>10487</v>
      </c>
      <c r="O44" s="85" t="s">
        <v>18989</v>
      </c>
      <c r="P44" s="85" t="s">
        <v>18990</v>
      </c>
      <c r="Q44" s="182"/>
      <c r="R44" s="538"/>
      <c r="S44" s="538"/>
      <c r="T44" s="195"/>
      <c r="U44" s="537" t="s">
        <v>19135</v>
      </c>
      <c r="V44" s="537" t="s">
        <v>19165</v>
      </c>
      <c r="W44" s="537"/>
      <c r="X44" s="54">
        <v>17764047835</v>
      </c>
      <c r="Y44" s="76" t="s">
        <v>19167</v>
      </c>
      <c r="Z44" s="76" t="s">
        <v>19167</v>
      </c>
      <c r="AA44" s="56"/>
      <c r="AB44" s="56"/>
      <c r="AC44" s="111" t="s">
        <v>18985</v>
      </c>
      <c r="AD44" s="111"/>
      <c r="AE44" s="111" t="s">
        <v>18866</v>
      </c>
      <c r="AF44" s="536" t="s">
        <v>18867</v>
      </c>
      <c r="AG44" s="536" t="s">
        <v>6597</v>
      </c>
      <c r="AH44" s="38" t="s">
        <v>18870</v>
      </c>
    </row>
    <row r="45" spans="1:34" s="83" customFormat="1" ht="13.5" customHeight="1">
      <c r="A45" s="539" t="s">
        <v>7940</v>
      </c>
      <c r="B45" s="536" t="s">
        <v>18860</v>
      </c>
      <c r="C45" s="380" t="s">
        <v>18954</v>
      </c>
      <c r="D45" s="127" t="s">
        <v>18885</v>
      </c>
      <c r="E45" s="46" t="s">
        <v>18886</v>
      </c>
      <c r="F45" s="534" t="str">
        <f t="shared" si="18"/>
        <v>男</v>
      </c>
      <c r="G45" s="535">
        <f t="shared" si="19"/>
        <v>35841</v>
      </c>
      <c r="H45" s="298">
        <f t="shared" ca="1" si="20"/>
        <v>20.472528905695071</v>
      </c>
      <c r="I45" s="538">
        <v>43258</v>
      </c>
      <c r="J45" s="538">
        <v>43258</v>
      </c>
      <c r="K45" s="536" t="s">
        <v>19022</v>
      </c>
      <c r="L45" s="536" t="s">
        <v>19023</v>
      </c>
      <c r="M45" s="536" t="s">
        <v>19024</v>
      </c>
      <c r="N45" s="189">
        <v>10490</v>
      </c>
      <c r="O45" s="85" t="s">
        <v>18989</v>
      </c>
      <c r="P45" s="85" t="s">
        <v>18990</v>
      </c>
      <c r="Q45" s="182"/>
      <c r="R45" s="538"/>
      <c r="S45" s="538"/>
      <c r="T45" s="195"/>
      <c r="U45" s="537" t="s">
        <v>19135</v>
      </c>
      <c r="V45" s="537" t="s">
        <v>19165</v>
      </c>
      <c r="W45" s="537"/>
      <c r="X45" s="54">
        <v>15307115679</v>
      </c>
      <c r="Y45" s="76" t="s">
        <v>19167</v>
      </c>
      <c r="Z45" s="76" t="s">
        <v>19167</v>
      </c>
      <c r="AA45" s="56"/>
      <c r="AB45" s="56"/>
      <c r="AC45" s="111" t="s">
        <v>17614</v>
      </c>
      <c r="AD45" s="111"/>
      <c r="AE45" s="111" t="s">
        <v>18866</v>
      </c>
      <c r="AF45" s="536" t="s">
        <v>18867</v>
      </c>
      <c r="AG45" s="536" t="s">
        <v>6597</v>
      </c>
      <c r="AH45" s="38" t="s">
        <v>18870</v>
      </c>
    </row>
    <row r="46" spans="1:34" s="83" customFormat="1" ht="13.5" customHeight="1">
      <c r="A46" s="539" t="s">
        <v>13314</v>
      </c>
      <c r="B46" s="536" t="s">
        <v>18860</v>
      </c>
      <c r="C46" s="380" t="s">
        <v>18960</v>
      </c>
      <c r="D46" s="127" t="s">
        <v>18902</v>
      </c>
      <c r="E46" s="46" t="s">
        <v>18903</v>
      </c>
      <c r="F46" s="534" t="str">
        <f t="shared" si="18"/>
        <v>男</v>
      </c>
      <c r="G46" s="535">
        <f t="shared" si="19"/>
        <v>34768</v>
      </c>
      <c r="H46" s="298">
        <f t="shared" ca="1" si="20"/>
        <v>23.412254933092331</v>
      </c>
      <c r="I46" s="538">
        <v>43258</v>
      </c>
      <c r="J46" s="538">
        <v>43258</v>
      </c>
      <c r="K46" s="536" t="s">
        <v>19022</v>
      </c>
      <c r="L46" s="536" t="s">
        <v>19023</v>
      </c>
      <c r="M46" s="536" t="s">
        <v>19024</v>
      </c>
      <c r="N46" s="189" t="s">
        <v>19189</v>
      </c>
      <c r="O46" s="85" t="s">
        <v>18989</v>
      </c>
      <c r="P46" s="85" t="s">
        <v>18990</v>
      </c>
      <c r="Q46" s="182"/>
      <c r="R46" s="538"/>
      <c r="S46" s="538"/>
      <c r="T46" s="195"/>
      <c r="U46" s="537" t="s">
        <v>19135</v>
      </c>
      <c r="V46" s="537" t="s">
        <v>19165</v>
      </c>
      <c r="W46" s="537"/>
      <c r="X46" s="54">
        <v>17371240044</v>
      </c>
      <c r="Y46" s="76" t="s">
        <v>19177</v>
      </c>
      <c r="Z46" s="76" t="s">
        <v>19177</v>
      </c>
      <c r="AA46" s="56"/>
      <c r="AB46" s="56"/>
      <c r="AC46" s="111" t="s">
        <v>17614</v>
      </c>
      <c r="AD46" s="111"/>
      <c r="AE46" s="111" t="s">
        <v>18866</v>
      </c>
      <c r="AF46" s="536" t="s">
        <v>18867</v>
      </c>
      <c r="AG46" s="536" t="s">
        <v>6597</v>
      </c>
      <c r="AH46" s="38" t="s">
        <v>18904</v>
      </c>
    </row>
    <row r="47" spans="1:34" s="83" customFormat="1" ht="13.5" customHeight="1">
      <c r="A47" s="539" t="s">
        <v>9816</v>
      </c>
      <c r="B47" s="536" t="s">
        <v>18860</v>
      </c>
      <c r="C47" s="380" t="s">
        <v>18961</v>
      </c>
      <c r="D47" s="127" t="s">
        <v>18905</v>
      </c>
      <c r="E47" s="46" t="s">
        <v>18906</v>
      </c>
      <c r="F47" s="534" t="str">
        <f t="shared" si="18"/>
        <v>男</v>
      </c>
      <c r="G47" s="535">
        <f t="shared" si="19"/>
        <v>35820</v>
      </c>
      <c r="H47" s="298">
        <f t="shared" ca="1" si="20"/>
        <v>20.530063152270415</v>
      </c>
      <c r="I47" s="538">
        <v>43258</v>
      </c>
      <c r="J47" s="538">
        <v>43258</v>
      </c>
      <c r="K47" s="536" t="s">
        <v>19022</v>
      </c>
      <c r="L47" s="536" t="s">
        <v>19023</v>
      </c>
      <c r="M47" s="536" t="s">
        <v>19024</v>
      </c>
      <c r="N47" s="189" t="s">
        <v>19190</v>
      </c>
      <c r="O47" s="85" t="s">
        <v>18989</v>
      </c>
      <c r="P47" s="85" t="s">
        <v>18990</v>
      </c>
      <c r="Q47" s="182"/>
      <c r="R47" s="538"/>
      <c r="S47" s="538"/>
      <c r="T47" s="195"/>
      <c r="U47" s="537" t="s">
        <v>19135</v>
      </c>
      <c r="V47" s="537" t="s">
        <v>19165</v>
      </c>
      <c r="W47" s="537"/>
      <c r="X47" s="54">
        <v>13627242805</v>
      </c>
      <c r="Y47" s="76" t="s">
        <v>19178</v>
      </c>
      <c r="Z47" s="76" t="s">
        <v>19178</v>
      </c>
      <c r="AA47" s="56"/>
      <c r="AB47" s="56"/>
      <c r="AC47" s="111" t="s">
        <v>17614</v>
      </c>
      <c r="AD47" s="111"/>
      <c r="AE47" s="111" t="s">
        <v>18866</v>
      </c>
      <c r="AF47" s="536" t="s">
        <v>18867</v>
      </c>
      <c r="AG47" s="536" t="s">
        <v>6597</v>
      </c>
      <c r="AH47" s="38" t="s">
        <v>18907</v>
      </c>
    </row>
    <row r="48" spans="1:34" s="83" customFormat="1" ht="13.5" customHeight="1">
      <c r="A48" s="539" t="s">
        <v>13315</v>
      </c>
      <c r="B48" s="536" t="s">
        <v>18860</v>
      </c>
      <c r="C48" s="380" t="s">
        <v>18962</v>
      </c>
      <c r="D48" s="127" t="s">
        <v>18908</v>
      </c>
      <c r="E48" s="46" t="s">
        <v>18909</v>
      </c>
      <c r="F48" s="534" t="str">
        <f t="shared" si="18"/>
        <v>男</v>
      </c>
      <c r="G48" s="535">
        <f t="shared" si="19"/>
        <v>35315</v>
      </c>
      <c r="H48" s="298">
        <f t="shared" ca="1" si="20"/>
        <v>21.913624796106031</v>
      </c>
      <c r="I48" s="538">
        <v>43258</v>
      </c>
      <c r="J48" s="538">
        <v>43258</v>
      </c>
      <c r="K48" s="536" t="s">
        <v>19022</v>
      </c>
      <c r="L48" s="536" t="s">
        <v>19023</v>
      </c>
      <c r="M48" s="536" t="s">
        <v>19024</v>
      </c>
      <c r="N48" s="189" t="s">
        <v>19191</v>
      </c>
      <c r="O48" s="85" t="s">
        <v>18989</v>
      </c>
      <c r="P48" s="85" t="s">
        <v>18990</v>
      </c>
      <c r="Q48" s="182"/>
      <c r="R48" s="538"/>
      <c r="S48" s="538"/>
      <c r="T48" s="195"/>
      <c r="U48" s="537" t="s">
        <v>19135</v>
      </c>
      <c r="V48" s="537" t="s">
        <v>19165</v>
      </c>
      <c r="W48" s="537"/>
      <c r="X48" s="54">
        <v>13247193453</v>
      </c>
      <c r="Y48" s="76" t="s">
        <v>19179</v>
      </c>
      <c r="Z48" s="76" t="s">
        <v>19179</v>
      </c>
      <c r="AA48" s="56"/>
      <c r="AB48" s="56"/>
      <c r="AC48" s="111" t="s">
        <v>17614</v>
      </c>
      <c r="AD48" s="111"/>
      <c r="AE48" s="111" t="s">
        <v>18866</v>
      </c>
      <c r="AF48" s="536" t="s">
        <v>18867</v>
      </c>
      <c r="AG48" s="536" t="s">
        <v>6597</v>
      </c>
      <c r="AH48" s="38" t="s">
        <v>18910</v>
      </c>
    </row>
    <row r="49" spans="1:34" s="83" customFormat="1" ht="13.5" customHeight="1">
      <c r="A49" s="539" t="s">
        <v>9828</v>
      </c>
      <c r="B49" s="536" t="s">
        <v>18860</v>
      </c>
      <c r="C49" s="380" t="s">
        <v>18963</v>
      </c>
      <c r="D49" s="127" t="s">
        <v>18911</v>
      </c>
      <c r="E49" s="46" t="s">
        <v>18912</v>
      </c>
      <c r="F49" s="534" t="str">
        <f t="shared" si="18"/>
        <v>男</v>
      </c>
      <c r="G49" s="535">
        <f t="shared" si="19"/>
        <v>36391</v>
      </c>
      <c r="H49" s="298">
        <f t="shared" ca="1" si="20"/>
        <v>18.965679590626578</v>
      </c>
      <c r="I49" s="538">
        <v>43258</v>
      </c>
      <c r="J49" s="538">
        <v>43258</v>
      </c>
      <c r="K49" s="536" t="s">
        <v>19022</v>
      </c>
      <c r="L49" s="536" t="s">
        <v>19023</v>
      </c>
      <c r="M49" s="536" t="s">
        <v>19024</v>
      </c>
      <c r="N49" s="189" t="s">
        <v>19192</v>
      </c>
      <c r="O49" s="85" t="s">
        <v>18989</v>
      </c>
      <c r="P49" s="85" t="s">
        <v>18990</v>
      </c>
      <c r="Q49" s="182"/>
      <c r="R49" s="538"/>
      <c r="S49" s="538"/>
      <c r="T49" s="195"/>
      <c r="U49" s="537" t="s">
        <v>19135</v>
      </c>
      <c r="V49" s="537" t="s">
        <v>19165</v>
      </c>
      <c r="W49" s="537"/>
      <c r="X49" s="54">
        <v>15007125820</v>
      </c>
      <c r="Y49" s="76" t="s">
        <v>19180</v>
      </c>
      <c r="Z49" s="76" t="s">
        <v>19180</v>
      </c>
      <c r="AA49" s="56"/>
      <c r="AB49" s="56"/>
      <c r="AC49" s="111" t="s">
        <v>17614</v>
      </c>
      <c r="AD49" s="111"/>
      <c r="AE49" s="111" t="s">
        <v>18866</v>
      </c>
      <c r="AF49" s="536" t="s">
        <v>18867</v>
      </c>
      <c r="AG49" s="536" t="s">
        <v>6597</v>
      </c>
      <c r="AH49" s="38" t="s">
        <v>18913</v>
      </c>
    </row>
    <row r="50" spans="1:34" s="83" customFormat="1" ht="13.5" customHeight="1">
      <c r="A50" s="539" t="s">
        <v>11826</v>
      </c>
      <c r="B50" s="536" t="s">
        <v>18860</v>
      </c>
      <c r="C50" s="380" t="s">
        <v>18964</v>
      </c>
      <c r="D50" s="127" t="s">
        <v>18914</v>
      </c>
      <c r="E50" s="46" t="s">
        <v>18915</v>
      </c>
      <c r="F50" s="534" t="str">
        <f t="shared" si="18"/>
        <v>男</v>
      </c>
      <c r="G50" s="535">
        <f t="shared" si="19"/>
        <v>36244</v>
      </c>
      <c r="H50" s="298">
        <f t="shared" ca="1" si="20"/>
        <v>19.368419316653977</v>
      </c>
      <c r="I50" s="538">
        <v>43258</v>
      </c>
      <c r="J50" s="538">
        <v>43258</v>
      </c>
      <c r="K50" s="536" t="s">
        <v>19022</v>
      </c>
      <c r="L50" s="536" t="s">
        <v>19023</v>
      </c>
      <c r="M50" s="536" t="s">
        <v>19024</v>
      </c>
      <c r="N50" s="189" t="s">
        <v>19193</v>
      </c>
      <c r="O50" s="85" t="s">
        <v>18989</v>
      </c>
      <c r="P50" s="85" t="s">
        <v>18990</v>
      </c>
      <c r="Q50" s="182"/>
      <c r="R50" s="538"/>
      <c r="S50" s="538"/>
      <c r="T50" s="195"/>
      <c r="U50" s="537" t="s">
        <v>19135</v>
      </c>
      <c r="V50" s="537" t="s">
        <v>19165</v>
      </c>
      <c r="W50" s="537"/>
      <c r="X50" s="54"/>
      <c r="Y50" s="76" t="s">
        <v>19181</v>
      </c>
      <c r="Z50" s="76" t="s">
        <v>19181</v>
      </c>
      <c r="AA50" s="56"/>
      <c r="AB50" s="56"/>
      <c r="AC50" s="111" t="s">
        <v>17614</v>
      </c>
      <c r="AD50" s="111"/>
      <c r="AE50" s="111" t="s">
        <v>18866</v>
      </c>
      <c r="AF50" s="536" t="s">
        <v>18867</v>
      </c>
      <c r="AG50" s="536" t="s">
        <v>6597</v>
      </c>
      <c r="AH50" s="38" t="s">
        <v>18916</v>
      </c>
    </row>
    <row r="51" spans="1:34" s="83" customFormat="1" ht="13.5" customHeight="1">
      <c r="A51" s="539" t="s">
        <v>9848</v>
      </c>
      <c r="B51" s="536" t="s">
        <v>18860</v>
      </c>
      <c r="C51" s="380" t="s">
        <v>18967</v>
      </c>
      <c r="D51" s="127" t="s">
        <v>18923</v>
      </c>
      <c r="E51" s="46" t="s">
        <v>18924</v>
      </c>
      <c r="F51" s="534" t="str">
        <f t="shared" si="18"/>
        <v>男</v>
      </c>
      <c r="G51" s="535">
        <f t="shared" si="19"/>
        <v>35839</v>
      </c>
      <c r="H51" s="298">
        <f t="shared" ca="1" si="20"/>
        <v>20.478008357749864</v>
      </c>
      <c r="I51" s="538">
        <v>43258</v>
      </c>
      <c r="J51" s="538">
        <v>43258</v>
      </c>
      <c r="K51" s="536" t="s">
        <v>19022</v>
      </c>
      <c r="L51" s="536" t="s">
        <v>19023</v>
      </c>
      <c r="M51" s="536" t="s">
        <v>19024</v>
      </c>
      <c r="N51" s="189" t="s">
        <v>19196</v>
      </c>
      <c r="O51" s="85" t="s">
        <v>18989</v>
      </c>
      <c r="P51" s="85" t="s">
        <v>18990</v>
      </c>
      <c r="Q51" s="182"/>
      <c r="R51" s="538"/>
      <c r="S51" s="538"/>
      <c r="T51" s="195"/>
      <c r="U51" s="537" t="s">
        <v>19135</v>
      </c>
      <c r="V51" s="537" t="s">
        <v>19165</v>
      </c>
      <c r="W51" s="537"/>
      <c r="X51" s="54">
        <v>15107185432</v>
      </c>
      <c r="Y51" s="76" t="s">
        <v>19167</v>
      </c>
      <c r="Z51" s="76" t="s">
        <v>19167</v>
      </c>
      <c r="AA51" s="56"/>
      <c r="AB51" s="56"/>
      <c r="AC51" s="111" t="s">
        <v>17614</v>
      </c>
      <c r="AD51" s="111"/>
      <c r="AE51" s="111" t="s">
        <v>18866</v>
      </c>
      <c r="AF51" s="536" t="s">
        <v>18867</v>
      </c>
      <c r="AG51" s="536" t="s">
        <v>6597</v>
      </c>
      <c r="AH51" s="38" t="s">
        <v>18870</v>
      </c>
    </row>
    <row r="52" spans="1:34" s="83" customFormat="1" ht="13.5" customHeight="1">
      <c r="A52" s="539" t="s">
        <v>11827</v>
      </c>
      <c r="B52" s="536" t="s">
        <v>18860</v>
      </c>
      <c r="C52" s="380" t="s">
        <v>18968</v>
      </c>
      <c r="D52" s="127" t="s">
        <v>18925</v>
      </c>
      <c r="E52" s="46" t="s">
        <v>18926</v>
      </c>
      <c r="F52" s="534" t="str">
        <f t="shared" si="18"/>
        <v>男</v>
      </c>
      <c r="G52" s="535">
        <f t="shared" si="19"/>
        <v>36083</v>
      </c>
      <c r="H52" s="298">
        <f t="shared" ca="1" si="20"/>
        <v>19.809515207064933</v>
      </c>
      <c r="I52" s="538">
        <v>43258</v>
      </c>
      <c r="J52" s="538">
        <v>43258</v>
      </c>
      <c r="K52" s="536" t="s">
        <v>19022</v>
      </c>
      <c r="L52" s="536" t="s">
        <v>19023</v>
      </c>
      <c r="M52" s="536" t="s">
        <v>19024</v>
      </c>
      <c r="N52" s="189" t="s">
        <v>19197</v>
      </c>
      <c r="O52" s="85" t="s">
        <v>18989</v>
      </c>
      <c r="P52" s="85" t="s">
        <v>18990</v>
      </c>
      <c r="Q52" s="182"/>
      <c r="R52" s="538"/>
      <c r="S52" s="538"/>
      <c r="T52" s="195"/>
      <c r="U52" s="537" t="s">
        <v>19135</v>
      </c>
      <c r="V52" s="537" t="s">
        <v>19165</v>
      </c>
      <c r="W52" s="537"/>
      <c r="X52" s="54">
        <v>18153208296</v>
      </c>
      <c r="Y52" s="76" t="s">
        <v>19167</v>
      </c>
      <c r="Z52" s="76" t="s">
        <v>19167</v>
      </c>
      <c r="AA52" s="56"/>
      <c r="AB52" s="56"/>
      <c r="AC52" s="111" t="s">
        <v>19185</v>
      </c>
      <c r="AD52" s="111"/>
      <c r="AE52" s="111" t="s">
        <v>18866</v>
      </c>
      <c r="AF52" s="536" t="s">
        <v>18867</v>
      </c>
      <c r="AG52" s="536" t="s">
        <v>6597</v>
      </c>
      <c r="AH52" s="38" t="s">
        <v>18870</v>
      </c>
    </row>
    <row r="53" spans="1:34" s="83" customFormat="1" ht="13.5" customHeight="1">
      <c r="A53" s="539" t="s">
        <v>9863</v>
      </c>
      <c r="B53" s="536" t="s">
        <v>18860</v>
      </c>
      <c r="C53" s="380" t="s">
        <v>18969</v>
      </c>
      <c r="D53" s="127" t="s">
        <v>18927</v>
      </c>
      <c r="E53" s="46" t="s">
        <v>18928</v>
      </c>
      <c r="F53" s="534" t="str">
        <f t="shared" si="18"/>
        <v>男</v>
      </c>
      <c r="G53" s="535">
        <f t="shared" si="19"/>
        <v>36216</v>
      </c>
      <c r="H53" s="298">
        <f t="shared" ca="1" si="20"/>
        <v>19.4451316454211</v>
      </c>
      <c r="I53" s="538">
        <v>43258</v>
      </c>
      <c r="J53" s="538">
        <v>43258</v>
      </c>
      <c r="K53" s="536" t="s">
        <v>19022</v>
      </c>
      <c r="L53" s="536" t="s">
        <v>19023</v>
      </c>
      <c r="M53" s="536" t="s">
        <v>19024</v>
      </c>
      <c r="N53" s="189" t="s">
        <v>19198</v>
      </c>
      <c r="O53" s="85" t="s">
        <v>18989</v>
      </c>
      <c r="P53" s="85" t="s">
        <v>18990</v>
      </c>
      <c r="Q53" s="182"/>
      <c r="R53" s="538"/>
      <c r="S53" s="538"/>
      <c r="T53" s="195"/>
      <c r="U53" s="537" t="s">
        <v>19135</v>
      </c>
      <c r="V53" s="537" t="s">
        <v>19165</v>
      </c>
      <c r="W53" s="537"/>
      <c r="X53" s="54">
        <v>17671726587</v>
      </c>
      <c r="Y53" s="76" t="s">
        <v>19167</v>
      </c>
      <c r="Z53" s="76" t="s">
        <v>19167</v>
      </c>
      <c r="AA53" s="56"/>
      <c r="AB53" s="56"/>
      <c r="AC53" s="111" t="s">
        <v>17614</v>
      </c>
      <c r="AD53" s="111"/>
      <c r="AE53" s="111" t="s">
        <v>18866</v>
      </c>
      <c r="AF53" s="536" t="s">
        <v>18867</v>
      </c>
      <c r="AG53" s="536" t="s">
        <v>6597</v>
      </c>
      <c r="AH53" s="38" t="s">
        <v>18870</v>
      </c>
    </row>
    <row r="54" spans="1:34" s="83" customFormat="1" ht="13.5" customHeight="1">
      <c r="A54" s="539" t="s">
        <v>10338</v>
      </c>
      <c r="B54" s="536" t="s">
        <v>18860</v>
      </c>
      <c r="C54" s="380" t="s">
        <v>18970</v>
      </c>
      <c r="D54" s="127" t="s">
        <v>18929</v>
      </c>
      <c r="E54" s="46" t="s">
        <v>18930</v>
      </c>
      <c r="F54" s="534" t="str">
        <f t="shared" si="18"/>
        <v>男</v>
      </c>
      <c r="G54" s="535">
        <f t="shared" si="19"/>
        <v>36425</v>
      </c>
      <c r="H54" s="298">
        <f t="shared" ca="1" si="20"/>
        <v>18.87252890569507</v>
      </c>
      <c r="I54" s="538">
        <v>43258</v>
      </c>
      <c r="J54" s="538">
        <v>43258</v>
      </c>
      <c r="K54" s="536" t="s">
        <v>19022</v>
      </c>
      <c r="L54" s="536" t="s">
        <v>19023</v>
      </c>
      <c r="M54" s="536" t="s">
        <v>19024</v>
      </c>
      <c r="N54" s="189" t="s">
        <v>19199</v>
      </c>
      <c r="O54" s="85" t="s">
        <v>18989</v>
      </c>
      <c r="P54" s="85" t="s">
        <v>18990</v>
      </c>
      <c r="Q54" s="182"/>
      <c r="R54" s="538"/>
      <c r="S54" s="538"/>
      <c r="T54" s="195"/>
      <c r="U54" s="537" t="s">
        <v>19135</v>
      </c>
      <c r="V54" s="537" t="s">
        <v>19165</v>
      </c>
      <c r="W54" s="537"/>
      <c r="X54" s="54">
        <v>13387655423</v>
      </c>
      <c r="Y54" s="76" t="s">
        <v>19167</v>
      </c>
      <c r="Z54" s="76" t="s">
        <v>19167</v>
      </c>
      <c r="AA54" s="56"/>
      <c r="AB54" s="56"/>
      <c r="AC54" s="111" t="s">
        <v>17614</v>
      </c>
      <c r="AD54" s="111"/>
      <c r="AE54" s="111" t="s">
        <v>18866</v>
      </c>
      <c r="AF54" s="536" t="s">
        <v>18867</v>
      </c>
      <c r="AG54" s="536" t="s">
        <v>6597</v>
      </c>
      <c r="AH54" s="38" t="s">
        <v>18870</v>
      </c>
    </row>
    <row r="55" spans="1:34" s="83" customFormat="1" ht="13.5" customHeight="1">
      <c r="A55" s="539" t="s">
        <v>13316</v>
      </c>
      <c r="B55" s="536" t="s">
        <v>18860</v>
      </c>
      <c r="C55" s="380" t="s">
        <v>18971</v>
      </c>
      <c r="D55" s="127" t="s">
        <v>18931</v>
      </c>
      <c r="E55" s="46" t="s">
        <v>18932</v>
      </c>
      <c r="F55" s="534" t="str">
        <f t="shared" si="18"/>
        <v>男</v>
      </c>
      <c r="G55" s="535">
        <f t="shared" si="19"/>
        <v>35817</v>
      </c>
      <c r="H55" s="298">
        <f t="shared" ca="1" si="20"/>
        <v>20.538282330352605</v>
      </c>
      <c r="I55" s="538">
        <v>43258</v>
      </c>
      <c r="J55" s="538">
        <v>43258</v>
      </c>
      <c r="K55" s="536" t="s">
        <v>19022</v>
      </c>
      <c r="L55" s="536" t="s">
        <v>19023</v>
      </c>
      <c r="M55" s="536" t="s">
        <v>19024</v>
      </c>
      <c r="N55" s="189" t="s">
        <v>19200</v>
      </c>
      <c r="O55" s="85" t="s">
        <v>18989</v>
      </c>
      <c r="P55" s="85" t="s">
        <v>18990</v>
      </c>
      <c r="Q55" s="182"/>
      <c r="R55" s="538"/>
      <c r="S55" s="538"/>
      <c r="T55" s="195"/>
      <c r="U55" s="537" t="s">
        <v>19135</v>
      </c>
      <c r="V55" s="537" t="s">
        <v>19165</v>
      </c>
      <c r="W55" s="537"/>
      <c r="X55" s="54">
        <v>17371240069</v>
      </c>
      <c r="Y55" s="76" t="s">
        <v>19184</v>
      </c>
      <c r="Z55" s="76" t="s">
        <v>19184</v>
      </c>
      <c r="AA55" s="56"/>
      <c r="AB55" s="56"/>
      <c r="AC55" s="111" t="s">
        <v>17614</v>
      </c>
      <c r="AD55" s="111"/>
      <c r="AE55" s="111" t="s">
        <v>18866</v>
      </c>
      <c r="AF55" s="536" t="s">
        <v>18867</v>
      </c>
      <c r="AG55" s="536" t="s">
        <v>6597</v>
      </c>
      <c r="AH55" s="38" t="s">
        <v>18933</v>
      </c>
    </row>
    <row r="56" spans="1:34" s="83" customFormat="1" ht="13.5" customHeight="1">
      <c r="A56" s="539" t="s">
        <v>10595</v>
      </c>
      <c r="B56" s="536" t="s">
        <v>18860</v>
      </c>
      <c r="C56" s="380" t="s">
        <v>18974</v>
      </c>
      <c r="D56" s="127" t="s">
        <v>19297</v>
      </c>
      <c r="E56" s="46" t="s">
        <v>18939</v>
      </c>
      <c r="F56" s="534" t="str">
        <f t="shared" si="18"/>
        <v>男</v>
      </c>
      <c r="G56" s="535">
        <f t="shared" si="19"/>
        <v>35761</v>
      </c>
      <c r="H56" s="298">
        <f t="shared" ca="1" si="20"/>
        <v>20.691706987886853</v>
      </c>
      <c r="I56" s="538">
        <v>43258</v>
      </c>
      <c r="J56" s="538">
        <v>43258</v>
      </c>
      <c r="K56" s="536" t="s">
        <v>167</v>
      </c>
      <c r="L56" s="536" t="s">
        <v>2028</v>
      </c>
      <c r="M56" s="536" t="s">
        <v>311</v>
      </c>
      <c r="N56" s="189" t="s">
        <v>19203</v>
      </c>
      <c r="O56" s="85" t="s">
        <v>4223</v>
      </c>
      <c r="P56" s="85" t="s">
        <v>4304</v>
      </c>
      <c r="Q56" s="182"/>
      <c r="R56" s="538"/>
      <c r="S56" s="538"/>
      <c r="T56" s="195"/>
      <c r="U56" s="537" t="s">
        <v>18863</v>
      </c>
      <c r="V56" s="537" t="s">
        <v>18864</v>
      </c>
      <c r="W56" s="537"/>
      <c r="X56" s="54">
        <v>13125056313</v>
      </c>
      <c r="Y56" s="76" t="s">
        <v>18940</v>
      </c>
      <c r="Z56" s="76" t="s">
        <v>18940</v>
      </c>
      <c r="AA56" s="56"/>
      <c r="AB56" s="56"/>
      <c r="AC56" s="111" t="s">
        <v>17614</v>
      </c>
      <c r="AD56" s="111"/>
      <c r="AE56" s="111" t="s">
        <v>18866</v>
      </c>
      <c r="AF56" s="536" t="s">
        <v>18867</v>
      </c>
      <c r="AG56" s="536" t="s">
        <v>6597</v>
      </c>
      <c r="AH56" s="38" t="s">
        <v>18940</v>
      </c>
    </row>
    <row r="57" spans="1:34" s="83" customFormat="1" ht="13.5" customHeight="1">
      <c r="A57" s="539" t="s">
        <v>10404</v>
      </c>
      <c r="B57" s="536" t="s">
        <v>19272</v>
      </c>
      <c r="C57" s="380" t="s">
        <v>19281</v>
      </c>
      <c r="D57" s="127" t="s">
        <v>19273</v>
      </c>
      <c r="E57" s="46" t="s">
        <v>19274</v>
      </c>
      <c r="F57" s="534" t="str">
        <f t="shared" ref="F57" si="21">IF(MOD(IF(LEN(E57)=18,MID(E57,17,1),RIGHT(E57,1)),2)=0,"女","男")</f>
        <v>男</v>
      </c>
      <c r="G57" s="535">
        <f t="shared" ref="G57" si="22">DATE(IF(LEN(E57)=18,MID(E57,7,4),1900+MID(E57,7,2)),IF(LEN(E57)=18,MID(E57,11,2),MID(E57,9,2)),IF(LEN(E57)=18,MID(E57,13,2),MID(E57,11,2)))</f>
        <v>36613</v>
      </c>
      <c r="H57" s="298">
        <f t="shared" ref="H57" ca="1" si="23">(NOW()-G57)/365</f>
        <v>18.357460412544388</v>
      </c>
      <c r="I57" s="538">
        <v>43259</v>
      </c>
      <c r="J57" s="538">
        <v>43259</v>
      </c>
      <c r="K57" s="536" t="s">
        <v>167</v>
      </c>
      <c r="L57" s="536" t="s">
        <v>2028</v>
      </c>
      <c r="M57" s="536" t="s">
        <v>311</v>
      </c>
      <c r="N57" s="189">
        <v>10631</v>
      </c>
      <c r="O57" s="85" t="s">
        <v>4223</v>
      </c>
      <c r="P57" s="85" t="s">
        <v>4304</v>
      </c>
      <c r="Q57" s="182"/>
      <c r="R57" s="538"/>
      <c r="S57" s="538"/>
      <c r="T57" s="195"/>
      <c r="U57" s="537" t="s">
        <v>19275</v>
      </c>
      <c r="V57" s="537" t="s">
        <v>19276</v>
      </c>
      <c r="W57" s="537"/>
      <c r="X57" s="54">
        <v>18186515281</v>
      </c>
      <c r="Y57" s="76" t="s">
        <v>19277</v>
      </c>
      <c r="Z57" s="76" t="s">
        <v>19277</v>
      </c>
      <c r="AA57" s="56" t="s">
        <v>19278</v>
      </c>
      <c r="AB57" s="56">
        <v>13545281896</v>
      </c>
      <c r="AC57" s="111"/>
      <c r="AD57" s="111" t="s">
        <v>19271</v>
      </c>
      <c r="AE57" s="111" t="s">
        <v>19271</v>
      </c>
      <c r="AF57" s="536" t="s">
        <v>19279</v>
      </c>
      <c r="AG57" s="536" t="s">
        <v>6597</v>
      </c>
      <c r="AH57" s="38" t="s">
        <v>19277</v>
      </c>
    </row>
    <row r="58" spans="1:34" s="83" customFormat="1" ht="13.5" customHeight="1">
      <c r="A58" s="539" t="s">
        <v>10364</v>
      </c>
      <c r="B58" s="536" t="s">
        <v>19333</v>
      </c>
      <c r="C58" s="386" t="s">
        <v>19360</v>
      </c>
      <c r="D58" s="127" t="s">
        <v>19334</v>
      </c>
      <c r="E58" s="46" t="s">
        <v>19335</v>
      </c>
      <c r="F58" s="534" t="str">
        <f t="shared" ref="F58:F71" si="24">IF(MOD(IF(LEN(E58)=18,MID(E58,17,1),RIGHT(E58,1)),2)=0,"女","男")</f>
        <v>女</v>
      </c>
      <c r="G58" s="535">
        <f t="shared" ref="G58:G71" si="25">DATE(IF(LEN(E58)=18,MID(E58,7,4),1900+MID(E58,7,2)),IF(LEN(E58)=18,MID(E58,11,2),MID(E58,9,2)),IF(LEN(E58)=18,MID(E58,13,2),MID(E58,11,2)))</f>
        <v>34988</v>
      </c>
      <c r="H58" s="298">
        <f t="shared" ref="H58:H71" ca="1" si="26">(NOW()-G58)/365</f>
        <v>22.809515207064933</v>
      </c>
      <c r="I58" s="538">
        <v>43263</v>
      </c>
      <c r="J58" s="538">
        <v>43263</v>
      </c>
      <c r="K58" s="536" t="s">
        <v>19022</v>
      </c>
      <c r="L58" s="536" t="s">
        <v>19023</v>
      </c>
      <c r="M58" s="536" t="s">
        <v>19024</v>
      </c>
      <c r="N58" s="189">
        <v>40064</v>
      </c>
      <c r="O58" s="85" t="s">
        <v>18989</v>
      </c>
      <c r="P58" s="85" t="s">
        <v>18990</v>
      </c>
      <c r="Q58" s="182"/>
      <c r="R58" s="538"/>
      <c r="S58" s="538"/>
      <c r="T58" s="195"/>
      <c r="U58" s="537" t="s">
        <v>19336</v>
      </c>
      <c r="V58" s="537" t="s">
        <v>19337</v>
      </c>
      <c r="W58" s="537" t="s">
        <v>1508</v>
      </c>
      <c r="X58" s="54">
        <v>18849858941</v>
      </c>
      <c r="Y58" s="76" t="s">
        <v>19338</v>
      </c>
      <c r="Z58" s="76" t="s">
        <v>19339</v>
      </c>
      <c r="AA58" s="56" t="s">
        <v>19330</v>
      </c>
      <c r="AB58" s="56">
        <v>13868910593</v>
      </c>
      <c r="AC58" s="111"/>
      <c r="AD58" s="111" t="s">
        <v>17614</v>
      </c>
      <c r="AE58" s="111" t="s">
        <v>17614</v>
      </c>
      <c r="AF58" s="536" t="s">
        <v>19340</v>
      </c>
      <c r="AG58" s="536" t="s">
        <v>6597</v>
      </c>
      <c r="AH58" s="38" t="s">
        <v>19338</v>
      </c>
    </row>
    <row r="59" spans="1:34" s="83" customFormat="1" ht="13.5" customHeight="1">
      <c r="A59" s="539" t="s">
        <v>13318</v>
      </c>
      <c r="B59" s="536" t="s">
        <v>19333</v>
      </c>
      <c r="C59" s="386" t="s">
        <v>19361</v>
      </c>
      <c r="D59" s="127" t="s">
        <v>19341</v>
      </c>
      <c r="E59" s="46" t="s">
        <v>19342</v>
      </c>
      <c r="F59" s="534" t="str">
        <f t="shared" si="24"/>
        <v>男</v>
      </c>
      <c r="G59" s="535">
        <f t="shared" si="25"/>
        <v>35634</v>
      </c>
      <c r="H59" s="298">
        <f t="shared" ca="1" si="26"/>
        <v>21.039652193366305</v>
      </c>
      <c r="I59" s="538">
        <v>43263</v>
      </c>
      <c r="J59" s="538">
        <v>43263</v>
      </c>
      <c r="K59" s="536" t="s">
        <v>19022</v>
      </c>
      <c r="L59" s="536" t="s">
        <v>19023</v>
      </c>
      <c r="M59" s="536" t="s">
        <v>19024</v>
      </c>
      <c r="N59" s="189">
        <v>40251</v>
      </c>
      <c r="O59" s="85" t="s">
        <v>18989</v>
      </c>
      <c r="P59" s="85" t="s">
        <v>18990</v>
      </c>
      <c r="Q59" s="182"/>
      <c r="R59" s="538"/>
      <c r="S59" s="538"/>
      <c r="T59" s="195"/>
      <c r="U59" s="537" t="s">
        <v>19343</v>
      </c>
      <c r="V59" s="537" t="s">
        <v>19344</v>
      </c>
      <c r="W59" s="537" t="s">
        <v>969</v>
      </c>
      <c r="X59" s="54">
        <v>15087790264</v>
      </c>
      <c r="Y59" s="76" t="s">
        <v>19345</v>
      </c>
      <c r="Z59" s="76" t="s">
        <v>19346</v>
      </c>
      <c r="AA59" s="56" t="s">
        <v>19330</v>
      </c>
      <c r="AB59" s="56">
        <v>15087790264</v>
      </c>
      <c r="AC59" s="111"/>
      <c r="AD59" s="111" t="s">
        <v>17614</v>
      </c>
      <c r="AE59" s="111" t="s">
        <v>17614</v>
      </c>
      <c r="AF59" s="536" t="s">
        <v>19340</v>
      </c>
      <c r="AG59" s="536" t="s">
        <v>6597</v>
      </c>
      <c r="AH59" s="38" t="s">
        <v>19345</v>
      </c>
    </row>
    <row r="60" spans="1:34" s="83" customFormat="1" ht="13.5" customHeight="1">
      <c r="A60" s="539" t="s">
        <v>13319</v>
      </c>
      <c r="B60" s="536" t="s">
        <v>19347</v>
      </c>
      <c r="C60" s="386" t="s">
        <v>19362</v>
      </c>
      <c r="D60" s="127" t="s">
        <v>19348</v>
      </c>
      <c r="E60" s="46" t="s">
        <v>19349</v>
      </c>
      <c r="F60" s="534" t="str">
        <f t="shared" si="24"/>
        <v>男</v>
      </c>
      <c r="G60" s="535">
        <f t="shared" si="25"/>
        <v>36356</v>
      </c>
      <c r="H60" s="298">
        <f t="shared" ca="1" si="26"/>
        <v>19.061570001585483</v>
      </c>
      <c r="I60" s="538">
        <v>43263</v>
      </c>
      <c r="J60" s="538">
        <v>43263</v>
      </c>
      <c r="K60" s="536" t="s">
        <v>19022</v>
      </c>
      <c r="L60" s="536" t="s">
        <v>19023</v>
      </c>
      <c r="M60" s="536" t="s">
        <v>19024</v>
      </c>
      <c r="N60" s="189">
        <v>40127</v>
      </c>
      <c r="O60" s="85" t="s">
        <v>18989</v>
      </c>
      <c r="P60" s="85" t="s">
        <v>18990</v>
      </c>
      <c r="Q60" s="182"/>
      <c r="R60" s="538"/>
      <c r="S60" s="538"/>
      <c r="T60" s="195"/>
      <c r="U60" s="537" t="s">
        <v>19350</v>
      </c>
      <c r="V60" s="537" t="s">
        <v>19351</v>
      </c>
      <c r="W60" s="537"/>
      <c r="X60" s="54">
        <v>18695095753</v>
      </c>
      <c r="Y60" s="76" t="s">
        <v>19352</v>
      </c>
      <c r="Z60" s="76" t="s">
        <v>19353</v>
      </c>
      <c r="AA60" s="56" t="s">
        <v>19331</v>
      </c>
      <c r="AB60" s="56">
        <v>13037181153</v>
      </c>
      <c r="AC60" s="111"/>
      <c r="AD60" s="111" t="s">
        <v>17614</v>
      </c>
      <c r="AE60" s="111" t="s">
        <v>17614</v>
      </c>
      <c r="AF60" s="536" t="s">
        <v>19354</v>
      </c>
      <c r="AG60" s="536" t="s">
        <v>6597</v>
      </c>
      <c r="AH60" s="38" t="s">
        <v>19352</v>
      </c>
    </row>
    <row r="61" spans="1:34" s="83" customFormat="1" ht="13.5" customHeight="1">
      <c r="A61" s="539" t="s">
        <v>10350</v>
      </c>
      <c r="B61" s="536" t="s">
        <v>19347</v>
      </c>
      <c r="C61" s="386" t="s">
        <v>19363</v>
      </c>
      <c r="D61" s="127" t="s">
        <v>19355</v>
      </c>
      <c r="E61" s="46" t="s">
        <v>19356</v>
      </c>
      <c r="F61" s="534" t="str">
        <f t="shared" si="24"/>
        <v>男</v>
      </c>
      <c r="G61" s="535">
        <f t="shared" si="25"/>
        <v>36402</v>
      </c>
      <c r="H61" s="298">
        <f t="shared" ca="1" si="26"/>
        <v>18.93554260432521</v>
      </c>
      <c r="I61" s="538">
        <v>43263</v>
      </c>
      <c r="J61" s="538">
        <v>43263</v>
      </c>
      <c r="K61" s="536" t="s">
        <v>19022</v>
      </c>
      <c r="L61" s="536" t="s">
        <v>19023</v>
      </c>
      <c r="M61" s="536" t="s">
        <v>19024</v>
      </c>
      <c r="N61" s="189">
        <v>40162</v>
      </c>
      <c r="O61" s="85" t="s">
        <v>18989</v>
      </c>
      <c r="P61" s="85" t="s">
        <v>18990</v>
      </c>
      <c r="Q61" s="182"/>
      <c r="R61" s="538"/>
      <c r="S61" s="538"/>
      <c r="T61" s="195"/>
      <c r="U61" s="537" t="s">
        <v>19350</v>
      </c>
      <c r="V61" s="537" t="s">
        <v>19357</v>
      </c>
      <c r="W61" s="537"/>
      <c r="X61" s="54">
        <v>13125062081</v>
      </c>
      <c r="Y61" s="76" t="s">
        <v>19358</v>
      </c>
      <c r="Z61" s="76" t="s">
        <v>19353</v>
      </c>
      <c r="AA61" s="56" t="s">
        <v>19332</v>
      </c>
      <c r="AB61" s="56">
        <v>15112839300</v>
      </c>
      <c r="AC61" s="111"/>
      <c r="AD61" s="111" t="s">
        <v>17614</v>
      </c>
      <c r="AE61" s="111" t="s">
        <v>17614</v>
      </c>
      <c r="AF61" s="536" t="s">
        <v>19354</v>
      </c>
      <c r="AG61" s="536" t="s">
        <v>6597</v>
      </c>
      <c r="AH61" s="38" t="s">
        <v>19358</v>
      </c>
    </row>
    <row r="62" spans="1:34" s="83" customFormat="1" ht="13.5" customHeight="1">
      <c r="A62" s="539" t="s">
        <v>13320</v>
      </c>
      <c r="B62" s="536" t="s">
        <v>19367</v>
      </c>
      <c r="C62" s="386" t="s">
        <v>19380</v>
      </c>
      <c r="D62" s="127" t="s">
        <v>19368</v>
      </c>
      <c r="E62" s="46" t="s">
        <v>19369</v>
      </c>
      <c r="F62" s="534" t="str">
        <f t="shared" si="24"/>
        <v>女</v>
      </c>
      <c r="G62" s="535">
        <f t="shared" si="25"/>
        <v>32697</v>
      </c>
      <c r="H62" s="298">
        <f t="shared" ca="1" si="26"/>
        <v>29.086227535832059</v>
      </c>
      <c r="I62" s="538">
        <v>43263</v>
      </c>
      <c r="J62" s="538">
        <v>43263</v>
      </c>
      <c r="K62" s="536" t="s">
        <v>19022</v>
      </c>
      <c r="L62" s="536" t="s">
        <v>19023</v>
      </c>
      <c r="M62" s="536" t="s">
        <v>19024</v>
      </c>
      <c r="N62" s="189">
        <v>40233</v>
      </c>
      <c r="O62" s="85" t="s">
        <v>18989</v>
      </c>
      <c r="P62" s="85" t="s">
        <v>18990</v>
      </c>
      <c r="Q62" s="182"/>
      <c r="R62" s="538"/>
      <c r="S62" s="538"/>
      <c r="T62" s="195"/>
      <c r="U62" s="537" t="s">
        <v>19370</v>
      </c>
      <c r="V62" s="537" t="s">
        <v>19371</v>
      </c>
      <c r="W62" s="537"/>
      <c r="X62" s="54">
        <v>13545012019</v>
      </c>
      <c r="Y62" s="76" t="s">
        <v>19372</v>
      </c>
      <c r="Z62" s="76" t="s">
        <v>19372</v>
      </c>
      <c r="AA62" s="56" t="s">
        <v>19364</v>
      </c>
      <c r="AB62" s="56">
        <v>18827332099</v>
      </c>
      <c r="AC62" s="111"/>
      <c r="AD62" s="111" t="s">
        <v>19373</v>
      </c>
      <c r="AE62" s="111" t="s">
        <v>19373</v>
      </c>
      <c r="AF62" s="536" t="s">
        <v>19374</v>
      </c>
      <c r="AG62" s="536" t="s">
        <v>6597</v>
      </c>
      <c r="AH62" s="38" t="s">
        <v>19372</v>
      </c>
    </row>
    <row r="63" spans="1:34" s="83" customFormat="1" ht="13.5" customHeight="1">
      <c r="A63" s="539" t="s">
        <v>10616</v>
      </c>
      <c r="B63" s="536" t="s">
        <v>19367</v>
      </c>
      <c r="C63" s="386" t="s">
        <v>19381</v>
      </c>
      <c r="D63" s="127" t="s">
        <v>19375</v>
      </c>
      <c r="E63" s="46" t="s">
        <v>19376</v>
      </c>
      <c r="F63" s="534" t="str">
        <f t="shared" si="24"/>
        <v>女</v>
      </c>
      <c r="G63" s="535">
        <f t="shared" si="25"/>
        <v>27551</v>
      </c>
      <c r="H63" s="298">
        <f t="shared" ca="1" si="26"/>
        <v>43.18485767281836</v>
      </c>
      <c r="I63" s="538">
        <v>43263</v>
      </c>
      <c r="J63" s="538">
        <v>43263</v>
      </c>
      <c r="K63" s="536" t="s">
        <v>19022</v>
      </c>
      <c r="L63" s="536" t="s">
        <v>19023</v>
      </c>
      <c r="M63" s="536" t="s">
        <v>19024</v>
      </c>
      <c r="N63" s="189">
        <v>40287</v>
      </c>
      <c r="O63" s="85" t="s">
        <v>18989</v>
      </c>
      <c r="P63" s="85" t="s">
        <v>18990</v>
      </c>
      <c r="Q63" s="182"/>
      <c r="R63" s="538"/>
      <c r="S63" s="538"/>
      <c r="T63" s="195"/>
      <c r="U63" s="537" t="s">
        <v>19377</v>
      </c>
      <c r="V63" s="537" t="s">
        <v>19378</v>
      </c>
      <c r="W63" s="537" t="s">
        <v>19365</v>
      </c>
      <c r="X63" s="54">
        <v>13098803295</v>
      </c>
      <c r="Y63" s="76" t="s">
        <v>19379</v>
      </c>
      <c r="Z63" s="76" t="s">
        <v>19379</v>
      </c>
      <c r="AA63" s="56" t="s">
        <v>19366</v>
      </c>
      <c r="AB63" s="56">
        <v>15623208182</v>
      </c>
      <c r="AC63" s="111"/>
      <c r="AD63" s="111" t="s">
        <v>19373</v>
      </c>
      <c r="AE63" s="111" t="s">
        <v>19373</v>
      </c>
      <c r="AF63" s="536" t="s">
        <v>19374</v>
      </c>
      <c r="AG63" s="536" t="s">
        <v>6597</v>
      </c>
      <c r="AH63" s="38" t="s">
        <v>19379</v>
      </c>
    </row>
    <row r="64" spans="1:34" s="83" customFormat="1" ht="13.5" customHeight="1">
      <c r="A64" s="539" t="s">
        <v>13322</v>
      </c>
      <c r="B64" s="553" t="s">
        <v>19435</v>
      </c>
      <c r="C64" s="386" t="s">
        <v>19480</v>
      </c>
      <c r="D64" s="127" t="s">
        <v>19456</v>
      </c>
      <c r="E64" s="46" t="s">
        <v>19457</v>
      </c>
      <c r="F64" s="534" t="str">
        <f t="shared" si="24"/>
        <v>女</v>
      </c>
      <c r="G64" s="535">
        <f t="shared" si="25"/>
        <v>36593</v>
      </c>
      <c r="H64" s="298">
        <f t="shared" ca="1" si="26"/>
        <v>18.412254933092331</v>
      </c>
      <c r="I64" s="538">
        <v>43265</v>
      </c>
      <c r="J64" s="538">
        <v>43265</v>
      </c>
      <c r="K64" s="553" t="s">
        <v>18986</v>
      </c>
      <c r="L64" s="553" t="s">
        <v>18987</v>
      </c>
      <c r="M64" s="553" t="s">
        <v>18988</v>
      </c>
      <c r="N64" s="189">
        <v>10654</v>
      </c>
      <c r="O64" s="85" t="s">
        <v>18989</v>
      </c>
      <c r="P64" s="85" t="s">
        <v>18990</v>
      </c>
      <c r="Q64" s="182"/>
      <c r="R64" s="538"/>
      <c r="S64" s="538"/>
      <c r="T64" s="195"/>
      <c r="U64" s="537" t="s">
        <v>19438</v>
      </c>
      <c r="V64" s="537" t="s">
        <v>19428</v>
      </c>
      <c r="W64" s="537"/>
      <c r="X64" s="54">
        <v>15972854346</v>
      </c>
      <c r="Y64" s="76" t="s">
        <v>19458</v>
      </c>
      <c r="Z64" s="76" t="s">
        <v>19440</v>
      </c>
      <c r="AA64" s="56" t="s">
        <v>19441</v>
      </c>
      <c r="AB64" s="56">
        <v>15102799609</v>
      </c>
      <c r="AC64" s="111"/>
      <c r="AD64" s="111" t="s">
        <v>19442</v>
      </c>
      <c r="AE64" s="111" t="s">
        <v>19442</v>
      </c>
      <c r="AF64" s="553" t="s">
        <v>19443</v>
      </c>
      <c r="AG64" s="553" t="s">
        <v>6597</v>
      </c>
      <c r="AH64" s="38" t="s">
        <v>19458</v>
      </c>
    </row>
    <row r="65" spans="1:34" s="83" customFormat="1" ht="13.5" customHeight="1">
      <c r="A65" s="539" t="s">
        <v>10275</v>
      </c>
      <c r="B65" s="553" t="s">
        <v>19435</v>
      </c>
      <c r="C65" s="386" t="s">
        <v>19481</v>
      </c>
      <c r="D65" s="127" t="s">
        <v>19459</v>
      </c>
      <c r="E65" s="46" t="s">
        <v>19460</v>
      </c>
      <c r="F65" s="534" t="str">
        <f t="shared" si="24"/>
        <v>女</v>
      </c>
      <c r="G65" s="535">
        <f t="shared" si="25"/>
        <v>36470</v>
      </c>
      <c r="H65" s="298">
        <f t="shared" ca="1" si="26"/>
        <v>18.749241234462193</v>
      </c>
      <c r="I65" s="538">
        <v>43265</v>
      </c>
      <c r="J65" s="538">
        <v>43265</v>
      </c>
      <c r="K65" s="553" t="s">
        <v>18986</v>
      </c>
      <c r="L65" s="553" t="s">
        <v>18987</v>
      </c>
      <c r="M65" s="553" t="s">
        <v>18988</v>
      </c>
      <c r="N65" s="189">
        <v>30072</v>
      </c>
      <c r="O65" s="85" t="s">
        <v>18989</v>
      </c>
      <c r="P65" s="85" t="s">
        <v>18990</v>
      </c>
      <c r="Q65" s="182"/>
      <c r="R65" s="538"/>
      <c r="S65" s="538"/>
      <c r="T65" s="195"/>
      <c r="U65" s="537" t="s">
        <v>19438</v>
      </c>
      <c r="V65" s="537" t="s">
        <v>19428</v>
      </c>
      <c r="W65" s="537"/>
      <c r="X65" s="54">
        <v>15717870437</v>
      </c>
      <c r="Y65" s="76" t="s">
        <v>19458</v>
      </c>
      <c r="Z65" s="76" t="s">
        <v>19440</v>
      </c>
      <c r="AA65" s="56" t="s">
        <v>19461</v>
      </c>
      <c r="AB65" s="56">
        <v>13636113632</v>
      </c>
      <c r="AC65" s="111"/>
      <c r="AD65" s="111" t="s">
        <v>19442</v>
      </c>
      <c r="AE65" s="111" t="s">
        <v>19442</v>
      </c>
      <c r="AF65" s="553" t="s">
        <v>19443</v>
      </c>
      <c r="AG65" s="553" t="s">
        <v>6597</v>
      </c>
      <c r="AH65" s="38" t="s">
        <v>19458</v>
      </c>
    </row>
    <row r="66" spans="1:34" s="83" customFormat="1" ht="13.5" customHeight="1">
      <c r="A66" s="539" t="s">
        <v>10794</v>
      </c>
      <c r="B66" s="553" t="s">
        <v>19435</v>
      </c>
      <c r="C66" s="386" t="s">
        <v>19482</v>
      </c>
      <c r="D66" s="127" t="s">
        <v>19462</v>
      </c>
      <c r="E66" s="46" t="s">
        <v>19463</v>
      </c>
      <c r="F66" s="534" t="str">
        <f t="shared" si="24"/>
        <v>女</v>
      </c>
      <c r="G66" s="535">
        <f t="shared" si="25"/>
        <v>36086</v>
      </c>
      <c r="H66" s="298">
        <f t="shared" ca="1" si="26"/>
        <v>19.801296028982744</v>
      </c>
      <c r="I66" s="538">
        <v>43265</v>
      </c>
      <c r="J66" s="538">
        <v>43265</v>
      </c>
      <c r="K66" s="553" t="s">
        <v>18986</v>
      </c>
      <c r="L66" s="553" t="s">
        <v>18987</v>
      </c>
      <c r="M66" s="553" t="s">
        <v>18988</v>
      </c>
      <c r="N66" s="189">
        <v>10620</v>
      </c>
      <c r="O66" s="85" t="s">
        <v>18989</v>
      </c>
      <c r="P66" s="85" t="s">
        <v>18990</v>
      </c>
      <c r="Q66" s="182"/>
      <c r="R66" s="538"/>
      <c r="S66" s="538"/>
      <c r="T66" s="195"/>
      <c r="U66" s="537" t="s">
        <v>19438</v>
      </c>
      <c r="V66" s="537" t="s">
        <v>19434</v>
      </c>
      <c r="W66" s="537"/>
      <c r="X66" s="54">
        <v>15107255979</v>
      </c>
      <c r="Y66" s="76" t="s">
        <v>19464</v>
      </c>
      <c r="Z66" s="76" t="s">
        <v>19440</v>
      </c>
      <c r="AA66" s="56" t="s">
        <v>19461</v>
      </c>
      <c r="AB66" s="56">
        <v>13636113632</v>
      </c>
      <c r="AC66" s="111"/>
      <c r="AD66" s="111" t="s">
        <v>19442</v>
      </c>
      <c r="AE66" s="111" t="s">
        <v>19442</v>
      </c>
      <c r="AF66" s="553" t="s">
        <v>19443</v>
      </c>
      <c r="AG66" s="553" t="s">
        <v>6597</v>
      </c>
      <c r="AH66" s="38" t="s">
        <v>19464</v>
      </c>
    </row>
    <row r="67" spans="1:34" s="83" customFormat="1" ht="13.5" customHeight="1">
      <c r="A67" s="539" t="s">
        <v>13324</v>
      </c>
      <c r="B67" s="553" t="s">
        <v>19559</v>
      </c>
      <c r="C67" s="386" t="s">
        <v>19578</v>
      </c>
      <c r="D67" s="127" t="s">
        <v>19560</v>
      </c>
      <c r="E67" s="46" t="s">
        <v>19561</v>
      </c>
      <c r="F67" s="534" t="str">
        <f t="shared" si="24"/>
        <v>女</v>
      </c>
      <c r="G67" s="535">
        <f t="shared" si="25"/>
        <v>36516</v>
      </c>
      <c r="H67" s="298">
        <f t="shared" ca="1" si="26"/>
        <v>18.62321383720192</v>
      </c>
      <c r="I67" s="538">
        <v>43266</v>
      </c>
      <c r="J67" s="538">
        <v>43266</v>
      </c>
      <c r="K67" s="553" t="s">
        <v>18986</v>
      </c>
      <c r="L67" s="553" t="s">
        <v>18987</v>
      </c>
      <c r="M67" s="553" t="s">
        <v>18988</v>
      </c>
      <c r="N67" s="189" t="s">
        <v>19598</v>
      </c>
      <c r="O67" s="85" t="s">
        <v>18989</v>
      </c>
      <c r="P67" s="85" t="s">
        <v>18990</v>
      </c>
      <c r="Q67" s="182"/>
      <c r="R67" s="538"/>
      <c r="S67" s="538"/>
      <c r="T67" s="195"/>
      <c r="U67" s="537" t="s">
        <v>19562</v>
      </c>
      <c r="V67" s="537" t="s">
        <v>19542</v>
      </c>
      <c r="W67" s="537"/>
      <c r="X67" s="54">
        <v>13163391128</v>
      </c>
      <c r="Y67" s="76" t="s">
        <v>19563</v>
      </c>
      <c r="Z67" s="76" t="s">
        <v>19564</v>
      </c>
      <c r="AA67" s="56" t="s">
        <v>19565</v>
      </c>
      <c r="AB67" s="56">
        <v>13308636660</v>
      </c>
      <c r="AC67" s="111"/>
      <c r="AD67" s="111" t="s">
        <v>17614</v>
      </c>
      <c r="AE67" s="111" t="s">
        <v>17614</v>
      </c>
      <c r="AF67" s="553" t="s">
        <v>19566</v>
      </c>
      <c r="AG67" s="553" t="s">
        <v>6597</v>
      </c>
      <c r="AH67" s="38" t="s">
        <v>19563</v>
      </c>
    </row>
    <row r="68" spans="1:34" s="83" customFormat="1" ht="13.5" customHeight="1">
      <c r="A68" s="539" t="s">
        <v>10230</v>
      </c>
      <c r="B68" s="553" t="s">
        <v>19559</v>
      </c>
      <c r="C68" s="386" t="s">
        <v>19579</v>
      </c>
      <c r="D68" s="127" t="s">
        <v>19567</v>
      </c>
      <c r="E68" s="46" t="s">
        <v>19568</v>
      </c>
      <c r="F68" s="534" t="str">
        <f t="shared" si="24"/>
        <v>女</v>
      </c>
      <c r="G68" s="535">
        <f t="shared" si="25"/>
        <v>36575</v>
      </c>
      <c r="H68" s="298">
        <f t="shared" ca="1" si="26"/>
        <v>18.461570001585482</v>
      </c>
      <c r="I68" s="538">
        <v>43266</v>
      </c>
      <c r="J68" s="538">
        <v>43266</v>
      </c>
      <c r="K68" s="553" t="s">
        <v>18986</v>
      </c>
      <c r="L68" s="553" t="s">
        <v>18987</v>
      </c>
      <c r="M68" s="553" t="s">
        <v>18988</v>
      </c>
      <c r="N68" s="189" t="s">
        <v>11591</v>
      </c>
      <c r="O68" s="85" t="s">
        <v>18989</v>
      </c>
      <c r="P68" s="85" t="s">
        <v>18990</v>
      </c>
      <c r="Q68" s="182"/>
      <c r="R68" s="538"/>
      <c r="S68" s="538"/>
      <c r="T68" s="195"/>
      <c r="U68" s="537" t="s">
        <v>19562</v>
      </c>
      <c r="V68" s="537" t="s">
        <v>19543</v>
      </c>
      <c r="W68" s="537"/>
      <c r="X68" s="54">
        <v>15271806852</v>
      </c>
      <c r="Y68" s="76" t="s">
        <v>19569</v>
      </c>
      <c r="Z68" s="76" t="s">
        <v>19564</v>
      </c>
      <c r="AA68" s="56" t="s">
        <v>19570</v>
      </c>
      <c r="AB68" s="56">
        <v>15902728852</v>
      </c>
      <c r="AC68" s="111"/>
      <c r="AD68" s="111" t="s">
        <v>17614</v>
      </c>
      <c r="AE68" s="111" t="s">
        <v>17614</v>
      </c>
      <c r="AF68" s="553" t="s">
        <v>19566</v>
      </c>
      <c r="AG68" s="553" t="s">
        <v>6597</v>
      </c>
      <c r="AH68" s="38" t="s">
        <v>19569</v>
      </c>
    </row>
    <row r="69" spans="1:34" s="83" customFormat="1" ht="13.5" customHeight="1">
      <c r="A69" s="539" t="s">
        <v>13325</v>
      </c>
      <c r="B69" s="553" t="s">
        <v>19559</v>
      </c>
      <c r="C69" s="386" t="s">
        <v>19580</v>
      </c>
      <c r="D69" s="127" t="s">
        <v>19571</v>
      </c>
      <c r="E69" s="46" t="s">
        <v>19572</v>
      </c>
      <c r="F69" s="534" t="str">
        <f t="shared" si="24"/>
        <v>男</v>
      </c>
      <c r="G69" s="535">
        <f t="shared" si="25"/>
        <v>36606</v>
      </c>
      <c r="H69" s="298">
        <f t="shared" ca="1" si="26"/>
        <v>18.376638494736167</v>
      </c>
      <c r="I69" s="538">
        <v>43266</v>
      </c>
      <c r="J69" s="538">
        <v>43266</v>
      </c>
      <c r="K69" s="553" t="s">
        <v>18986</v>
      </c>
      <c r="L69" s="553" t="s">
        <v>18987</v>
      </c>
      <c r="M69" s="553" t="s">
        <v>18988</v>
      </c>
      <c r="N69" s="189" t="s">
        <v>3140</v>
      </c>
      <c r="O69" s="85" t="s">
        <v>18989</v>
      </c>
      <c r="P69" s="85" t="s">
        <v>18990</v>
      </c>
      <c r="Q69" s="182"/>
      <c r="R69" s="538"/>
      <c r="S69" s="538"/>
      <c r="T69" s="195"/>
      <c r="U69" s="537" t="s">
        <v>19562</v>
      </c>
      <c r="V69" s="537" t="s">
        <v>19544</v>
      </c>
      <c r="W69" s="537"/>
      <c r="X69" s="54">
        <v>15071648033</v>
      </c>
      <c r="Y69" s="76" t="s">
        <v>19573</v>
      </c>
      <c r="Z69" s="76" t="s">
        <v>19564</v>
      </c>
      <c r="AA69" s="56" t="s">
        <v>19574</v>
      </c>
      <c r="AB69" s="56">
        <v>13409621548</v>
      </c>
      <c r="AC69" s="111"/>
      <c r="AD69" s="111" t="s">
        <v>17614</v>
      </c>
      <c r="AE69" s="111" t="s">
        <v>17614</v>
      </c>
      <c r="AF69" s="553" t="s">
        <v>19566</v>
      </c>
      <c r="AG69" s="553" t="s">
        <v>6597</v>
      </c>
      <c r="AH69" s="38" t="s">
        <v>19573</v>
      </c>
    </row>
    <row r="70" spans="1:34" s="83" customFormat="1" ht="13.5" customHeight="1">
      <c r="A70" s="539" t="s">
        <v>13327</v>
      </c>
      <c r="B70" s="553" t="s">
        <v>19719</v>
      </c>
      <c r="C70" s="386" t="s">
        <v>19731</v>
      </c>
      <c r="D70" s="127" t="s">
        <v>19720</v>
      </c>
      <c r="E70" s="46" t="s">
        <v>19721</v>
      </c>
      <c r="F70" s="534" t="str">
        <f t="shared" si="24"/>
        <v>女</v>
      </c>
      <c r="G70" s="535">
        <f t="shared" si="25"/>
        <v>36255</v>
      </c>
      <c r="H70" s="298">
        <f t="shared" ca="1" si="26"/>
        <v>19.338282330352605</v>
      </c>
      <c r="I70" s="538">
        <v>43276</v>
      </c>
      <c r="J70" s="538">
        <v>43276</v>
      </c>
      <c r="K70" s="553" t="s">
        <v>18986</v>
      </c>
      <c r="L70" s="553" t="s">
        <v>18987</v>
      </c>
      <c r="M70" s="553" t="s">
        <v>18988</v>
      </c>
      <c r="N70" s="299" t="s">
        <v>19737</v>
      </c>
      <c r="O70" s="85" t="s">
        <v>18989</v>
      </c>
      <c r="P70" s="85" t="s">
        <v>18990</v>
      </c>
      <c r="Q70" s="182"/>
      <c r="R70" s="538"/>
      <c r="S70" s="538"/>
      <c r="T70" s="195"/>
      <c r="U70" s="537" t="s">
        <v>19722</v>
      </c>
      <c r="V70" s="537"/>
      <c r="W70" s="537"/>
      <c r="X70" s="54">
        <v>15571590405</v>
      </c>
      <c r="Y70" s="76" t="s">
        <v>19723</v>
      </c>
      <c r="Z70" s="76" t="s">
        <v>19723</v>
      </c>
      <c r="AA70" s="56" t="s">
        <v>19724</v>
      </c>
      <c r="AB70" s="56">
        <v>16607247355</v>
      </c>
      <c r="AC70" s="111"/>
      <c r="AD70" s="111" t="s">
        <v>19725</v>
      </c>
      <c r="AE70" s="111" t="s">
        <v>19725</v>
      </c>
      <c r="AF70" s="553" t="s">
        <v>19726</v>
      </c>
      <c r="AG70" s="553" t="s">
        <v>6597</v>
      </c>
      <c r="AH70" s="38" t="s">
        <v>19723</v>
      </c>
    </row>
    <row r="71" spans="1:34" s="83" customFormat="1" ht="13.5" customHeight="1">
      <c r="A71" s="539" t="s">
        <v>13328</v>
      </c>
      <c r="B71" s="553" t="s">
        <v>19719</v>
      </c>
      <c r="C71" s="386" t="s">
        <v>19732</v>
      </c>
      <c r="D71" s="127" t="s">
        <v>19727</v>
      </c>
      <c r="E71" s="46" t="s">
        <v>19728</v>
      </c>
      <c r="F71" s="534" t="str">
        <f t="shared" si="24"/>
        <v>女</v>
      </c>
      <c r="G71" s="535">
        <f t="shared" si="25"/>
        <v>36242</v>
      </c>
      <c r="H71" s="298">
        <f t="shared" ca="1" si="26"/>
        <v>19.37389876870877</v>
      </c>
      <c r="I71" s="538">
        <v>43276</v>
      </c>
      <c r="J71" s="538">
        <v>43276</v>
      </c>
      <c r="K71" s="553" t="s">
        <v>18986</v>
      </c>
      <c r="L71" s="553" t="s">
        <v>18987</v>
      </c>
      <c r="M71" s="553" t="s">
        <v>18988</v>
      </c>
      <c r="N71" s="299" t="s">
        <v>19738</v>
      </c>
      <c r="O71" s="85" t="s">
        <v>18989</v>
      </c>
      <c r="P71" s="85" t="s">
        <v>18990</v>
      </c>
      <c r="Q71" s="182"/>
      <c r="R71" s="538"/>
      <c r="S71" s="538"/>
      <c r="T71" s="195"/>
      <c r="U71" s="537" t="s">
        <v>19722</v>
      </c>
      <c r="V71" s="537"/>
      <c r="W71" s="537"/>
      <c r="X71" s="54">
        <v>13972827231</v>
      </c>
      <c r="Y71" s="76" t="s">
        <v>19729</v>
      </c>
      <c r="Z71" s="76" t="s">
        <v>19729</v>
      </c>
      <c r="AA71" s="56" t="s">
        <v>19730</v>
      </c>
      <c r="AB71" s="56">
        <v>15171594995</v>
      </c>
      <c r="AC71" s="111"/>
      <c r="AD71" s="111" t="s">
        <v>19725</v>
      </c>
      <c r="AE71" s="111" t="s">
        <v>19725</v>
      </c>
      <c r="AF71" s="553" t="s">
        <v>19726</v>
      </c>
      <c r="AG71" s="553" t="s">
        <v>6597</v>
      </c>
      <c r="AH71" s="38" t="s">
        <v>19729</v>
      </c>
    </row>
    <row r="72" spans="1:34" s="83" customFormat="1" ht="17.25" customHeight="1">
      <c r="A72" s="33">
        <v>81</v>
      </c>
      <c r="B72" s="25" t="s">
        <v>9310</v>
      </c>
      <c r="C72" s="125" t="s">
        <v>9873</v>
      </c>
      <c r="D72" s="178" t="s">
        <v>9874</v>
      </c>
      <c r="E72" s="179" t="s">
        <v>9875</v>
      </c>
      <c r="F72" s="305" t="str">
        <f t="shared" ref="F72:F87" si="27">IF(MOD(IF(LEN(E72)=18,MID(E72,17,1),RIGHT(E72,1)),2)=0,"女","男")</f>
        <v>女</v>
      </c>
      <c r="G72" s="306">
        <f t="shared" ref="G72:G103" si="28">DATE(IF(LEN(E72)=18,MID(E72,7,4),1900+MID(E72,7,2)),IF(LEN(E72)=18,MID(E72,11,2),MID(E72,9,2)),IF(LEN(E72)=18,MID(E72,13,2),MID(E72,11,2)))</f>
        <v>33315</v>
      </c>
      <c r="H72" s="307">
        <f t="shared" ref="H72:H87" ca="1" si="29">(NOW()-G72)/365</f>
        <v>27.393076850900552</v>
      </c>
      <c r="I72" s="180">
        <v>42894</v>
      </c>
      <c r="J72" s="180">
        <v>42894</v>
      </c>
      <c r="K72" s="140" t="s">
        <v>167</v>
      </c>
      <c r="L72" s="140" t="s">
        <v>2028</v>
      </c>
      <c r="M72" s="140" t="s">
        <v>311</v>
      </c>
      <c r="N72" s="55" t="s">
        <v>9766</v>
      </c>
      <c r="O72" s="73" t="s">
        <v>9859</v>
      </c>
      <c r="P72" s="98" t="s">
        <v>3854</v>
      </c>
      <c r="Q72" s="25">
        <v>42921</v>
      </c>
      <c r="R72" s="25">
        <v>42921</v>
      </c>
      <c r="S72" s="25">
        <v>42919</v>
      </c>
      <c r="T72" s="25" t="s">
        <v>9876</v>
      </c>
      <c r="U72" s="22" t="s">
        <v>9877</v>
      </c>
      <c r="V72" s="22" t="s">
        <v>9878</v>
      </c>
      <c r="W72" s="22" t="s">
        <v>9879</v>
      </c>
      <c r="X72" s="155" t="s">
        <v>9880</v>
      </c>
      <c r="Y72" s="188" t="s">
        <v>9881</v>
      </c>
      <c r="Z72" s="188" t="s">
        <v>9881</v>
      </c>
      <c r="AA72" s="22" t="s">
        <v>9882</v>
      </c>
      <c r="AB72" s="31" t="s">
        <v>9883</v>
      </c>
      <c r="AC72" s="25"/>
      <c r="AD72" s="25" t="s">
        <v>9428</v>
      </c>
      <c r="AE72" s="140" t="s">
        <v>9428</v>
      </c>
      <c r="AF72" s="140" t="s">
        <v>9429</v>
      </c>
      <c r="AG72" s="140" t="s">
        <v>9430</v>
      </c>
      <c r="AH72" s="181" t="s">
        <v>9881</v>
      </c>
    </row>
    <row r="73" spans="1:34" s="10" customFormat="1" ht="17.25" customHeight="1">
      <c r="A73" s="33">
        <v>64</v>
      </c>
      <c r="B73" s="25" t="s">
        <v>9310</v>
      </c>
      <c r="C73" s="125" t="s">
        <v>9884</v>
      </c>
      <c r="D73" s="178" t="s">
        <v>9885</v>
      </c>
      <c r="E73" s="179" t="s">
        <v>9886</v>
      </c>
      <c r="F73" s="305" t="str">
        <f t="shared" si="27"/>
        <v>女</v>
      </c>
      <c r="G73" s="306">
        <f t="shared" si="28"/>
        <v>35055</v>
      </c>
      <c r="H73" s="307">
        <f t="shared" ca="1" si="29"/>
        <v>22.625953563229317</v>
      </c>
      <c r="I73" s="180">
        <v>42882</v>
      </c>
      <c r="J73" s="180">
        <v>42882</v>
      </c>
      <c r="K73" s="140" t="s">
        <v>167</v>
      </c>
      <c r="L73" s="140" t="s">
        <v>2028</v>
      </c>
      <c r="M73" s="140" t="s">
        <v>311</v>
      </c>
      <c r="N73" s="55">
        <v>21649</v>
      </c>
      <c r="O73" s="73" t="s">
        <v>9887</v>
      </c>
      <c r="P73" s="98" t="s">
        <v>3854</v>
      </c>
      <c r="Q73" s="25">
        <v>42921</v>
      </c>
      <c r="R73" s="25">
        <v>42921</v>
      </c>
      <c r="S73" s="25">
        <v>42919</v>
      </c>
      <c r="T73" s="25" t="s">
        <v>9888</v>
      </c>
      <c r="U73" s="22" t="s">
        <v>9889</v>
      </c>
      <c r="V73" s="22" t="s">
        <v>9890</v>
      </c>
      <c r="W73" s="22" t="s">
        <v>9891</v>
      </c>
      <c r="X73" s="155" t="s">
        <v>9892</v>
      </c>
      <c r="Y73" s="188" t="s">
        <v>9893</v>
      </c>
      <c r="Z73" s="188" t="s">
        <v>9893</v>
      </c>
      <c r="AA73" s="22" t="s">
        <v>9894</v>
      </c>
      <c r="AB73" s="31" t="s">
        <v>9895</v>
      </c>
      <c r="AC73" s="25"/>
      <c r="AD73" s="25" t="s">
        <v>9428</v>
      </c>
      <c r="AE73" s="140" t="s">
        <v>9428</v>
      </c>
      <c r="AF73" s="140" t="s">
        <v>9429</v>
      </c>
      <c r="AG73" s="140" t="s">
        <v>9430</v>
      </c>
      <c r="AH73" s="181" t="s">
        <v>9896</v>
      </c>
    </row>
    <row r="74" spans="1:34" s="10" customFormat="1" ht="14.25" customHeight="1">
      <c r="A74" s="33">
        <v>109</v>
      </c>
      <c r="B74" s="25" t="s">
        <v>9310</v>
      </c>
      <c r="C74" s="125" t="s">
        <v>9897</v>
      </c>
      <c r="D74" s="178" t="s">
        <v>9898</v>
      </c>
      <c r="E74" s="179" t="s">
        <v>9899</v>
      </c>
      <c r="F74" s="305" t="str">
        <f t="shared" si="27"/>
        <v>男</v>
      </c>
      <c r="G74" s="306">
        <f t="shared" si="28"/>
        <v>34270</v>
      </c>
      <c r="H74" s="307">
        <f t="shared" ca="1" si="29"/>
        <v>24.77663849505328</v>
      </c>
      <c r="I74" s="180">
        <v>42908</v>
      </c>
      <c r="J74" s="180">
        <v>42908</v>
      </c>
      <c r="K74" s="140" t="s">
        <v>167</v>
      </c>
      <c r="L74" s="140" t="s">
        <v>2028</v>
      </c>
      <c r="M74" s="140" t="s">
        <v>311</v>
      </c>
      <c r="N74" s="55" t="s">
        <v>9773</v>
      </c>
      <c r="O74" s="73" t="s">
        <v>9887</v>
      </c>
      <c r="P74" s="98" t="s">
        <v>3854</v>
      </c>
      <c r="Q74" s="25">
        <v>42921</v>
      </c>
      <c r="R74" s="25">
        <v>42921</v>
      </c>
      <c r="S74" s="25">
        <v>42921</v>
      </c>
      <c r="T74" s="25" t="s">
        <v>9900</v>
      </c>
      <c r="U74" s="22" t="s">
        <v>9889</v>
      </c>
      <c r="V74" s="22" t="s">
        <v>9901</v>
      </c>
      <c r="W74" s="22" t="s">
        <v>9902</v>
      </c>
      <c r="X74" s="155" t="s">
        <v>9903</v>
      </c>
      <c r="Y74" s="188" t="s">
        <v>9904</v>
      </c>
      <c r="Z74" s="188" t="s">
        <v>9904</v>
      </c>
      <c r="AA74" s="22" t="s">
        <v>9905</v>
      </c>
      <c r="AB74" s="31" t="s">
        <v>9906</v>
      </c>
      <c r="AC74" s="25"/>
      <c r="AD74" s="25" t="s">
        <v>9414</v>
      </c>
      <c r="AE74" s="140" t="s">
        <v>9414</v>
      </c>
      <c r="AF74" s="140" t="s">
        <v>9415</v>
      </c>
      <c r="AG74" s="140" t="s">
        <v>9416</v>
      </c>
      <c r="AH74" s="181" t="s">
        <v>9907</v>
      </c>
    </row>
    <row r="75" spans="1:34" s="10" customFormat="1" ht="14.25" customHeight="1">
      <c r="A75" s="33">
        <v>95</v>
      </c>
      <c r="B75" s="25" t="s">
        <v>9310</v>
      </c>
      <c r="C75" s="125" t="s">
        <v>9908</v>
      </c>
      <c r="D75" s="178" t="s">
        <v>9909</v>
      </c>
      <c r="E75" s="179" t="s">
        <v>9910</v>
      </c>
      <c r="F75" s="305" t="str">
        <f t="shared" si="27"/>
        <v>女</v>
      </c>
      <c r="G75" s="306">
        <f t="shared" si="28"/>
        <v>28533</v>
      </c>
      <c r="H75" s="307">
        <f t="shared" ca="1" si="29"/>
        <v>40.494446714231358</v>
      </c>
      <c r="I75" s="180">
        <v>42902</v>
      </c>
      <c r="J75" s="180">
        <v>42902</v>
      </c>
      <c r="K75" s="140" t="s">
        <v>167</v>
      </c>
      <c r="L75" s="140" t="s">
        <v>2028</v>
      </c>
      <c r="M75" s="140" t="s">
        <v>311</v>
      </c>
      <c r="N75" s="55" t="s">
        <v>9911</v>
      </c>
      <c r="O75" s="73" t="s">
        <v>9422</v>
      </c>
      <c r="P75" s="98" t="s">
        <v>3854</v>
      </c>
      <c r="Q75" s="25">
        <v>42921</v>
      </c>
      <c r="R75" s="25">
        <v>42921</v>
      </c>
      <c r="S75" s="25">
        <v>42920</v>
      </c>
      <c r="T75" s="25" t="s">
        <v>9912</v>
      </c>
      <c r="U75" s="22" t="s">
        <v>9913</v>
      </c>
      <c r="V75" s="22" t="s">
        <v>9914</v>
      </c>
      <c r="W75" s="22" t="s">
        <v>9409</v>
      </c>
      <c r="X75" s="155" t="s">
        <v>9915</v>
      </c>
      <c r="Y75" s="188" t="s">
        <v>9916</v>
      </c>
      <c r="Z75" s="188" t="s">
        <v>9916</v>
      </c>
      <c r="AA75" s="22" t="s">
        <v>9917</v>
      </c>
      <c r="AB75" s="31" t="s">
        <v>9918</v>
      </c>
      <c r="AC75" s="25"/>
      <c r="AD75" s="25" t="s">
        <v>9414</v>
      </c>
      <c r="AE75" s="140" t="s">
        <v>9414</v>
      </c>
      <c r="AF75" s="140" t="s">
        <v>9415</v>
      </c>
      <c r="AG75" s="140" t="s">
        <v>9416</v>
      </c>
      <c r="AH75" s="181" t="s">
        <v>9919</v>
      </c>
    </row>
    <row r="76" spans="1:34" s="10" customFormat="1" ht="14.25" customHeight="1">
      <c r="A76" s="33">
        <v>35</v>
      </c>
      <c r="B76" s="25" t="s">
        <v>9310</v>
      </c>
      <c r="C76" s="125" t="s">
        <v>9920</v>
      </c>
      <c r="D76" s="178" t="s">
        <v>9921</v>
      </c>
      <c r="E76" s="179" t="s">
        <v>9922</v>
      </c>
      <c r="F76" s="305" t="str">
        <f t="shared" si="27"/>
        <v>女</v>
      </c>
      <c r="G76" s="306">
        <f t="shared" si="28"/>
        <v>28412</v>
      </c>
      <c r="H76" s="307">
        <f t="shared" ca="1" si="29"/>
        <v>40.825953563546427</v>
      </c>
      <c r="I76" s="180">
        <v>42870</v>
      </c>
      <c r="J76" s="180">
        <v>42870</v>
      </c>
      <c r="K76" s="140" t="s">
        <v>167</v>
      </c>
      <c r="L76" s="140" t="s">
        <v>2028</v>
      </c>
      <c r="M76" s="140" t="s">
        <v>311</v>
      </c>
      <c r="N76" s="55" t="s">
        <v>9923</v>
      </c>
      <c r="O76" s="73" t="s">
        <v>9422</v>
      </c>
      <c r="P76" s="98" t="s">
        <v>3854</v>
      </c>
      <c r="Q76" s="25">
        <v>42921</v>
      </c>
      <c r="R76" s="25">
        <v>42921</v>
      </c>
      <c r="S76" s="25">
        <v>42920</v>
      </c>
      <c r="T76" s="25" t="s">
        <v>9912</v>
      </c>
      <c r="U76" s="22" t="s">
        <v>9913</v>
      </c>
      <c r="V76" s="22" t="s">
        <v>9924</v>
      </c>
      <c r="W76" s="22" t="s">
        <v>9409</v>
      </c>
      <c r="X76" s="155" t="s">
        <v>9925</v>
      </c>
      <c r="Y76" s="188" t="s">
        <v>9926</v>
      </c>
      <c r="Z76" s="188" t="s">
        <v>9926</v>
      </c>
      <c r="AA76" s="22" t="s">
        <v>9927</v>
      </c>
      <c r="AB76" s="31" t="s">
        <v>9928</v>
      </c>
      <c r="AC76" s="25"/>
      <c r="AD76" s="25" t="s">
        <v>9414</v>
      </c>
      <c r="AE76" s="140" t="s">
        <v>9414</v>
      </c>
      <c r="AF76" s="140" t="s">
        <v>9415</v>
      </c>
      <c r="AG76" s="140" t="s">
        <v>9416</v>
      </c>
      <c r="AH76" s="181" t="s">
        <v>9929</v>
      </c>
    </row>
    <row r="77" spans="1:34" s="10" customFormat="1" ht="14.25" customHeight="1">
      <c r="A77" s="33">
        <v>56</v>
      </c>
      <c r="B77" s="25" t="s">
        <v>9310</v>
      </c>
      <c r="C77" s="125" t="s">
        <v>9930</v>
      </c>
      <c r="D77" s="178" t="s">
        <v>9931</v>
      </c>
      <c r="E77" s="179" t="s">
        <v>9932</v>
      </c>
      <c r="F77" s="305" t="str">
        <f t="shared" si="27"/>
        <v>女</v>
      </c>
      <c r="G77" s="306">
        <f t="shared" si="28"/>
        <v>32920</v>
      </c>
      <c r="H77" s="307">
        <f t="shared" ca="1" si="29"/>
        <v>28.47526863203958</v>
      </c>
      <c r="I77" s="180">
        <v>42882</v>
      </c>
      <c r="J77" s="180">
        <v>42882</v>
      </c>
      <c r="K77" s="140" t="s">
        <v>167</v>
      </c>
      <c r="L77" s="140" t="s">
        <v>2028</v>
      </c>
      <c r="M77" s="140" t="s">
        <v>311</v>
      </c>
      <c r="N77" s="55">
        <v>30321</v>
      </c>
      <c r="O77" s="73" t="s">
        <v>9422</v>
      </c>
      <c r="P77" s="98" t="s">
        <v>3854</v>
      </c>
      <c r="Q77" s="25">
        <v>42928</v>
      </c>
      <c r="R77" s="25">
        <v>42928</v>
      </c>
      <c r="S77" s="25">
        <v>42926</v>
      </c>
      <c r="T77" s="25" t="s">
        <v>7833</v>
      </c>
      <c r="U77" s="22" t="s">
        <v>9436</v>
      </c>
      <c r="V77" s="22" t="s">
        <v>9933</v>
      </c>
      <c r="W77" s="22" t="s">
        <v>9394</v>
      </c>
      <c r="X77" s="155" t="s">
        <v>9934</v>
      </c>
      <c r="Y77" s="188" t="s">
        <v>9935</v>
      </c>
      <c r="Z77" s="188" t="s">
        <v>9935</v>
      </c>
      <c r="AA77" s="22" t="s">
        <v>9936</v>
      </c>
      <c r="AB77" s="31" t="s">
        <v>9937</v>
      </c>
      <c r="AC77" s="25"/>
      <c r="AD77" s="25" t="s">
        <v>9442</v>
      </c>
      <c r="AE77" s="140" t="s">
        <v>9442</v>
      </c>
      <c r="AF77" s="140" t="s">
        <v>9443</v>
      </c>
      <c r="AG77" s="140" t="s">
        <v>9387</v>
      </c>
      <c r="AH77" s="181" t="s">
        <v>9938</v>
      </c>
    </row>
    <row r="78" spans="1:34" s="10" customFormat="1" ht="14.25" customHeight="1">
      <c r="A78" s="33">
        <v>51</v>
      </c>
      <c r="B78" s="25" t="s">
        <v>9310</v>
      </c>
      <c r="C78" s="125" t="s">
        <v>9939</v>
      </c>
      <c r="D78" s="178" t="s">
        <v>9940</v>
      </c>
      <c r="E78" s="179" t="s">
        <v>9941</v>
      </c>
      <c r="F78" s="305" t="str">
        <f t="shared" si="27"/>
        <v>女</v>
      </c>
      <c r="G78" s="306">
        <f t="shared" si="28"/>
        <v>31640</v>
      </c>
      <c r="H78" s="307">
        <f t="shared" ca="1" si="29"/>
        <v>31.982117947108073</v>
      </c>
      <c r="I78" s="180">
        <v>42871</v>
      </c>
      <c r="J78" s="180">
        <v>42871</v>
      </c>
      <c r="K78" s="140" t="s">
        <v>167</v>
      </c>
      <c r="L78" s="140" t="s">
        <v>2028</v>
      </c>
      <c r="M78" s="140" t="s">
        <v>311</v>
      </c>
      <c r="N78" s="55" t="s">
        <v>9942</v>
      </c>
      <c r="O78" s="73" t="s">
        <v>9380</v>
      </c>
      <c r="P78" s="98" t="s">
        <v>3854</v>
      </c>
      <c r="Q78" s="25">
        <v>42928</v>
      </c>
      <c r="R78" s="25">
        <v>42928</v>
      </c>
      <c r="S78" s="25">
        <v>42929</v>
      </c>
      <c r="T78" s="25" t="s">
        <v>9943</v>
      </c>
      <c r="U78" s="22" t="s">
        <v>9392</v>
      </c>
      <c r="V78" s="22" t="s">
        <v>9944</v>
      </c>
      <c r="W78" s="22" t="s">
        <v>9394</v>
      </c>
      <c r="X78" s="155" t="s">
        <v>9945</v>
      </c>
      <c r="Y78" s="188" t="s">
        <v>9946</v>
      </c>
      <c r="Z78" s="188" t="s">
        <v>9946</v>
      </c>
      <c r="AA78" s="22" t="s">
        <v>9947</v>
      </c>
      <c r="AB78" s="31" t="s">
        <v>9948</v>
      </c>
      <c r="AC78" s="25"/>
      <c r="AD78" s="25" t="s">
        <v>9442</v>
      </c>
      <c r="AE78" s="140" t="s">
        <v>9442</v>
      </c>
      <c r="AF78" s="140" t="s">
        <v>9443</v>
      </c>
      <c r="AG78" s="140" t="s">
        <v>9387</v>
      </c>
      <c r="AH78" s="181" t="s">
        <v>9949</v>
      </c>
    </row>
    <row r="79" spans="1:34" s="10" customFormat="1" ht="14.25" customHeight="1">
      <c r="A79" s="33">
        <v>1</v>
      </c>
      <c r="B79" s="25" t="s">
        <v>9310</v>
      </c>
      <c r="C79" s="125" t="s">
        <v>9950</v>
      </c>
      <c r="D79" s="178" t="s">
        <v>9951</v>
      </c>
      <c r="E79" s="179" t="s">
        <v>9952</v>
      </c>
      <c r="F79" s="305" t="str">
        <f t="shared" si="27"/>
        <v>男</v>
      </c>
      <c r="G79" s="306">
        <f t="shared" si="28"/>
        <v>33630</v>
      </c>
      <c r="H79" s="307">
        <f t="shared" ca="1" si="29"/>
        <v>26.530063152587527</v>
      </c>
      <c r="I79" s="180">
        <v>42725</v>
      </c>
      <c r="J79" s="180">
        <v>42725</v>
      </c>
      <c r="K79" s="140" t="s">
        <v>167</v>
      </c>
      <c r="L79" s="140" t="s">
        <v>2028</v>
      </c>
      <c r="M79" s="140" t="s">
        <v>311</v>
      </c>
      <c r="N79" s="55" t="s">
        <v>5771</v>
      </c>
      <c r="O79" s="73" t="s">
        <v>9380</v>
      </c>
      <c r="P79" s="98" t="s">
        <v>3854</v>
      </c>
      <c r="Q79" s="25">
        <v>42931</v>
      </c>
      <c r="R79" s="25">
        <v>42931</v>
      </c>
      <c r="S79" s="25">
        <v>42930</v>
      </c>
      <c r="T79" s="25" t="s">
        <v>9953</v>
      </c>
      <c r="U79" s="22"/>
      <c r="V79" s="22"/>
      <c r="W79" s="22"/>
      <c r="X79" s="155" t="s">
        <v>9954</v>
      </c>
      <c r="Y79" s="188" t="s">
        <v>9955</v>
      </c>
      <c r="Z79" s="188" t="s">
        <v>9955</v>
      </c>
      <c r="AA79" s="22" t="s">
        <v>9956</v>
      </c>
      <c r="AB79" s="31">
        <v>15837429237</v>
      </c>
      <c r="AC79" s="25"/>
      <c r="AD79" s="25" t="s">
        <v>9957</v>
      </c>
      <c r="AE79" s="140" t="s">
        <v>9957</v>
      </c>
      <c r="AF79" s="140" t="s">
        <v>9958</v>
      </c>
      <c r="AG79" s="140" t="s">
        <v>9753</v>
      </c>
      <c r="AH79" s="181" t="s">
        <v>9955</v>
      </c>
    </row>
    <row r="80" spans="1:34" s="10" customFormat="1" ht="14.25" customHeight="1">
      <c r="A80" s="33">
        <v>2</v>
      </c>
      <c r="B80" s="25" t="s">
        <v>9310</v>
      </c>
      <c r="C80" s="125" t="s">
        <v>9959</v>
      </c>
      <c r="D80" s="178" t="s">
        <v>9960</v>
      </c>
      <c r="E80" s="179" t="s">
        <v>9961</v>
      </c>
      <c r="F80" s="305" t="str">
        <f t="shared" si="27"/>
        <v>女</v>
      </c>
      <c r="G80" s="306">
        <f t="shared" si="28"/>
        <v>30147</v>
      </c>
      <c r="H80" s="307">
        <f t="shared" ca="1" si="29"/>
        <v>36.072528906012181</v>
      </c>
      <c r="I80" s="180">
        <v>42780</v>
      </c>
      <c r="J80" s="180">
        <v>42780</v>
      </c>
      <c r="K80" s="140" t="s">
        <v>167</v>
      </c>
      <c r="L80" s="140" t="s">
        <v>2028</v>
      </c>
      <c r="M80" s="140" t="s">
        <v>311</v>
      </c>
      <c r="N80" s="55" t="s">
        <v>9962</v>
      </c>
      <c r="O80" s="73" t="s">
        <v>9569</v>
      </c>
      <c r="P80" s="98" t="s">
        <v>3854</v>
      </c>
      <c r="Q80" s="25">
        <v>42931</v>
      </c>
      <c r="R80" s="25">
        <v>42931</v>
      </c>
      <c r="S80" s="25">
        <v>42930</v>
      </c>
      <c r="T80" s="25" t="s">
        <v>9953</v>
      </c>
      <c r="U80" s="22" t="s">
        <v>9963</v>
      </c>
      <c r="V80" s="22" t="s">
        <v>9964</v>
      </c>
      <c r="W80" s="22" t="s">
        <v>9965</v>
      </c>
      <c r="X80" s="155" t="s">
        <v>9966</v>
      </c>
      <c r="Y80" s="188" t="s">
        <v>9967</v>
      </c>
      <c r="Z80" s="188" t="s">
        <v>9967</v>
      </c>
      <c r="AA80" s="22" t="s">
        <v>9968</v>
      </c>
      <c r="AB80" s="31" t="s">
        <v>9969</v>
      </c>
      <c r="AC80" s="25"/>
      <c r="AD80" s="25" t="s">
        <v>9428</v>
      </c>
      <c r="AE80" s="140" t="s">
        <v>9428</v>
      </c>
      <c r="AF80" s="140" t="s">
        <v>9429</v>
      </c>
      <c r="AG80" s="140" t="s">
        <v>9430</v>
      </c>
      <c r="AH80" s="181" t="s">
        <v>9970</v>
      </c>
    </row>
    <row r="81" spans="1:34" s="10" customFormat="1" ht="14.25" customHeight="1">
      <c r="A81" s="33">
        <v>8</v>
      </c>
      <c r="B81" s="25" t="s">
        <v>9310</v>
      </c>
      <c r="C81" s="125" t="s">
        <v>9971</v>
      </c>
      <c r="D81" s="178" t="s">
        <v>9972</v>
      </c>
      <c r="E81" s="179" t="s">
        <v>9973</v>
      </c>
      <c r="F81" s="305" t="str">
        <f t="shared" si="27"/>
        <v>女</v>
      </c>
      <c r="G81" s="306">
        <f t="shared" si="28"/>
        <v>32397</v>
      </c>
      <c r="H81" s="307">
        <f t="shared" ca="1" si="29"/>
        <v>29.908145344368346</v>
      </c>
      <c r="I81" s="180">
        <v>42796</v>
      </c>
      <c r="J81" s="180">
        <v>42796</v>
      </c>
      <c r="K81" s="140" t="s">
        <v>167</v>
      </c>
      <c r="L81" s="140" t="s">
        <v>2028</v>
      </c>
      <c r="M81" s="140" t="s">
        <v>311</v>
      </c>
      <c r="N81" s="55">
        <v>22707</v>
      </c>
      <c r="O81" s="73" t="s">
        <v>9887</v>
      </c>
      <c r="P81" s="98" t="s">
        <v>3854</v>
      </c>
      <c r="Q81" s="25">
        <v>42931</v>
      </c>
      <c r="R81" s="25">
        <v>42931</v>
      </c>
      <c r="S81" s="25">
        <v>42930</v>
      </c>
      <c r="T81" s="25" t="s">
        <v>9953</v>
      </c>
      <c r="U81" s="22" t="s">
        <v>9974</v>
      </c>
      <c r="V81" s="22" t="s">
        <v>9975</v>
      </c>
      <c r="W81" s="22" t="s">
        <v>9827</v>
      </c>
      <c r="X81" s="155" t="s">
        <v>9976</v>
      </c>
      <c r="Y81" s="188" t="s">
        <v>9977</v>
      </c>
      <c r="Z81" s="188" t="s">
        <v>9977</v>
      </c>
      <c r="AA81" s="22" t="s">
        <v>9978</v>
      </c>
      <c r="AB81" s="31" t="s">
        <v>9979</v>
      </c>
      <c r="AC81" s="25"/>
      <c r="AD81" s="25" t="s">
        <v>9428</v>
      </c>
      <c r="AE81" s="140" t="s">
        <v>9428</v>
      </c>
      <c r="AF81" s="140" t="s">
        <v>9429</v>
      </c>
      <c r="AG81" s="140" t="s">
        <v>9430</v>
      </c>
      <c r="AH81" s="181" t="s">
        <v>9980</v>
      </c>
    </row>
    <row r="82" spans="1:34" s="10" customFormat="1" ht="14.25" customHeight="1">
      <c r="A82" s="33">
        <v>9</v>
      </c>
      <c r="B82" s="25" t="s">
        <v>9310</v>
      </c>
      <c r="C82" s="125" t="s">
        <v>9981</v>
      </c>
      <c r="D82" s="178" t="s">
        <v>9982</v>
      </c>
      <c r="E82" s="179" t="s">
        <v>9983</v>
      </c>
      <c r="F82" s="305" t="str">
        <f t="shared" si="27"/>
        <v>女</v>
      </c>
      <c r="G82" s="306">
        <f t="shared" si="28"/>
        <v>30244</v>
      </c>
      <c r="H82" s="307">
        <f t="shared" ca="1" si="29"/>
        <v>35.806775481354649</v>
      </c>
      <c r="I82" s="180">
        <v>42816</v>
      </c>
      <c r="J82" s="180">
        <v>42816</v>
      </c>
      <c r="K82" s="140" t="s">
        <v>167</v>
      </c>
      <c r="L82" s="140" t="s">
        <v>2028</v>
      </c>
      <c r="M82" s="140" t="s">
        <v>311</v>
      </c>
      <c r="N82" s="55" t="s">
        <v>6668</v>
      </c>
      <c r="O82" s="73" t="s">
        <v>9887</v>
      </c>
      <c r="P82" s="98" t="s">
        <v>3854</v>
      </c>
      <c r="Q82" s="25">
        <v>42931</v>
      </c>
      <c r="R82" s="25">
        <v>42931</v>
      </c>
      <c r="S82" s="25">
        <v>42930</v>
      </c>
      <c r="T82" s="25" t="s">
        <v>9953</v>
      </c>
      <c r="U82" s="22" t="s">
        <v>9889</v>
      </c>
      <c r="V82" s="22" t="s">
        <v>9984</v>
      </c>
      <c r="W82" s="22" t="s">
        <v>9827</v>
      </c>
      <c r="X82" s="155" t="s">
        <v>9985</v>
      </c>
      <c r="Y82" s="188" t="s">
        <v>8001</v>
      </c>
      <c r="Z82" s="188" t="s">
        <v>8001</v>
      </c>
      <c r="AA82" s="22" t="s">
        <v>9986</v>
      </c>
      <c r="AB82" s="31" t="s">
        <v>9987</v>
      </c>
      <c r="AC82" s="25"/>
      <c r="AD82" s="25" t="s">
        <v>9442</v>
      </c>
      <c r="AE82" s="140" t="s">
        <v>9442</v>
      </c>
      <c r="AF82" s="140" t="s">
        <v>9443</v>
      </c>
      <c r="AG82" s="140" t="s">
        <v>9387</v>
      </c>
      <c r="AH82" s="181" t="s">
        <v>9988</v>
      </c>
    </row>
    <row r="83" spans="1:34" s="10" customFormat="1" ht="14.25" customHeight="1">
      <c r="A83" s="33">
        <v>12</v>
      </c>
      <c r="B83" s="25" t="s">
        <v>9310</v>
      </c>
      <c r="C83" s="125" t="s">
        <v>9989</v>
      </c>
      <c r="D83" s="178" t="s">
        <v>9990</v>
      </c>
      <c r="E83" s="179" t="s">
        <v>9991</v>
      </c>
      <c r="F83" s="305" t="str">
        <f t="shared" si="27"/>
        <v>女</v>
      </c>
      <c r="G83" s="306">
        <f t="shared" si="28"/>
        <v>32060</v>
      </c>
      <c r="H83" s="307">
        <f t="shared" ca="1" si="29"/>
        <v>30.831433015601224</v>
      </c>
      <c r="I83" s="180">
        <v>42831</v>
      </c>
      <c r="J83" s="180">
        <v>42831</v>
      </c>
      <c r="K83" s="140" t="s">
        <v>167</v>
      </c>
      <c r="L83" s="140" t="s">
        <v>2028</v>
      </c>
      <c r="M83" s="140" t="s">
        <v>311</v>
      </c>
      <c r="N83" s="55">
        <v>22591</v>
      </c>
      <c r="O83" s="73" t="s">
        <v>9380</v>
      </c>
      <c r="P83" s="98" t="s">
        <v>3854</v>
      </c>
      <c r="Q83" s="25">
        <v>42931</v>
      </c>
      <c r="R83" s="25">
        <v>42931</v>
      </c>
      <c r="S83" s="25">
        <v>42930</v>
      </c>
      <c r="T83" s="25" t="s">
        <v>9953</v>
      </c>
      <c r="U83" s="22" t="s">
        <v>9992</v>
      </c>
      <c r="V83" s="22" t="s">
        <v>9993</v>
      </c>
      <c r="W83" s="22" t="s">
        <v>9394</v>
      </c>
      <c r="X83" s="155" t="s">
        <v>9994</v>
      </c>
      <c r="Y83" s="188" t="s">
        <v>9995</v>
      </c>
      <c r="Z83" s="188" t="s">
        <v>9995</v>
      </c>
      <c r="AA83" s="22" t="s">
        <v>9996</v>
      </c>
      <c r="AB83" s="31" t="s">
        <v>9997</v>
      </c>
      <c r="AC83" s="25"/>
      <c r="AD83" s="25" t="s">
        <v>9998</v>
      </c>
      <c r="AE83" s="140" t="s">
        <v>9998</v>
      </c>
      <c r="AF83" s="140" t="s">
        <v>9999</v>
      </c>
      <c r="AG83" s="140" t="s">
        <v>9563</v>
      </c>
      <c r="AH83" s="181" t="s">
        <v>10000</v>
      </c>
    </row>
    <row r="84" spans="1:34" s="10" customFormat="1" ht="14.25" customHeight="1">
      <c r="A84" s="33">
        <v>13</v>
      </c>
      <c r="B84" s="25" t="s">
        <v>9310</v>
      </c>
      <c r="C84" s="125" t="s">
        <v>10001</v>
      </c>
      <c r="D84" s="178" t="s">
        <v>10002</v>
      </c>
      <c r="E84" s="179" t="s">
        <v>10003</v>
      </c>
      <c r="F84" s="305" t="str">
        <f t="shared" si="27"/>
        <v>女</v>
      </c>
      <c r="G84" s="306">
        <f t="shared" si="28"/>
        <v>29387</v>
      </c>
      <c r="H84" s="307">
        <f t="shared" ca="1" si="29"/>
        <v>38.154720686834104</v>
      </c>
      <c r="I84" s="180">
        <v>42831</v>
      </c>
      <c r="J84" s="180">
        <v>42831</v>
      </c>
      <c r="K84" s="140" t="s">
        <v>167</v>
      </c>
      <c r="L84" s="140" t="s">
        <v>2028</v>
      </c>
      <c r="M84" s="140" t="s">
        <v>311</v>
      </c>
      <c r="N84" s="55">
        <v>22406</v>
      </c>
      <c r="O84" s="73" t="s">
        <v>9569</v>
      </c>
      <c r="P84" s="98" t="s">
        <v>3854</v>
      </c>
      <c r="Q84" s="25">
        <v>42931</v>
      </c>
      <c r="R84" s="25">
        <v>42931</v>
      </c>
      <c r="S84" s="25">
        <v>42930</v>
      </c>
      <c r="T84" s="25" t="s">
        <v>9953</v>
      </c>
      <c r="U84" s="22" t="s">
        <v>9963</v>
      </c>
      <c r="V84" s="22" t="s">
        <v>10004</v>
      </c>
      <c r="W84" s="22" t="s">
        <v>9965</v>
      </c>
      <c r="X84" s="155" t="s">
        <v>10005</v>
      </c>
      <c r="Y84" s="188" t="s">
        <v>10006</v>
      </c>
      <c r="Z84" s="188" t="s">
        <v>10006</v>
      </c>
      <c r="AA84" s="22" t="s">
        <v>10007</v>
      </c>
      <c r="AB84" s="31" t="s">
        <v>10008</v>
      </c>
      <c r="AC84" s="25"/>
      <c r="AD84" s="25" t="s">
        <v>9998</v>
      </c>
      <c r="AE84" s="140" t="s">
        <v>9998</v>
      </c>
      <c r="AF84" s="140" t="s">
        <v>9999</v>
      </c>
      <c r="AG84" s="140" t="s">
        <v>9563</v>
      </c>
      <c r="AH84" s="181" t="s">
        <v>10009</v>
      </c>
    </row>
    <row r="85" spans="1:34" s="10" customFormat="1" ht="14.25" customHeight="1">
      <c r="A85" s="33">
        <v>14</v>
      </c>
      <c r="B85" s="25" t="s">
        <v>9310</v>
      </c>
      <c r="C85" s="125" t="s">
        <v>10010</v>
      </c>
      <c r="D85" s="178" t="s">
        <v>10011</v>
      </c>
      <c r="E85" s="179" t="s">
        <v>10012</v>
      </c>
      <c r="F85" s="305" t="str">
        <f t="shared" si="27"/>
        <v>男</v>
      </c>
      <c r="G85" s="306">
        <f t="shared" si="28"/>
        <v>32291</v>
      </c>
      <c r="H85" s="307">
        <f t="shared" ca="1" si="29"/>
        <v>30.198556303272458</v>
      </c>
      <c r="I85" s="180">
        <v>42838</v>
      </c>
      <c r="J85" s="180">
        <v>42838</v>
      </c>
      <c r="K85" s="140" t="s">
        <v>167</v>
      </c>
      <c r="L85" s="140" t="s">
        <v>2028</v>
      </c>
      <c r="M85" s="140" t="s">
        <v>311</v>
      </c>
      <c r="N85" s="55">
        <v>22472</v>
      </c>
      <c r="O85" s="73" t="s">
        <v>9569</v>
      </c>
      <c r="P85" s="98" t="s">
        <v>3854</v>
      </c>
      <c r="Q85" s="25">
        <v>42931</v>
      </c>
      <c r="R85" s="25">
        <v>42931</v>
      </c>
      <c r="S85" s="25">
        <v>42930</v>
      </c>
      <c r="T85" s="25" t="s">
        <v>9953</v>
      </c>
      <c r="U85" s="22" t="s">
        <v>10013</v>
      </c>
      <c r="V85" s="22" t="s">
        <v>10014</v>
      </c>
      <c r="W85" s="22" t="s">
        <v>10015</v>
      </c>
      <c r="X85" s="155" t="s">
        <v>10016</v>
      </c>
      <c r="Y85" s="188" t="s">
        <v>10017</v>
      </c>
      <c r="Z85" s="188" t="s">
        <v>10017</v>
      </c>
      <c r="AA85" s="22" t="s">
        <v>10018</v>
      </c>
      <c r="AB85" s="31" t="s">
        <v>10019</v>
      </c>
      <c r="AC85" s="25"/>
      <c r="AD85" s="25" t="s">
        <v>9442</v>
      </c>
      <c r="AE85" s="140" t="s">
        <v>9442</v>
      </c>
      <c r="AF85" s="140" t="s">
        <v>9443</v>
      </c>
      <c r="AG85" s="140" t="s">
        <v>9387</v>
      </c>
      <c r="AH85" s="181" t="s">
        <v>10020</v>
      </c>
    </row>
    <row r="86" spans="1:34" s="10" customFormat="1" ht="14.25" customHeight="1">
      <c r="A86" s="33">
        <v>15</v>
      </c>
      <c r="B86" s="25" t="s">
        <v>9310</v>
      </c>
      <c r="C86" s="125" t="s">
        <v>10021</v>
      </c>
      <c r="D86" s="178" t="s">
        <v>10022</v>
      </c>
      <c r="E86" s="179" t="s">
        <v>10023</v>
      </c>
      <c r="F86" s="305" t="str">
        <f t="shared" si="27"/>
        <v>女</v>
      </c>
      <c r="G86" s="306">
        <f t="shared" si="28"/>
        <v>32912</v>
      </c>
      <c r="H86" s="307">
        <f t="shared" ca="1" si="29"/>
        <v>28.497186440258758</v>
      </c>
      <c r="I86" s="180">
        <v>42838</v>
      </c>
      <c r="J86" s="180">
        <v>42838</v>
      </c>
      <c r="K86" s="140" t="s">
        <v>167</v>
      </c>
      <c r="L86" s="140" t="s">
        <v>2028</v>
      </c>
      <c r="M86" s="140" t="s">
        <v>311</v>
      </c>
      <c r="N86" s="55">
        <v>22474</v>
      </c>
      <c r="O86" s="73" t="s">
        <v>9380</v>
      </c>
      <c r="P86" s="98" t="s">
        <v>3854</v>
      </c>
      <c r="Q86" s="25">
        <v>42931</v>
      </c>
      <c r="R86" s="25">
        <v>42931</v>
      </c>
      <c r="S86" s="25">
        <v>42930</v>
      </c>
      <c r="T86" s="25" t="s">
        <v>9953</v>
      </c>
      <c r="U86" s="22" t="s">
        <v>9436</v>
      </c>
      <c r="V86" s="22" t="s">
        <v>10024</v>
      </c>
      <c r="W86" s="22" t="s">
        <v>9965</v>
      </c>
      <c r="X86" s="155" t="s">
        <v>10025</v>
      </c>
      <c r="Y86" s="188" t="s">
        <v>10026</v>
      </c>
      <c r="Z86" s="188" t="s">
        <v>10026</v>
      </c>
      <c r="AA86" s="22" t="s">
        <v>10027</v>
      </c>
      <c r="AB86" s="31" t="s">
        <v>10028</v>
      </c>
      <c r="AC86" s="25"/>
      <c r="AD86" s="25" t="s">
        <v>9442</v>
      </c>
      <c r="AE86" s="140" t="s">
        <v>9442</v>
      </c>
      <c r="AF86" s="140" t="s">
        <v>9443</v>
      </c>
      <c r="AG86" s="140" t="s">
        <v>9387</v>
      </c>
      <c r="AH86" s="181" t="s">
        <v>10029</v>
      </c>
    </row>
    <row r="87" spans="1:34" s="10" customFormat="1" ht="14.25" customHeight="1">
      <c r="A87" s="33">
        <v>16</v>
      </c>
      <c r="B87" s="25" t="s">
        <v>9310</v>
      </c>
      <c r="C87" s="125" t="s">
        <v>10030</v>
      </c>
      <c r="D87" s="178" t="s">
        <v>10031</v>
      </c>
      <c r="E87" s="179" t="s">
        <v>10032</v>
      </c>
      <c r="F87" s="305" t="str">
        <f t="shared" si="27"/>
        <v>女</v>
      </c>
      <c r="G87" s="306">
        <f t="shared" si="28"/>
        <v>33477</v>
      </c>
      <c r="H87" s="307">
        <f t="shared" ca="1" si="29"/>
        <v>26.949241234779308</v>
      </c>
      <c r="I87" s="180">
        <v>42839</v>
      </c>
      <c r="J87" s="180">
        <v>42839</v>
      </c>
      <c r="K87" s="140" t="s">
        <v>167</v>
      </c>
      <c r="L87" s="140" t="s">
        <v>2028</v>
      </c>
      <c r="M87" s="140" t="s">
        <v>311</v>
      </c>
      <c r="N87" s="55">
        <v>22487</v>
      </c>
      <c r="O87" s="73" t="s">
        <v>9314</v>
      </c>
      <c r="P87" s="98" t="s">
        <v>3854</v>
      </c>
      <c r="Q87" s="25">
        <v>42931</v>
      </c>
      <c r="R87" s="25">
        <v>42931</v>
      </c>
      <c r="S87" s="25">
        <v>42930</v>
      </c>
      <c r="T87" s="25" t="s">
        <v>9953</v>
      </c>
      <c r="U87" s="22" t="s">
        <v>9796</v>
      </c>
      <c r="V87" s="22" t="s">
        <v>10033</v>
      </c>
      <c r="W87" s="22" t="s">
        <v>10034</v>
      </c>
      <c r="X87" s="155" t="s">
        <v>10035</v>
      </c>
      <c r="Y87" s="188" t="s">
        <v>10036</v>
      </c>
      <c r="Z87" s="188" t="s">
        <v>10036</v>
      </c>
      <c r="AA87" s="22" t="s">
        <v>10037</v>
      </c>
      <c r="AB87" s="31" t="s">
        <v>10038</v>
      </c>
      <c r="AC87" s="25"/>
      <c r="AD87" s="25" t="s">
        <v>9442</v>
      </c>
      <c r="AE87" s="140" t="s">
        <v>9442</v>
      </c>
      <c r="AF87" s="140" t="s">
        <v>9443</v>
      </c>
      <c r="AG87" s="140" t="s">
        <v>9387</v>
      </c>
      <c r="AH87" s="181" t="s">
        <v>10039</v>
      </c>
    </row>
    <row r="88" spans="1:34" s="10" customFormat="1" ht="14.25" customHeight="1">
      <c r="A88" s="33">
        <v>19</v>
      </c>
      <c r="B88" s="25" t="s">
        <v>9310</v>
      </c>
      <c r="C88" s="125" t="s">
        <v>10040</v>
      </c>
      <c r="D88" s="178" t="s">
        <v>10041</v>
      </c>
      <c r="E88" s="179" t="s">
        <v>10042</v>
      </c>
      <c r="F88" s="305" t="s">
        <v>2030</v>
      </c>
      <c r="G88" s="306">
        <f t="shared" si="28"/>
        <v>31756</v>
      </c>
      <c r="H88" s="307">
        <v>30.622918837201922</v>
      </c>
      <c r="I88" s="180">
        <v>42842</v>
      </c>
      <c r="J88" s="180">
        <v>42842</v>
      </c>
      <c r="K88" s="140" t="s">
        <v>167</v>
      </c>
      <c r="L88" s="140" t="s">
        <v>2028</v>
      </c>
      <c r="M88" s="140" t="s">
        <v>311</v>
      </c>
      <c r="N88" s="55">
        <v>22492</v>
      </c>
      <c r="O88" s="73" t="s">
        <v>9380</v>
      </c>
      <c r="P88" s="98" t="s">
        <v>3854</v>
      </c>
      <c r="Q88" s="25">
        <v>42931</v>
      </c>
      <c r="R88" s="25">
        <v>42931</v>
      </c>
      <c r="S88" s="25">
        <v>42930</v>
      </c>
      <c r="T88" s="25" t="s">
        <v>9953</v>
      </c>
      <c r="U88" s="22" t="s">
        <v>9436</v>
      </c>
      <c r="V88" s="22" t="s">
        <v>10043</v>
      </c>
      <c r="W88" s="22" t="s">
        <v>9394</v>
      </c>
      <c r="X88" s="155" t="s">
        <v>10044</v>
      </c>
      <c r="Y88" s="188" t="s">
        <v>10045</v>
      </c>
      <c r="Z88" s="188" t="s">
        <v>10045</v>
      </c>
      <c r="AA88" s="22" t="s">
        <v>10046</v>
      </c>
      <c r="AB88" s="31" t="s">
        <v>10047</v>
      </c>
      <c r="AC88" s="25"/>
      <c r="AD88" s="25" t="s">
        <v>9442</v>
      </c>
      <c r="AE88" s="140" t="s">
        <v>9442</v>
      </c>
      <c r="AF88" s="140" t="s">
        <v>9443</v>
      </c>
      <c r="AG88" s="140" t="s">
        <v>9387</v>
      </c>
      <c r="AH88" s="181" t="s">
        <v>10048</v>
      </c>
    </row>
    <row r="89" spans="1:34" s="10" customFormat="1" ht="14.25" customHeight="1">
      <c r="A89" s="33">
        <v>23</v>
      </c>
      <c r="B89" s="25" t="s">
        <v>9310</v>
      </c>
      <c r="C89" s="125" t="s">
        <v>10049</v>
      </c>
      <c r="D89" s="178" t="s">
        <v>10050</v>
      </c>
      <c r="E89" s="179" t="s">
        <v>10051</v>
      </c>
      <c r="F89" s="305" t="s">
        <v>2030</v>
      </c>
      <c r="G89" s="306">
        <f t="shared" si="28"/>
        <v>30166</v>
      </c>
      <c r="H89" s="307">
        <v>34.979083220763563</v>
      </c>
      <c r="I89" s="180">
        <v>42843</v>
      </c>
      <c r="J89" s="180">
        <v>42843</v>
      </c>
      <c r="K89" s="140" t="s">
        <v>167</v>
      </c>
      <c r="L89" s="140" t="s">
        <v>2028</v>
      </c>
      <c r="M89" s="140" t="s">
        <v>311</v>
      </c>
      <c r="N89" s="55">
        <v>22795</v>
      </c>
      <c r="O89" s="73" t="s">
        <v>9380</v>
      </c>
      <c r="P89" s="98" t="s">
        <v>3854</v>
      </c>
      <c r="Q89" s="25">
        <v>42931</v>
      </c>
      <c r="R89" s="25">
        <v>42931</v>
      </c>
      <c r="S89" s="25">
        <v>42930</v>
      </c>
      <c r="T89" s="25" t="s">
        <v>9953</v>
      </c>
      <c r="U89" s="22"/>
      <c r="V89" s="22"/>
      <c r="W89" s="22"/>
      <c r="X89" s="155">
        <v>13545177824</v>
      </c>
      <c r="Y89" s="188" t="s">
        <v>10052</v>
      </c>
      <c r="Z89" s="188" t="s">
        <v>10052</v>
      </c>
      <c r="AA89" s="22" t="s">
        <v>10053</v>
      </c>
      <c r="AB89" s="31">
        <v>18872269945</v>
      </c>
      <c r="AC89" s="25"/>
      <c r="AD89" s="25" t="s">
        <v>9442</v>
      </c>
      <c r="AE89" s="140" t="s">
        <v>9442</v>
      </c>
      <c r="AF89" s="140" t="s">
        <v>10054</v>
      </c>
      <c r="AG89" s="140" t="s">
        <v>9387</v>
      </c>
      <c r="AH89" s="181" t="s">
        <v>10052</v>
      </c>
    </row>
    <row r="90" spans="1:34" s="10" customFormat="1" ht="14.25" customHeight="1">
      <c r="A90" s="33">
        <v>25</v>
      </c>
      <c r="B90" s="25" t="s">
        <v>9310</v>
      </c>
      <c r="C90" s="125" t="s">
        <v>10055</v>
      </c>
      <c r="D90" s="178" t="s">
        <v>10056</v>
      </c>
      <c r="E90" s="179" t="s">
        <v>10057</v>
      </c>
      <c r="F90" s="305" t="s">
        <v>2030</v>
      </c>
      <c r="G90" s="306">
        <f t="shared" si="28"/>
        <v>32787</v>
      </c>
      <c r="H90" s="307">
        <v>27.798261302955346</v>
      </c>
      <c r="I90" s="180">
        <v>42844</v>
      </c>
      <c r="J90" s="180">
        <v>42844</v>
      </c>
      <c r="K90" s="140" t="s">
        <v>167</v>
      </c>
      <c r="L90" s="140" t="s">
        <v>2028</v>
      </c>
      <c r="M90" s="140" t="s">
        <v>311</v>
      </c>
      <c r="N90" s="55">
        <v>22615</v>
      </c>
      <c r="O90" s="73" t="s">
        <v>9380</v>
      </c>
      <c r="P90" s="98" t="s">
        <v>3854</v>
      </c>
      <c r="Q90" s="25">
        <v>42931</v>
      </c>
      <c r="R90" s="25">
        <v>42931</v>
      </c>
      <c r="S90" s="25">
        <v>42930</v>
      </c>
      <c r="T90" s="25" t="s">
        <v>9953</v>
      </c>
      <c r="U90" s="22" t="s">
        <v>9992</v>
      </c>
      <c r="V90" s="22" t="s">
        <v>10058</v>
      </c>
      <c r="W90" s="22" t="s">
        <v>10059</v>
      </c>
      <c r="X90" s="155" t="s">
        <v>10060</v>
      </c>
      <c r="Y90" s="188" t="s">
        <v>10061</v>
      </c>
      <c r="Z90" s="188" t="s">
        <v>10061</v>
      </c>
      <c r="AA90" s="22" t="s">
        <v>10062</v>
      </c>
      <c r="AB90" s="31" t="s">
        <v>10063</v>
      </c>
      <c r="AC90" s="25"/>
      <c r="AD90" s="25" t="s">
        <v>9442</v>
      </c>
      <c r="AE90" s="140" t="s">
        <v>9442</v>
      </c>
      <c r="AF90" s="140" t="s">
        <v>9443</v>
      </c>
      <c r="AG90" s="140" t="s">
        <v>9387</v>
      </c>
      <c r="AH90" s="181" t="s">
        <v>10064</v>
      </c>
    </row>
    <row r="91" spans="1:34" s="10" customFormat="1" ht="14.25" customHeight="1">
      <c r="A91" s="33">
        <v>40</v>
      </c>
      <c r="B91" s="25" t="s">
        <v>9310</v>
      </c>
      <c r="C91" s="125" t="s">
        <v>10065</v>
      </c>
      <c r="D91" s="178" t="s">
        <v>10066</v>
      </c>
      <c r="E91" s="179" t="s">
        <v>10067</v>
      </c>
      <c r="F91" s="305" t="s">
        <v>2030</v>
      </c>
      <c r="G91" s="306">
        <f t="shared" si="28"/>
        <v>28311</v>
      </c>
      <c r="H91" s="307">
        <v>40.061275001585486</v>
      </c>
      <c r="I91" s="180">
        <v>42870</v>
      </c>
      <c r="J91" s="180">
        <v>42870</v>
      </c>
      <c r="K91" s="140" t="s">
        <v>167</v>
      </c>
      <c r="L91" s="140" t="s">
        <v>2028</v>
      </c>
      <c r="M91" s="140" t="s">
        <v>311</v>
      </c>
      <c r="N91" s="55" t="s">
        <v>7291</v>
      </c>
      <c r="O91" s="73" t="s">
        <v>9380</v>
      </c>
      <c r="P91" s="98" t="s">
        <v>3854</v>
      </c>
      <c r="Q91" s="25">
        <v>42931</v>
      </c>
      <c r="R91" s="25">
        <v>42931</v>
      </c>
      <c r="S91" s="25">
        <v>42930</v>
      </c>
      <c r="T91" s="25" t="s">
        <v>9953</v>
      </c>
      <c r="U91" s="22" t="s">
        <v>9392</v>
      </c>
      <c r="V91" s="22" t="s">
        <v>10068</v>
      </c>
      <c r="W91" s="22" t="s">
        <v>9394</v>
      </c>
      <c r="X91" s="155" t="s">
        <v>10069</v>
      </c>
      <c r="Y91" s="188" t="s">
        <v>10070</v>
      </c>
      <c r="Z91" s="188" t="s">
        <v>10070</v>
      </c>
      <c r="AA91" s="22" t="s">
        <v>10071</v>
      </c>
      <c r="AB91" s="31" t="s">
        <v>10072</v>
      </c>
      <c r="AC91" s="25"/>
      <c r="AD91" s="25" t="s">
        <v>9442</v>
      </c>
      <c r="AE91" s="140" t="s">
        <v>9442</v>
      </c>
      <c r="AF91" s="140" t="s">
        <v>9443</v>
      </c>
      <c r="AG91" s="140" t="s">
        <v>9387</v>
      </c>
      <c r="AH91" s="181" t="s">
        <v>10073</v>
      </c>
    </row>
    <row r="92" spans="1:34" s="10" customFormat="1" ht="14.25" customHeight="1">
      <c r="A92" s="33">
        <v>44</v>
      </c>
      <c r="B92" s="25" t="s">
        <v>9310</v>
      </c>
      <c r="C92" s="125" t="s">
        <v>10074</v>
      </c>
      <c r="D92" s="178" t="s">
        <v>10075</v>
      </c>
      <c r="E92" s="179" t="s">
        <v>10076</v>
      </c>
      <c r="F92" s="305" t="s">
        <v>2030</v>
      </c>
      <c r="G92" s="306">
        <f t="shared" si="28"/>
        <v>32522</v>
      </c>
      <c r="H92" s="307">
        <v>28.524288700215621</v>
      </c>
      <c r="I92" s="180">
        <v>42870</v>
      </c>
      <c r="J92" s="180">
        <v>42870</v>
      </c>
      <c r="K92" s="140" t="s">
        <v>167</v>
      </c>
      <c r="L92" s="140" t="s">
        <v>2028</v>
      </c>
      <c r="M92" s="140" t="s">
        <v>311</v>
      </c>
      <c r="N92" s="55" t="s">
        <v>10077</v>
      </c>
      <c r="O92" s="73" t="s">
        <v>9380</v>
      </c>
      <c r="P92" s="98" t="s">
        <v>3854</v>
      </c>
      <c r="Q92" s="25">
        <v>42931</v>
      </c>
      <c r="R92" s="25">
        <v>42931</v>
      </c>
      <c r="S92" s="25">
        <v>42930</v>
      </c>
      <c r="T92" s="25" t="s">
        <v>9953</v>
      </c>
      <c r="U92" s="22" t="s">
        <v>9392</v>
      </c>
      <c r="V92" s="22" t="s">
        <v>10078</v>
      </c>
      <c r="W92" s="22" t="s">
        <v>9394</v>
      </c>
      <c r="X92" s="155" t="s">
        <v>10079</v>
      </c>
      <c r="Y92" s="188" t="s">
        <v>10080</v>
      </c>
      <c r="Z92" s="188" t="s">
        <v>10080</v>
      </c>
      <c r="AA92" s="22" t="s">
        <v>10081</v>
      </c>
      <c r="AB92" s="31" t="s">
        <v>10082</v>
      </c>
      <c r="AC92" s="25"/>
      <c r="AD92" s="25" t="s">
        <v>9428</v>
      </c>
      <c r="AE92" s="140" t="s">
        <v>9428</v>
      </c>
      <c r="AF92" s="140" t="s">
        <v>9429</v>
      </c>
      <c r="AG92" s="140" t="s">
        <v>9430</v>
      </c>
      <c r="AH92" s="181" t="s">
        <v>10083</v>
      </c>
    </row>
    <row r="93" spans="1:34" s="10" customFormat="1" ht="14.25" customHeight="1">
      <c r="A93" s="33">
        <v>52</v>
      </c>
      <c r="B93" s="25" t="s">
        <v>9310</v>
      </c>
      <c r="C93" s="125" t="s">
        <v>10084</v>
      </c>
      <c r="D93" s="178" t="s">
        <v>10085</v>
      </c>
      <c r="E93" s="179" t="s">
        <v>10086</v>
      </c>
      <c r="F93" s="305" t="s">
        <v>2031</v>
      </c>
      <c r="G93" s="306">
        <f t="shared" si="28"/>
        <v>34351</v>
      </c>
      <c r="H93" s="307">
        <v>23.513329796106031</v>
      </c>
      <c r="I93" s="180">
        <v>42877</v>
      </c>
      <c r="J93" s="180">
        <v>42877</v>
      </c>
      <c r="K93" s="140" t="s">
        <v>167</v>
      </c>
      <c r="L93" s="140" t="s">
        <v>2028</v>
      </c>
      <c r="M93" s="140" t="s">
        <v>311</v>
      </c>
      <c r="N93" s="55" t="s">
        <v>10087</v>
      </c>
      <c r="O93" s="73" t="s">
        <v>9569</v>
      </c>
      <c r="P93" s="98" t="s">
        <v>3854</v>
      </c>
      <c r="Q93" s="25">
        <v>42931</v>
      </c>
      <c r="R93" s="25">
        <v>42931</v>
      </c>
      <c r="S93" s="25">
        <v>42930</v>
      </c>
      <c r="T93" s="25" t="s">
        <v>9953</v>
      </c>
      <c r="U93" s="22" t="s">
        <v>10013</v>
      </c>
      <c r="V93" s="22" t="s">
        <v>10088</v>
      </c>
      <c r="W93" s="22" t="s">
        <v>10089</v>
      </c>
      <c r="X93" s="155" t="s">
        <v>10090</v>
      </c>
      <c r="Y93" s="188" t="s">
        <v>10091</v>
      </c>
      <c r="Z93" s="188" t="s">
        <v>10091</v>
      </c>
      <c r="AA93" s="22" t="s">
        <v>10092</v>
      </c>
      <c r="AB93" s="31" t="s">
        <v>10093</v>
      </c>
      <c r="AC93" s="25"/>
      <c r="AD93" s="25" t="s">
        <v>9998</v>
      </c>
      <c r="AE93" s="140" t="s">
        <v>9998</v>
      </c>
      <c r="AF93" s="140" t="s">
        <v>10094</v>
      </c>
      <c r="AG93" s="140" t="s">
        <v>9563</v>
      </c>
      <c r="AH93" s="181" t="s">
        <v>10095</v>
      </c>
    </row>
    <row r="94" spans="1:34" s="10" customFormat="1" ht="14.25" customHeight="1">
      <c r="A94" s="33">
        <v>68</v>
      </c>
      <c r="B94" s="25" t="s">
        <v>9310</v>
      </c>
      <c r="C94" s="125" t="s">
        <v>10096</v>
      </c>
      <c r="D94" s="178" t="s">
        <v>10097</v>
      </c>
      <c r="E94" s="179" t="s">
        <v>10098</v>
      </c>
      <c r="F94" s="305" t="s">
        <v>2030</v>
      </c>
      <c r="G94" s="306">
        <f t="shared" si="28"/>
        <v>33817</v>
      </c>
      <c r="H94" s="307">
        <v>24.97634349473617</v>
      </c>
      <c r="I94" s="180">
        <v>42887</v>
      </c>
      <c r="J94" s="180">
        <v>42887</v>
      </c>
      <c r="K94" s="140" t="s">
        <v>167</v>
      </c>
      <c r="L94" s="140" t="s">
        <v>2028</v>
      </c>
      <c r="M94" s="140" t="s">
        <v>311</v>
      </c>
      <c r="N94" s="55" t="s">
        <v>10099</v>
      </c>
      <c r="O94" s="73" t="s">
        <v>9887</v>
      </c>
      <c r="P94" s="98" t="s">
        <v>3854</v>
      </c>
      <c r="Q94" s="25">
        <v>42931</v>
      </c>
      <c r="R94" s="25">
        <v>42931</v>
      </c>
      <c r="S94" s="25">
        <v>42930</v>
      </c>
      <c r="T94" s="25" t="s">
        <v>9953</v>
      </c>
      <c r="U94" s="22" t="s">
        <v>9889</v>
      </c>
      <c r="V94" s="22" t="s">
        <v>10100</v>
      </c>
      <c r="W94" s="22" t="s">
        <v>10101</v>
      </c>
      <c r="X94" s="155" t="s">
        <v>10102</v>
      </c>
      <c r="Y94" s="188" t="s">
        <v>10103</v>
      </c>
      <c r="Z94" s="188" t="s">
        <v>10103</v>
      </c>
      <c r="AA94" s="22" t="s">
        <v>10104</v>
      </c>
      <c r="AB94" s="31" t="s">
        <v>10105</v>
      </c>
      <c r="AC94" s="25"/>
      <c r="AD94" s="25" t="s">
        <v>9322</v>
      </c>
      <c r="AE94" s="140" t="s">
        <v>9322</v>
      </c>
      <c r="AF94" s="140" t="s">
        <v>9323</v>
      </c>
      <c r="AG94" s="140" t="s">
        <v>9324</v>
      </c>
      <c r="AH94" s="181" t="s">
        <v>10106</v>
      </c>
    </row>
    <row r="95" spans="1:34" s="10" customFormat="1" ht="14.25" customHeight="1">
      <c r="A95" s="33">
        <v>69</v>
      </c>
      <c r="B95" s="25" t="s">
        <v>9310</v>
      </c>
      <c r="C95" s="125" t="s">
        <v>10107</v>
      </c>
      <c r="D95" s="178" t="s">
        <v>10108</v>
      </c>
      <c r="E95" s="179" t="s">
        <v>10109</v>
      </c>
      <c r="F95" s="305" t="s">
        <v>2030</v>
      </c>
      <c r="G95" s="306">
        <f t="shared" si="28"/>
        <v>33902</v>
      </c>
      <c r="H95" s="307">
        <v>24.743466782407403</v>
      </c>
      <c r="I95" s="180">
        <v>42887</v>
      </c>
      <c r="J95" s="180">
        <v>42887</v>
      </c>
      <c r="K95" s="140" t="s">
        <v>167</v>
      </c>
      <c r="L95" s="140" t="s">
        <v>2028</v>
      </c>
      <c r="M95" s="140" t="s">
        <v>311</v>
      </c>
      <c r="N95" s="55">
        <v>21682</v>
      </c>
      <c r="O95" s="73" t="s">
        <v>9380</v>
      </c>
      <c r="P95" s="98" t="s">
        <v>3854</v>
      </c>
      <c r="Q95" s="25">
        <v>42931</v>
      </c>
      <c r="R95" s="25">
        <v>42931</v>
      </c>
      <c r="S95" s="25">
        <v>42930</v>
      </c>
      <c r="T95" s="25" t="s">
        <v>9953</v>
      </c>
      <c r="U95" s="22" t="s">
        <v>9992</v>
      </c>
      <c r="V95" s="22" t="s">
        <v>10110</v>
      </c>
      <c r="W95" s="22" t="s">
        <v>10059</v>
      </c>
      <c r="X95" s="155" t="s">
        <v>10111</v>
      </c>
      <c r="Y95" s="188" t="s">
        <v>10112</v>
      </c>
      <c r="Z95" s="188" t="s">
        <v>10112</v>
      </c>
      <c r="AA95" s="22" t="s">
        <v>10113</v>
      </c>
      <c r="AB95" s="31" t="s">
        <v>10114</v>
      </c>
      <c r="AC95" s="25"/>
      <c r="AD95" s="25" t="s">
        <v>9998</v>
      </c>
      <c r="AE95" s="140" t="s">
        <v>9998</v>
      </c>
      <c r="AF95" s="140" t="s">
        <v>9999</v>
      </c>
      <c r="AG95" s="140" t="s">
        <v>9563</v>
      </c>
      <c r="AH95" s="181" t="s">
        <v>10115</v>
      </c>
    </row>
    <row r="96" spans="1:34" s="10" customFormat="1" ht="14.25" customHeight="1">
      <c r="A96" s="33">
        <v>93</v>
      </c>
      <c r="B96" s="25" t="s">
        <v>9310</v>
      </c>
      <c r="C96" s="125" t="s">
        <v>10116</v>
      </c>
      <c r="D96" s="178" t="s">
        <v>10117</v>
      </c>
      <c r="E96" s="179" t="s">
        <v>10118</v>
      </c>
      <c r="F96" s="305" t="s">
        <v>2030</v>
      </c>
      <c r="G96" s="306">
        <f t="shared" si="28"/>
        <v>32373</v>
      </c>
      <c r="H96" s="307">
        <v>28.932507878297812</v>
      </c>
      <c r="I96" s="180">
        <v>42902</v>
      </c>
      <c r="J96" s="180">
        <v>42902</v>
      </c>
      <c r="K96" s="140" t="s">
        <v>167</v>
      </c>
      <c r="L96" s="140" t="s">
        <v>2028</v>
      </c>
      <c r="M96" s="140" t="s">
        <v>311</v>
      </c>
      <c r="N96" s="55" t="s">
        <v>10119</v>
      </c>
      <c r="O96" s="73" t="s">
        <v>9380</v>
      </c>
      <c r="P96" s="98" t="s">
        <v>3854</v>
      </c>
      <c r="Q96" s="25">
        <v>42931</v>
      </c>
      <c r="R96" s="25">
        <v>42931</v>
      </c>
      <c r="S96" s="25">
        <v>42930</v>
      </c>
      <c r="T96" s="25" t="s">
        <v>9953</v>
      </c>
      <c r="U96" s="22" t="s">
        <v>9992</v>
      </c>
      <c r="V96" s="22" t="s">
        <v>10120</v>
      </c>
      <c r="W96" s="22" t="s">
        <v>10059</v>
      </c>
      <c r="X96" s="155" t="s">
        <v>10121</v>
      </c>
      <c r="Y96" s="188" t="s">
        <v>10122</v>
      </c>
      <c r="Z96" s="188" t="s">
        <v>10122</v>
      </c>
      <c r="AA96" s="22" t="s">
        <v>10123</v>
      </c>
      <c r="AB96" s="31" t="s">
        <v>10124</v>
      </c>
      <c r="AC96" s="25"/>
      <c r="AD96" s="25" t="s">
        <v>9442</v>
      </c>
      <c r="AE96" s="140" t="s">
        <v>9442</v>
      </c>
      <c r="AF96" s="140" t="s">
        <v>9443</v>
      </c>
      <c r="AG96" s="140" t="s">
        <v>9387</v>
      </c>
      <c r="AH96" s="181" t="s">
        <v>10125</v>
      </c>
    </row>
    <row r="97" spans="1:34" s="10" customFormat="1" ht="14.25" customHeight="1">
      <c r="A97" s="33" t="s">
        <v>7648</v>
      </c>
      <c r="B97" s="25" t="s">
        <v>9310</v>
      </c>
      <c r="C97" s="125" t="s">
        <v>10126</v>
      </c>
      <c r="D97" s="178" t="s">
        <v>10127</v>
      </c>
      <c r="E97" s="179" t="s">
        <v>10128</v>
      </c>
      <c r="F97" s="305" t="str">
        <f t="shared" ref="F97:F104" si="30">IF(MOD(IF(LEN(E97)=18,MID(E97,17,1),RIGHT(E97,1)),2)=0,"女","男")</f>
        <v>女</v>
      </c>
      <c r="G97" s="306">
        <f t="shared" si="28"/>
        <v>34496</v>
      </c>
      <c r="H97" s="307">
        <f t="shared" ref="H97:H104" ca="1" si="31">(NOW()-G97)/365</f>
        <v>24.1574604128615</v>
      </c>
      <c r="I97" s="180">
        <v>42871</v>
      </c>
      <c r="J97" s="180">
        <v>42871</v>
      </c>
      <c r="K97" s="140" t="s">
        <v>167</v>
      </c>
      <c r="L97" s="140" t="s">
        <v>2028</v>
      </c>
      <c r="M97" s="140" t="s">
        <v>311</v>
      </c>
      <c r="N97" s="55" t="s">
        <v>10129</v>
      </c>
      <c r="O97" s="73" t="s">
        <v>9380</v>
      </c>
      <c r="P97" s="98" t="s">
        <v>3854</v>
      </c>
      <c r="Q97" s="25">
        <v>42933</v>
      </c>
      <c r="R97" s="25">
        <v>42933</v>
      </c>
      <c r="S97" s="25">
        <v>42936</v>
      </c>
      <c r="T97" s="25" t="s">
        <v>10130</v>
      </c>
      <c r="U97" s="22" t="s">
        <v>9992</v>
      </c>
      <c r="V97" s="22" t="s">
        <v>10131</v>
      </c>
      <c r="W97" s="22" t="s">
        <v>10132</v>
      </c>
      <c r="X97" s="155" t="s">
        <v>10133</v>
      </c>
      <c r="Y97" s="188" t="s">
        <v>10134</v>
      </c>
      <c r="Z97" s="188" t="s">
        <v>10134</v>
      </c>
      <c r="AA97" s="22" t="s">
        <v>10135</v>
      </c>
      <c r="AB97" s="31" t="s">
        <v>10136</v>
      </c>
      <c r="AC97" s="25"/>
      <c r="AD97" s="25" t="s">
        <v>9442</v>
      </c>
      <c r="AE97" s="140" t="s">
        <v>9442</v>
      </c>
      <c r="AF97" s="140" t="s">
        <v>9443</v>
      </c>
      <c r="AG97" s="140" t="s">
        <v>9387</v>
      </c>
      <c r="AH97" s="181" t="s">
        <v>10134</v>
      </c>
    </row>
    <row r="98" spans="1:34" s="10" customFormat="1" ht="14.25" customHeight="1">
      <c r="A98" s="33" t="s">
        <v>7648</v>
      </c>
      <c r="B98" s="25" t="s">
        <v>9310</v>
      </c>
      <c r="C98" s="125" t="s">
        <v>10137</v>
      </c>
      <c r="D98" s="178" t="s">
        <v>10138</v>
      </c>
      <c r="E98" s="179" t="s">
        <v>10139</v>
      </c>
      <c r="F98" s="305" t="str">
        <f t="shared" si="30"/>
        <v>女</v>
      </c>
      <c r="G98" s="306">
        <f t="shared" si="28"/>
        <v>33203</v>
      </c>
      <c r="H98" s="307">
        <f t="shared" ca="1" si="31"/>
        <v>27.699926166286158</v>
      </c>
      <c r="I98" s="180">
        <v>42872</v>
      </c>
      <c r="J98" s="180">
        <v>42872</v>
      </c>
      <c r="K98" s="140" t="s">
        <v>167</v>
      </c>
      <c r="L98" s="140" t="s">
        <v>2028</v>
      </c>
      <c r="M98" s="140" t="s">
        <v>311</v>
      </c>
      <c r="N98" s="55" t="s">
        <v>10140</v>
      </c>
      <c r="O98" s="73" t="s">
        <v>9380</v>
      </c>
      <c r="P98" s="98" t="s">
        <v>3854</v>
      </c>
      <c r="Q98" s="25">
        <v>42935</v>
      </c>
      <c r="R98" s="25">
        <v>42935</v>
      </c>
      <c r="S98" s="25">
        <v>42933</v>
      </c>
      <c r="T98" s="25" t="s">
        <v>7833</v>
      </c>
      <c r="U98" s="22" t="s">
        <v>9992</v>
      </c>
      <c r="V98" s="22" t="s">
        <v>10141</v>
      </c>
      <c r="W98" s="22" t="s">
        <v>10132</v>
      </c>
      <c r="X98" s="155" t="s">
        <v>10142</v>
      </c>
      <c r="Y98" s="188" t="s">
        <v>10143</v>
      </c>
      <c r="Z98" s="188" t="s">
        <v>10143</v>
      </c>
      <c r="AA98" s="22" t="s">
        <v>10144</v>
      </c>
      <c r="AB98" s="31" t="s">
        <v>10145</v>
      </c>
      <c r="AC98" s="25"/>
      <c r="AD98" s="25" t="s">
        <v>9442</v>
      </c>
      <c r="AE98" s="140" t="s">
        <v>9442</v>
      </c>
      <c r="AF98" s="140" t="s">
        <v>9443</v>
      </c>
      <c r="AG98" s="140" t="s">
        <v>9387</v>
      </c>
      <c r="AH98" s="181" t="s">
        <v>10146</v>
      </c>
    </row>
    <row r="99" spans="1:34" s="10" customFormat="1" ht="14.25" customHeight="1">
      <c r="A99" s="33" t="s">
        <v>7642</v>
      </c>
      <c r="B99" s="25" t="s">
        <v>9310</v>
      </c>
      <c r="C99" s="125" t="s">
        <v>10147</v>
      </c>
      <c r="D99" s="178" t="s">
        <v>10148</v>
      </c>
      <c r="E99" s="179" t="s">
        <v>10149</v>
      </c>
      <c r="F99" s="305" t="str">
        <f t="shared" si="30"/>
        <v>女</v>
      </c>
      <c r="G99" s="306">
        <f t="shared" si="28"/>
        <v>33663</v>
      </c>
      <c r="H99" s="307">
        <f t="shared" ca="1" si="31"/>
        <v>26.439652193683415</v>
      </c>
      <c r="I99" s="180">
        <v>42870</v>
      </c>
      <c r="J99" s="180">
        <v>42870</v>
      </c>
      <c r="K99" s="140" t="s">
        <v>167</v>
      </c>
      <c r="L99" s="140" t="s">
        <v>2028</v>
      </c>
      <c r="M99" s="140" t="s">
        <v>311</v>
      </c>
      <c r="N99" s="55" t="s">
        <v>10150</v>
      </c>
      <c r="O99" s="73" t="s">
        <v>9380</v>
      </c>
      <c r="P99" s="98" t="s">
        <v>3854</v>
      </c>
      <c r="Q99" s="25">
        <v>42935</v>
      </c>
      <c r="R99" s="25">
        <v>42935</v>
      </c>
      <c r="S99" s="25">
        <v>42933</v>
      </c>
      <c r="T99" s="25" t="s">
        <v>10151</v>
      </c>
      <c r="U99" s="22" t="s">
        <v>9436</v>
      </c>
      <c r="V99" s="22" t="s">
        <v>10152</v>
      </c>
      <c r="W99" s="22" t="s">
        <v>9394</v>
      </c>
      <c r="X99" s="155" t="s">
        <v>10153</v>
      </c>
      <c r="Y99" s="188" t="s">
        <v>10154</v>
      </c>
      <c r="Z99" s="188" t="s">
        <v>10154</v>
      </c>
      <c r="AA99" s="22" t="s">
        <v>10155</v>
      </c>
      <c r="AB99" s="31" t="s">
        <v>10156</v>
      </c>
      <c r="AC99" s="25"/>
      <c r="AD99" s="25" t="s">
        <v>9442</v>
      </c>
      <c r="AE99" s="140" t="s">
        <v>9442</v>
      </c>
      <c r="AF99" s="140" t="s">
        <v>9443</v>
      </c>
      <c r="AG99" s="140" t="s">
        <v>9387</v>
      </c>
      <c r="AH99" s="181" t="s">
        <v>10157</v>
      </c>
    </row>
    <row r="100" spans="1:34" s="10" customFormat="1" ht="14.25" customHeight="1">
      <c r="A100" s="33" t="s">
        <v>9803</v>
      </c>
      <c r="B100" s="25" t="s">
        <v>9310</v>
      </c>
      <c r="C100" s="125" t="s">
        <v>10158</v>
      </c>
      <c r="D100" s="178" t="s">
        <v>10159</v>
      </c>
      <c r="E100" s="179" t="s">
        <v>10160</v>
      </c>
      <c r="F100" s="305" t="str">
        <f t="shared" si="30"/>
        <v>女</v>
      </c>
      <c r="G100" s="306">
        <f t="shared" si="28"/>
        <v>34778</v>
      </c>
      <c r="H100" s="307">
        <f t="shared" ca="1" si="31"/>
        <v>23.384857673135471</v>
      </c>
      <c r="I100" s="180">
        <v>42896</v>
      </c>
      <c r="J100" s="180">
        <v>42896</v>
      </c>
      <c r="K100" s="140" t="s">
        <v>167</v>
      </c>
      <c r="L100" s="140" t="s">
        <v>2028</v>
      </c>
      <c r="M100" s="140" t="s">
        <v>311</v>
      </c>
      <c r="N100" s="55" t="s">
        <v>10161</v>
      </c>
      <c r="O100" s="73" t="s">
        <v>9380</v>
      </c>
      <c r="P100" s="98" t="s">
        <v>3854</v>
      </c>
      <c r="Q100" s="25">
        <v>42935</v>
      </c>
      <c r="R100" s="25">
        <v>42935</v>
      </c>
      <c r="S100" s="25">
        <v>42933</v>
      </c>
      <c r="T100" s="25" t="s">
        <v>10162</v>
      </c>
      <c r="U100" s="22" t="s">
        <v>9992</v>
      </c>
      <c r="V100" s="22" t="s">
        <v>10163</v>
      </c>
      <c r="W100" s="22" t="s">
        <v>10164</v>
      </c>
      <c r="X100" s="155" t="s">
        <v>10165</v>
      </c>
      <c r="Y100" s="188" t="s">
        <v>10166</v>
      </c>
      <c r="Z100" s="188" t="s">
        <v>10166</v>
      </c>
      <c r="AA100" s="22" t="s">
        <v>10167</v>
      </c>
      <c r="AB100" s="31" t="s">
        <v>10168</v>
      </c>
      <c r="AC100" s="25"/>
      <c r="AD100" s="25" t="s">
        <v>9442</v>
      </c>
      <c r="AE100" s="140" t="s">
        <v>9442</v>
      </c>
      <c r="AF100" s="140" t="s">
        <v>9443</v>
      </c>
      <c r="AG100" s="140" t="s">
        <v>9387</v>
      </c>
      <c r="AH100" s="181" t="s">
        <v>10169</v>
      </c>
    </row>
    <row r="101" spans="1:34" s="10" customFormat="1" ht="14.25" customHeight="1">
      <c r="A101" s="33" t="s">
        <v>7650</v>
      </c>
      <c r="B101" s="25" t="s">
        <v>9310</v>
      </c>
      <c r="C101" s="125" t="s">
        <v>10170</v>
      </c>
      <c r="D101" s="178" t="s">
        <v>10171</v>
      </c>
      <c r="E101" s="179" t="s">
        <v>10172</v>
      </c>
      <c r="F101" s="305" t="str">
        <f t="shared" si="30"/>
        <v>女</v>
      </c>
      <c r="G101" s="306">
        <f t="shared" si="28"/>
        <v>34238</v>
      </c>
      <c r="H101" s="307">
        <f t="shared" ca="1" si="31"/>
        <v>24.864309727929992</v>
      </c>
      <c r="I101" s="180">
        <v>42871</v>
      </c>
      <c r="J101" s="180">
        <v>42871</v>
      </c>
      <c r="K101" s="140" t="s">
        <v>167</v>
      </c>
      <c r="L101" s="140" t="s">
        <v>2028</v>
      </c>
      <c r="M101" s="140" t="s">
        <v>311</v>
      </c>
      <c r="N101" s="55" t="s">
        <v>10173</v>
      </c>
      <c r="O101" s="73" t="s">
        <v>9380</v>
      </c>
      <c r="P101" s="98" t="s">
        <v>3854</v>
      </c>
      <c r="Q101" s="25">
        <v>42935</v>
      </c>
      <c r="R101" s="25">
        <v>42935</v>
      </c>
      <c r="S101" s="25">
        <v>42933</v>
      </c>
      <c r="T101" s="25" t="s">
        <v>10174</v>
      </c>
      <c r="U101" s="22" t="s">
        <v>9992</v>
      </c>
      <c r="V101" s="22" t="s">
        <v>10131</v>
      </c>
      <c r="W101" s="22" t="s">
        <v>10175</v>
      </c>
      <c r="X101" s="155" t="s">
        <v>10176</v>
      </c>
      <c r="Y101" s="188" t="s">
        <v>10177</v>
      </c>
      <c r="Z101" s="188" t="s">
        <v>10178</v>
      </c>
      <c r="AA101" s="22" t="s">
        <v>10179</v>
      </c>
      <c r="AB101" s="31" t="s">
        <v>10180</v>
      </c>
      <c r="AC101" s="25"/>
      <c r="AD101" s="25" t="s">
        <v>9442</v>
      </c>
      <c r="AE101" s="140" t="s">
        <v>9442</v>
      </c>
      <c r="AF101" s="140" t="s">
        <v>9443</v>
      </c>
      <c r="AG101" s="140" t="s">
        <v>9387</v>
      </c>
      <c r="AH101" s="181" t="s">
        <v>10177</v>
      </c>
    </row>
    <row r="102" spans="1:34" s="10" customFormat="1" ht="14.25" customHeight="1">
      <c r="A102" s="33" t="s">
        <v>7648</v>
      </c>
      <c r="B102" s="25" t="s">
        <v>9310</v>
      </c>
      <c r="C102" s="125" t="s">
        <v>10181</v>
      </c>
      <c r="D102" s="126" t="s">
        <v>10182</v>
      </c>
      <c r="E102" s="30" t="s">
        <v>10183</v>
      </c>
      <c r="F102" s="146" t="str">
        <f t="shared" si="30"/>
        <v>女</v>
      </c>
      <c r="G102" s="306">
        <f t="shared" si="28"/>
        <v>32849</v>
      </c>
      <c r="H102" s="43">
        <f t="shared" ca="1" si="31"/>
        <v>28.669789179984786</v>
      </c>
      <c r="I102" s="25">
        <v>42871</v>
      </c>
      <c r="J102" s="25">
        <v>42871</v>
      </c>
      <c r="K102" s="140" t="s">
        <v>167</v>
      </c>
      <c r="L102" s="140" t="s">
        <v>2028</v>
      </c>
      <c r="M102" s="140" t="s">
        <v>311</v>
      </c>
      <c r="N102" s="55" t="s">
        <v>10184</v>
      </c>
      <c r="O102" s="73" t="s">
        <v>9380</v>
      </c>
      <c r="P102" s="98" t="s">
        <v>3854</v>
      </c>
      <c r="Q102" s="25">
        <v>42935</v>
      </c>
      <c r="R102" s="25">
        <v>42935</v>
      </c>
      <c r="S102" s="25">
        <v>42933</v>
      </c>
      <c r="T102" s="25" t="s">
        <v>10151</v>
      </c>
      <c r="U102" s="45" t="s">
        <v>9992</v>
      </c>
      <c r="V102" s="203" t="s">
        <v>10185</v>
      </c>
      <c r="W102" s="203" t="s">
        <v>10186</v>
      </c>
      <c r="X102" s="174" t="s">
        <v>10187</v>
      </c>
      <c r="Y102" s="308" t="s">
        <v>10188</v>
      </c>
      <c r="Z102" s="308" t="s">
        <v>10188</v>
      </c>
      <c r="AA102" s="203" t="s">
        <v>10189</v>
      </c>
      <c r="AB102" s="31" t="s">
        <v>10190</v>
      </c>
      <c r="AC102" s="203"/>
      <c r="AD102" s="140" t="s">
        <v>9442</v>
      </c>
      <c r="AE102" s="140" t="s">
        <v>9442</v>
      </c>
      <c r="AF102" s="140" t="s">
        <v>9443</v>
      </c>
      <c r="AG102" s="140" t="s">
        <v>9387</v>
      </c>
      <c r="AH102" s="181" t="s">
        <v>10191</v>
      </c>
    </row>
    <row r="103" spans="1:34" s="309" customFormat="1" ht="13.5" customHeight="1">
      <c r="A103" s="33">
        <v>106</v>
      </c>
      <c r="B103" s="25" t="s">
        <v>9310</v>
      </c>
      <c r="C103" s="125" t="s">
        <v>10192</v>
      </c>
      <c r="D103" s="126" t="s">
        <v>10193</v>
      </c>
      <c r="E103" s="30" t="s">
        <v>10194</v>
      </c>
      <c r="F103" s="146" t="str">
        <f t="shared" si="30"/>
        <v>女</v>
      </c>
      <c r="G103" s="306">
        <f t="shared" si="28"/>
        <v>28438</v>
      </c>
      <c r="H103" s="43">
        <f t="shared" ca="1" si="31"/>
        <v>40.754720686834098</v>
      </c>
      <c r="I103" s="25">
        <v>42908</v>
      </c>
      <c r="J103" s="25">
        <v>42908</v>
      </c>
      <c r="K103" s="140" t="s">
        <v>167</v>
      </c>
      <c r="L103" s="140" t="s">
        <v>2028</v>
      </c>
      <c r="M103" s="140" t="s">
        <v>311</v>
      </c>
      <c r="N103" s="314" t="s">
        <v>10195</v>
      </c>
      <c r="O103" s="73" t="s">
        <v>9380</v>
      </c>
      <c r="P103" s="98" t="s">
        <v>3854</v>
      </c>
      <c r="Q103" s="25">
        <v>42935</v>
      </c>
      <c r="R103" s="25">
        <v>42935</v>
      </c>
      <c r="S103" s="25">
        <v>42929</v>
      </c>
      <c r="T103" s="25" t="s">
        <v>10196</v>
      </c>
      <c r="U103" s="123" t="s">
        <v>351</v>
      </c>
      <c r="V103" s="123" t="s">
        <v>10197</v>
      </c>
      <c r="W103" s="123" t="s">
        <v>1508</v>
      </c>
      <c r="X103" s="55" t="s">
        <v>10198</v>
      </c>
      <c r="Y103" s="80" t="s">
        <v>10199</v>
      </c>
      <c r="Z103" s="80" t="s">
        <v>10199</v>
      </c>
      <c r="AA103" s="31" t="s">
        <v>10200</v>
      </c>
      <c r="AB103" s="31" t="s">
        <v>10201</v>
      </c>
      <c r="AC103" s="184"/>
      <c r="AD103" s="144" t="s">
        <v>245</v>
      </c>
      <c r="AE103" s="144" t="s">
        <v>245</v>
      </c>
      <c r="AF103" s="140" t="s">
        <v>2476</v>
      </c>
      <c r="AG103" s="140" t="s">
        <v>9387</v>
      </c>
      <c r="AH103" s="26" t="s">
        <v>10202</v>
      </c>
    </row>
    <row r="104" spans="1:34" s="204" customFormat="1" ht="13.5" customHeight="1">
      <c r="A104" s="33" t="s">
        <v>7661</v>
      </c>
      <c r="B104" s="25" t="s">
        <v>9310</v>
      </c>
      <c r="C104" s="125" t="s">
        <v>10203</v>
      </c>
      <c r="D104" s="126" t="s">
        <v>10204</v>
      </c>
      <c r="E104" s="30" t="s">
        <v>10205</v>
      </c>
      <c r="F104" s="146" t="str">
        <f t="shared" si="30"/>
        <v>女</v>
      </c>
      <c r="G104" s="306">
        <f t="shared" ref="G104:G135" si="32">DATE(IF(LEN(E104)=18,MID(E104,7,4),1900+MID(E104,7,2)),IF(LEN(E104)=18,MID(E104,11,2),MID(E104,9,2)),IF(LEN(E104)=18,MID(E104,13,2),MID(E104,11,2)))</f>
        <v>30990</v>
      </c>
      <c r="H104" s="43">
        <f t="shared" ca="1" si="31"/>
        <v>33.762939864916291</v>
      </c>
      <c r="I104" s="25">
        <v>42887</v>
      </c>
      <c r="J104" s="25">
        <v>42887</v>
      </c>
      <c r="K104" s="140" t="s">
        <v>167</v>
      </c>
      <c r="L104" s="140" t="s">
        <v>2028</v>
      </c>
      <c r="M104" s="140" t="s">
        <v>311</v>
      </c>
      <c r="N104" s="314" t="s">
        <v>10206</v>
      </c>
      <c r="O104" s="73" t="s">
        <v>9380</v>
      </c>
      <c r="P104" s="98" t="s">
        <v>3854</v>
      </c>
      <c r="Q104" s="25">
        <v>42941</v>
      </c>
      <c r="R104" s="25">
        <v>42941</v>
      </c>
      <c r="S104" s="25">
        <v>42941</v>
      </c>
      <c r="T104" s="25" t="s">
        <v>10207</v>
      </c>
      <c r="U104" s="123" t="s">
        <v>293</v>
      </c>
      <c r="V104" s="123" t="s">
        <v>10208</v>
      </c>
      <c r="W104" s="123" t="s">
        <v>1508</v>
      </c>
      <c r="X104" s="55" t="s">
        <v>10209</v>
      </c>
      <c r="Y104" s="80" t="s">
        <v>2254</v>
      </c>
      <c r="Z104" s="80" t="s">
        <v>2254</v>
      </c>
      <c r="AA104" s="31" t="s">
        <v>10210</v>
      </c>
      <c r="AB104" s="31" t="s">
        <v>10211</v>
      </c>
      <c r="AC104" s="184"/>
      <c r="AD104" s="144" t="s">
        <v>245</v>
      </c>
      <c r="AE104" s="144" t="s">
        <v>245</v>
      </c>
      <c r="AF104" s="140" t="s">
        <v>2476</v>
      </c>
      <c r="AG104" s="140" t="s">
        <v>9387</v>
      </c>
      <c r="AH104" s="26" t="s">
        <v>10212</v>
      </c>
    </row>
    <row r="105" spans="1:34" s="200" customFormat="1" ht="13.5" customHeight="1" thickBot="1">
      <c r="A105" s="167" t="s">
        <v>10213</v>
      </c>
      <c r="B105" s="25" t="s">
        <v>9310</v>
      </c>
      <c r="C105" s="452" t="s">
        <v>11051</v>
      </c>
      <c r="D105" s="64" t="s">
        <v>10214</v>
      </c>
      <c r="E105" s="65" t="s">
        <v>10215</v>
      </c>
      <c r="F105" s="58" t="s">
        <v>2030</v>
      </c>
      <c r="G105" s="478">
        <f t="shared" si="32"/>
        <v>32582</v>
      </c>
      <c r="H105" s="61">
        <v>28.390168664066461</v>
      </c>
      <c r="I105" s="62">
        <v>42930</v>
      </c>
      <c r="J105" s="62">
        <v>42930</v>
      </c>
      <c r="K105" s="103" t="s">
        <v>167</v>
      </c>
      <c r="L105" s="103" t="s">
        <v>2028</v>
      </c>
      <c r="M105" s="103" t="s">
        <v>311</v>
      </c>
      <c r="N105" s="315" t="s">
        <v>10216</v>
      </c>
      <c r="O105" s="66" t="s">
        <v>9380</v>
      </c>
      <c r="P105" s="98" t="s">
        <v>3854</v>
      </c>
      <c r="Q105" s="62">
        <v>42942</v>
      </c>
      <c r="R105" s="62">
        <v>42942</v>
      </c>
      <c r="S105" s="62">
        <v>42943</v>
      </c>
      <c r="T105" s="25" t="s">
        <v>10217</v>
      </c>
      <c r="U105" s="186" t="s">
        <v>351</v>
      </c>
      <c r="V105" s="186" t="s">
        <v>10218</v>
      </c>
      <c r="W105" s="186" t="s">
        <v>1508</v>
      </c>
      <c r="X105" s="160" t="s">
        <v>10219</v>
      </c>
      <c r="Y105" s="316" t="s">
        <v>10220</v>
      </c>
      <c r="Z105" s="316" t="s">
        <v>10220</v>
      </c>
      <c r="AA105" s="67" t="s">
        <v>10221</v>
      </c>
      <c r="AB105" s="67" t="s">
        <v>10222</v>
      </c>
      <c r="AC105" s="199"/>
      <c r="AD105" s="138" t="s">
        <v>245</v>
      </c>
      <c r="AE105" s="138" t="s">
        <v>245</v>
      </c>
      <c r="AF105" s="103" t="s">
        <v>2476</v>
      </c>
      <c r="AG105" s="103" t="s">
        <v>9563</v>
      </c>
      <c r="AH105" s="63" t="s">
        <v>10223</v>
      </c>
    </row>
    <row r="106" spans="1:34" s="200" customFormat="1" ht="13.5" customHeight="1" thickBot="1">
      <c r="A106" s="318" t="s">
        <v>7626</v>
      </c>
      <c r="B106" s="25" t="s">
        <v>9310</v>
      </c>
      <c r="C106" s="95" t="s">
        <v>10224</v>
      </c>
      <c r="D106" s="96" t="s">
        <v>10225</v>
      </c>
      <c r="E106" s="97" t="s">
        <v>10226</v>
      </c>
      <c r="F106" s="88" t="s">
        <v>2031</v>
      </c>
      <c r="G106" s="477">
        <f t="shared" si="32"/>
        <v>34947</v>
      </c>
      <c r="H106" s="302">
        <f t="shared" ref="H106:H114" ca="1" si="33">(NOW()-G106)/365</f>
        <v>22.921843974505336</v>
      </c>
      <c r="I106" s="91">
        <v>42839</v>
      </c>
      <c r="J106" s="91">
        <v>42839</v>
      </c>
      <c r="K106" s="104" t="s">
        <v>167</v>
      </c>
      <c r="L106" s="104" t="s">
        <v>2028</v>
      </c>
      <c r="M106" s="104" t="s">
        <v>311</v>
      </c>
      <c r="N106" s="323">
        <v>22491</v>
      </c>
      <c r="O106" s="98" t="s">
        <v>9569</v>
      </c>
      <c r="P106" s="98" t="s">
        <v>3854</v>
      </c>
      <c r="Q106" s="91">
        <v>42949</v>
      </c>
      <c r="R106" s="91">
        <v>42949</v>
      </c>
      <c r="S106" s="91">
        <v>42943</v>
      </c>
      <c r="T106" s="91" t="s">
        <v>10227</v>
      </c>
      <c r="U106" s="185"/>
      <c r="V106" s="185"/>
      <c r="W106" s="185"/>
      <c r="X106" s="170">
        <v>15171918900</v>
      </c>
      <c r="Y106" s="235" t="s">
        <v>10228</v>
      </c>
      <c r="Z106" s="235" t="s">
        <v>10228</v>
      </c>
      <c r="AA106" s="101" t="s">
        <v>10229</v>
      </c>
      <c r="AB106" s="101">
        <v>15827175060</v>
      </c>
      <c r="AC106" s="192"/>
      <c r="AD106" s="137" t="s">
        <v>9998</v>
      </c>
      <c r="AE106" s="137" t="s">
        <v>9998</v>
      </c>
      <c r="AF106" s="104" t="s">
        <v>10094</v>
      </c>
      <c r="AG106" s="104" t="s">
        <v>9563</v>
      </c>
      <c r="AH106" s="99" t="s">
        <v>10228</v>
      </c>
    </row>
    <row r="107" spans="1:34" s="204" customFormat="1" ht="13.5" customHeight="1">
      <c r="A107" s="33" t="s">
        <v>10230</v>
      </c>
      <c r="B107" s="25" t="s">
        <v>9310</v>
      </c>
      <c r="C107" s="125" t="s">
        <v>10231</v>
      </c>
      <c r="D107" s="126" t="s">
        <v>10232</v>
      </c>
      <c r="E107" s="30" t="s">
        <v>10233</v>
      </c>
      <c r="F107" s="146" t="s">
        <v>2030</v>
      </c>
      <c r="G107" s="306">
        <f t="shared" si="32"/>
        <v>36455</v>
      </c>
      <c r="H107" s="307">
        <f t="shared" ca="1" si="33"/>
        <v>18.790337125190266</v>
      </c>
      <c r="I107" s="25">
        <v>42919</v>
      </c>
      <c r="J107" s="25">
        <v>42919</v>
      </c>
      <c r="K107" s="140" t="s">
        <v>167</v>
      </c>
      <c r="L107" s="140" t="s">
        <v>2028</v>
      </c>
      <c r="M107" s="140" t="s">
        <v>311</v>
      </c>
      <c r="N107" s="314" t="s">
        <v>10234</v>
      </c>
      <c r="O107" s="73" t="s">
        <v>9569</v>
      </c>
      <c r="P107" s="98" t="s">
        <v>3854</v>
      </c>
      <c r="Q107" s="25">
        <v>42949</v>
      </c>
      <c r="R107" s="25">
        <v>42949</v>
      </c>
      <c r="S107" s="25">
        <v>42943</v>
      </c>
      <c r="T107" s="25" t="s">
        <v>10235</v>
      </c>
      <c r="U107" s="123" t="s">
        <v>293</v>
      </c>
      <c r="V107" s="123" t="s">
        <v>10236</v>
      </c>
      <c r="W107" s="123" t="s">
        <v>1508</v>
      </c>
      <c r="X107" s="55" t="s">
        <v>10237</v>
      </c>
      <c r="Y107" s="80" t="s">
        <v>10238</v>
      </c>
      <c r="Z107" s="80" t="s">
        <v>10238</v>
      </c>
      <c r="AA107" s="31" t="s">
        <v>10239</v>
      </c>
      <c r="AB107" s="31" t="s">
        <v>10240</v>
      </c>
      <c r="AC107" s="184"/>
      <c r="AD107" s="144" t="s">
        <v>245</v>
      </c>
      <c r="AE107" s="144" t="s">
        <v>245</v>
      </c>
      <c r="AF107" s="140" t="s">
        <v>2476</v>
      </c>
      <c r="AG107" s="140" t="s">
        <v>9563</v>
      </c>
      <c r="AH107" s="26" t="s">
        <v>10238</v>
      </c>
    </row>
    <row r="108" spans="1:34" s="204" customFormat="1" ht="13.5" customHeight="1">
      <c r="A108" s="33" t="s">
        <v>7668</v>
      </c>
      <c r="B108" s="25" t="s">
        <v>9310</v>
      </c>
      <c r="C108" s="125" t="s">
        <v>10241</v>
      </c>
      <c r="D108" s="126" t="s">
        <v>10242</v>
      </c>
      <c r="E108" s="30" t="s">
        <v>10243</v>
      </c>
      <c r="F108" s="146" t="str">
        <f t="shared" ref="F108:F114" si="34">IF(MOD(IF(LEN(E108)=18,MID(E108,17,1),RIGHT(E108,1)),2)=0,"女","男")</f>
        <v>女</v>
      </c>
      <c r="G108" s="306">
        <f t="shared" si="32"/>
        <v>32473</v>
      </c>
      <c r="H108" s="307">
        <f t="shared" ca="1" si="33"/>
        <v>29.699926166286158</v>
      </c>
      <c r="I108" s="25">
        <v>42894</v>
      </c>
      <c r="J108" s="25">
        <v>42894</v>
      </c>
      <c r="K108" s="140" t="s">
        <v>167</v>
      </c>
      <c r="L108" s="140" t="s">
        <v>2028</v>
      </c>
      <c r="M108" s="140" t="s">
        <v>311</v>
      </c>
      <c r="N108" s="314" t="s">
        <v>10244</v>
      </c>
      <c r="O108" s="73" t="s">
        <v>9569</v>
      </c>
      <c r="P108" s="98" t="s">
        <v>3854</v>
      </c>
      <c r="Q108" s="25">
        <v>42949</v>
      </c>
      <c r="R108" s="25">
        <v>42949</v>
      </c>
      <c r="S108" s="25">
        <v>42948</v>
      </c>
      <c r="T108" s="25" t="s">
        <v>10245</v>
      </c>
      <c r="U108" s="123" t="s">
        <v>351</v>
      </c>
      <c r="V108" s="123" t="s">
        <v>2457</v>
      </c>
      <c r="W108" s="123" t="s">
        <v>1508</v>
      </c>
      <c r="X108" s="55" t="s">
        <v>10246</v>
      </c>
      <c r="Y108" s="80" t="s">
        <v>10247</v>
      </c>
      <c r="Z108" s="80" t="s">
        <v>10247</v>
      </c>
      <c r="AA108" s="31" t="s">
        <v>10248</v>
      </c>
      <c r="AB108" s="31" t="s">
        <v>10249</v>
      </c>
      <c r="AC108" s="184"/>
      <c r="AD108" s="144" t="s">
        <v>245</v>
      </c>
      <c r="AE108" s="144" t="s">
        <v>245</v>
      </c>
      <c r="AF108" s="140" t="s">
        <v>2476</v>
      </c>
      <c r="AG108" s="140" t="s">
        <v>9430</v>
      </c>
      <c r="AH108" s="26" t="s">
        <v>10250</v>
      </c>
    </row>
    <row r="109" spans="1:34" s="204" customFormat="1" ht="13.5" customHeight="1">
      <c r="A109" s="33" t="s">
        <v>10251</v>
      </c>
      <c r="B109" s="25" t="s">
        <v>10351</v>
      </c>
      <c r="C109" s="125" t="s">
        <v>10252</v>
      </c>
      <c r="D109" s="126" t="s">
        <v>10253</v>
      </c>
      <c r="E109" s="30" t="s">
        <v>10254</v>
      </c>
      <c r="F109" s="146" t="str">
        <f t="shared" si="34"/>
        <v>女</v>
      </c>
      <c r="G109" s="306">
        <f t="shared" si="32"/>
        <v>34584</v>
      </c>
      <c r="H109" s="43">
        <f t="shared" ca="1" si="33"/>
        <v>23.916364522450539</v>
      </c>
      <c r="I109" s="25">
        <v>42913</v>
      </c>
      <c r="J109" s="25">
        <v>42913</v>
      </c>
      <c r="K109" s="140" t="s">
        <v>167</v>
      </c>
      <c r="L109" s="140" t="s">
        <v>2028</v>
      </c>
      <c r="M109" s="140" t="s">
        <v>311</v>
      </c>
      <c r="N109" s="314" t="s">
        <v>10255</v>
      </c>
      <c r="O109" s="73" t="s">
        <v>9569</v>
      </c>
      <c r="P109" s="98" t="s">
        <v>3854</v>
      </c>
      <c r="Q109" s="25">
        <v>42949</v>
      </c>
      <c r="R109" s="25">
        <v>42949</v>
      </c>
      <c r="S109" s="25">
        <v>42950</v>
      </c>
      <c r="T109" s="25" t="s">
        <v>10256</v>
      </c>
      <c r="U109" s="123" t="s">
        <v>306</v>
      </c>
      <c r="V109" s="123" t="s">
        <v>10257</v>
      </c>
      <c r="W109" s="123" t="s">
        <v>10258</v>
      </c>
      <c r="X109" s="55" t="s">
        <v>10259</v>
      </c>
      <c r="Y109" s="80" t="s">
        <v>10260</v>
      </c>
      <c r="Z109" s="80" t="s">
        <v>10260</v>
      </c>
      <c r="AA109" s="31" t="s">
        <v>10261</v>
      </c>
      <c r="AB109" s="31" t="s">
        <v>10262</v>
      </c>
      <c r="AC109" s="184"/>
      <c r="AD109" s="144" t="s">
        <v>10263</v>
      </c>
      <c r="AE109" s="144" t="s">
        <v>10263</v>
      </c>
      <c r="AF109" s="140" t="s">
        <v>10264</v>
      </c>
      <c r="AG109" s="140" t="s">
        <v>9563</v>
      </c>
      <c r="AH109" s="26" t="s">
        <v>10265</v>
      </c>
    </row>
    <row r="110" spans="1:34" s="183" customFormat="1" ht="13.5" customHeight="1">
      <c r="A110" s="33" t="s">
        <v>7649</v>
      </c>
      <c r="B110" s="25" t="s">
        <v>9310</v>
      </c>
      <c r="C110" s="125" t="s">
        <v>10266</v>
      </c>
      <c r="D110" s="126" t="s">
        <v>10267</v>
      </c>
      <c r="E110" s="30" t="s">
        <v>10268</v>
      </c>
      <c r="F110" s="146" t="str">
        <f t="shared" si="34"/>
        <v>女</v>
      </c>
      <c r="G110" s="306">
        <f t="shared" si="32"/>
        <v>29489</v>
      </c>
      <c r="H110" s="43">
        <f t="shared" ca="1" si="33"/>
        <v>37.875268632039578</v>
      </c>
      <c r="I110" s="25">
        <v>42882</v>
      </c>
      <c r="J110" s="25">
        <v>42882</v>
      </c>
      <c r="K110" s="140" t="s">
        <v>167</v>
      </c>
      <c r="L110" s="140" t="s">
        <v>2028</v>
      </c>
      <c r="M110" s="140" t="s">
        <v>311</v>
      </c>
      <c r="N110" s="55">
        <v>22188</v>
      </c>
      <c r="O110" s="73" t="s">
        <v>9569</v>
      </c>
      <c r="P110" s="98" t="s">
        <v>3854</v>
      </c>
      <c r="Q110" s="25">
        <v>42949</v>
      </c>
      <c r="R110" s="25">
        <v>42949</v>
      </c>
      <c r="S110" s="25">
        <v>42950</v>
      </c>
      <c r="T110" s="25" t="s">
        <v>10269</v>
      </c>
      <c r="U110" s="123" t="s">
        <v>351</v>
      </c>
      <c r="V110" s="123" t="s">
        <v>968</v>
      </c>
      <c r="W110" s="123" t="s">
        <v>1508</v>
      </c>
      <c r="X110" s="55" t="s">
        <v>10270</v>
      </c>
      <c r="Y110" s="80" t="s">
        <v>10271</v>
      </c>
      <c r="Z110" s="80" t="s">
        <v>10271</v>
      </c>
      <c r="AA110" s="31" t="s">
        <v>10272</v>
      </c>
      <c r="AB110" s="31" t="s">
        <v>10273</v>
      </c>
      <c r="AC110" s="184"/>
      <c r="AD110" s="144" t="s">
        <v>245</v>
      </c>
      <c r="AE110" s="144" t="s">
        <v>245</v>
      </c>
      <c r="AF110" s="140" t="s">
        <v>2476</v>
      </c>
      <c r="AG110" s="140" t="s">
        <v>9563</v>
      </c>
      <c r="AH110" s="26" t="s">
        <v>10274</v>
      </c>
    </row>
    <row r="111" spans="1:34" s="183" customFormat="1" ht="13.5" customHeight="1">
      <c r="A111" s="33" t="s">
        <v>10275</v>
      </c>
      <c r="B111" s="25" t="s">
        <v>10351</v>
      </c>
      <c r="C111" s="125" t="s">
        <v>10276</v>
      </c>
      <c r="D111" s="126" t="s">
        <v>10277</v>
      </c>
      <c r="E111" s="30" t="s">
        <v>10278</v>
      </c>
      <c r="F111" s="146" t="str">
        <f t="shared" si="34"/>
        <v>女</v>
      </c>
      <c r="G111" s="306">
        <f t="shared" si="32"/>
        <v>32032</v>
      </c>
      <c r="H111" s="307">
        <f t="shared" ca="1" si="33"/>
        <v>30.908145344368346</v>
      </c>
      <c r="I111" s="25">
        <v>42913</v>
      </c>
      <c r="J111" s="25">
        <v>42913</v>
      </c>
      <c r="K111" s="140" t="s">
        <v>167</v>
      </c>
      <c r="L111" s="140" t="s">
        <v>2028</v>
      </c>
      <c r="M111" s="140" t="s">
        <v>311</v>
      </c>
      <c r="N111" s="314" t="s">
        <v>10279</v>
      </c>
      <c r="O111" s="73" t="s">
        <v>9569</v>
      </c>
      <c r="P111" s="98" t="s">
        <v>3854</v>
      </c>
      <c r="Q111" s="25">
        <v>42950</v>
      </c>
      <c r="R111" s="25">
        <v>42950</v>
      </c>
      <c r="S111" s="25">
        <v>42948</v>
      </c>
      <c r="T111" s="25" t="s">
        <v>10280</v>
      </c>
      <c r="U111" s="123" t="s">
        <v>351</v>
      </c>
      <c r="V111" s="123" t="s">
        <v>10281</v>
      </c>
      <c r="W111" s="123" t="s">
        <v>10282</v>
      </c>
      <c r="X111" s="55" t="s">
        <v>10283</v>
      </c>
      <c r="Y111" s="80" t="s">
        <v>10284</v>
      </c>
      <c r="Z111" s="80" t="s">
        <v>10284</v>
      </c>
      <c r="AA111" s="31" t="s">
        <v>10285</v>
      </c>
      <c r="AB111" s="31" t="s">
        <v>10286</v>
      </c>
      <c r="AC111" s="184"/>
      <c r="AD111" s="144" t="s">
        <v>10263</v>
      </c>
      <c r="AE111" s="144" t="s">
        <v>10263</v>
      </c>
      <c r="AF111" s="140" t="s">
        <v>10264</v>
      </c>
      <c r="AG111" s="140" t="s">
        <v>9387</v>
      </c>
      <c r="AH111" s="26" t="s">
        <v>10287</v>
      </c>
    </row>
    <row r="112" spans="1:34" s="204" customFormat="1" ht="13.5" customHeight="1">
      <c r="A112" s="33" t="s">
        <v>7648</v>
      </c>
      <c r="B112" s="25" t="s">
        <v>9310</v>
      </c>
      <c r="C112" s="125" t="s">
        <v>10288</v>
      </c>
      <c r="D112" s="126" t="s">
        <v>10289</v>
      </c>
      <c r="E112" s="30" t="s">
        <v>10290</v>
      </c>
      <c r="F112" s="146" t="str">
        <f t="shared" si="34"/>
        <v>女</v>
      </c>
      <c r="G112" s="306">
        <f t="shared" si="32"/>
        <v>32739</v>
      </c>
      <c r="H112" s="43">
        <f t="shared" ca="1" si="33"/>
        <v>28.971159042998487</v>
      </c>
      <c r="I112" s="25">
        <v>42872</v>
      </c>
      <c r="J112" s="25">
        <v>42872</v>
      </c>
      <c r="K112" s="140" t="s">
        <v>167</v>
      </c>
      <c r="L112" s="140" t="s">
        <v>2028</v>
      </c>
      <c r="M112" s="140" t="s">
        <v>311</v>
      </c>
      <c r="N112" s="55" t="s">
        <v>10291</v>
      </c>
      <c r="O112" s="73" t="s">
        <v>9380</v>
      </c>
      <c r="P112" s="98" t="s">
        <v>3854</v>
      </c>
      <c r="Q112" s="25">
        <v>42956</v>
      </c>
      <c r="R112" s="25">
        <v>42956</v>
      </c>
      <c r="S112" s="25">
        <v>42950</v>
      </c>
      <c r="T112" s="25" t="s">
        <v>10292</v>
      </c>
      <c r="U112" s="45" t="s">
        <v>9392</v>
      </c>
      <c r="V112" s="203" t="s">
        <v>10293</v>
      </c>
      <c r="W112" s="203" t="s">
        <v>9394</v>
      </c>
      <c r="X112" s="174">
        <v>15629235722</v>
      </c>
      <c r="Y112" s="317" t="s">
        <v>10294</v>
      </c>
      <c r="Z112" s="317" t="s">
        <v>10294</v>
      </c>
      <c r="AA112" s="203" t="s">
        <v>10295</v>
      </c>
      <c r="AB112" s="31" t="s">
        <v>10296</v>
      </c>
      <c r="AC112" s="203"/>
      <c r="AD112" s="140" t="s">
        <v>9442</v>
      </c>
      <c r="AE112" s="140" t="s">
        <v>9442</v>
      </c>
      <c r="AF112" s="140" t="s">
        <v>9443</v>
      </c>
      <c r="AG112" s="140" t="s">
        <v>9387</v>
      </c>
      <c r="AH112" s="181" t="s">
        <v>10297</v>
      </c>
    </row>
    <row r="113" spans="1:34" s="309" customFormat="1" ht="13.5" customHeight="1">
      <c r="A113" s="33" t="s">
        <v>7652</v>
      </c>
      <c r="B113" s="25" t="s">
        <v>9310</v>
      </c>
      <c r="C113" s="125" t="s">
        <v>10298</v>
      </c>
      <c r="D113" s="126" t="s">
        <v>10299</v>
      </c>
      <c r="E113" s="30" t="s">
        <v>10300</v>
      </c>
      <c r="F113" s="146" t="str">
        <f t="shared" si="34"/>
        <v>女</v>
      </c>
      <c r="G113" s="306">
        <f t="shared" si="32"/>
        <v>33834</v>
      </c>
      <c r="H113" s="43">
        <f t="shared" ca="1" si="33"/>
        <v>25.971159042998487</v>
      </c>
      <c r="I113" s="25">
        <v>42882</v>
      </c>
      <c r="J113" s="25">
        <v>42882</v>
      </c>
      <c r="K113" s="140" t="s">
        <v>167</v>
      </c>
      <c r="L113" s="140" t="s">
        <v>2028</v>
      </c>
      <c r="M113" s="140" t="s">
        <v>311</v>
      </c>
      <c r="N113" s="55">
        <v>22420</v>
      </c>
      <c r="O113" s="73" t="s">
        <v>9380</v>
      </c>
      <c r="P113" s="98" t="s">
        <v>3854</v>
      </c>
      <c r="Q113" s="25">
        <v>42956</v>
      </c>
      <c r="R113" s="25">
        <v>42956</v>
      </c>
      <c r="S113" s="25">
        <v>42950</v>
      </c>
      <c r="T113" s="25" t="s">
        <v>10301</v>
      </c>
      <c r="U113" s="123" t="s">
        <v>351</v>
      </c>
      <c r="V113" s="123" t="s">
        <v>10302</v>
      </c>
      <c r="W113" s="123" t="s">
        <v>1508</v>
      </c>
      <c r="X113" s="55" t="s">
        <v>10303</v>
      </c>
      <c r="Y113" s="80" t="s">
        <v>10304</v>
      </c>
      <c r="Z113" s="80" t="s">
        <v>10304</v>
      </c>
      <c r="AA113" s="31" t="s">
        <v>10305</v>
      </c>
      <c r="AB113" s="31" t="s">
        <v>10306</v>
      </c>
      <c r="AC113" s="184"/>
      <c r="AD113" s="144" t="s">
        <v>245</v>
      </c>
      <c r="AE113" s="144" t="s">
        <v>245</v>
      </c>
      <c r="AF113" s="140" t="s">
        <v>2476</v>
      </c>
      <c r="AG113" s="140" t="s">
        <v>9387</v>
      </c>
      <c r="AH113" s="26" t="s">
        <v>10307</v>
      </c>
    </row>
    <row r="114" spans="1:34" s="183" customFormat="1" ht="13.5" customHeight="1">
      <c r="A114" s="33">
        <v>4</v>
      </c>
      <c r="B114" s="25" t="s">
        <v>9310</v>
      </c>
      <c r="C114" s="125" t="s">
        <v>10308</v>
      </c>
      <c r="D114" s="178" t="s">
        <v>10309</v>
      </c>
      <c r="E114" s="179" t="s">
        <v>10310</v>
      </c>
      <c r="F114" s="146" t="str">
        <f t="shared" si="34"/>
        <v>女</v>
      </c>
      <c r="G114" s="306">
        <f t="shared" si="32"/>
        <v>29331</v>
      </c>
      <c r="H114" s="307">
        <f t="shared" ca="1" si="33"/>
        <v>38.308145344368349</v>
      </c>
      <c r="I114" s="180">
        <v>42787</v>
      </c>
      <c r="J114" s="180">
        <v>42787</v>
      </c>
      <c r="K114" s="140" t="s">
        <v>167</v>
      </c>
      <c r="L114" s="140" t="s">
        <v>2028</v>
      </c>
      <c r="M114" s="140" t="s">
        <v>311</v>
      </c>
      <c r="N114" s="55" t="s">
        <v>10311</v>
      </c>
      <c r="O114" s="73" t="s">
        <v>9380</v>
      </c>
      <c r="P114" s="98" t="s">
        <v>3854</v>
      </c>
      <c r="Q114" s="25">
        <v>42956</v>
      </c>
      <c r="R114" s="25">
        <v>42956</v>
      </c>
      <c r="S114" s="25">
        <v>42929</v>
      </c>
      <c r="T114" s="25" t="s">
        <v>10312</v>
      </c>
      <c r="U114" s="22" t="s">
        <v>9436</v>
      </c>
      <c r="V114" s="22" t="s">
        <v>10313</v>
      </c>
      <c r="W114" s="22" t="s">
        <v>9394</v>
      </c>
      <c r="X114" s="155" t="s">
        <v>10314</v>
      </c>
      <c r="Y114" s="188" t="s">
        <v>10315</v>
      </c>
      <c r="Z114" s="188" t="s">
        <v>10315</v>
      </c>
      <c r="AA114" s="22" t="s">
        <v>10316</v>
      </c>
      <c r="AB114" s="31" t="s">
        <v>10317</v>
      </c>
      <c r="AC114" s="25"/>
      <c r="AD114" s="25" t="s">
        <v>9442</v>
      </c>
      <c r="AE114" s="140" t="s">
        <v>9442</v>
      </c>
      <c r="AF114" s="140" t="s">
        <v>9443</v>
      </c>
      <c r="AG114" s="140" t="s">
        <v>9387</v>
      </c>
      <c r="AH114" s="181" t="s">
        <v>10318</v>
      </c>
    </row>
    <row r="115" spans="1:34" s="10" customFormat="1" ht="14.25" customHeight="1">
      <c r="A115" s="33" t="s">
        <v>9848</v>
      </c>
      <c r="B115" s="25" t="s">
        <v>9310</v>
      </c>
      <c r="C115" s="125" t="s">
        <v>10319</v>
      </c>
      <c r="D115" s="126" t="s">
        <v>10320</v>
      </c>
      <c r="E115" s="30" t="s">
        <v>10321</v>
      </c>
      <c r="F115" s="146" t="s">
        <v>2030</v>
      </c>
      <c r="G115" s="306">
        <f t="shared" si="32"/>
        <v>31476</v>
      </c>
      <c r="H115" s="43">
        <v>31.44830152048452</v>
      </c>
      <c r="I115" s="25">
        <v>42902</v>
      </c>
      <c r="J115" s="25">
        <v>42902</v>
      </c>
      <c r="K115" s="140" t="s">
        <v>167</v>
      </c>
      <c r="L115" s="140" t="s">
        <v>2028</v>
      </c>
      <c r="M115" s="140" t="s">
        <v>311</v>
      </c>
      <c r="N115" s="314" t="s">
        <v>9820</v>
      </c>
      <c r="O115" s="73" t="s">
        <v>9380</v>
      </c>
      <c r="P115" s="98" t="s">
        <v>3854</v>
      </c>
      <c r="Q115" s="25">
        <v>42956</v>
      </c>
      <c r="R115" s="25">
        <v>42956</v>
      </c>
      <c r="S115" s="25">
        <v>42954</v>
      </c>
      <c r="T115" s="25" t="s">
        <v>10245</v>
      </c>
      <c r="U115" s="123" t="s">
        <v>306</v>
      </c>
      <c r="V115" s="123" t="s">
        <v>2307</v>
      </c>
      <c r="W115" s="123" t="s">
        <v>10322</v>
      </c>
      <c r="X115" s="55" t="s">
        <v>10323</v>
      </c>
      <c r="Y115" s="80" t="s">
        <v>10324</v>
      </c>
      <c r="Z115" s="80" t="s">
        <v>10324</v>
      </c>
      <c r="AA115" s="31" t="s">
        <v>10325</v>
      </c>
      <c r="AB115" s="31" t="s">
        <v>10326</v>
      </c>
      <c r="AC115" s="184"/>
      <c r="AD115" s="144" t="s">
        <v>245</v>
      </c>
      <c r="AE115" s="144" t="s">
        <v>245</v>
      </c>
      <c r="AF115" s="140" t="s">
        <v>2476</v>
      </c>
      <c r="AG115" s="140" t="s">
        <v>9387</v>
      </c>
      <c r="AH115" s="26" t="s">
        <v>10327</v>
      </c>
    </row>
    <row r="116" spans="1:34" s="183" customFormat="1" ht="13.5" customHeight="1">
      <c r="A116" s="33" t="s">
        <v>9863</v>
      </c>
      <c r="B116" s="25" t="s">
        <v>9310</v>
      </c>
      <c r="C116" s="125" t="s">
        <v>10328</v>
      </c>
      <c r="D116" s="126" t="s">
        <v>10329</v>
      </c>
      <c r="E116" s="30" t="s">
        <v>10330</v>
      </c>
      <c r="F116" s="146" t="s">
        <v>2030</v>
      </c>
      <c r="G116" s="306">
        <f t="shared" si="32"/>
        <v>30228</v>
      </c>
      <c r="H116" s="43">
        <v>34.867479602676298</v>
      </c>
      <c r="I116" s="25">
        <v>42902</v>
      </c>
      <c r="J116" s="25">
        <v>42902</v>
      </c>
      <c r="K116" s="140" t="s">
        <v>167</v>
      </c>
      <c r="L116" s="140" t="s">
        <v>2028</v>
      </c>
      <c r="M116" s="140" t="s">
        <v>311</v>
      </c>
      <c r="N116" s="314" t="s">
        <v>10331</v>
      </c>
      <c r="O116" s="73" t="s">
        <v>9380</v>
      </c>
      <c r="P116" s="98" t="s">
        <v>3854</v>
      </c>
      <c r="Q116" s="25">
        <v>42956</v>
      </c>
      <c r="R116" s="25">
        <v>42956</v>
      </c>
      <c r="S116" s="25">
        <v>42954</v>
      </c>
      <c r="T116" s="25" t="s">
        <v>10332</v>
      </c>
      <c r="U116" s="123" t="s">
        <v>351</v>
      </c>
      <c r="V116" s="123" t="s">
        <v>10333</v>
      </c>
      <c r="W116" s="123" t="s">
        <v>1508</v>
      </c>
      <c r="X116" s="55" t="s">
        <v>10334</v>
      </c>
      <c r="Y116" s="80" t="s">
        <v>4552</v>
      </c>
      <c r="Z116" s="80" t="s">
        <v>4552</v>
      </c>
      <c r="AA116" s="31" t="s">
        <v>10335</v>
      </c>
      <c r="AB116" s="31" t="s">
        <v>10336</v>
      </c>
      <c r="AC116" s="184"/>
      <c r="AD116" s="144" t="s">
        <v>245</v>
      </c>
      <c r="AE116" s="144" t="s">
        <v>245</v>
      </c>
      <c r="AF116" s="140" t="s">
        <v>2476</v>
      </c>
      <c r="AG116" s="140" t="s">
        <v>9387</v>
      </c>
      <c r="AH116" s="26" t="s">
        <v>10337</v>
      </c>
    </row>
    <row r="117" spans="1:34" s="183" customFormat="1" ht="13.5" customHeight="1">
      <c r="A117" s="33" t="s">
        <v>10338</v>
      </c>
      <c r="B117" s="25" t="s">
        <v>9310</v>
      </c>
      <c r="C117" s="125" t="s">
        <v>10339</v>
      </c>
      <c r="D117" s="126" t="s">
        <v>10340</v>
      </c>
      <c r="E117" s="30" t="s">
        <v>10341</v>
      </c>
      <c r="F117" s="146" t="str">
        <f t="shared" ref="F117:F124" si="35">IF(MOD(IF(LEN(E117)=18,MID(E117,17,1),RIGHT(E117,1)),2)=0,"女","男")</f>
        <v>男</v>
      </c>
      <c r="G117" s="306">
        <f t="shared" si="32"/>
        <v>33052</v>
      </c>
      <c r="H117" s="43">
        <f t="shared" ref="H117:H124" ca="1" si="36">(NOW()-G117)/365</f>
        <v>28.113624796423142</v>
      </c>
      <c r="I117" s="25">
        <v>42907</v>
      </c>
      <c r="J117" s="25">
        <v>42907</v>
      </c>
      <c r="K117" s="140" t="s">
        <v>167</v>
      </c>
      <c r="L117" s="140" t="s">
        <v>2028</v>
      </c>
      <c r="M117" s="140" t="s">
        <v>311</v>
      </c>
      <c r="N117" s="314" t="s">
        <v>10342</v>
      </c>
      <c r="O117" s="73" t="s">
        <v>9380</v>
      </c>
      <c r="P117" s="98" t="s">
        <v>3854</v>
      </c>
      <c r="Q117" s="25">
        <v>42962</v>
      </c>
      <c r="R117" s="25">
        <v>42962</v>
      </c>
      <c r="S117" s="25">
        <v>42961</v>
      </c>
      <c r="T117" s="25" t="s">
        <v>10343</v>
      </c>
      <c r="U117" s="123" t="s">
        <v>9992</v>
      </c>
      <c r="V117" s="123" t="s">
        <v>10344</v>
      </c>
      <c r="W117" s="123" t="s">
        <v>10164</v>
      </c>
      <c r="X117" s="55" t="s">
        <v>10345</v>
      </c>
      <c r="Y117" s="80" t="s">
        <v>10346</v>
      </c>
      <c r="Z117" s="80" t="s">
        <v>10347</v>
      </c>
      <c r="AA117" s="31" t="s">
        <v>10348</v>
      </c>
      <c r="AB117" s="31" t="s">
        <v>10349</v>
      </c>
      <c r="AC117" s="184"/>
      <c r="AD117" s="144" t="s">
        <v>9442</v>
      </c>
      <c r="AE117" s="144" t="s">
        <v>9442</v>
      </c>
      <c r="AF117" s="140" t="s">
        <v>10054</v>
      </c>
      <c r="AG117" s="140" t="s">
        <v>9387</v>
      </c>
      <c r="AH117" s="26" t="s">
        <v>10346</v>
      </c>
    </row>
    <row r="118" spans="1:34" s="183" customFormat="1" ht="13.5" customHeight="1">
      <c r="A118" s="33" t="s">
        <v>10350</v>
      </c>
      <c r="B118" s="25" t="s">
        <v>10351</v>
      </c>
      <c r="C118" s="125" t="s">
        <v>10352</v>
      </c>
      <c r="D118" s="126" t="s">
        <v>10353</v>
      </c>
      <c r="E118" s="30" t="s">
        <v>10354</v>
      </c>
      <c r="F118" s="146" t="str">
        <f t="shared" si="35"/>
        <v>女</v>
      </c>
      <c r="G118" s="306">
        <f t="shared" si="32"/>
        <v>35224</v>
      </c>
      <c r="H118" s="43">
        <f t="shared" ca="1" si="36"/>
        <v>22.162939864916293</v>
      </c>
      <c r="I118" s="25">
        <v>42913</v>
      </c>
      <c r="J118" s="25">
        <v>42913</v>
      </c>
      <c r="K118" s="140" t="s">
        <v>167</v>
      </c>
      <c r="L118" s="140" t="s">
        <v>2028</v>
      </c>
      <c r="M118" s="140" t="s">
        <v>311</v>
      </c>
      <c r="N118" s="314">
        <v>22656</v>
      </c>
      <c r="O118" s="73" t="s">
        <v>9380</v>
      </c>
      <c r="P118" s="98" t="s">
        <v>3854</v>
      </c>
      <c r="Q118" s="25">
        <v>42962</v>
      </c>
      <c r="R118" s="25">
        <v>42962</v>
      </c>
      <c r="S118" s="25">
        <v>42961</v>
      </c>
      <c r="T118" s="25" t="s">
        <v>10355</v>
      </c>
      <c r="U118" s="123" t="s">
        <v>10356</v>
      </c>
      <c r="V118" s="123" t="s">
        <v>10357</v>
      </c>
      <c r="W118" s="123"/>
      <c r="X118" s="55" t="s">
        <v>10358</v>
      </c>
      <c r="Y118" s="80" t="s">
        <v>10359</v>
      </c>
      <c r="Z118" s="80" t="s">
        <v>10359</v>
      </c>
      <c r="AA118" s="31" t="s">
        <v>10360</v>
      </c>
      <c r="AB118" s="31" t="s">
        <v>10361</v>
      </c>
      <c r="AC118" s="184"/>
      <c r="AD118" s="144" t="s">
        <v>10362</v>
      </c>
      <c r="AE118" s="144" t="s">
        <v>10362</v>
      </c>
      <c r="AF118" s="140" t="s">
        <v>10363</v>
      </c>
      <c r="AG118" s="140" t="s">
        <v>9387</v>
      </c>
      <c r="AH118" s="26" t="s">
        <v>10359</v>
      </c>
    </row>
    <row r="119" spans="1:34" s="183" customFormat="1" ht="13.5" customHeight="1">
      <c r="A119" s="33" t="s">
        <v>10364</v>
      </c>
      <c r="B119" s="25" t="s">
        <v>9310</v>
      </c>
      <c r="C119" s="125" t="s">
        <v>11049</v>
      </c>
      <c r="D119" s="126" t="s">
        <v>10365</v>
      </c>
      <c r="E119" s="30" t="s">
        <v>10366</v>
      </c>
      <c r="F119" s="146" t="str">
        <f t="shared" si="35"/>
        <v>男</v>
      </c>
      <c r="G119" s="306">
        <f t="shared" si="32"/>
        <v>35020</v>
      </c>
      <c r="H119" s="43">
        <f t="shared" ca="1" si="36"/>
        <v>22.721843974505333</v>
      </c>
      <c r="I119" s="25">
        <v>42930</v>
      </c>
      <c r="J119" s="25">
        <v>42930</v>
      </c>
      <c r="K119" s="140" t="s">
        <v>167</v>
      </c>
      <c r="L119" s="140" t="s">
        <v>2028</v>
      </c>
      <c r="M119" s="140" t="s">
        <v>311</v>
      </c>
      <c r="N119" s="314" t="s">
        <v>10367</v>
      </c>
      <c r="O119" s="73" t="s">
        <v>9380</v>
      </c>
      <c r="P119" s="98" t="s">
        <v>3854</v>
      </c>
      <c r="Q119" s="25">
        <v>42962</v>
      </c>
      <c r="R119" s="25">
        <v>42962</v>
      </c>
      <c r="S119" s="25">
        <v>42964</v>
      </c>
      <c r="T119" s="25" t="s">
        <v>10343</v>
      </c>
      <c r="U119" s="123" t="s">
        <v>137</v>
      </c>
      <c r="V119" s="123" t="s">
        <v>260</v>
      </c>
      <c r="W119" s="123" t="s">
        <v>10368</v>
      </c>
      <c r="X119" s="55" t="s">
        <v>10369</v>
      </c>
      <c r="Y119" s="80" t="s">
        <v>10370</v>
      </c>
      <c r="Z119" s="80" t="s">
        <v>10370</v>
      </c>
      <c r="AA119" s="31" t="s">
        <v>10371</v>
      </c>
      <c r="AB119" s="31" t="s">
        <v>10372</v>
      </c>
      <c r="AC119" s="184"/>
      <c r="AD119" s="144" t="s">
        <v>245</v>
      </c>
      <c r="AE119" s="144" t="s">
        <v>245</v>
      </c>
      <c r="AF119" s="140" t="s">
        <v>2476</v>
      </c>
      <c r="AG119" s="140" t="s">
        <v>9387</v>
      </c>
      <c r="AH119" s="26" t="s">
        <v>10373</v>
      </c>
    </row>
    <row r="120" spans="1:34" s="183" customFormat="1" ht="13.5" customHeight="1">
      <c r="A120" s="33" t="s">
        <v>9790</v>
      </c>
      <c r="B120" s="25" t="s">
        <v>9310</v>
      </c>
      <c r="C120" s="125" t="s">
        <v>10374</v>
      </c>
      <c r="D120" s="126" t="s">
        <v>10375</v>
      </c>
      <c r="E120" s="30" t="s">
        <v>10376</v>
      </c>
      <c r="F120" s="146" t="str">
        <f t="shared" si="35"/>
        <v>女</v>
      </c>
      <c r="G120" s="306">
        <f t="shared" si="32"/>
        <v>36268</v>
      </c>
      <c r="H120" s="43">
        <f t="shared" ca="1" si="36"/>
        <v>19.302665892313552</v>
      </c>
      <c r="I120" s="25">
        <v>42896</v>
      </c>
      <c r="J120" s="25">
        <v>42896</v>
      </c>
      <c r="K120" s="140" t="s">
        <v>167</v>
      </c>
      <c r="L120" s="140" t="s">
        <v>2028</v>
      </c>
      <c r="M120" s="140" t="s">
        <v>311</v>
      </c>
      <c r="N120" s="314">
        <v>22511</v>
      </c>
      <c r="O120" s="73" t="s">
        <v>9380</v>
      </c>
      <c r="P120" s="98" t="s">
        <v>3854</v>
      </c>
      <c r="Q120" s="25">
        <v>42963</v>
      </c>
      <c r="R120" s="25">
        <v>42963</v>
      </c>
      <c r="S120" s="25">
        <v>42948</v>
      </c>
      <c r="T120" s="25" t="s">
        <v>10377</v>
      </c>
      <c r="U120" s="123" t="s">
        <v>9992</v>
      </c>
      <c r="V120" s="123" t="s">
        <v>10378</v>
      </c>
      <c r="W120" s="123" t="s">
        <v>10379</v>
      </c>
      <c r="X120" s="55" t="s">
        <v>10380</v>
      </c>
      <c r="Y120" s="80" t="s">
        <v>10381</v>
      </c>
      <c r="Z120" s="80" t="s">
        <v>10347</v>
      </c>
      <c r="AA120" s="31" t="s">
        <v>10382</v>
      </c>
      <c r="AB120" s="31" t="s">
        <v>10383</v>
      </c>
      <c r="AC120" s="184"/>
      <c r="AD120" s="144" t="s">
        <v>9442</v>
      </c>
      <c r="AE120" s="144" t="s">
        <v>9442</v>
      </c>
      <c r="AF120" s="140" t="s">
        <v>10054</v>
      </c>
      <c r="AG120" s="140" t="s">
        <v>9387</v>
      </c>
      <c r="AH120" s="26" t="s">
        <v>10381</v>
      </c>
    </row>
    <row r="121" spans="1:34" s="183" customFormat="1" ht="13.5" customHeight="1">
      <c r="A121" s="33" t="s">
        <v>10384</v>
      </c>
      <c r="B121" s="25" t="s">
        <v>9310</v>
      </c>
      <c r="C121" s="125" t="s">
        <v>11050</v>
      </c>
      <c r="D121" s="126" t="s">
        <v>10385</v>
      </c>
      <c r="E121" s="30" t="s">
        <v>10386</v>
      </c>
      <c r="F121" s="146" t="str">
        <f t="shared" si="35"/>
        <v>女</v>
      </c>
      <c r="G121" s="306">
        <f t="shared" si="32"/>
        <v>32405</v>
      </c>
      <c r="H121" s="43">
        <f t="shared" ca="1" si="36"/>
        <v>29.886227536149171</v>
      </c>
      <c r="I121" s="25">
        <v>42930</v>
      </c>
      <c r="J121" s="25">
        <v>42930</v>
      </c>
      <c r="K121" s="140" t="s">
        <v>167</v>
      </c>
      <c r="L121" s="140" t="s">
        <v>2028</v>
      </c>
      <c r="M121" s="140" t="s">
        <v>311</v>
      </c>
      <c r="N121" s="314" t="s">
        <v>10387</v>
      </c>
      <c r="O121" s="73" t="s">
        <v>9380</v>
      </c>
      <c r="P121" s="98" t="s">
        <v>3854</v>
      </c>
      <c r="Q121" s="25">
        <v>42963</v>
      </c>
      <c r="R121" s="25">
        <v>42963</v>
      </c>
      <c r="S121" s="25">
        <v>42961</v>
      </c>
      <c r="T121" s="25" t="s">
        <v>10388</v>
      </c>
      <c r="U121" s="123" t="s">
        <v>9392</v>
      </c>
      <c r="V121" s="123" t="s">
        <v>10389</v>
      </c>
      <c r="W121" s="123" t="s">
        <v>9394</v>
      </c>
      <c r="X121" s="55" t="s">
        <v>10390</v>
      </c>
      <c r="Y121" s="80" t="s">
        <v>10391</v>
      </c>
      <c r="Z121" s="80" t="s">
        <v>10391</v>
      </c>
      <c r="AA121" s="31" t="s">
        <v>10392</v>
      </c>
      <c r="AB121" s="31" t="s">
        <v>10393</v>
      </c>
      <c r="AC121" s="184"/>
      <c r="AD121" s="144" t="s">
        <v>9442</v>
      </c>
      <c r="AE121" s="144" t="s">
        <v>9442</v>
      </c>
      <c r="AF121" s="140" t="s">
        <v>9443</v>
      </c>
      <c r="AG121" s="140" t="s">
        <v>9387</v>
      </c>
      <c r="AH121" s="26" t="s">
        <v>10391</v>
      </c>
    </row>
    <row r="122" spans="1:34" s="183" customFormat="1" ht="13.5" customHeight="1">
      <c r="A122" s="33" t="s">
        <v>9790</v>
      </c>
      <c r="B122" s="25" t="s">
        <v>9310</v>
      </c>
      <c r="C122" s="125" t="s">
        <v>10394</v>
      </c>
      <c r="D122" s="126" t="s">
        <v>10395</v>
      </c>
      <c r="E122" s="30" t="s">
        <v>10396</v>
      </c>
      <c r="F122" s="146" t="str">
        <f t="shared" si="35"/>
        <v>女</v>
      </c>
      <c r="G122" s="306">
        <f t="shared" si="32"/>
        <v>32088</v>
      </c>
      <c r="H122" s="43">
        <f t="shared" ca="1" si="36"/>
        <v>30.754720686834101</v>
      </c>
      <c r="I122" s="25">
        <v>42899</v>
      </c>
      <c r="J122" s="25">
        <v>42899</v>
      </c>
      <c r="K122" s="140" t="s">
        <v>167</v>
      </c>
      <c r="L122" s="140" t="s">
        <v>2028</v>
      </c>
      <c r="M122" s="140" t="s">
        <v>311</v>
      </c>
      <c r="N122" s="314" t="s">
        <v>10397</v>
      </c>
      <c r="O122" s="73" t="s">
        <v>9380</v>
      </c>
      <c r="P122" s="98" t="s">
        <v>3854</v>
      </c>
      <c r="Q122" s="25">
        <v>42963</v>
      </c>
      <c r="R122" s="25">
        <v>42963</v>
      </c>
      <c r="S122" s="25">
        <v>42961</v>
      </c>
      <c r="T122" s="25" t="s">
        <v>10343</v>
      </c>
      <c r="U122" s="123" t="s">
        <v>9992</v>
      </c>
      <c r="V122" s="123" t="s">
        <v>10398</v>
      </c>
      <c r="W122" s="123" t="s">
        <v>9394</v>
      </c>
      <c r="X122" s="55" t="s">
        <v>10399</v>
      </c>
      <c r="Y122" s="80" t="s">
        <v>10400</v>
      </c>
      <c r="Z122" s="80" t="s">
        <v>10400</v>
      </c>
      <c r="AA122" s="31" t="s">
        <v>10401</v>
      </c>
      <c r="AB122" s="31" t="s">
        <v>10402</v>
      </c>
      <c r="AC122" s="184"/>
      <c r="AD122" s="144" t="s">
        <v>9442</v>
      </c>
      <c r="AE122" s="144" t="s">
        <v>9442</v>
      </c>
      <c r="AF122" s="140" t="s">
        <v>9443</v>
      </c>
      <c r="AG122" s="140" t="s">
        <v>9387</v>
      </c>
      <c r="AH122" s="26" t="s">
        <v>10403</v>
      </c>
    </row>
    <row r="123" spans="1:34" s="183" customFormat="1" ht="13.5" customHeight="1">
      <c r="A123" s="33" t="s">
        <v>10404</v>
      </c>
      <c r="B123" s="25" t="s">
        <v>9310</v>
      </c>
      <c r="C123" s="125" t="s">
        <v>10405</v>
      </c>
      <c r="D123" s="126" t="s">
        <v>10406</v>
      </c>
      <c r="E123" s="30" t="s">
        <v>10407</v>
      </c>
      <c r="F123" s="146" t="str">
        <f t="shared" si="35"/>
        <v>女</v>
      </c>
      <c r="G123" s="306">
        <f t="shared" si="32"/>
        <v>32558</v>
      </c>
      <c r="H123" s="43">
        <f t="shared" ca="1" si="36"/>
        <v>29.46704945395739</v>
      </c>
      <c r="I123" s="25">
        <v>42908</v>
      </c>
      <c r="J123" s="25">
        <v>42908</v>
      </c>
      <c r="K123" s="140" t="s">
        <v>167</v>
      </c>
      <c r="L123" s="140" t="s">
        <v>2028</v>
      </c>
      <c r="M123" s="140" t="s">
        <v>311</v>
      </c>
      <c r="N123" s="314" t="s">
        <v>10408</v>
      </c>
      <c r="O123" s="73" t="s">
        <v>9380</v>
      </c>
      <c r="P123" s="98" t="s">
        <v>3854</v>
      </c>
      <c r="Q123" s="25">
        <v>42963</v>
      </c>
      <c r="R123" s="25">
        <v>42963</v>
      </c>
      <c r="S123" s="25">
        <v>42963</v>
      </c>
      <c r="T123" s="25" t="s">
        <v>10409</v>
      </c>
      <c r="U123" s="123" t="s">
        <v>9436</v>
      </c>
      <c r="V123" s="123" t="s">
        <v>10410</v>
      </c>
      <c r="W123" s="123" t="s">
        <v>9394</v>
      </c>
      <c r="X123" s="55" t="s">
        <v>10411</v>
      </c>
      <c r="Y123" s="80" t="s">
        <v>9935</v>
      </c>
      <c r="Z123" s="80" t="s">
        <v>9935</v>
      </c>
      <c r="AA123" s="31" t="s">
        <v>10412</v>
      </c>
      <c r="AB123" s="31" t="s">
        <v>10413</v>
      </c>
      <c r="AC123" s="184"/>
      <c r="AD123" s="144" t="s">
        <v>9442</v>
      </c>
      <c r="AE123" s="144" t="s">
        <v>9442</v>
      </c>
      <c r="AF123" s="140" t="s">
        <v>9443</v>
      </c>
      <c r="AG123" s="140" t="s">
        <v>9387</v>
      </c>
      <c r="AH123" s="26" t="s">
        <v>10414</v>
      </c>
    </row>
    <row r="124" spans="1:34" s="183" customFormat="1" ht="13.5" customHeight="1">
      <c r="A124" s="33" t="s">
        <v>7650</v>
      </c>
      <c r="B124" s="25" t="s">
        <v>9310</v>
      </c>
      <c r="C124" s="125" t="s">
        <v>10415</v>
      </c>
      <c r="D124" s="126" t="s">
        <v>10416</v>
      </c>
      <c r="E124" s="30" t="s">
        <v>10417</v>
      </c>
      <c r="F124" s="146" t="str">
        <f t="shared" si="35"/>
        <v>男</v>
      </c>
      <c r="G124" s="306">
        <f t="shared" si="32"/>
        <v>33086</v>
      </c>
      <c r="H124" s="43">
        <f t="shared" ca="1" si="36"/>
        <v>28.020474111491637</v>
      </c>
      <c r="I124" s="25">
        <v>42882</v>
      </c>
      <c r="J124" s="25">
        <v>42882</v>
      </c>
      <c r="K124" s="140" t="s">
        <v>167</v>
      </c>
      <c r="L124" s="140" t="s">
        <v>2028</v>
      </c>
      <c r="M124" s="140" t="s">
        <v>311</v>
      </c>
      <c r="N124" s="314">
        <v>21904</v>
      </c>
      <c r="O124" s="73" t="s">
        <v>9380</v>
      </c>
      <c r="P124" s="98" t="s">
        <v>3854</v>
      </c>
      <c r="Q124" s="25">
        <v>42963</v>
      </c>
      <c r="R124" s="25">
        <v>42963</v>
      </c>
      <c r="S124" s="25">
        <v>42968</v>
      </c>
      <c r="T124" s="25" t="s">
        <v>7557</v>
      </c>
      <c r="U124" s="123" t="s">
        <v>9796</v>
      </c>
      <c r="V124" s="123" t="s">
        <v>10419</v>
      </c>
      <c r="W124" s="123" t="s">
        <v>10420</v>
      </c>
      <c r="X124" s="55" t="s">
        <v>10421</v>
      </c>
      <c r="Y124" s="80" t="s">
        <v>10422</v>
      </c>
      <c r="Z124" s="80" t="s">
        <v>10422</v>
      </c>
      <c r="AA124" s="31" t="s">
        <v>10423</v>
      </c>
      <c r="AB124" s="31" t="s">
        <v>10424</v>
      </c>
      <c r="AC124" s="184"/>
      <c r="AD124" s="144" t="s">
        <v>9322</v>
      </c>
      <c r="AE124" s="144" t="s">
        <v>9322</v>
      </c>
      <c r="AF124" s="140" t="s">
        <v>9323</v>
      </c>
      <c r="AG124" s="140" t="s">
        <v>9324</v>
      </c>
      <c r="AH124" s="26" t="s">
        <v>10425</v>
      </c>
    </row>
    <row r="125" spans="1:34" s="183" customFormat="1" ht="13.5" customHeight="1">
      <c r="A125" s="33" t="s">
        <v>7630</v>
      </c>
      <c r="B125" s="25" t="s">
        <v>9310</v>
      </c>
      <c r="C125" s="125" t="s">
        <v>10426</v>
      </c>
      <c r="D125" s="126" t="s">
        <v>10427</v>
      </c>
      <c r="E125" s="30" t="s">
        <v>10428</v>
      </c>
      <c r="F125" s="146" t="s">
        <v>2030</v>
      </c>
      <c r="G125" s="306">
        <f t="shared" si="32"/>
        <v>31393</v>
      </c>
      <c r="H125" s="43">
        <v>31.716103753488078</v>
      </c>
      <c r="I125" s="25">
        <v>42844</v>
      </c>
      <c r="J125" s="25">
        <v>42844</v>
      </c>
      <c r="K125" s="140" t="s">
        <v>167</v>
      </c>
      <c r="L125" s="140" t="s">
        <v>2028</v>
      </c>
      <c r="M125" s="140" t="s">
        <v>311</v>
      </c>
      <c r="N125" s="314">
        <v>22857</v>
      </c>
      <c r="O125" s="73" t="s">
        <v>9314</v>
      </c>
      <c r="P125" s="98" t="s">
        <v>3854</v>
      </c>
      <c r="Q125" s="25">
        <v>42962</v>
      </c>
      <c r="R125" s="25">
        <v>42962</v>
      </c>
      <c r="S125" s="25">
        <v>42969</v>
      </c>
      <c r="T125" s="25" t="s">
        <v>9953</v>
      </c>
      <c r="U125" s="123" t="s">
        <v>10429</v>
      </c>
      <c r="V125" s="123" t="s">
        <v>10430</v>
      </c>
      <c r="W125" s="123" t="s">
        <v>10431</v>
      </c>
      <c r="X125" s="55" t="s">
        <v>10432</v>
      </c>
      <c r="Y125" s="80" t="s">
        <v>10433</v>
      </c>
      <c r="Z125" s="80" t="s">
        <v>10433</v>
      </c>
      <c r="AA125" s="31" t="s">
        <v>10434</v>
      </c>
      <c r="AB125" s="31" t="s">
        <v>10435</v>
      </c>
      <c r="AC125" s="184"/>
      <c r="AD125" s="144" t="s">
        <v>9322</v>
      </c>
      <c r="AE125" s="144" t="s">
        <v>9322</v>
      </c>
      <c r="AF125" s="140" t="s">
        <v>9323</v>
      </c>
      <c r="AG125" s="140" t="s">
        <v>9324</v>
      </c>
      <c r="AH125" s="26" t="s">
        <v>10436</v>
      </c>
    </row>
    <row r="126" spans="1:34" s="183" customFormat="1" ht="13.5" customHeight="1">
      <c r="A126" s="33" t="s">
        <v>7631</v>
      </c>
      <c r="B126" s="25" t="s">
        <v>9310</v>
      </c>
      <c r="C126" s="125" t="s">
        <v>10437</v>
      </c>
      <c r="D126" s="126" t="s">
        <v>10438</v>
      </c>
      <c r="E126" s="30" t="s">
        <v>10439</v>
      </c>
      <c r="F126" s="146" t="s">
        <v>2030</v>
      </c>
      <c r="G126" s="306">
        <f t="shared" si="32"/>
        <v>32710</v>
      </c>
      <c r="H126" s="43">
        <v>28.107884575405887</v>
      </c>
      <c r="I126" s="25">
        <v>42844</v>
      </c>
      <c r="J126" s="25">
        <v>42844</v>
      </c>
      <c r="K126" s="140" t="s">
        <v>167</v>
      </c>
      <c r="L126" s="140" t="s">
        <v>2028</v>
      </c>
      <c r="M126" s="140" t="s">
        <v>311</v>
      </c>
      <c r="N126" s="314">
        <v>22808</v>
      </c>
      <c r="O126" s="73" t="s">
        <v>9314</v>
      </c>
      <c r="P126" s="98" t="s">
        <v>3854</v>
      </c>
      <c r="Q126" s="25">
        <v>42962</v>
      </c>
      <c r="R126" s="25">
        <v>42962</v>
      </c>
      <c r="S126" s="25">
        <v>42969</v>
      </c>
      <c r="T126" s="25" t="s">
        <v>9953</v>
      </c>
      <c r="U126" s="123" t="s">
        <v>10429</v>
      </c>
      <c r="V126" s="123" t="s">
        <v>10430</v>
      </c>
      <c r="W126" s="123" t="s">
        <v>10440</v>
      </c>
      <c r="X126" s="55" t="s">
        <v>10441</v>
      </c>
      <c r="Y126" s="80" t="s">
        <v>10442</v>
      </c>
      <c r="Z126" s="80" t="s">
        <v>10442</v>
      </c>
      <c r="AA126" s="31" t="s">
        <v>10443</v>
      </c>
      <c r="AB126" s="31" t="s">
        <v>10444</v>
      </c>
      <c r="AC126" s="184"/>
      <c r="AD126" s="144" t="s">
        <v>9322</v>
      </c>
      <c r="AE126" s="144" t="s">
        <v>9322</v>
      </c>
      <c r="AF126" s="140" t="s">
        <v>9323</v>
      </c>
      <c r="AG126" s="140" t="s">
        <v>9324</v>
      </c>
      <c r="AH126" s="26" t="s">
        <v>10436</v>
      </c>
    </row>
    <row r="127" spans="1:34" s="183" customFormat="1" ht="13.5" customHeight="1">
      <c r="A127" s="33" t="s">
        <v>7632</v>
      </c>
      <c r="B127" s="25" t="s">
        <v>9310</v>
      </c>
      <c r="C127" s="125" t="s">
        <v>10445</v>
      </c>
      <c r="D127" s="126" t="s">
        <v>10446</v>
      </c>
      <c r="E127" s="30" t="s">
        <v>10447</v>
      </c>
      <c r="F127" s="146" t="s">
        <v>2030</v>
      </c>
      <c r="G127" s="306">
        <f t="shared" si="32"/>
        <v>30679</v>
      </c>
      <c r="H127" s="43">
        <v>33.67226813704972</v>
      </c>
      <c r="I127" s="25">
        <v>42844</v>
      </c>
      <c r="J127" s="25">
        <v>42844</v>
      </c>
      <c r="K127" s="140" t="s">
        <v>167</v>
      </c>
      <c r="L127" s="140" t="s">
        <v>2028</v>
      </c>
      <c r="M127" s="140" t="s">
        <v>311</v>
      </c>
      <c r="N127" s="314">
        <v>22834</v>
      </c>
      <c r="O127" s="73" t="s">
        <v>9314</v>
      </c>
      <c r="P127" s="98" t="s">
        <v>3854</v>
      </c>
      <c r="Q127" s="25">
        <v>42962</v>
      </c>
      <c r="R127" s="25">
        <v>42962</v>
      </c>
      <c r="S127" s="25">
        <v>42969</v>
      </c>
      <c r="T127" s="25" t="s">
        <v>9953</v>
      </c>
      <c r="U127" s="123" t="s">
        <v>9315</v>
      </c>
      <c r="V127" s="123" t="s">
        <v>10448</v>
      </c>
      <c r="W127" s="123" t="s">
        <v>10431</v>
      </c>
      <c r="X127" s="55" t="s">
        <v>10449</v>
      </c>
      <c r="Y127" s="80" t="s">
        <v>9319</v>
      </c>
      <c r="Z127" s="80" t="s">
        <v>9319</v>
      </c>
      <c r="AA127" s="31" t="s">
        <v>10450</v>
      </c>
      <c r="AB127" s="31" t="s">
        <v>10451</v>
      </c>
      <c r="AC127" s="184"/>
      <c r="AD127" s="144" t="s">
        <v>9322</v>
      </c>
      <c r="AE127" s="144" t="s">
        <v>9322</v>
      </c>
      <c r="AF127" s="140" t="s">
        <v>9323</v>
      </c>
      <c r="AG127" s="140" t="s">
        <v>9324</v>
      </c>
      <c r="AH127" s="26" t="s">
        <v>10452</v>
      </c>
    </row>
    <row r="128" spans="1:34" s="183" customFormat="1" ht="13.5" customHeight="1">
      <c r="A128" s="33" t="s">
        <v>7635</v>
      </c>
      <c r="B128" s="25" t="s">
        <v>9310</v>
      </c>
      <c r="C128" s="125" t="s">
        <v>10453</v>
      </c>
      <c r="D128" s="126" t="s">
        <v>10454</v>
      </c>
      <c r="E128" s="30" t="s">
        <v>10455</v>
      </c>
      <c r="F128" s="146" t="s">
        <v>2030</v>
      </c>
      <c r="G128" s="306">
        <f t="shared" si="32"/>
        <v>30818</v>
      </c>
      <c r="H128" s="43">
        <v>33.2914462192415</v>
      </c>
      <c r="I128" s="25">
        <v>42846</v>
      </c>
      <c r="J128" s="25">
        <v>42846</v>
      </c>
      <c r="K128" s="140" t="s">
        <v>167</v>
      </c>
      <c r="L128" s="140" t="s">
        <v>2028</v>
      </c>
      <c r="M128" s="140" t="s">
        <v>311</v>
      </c>
      <c r="N128" s="314">
        <v>22685</v>
      </c>
      <c r="O128" s="73" t="s">
        <v>9314</v>
      </c>
      <c r="P128" s="98" t="s">
        <v>3854</v>
      </c>
      <c r="Q128" s="25">
        <v>42962</v>
      </c>
      <c r="R128" s="25">
        <v>42962</v>
      </c>
      <c r="S128" s="25">
        <v>42969</v>
      </c>
      <c r="T128" s="25" t="s">
        <v>9953</v>
      </c>
      <c r="U128" s="123" t="s">
        <v>10456</v>
      </c>
      <c r="V128" s="123" t="s">
        <v>10457</v>
      </c>
      <c r="W128" s="123" t="s">
        <v>10431</v>
      </c>
      <c r="X128" s="55" t="s">
        <v>10458</v>
      </c>
      <c r="Y128" s="80" t="s">
        <v>10459</v>
      </c>
      <c r="Z128" s="80" t="s">
        <v>10459</v>
      </c>
      <c r="AA128" s="31" t="s">
        <v>10460</v>
      </c>
      <c r="AB128" s="31" t="s">
        <v>10461</v>
      </c>
      <c r="AC128" s="184"/>
      <c r="AD128" s="144" t="s">
        <v>9322</v>
      </c>
      <c r="AE128" s="144" t="s">
        <v>9322</v>
      </c>
      <c r="AF128" s="140" t="s">
        <v>9323</v>
      </c>
      <c r="AG128" s="140" t="s">
        <v>9324</v>
      </c>
      <c r="AH128" s="26" t="s">
        <v>10462</v>
      </c>
    </row>
    <row r="129" spans="1:34" s="183" customFormat="1" ht="13.5" customHeight="1">
      <c r="A129" s="33" t="s">
        <v>7645</v>
      </c>
      <c r="B129" s="25" t="s">
        <v>9310</v>
      </c>
      <c r="C129" s="125" t="s">
        <v>10463</v>
      </c>
      <c r="D129" s="126" t="s">
        <v>10464</v>
      </c>
      <c r="E129" s="30" t="s">
        <v>10465</v>
      </c>
      <c r="F129" s="146" t="s">
        <v>2030</v>
      </c>
      <c r="G129" s="306">
        <f t="shared" si="32"/>
        <v>33410</v>
      </c>
      <c r="H129" s="43">
        <v>26.190076356227806</v>
      </c>
      <c r="I129" s="25">
        <v>42870</v>
      </c>
      <c r="J129" s="25">
        <v>42870</v>
      </c>
      <c r="K129" s="140" t="s">
        <v>167</v>
      </c>
      <c r="L129" s="140" t="s">
        <v>2028</v>
      </c>
      <c r="M129" s="140" t="s">
        <v>311</v>
      </c>
      <c r="N129" s="314" t="s">
        <v>8373</v>
      </c>
      <c r="O129" s="73" t="s">
        <v>9314</v>
      </c>
      <c r="P129" s="98" t="s">
        <v>3854</v>
      </c>
      <c r="Q129" s="25">
        <v>42962</v>
      </c>
      <c r="R129" s="25">
        <v>42962</v>
      </c>
      <c r="S129" s="25">
        <v>42969</v>
      </c>
      <c r="T129" s="25" t="s">
        <v>9953</v>
      </c>
      <c r="U129" s="123" t="s">
        <v>9315</v>
      </c>
      <c r="V129" s="123" t="s">
        <v>10466</v>
      </c>
      <c r="W129" s="123" t="s">
        <v>10467</v>
      </c>
      <c r="X129" s="55" t="s">
        <v>10468</v>
      </c>
      <c r="Y129" s="80" t="s">
        <v>10469</v>
      </c>
      <c r="Z129" s="80" t="s">
        <v>10469</v>
      </c>
      <c r="AA129" s="31" t="s">
        <v>10470</v>
      </c>
      <c r="AB129" s="31" t="s">
        <v>10471</v>
      </c>
      <c r="AC129" s="184"/>
      <c r="AD129" s="144" t="s">
        <v>9399</v>
      </c>
      <c r="AE129" s="144" t="s">
        <v>9399</v>
      </c>
      <c r="AF129" s="140" t="s">
        <v>9400</v>
      </c>
      <c r="AG129" s="140" t="s">
        <v>9401</v>
      </c>
      <c r="AH129" s="26" t="s">
        <v>10472</v>
      </c>
    </row>
    <row r="130" spans="1:34" s="183" customFormat="1" ht="13.5" customHeight="1">
      <c r="A130" s="33" t="s">
        <v>7647</v>
      </c>
      <c r="B130" s="25" t="s">
        <v>9310</v>
      </c>
      <c r="C130" s="125" t="s">
        <v>10473</v>
      </c>
      <c r="D130" s="126" t="s">
        <v>10474</v>
      </c>
      <c r="E130" s="30" t="s">
        <v>10475</v>
      </c>
      <c r="F130" s="146" t="s">
        <v>2030</v>
      </c>
      <c r="G130" s="306">
        <f t="shared" si="32"/>
        <v>33180</v>
      </c>
      <c r="H130" s="43">
        <v>26.820213342529176</v>
      </c>
      <c r="I130" s="25">
        <v>42872</v>
      </c>
      <c r="J130" s="25">
        <v>42872</v>
      </c>
      <c r="K130" s="140" t="s">
        <v>167</v>
      </c>
      <c r="L130" s="140" t="s">
        <v>2028</v>
      </c>
      <c r="M130" s="140" t="s">
        <v>311</v>
      </c>
      <c r="N130" s="314" t="s">
        <v>3244</v>
      </c>
      <c r="O130" s="73" t="s">
        <v>9380</v>
      </c>
      <c r="P130" s="98" t="s">
        <v>3854</v>
      </c>
      <c r="Q130" s="25">
        <v>42962</v>
      </c>
      <c r="R130" s="25">
        <v>42962</v>
      </c>
      <c r="S130" s="25">
        <v>42969</v>
      </c>
      <c r="T130" s="25" t="s">
        <v>9953</v>
      </c>
      <c r="U130" s="123" t="s">
        <v>9992</v>
      </c>
      <c r="V130" s="123" t="s">
        <v>10476</v>
      </c>
      <c r="W130" s="123" t="s">
        <v>10477</v>
      </c>
      <c r="X130" s="55" t="s">
        <v>10478</v>
      </c>
      <c r="Y130" s="80" t="s">
        <v>10479</v>
      </c>
      <c r="Z130" s="80" t="s">
        <v>10479</v>
      </c>
      <c r="AA130" s="31" t="s">
        <v>10480</v>
      </c>
      <c r="AB130" s="31" t="s">
        <v>10481</v>
      </c>
      <c r="AC130" s="184"/>
      <c r="AD130" s="144" t="s">
        <v>9322</v>
      </c>
      <c r="AE130" s="144" t="s">
        <v>9322</v>
      </c>
      <c r="AF130" s="140" t="s">
        <v>9323</v>
      </c>
      <c r="AG130" s="140" t="s">
        <v>9324</v>
      </c>
      <c r="AH130" s="26" t="s">
        <v>10482</v>
      </c>
    </row>
    <row r="131" spans="1:34" s="183" customFormat="1" ht="13.5" customHeight="1">
      <c r="A131" s="33" t="s">
        <v>7648</v>
      </c>
      <c r="B131" s="25" t="s">
        <v>9310</v>
      </c>
      <c r="C131" s="125" t="s">
        <v>10483</v>
      </c>
      <c r="D131" s="126" t="s">
        <v>10484</v>
      </c>
      <c r="E131" s="30" t="s">
        <v>10485</v>
      </c>
      <c r="F131" s="146" t="s">
        <v>2030</v>
      </c>
      <c r="G131" s="306">
        <f t="shared" si="32"/>
        <v>33244</v>
      </c>
      <c r="H131" s="43">
        <v>26.644870876775752</v>
      </c>
      <c r="I131" s="25">
        <v>42882</v>
      </c>
      <c r="J131" s="25">
        <v>42882</v>
      </c>
      <c r="K131" s="140" t="s">
        <v>167</v>
      </c>
      <c r="L131" s="140" t="s">
        <v>2028</v>
      </c>
      <c r="M131" s="140" t="s">
        <v>311</v>
      </c>
      <c r="N131" s="314">
        <v>30231</v>
      </c>
      <c r="O131" s="73" t="s">
        <v>9314</v>
      </c>
      <c r="P131" s="98" t="s">
        <v>3854</v>
      </c>
      <c r="Q131" s="25">
        <v>42962</v>
      </c>
      <c r="R131" s="25">
        <v>42962</v>
      </c>
      <c r="S131" s="25">
        <v>42969</v>
      </c>
      <c r="T131" s="25" t="s">
        <v>9953</v>
      </c>
      <c r="U131" s="123" t="s">
        <v>9315</v>
      </c>
      <c r="V131" s="123" t="s">
        <v>10486</v>
      </c>
      <c r="W131" s="123" t="s">
        <v>10440</v>
      </c>
      <c r="X131" s="55" t="s">
        <v>10487</v>
      </c>
      <c r="Y131" s="80" t="s">
        <v>10488</v>
      </c>
      <c r="Z131" s="80" t="s">
        <v>10488</v>
      </c>
      <c r="AA131" s="31" t="s">
        <v>10489</v>
      </c>
      <c r="AB131" s="31" t="s">
        <v>10490</v>
      </c>
      <c r="AC131" s="184"/>
      <c r="AD131" s="144" t="s">
        <v>9322</v>
      </c>
      <c r="AE131" s="144" t="s">
        <v>9322</v>
      </c>
      <c r="AF131" s="140" t="s">
        <v>9323</v>
      </c>
      <c r="AG131" s="140" t="s">
        <v>9324</v>
      </c>
      <c r="AH131" s="26" t="s">
        <v>10491</v>
      </c>
    </row>
    <row r="132" spans="1:34" s="183" customFormat="1" ht="13.5" customHeight="1">
      <c r="A132" s="33" t="s">
        <v>7649</v>
      </c>
      <c r="B132" s="25" t="s">
        <v>9310</v>
      </c>
      <c r="C132" s="125" t="s">
        <v>10492</v>
      </c>
      <c r="D132" s="126" t="s">
        <v>10493</v>
      </c>
      <c r="E132" s="30" t="s">
        <v>10494</v>
      </c>
      <c r="F132" s="146" t="s">
        <v>2030</v>
      </c>
      <c r="G132" s="306">
        <f t="shared" si="32"/>
        <v>30196</v>
      </c>
      <c r="H132" s="43">
        <v>34.995555808282596</v>
      </c>
      <c r="I132" s="25">
        <v>42882</v>
      </c>
      <c r="J132" s="25">
        <v>42882</v>
      </c>
      <c r="K132" s="140" t="s">
        <v>167</v>
      </c>
      <c r="L132" s="140" t="s">
        <v>2028</v>
      </c>
      <c r="M132" s="140" t="s">
        <v>311</v>
      </c>
      <c r="N132" s="314">
        <v>30055</v>
      </c>
      <c r="O132" s="73" t="s">
        <v>9314</v>
      </c>
      <c r="P132" s="98" t="s">
        <v>3854</v>
      </c>
      <c r="Q132" s="25">
        <v>42962</v>
      </c>
      <c r="R132" s="25">
        <v>42962</v>
      </c>
      <c r="S132" s="25">
        <v>42969</v>
      </c>
      <c r="T132" s="25" t="s">
        <v>9953</v>
      </c>
      <c r="U132" s="123" t="s">
        <v>10429</v>
      </c>
      <c r="V132" s="123" t="s">
        <v>10495</v>
      </c>
      <c r="W132" s="123" t="s">
        <v>10431</v>
      </c>
      <c r="X132" s="55" t="s">
        <v>10496</v>
      </c>
      <c r="Y132" s="80" t="s">
        <v>10497</v>
      </c>
      <c r="Z132" s="80" t="s">
        <v>10497</v>
      </c>
      <c r="AA132" s="31" t="s">
        <v>10498</v>
      </c>
      <c r="AB132" s="31" t="s">
        <v>10499</v>
      </c>
      <c r="AC132" s="184"/>
      <c r="AD132" s="144" t="s">
        <v>9322</v>
      </c>
      <c r="AE132" s="144" t="s">
        <v>9322</v>
      </c>
      <c r="AF132" s="140" t="s">
        <v>9323</v>
      </c>
      <c r="AG132" s="140" t="s">
        <v>9324</v>
      </c>
      <c r="AH132" s="26" t="s">
        <v>10500</v>
      </c>
    </row>
    <row r="133" spans="1:34" s="183" customFormat="1" ht="13.5" customHeight="1">
      <c r="A133" s="33" t="s">
        <v>7650</v>
      </c>
      <c r="B133" s="25" t="s">
        <v>9310</v>
      </c>
      <c r="C133" s="125" t="s">
        <v>10501</v>
      </c>
      <c r="D133" s="126" t="s">
        <v>10502</v>
      </c>
      <c r="E133" s="30" t="s">
        <v>10503</v>
      </c>
      <c r="F133" s="146" t="s">
        <v>2030</v>
      </c>
      <c r="G133" s="306">
        <f t="shared" si="32"/>
        <v>29874</v>
      </c>
      <c r="H133" s="43">
        <v>35.877747589104516</v>
      </c>
      <c r="I133" s="25">
        <v>42882</v>
      </c>
      <c r="J133" s="25">
        <v>42882</v>
      </c>
      <c r="K133" s="140" t="s">
        <v>167</v>
      </c>
      <c r="L133" s="140" t="s">
        <v>2028</v>
      </c>
      <c r="M133" s="140" t="s">
        <v>311</v>
      </c>
      <c r="N133" s="314">
        <v>21792</v>
      </c>
      <c r="O133" s="73" t="s">
        <v>9314</v>
      </c>
      <c r="P133" s="98" t="s">
        <v>3854</v>
      </c>
      <c r="Q133" s="25">
        <v>42962</v>
      </c>
      <c r="R133" s="25">
        <v>42962</v>
      </c>
      <c r="S133" s="25">
        <v>42969</v>
      </c>
      <c r="T133" s="25" t="s">
        <v>9953</v>
      </c>
      <c r="U133" s="123" t="s">
        <v>10429</v>
      </c>
      <c r="V133" s="123" t="s">
        <v>10504</v>
      </c>
      <c r="W133" s="123" t="s">
        <v>9394</v>
      </c>
      <c r="X133" s="55" t="s">
        <v>10505</v>
      </c>
      <c r="Y133" s="80" t="s">
        <v>10506</v>
      </c>
      <c r="Z133" s="80" t="s">
        <v>10506</v>
      </c>
      <c r="AA133" s="31" t="s">
        <v>10507</v>
      </c>
      <c r="AB133" s="31" t="s">
        <v>10508</v>
      </c>
      <c r="AC133" s="184"/>
      <c r="AD133" s="144" t="s">
        <v>9442</v>
      </c>
      <c r="AE133" s="144" t="s">
        <v>9442</v>
      </c>
      <c r="AF133" s="140" t="s">
        <v>9443</v>
      </c>
      <c r="AG133" s="140" t="s">
        <v>9387</v>
      </c>
      <c r="AH133" s="26" t="s">
        <v>10509</v>
      </c>
    </row>
    <row r="134" spans="1:34" s="183" customFormat="1" ht="13.5" customHeight="1">
      <c r="A134" s="33" t="s">
        <v>7652</v>
      </c>
      <c r="B134" s="25" t="s">
        <v>9310</v>
      </c>
      <c r="C134" s="125" t="s">
        <v>10510</v>
      </c>
      <c r="D134" s="126" t="s">
        <v>10511</v>
      </c>
      <c r="E134" s="30" t="s">
        <v>10512</v>
      </c>
      <c r="F134" s="146" t="s">
        <v>2030</v>
      </c>
      <c r="G134" s="306">
        <f t="shared" si="32"/>
        <v>29061</v>
      </c>
      <c r="H134" s="43">
        <v>38.10514484937849</v>
      </c>
      <c r="I134" s="25">
        <v>42882</v>
      </c>
      <c r="J134" s="25">
        <v>42882</v>
      </c>
      <c r="K134" s="140" t="s">
        <v>167</v>
      </c>
      <c r="L134" s="140" t="s">
        <v>2028</v>
      </c>
      <c r="M134" s="140" t="s">
        <v>311</v>
      </c>
      <c r="N134" s="314">
        <v>30072</v>
      </c>
      <c r="O134" s="73" t="s">
        <v>9887</v>
      </c>
      <c r="P134" s="98" t="s">
        <v>3854</v>
      </c>
      <c r="Q134" s="25">
        <v>42962</v>
      </c>
      <c r="R134" s="25">
        <v>42962</v>
      </c>
      <c r="S134" s="25">
        <v>42969</v>
      </c>
      <c r="T134" s="25" t="s">
        <v>9953</v>
      </c>
      <c r="U134" s="123" t="s">
        <v>9974</v>
      </c>
      <c r="V134" s="123" t="s">
        <v>10513</v>
      </c>
      <c r="W134" s="123" t="s">
        <v>9827</v>
      </c>
      <c r="X134" s="55" t="s">
        <v>10514</v>
      </c>
      <c r="Y134" s="80" t="s">
        <v>10515</v>
      </c>
      <c r="Z134" s="80" t="s">
        <v>10515</v>
      </c>
      <c r="AA134" s="31" t="s">
        <v>10516</v>
      </c>
      <c r="AB134" s="31" t="s">
        <v>10517</v>
      </c>
      <c r="AC134" s="184"/>
      <c r="AD134" s="144" t="s">
        <v>9428</v>
      </c>
      <c r="AE134" s="144" t="s">
        <v>9428</v>
      </c>
      <c r="AF134" s="140" t="s">
        <v>9429</v>
      </c>
      <c r="AG134" s="140" t="s">
        <v>9430</v>
      </c>
      <c r="AH134" s="26" t="s">
        <v>10515</v>
      </c>
    </row>
    <row r="135" spans="1:34" s="183" customFormat="1" ht="13.5" customHeight="1">
      <c r="A135" s="33" t="s">
        <v>7653</v>
      </c>
      <c r="B135" s="25" t="s">
        <v>9310</v>
      </c>
      <c r="C135" s="125" t="s">
        <v>10518</v>
      </c>
      <c r="D135" s="126" t="s">
        <v>10519</v>
      </c>
      <c r="E135" s="30" t="s">
        <v>10520</v>
      </c>
      <c r="F135" s="146" t="s">
        <v>2030</v>
      </c>
      <c r="G135" s="306">
        <f t="shared" si="32"/>
        <v>30859</v>
      </c>
      <c r="H135" s="43">
        <v>33.179117452118213</v>
      </c>
      <c r="I135" s="25">
        <v>42882</v>
      </c>
      <c r="J135" s="25">
        <v>42882</v>
      </c>
      <c r="K135" s="140" t="s">
        <v>167</v>
      </c>
      <c r="L135" s="140" t="s">
        <v>2028</v>
      </c>
      <c r="M135" s="140" t="s">
        <v>311</v>
      </c>
      <c r="N135" s="314">
        <v>21960</v>
      </c>
      <c r="O135" s="73" t="s">
        <v>9887</v>
      </c>
      <c r="P135" s="98" t="s">
        <v>3854</v>
      </c>
      <c r="Q135" s="25">
        <v>42962</v>
      </c>
      <c r="R135" s="25">
        <v>42962</v>
      </c>
      <c r="S135" s="25">
        <v>42969</v>
      </c>
      <c r="T135" s="25" t="s">
        <v>9953</v>
      </c>
      <c r="U135" s="123" t="s">
        <v>9889</v>
      </c>
      <c r="V135" s="123" t="s">
        <v>10521</v>
      </c>
      <c r="W135" s="123" t="s">
        <v>10522</v>
      </c>
      <c r="X135" s="55" t="s">
        <v>10523</v>
      </c>
      <c r="Y135" s="80" t="s">
        <v>10524</v>
      </c>
      <c r="Z135" s="80" t="s">
        <v>10524</v>
      </c>
      <c r="AA135" s="31" t="s">
        <v>10525</v>
      </c>
      <c r="AB135" s="31" t="s">
        <v>10526</v>
      </c>
      <c r="AC135" s="184"/>
      <c r="AD135" s="144" t="s">
        <v>9998</v>
      </c>
      <c r="AE135" s="144" t="s">
        <v>9998</v>
      </c>
      <c r="AF135" s="140" t="s">
        <v>9999</v>
      </c>
      <c r="AG135" s="140" t="s">
        <v>9563</v>
      </c>
      <c r="AH135" s="26" t="s">
        <v>10527</v>
      </c>
    </row>
    <row r="136" spans="1:34" s="183" customFormat="1" ht="13.5" customHeight="1">
      <c r="A136" s="33" t="s">
        <v>7659</v>
      </c>
      <c r="B136" s="25" t="s">
        <v>9310</v>
      </c>
      <c r="C136" s="125" t="s">
        <v>10528</v>
      </c>
      <c r="D136" s="126" t="s">
        <v>10529</v>
      </c>
      <c r="E136" s="30" t="s">
        <v>10530</v>
      </c>
      <c r="F136" s="146" t="s">
        <v>2030</v>
      </c>
      <c r="G136" s="306">
        <f t="shared" ref="G136:G167" si="37">DATE(IF(LEN(E136)=18,MID(E136,7,4),1900+MID(E136,7,2)),IF(LEN(E136)=18,MID(E136,11,2),MID(E136,9,2)),IF(LEN(E136)=18,MID(E136,13,2),MID(E136,11,2)))</f>
        <v>31974</v>
      </c>
      <c r="H136" s="43">
        <v>30.124322931570269</v>
      </c>
      <c r="I136" s="25">
        <v>42887</v>
      </c>
      <c r="J136" s="25">
        <v>42887</v>
      </c>
      <c r="K136" s="140" t="s">
        <v>167</v>
      </c>
      <c r="L136" s="140" t="s">
        <v>2028</v>
      </c>
      <c r="M136" s="140" t="s">
        <v>311</v>
      </c>
      <c r="N136" s="314" t="s">
        <v>3229</v>
      </c>
      <c r="O136" s="73" t="s">
        <v>9569</v>
      </c>
      <c r="P136" s="98" t="s">
        <v>3854</v>
      </c>
      <c r="Q136" s="25">
        <v>42962</v>
      </c>
      <c r="R136" s="25">
        <v>42962</v>
      </c>
      <c r="S136" s="25">
        <v>42969</v>
      </c>
      <c r="T136" s="25" t="s">
        <v>9953</v>
      </c>
      <c r="U136" s="123" t="s">
        <v>9963</v>
      </c>
      <c r="V136" s="123" t="s">
        <v>10531</v>
      </c>
      <c r="W136" s="123" t="s">
        <v>9965</v>
      </c>
      <c r="X136" s="55" t="s">
        <v>10532</v>
      </c>
      <c r="Y136" s="80" t="s">
        <v>10533</v>
      </c>
      <c r="Z136" s="80" t="s">
        <v>10533</v>
      </c>
      <c r="AA136" s="31" t="s">
        <v>10534</v>
      </c>
      <c r="AB136" s="31" t="s">
        <v>10535</v>
      </c>
      <c r="AC136" s="184"/>
      <c r="AD136" s="144" t="s">
        <v>9998</v>
      </c>
      <c r="AE136" s="144" t="s">
        <v>9998</v>
      </c>
      <c r="AF136" s="140" t="s">
        <v>9999</v>
      </c>
      <c r="AG136" s="140" t="s">
        <v>9563</v>
      </c>
      <c r="AH136" s="26" t="s">
        <v>10536</v>
      </c>
    </row>
    <row r="137" spans="1:34" s="183" customFormat="1" ht="13.5" customHeight="1">
      <c r="A137" s="33" t="s">
        <v>7661</v>
      </c>
      <c r="B137" s="25" t="s">
        <v>9310</v>
      </c>
      <c r="C137" s="125" t="s">
        <v>10537</v>
      </c>
      <c r="D137" s="126" t="s">
        <v>10538</v>
      </c>
      <c r="E137" s="30" t="s">
        <v>10539</v>
      </c>
      <c r="F137" s="146" t="s">
        <v>2030</v>
      </c>
      <c r="G137" s="306">
        <f t="shared" si="37"/>
        <v>31084</v>
      </c>
      <c r="H137" s="43">
        <v>32.562679095953833</v>
      </c>
      <c r="I137" s="25">
        <v>42888</v>
      </c>
      <c r="J137" s="25">
        <v>42888</v>
      </c>
      <c r="K137" s="140" t="s">
        <v>167</v>
      </c>
      <c r="L137" s="140" t="s">
        <v>2028</v>
      </c>
      <c r="M137" s="140" t="s">
        <v>311</v>
      </c>
      <c r="N137" s="314">
        <v>18200</v>
      </c>
      <c r="O137" s="73" t="s">
        <v>9569</v>
      </c>
      <c r="P137" s="98" t="s">
        <v>3854</v>
      </c>
      <c r="Q137" s="25">
        <v>42962</v>
      </c>
      <c r="R137" s="25">
        <v>42962</v>
      </c>
      <c r="S137" s="25">
        <v>42969</v>
      </c>
      <c r="T137" s="25" t="s">
        <v>9953</v>
      </c>
      <c r="U137" s="123" t="s">
        <v>10013</v>
      </c>
      <c r="V137" s="123" t="s">
        <v>10540</v>
      </c>
      <c r="W137" s="123" t="s">
        <v>10541</v>
      </c>
      <c r="X137" s="55" t="s">
        <v>10542</v>
      </c>
      <c r="Y137" s="80" t="s">
        <v>10543</v>
      </c>
      <c r="Z137" s="80" t="s">
        <v>10543</v>
      </c>
      <c r="AA137" s="31" t="s">
        <v>10544</v>
      </c>
      <c r="AB137" s="31" t="s">
        <v>10545</v>
      </c>
      <c r="AC137" s="184"/>
      <c r="AD137" s="144" t="s">
        <v>9442</v>
      </c>
      <c r="AE137" s="144" t="s">
        <v>9442</v>
      </c>
      <c r="AF137" s="140" t="s">
        <v>9443</v>
      </c>
      <c r="AG137" s="140" t="s">
        <v>9387</v>
      </c>
      <c r="AH137" s="26" t="s">
        <v>10546</v>
      </c>
    </row>
    <row r="138" spans="1:34" s="183" customFormat="1" ht="13.5" customHeight="1">
      <c r="A138" s="33" t="s">
        <v>7662</v>
      </c>
      <c r="B138" s="25" t="s">
        <v>9310</v>
      </c>
      <c r="C138" s="125" t="s">
        <v>10547</v>
      </c>
      <c r="D138" s="126" t="s">
        <v>10548</v>
      </c>
      <c r="E138" s="30" t="s">
        <v>10549</v>
      </c>
      <c r="F138" s="146" t="s">
        <v>2030</v>
      </c>
      <c r="G138" s="306">
        <f t="shared" si="37"/>
        <v>30945</v>
      </c>
      <c r="H138" s="43">
        <v>32.943501013762052</v>
      </c>
      <c r="I138" s="25">
        <v>42891</v>
      </c>
      <c r="J138" s="25">
        <v>42891</v>
      </c>
      <c r="K138" s="140" t="s">
        <v>167</v>
      </c>
      <c r="L138" s="140" t="s">
        <v>2028</v>
      </c>
      <c r="M138" s="140" t="s">
        <v>311</v>
      </c>
      <c r="N138" s="314" t="s">
        <v>8385</v>
      </c>
      <c r="O138" s="73" t="s">
        <v>9380</v>
      </c>
      <c r="P138" s="98" t="s">
        <v>3854</v>
      </c>
      <c r="Q138" s="25">
        <v>42962</v>
      </c>
      <c r="R138" s="25">
        <v>42962</v>
      </c>
      <c r="S138" s="25">
        <v>42969</v>
      </c>
      <c r="T138" s="25" t="s">
        <v>9953</v>
      </c>
      <c r="U138" s="123" t="s">
        <v>9392</v>
      </c>
      <c r="V138" s="123" t="s">
        <v>10550</v>
      </c>
      <c r="W138" s="123" t="s">
        <v>9394</v>
      </c>
      <c r="X138" s="55" t="s">
        <v>10551</v>
      </c>
      <c r="Y138" s="80" t="s">
        <v>10552</v>
      </c>
      <c r="Z138" s="80" t="s">
        <v>10552</v>
      </c>
      <c r="AA138" s="31" t="s">
        <v>10553</v>
      </c>
      <c r="AB138" s="31" t="s">
        <v>10554</v>
      </c>
      <c r="AC138" s="184"/>
      <c r="AD138" s="144" t="s">
        <v>10555</v>
      </c>
      <c r="AE138" s="144" t="s">
        <v>10555</v>
      </c>
      <c r="AF138" s="140" t="s">
        <v>10556</v>
      </c>
      <c r="AG138" s="140" t="s">
        <v>10557</v>
      </c>
      <c r="AH138" s="26" t="s">
        <v>10558</v>
      </c>
    </row>
    <row r="139" spans="1:34" s="183" customFormat="1" ht="13.5" customHeight="1">
      <c r="A139" s="33" t="s">
        <v>7663</v>
      </c>
      <c r="B139" s="25" t="s">
        <v>9310</v>
      </c>
      <c r="C139" s="125" t="s">
        <v>10559</v>
      </c>
      <c r="D139" s="126" t="s">
        <v>10560</v>
      </c>
      <c r="E139" s="30" t="s">
        <v>10561</v>
      </c>
      <c r="F139" s="146" t="s">
        <v>2030</v>
      </c>
      <c r="G139" s="306">
        <f t="shared" si="37"/>
        <v>30593</v>
      </c>
      <c r="H139" s="43">
        <v>33.907884575405888</v>
      </c>
      <c r="I139" s="25">
        <v>42894</v>
      </c>
      <c r="J139" s="25">
        <v>42894</v>
      </c>
      <c r="K139" s="140" t="s">
        <v>167</v>
      </c>
      <c r="L139" s="140" t="s">
        <v>2028</v>
      </c>
      <c r="M139" s="140" t="s">
        <v>311</v>
      </c>
      <c r="N139" s="314" t="s">
        <v>7578</v>
      </c>
      <c r="O139" s="73" t="s">
        <v>9380</v>
      </c>
      <c r="P139" s="98" t="s">
        <v>3854</v>
      </c>
      <c r="Q139" s="25">
        <v>42962</v>
      </c>
      <c r="R139" s="25">
        <v>42962</v>
      </c>
      <c r="S139" s="25">
        <v>42969</v>
      </c>
      <c r="T139" s="25" t="s">
        <v>9953</v>
      </c>
      <c r="U139" s="123" t="s">
        <v>9992</v>
      </c>
      <c r="V139" s="123" t="s">
        <v>10562</v>
      </c>
      <c r="W139" s="123" t="s">
        <v>10186</v>
      </c>
      <c r="X139" s="55" t="s">
        <v>10563</v>
      </c>
      <c r="Y139" s="80" t="s">
        <v>10564</v>
      </c>
      <c r="Z139" s="80" t="s">
        <v>10564</v>
      </c>
      <c r="AA139" s="31" t="s">
        <v>10565</v>
      </c>
      <c r="AB139" s="31" t="s">
        <v>10566</v>
      </c>
      <c r="AC139" s="184"/>
      <c r="AD139" s="144" t="s">
        <v>9442</v>
      </c>
      <c r="AE139" s="144" t="s">
        <v>9442</v>
      </c>
      <c r="AF139" s="140" t="s">
        <v>9443</v>
      </c>
      <c r="AG139" s="140" t="s">
        <v>9387</v>
      </c>
      <c r="AH139" s="26" t="s">
        <v>10567</v>
      </c>
    </row>
    <row r="140" spans="1:34" s="183" customFormat="1" ht="13.5" customHeight="1">
      <c r="A140" s="33" t="s">
        <v>9781</v>
      </c>
      <c r="B140" s="25" t="s">
        <v>9310</v>
      </c>
      <c r="C140" s="125" t="s">
        <v>10568</v>
      </c>
      <c r="D140" s="126" t="s">
        <v>10569</v>
      </c>
      <c r="E140" s="30" t="s">
        <v>10570</v>
      </c>
      <c r="F140" s="146" t="s">
        <v>2030</v>
      </c>
      <c r="G140" s="306">
        <f t="shared" si="37"/>
        <v>32286</v>
      </c>
      <c r="H140" s="43">
        <v>29.170864042681373</v>
      </c>
      <c r="I140" s="25">
        <v>42886</v>
      </c>
      <c r="J140" s="25">
        <v>42886</v>
      </c>
      <c r="K140" s="140" t="s">
        <v>167</v>
      </c>
      <c r="L140" s="140" t="s">
        <v>2028</v>
      </c>
      <c r="M140" s="140" t="s">
        <v>311</v>
      </c>
      <c r="N140" s="314" t="s">
        <v>10571</v>
      </c>
      <c r="O140" s="73" t="s">
        <v>9380</v>
      </c>
      <c r="P140" s="98" t="s">
        <v>3854</v>
      </c>
      <c r="Q140" s="25">
        <v>42962</v>
      </c>
      <c r="R140" s="25">
        <v>42962</v>
      </c>
      <c r="S140" s="25">
        <v>42969</v>
      </c>
      <c r="T140" s="25" t="s">
        <v>9953</v>
      </c>
      <c r="U140" s="123" t="s">
        <v>9436</v>
      </c>
      <c r="V140" s="123" t="s">
        <v>10572</v>
      </c>
      <c r="W140" s="123" t="s">
        <v>9394</v>
      </c>
      <c r="X140" s="55" t="s">
        <v>10573</v>
      </c>
      <c r="Y140" s="80" t="s">
        <v>9935</v>
      </c>
      <c r="Z140" s="80" t="s">
        <v>9935</v>
      </c>
      <c r="AA140" s="31" t="s">
        <v>10574</v>
      </c>
      <c r="AB140" s="31" t="s">
        <v>10575</v>
      </c>
      <c r="AC140" s="184"/>
      <c r="AD140" s="144" t="s">
        <v>9442</v>
      </c>
      <c r="AE140" s="144" t="s">
        <v>9442</v>
      </c>
      <c r="AF140" s="140" t="s">
        <v>9443</v>
      </c>
      <c r="AG140" s="140" t="s">
        <v>9387</v>
      </c>
      <c r="AH140" s="26" t="s">
        <v>10576</v>
      </c>
    </row>
    <row r="141" spans="1:34" s="183" customFormat="1" ht="13.5" customHeight="1">
      <c r="A141" s="33" t="s">
        <v>9828</v>
      </c>
      <c r="B141" s="25" t="s">
        <v>9310</v>
      </c>
      <c r="C141" s="125" t="s">
        <v>11047</v>
      </c>
      <c r="D141" s="126" t="s">
        <v>10577</v>
      </c>
      <c r="E141" s="30" t="s">
        <v>10578</v>
      </c>
      <c r="F141" s="146" t="s">
        <v>2030</v>
      </c>
      <c r="G141" s="306">
        <f t="shared" si="37"/>
        <v>31594</v>
      </c>
      <c r="H141" s="43">
        <v>31.168996326737695</v>
      </c>
      <c r="I141" s="25">
        <v>42963</v>
      </c>
      <c r="J141" s="25">
        <v>42963</v>
      </c>
      <c r="K141" s="140" t="s">
        <v>167</v>
      </c>
      <c r="L141" s="140" t="s">
        <v>2028</v>
      </c>
      <c r="M141" s="140" t="s">
        <v>311</v>
      </c>
      <c r="N141" s="314" t="s">
        <v>10579</v>
      </c>
      <c r="O141" s="73" t="s">
        <v>9380</v>
      </c>
      <c r="P141" s="98" t="s">
        <v>3854</v>
      </c>
      <c r="Q141" s="25">
        <v>42964</v>
      </c>
      <c r="R141" s="25">
        <v>42964</v>
      </c>
      <c r="S141" s="25">
        <v>42970</v>
      </c>
      <c r="T141" s="25" t="s">
        <v>10580</v>
      </c>
      <c r="U141" s="123" t="s">
        <v>306</v>
      </c>
      <c r="V141" s="123" t="s">
        <v>10581</v>
      </c>
      <c r="W141" s="123" t="s">
        <v>90</v>
      </c>
      <c r="X141" s="55" t="s">
        <v>10582</v>
      </c>
      <c r="Y141" s="80" t="s">
        <v>2266</v>
      </c>
      <c r="Z141" s="80" t="s">
        <v>2266</v>
      </c>
      <c r="AA141" s="31" t="s">
        <v>10583</v>
      </c>
      <c r="AB141" s="31" t="s">
        <v>10584</v>
      </c>
      <c r="AC141" s="184"/>
      <c r="AD141" s="144" t="s">
        <v>245</v>
      </c>
      <c r="AE141" s="144" t="s">
        <v>245</v>
      </c>
      <c r="AF141" s="140" t="s">
        <v>2476</v>
      </c>
      <c r="AG141" s="140" t="s">
        <v>9563</v>
      </c>
      <c r="AH141" s="26" t="s">
        <v>10585</v>
      </c>
    </row>
    <row r="142" spans="1:34" s="183" customFormat="1" ht="13.5" customHeight="1">
      <c r="A142" s="33" t="s">
        <v>9848</v>
      </c>
      <c r="B142" s="25" t="s">
        <v>9310</v>
      </c>
      <c r="C142" s="125" t="s">
        <v>11048</v>
      </c>
      <c r="D142" s="126" t="s">
        <v>10586</v>
      </c>
      <c r="E142" s="30" t="s">
        <v>10587</v>
      </c>
      <c r="F142" s="146" t="s">
        <v>2030</v>
      </c>
      <c r="G142" s="306">
        <f t="shared" si="37"/>
        <v>30573</v>
      </c>
      <c r="H142" s="43">
        <v>33.966256600710295</v>
      </c>
      <c r="I142" s="25">
        <v>42963</v>
      </c>
      <c r="J142" s="25">
        <v>42963</v>
      </c>
      <c r="K142" s="140" t="s">
        <v>167</v>
      </c>
      <c r="L142" s="140" t="s">
        <v>2028</v>
      </c>
      <c r="M142" s="140" t="s">
        <v>311</v>
      </c>
      <c r="N142" s="314" t="s">
        <v>10588</v>
      </c>
      <c r="O142" s="73" t="s">
        <v>9569</v>
      </c>
      <c r="P142" s="98" t="s">
        <v>3854</v>
      </c>
      <c r="Q142" s="25">
        <v>42966</v>
      </c>
      <c r="R142" s="25">
        <v>42966</v>
      </c>
      <c r="S142" s="25">
        <v>42970</v>
      </c>
      <c r="T142" s="25" t="s">
        <v>10580</v>
      </c>
      <c r="U142" s="123" t="s">
        <v>293</v>
      </c>
      <c r="V142" s="123" t="s">
        <v>10589</v>
      </c>
      <c r="W142" s="123" t="s">
        <v>1508</v>
      </c>
      <c r="X142" s="55" t="s">
        <v>10590</v>
      </c>
      <c r="Y142" s="80" t="s">
        <v>10591</v>
      </c>
      <c r="Z142" s="80" t="s">
        <v>10591</v>
      </c>
      <c r="AA142" s="31" t="s">
        <v>10592</v>
      </c>
      <c r="AB142" s="31" t="s">
        <v>10593</v>
      </c>
      <c r="AC142" s="184"/>
      <c r="AD142" s="144" t="s">
        <v>245</v>
      </c>
      <c r="AE142" s="144" t="s">
        <v>245</v>
      </c>
      <c r="AF142" s="140" t="s">
        <v>2476</v>
      </c>
      <c r="AG142" s="140" t="s">
        <v>9563</v>
      </c>
      <c r="AH142" s="26" t="s">
        <v>10594</v>
      </c>
    </row>
    <row r="143" spans="1:34" s="183" customFormat="1" ht="13.5" customHeight="1">
      <c r="A143" s="33" t="s">
        <v>10595</v>
      </c>
      <c r="B143" s="25" t="s">
        <v>9310</v>
      </c>
      <c r="C143" s="125" t="s">
        <v>10596</v>
      </c>
      <c r="D143" s="126" t="s">
        <v>10597</v>
      </c>
      <c r="E143" s="30" t="s">
        <v>10598</v>
      </c>
      <c r="F143" s="146" t="str">
        <f>IF(MOD(IF(LEN(E143)=18,MID(E143,17,1),RIGHT(E143,1)),2)=0,"女","男")</f>
        <v>男</v>
      </c>
      <c r="G143" s="306">
        <f t="shared" si="37"/>
        <v>35287</v>
      </c>
      <c r="H143" s="43">
        <f ca="1">(NOW()-G143)/365</f>
        <v>21.990337125190266</v>
      </c>
      <c r="I143" s="25">
        <v>42908</v>
      </c>
      <c r="J143" s="25">
        <v>42908</v>
      </c>
      <c r="K143" s="140" t="s">
        <v>167</v>
      </c>
      <c r="L143" s="140" t="s">
        <v>2028</v>
      </c>
      <c r="M143" s="140" t="s">
        <v>311</v>
      </c>
      <c r="N143" s="314" t="s">
        <v>10599</v>
      </c>
      <c r="O143" s="73" t="s">
        <v>9569</v>
      </c>
      <c r="P143" s="98" t="s">
        <v>3854</v>
      </c>
      <c r="Q143" s="25">
        <v>42970</v>
      </c>
      <c r="R143" s="25">
        <v>42970</v>
      </c>
      <c r="S143" s="25">
        <v>42963</v>
      </c>
      <c r="T143" s="25" t="s">
        <v>10600</v>
      </c>
      <c r="U143" s="123" t="s">
        <v>293</v>
      </c>
      <c r="V143" s="123" t="s">
        <v>10601</v>
      </c>
      <c r="W143" s="123" t="s">
        <v>10602</v>
      </c>
      <c r="X143" s="55" t="s">
        <v>10603</v>
      </c>
      <c r="Y143" s="80" t="s">
        <v>2254</v>
      </c>
      <c r="Z143" s="80" t="s">
        <v>2254</v>
      </c>
      <c r="AA143" s="31" t="s">
        <v>778</v>
      </c>
      <c r="AB143" s="31" t="s">
        <v>10604</v>
      </c>
      <c r="AC143" s="184"/>
      <c r="AD143" s="144" t="s">
        <v>245</v>
      </c>
      <c r="AE143" s="144" t="s">
        <v>245</v>
      </c>
      <c r="AF143" s="140" t="s">
        <v>2476</v>
      </c>
      <c r="AG143" s="140" t="s">
        <v>9563</v>
      </c>
      <c r="AH143" s="26" t="s">
        <v>10605</v>
      </c>
    </row>
    <row r="144" spans="1:34" s="183" customFormat="1" ht="13.5" customHeight="1">
      <c r="A144" s="33" t="s">
        <v>9763</v>
      </c>
      <c r="B144" s="25" t="s">
        <v>9310</v>
      </c>
      <c r="C144" s="125" t="s">
        <v>10606</v>
      </c>
      <c r="D144" s="126" t="s">
        <v>10607</v>
      </c>
      <c r="E144" s="30" t="s">
        <v>10608</v>
      </c>
      <c r="F144" s="146" t="s">
        <v>2030</v>
      </c>
      <c r="G144" s="306">
        <f t="shared" si="37"/>
        <v>34062</v>
      </c>
      <c r="H144" s="43">
        <v>24.407352491121259</v>
      </c>
      <c r="I144" s="25">
        <v>42930</v>
      </c>
      <c r="J144" s="25">
        <v>42930</v>
      </c>
      <c r="K144" s="140" t="s">
        <v>167</v>
      </c>
      <c r="L144" s="140" t="s">
        <v>2028</v>
      </c>
      <c r="M144" s="140" t="s">
        <v>311</v>
      </c>
      <c r="N144" s="314" t="s">
        <v>10609</v>
      </c>
      <c r="O144" s="73" t="s">
        <v>9569</v>
      </c>
      <c r="P144" s="98" t="s">
        <v>3854</v>
      </c>
      <c r="Q144" s="25">
        <v>42970</v>
      </c>
      <c r="R144" s="25">
        <v>42970</v>
      </c>
      <c r="S144" s="25">
        <v>42970</v>
      </c>
      <c r="T144" s="25" t="s">
        <v>10610</v>
      </c>
      <c r="U144" s="123" t="s">
        <v>293</v>
      </c>
      <c r="V144" s="123" t="s">
        <v>10611</v>
      </c>
      <c r="W144" s="123" t="s">
        <v>1508</v>
      </c>
      <c r="X144" s="55" t="s">
        <v>10612</v>
      </c>
      <c r="Y144" s="80" t="s">
        <v>10613</v>
      </c>
      <c r="Z144" s="80" t="s">
        <v>10613</v>
      </c>
      <c r="AA144" s="31" t="s">
        <v>10614</v>
      </c>
      <c r="AB144" s="31" t="s">
        <v>7108</v>
      </c>
      <c r="AC144" s="184"/>
      <c r="AD144" s="144" t="s">
        <v>245</v>
      </c>
      <c r="AE144" s="144" t="s">
        <v>245</v>
      </c>
      <c r="AF144" s="140" t="s">
        <v>2476</v>
      </c>
      <c r="AG144" s="140" t="s">
        <v>9563</v>
      </c>
      <c r="AH144" s="26" t="s">
        <v>10615</v>
      </c>
    </row>
    <row r="145" spans="1:34" s="183" customFormat="1" ht="13.5" customHeight="1">
      <c r="A145" s="33" t="s">
        <v>10616</v>
      </c>
      <c r="B145" s="25" t="s">
        <v>9310</v>
      </c>
      <c r="C145" s="125" t="s">
        <v>11046</v>
      </c>
      <c r="D145" s="126" t="s">
        <v>10617</v>
      </c>
      <c r="E145" s="30" t="s">
        <v>10618</v>
      </c>
      <c r="F145" s="146" t="str">
        <f>IF(MOD(IF(LEN(E145)=18,MID(E145,17,1),RIGHT(E145,1)),2)=0,"女","男")</f>
        <v>女</v>
      </c>
      <c r="G145" s="306">
        <f t="shared" si="37"/>
        <v>33404</v>
      </c>
      <c r="H145" s="43">
        <f ca="1">(NOW()-G145)/365</f>
        <v>27.149241234779307</v>
      </c>
      <c r="I145" s="25">
        <v>42930</v>
      </c>
      <c r="J145" s="25">
        <v>42930</v>
      </c>
      <c r="K145" s="140" t="s">
        <v>167</v>
      </c>
      <c r="L145" s="140" t="s">
        <v>2028</v>
      </c>
      <c r="M145" s="140" t="s">
        <v>311</v>
      </c>
      <c r="N145" s="314" t="s">
        <v>10619</v>
      </c>
      <c r="O145" s="73" t="s">
        <v>9380</v>
      </c>
      <c r="P145" s="98" t="s">
        <v>3854</v>
      </c>
      <c r="Q145" s="25">
        <v>42970</v>
      </c>
      <c r="R145" s="25">
        <v>42970</v>
      </c>
      <c r="S145" s="25">
        <v>42968</v>
      </c>
      <c r="T145" s="25" t="s">
        <v>10292</v>
      </c>
      <c r="U145" s="123" t="s">
        <v>351</v>
      </c>
      <c r="V145" s="123" t="s">
        <v>840</v>
      </c>
      <c r="W145" s="123" t="s">
        <v>1508</v>
      </c>
      <c r="X145" s="55" t="s">
        <v>10620</v>
      </c>
      <c r="Y145" s="80" t="s">
        <v>7998</v>
      </c>
      <c r="Z145" s="80" t="s">
        <v>7998</v>
      </c>
      <c r="AA145" s="31" t="s">
        <v>10621</v>
      </c>
      <c r="AB145" s="31" t="s">
        <v>10622</v>
      </c>
      <c r="AC145" s="184"/>
      <c r="AD145" s="144" t="s">
        <v>245</v>
      </c>
      <c r="AE145" s="144" t="s">
        <v>245</v>
      </c>
      <c r="AF145" s="140" t="s">
        <v>2476</v>
      </c>
      <c r="AG145" s="140" t="s">
        <v>9387</v>
      </c>
      <c r="AH145" s="26" t="s">
        <v>10623</v>
      </c>
    </row>
    <row r="146" spans="1:34" s="183" customFormat="1" ht="13.5" customHeight="1">
      <c r="A146" s="33" t="s">
        <v>10624</v>
      </c>
      <c r="B146" s="25" t="s">
        <v>9310</v>
      </c>
      <c r="C146" s="125" t="s">
        <v>11045</v>
      </c>
      <c r="D146" s="126" t="s">
        <v>10625</v>
      </c>
      <c r="E146" s="30" t="s">
        <v>10626</v>
      </c>
      <c r="F146" s="146" t="str">
        <f>IF(MOD(IF(LEN(E146)=18,MID(E146,17,1),RIGHT(E146,1)),2)=0,"女","男")</f>
        <v>女</v>
      </c>
      <c r="G146" s="306">
        <f t="shared" si="37"/>
        <v>34182</v>
      </c>
      <c r="H146" s="43">
        <f ca="1">(NOW()-G146)/365</f>
        <v>25.017734385464237</v>
      </c>
      <c r="I146" s="25">
        <v>42930</v>
      </c>
      <c r="J146" s="25">
        <v>42930</v>
      </c>
      <c r="K146" s="140" t="s">
        <v>167</v>
      </c>
      <c r="L146" s="140" t="s">
        <v>2028</v>
      </c>
      <c r="M146" s="140" t="s">
        <v>311</v>
      </c>
      <c r="N146" s="314" t="s">
        <v>10627</v>
      </c>
      <c r="O146" s="73" t="s">
        <v>9380</v>
      </c>
      <c r="P146" s="98" t="s">
        <v>3854</v>
      </c>
      <c r="Q146" s="25">
        <v>42970</v>
      </c>
      <c r="R146" s="25">
        <v>42970</v>
      </c>
      <c r="S146" s="25">
        <v>42968</v>
      </c>
      <c r="T146" s="25" t="s">
        <v>10332</v>
      </c>
      <c r="U146" s="123" t="s">
        <v>306</v>
      </c>
      <c r="V146" s="123" t="s">
        <v>9620</v>
      </c>
      <c r="W146" s="123" t="s">
        <v>855</v>
      </c>
      <c r="X146" s="55" t="s">
        <v>10628</v>
      </c>
      <c r="Y146" s="80" t="s">
        <v>10629</v>
      </c>
      <c r="Z146" s="80" t="s">
        <v>10629</v>
      </c>
      <c r="AA146" s="31" t="s">
        <v>10630</v>
      </c>
      <c r="AB146" s="31" t="s">
        <v>10631</v>
      </c>
      <c r="AC146" s="184"/>
      <c r="AD146" s="144" t="s">
        <v>245</v>
      </c>
      <c r="AE146" s="144" t="s">
        <v>245</v>
      </c>
      <c r="AF146" s="140" t="s">
        <v>2476</v>
      </c>
      <c r="AG146" s="140" t="s">
        <v>9387</v>
      </c>
      <c r="AH146" s="26" t="s">
        <v>10632</v>
      </c>
    </row>
    <row r="147" spans="1:34" s="204" customFormat="1" ht="13.5" customHeight="1">
      <c r="A147" s="33" t="s">
        <v>7666</v>
      </c>
      <c r="B147" s="25" t="s">
        <v>9310</v>
      </c>
      <c r="C147" s="125" t="s">
        <v>10633</v>
      </c>
      <c r="D147" s="126" t="s">
        <v>10634</v>
      </c>
      <c r="E147" s="30" t="s">
        <v>10635</v>
      </c>
      <c r="F147" s="146" t="str">
        <f>IF(MOD(IF(LEN(E147)=18,MID(E147,17,1),RIGHT(E147,1)),2)=0,"女","男")</f>
        <v>女</v>
      </c>
      <c r="G147" s="306">
        <f t="shared" si="37"/>
        <v>35746</v>
      </c>
      <c r="H147" s="43">
        <f ca="1">(NOW()-G147)/365</f>
        <v>20.732802878614923</v>
      </c>
      <c r="I147" s="25">
        <v>42908</v>
      </c>
      <c r="J147" s="25">
        <v>42908</v>
      </c>
      <c r="K147" s="140" t="s">
        <v>167</v>
      </c>
      <c r="L147" s="140" t="s">
        <v>2028</v>
      </c>
      <c r="M147" s="140" t="s">
        <v>311</v>
      </c>
      <c r="N147" s="314" t="s">
        <v>10636</v>
      </c>
      <c r="O147" s="73" t="s">
        <v>9380</v>
      </c>
      <c r="P147" s="98" t="s">
        <v>3854</v>
      </c>
      <c r="Q147" s="25">
        <v>42970</v>
      </c>
      <c r="R147" s="25">
        <v>42970</v>
      </c>
      <c r="S147" s="25">
        <v>42978</v>
      </c>
      <c r="T147" s="25" t="s">
        <v>10637</v>
      </c>
      <c r="U147" s="123" t="s">
        <v>293</v>
      </c>
      <c r="V147" s="123" t="s">
        <v>10638</v>
      </c>
      <c r="W147" s="123" t="s">
        <v>1508</v>
      </c>
      <c r="X147" s="55" t="s">
        <v>10639</v>
      </c>
      <c r="Y147" s="80" t="s">
        <v>10640</v>
      </c>
      <c r="Z147" s="80" t="s">
        <v>10640</v>
      </c>
      <c r="AA147" s="31" t="s">
        <v>10641</v>
      </c>
      <c r="AB147" s="31" t="s">
        <v>10642</v>
      </c>
      <c r="AC147" s="184"/>
      <c r="AD147" s="144" t="s">
        <v>245</v>
      </c>
      <c r="AE147" s="144" t="s">
        <v>245</v>
      </c>
      <c r="AF147" s="140" t="s">
        <v>2476</v>
      </c>
      <c r="AG147" s="140" t="s">
        <v>9387</v>
      </c>
      <c r="AH147" s="26" t="s">
        <v>10643</v>
      </c>
    </row>
    <row r="148" spans="1:34" s="204" customFormat="1" ht="13.5" customHeight="1">
      <c r="A148" s="33" t="s">
        <v>7670</v>
      </c>
      <c r="B148" s="25" t="s">
        <v>9310</v>
      </c>
      <c r="C148" s="125" t="s">
        <v>11044</v>
      </c>
      <c r="D148" s="126" t="s">
        <v>10644</v>
      </c>
      <c r="E148" s="30" t="s">
        <v>10645</v>
      </c>
      <c r="F148" s="146" t="s">
        <v>2030</v>
      </c>
      <c r="G148" s="306">
        <f t="shared" si="37"/>
        <v>31820</v>
      </c>
      <c r="H148" s="43">
        <v>30.563492493023848</v>
      </c>
      <c r="I148" s="25">
        <v>42930</v>
      </c>
      <c r="J148" s="25">
        <v>42930</v>
      </c>
      <c r="K148" s="140" t="s">
        <v>167</v>
      </c>
      <c r="L148" s="140" t="s">
        <v>2028</v>
      </c>
      <c r="M148" s="140" t="s">
        <v>311</v>
      </c>
      <c r="N148" s="314" t="s">
        <v>10646</v>
      </c>
      <c r="O148" s="73" t="s">
        <v>9380</v>
      </c>
      <c r="P148" s="98" t="s">
        <v>3854</v>
      </c>
      <c r="Q148" s="25">
        <v>42977</v>
      </c>
      <c r="R148" s="25">
        <v>42977</v>
      </c>
      <c r="S148" s="25">
        <v>42975</v>
      </c>
      <c r="T148" s="25" t="s">
        <v>10312</v>
      </c>
      <c r="U148" s="123" t="s">
        <v>306</v>
      </c>
      <c r="V148" s="123" t="s">
        <v>1950</v>
      </c>
      <c r="W148" s="123" t="s">
        <v>1508</v>
      </c>
      <c r="X148" s="55" t="s">
        <v>10647</v>
      </c>
      <c r="Y148" s="80" t="s">
        <v>10648</v>
      </c>
      <c r="Z148" s="80" t="s">
        <v>10648</v>
      </c>
      <c r="AA148" s="31" t="s">
        <v>10649</v>
      </c>
      <c r="AB148" s="31" t="s">
        <v>10650</v>
      </c>
      <c r="AC148" s="184"/>
      <c r="AD148" s="144" t="s">
        <v>245</v>
      </c>
      <c r="AE148" s="144" t="s">
        <v>245</v>
      </c>
      <c r="AF148" s="140" t="s">
        <v>2476</v>
      </c>
      <c r="AG148" s="140" t="s">
        <v>9387</v>
      </c>
      <c r="AH148" s="26" t="s">
        <v>10651</v>
      </c>
    </row>
    <row r="149" spans="1:34" s="204" customFormat="1" ht="13.5" customHeight="1">
      <c r="A149" s="33" t="s">
        <v>7626</v>
      </c>
      <c r="B149" s="25" t="s">
        <v>9310</v>
      </c>
      <c r="C149" s="125" t="s">
        <v>11043</v>
      </c>
      <c r="D149" s="126" t="s">
        <v>10652</v>
      </c>
      <c r="E149" s="30" t="s">
        <v>10653</v>
      </c>
      <c r="F149" s="146" t="str">
        <f>IF(MOD(IF(LEN(E149)=18,MID(E149,17,1),RIGHT(E149,1)),2)=0,"女","男")</f>
        <v>女</v>
      </c>
      <c r="G149" s="306">
        <f t="shared" si="37"/>
        <v>32791</v>
      </c>
      <c r="H149" s="43">
        <f ca="1">(NOW()-G149)/365</f>
        <v>28.828693289573827</v>
      </c>
      <c r="I149" s="25">
        <v>42842</v>
      </c>
      <c r="J149" s="25">
        <v>42842</v>
      </c>
      <c r="K149" s="140" t="s">
        <v>167</v>
      </c>
      <c r="L149" s="140" t="s">
        <v>2028</v>
      </c>
      <c r="M149" s="140" t="s">
        <v>311</v>
      </c>
      <c r="N149" s="314">
        <v>22696</v>
      </c>
      <c r="O149" s="73" t="s">
        <v>9380</v>
      </c>
      <c r="P149" s="98" t="s">
        <v>3854</v>
      </c>
      <c r="Q149" s="25">
        <v>42977</v>
      </c>
      <c r="R149" s="25">
        <v>42977</v>
      </c>
      <c r="S149" s="25">
        <v>42978</v>
      </c>
      <c r="T149" s="25" t="s">
        <v>10312</v>
      </c>
      <c r="U149" s="123"/>
      <c r="V149" s="123"/>
      <c r="W149" s="123"/>
      <c r="X149" s="55">
        <v>13235606456</v>
      </c>
      <c r="Y149" s="80" t="s">
        <v>10654</v>
      </c>
      <c r="Z149" s="80" t="s">
        <v>10654</v>
      </c>
      <c r="AA149" s="31" t="s">
        <v>10655</v>
      </c>
      <c r="AB149" s="31">
        <v>18300274516</v>
      </c>
      <c r="AC149" s="184"/>
      <c r="AD149" s="144" t="s">
        <v>9442</v>
      </c>
      <c r="AE149" s="144" t="s">
        <v>9442</v>
      </c>
      <c r="AF149" s="140" t="s">
        <v>10054</v>
      </c>
      <c r="AG149" s="140" t="s">
        <v>9387</v>
      </c>
      <c r="AH149" s="26" t="s">
        <v>10654</v>
      </c>
    </row>
    <row r="150" spans="1:34" s="200" customFormat="1" ht="13.5" customHeight="1" thickBot="1">
      <c r="A150" s="167" t="s">
        <v>7660</v>
      </c>
      <c r="B150" s="25" t="s">
        <v>9310</v>
      </c>
      <c r="C150" s="452" t="s">
        <v>11042</v>
      </c>
      <c r="D150" s="64" t="s">
        <v>10656</v>
      </c>
      <c r="E150" s="65" t="s">
        <v>10657</v>
      </c>
      <c r="F150" s="58" t="s">
        <v>2030</v>
      </c>
      <c r="G150" s="478">
        <f t="shared" si="37"/>
        <v>30776</v>
      </c>
      <c r="H150" s="61">
        <v>33.423766465626585</v>
      </c>
      <c r="I150" s="62">
        <v>42902</v>
      </c>
      <c r="J150" s="62">
        <v>42902</v>
      </c>
      <c r="K150" s="103" t="s">
        <v>167</v>
      </c>
      <c r="L150" s="103" t="s">
        <v>2028</v>
      </c>
      <c r="M150" s="103" t="s">
        <v>311</v>
      </c>
      <c r="N150" s="315" t="s">
        <v>10658</v>
      </c>
      <c r="O150" s="66" t="s">
        <v>9380</v>
      </c>
      <c r="P150" s="98" t="s">
        <v>3854</v>
      </c>
      <c r="Q150" s="62">
        <v>42977</v>
      </c>
      <c r="R150" s="62">
        <v>42977</v>
      </c>
      <c r="S150" s="62">
        <v>42975</v>
      </c>
      <c r="T150" s="62" t="s">
        <v>10312</v>
      </c>
      <c r="U150" s="186" t="s">
        <v>351</v>
      </c>
      <c r="V150" s="186" t="s">
        <v>2462</v>
      </c>
      <c r="W150" s="186" t="s">
        <v>1508</v>
      </c>
      <c r="X150" s="160" t="s">
        <v>10659</v>
      </c>
      <c r="Y150" s="316" t="s">
        <v>10660</v>
      </c>
      <c r="Z150" s="316" t="s">
        <v>10660</v>
      </c>
      <c r="AA150" s="67" t="s">
        <v>10661</v>
      </c>
      <c r="AB150" s="67" t="s">
        <v>10662</v>
      </c>
      <c r="AC150" s="199"/>
      <c r="AD150" s="138" t="s">
        <v>245</v>
      </c>
      <c r="AE150" s="138" t="s">
        <v>245</v>
      </c>
      <c r="AF150" s="103" t="s">
        <v>2476</v>
      </c>
      <c r="AG150" s="103" t="s">
        <v>9387</v>
      </c>
      <c r="AH150" s="63" t="s">
        <v>10663</v>
      </c>
    </row>
    <row r="151" spans="1:34" s="200" customFormat="1" ht="13.5" customHeight="1" thickBot="1">
      <c r="A151" s="318" t="s">
        <v>10338</v>
      </c>
      <c r="B151" s="25" t="s">
        <v>9310</v>
      </c>
      <c r="C151" s="95" t="s">
        <v>11041</v>
      </c>
      <c r="D151" s="96" t="s">
        <v>10664</v>
      </c>
      <c r="E151" s="97" t="s">
        <v>10665</v>
      </c>
      <c r="F151" s="88" t="str">
        <f>IF(MOD(IF(LEN(E151)=18,MID(E151,17,1),RIGHT(E151,1)),2)=0,"女","男")</f>
        <v>女</v>
      </c>
      <c r="G151" s="477">
        <f t="shared" si="37"/>
        <v>30267</v>
      </c>
      <c r="H151" s="90">
        <f ca="1">(NOW()-G151)/365</f>
        <v>35.743761782724512</v>
      </c>
      <c r="I151" s="91">
        <v>42977</v>
      </c>
      <c r="J151" s="91">
        <v>42977</v>
      </c>
      <c r="K151" s="104" t="s">
        <v>167</v>
      </c>
      <c r="L151" s="104" t="s">
        <v>2028</v>
      </c>
      <c r="M151" s="104" t="s">
        <v>311</v>
      </c>
      <c r="N151" s="323" t="s">
        <v>10666</v>
      </c>
      <c r="O151" s="98" t="s">
        <v>9380</v>
      </c>
      <c r="P151" s="98" t="s">
        <v>3854</v>
      </c>
      <c r="Q151" s="91">
        <v>42980</v>
      </c>
      <c r="R151" s="91">
        <v>42980</v>
      </c>
      <c r="S151" s="91">
        <v>42984</v>
      </c>
      <c r="T151" s="25" t="s">
        <v>5909</v>
      </c>
      <c r="U151" s="185" t="s">
        <v>306</v>
      </c>
      <c r="V151" s="185" t="s">
        <v>2419</v>
      </c>
      <c r="W151" s="185" t="s">
        <v>104</v>
      </c>
      <c r="X151" s="170" t="s">
        <v>10668</v>
      </c>
      <c r="Y151" s="235" t="s">
        <v>2460</v>
      </c>
      <c r="Z151" s="235" t="s">
        <v>2460</v>
      </c>
      <c r="AA151" s="101" t="s">
        <v>10669</v>
      </c>
      <c r="AB151" s="101" t="s">
        <v>10670</v>
      </c>
      <c r="AC151" s="192"/>
      <c r="AD151" s="137" t="s">
        <v>245</v>
      </c>
      <c r="AE151" s="137" t="s">
        <v>245</v>
      </c>
      <c r="AF151" s="104" t="s">
        <v>2476</v>
      </c>
      <c r="AG151" s="104" t="s">
        <v>9387</v>
      </c>
      <c r="AH151" s="99" t="s">
        <v>10671</v>
      </c>
    </row>
    <row r="152" spans="1:34" s="183" customFormat="1" ht="13.5" customHeight="1">
      <c r="A152" s="33" t="s">
        <v>7626</v>
      </c>
      <c r="B152" s="25" t="s">
        <v>9310</v>
      </c>
      <c r="C152" s="125" t="s">
        <v>10672</v>
      </c>
      <c r="D152" s="126" t="s">
        <v>10673</v>
      </c>
      <c r="E152" s="30" t="s">
        <v>10674</v>
      </c>
      <c r="F152" s="146" t="str">
        <f>IF(MOD(IF(LEN(E152)=18,MID(E152,17,1),RIGHT(E152,1)),2)=0,"女","男")</f>
        <v>女</v>
      </c>
      <c r="G152" s="306">
        <f t="shared" si="37"/>
        <v>32332</v>
      </c>
      <c r="H152" s="43">
        <f ca="1">(NOW()-G152)/365</f>
        <v>30.08622753614917</v>
      </c>
      <c r="I152" s="25">
        <v>42843</v>
      </c>
      <c r="J152" s="25">
        <v>42843</v>
      </c>
      <c r="K152" s="140" t="s">
        <v>167</v>
      </c>
      <c r="L152" s="140" t="s">
        <v>2028</v>
      </c>
      <c r="M152" s="140" t="s">
        <v>311</v>
      </c>
      <c r="N152" s="314">
        <v>22880</v>
      </c>
      <c r="O152" s="73" t="s">
        <v>9380</v>
      </c>
      <c r="P152" s="98" t="s">
        <v>3854</v>
      </c>
      <c r="Q152" s="25">
        <v>42984</v>
      </c>
      <c r="R152" s="25">
        <v>42984</v>
      </c>
      <c r="S152" s="25">
        <v>42975</v>
      </c>
      <c r="T152" s="25" t="s">
        <v>10675</v>
      </c>
      <c r="U152" s="123" t="s">
        <v>293</v>
      </c>
      <c r="V152" s="123" t="s">
        <v>10676</v>
      </c>
      <c r="W152" s="123" t="s">
        <v>1508</v>
      </c>
      <c r="X152" s="55" t="s">
        <v>10677</v>
      </c>
      <c r="Y152" s="80" t="s">
        <v>10678</v>
      </c>
      <c r="Z152" s="80" t="s">
        <v>10678</v>
      </c>
      <c r="AA152" s="31" t="s">
        <v>10679</v>
      </c>
      <c r="AB152" s="31" t="s">
        <v>10680</v>
      </c>
      <c r="AC152" s="184"/>
      <c r="AD152" s="144" t="s">
        <v>245</v>
      </c>
      <c r="AE152" s="144" t="s">
        <v>245</v>
      </c>
      <c r="AF152" s="140" t="s">
        <v>2476</v>
      </c>
      <c r="AG152" s="140" t="s">
        <v>9387</v>
      </c>
      <c r="AH152" s="26" t="s">
        <v>10681</v>
      </c>
    </row>
    <row r="153" spans="1:34" s="183" customFormat="1" ht="13.5" customHeight="1">
      <c r="A153" s="33" t="s">
        <v>10364</v>
      </c>
      <c r="B153" s="25" t="s">
        <v>9310</v>
      </c>
      <c r="C153" s="125" t="s">
        <v>10682</v>
      </c>
      <c r="D153" s="126" t="s">
        <v>10683</v>
      </c>
      <c r="E153" s="30" t="s">
        <v>10684</v>
      </c>
      <c r="F153" s="146" t="str">
        <f>IF(MOD(IF(LEN(E153)=18,MID(E153,17,1),RIGHT(E153,1)),2)=0,"女","男")</f>
        <v>女</v>
      </c>
      <c r="G153" s="306">
        <f t="shared" si="37"/>
        <v>33135</v>
      </c>
      <c r="H153" s="43">
        <f ca="1">(NOW()-G153)/365</f>
        <v>27.886227536149171</v>
      </c>
      <c r="I153" s="25">
        <v>42908</v>
      </c>
      <c r="J153" s="25">
        <v>42908</v>
      </c>
      <c r="K153" s="140" t="s">
        <v>167</v>
      </c>
      <c r="L153" s="140" t="s">
        <v>2028</v>
      </c>
      <c r="M153" s="140" t="s">
        <v>311</v>
      </c>
      <c r="N153" s="314" t="s">
        <v>10685</v>
      </c>
      <c r="O153" s="73" t="s">
        <v>9380</v>
      </c>
      <c r="P153" s="98" t="s">
        <v>3854</v>
      </c>
      <c r="Q153" s="25">
        <v>42984</v>
      </c>
      <c r="R153" s="25">
        <v>42984</v>
      </c>
      <c r="S153" s="25">
        <v>42963</v>
      </c>
      <c r="T153" s="25" t="s">
        <v>10174</v>
      </c>
      <c r="U153" s="123" t="s">
        <v>306</v>
      </c>
      <c r="V153" s="123" t="s">
        <v>10686</v>
      </c>
      <c r="W153" s="123" t="s">
        <v>1226</v>
      </c>
      <c r="X153" s="55" t="s">
        <v>10687</v>
      </c>
      <c r="Y153" s="80" t="s">
        <v>2254</v>
      </c>
      <c r="Z153" s="80" t="s">
        <v>2254</v>
      </c>
      <c r="AA153" s="31" t="s">
        <v>10688</v>
      </c>
      <c r="AB153" s="31" t="s">
        <v>10689</v>
      </c>
      <c r="AC153" s="184"/>
      <c r="AD153" s="144" t="s">
        <v>245</v>
      </c>
      <c r="AE153" s="144" t="s">
        <v>245</v>
      </c>
      <c r="AF153" s="140" t="s">
        <v>2476</v>
      </c>
      <c r="AG153" s="140" t="s">
        <v>9387</v>
      </c>
      <c r="AH153" s="26" t="s">
        <v>10690</v>
      </c>
    </row>
    <row r="154" spans="1:34" s="183" customFormat="1" ht="13.5" customHeight="1">
      <c r="A154" s="33" t="s">
        <v>7667</v>
      </c>
      <c r="B154" s="25" t="s">
        <v>9310</v>
      </c>
      <c r="C154" s="125" t="s">
        <v>11039</v>
      </c>
      <c r="D154" s="126" t="s">
        <v>10691</v>
      </c>
      <c r="E154" s="30" t="s">
        <v>10692</v>
      </c>
      <c r="F154" s="146" t="str">
        <f>IF(MOD(IF(LEN(E154)=18,MID(E154,17,1),RIGHT(E154,1)),2)=0,"女","男")</f>
        <v>女</v>
      </c>
      <c r="G154" s="306">
        <f t="shared" si="37"/>
        <v>29650</v>
      </c>
      <c r="H154" s="43">
        <f ca="1">(NOW()-G154)/365</f>
        <v>37.434172741628622</v>
      </c>
      <c r="I154" s="25">
        <v>42963</v>
      </c>
      <c r="J154" s="25">
        <v>42963</v>
      </c>
      <c r="K154" s="140" t="s">
        <v>167</v>
      </c>
      <c r="L154" s="140" t="s">
        <v>2028</v>
      </c>
      <c r="M154" s="140" t="s">
        <v>311</v>
      </c>
      <c r="N154" s="314" t="s">
        <v>10693</v>
      </c>
      <c r="O154" s="73" t="s">
        <v>9380</v>
      </c>
      <c r="P154" s="98" t="s">
        <v>3854</v>
      </c>
      <c r="Q154" s="25">
        <v>42984</v>
      </c>
      <c r="R154" s="25">
        <v>42984</v>
      </c>
      <c r="S154" s="25">
        <v>43005</v>
      </c>
      <c r="T154" s="25" t="s">
        <v>10694</v>
      </c>
      <c r="U154" s="123" t="s">
        <v>137</v>
      </c>
      <c r="V154" s="123" t="s">
        <v>10695</v>
      </c>
      <c r="W154" s="123" t="s">
        <v>90</v>
      </c>
      <c r="X154" s="55" t="s">
        <v>10696</v>
      </c>
      <c r="Y154" s="80" t="s">
        <v>10697</v>
      </c>
      <c r="Z154" s="80" t="s">
        <v>2331</v>
      </c>
      <c r="AA154" s="31" t="s">
        <v>10698</v>
      </c>
      <c r="AB154" s="31" t="s">
        <v>10699</v>
      </c>
      <c r="AC154" s="184"/>
      <c r="AD154" s="144" t="s">
        <v>245</v>
      </c>
      <c r="AE154" s="144" t="s">
        <v>245</v>
      </c>
      <c r="AF154" s="140" t="s">
        <v>2476</v>
      </c>
      <c r="AG154" s="140" t="s">
        <v>9387</v>
      </c>
      <c r="AH154" s="26" t="s">
        <v>2331</v>
      </c>
    </row>
    <row r="155" spans="1:34" s="183" customFormat="1" ht="13.5" customHeight="1">
      <c r="A155" s="33" t="s">
        <v>10364</v>
      </c>
      <c r="B155" s="25" t="s">
        <v>9310</v>
      </c>
      <c r="C155" s="125" t="s">
        <v>11040</v>
      </c>
      <c r="D155" s="126" t="s">
        <v>10700</v>
      </c>
      <c r="E155" s="30" t="s">
        <v>10701</v>
      </c>
      <c r="F155" s="146" t="s">
        <v>2030</v>
      </c>
      <c r="G155" s="306">
        <f t="shared" si="37"/>
        <v>30100</v>
      </c>
      <c r="H155" s="43">
        <v>35</v>
      </c>
      <c r="I155" s="25">
        <v>42986</v>
      </c>
      <c r="J155" s="25">
        <v>42986</v>
      </c>
      <c r="K155" s="140" t="s">
        <v>167</v>
      </c>
      <c r="L155" s="140" t="s">
        <v>2028</v>
      </c>
      <c r="M155" s="140" t="s">
        <v>311</v>
      </c>
      <c r="N155" s="314">
        <v>22539</v>
      </c>
      <c r="O155" s="73" t="s">
        <v>9380</v>
      </c>
      <c r="P155" s="98" t="s">
        <v>3854</v>
      </c>
      <c r="Q155" s="25">
        <v>42986</v>
      </c>
      <c r="R155" s="25">
        <v>42986</v>
      </c>
      <c r="S155" s="25">
        <v>42989</v>
      </c>
      <c r="T155" s="25" t="s">
        <v>5909</v>
      </c>
      <c r="U155" s="123" t="s">
        <v>351</v>
      </c>
      <c r="V155" s="123" t="s">
        <v>10702</v>
      </c>
      <c r="W155" s="123" t="s">
        <v>1508</v>
      </c>
      <c r="X155" s="55" t="s">
        <v>10703</v>
      </c>
      <c r="Y155" s="80" t="s">
        <v>10704</v>
      </c>
      <c r="Z155" s="80" t="s">
        <v>10704</v>
      </c>
      <c r="AA155" s="31" t="s">
        <v>10705</v>
      </c>
      <c r="AB155" s="31" t="s">
        <v>10706</v>
      </c>
      <c r="AC155" s="184"/>
      <c r="AD155" s="144" t="s">
        <v>245</v>
      </c>
      <c r="AE155" s="144" t="s">
        <v>245</v>
      </c>
      <c r="AF155" s="140" t="s">
        <v>2476</v>
      </c>
      <c r="AG155" s="140" t="s">
        <v>9387</v>
      </c>
      <c r="AH155" s="26" t="s">
        <v>10707</v>
      </c>
    </row>
    <row r="156" spans="1:34" s="183" customFormat="1" ht="13.5" customHeight="1">
      <c r="A156" s="33" t="s">
        <v>7636</v>
      </c>
      <c r="B156" s="25" t="s">
        <v>9310</v>
      </c>
      <c r="C156" s="125" t="s">
        <v>10708</v>
      </c>
      <c r="D156" s="126" t="s">
        <v>10709</v>
      </c>
      <c r="E156" s="30" t="s">
        <v>10710</v>
      </c>
      <c r="F156" s="146" t="s">
        <v>2030</v>
      </c>
      <c r="G156" s="306">
        <f t="shared" si="37"/>
        <v>32638</v>
      </c>
      <c r="H156" s="43">
        <v>28.308722354134957</v>
      </c>
      <c r="I156" s="25">
        <v>42870</v>
      </c>
      <c r="J156" s="25">
        <v>42870</v>
      </c>
      <c r="K156" s="140" t="s">
        <v>167</v>
      </c>
      <c r="L156" s="140" t="s">
        <v>2028</v>
      </c>
      <c r="M156" s="140" t="s">
        <v>311</v>
      </c>
      <c r="N156" s="314" t="s">
        <v>10711</v>
      </c>
      <c r="O156" s="73" t="s">
        <v>9380</v>
      </c>
      <c r="P156" s="98" t="s">
        <v>3854</v>
      </c>
      <c r="Q156" s="25">
        <v>42991</v>
      </c>
      <c r="R156" s="25">
        <v>42991</v>
      </c>
      <c r="S156" s="25">
        <v>42970</v>
      </c>
      <c r="T156" s="25" t="s">
        <v>10174</v>
      </c>
      <c r="U156" s="123" t="s">
        <v>9436</v>
      </c>
      <c r="V156" s="123" t="s">
        <v>10712</v>
      </c>
      <c r="W156" s="123" t="s">
        <v>9394</v>
      </c>
      <c r="X156" s="55" t="s">
        <v>10713</v>
      </c>
      <c r="Y156" s="80" t="s">
        <v>10714</v>
      </c>
      <c r="Z156" s="80" t="s">
        <v>10714</v>
      </c>
      <c r="AA156" s="31" t="s">
        <v>10715</v>
      </c>
      <c r="AB156" s="31" t="s">
        <v>10716</v>
      </c>
      <c r="AC156" s="184"/>
      <c r="AD156" s="144" t="s">
        <v>9442</v>
      </c>
      <c r="AE156" s="144" t="s">
        <v>9442</v>
      </c>
      <c r="AF156" s="140" t="s">
        <v>9443</v>
      </c>
      <c r="AG156" s="140" t="s">
        <v>9387</v>
      </c>
      <c r="AH156" s="26" t="s">
        <v>10714</v>
      </c>
    </row>
    <row r="157" spans="1:34" s="183" customFormat="1" ht="13.5" customHeight="1">
      <c r="A157" s="33" t="s">
        <v>7661</v>
      </c>
      <c r="B157" s="25" t="s">
        <v>9310</v>
      </c>
      <c r="C157" s="125" t="s">
        <v>10717</v>
      </c>
      <c r="D157" s="126" t="s">
        <v>10718</v>
      </c>
      <c r="E157" s="30" t="s">
        <v>10719</v>
      </c>
      <c r="F157" s="146" t="s">
        <v>2030</v>
      </c>
      <c r="G157" s="306">
        <f t="shared" si="37"/>
        <v>33554</v>
      </c>
      <c r="H157" s="43">
        <v>25.812807561516998</v>
      </c>
      <c r="I157" s="25">
        <v>42902</v>
      </c>
      <c r="J157" s="25">
        <v>42902</v>
      </c>
      <c r="K157" s="140" t="s">
        <v>167</v>
      </c>
      <c r="L157" s="140" t="s">
        <v>2028</v>
      </c>
      <c r="M157" s="140" t="s">
        <v>311</v>
      </c>
      <c r="N157" s="314" t="s">
        <v>10720</v>
      </c>
      <c r="O157" s="73" t="s">
        <v>9380</v>
      </c>
      <c r="P157" s="98" t="s">
        <v>3854</v>
      </c>
      <c r="Q157" s="25">
        <v>42991</v>
      </c>
      <c r="R157" s="25">
        <v>42991</v>
      </c>
      <c r="S157" s="25">
        <v>42975</v>
      </c>
      <c r="T157" s="25" t="s">
        <v>8823</v>
      </c>
      <c r="U157" s="123" t="s">
        <v>9436</v>
      </c>
      <c r="V157" s="123" t="s">
        <v>10721</v>
      </c>
      <c r="W157" s="123" t="s">
        <v>9394</v>
      </c>
      <c r="X157" s="55" t="s">
        <v>10722</v>
      </c>
      <c r="Y157" s="80" t="s">
        <v>10723</v>
      </c>
      <c r="Z157" s="80" t="s">
        <v>10723</v>
      </c>
      <c r="AA157" s="31" t="s">
        <v>10724</v>
      </c>
      <c r="AB157" s="31" t="s">
        <v>10725</v>
      </c>
      <c r="AC157" s="184"/>
      <c r="AD157" s="144" t="s">
        <v>9442</v>
      </c>
      <c r="AE157" s="144" t="s">
        <v>9442</v>
      </c>
      <c r="AF157" s="140" t="s">
        <v>9443</v>
      </c>
      <c r="AG157" s="140" t="s">
        <v>9387</v>
      </c>
      <c r="AH157" s="26" t="s">
        <v>10726</v>
      </c>
    </row>
    <row r="158" spans="1:34" s="183" customFormat="1" ht="13.5" customHeight="1">
      <c r="A158" s="33" t="s">
        <v>7627</v>
      </c>
      <c r="B158" s="25" t="s">
        <v>9310</v>
      </c>
      <c r="C158" s="125" t="s">
        <v>10727</v>
      </c>
      <c r="D158" s="126" t="s">
        <v>10728</v>
      </c>
      <c r="E158" s="30" t="s">
        <v>10729</v>
      </c>
      <c r="F158" s="146" t="s">
        <v>2030</v>
      </c>
      <c r="G158" s="306">
        <f t="shared" si="37"/>
        <v>30316</v>
      </c>
      <c r="H158" s="43">
        <v>34.724571422818364</v>
      </c>
      <c r="I158" s="25">
        <v>42843</v>
      </c>
      <c r="J158" s="25">
        <v>42843</v>
      </c>
      <c r="K158" s="140" t="s">
        <v>167</v>
      </c>
      <c r="L158" s="140" t="s">
        <v>2028</v>
      </c>
      <c r="M158" s="140" t="s">
        <v>311</v>
      </c>
      <c r="N158" s="314">
        <v>22763</v>
      </c>
      <c r="O158" s="73" t="s">
        <v>9380</v>
      </c>
      <c r="P158" s="98" t="s">
        <v>3854</v>
      </c>
      <c r="Q158" s="25">
        <v>42991</v>
      </c>
      <c r="R158" s="25">
        <v>42991</v>
      </c>
      <c r="S158" s="25">
        <v>42989</v>
      </c>
      <c r="T158" s="25" t="s">
        <v>10730</v>
      </c>
      <c r="U158" s="123" t="s">
        <v>9392</v>
      </c>
      <c r="V158" s="123" t="s">
        <v>10731</v>
      </c>
      <c r="W158" s="123" t="s">
        <v>9394</v>
      </c>
      <c r="X158" s="55" t="s">
        <v>10732</v>
      </c>
      <c r="Y158" s="80" t="s">
        <v>10733</v>
      </c>
      <c r="Z158" s="80" t="s">
        <v>10733</v>
      </c>
      <c r="AA158" s="31" t="s">
        <v>10734</v>
      </c>
      <c r="AB158" s="31" t="s">
        <v>10735</v>
      </c>
      <c r="AC158" s="184"/>
      <c r="AD158" s="144" t="s">
        <v>9442</v>
      </c>
      <c r="AE158" s="144" t="s">
        <v>9442</v>
      </c>
      <c r="AF158" s="140" t="s">
        <v>9443</v>
      </c>
      <c r="AG158" s="140" t="s">
        <v>9387</v>
      </c>
      <c r="AH158" s="26" t="s">
        <v>10736</v>
      </c>
    </row>
    <row r="159" spans="1:34" s="183" customFormat="1" ht="13.5" customHeight="1">
      <c r="A159" s="33" t="s">
        <v>7659</v>
      </c>
      <c r="B159" s="25" t="s">
        <v>9310</v>
      </c>
      <c r="C159" s="125" t="s">
        <v>10737</v>
      </c>
      <c r="D159" s="126" t="s">
        <v>10738</v>
      </c>
      <c r="E159" s="30" t="s">
        <v>10739</v>
      </c>
      <c r="F159" s="146" t="s">
        <v>2031</v>
      </c>
      <c r="G159" s="306">
        <f t="shared" si="37"/>
        <v>33417</v>
      </c>
      <c r="H159" s="43">
        <v>26.228681011859461</v>
      </c>
      <c r="I159" s="25">
        <v>42902</v>
      </c>
      <c r="J159" s="25">
        <v>42902</v>
      </c>
      <c r="K159" s="140" t="s">
        <v>167</v>
      </c>
      <c r="L159" s="140" t="s">
        <v>2028</v>
      </c>
      <c r="M159" s="140" t="s">
        <v>311</v>
      </c>
      <c r="N159" s="314" t="s">
        <v>10740</v>
      </c>
      <c r="O159" s="73" t="s">
        <v>9380</v>
      </c>
      <c r="P159" s="98" t="s">
        <v>3854</v>
      </c>
      <c r="Q159" s="25">
        <v>42991</v>
      </c>
      <c r="R159" s="25">
        <v>42991</v>
      </c>
      <c r="S159" s="25">
        <v>42989</v>
      </c>
      <c r="T159" s="25" t="s">
        <v>10741</v>
      </c>
      <c r="U159" s="123" t="s">
        <v>9992</v>
      </c>
      <c r="V159" s="123" t="s">
        <v>10742</v>
      </c>
      <c r="W159" s="123" t="s">
        <v>10743</v>
      </c>
      <c r="X159" s="55" t="s">
        <v>10345</v>
      </c>
      <c r="Y159" s="80" t="s">
        <v>10347</v>
      </c>
      <c r="Z159" s="80" t="s">
        <v>10347</v>
      </c>
      <c r="AA159" s="31" t="s">
        <v>10744</v>
      </c>
      <c r="AB159" s="31" t="s">
        <v>10745</v>
      </c>
      <c r="AC159" s="184"/>
      <c r="AD159" s="144" t="s">
        <v>9442</v>
      </c>
      <c r="AE159" s="144" t="s">
        <v>9442</v>
      </c>
      <c r="AF159" s="140" t="s">
        <v>10054</v>
      </c>
      <c r="AG159" s="140" t="s">
        <v>9387</v>
      </c>
      <c r="AH159" s="26" t="s">
        <v>10746</v>
      </c>
    </row>
    <row r="160" spans="1:34" s="183" customFormat="1" ht="13.5" customHeight="1">
      <c r="A160" s="33" t="s">
        <v>7940</v>
      </c>
      <c r="B160" s="25" t="s">
        <v>9310</v>
      </c>
      <c r="C160" s="125" t="s">
        <v>11038</v>
      </c>
      <c r="D160" s="126" t="s">
        <v>10747</v>
      </c>
      <c r="E160" s="30" t="s">
        <v>10748</v>
      </c>
      <c r="F160" s="146" t="str">
        <f>IF(MOD(IF(LEN(E160)=18,MID(E160,17,1),RIGHT(E160,1)),2)=0,"女","男")</f>
        <v>女</v>
      </c>
      <c r="G160" s="306">
        <f t="shared" si="37"/>
        <v>34134</v>
      </c>
      <c r="H160" s="43">
        <f ca="1">(NOW()-G160)/365</f>
        <v>25.149241234779307</v>
      </c>
      <c r="I160" s="25">
        <v>42963</v>
      </c>
      <c r="J160" s="25">
        <v>42963</v>
      </c>
      <c r="K160" s="140" t="s">
        <v>167</v>
      </c>
      <c r="L160" s="140" t="s">
        <v>2028</v>
      </c>
      <c r="M160" s="140" t="s">
        <v>311</v>
      </c>
      <c r="N160" s="314" t="s">
        <v>10749</v>
      </c>
      <c r="O160" s="73" t="s">
        <v>9380</v>
      </c>
      <c r="P160" s="98" t="s">
        <v>3854</v>
      </c>
      <c r="Q160" s="25">
        <v>42991</v>
      </c>
      <c r="R160" s="25">
        <v>42991</v>
      </c>
      <c r="S160" s="25">
        <v>42992</v>
      </c>
      <c r="T160" s="25" t="s">
        <v>10750</v>
      </c>
      <c r="U160" s="123" t="s">
        <v>9436</v>
      </c>
      <c r="V160" s="123" t="s">
        <v>10751</v>
      </c>
      <c r="W160" s="123" t="s">
        <v>9394</v>
      </c>
      <c r="X160" s="55" t="s">
        <v>10752</v>
      </c>
      <c r="Y160" s="80" t="s">
        <v>10753</v>
      </c>
      <c r="Z160" s="80" t="s">
        <v>10753</v>
      </c>
      <c r="AA160" s="31" t="s">
        <v>10754</v>
      </c>
      <c r="AB160" s="31" t="s">
        <v>10755</v>
      </c>
      <c r="AC160" s="184"/>
      <c r="AD160" s="144" t="s">
        <v>9442</v>
      </c>
      <c r="AE160" s="144" t="s">
        <v>9442</v>
      </c>
      <c r="AF160" s="140" t="s">
        <v>9443</v>
      </c>
      <c r="AG160" s="140" t="s">
        <v>9387</v>
      </c>
      <c r="AH160" s="26" t="s">
        <v>10756</v>
      </c>
    </row>
    <row r="161" spans="1:34" s="183" customFormat="1" ht="13.5" customHeight="1">
      <c r="A161" s="33" t="s">
        <v>10350</v>
      </c>
      <c r="B161" s="25" t="s">
        <v>9310</v>
      </c>
      <c r="C161" s="125" t="s">
        <v>10757</v>
      </c>
      <c r="D161" s="126" t="s">
        <v>10758</v>
      </c>
      <c r="E161" s="30" t="s">
        <v>10759</v>
      </c>
      <c r="F161" s="146" t="s">
        <v>9731</v>
      </c>
      <c r="G161" s="306">
        <f t="shared" si="37"/>
        <v>35080</v>
      </c>
      <c r="H161" s="43">
        <v>21</v>
      </c>
      <c r="I161" s="25">
        <v>42989</v>
      </c>
      <c r="J161" s="25">
        <v>42989</v>
      </c>
      <c r="K161" s="140" t="s">
        <v>167</v>
      </c>
      <c r="L161" s="140" t="s">
        <v>2028</v>
      </c>
      <c r="M161" s="140" t="s">
        <v>311</v>
      </c>
      <c r="N161" s="314" t="s">
        <v>10760</v>
      </c>
      <c r="O161" s="73" t="s">
        <v>9380</v>
      </c>
      <c r="P161" s="98" t="s">
        <v>3854</v>
      </c>
      <c r="Q161" s="25">
        <v>42990</v>
      </c>
      <c r="R161" s="25">
        <v>42990</v>
      </c>
      <c r="S161" s="25">
        <v>42997</v>
      </c>
      <c r="T161" s="25" t="s">
        <v>10761</v>
      </c>
      <c r="U161" s="123" t="s">
        <v>9436</v>
      </c>
      <c r="V161" s="123" t="s">
        <v>10762</v>
      </c>
      <c r="W161" s="123" t="s">
        <v>9394</v>
      </c>
      <c r="X161" s="55" t="s">
        <v>10763</v>
      </c>
      <c r="Y161" s="80" t="s">
        <v>10764</v>
      </c>
      <c r="Z161" s="80" t="s">
        <v>10764</v>
      </c>
      <c r="AA161" s="31" t="s">
        <v>10765</v>
      </c>
      <c r="AB161" s="31" t="s">
        <v>10766</v>
      </c>
      <c r="AC161" s="184"/>
      <c r="AD161" s="144" t="s">
        <v>9957</v>
      </c>
      <c r="AE161" s="144" t="s">
        <v>9957</v>
      </c>
      <c r="AF161" s="140" t="s">
        <v>10767</v>
      </c>
      <c r="AG161" s="140" t="s">
        <v>9753</v>
      </c>
      <c r="AH161" s="26" t="s">
        <v>10768</v>
      </c>
    </row>
    <row r="162" spans="1:34" s="183" customFormat="1" ht="13.5" customHeight="1">
      <c r="A162" s="33" t="s">
        <v>10624</v>
      </c>
      <c r="B162" s="25" t="s">
        <v>9310</v>
      </c>
      <c r="C162" s="125" t="s">
        <v>10769</v>
      </c>
      <c r="D162" s="126" t="s">
        <v>10770</v>
      </c>
      <c r="E162" s="30" t="s">
        <v>10771</v>
      </c>
      <c r="F162" s="146" t="s">
        <v>10772</v>
      </c>
      <c r="G162" s="306">
        <f t="shared" si="37"/>
        <v>33702</v>
      </c>
      <c r="H162" s="43">
        <v>25</v>
      </c>
      <c r="I162" s="25">
        <v>42989</v>
      </c>
      <c r="J162" s="25">
        <v>42989</v>
      </c>
      <c r="K162" s="140" t="s">
        <v>167</v>
      </c>
      <c r="L162" s="140" t="s">
        <v>2028</v>
      </c>
      <c r="M162" s="140" t="s">
        <v>311</v>
      </c>
      <c r="N162" s="314" t="s">
        <v>10773</v>
      </c>
      <c r="O162" s="73" t="s">
        <v>10774</v>
      </c>
      <c r="P162" s="98" t="s">
        <v>3854</v>
      </c>
      <c r="Q162" s="25">
        <v>42991</v>
      </c>
      <c r="R162" s="25">
        <v>42991</v>
      </c>
      <c r="S162" s="25">
        <v>42997</v>
      </c>
      <c r="T162" s="25" t="s">
        <v>5909</v>
      </c>
      <c r="U162" s="123" t="s">
        <v>10775</v>
      </c>
      <c r="V162" s="123" t="s">
        <v>10776</v>
      </c>
      <c r="W162" s="123" t="s">
        <v>10777</v>
      </c>
      <c r="X162" s="55" t="s">
        <v>10778</v>
      </c>
      <c r="Y162" s="80" t="s">
        <v>10779</v>
      </c>
      <c r="Z162" s="80" t="s">
        <v>10779</v>
      </c>
      <c r="AA162" s="31" t="s">
        <v>10780</v>
      </c>
      <c r="AB162" s="31" t="s">
        <v>10781</v>
      </c>
      <c r="AC162" s="184"/>
      <c r="AD162" s="144" t="s">
        <v>9399</v>
      </c>
      <c r="AE162" s="144" t="s">
        <v>9399</v>
      </c>
      <c r="AF162" s="140" t="s">
        <v>9400</v>
      </c>
      <c r="AG162" s="140" t="s">
        <v>9401</v>
      </c>
      <c r="AH162" s="26" t="s">
        <v>10779</v>
      </c>
    </row>
    <row r="163" spans="1:34" s="183" customFormat="1" ht="13.5" customHeight="1">
      <c r="A163" s="33" t="s">
        <v>10275</v>
      </c>
      <c r="B163" s="25" t="s">
        <v>9310</v>
      </c>
      <c r="C163" s="125" t="s">
        <v>10782</v>
      </c>
      <c r="D163" s="126" t="s">
        <v>10783</v>
      </c>
      <c r="E163" s="30" t="s">
        <v>10784</v>
      </c>
      <c r="F163" s="146" t="s">
        <v>10785</v>
      </c>
      <c r="G163" s="306">
        <f t="shared" si="37"/>
        <v>35013</v>
      </c>
      <c r="H163" s="43">
        <v>22</v>
      </c>
      <c r="I163" s="25">
        <v>42991</v>
      </c>
      <c r="J163" s="25">
        <v>42991</v>
      </c>
      <c r="K163" s="140" t="s">
        <v>167</v>
      </c>
      <c r="L163" s="140" t="s">
        <v>2028</v>
      </c>
      <c r="M163" s="140" t="s">
        <v>311</v>
      </c>
      <c r="N163" s="314" t="s">
        <v>10786</v>
      </c>
      <c r="O163" s="73" t="s">
        <v>9407</v>
      </c>
      <c r="P163" s="98" t="s">
        <v>3854</v>
      </c>
      <c r="Q163" s="25">
        <v>42993</v>
      </c>
      <c r="R163" s="25">
        <v>42993</v>
      </c>
      <c r="S163" s="25">
        <v>42997</v>
      </c>
      <c r="T163" s="25" t="s">
        <v>5909</v>
      </c>
      <c r="U163" s="123" t="s">
        <v>10787</v>
      </c>
      <c r="V163" s="123" t="s">
        <v>10788</v>
      </c>
      <c r="W163" s="123" t="s">
        <v>10789</v>
      </c>
      <c r="X163" s="55" t="s">
        <v>10790</v>
      </c>
      <c r="Y163" s="80" t="s">
        <v>10791</v>
      </c>
      <c r="Z163" s="80" t="s">
        <v>10791</v>
      </c>
      <c r="AA163" s="31" t="s">
        <v>10792</v>
      </c>
      <c r="AB163" s="31" t="s">
        <v>10793</v>
      </c>
      <c r="AC163" s="184"/>
      <c r="AD163" s="144" t="s">
        <v>9957</v>
      </c>
      <c r="AE163" s="144" t="s">
        <v>9957</v>
      </c>
      <c r="AF163" s="140" t="s">
        <v>10767</v>
      </c>
      <c r="AG163" s="140" t="s">
        <v>9753</v>
      </c>
      <c r="AH163" s="26" t="s">
        <v>10791</v>
      </c>
    </row>
    <row r="164" spans="1:34" s="183" customFormat="1" ht="13.5" customHeight="1">
      <c r="A164" s="33" t="s">
        <v>10794</v>
      </c>
      <c r="B164" s="25" t="s">
        <v>9310</v>
      </c>
      <c r="C164" s="125" t="s">
        <v>10795</v>
      </c>
      <c r="D164" s="126" t="s">
        <v>10796</v>
      </c>
      <c r="E164" s="30" t="s">
        <v>10797</v>
      </c>
      <c r="F164" s="146" t="s">
        <v>10772</v>
      </c>
      <c r="G164" s="306">
        <f t="shared" si="37"/>
        <v>35093</v>
      </c>
      <c r="H164" s="43">
        <v>21</v>
      </c>
      <c r="I164" s="25">
        <v>42993</v>
      </c>
      <c r="J164" s="25">
        <v>42993</v>
      </c>
      <c r="K164" s="140" t="s">
        <v>167</v>
      </c>
      <c r="L164" s="140" t="s">
        <v>2028</v>
      </c>
      <c r="M164" s="140" t="s">
        <v>311</v>
      </c>
      <c r="N164" s="314" t="s">
        <v>10798</v>
      </c>
      <c r="O164" s="73" t="s">
        <v>10774</v>
      </c>
      <c r="P164" s="98" t="s">
        <v>3854</v>
      </c>
      <c r="Q164" s="25">
        <v>42996</v>
      </c>
      <c r="R164" s="25">
        <v>42996</v>
      </c>
      <c r="S164" s="25">
        <v>42997</v>
      </c>
      <c r="T164" s="25" t="s">
        <v>10799</v>
      </c>
      <c r="U164" s="123" t="s">
        <v>10775</v>
      </c>
      <c r="V164" s="123" t="s">
        <v>10800</v>
      </c>
      <c r="W164" s="123" t="s">
        <v>10801</v>
      </c>
      <c r="X164" s="55" t="s">
        <v>10802</v>
      </c>
      <c r="Y164" s="80" t="s">
        <v>10803</v>
      </c>
      <c r="Z164" s="80" t="s">
        <v>10803</v>
      </c>
      <c r="AA164" s="31" t="s">
        <v>10804</v>
      </c>
      <c r="AB164" s="31" t="s">
        <v>10805</v>
      </c>
      <c r="AC164" s="184"/>
      <c r="AD164" s="144" t="s">
        <v>9957</v>
      </c>
      <c r="AE164" s="144" t="s">
        <v>9957</v>
      </c>
      <c r="AF164" s="140" t="s">
        <v>10767</v>
      </c>
      <c r="AG164" s="140" t="s">
        <v>9753</v>
      </c>
      <c r="AH164" s="26" t="s">
        <v>10803</v>
      </c>
    </row>
    <row r="165" spans="1:34" s="183" customFormat="1" ht="13.5" customHeight="1">
      <c r="A165" s="33" t="s">
        <v>10616</v>
      </c>
      <c r="B165" s="25" t="s">
        <v>9310</v>
      </c>
      <c r="C165" s="125" t="s">
        <v>10806</v>
      </c>
      <c r="D165" s="126" t="s">
        <v>10807</v>
      </c>
      <c r="E165" s="30" t="s">
        <v>10808</v>
      </c>
      <c r="F165" s="146" t="s">
        <v>10772</v>
      </c>
      <c r="G165" s="306">
        <f t="shared" si="37"/>
        <v>33739</v>
      </c>
      <c r="H165" s="43">
        <v>25</v>
      </c>
      <c r="I165" s="25">
        <v>42989</v>
      </c>
      <c r="J165" s="25">
        <v>42989</v>
      </c>
      <c r="K165" s="140" t="s">
        <v>167</v>
      </c>
      <c r="L165" s="140" t="s">
        <v>2028</v>
      </c>
      <c r="M165" s="140" t="s">
        <v>311</v>
      </c>
      <c r="N165" s="314" t="s">
        <v>10809</v>
      </c>
      <c r="O165" s="73" t="s">
        <v>10774</v>
      </c>
      <c r="P165" s="98" t="s">
        <v>3854</v>
      </c>
      <c r="Q165" s="25">
        <v>42998</v>
      </c>
      <c r="R165" s="25">
        <v>42998</v>
      </c>
      <c r="S165" s="25">
        <v>42997</v>
      </c>
      <c r="T165" s="25" t="s">
        <v>7557</v>
      </c>
      <c r="U165" s="123" t="s">
        <v>10775</v>
      </c>
      <c r="V165" s="123" t="s">
        <v>10810</v>
      </c>
      <c r="W165" s="123" t="s">
        <v>10811</v>
      </c>
      <c r="X165" s="55" t="s">
        <v>10812</v>
      </c>
      <c r="Y165" s="80" t="s">
        <v>10813</v>
      </c>
      <c r="Z165" s="80" t="s">
        <v>10813</v>
      </c>
      <c r="AA165" s="31" t="s">
        <v>10814</v>
      </c>
      <c r="AB165" s="31" t="s">
        <v>10815</v>
      </c>
      <c r="AC165" s="184"/>
      <c r="AD165" s="144" t="s">
        <v>9957</v>
      </c>
      <c r="AE165" s="144" t="s">
        <v>9957</v>
      </c>
      <c r="AF165" s="140" t="s">
        <v>10767</v>
      </c>
      <c r="AG165" s="140" t="s">
        <v>9753</v>
      </c>
      <c r="AH165" s="26" t="s">
        <v>10816</v>
      </c>
    </row>
    <row r="166" spans="1:34" s="183" customFormat="1" ht="13.5" customHeight="1">
      <c r="A166" s="33" t="s">
        <v>7660</v>
      </c>
      <c r="B166" s="25" t="s">
        <v>9310</v>
      </c>
      <c r="C166" s="125" t="s">
        <v>10817</v>
      </c>
      <c r="D166" s="126" t="s">
        <v>10818</v>
      </c>
      <c r="E166" s="30" t="s">
        <v>10819</v>
      </c>
      <c r="F166" s="146" t="str">
        <f>IF(MOD(IF(LEN(E166)=18,MID(E166,17,1),RIGHT(E166,1)),2)=0,"女","男")</f>
        <v>女</v>
      </c>
      <c r="G166" s="306">
        <f t="shared" si="37"/>
        <v>32358</v>
      </c>
      <c r="H166" s="43">
        <f ca="1">(NOW()-G166)/365</f>
        <v>30.014994659436841</v>
      </c>
      <c r="I166" s="25">
        <v>42907</v>
      </c>
      <c r="J166" s="25">
        <v>42907</v>
      </c>
      <c r="K166" s="140" t="s">
        <v>167</v>
      </c>
      <c r="L166" s="140" t="s">
        <v>2028</v>
      </c>
      <c r="M166" s="140" t="s">
        <v>311</v>
      </c>
      <c r="N166" s="314">
        <v>30150</v>
      </c>
      <c r="O166" s="73" t="s">
        <v>10774</v>
      </c>
      <c r="P166" s="98" t="s">
        <v>3854</v>
      </c>
      <c r="Q166" s="25">
        <v>42998</v>
      </c>
      <c r="R166" s="25">
        <v>42998</v>
      </c>
      <c r="S166" s="25">
        <v>42999</v>
      </c>
      <c r="T166" s="25" t="s">
        <v>8823</v>
      </c>
      <c r="U166" s="123" t="s">
        <v>10775</v>
      </c>
      <c r="V166" s="123" t="s">
        <v>10820</v>
      </c>
      <c r="W166" s="123" t="s">
        <v>10821</v>
      </c>
      <c r="X166" s="55" t="s">
        <v>10822</v>
      </c>
      <c r="Y166" s="80" t="s">
        <v>10823</v>
      </c>
      <c r="Z166" s="80" t="s">
        <v>10823</v>
      </c>
      <c r="AA166" s="31" t="s">
        <v>10824</v>
      </c>
      <c r="AB166" s="31" t="s">
        <v>10825</v>
      </c>
      <c r="AC166" s="184"/>
      <c r="AD166" s="144" t="s">
        <v>9957</v>
      </c>
      <c r="AE166" s="144" t="s">
        <v>9957</v>
      </c>
      <c r="AF166" s="140" t="s">
        <v>10767</v>
      </c>
      <c r="AG166" s="140" t="s">
        <v>9753</v>
      </c>
      <c r="AH166" s="26" t="s">
        <v>10826</v>
      </c>
    </row>
    <row r="167" spans="1:34" s="200" customFormat="1" ht="13.5" customHeight="1" thickBot="1">
      <c r="A167" s="167" t="s">
        <v>7656</v>
      </c>
      <c r="B167" s="25" t="s">
        <v>9310</v>
      </c>
      <c r="C167" s="452" t="s">
        <v>10827</v>
      </c>
      <c r="D167" s="64" t="s">
        <v>10828</v>
      </c>
      <c r="E167" s="65" t="s">
        <v>10829</v>
      </c>
      <c r="F167" s="58" t="s">
        <v>2030</v>
      </c>
      <c r="G167" s="478">
        <f t="shared" si="37"/>
        <v>36113</v>
      </c>
      <c r="H167" s="61">
        <v>18.788174408929478</v>
      </c>
      <c r="I167" s="62">
        <v>42896</v>
      </c>
      <c r="J167" s="62">
        <v>42896</v>
      </c>
      <c r="K167" s="103" t="s">
        <v>167</v>
      </c>
      <c r="L167" s="103" t="s">
        <v>2028</v>
      </c>
      <c r="M167" s="103" t="s">
        <v>311</v>
      </c>
      <c r="N167" s="315">
        <v>22512</v>
      </c>
      <c r="O167" s="66" t="s">
        <v>10774</v>
      </c>
      <c r="P167" s="98" t="s">
        <v>3854</v>
      </c>
      <c r="Q167" s="62">
        <v>43005</v>
      </c>
      <c r="R167" s="62">
        <v>43005</v>
      </c>
      <c r="S167" s="62">
        <v>42970</v>
      </c>
      <c r="T167" s="25" t="s">
        <v>10245</v>
      </c>
      <c r="U167" s="186" t="s">
        <v>10775</v>
      </c>
      <c r="V167" s="186" t="s">
        <v>10830</v>
      </c>
      <c r="W167" s="186" t="s">
        <v>10831</v>
      </c>
      <c r="X167" s="160" t="s">
        <v>10832</v>
      </c>
      <c r="Y167" s="316" t="s">
        <v>10833</v>
      </c>
      <c r="Z167" s="316" t="s">
        <v>10834</v>
      </c>
      <c r="AA167" s="67" t="s">
        <v>10835</v>
      </c>
      <c r="AB167" s="67" t="s">
        <v>10836</v>
      </c>
      <c r="AC167" s="199"/>
      <c r="AD167" s="138" t="s">
        <v>9957</v>
      </c>
      <c r="AE167" s="138" t="s">
        <v>9957</v>
      </c>
      <c r="AF167" s="103" t="s">
        <v>9958</v>
      </c>
      <c r="AG167" s="103" t="s">
        <v>9753</v>
      </c>
      <c r="AH167" s="63" t="s">
        <v>10833</v>
      </c>
    </row>
    <row r="168" spans="1:34" s="200" customFormat="1" ht="13.5" customHeight="1" thickBot="1">
      <c r="A168" s="318" t="s">
        <v>7628</v>
      </c>
      <c r="B168" s="25" t="s">
        <v>9310</v>
      </c>
      <c r="C168" s="95" t="s">
        <v>10837</v>
      </c>
      <c r="D168" s="96" t="s">
        <v>10838</v>
      </c>
      <c r="E168" s="97" t="s">
        <v>10839</v>
      </c>
      <c r="F168" s="88" t="s">
        <v>2030</v>
      </c>
      <c r="G168" s="477">
        <f t="shared" ref="G168:G197" si="38">DATE(IF(LEN(E168)=18,MID(E168,7,4),1900+MID(E168,7,2)),IF(LEN(E168)=18,MID(E168,11,2),MID(E168,9,2)),IF(LEN(E168)=18,MID(E168,13,2),MID(E168,11,2)))</f>
        <v>31468</v>
      </c>
      <c r="H168" s="90">
        <v>31.611983203006094</v>
      </c>
      <c r="I168" s="91">
        <v>42844</v>
      </c>
      <c r="J168" s="91">
        <v>42844</v>
      </c>
      <c r="K168" s="104" t="s">
        <v>167</v>
      </c>
      <c r="L168" s="104" t="s">
        <v>2028</v>
      </c>
      <c r="M168" s="104" t="s">
        <v>311</v>
      </c>
      <c r="N168" s="323">
        <v>22881</v>
      </c>
      <c r="O168" s="98" t="s">
        <v>10774</v>
      </c>
      <c r="P168" s="98" t="s">
        <v>3854</v>
      </c>
      <c r="Q168" s="91">
        <v>43008</v>
      </c>
      <c r="R168" s="91">
        <v>43008</v>
      </c>
      <c r="S168" s="91">
        <v>43003</v>
      </c>
      <c r="T168" s="25" t="s">
        <v>9953</v>
      </c>
      <c r="U168" s="185"/>
      <c r="V168" s="185"/>
      <c r="W168" s="185"/>
      <c r="X168" s="170">
        <v>15172386085</v>
      </c>
      <c r="Y168" s="235" t="s">
        <v>10841</v>
      </c>
      <c r="Z168" s="235" t="s">
        <v>10841</v>
      </c>
      <c r="AA168" s="101" t="s">
        <v>10842</v>
      </c>
      <c r="AB168" s="101">
        <v>13618607832</v>
      </c>
      <c r="AC168" s="192"/>
      <c r="AD168" s="137" t="s">
        <v>9957</v>
      </c>
      <c r="AE168" s="137" t="s">
        <v>9957</v>
      </c>
      <c r="AF168" s="104" t="s">
        <v>9958</v>
      </c>
      <c r="AG168" s="104" t="s">
        <v>9753</v>
      </c>
      <c r="AH168" s="99" t="e">
        <v>#N/A</v>
      </c>
    </row>
    <row r="169" spans="1:34" s="183" customFormat="1" ht="13.5" customHeight="1">
      <c r="A169" s="33" t="s">
        <v>7631</v>
      </c>
      <c r="B169" s="25" t="s">
        <v>9310</v>
      </c>
      <c r="C169" s="125" t="s">
        <v>10843</v>
      </c>
      <c r="D169" s="126" t="s">
        <v>10844</v>
      </c>
      <c r="E169" s="30" t="s">
        <v>10845</v>
      </c>
      <c r="F169" s="146" t="s">
        <v>2030</v>
      </c>
      <c r="G169" s="306">
        <f t="shared" si="38"/>
        <v>32557</v>
      </c>
      <c r="H169" s="43">
        <v>28.628421559170476</v>
      </c>
      <c r="I169" s="25">
        <v>42849</v>
      </c>
      <c r="J169" s="25">
        <v>42849</v>
      </c>
      <c r="K169" s="140" t="s">
        <v>167</v>
      </c>
      <c r="L169" s="140" t="s">
        <v>2028</v>
      </c>
      <c r="M169" s="140" t="s">
        <v>311</v>
      </c>
      <c r="N169" s="314">
        <v>22636</v>
      </c>
      <c r="O169" s="73" t="s">
        <v>10774</v>
      </c>
      <c r="P169" s="98" t="s">
        <v>3854</v>
      </c>
      <c r="Q169" s="25">
        <v>43008</v>
      </c>
      <c r="R169" s="25">
        <v>43008</v>
      </c>
      <c r="S169" s="25">
        <v>43003</v>
      </c>
      <c r="T169" s="25" t="s">
        <v>9953</v>
      </c>
      <c r="U169" s="123" t="s">
        <v>10846</v>
      </c>
      <c r="V169" s="123" t="s">
        <v>10847</v>
      </c>
      <c r="W169" s="123" t="s">
        <v>10821</v>
      </c>
      <c r="X169" s="55" t="s">
        <v>10848</v>
      </c>
      <c r="Y169" s="80" t="s">
        <v>10813</v>
      </c>
      <c r="Z169" s="80" t="s">
        <v>10813</v>
      </c>
      <c r="AA169" s="31" t="s">
        <v>10849</v>
      </c>
      <c r="AB169" s="31" t="s">
        <v>10850</v>
      </c>
      <c r="AC169" s="184"/>
      <c r="AD169" s="144" t="s">
        <v>9957</v>
      </c>
      <c r="AE169" s="144" t="s">
        <v>9957</v>
      </c>
      <c r="AF169" s="140" t="s">
        <v>10767</v>
      </c>
      <c r="AG169" s="140" t="s">
        <v>9753</v>
      </c>
      <c r="AH169" s="26" t="s">
        <v>10851</v>
      </c>
    </row>
    <row r="170" spans="1:34" s="183" customFormat="1" ht="13.5" customHeight="1">
      <c r="A170" s="33" t="s">
        <v>7635</v>
      </c>
      <c r="B170" s="25" t="s">
        <v>9310</v>
      </c>
      <c r="C170" s="125" t="s">
        <v>10852</v>
      </c>
      <c r="D170" s="126" t="s">
        <v>10853</v>
      </c>
      <c r="E170" s="30" t="s">
        <v>10854</v>
      </c>
      <c r="F170" s="146" t="s">
        <v>2030</v>
      </c>
      <c r="G170" s="306">
        <f t="shared" si="38"/>
        <v>32188</v>
      </c>
      <c r="H170" s="43">
        <v>29.639380463280066</v>
      </c>
      <c r="I170" s="25">
        <v>42870</v>
      </c>
      <c r="J170" s="25">
        <v>42870</v>
      </c>
      <c r="K170" s="140" t="s">
        <v>167</v>
      </c>
      <c r="L170" s="140" t="s">
        <v>2028</v>
      </c>
      <c r="M170" s="140" t="s">
        <v>311</v>
      </c>
      <c r="N170" s="314" t="s">
        <v>7290</v>
      </c>
      <c r="O170" s="73" t="s">
        <v>10774</v>
      </c>
      <c r="P170" s="98" t="s">
        <v>3854</v>
      </c>
      <c r="Q170" s="25">
        <v>43008</v>
      </c>
      <c r="R170" s="25">
        <v>43008</v>
      </c>
      <c r="S170" s="25">
        <v>43003</v>
      </c>
      <c r="T170" s="25" t="s">
        <v>9953</v>
      </c>
      <c r="U170" s="123" t="s">
        <v>10846</v>
      </c>
      <c r="V170" s="123" t="s">
        <v>10855</v>
      </c>
      <c r="W170" s="123" t="s">
        <v>10821</v>
      </c>
      <c r="X170" s="55" t="s">
        <v>10856</v>
      </c>
      <c r="Y170" s="80" t="s">
        <v>10857</v>
      </c>
      <c r="Z170" s="80" t="s">
        <v>10857</v>
      </c>
      <c r="AA170" s="31" t="s">
        <v>10858</v>
      </c>
      <c r="AB170" s="31" t="s">
        <v>10859</v>
      </c>
      <c r="AC170" s="184"/>
      <c r="AD170" s="144" t="s">
        <v>9957</v>
      </c>
      <c r="AE170" s="144" t="s">
        <v>9957</v>
      </c>
      <c r="AF170" s="140" t="s">
        <v>10767</v>
      </c>
      <c r="AG170" s="140" t="s">
        <v>9753</v>
      </c>
      <c r="AH170" s="26" t="s">
        <v>10860</v>
      </c>
    </row>
    <row r="171" spans="1:34" s="183" customFormat="1" ht="13.5" customHeight="1">
      <c r="A171" s="33" t="s">
        <v>7638</v>
      </c>
      <c r="B171" s="25" t="s">
        <v>9310</v>
      </c>
      <c r="C171" s="125" t="s">
        <v>10861</v>
      </c>
      <c r="D171" s="126" t="s">
        <v>10862</v>
      </c>
      <c r="E171" s="30" t="s">
        <v>10863</v>
      </c>
      <c r="F171" s="146" t="s">
        <v>2030</v>
      </c>
      <c r="G171" s="306">
        <f t="shared" si="38"/>
        <v>31034</v>
      </c>
      <c r="H171" s="43">
        <v>32.801024298896508</v>
      </c>
      <c r="I171" s="25">
        <v>42882</v>
      </c>
      <c r="J171" s="25">
        <v>42882</v>
      </c>
      <c r="K171" s="140" t="s">
        <v>167</v>
      </c>
      <c r="L171" s="140" t="s">
        <v>2028</v>
      </c>
      <c r="M171" s="140" t="s">
        <v>311</v>
      </c>
      <c r="N171" s="314">
        <v>22861</v>
      </c>
      <c r="O171" s="73" t="s">
        <v>9380</v>
      </c>
      <c r="P171" s="98" t="s">
        <v>3854</v>
      </c>
      <c r="Q171" s="25">
        <v>43008</v>
      </c>
      <c r="R171" s="25">
        <v>43008</v>
      </c>
      <c r="S171" s="25">
        <v>43003</v>
      </c>
      <c r="T171" s="25" t="s">
        <v>9953</v>
      </c>
      <c r="U171" s="123" t="s">
        <v>9436</v>
      </c>
      <c r="V171" s="123" t="s">
        <v>10864</v>
      </c>
      <c r="W171" s="123" t="s">
        <v>9394</v>
      </c>
      <c r="X171" s="55" t="s">
        <v>10865</v>
      </c>
      <c r="Y171" s="80" t="s">
        <v>10866</v>
      </c>
      <c r="Z171" s="80" t="s">
        <v>10866</v>
      </c>
      <c r="AA171" s="31" t="s">
        <v>10867</v>
      </c>
      <c r="AB171" s="31" t="s">
        <v>10868</v>
      </c>
      <c r="AC171" s="184"/>
      <c r="AD171" s="144" t="s">
        <v>9442</v>
      </c>
      <c r="AE171" s="144" t="s">
        <v>9442</v>
      </c>
      <c r="AF171" s="140" t="s">
        <v>9443</v>
      </c>
      <c r="AG171" s="140" t="s">
        <v>9387</v>
      </c>
      <c r="AH171" s="26" t="s">
        <v>10869</v>
      </c>
    </row>
    <row r="172" spans="1:34" s="183" customFormat="1" ht="13.5" customHeight="1">
      <c r="A172" s="33" t="s">
        <v>7639</v>
      </c>
      <c r="B172" s="25" t="s">
        <v>9310</v>
      </c>
      <c r="C172" s="125" t="s">
        <v>10870</v>
      </c>
      <c r="D172" s="126" t="s">
        <v>10871</v>
      </c>
      <c r="E172" s="30" t="s">
        <v>10872</v>
      </c>
      <c r="F172" s="146" t="s">
        <v>2030</v>
      </c>
      <c r="G172" s="306">
        <f t="shared" si="38"/>
        <v>28359</v>
      </c>
      <c r="H172" s="43">
        <v>40.129791422184176</v>
      </c>
      <c r="I172" s="25">
        <v>42882</v>
      </c>
      <c r="J172" s="25">
        <v>42882</v>
      </c>
      <c r="K172" s="140" t="s">
        <v>167</v>
      </c>
      <c r="L172" s="140" t="s">
        <v>2028</v>
      </c>
      <c r="M172" s="140" t="s">
        <v>311</v>
      </c>
      <c r="N172" s="314">
        <v>30499</v>
      </c>
      <c r="O172" s="73" t="s">
        <v>9380</v>
      </c>
      <c r="P172" s="98" t="s">
        <v>3854</v>
      </c>
      <c r="Q172" s="25">
        <v>43008</v>
      </c>
      <c r="R172" s="25">
        <v>43008</v>
      </c>
      <c r="S172" s="25">
        <v>43003</v>
      </c>
      <c r="T172" s="25" t="s">
        <v>9953</v>
      </c>
      <c r="U172" s="123" t="s">
        <v>9392</v>
      </c>
      <c r="V172" s="123" t="s">
        <v>10873</v>
      </c>
      <c r="W172" s="123" t="s">
        <v>9394</v>
      </c>
      <c r="X172" s="55" t="s">
        <v>10874</v>
      </c>
      <c r="Y172" s="80" t="s">
        <v>10875</v>
      </c>
      <c r="Z172" s="80" t="s">
        <v>10875</v>
      </c>
      <c r="AA172" s="31" t="s">
        <v>10876</v>
      </c>
      <c r="AB172" s="31" t="s">
        <v>10877</v>
      </c>
      <c r="AC172" s="184"/>
      <c r="AD172" s="144" t="s">
        <v>9998</v>
      </c>
      <c r="AE172" s="144" t="s">
        <v>9998</v>
      </c>
      <c r="AF172" s="140" t="s">
        <v>9999</v>
      </c>
      <c r="AG172" s="140" t="s">
        <v>9563</v>
      </c>
      <c r="AH172" s="26" t="s">
        <v>10878</v>
      </c>
    </row>
    <row r="173" spans="1:34" s="183" customFormat="1" ht="13.5" customHeight="1">
      <c r="A173" s="33" t="s">
        <v>7647</v>
      </c>
      <c r="B173" s="25" t="s">
        <v>9310</v>
      </c>
      <c r="C173" s="125" t="s">
        <v>10879</v>
      </c>
      <c r="D173" s="126" t="s">
        <v>10880</v>
      </c>
      <c r="E173" s="30" t="s">
        <v>10881</v>
      </c>
      <c r="F173" s="146" t="s">
        <v>2030</v>
      </c>
      <c r="G173" s="306">
        <f t="shared" si="38"/>
        <v>34161</v>
      </c>
      <c r="H173" s="43">
        <v>24.233901011225271</v>
      </c>
      <c r="I173" s="25">
        <v>42895</v>
      </c>
      <c r="J173" s="25">
        <v>42895</v>
      </c>
      <c r="K173" s="140" t="s">
        <v>167</v>
      </c>
      <c r="L173" s="140" t="s">
        <v>2028</v>
      </c>
      <c r="M173" s="140" t="s">
        <v>311</v>
      </c>
      <c r="N173" s="314">
        <v>22527</v>
      </c>
      <c r="O173" s="73" t="s">
        <v>9569</v>
      </c>
      <c r="P173" s="98" t="s">
        <v>3854</v>
      </c>
      <c r="Q173" s="25">
        <v>43008</v>
      </c>
      <c r="R173" s="25">
        <v>43008</v>
      </c>
      <c r="S173" s="25">
        <v>43003</v>
      </c>
      <c r="T173" s="25" t="s">
        <v>9953</v>
      </c>
      <c r="U173" s="123" t="s">
        <v>10013</v>
      </c>
      <c r="V173" s="123" t="s">
        <v>10882</v>
      </c>
      <c r="W173" s="123" t="s">
        <v>10883</v>
      </c>
      <c r="X173" s="55" t="s">
        <v>10884</v>
      </c>
      <c r="Y173" s="80" t="s">
        <v>10885</v>
      </c>
      <c r="Z173" s="80" t="s">
        <v>10885</v>
      </c>
      <c r="AA173" s="31" t="s">
        <v>10886</v>
      </c>
      <c r="AB173" s="31" t="s">
        <v>10887</v>
      </c>
      <c r="AC173" s="184"/>
      <c r="AD173" s="144" t="s">
        <v>9998</v>
      </c>
      <c r="AE173" s="144" t="s">
        <v>9998</v>
      </c>
      <c r="AF173" s="140" t="s">
        <v>10094</v>
      </c>
      <c r="AG173" s="140" t="s">
        <v>9563</v>
      </c>
      <c r="AH173" s="26" t="s">
        <v>10888</v>
      </c>
    </row>
    <row r="174" spans="1:34" s="183" customFormat="1" ht="13.5" customHeight="1">
      <c r="A174" s="33" t="s">
        <v>7648</v>
      </c>
      <c r="B174" s="25" t="s">
        <v>9310</v>
      </c>
      <c r="C174" s="125" t="s">
        <v>10889</v>
      </c>
      <c r="D174" s="126" t="s">
        <v>10890</v>
      </c>
      <c r="E174" s="30" t="s">
        <v>10891</v>
      </c>
      <c r="F174" s="146" t="s">
        <v>2030</v>
      </c>
      <c r="G174" s="306">
        <f t="shared" si="38"/>
        <v>30342</v>
      </c>
      <c r="H174" s="43">
        <v>34.696914709855406</v>
      </c>
      <c r="I174" s="25">
        <v>42896</v>
      </c>
      <c r="J174" s="25">
        <v>42896</v>
      </c>
      <c r="K174" s="140" t="s">
        <v>167</v>
      </c>
      <c r="L174" s="140" t="s">
        <v>2028</v>
      </c>
      <c r="M174" s="140" t="s">
        <v>311</v>
      </c>
      <c r="N174" s="314" t="s">
        <v>10892</v>
      </c>
      <c r="O174" s="73" t="s">
        <v>9887</v>
      </c>
      <c r="P174" s="98" t="s">
        <v>3854</v>
      </c>
      <c r="Q174" s="25">
        <v>43008</v>
      </c>
      <c r="R174" s="25">
        <v>43008</v>
      </c>
      <c r="S174" s="25">
        <v>43003</v>
      </c>
      <c r="T174" s="25" t="s">
        <v>9953</v>
      </c>
      <c r="U174" s="123" t="s">
        <v>9889</v>
      </c>
      <c r="V174" s="123" t="s">
        <v>10893</v>
      </c>
      <c r="W174" s="123" t="s">
        <v>10522</v>
      </c>
      <c r="X174" s="55" t="s">
        <v>10894</v>
      </c>
      <c r="Y174" s="80" t="s">
        <v>10895</v>
      </c>
      <c r="Z174" s="80" t="s">
        <v>10895</v>
      </c>
      <c r="AA174" s="31" t="s">
        <v>10896</v>
      </c>
      <c r="AB174" s="31" t="s">
        <v>10897</v>
      </c>
      <c r="AC174" s="184"/>
      <c r="AD174" s="144" t="s">
        <v>9428</v>
      </c>
      <c r="AE174" s="144" t="s">
        <v>9428</v>
      </c>
      <c r="AF174" s="140" t="s">
        <v>9429</v>
      </c>
      <c r="AG174" s="140" t="s">
        <v>9430</v>
      </c>
      <c r="AH174" s="26" t="s">
        <v>10898</v>
      </c>
    </row>
    <row r="175" spans="1:34" s="183" customFormat="1" ht="13.5" customHeight="1">
      <c r="A175" s="33" t="s">
        <v>7652</v>
      </c>
      <c r="B175" s="25" t="s">
        <v>9310</v>
      </c>
      <c r="C175" s="125" t="s">
        <v>10899</v>
      </c>
      <c r="D175" s="126" t="s">
        <v>10900</v>
      </c>
      <c r="E175" s="30" t="s">
        <v>10901</v>
      </c>
      <c r="F175" s="146" t="s">
        <v>2030</v>
      </c>
      <c r="G175" s="306">
        <f t="shared" si="38"/>
        <v>33855</v>
      </c>
      <c r="H175" s="43">
        <v>25.072257175608833</v>
      </c>
      <c r="I175" s="25">
        <v>42896</v>
      </c>
      <c r="J175" s="25">
        <v>42896</v>
      </c>
      <c r="K175" s="140" t="s">
        <v>167</v>
      </c>
      <c r="L175" s="140" t="s">
        <v>2028</v>
      </c>
      <c r="M175" s="140" t="s">
        <v>311</v>
      </c>
      <c r="N175" s="314">
        <v>22513</v>
      </c>
      <c r="O175" s="73" t="s">
        <v>9887</v>
      </c>
      <c r="P175" s="98" t="s">
        <v>3854</v>
      </c>
      <c r="Q175" s="25">
        <v>43008</v>
      </c>
      <c r="R175" s="25">
        <v>43008</v>
      </c>
      <c r="S175" s="25">
        <v>43003</v>
      </c>
      <c r="T175" s="25" t="s">
        <v>9953</v>
      </c>
      <c r="U175" s="123" t="s">
        <v>9974</v>
      </c>
      <c r="V175" s="123" t="s">
        <v>10902</v>
      </c>
      <c r="W175" s="123"/>
      <c r="X175" s="55" t="s">
        <v>10903</v>
      </c>
      <c r="Y175" s="80" t="s">
        <v>10904</v>
      </c>
      <c r="Z175" s="80" t="s">
        <v>10905</v>
      </c>
      <c r="AA175" s="31" t="s">
        <v>10906</v>
      </c>
      <c r="AB175" s="31" t="s">
        <v>10907</v>
      </c>
      <c r="AC175" s="184"/>
      <c r="AD175" s="144" t="s">
        <v>9322</v>
      </c>
      <c r="AE175" s="144" t="s">
        <v>9322</v>
      </c>
      <c r="AF175" s="140" t="s">
        <v>10908</v>
      </c>
      <c r="AG175" s="140" t="s">
        <v>9324</v>
      </c>
      <c r="AH175" s="26" t="s">
        <v>10909</v>
      </c>
    </row>
    <row r="176" spans="1:34" s="183" customFormat="1" ht="13.5" customHeight="1">
      <c r="A176" s="33" t="s">
        <v>7653</v>
      </c>
      <c r="B176" s="25" t="s">
        <v>9310</v>
      </c>
      <c r="C176" s="125" t="s">
        <v>10910</v>
      </c>
      <c r="D176" s="126" t="s">
        <v>10911</v>
      </c>
      <c r="E176" s="30" t="s">
        <v>10912</v>
      </c>
      <c r="F176" s="146" t="s">
        <v>2030</v>
      </c>
      <c r="G176" s="306">
        <f t="shared" si="38"/>
        <v>34868</v>
      </c>
      <c r="H176" s="43">
        <v>22.296914709855407</v>
      </c>
      <c r="I176" s="25">
        <v>42896</v>
      </c>
      <c r="J176" s="25">
        <v>42896</v>
      </c>
      <c r="K176" s="140" t="s">
        <v>167</v>
      </c>
      <c r="L176" s="140" t="s">
        <v>2028</v>
      </c>
      <c r="M176" s="140" t="s">
        <v>311</v>
      </c>
      <c r="N176" s="314">
        <v>22514</v>
      </c>
      <c r="O176" s="73" t="s">
        <v>9314</v>
      </c>
      <c r="P176" s="98" t="s">
        <v>3854</v>
      </c>
      <c r="Q176" s="25">
        <v>43008</v>
      </c>
      <c r="R176" s="25">
        <v>43008</v>
      </c>
      <c r="S176" s="25">
        <v>43003</v>
      </c>
      <c r="T176" s="25" t="s">
        <v>9953</v>
      </c>
      <c r="U176" s="123" t="s">
        <v>9315</v>
      </c>
      <c r="V176" s="123" t="s">
        <v>10913</v>
      </c>
      <c r="W176" s="123" t="s">
        <v>10440</v>
      </c>
      <c r="X176" s="55" t="s">
        <v>10914</v>
      </c>
      <c r="Y176" s="80" t="s">
        <v>10915</v>
      </c>
      <c r="Z176" s="80" t="s">
        <v>10915</v>
      </c>
      <c r="AA176" s="31" t="s">
        <v>10916</v>
      </c>
      <c r="AB176" s="31" t="s">
        <v>10917</v>
      </c>
      <c r="AC176" s="184"/>
      <c r="AD176" s="144" t="s">
        <v>9322</v>
      </c>
      <c r="AE176" s="144" t="s">
        <v>9322</v>
      </c>
      <c r="AF176" s="140" t="s">
        <v>10908</v>
      </c>
      <c r="AG176" s="140" t="s">
        <v>9324</v>
      </c>
      <c r="AH176" s="26" t="s">
        <v>10918</v>
      </c>
    </row>
    <row r="177" spans="1:34" s="183" customFormat="1" ht="13.5" customHeight="1">
      <c r="A177" s="33" t="s">
        <v>7656</v>
      </c>
      <c r="B177" s="25" t="s">
        <v>9310</v>
      </c>
      <c r="C177" s="125" t="s">
        <v>10919</v>
      </c>
      <c r="D177" s="126" t="s">
        <v>10920</v>
      </c>
      <c r="E177" s="30" t="s">
        <v>10921</v>
      </c>
      <c r="F177" s="146" t="s">
        <v>2030</v>
      </c>
      <c r="G177" s="306">
        <f t="shared" si="38"/>
        <v>32411</v>
      </c>
      <c r="H177" s="43">
        <v>29.028421559170479</v>
      </c>
      <c r="I177" s="25">
        <v>42899</v>
      </c>
      <c r="J177" s="25">
        <v>42899</v>
      </c>
      <c r="K177" s="140" t="s">
        <v>167</v>
      </c>
      <c r="L177" s="140" t="s">
        <v>2028</v>
      </c>
      <c r="M177" s="140" t="s">
        <v>311</v>
      </c>
      <c r="N177" s="314" t="s">
        <v>7593</v>
      </c>
      <c r="O177" s="73" t="s">
        <v>9569</v>
      </c>
      <c r="P177" s="98" t="s">
        <v>3854</v>
      </c>
      <c r="Q177" s="25">
        <v>43008</v>
      </c>
      <c r="R177" s="25">
        <v>43008</v>
      </c>
      <c r="S177" s="25">
        <v>43003</v>
      </c>
      <c r="T177" s="25" t="s">
        <v>9953</v>
      </c>
      <c r="U177" s="123" t="s">
        <v>10013</v>
      </c>
      <c r="V177" s="123" t="s">
        <v>10922</v>
      </c>
      <c r="W177" s="123" t="s">
        <v>10541</v>
      </c>
      <c r="X177" s="55" t="s">
        <v>10923</v>
      </c>
      <c r="Y177" s="80" t="s">
        <v>10924</v>
      </c>
      <c r="Z177" s="80" t="s">
        <v>10924</v>
      </c>
      <c r="AA177" s="31" t="s">
        <v>10925</v>
      </c>
      <c r="AB177" s="31" t="s">
        <v>10926</v>
      </c>
      <c r="AC177" s="184"/>
      <c r="AD177" s="144" t="s">
        <v>9998</v>
      </c>
      <c r="AE177" s="144" t="s">
        <v>9998</v>
      </c>
      <c r="AF177" s="140" t="s">
        <v>9999</v>
      </c>
      <c r="AG177" s="140" t="s">
        <v>9563</v>
      </c>
      <c r="AH177" s="26" t="s">
        <v>10927</v>
      </c>
    </row>
    <row r="178" spans="1:34" s="183" customFormat="1" ht="13.5" customHeight="1">
      <c r="A178" s="33" t="s">
        <v>7661</v>
      </c>
      <c r="B178" s="25" t="s">
        <v>9310</v>
      </c>
      <c r="C178" s="125" t="s">
        <v>10928</v>
      </c>
      <c r="D178" s="126" t="s">
        <v>10929</v>
      </c>
      <c r="E178" s="30" t="s">
        <v>10930</v>
      </c>
      <c r="F178" s="146" t="s">
        <v>2030</v>
      </c>
      <c r="G178" s="306">
        <f t="shared" si="38"/>
        <v>29970</v>
      </c>
      <c r="H178" s="43">
        <v>35.716092792047192</v>
      </c>
      <c r="I178" s="25">
        <v>42908</v>
      </c>
      <c r="J178" s="25">
        <v>42908</v>
      </c>
      <c r="K178" s="140" t="s">
        <v>167</v>
      </c>
      <c r="L178" s="140" t="s">
        <v>2028</v>
      </c>
      <c r="M178" s="140" t="s">
        <v>311</v>
      </c>
      <c r="N178" s="314" t="s">
        <v>7694</v>
      </c>
      <c r="O178" s="73" t="s">
        <v>9569</v>
      </c>
      <c r="P178" s="98" t="s">
        <v>3854</v>
      </c>
      <c r="Q178" s="25">
        <v>43008</v>
      </c>
      <c r="R178" s="25">
        <v>43008</v>
      </c>
      <c r="S178" s="25">
        <v>43003</v>
      </c>
      <c r="T178" s="25" t="s">
        <v>9953</v>
      </c>
      <c r="U178" s="123" t="s">
        <v>10013</v>
      </c>
      <c r="V178" s="123" t="s">
        <v>10931</v>
      </c>
      <c r="W178" s="123" t="s">
        <v>10932</v>
      </c>
      <c r="X178" s="55" t="s">
        <v>10933</v>
      </c>
      <c r="Y178" s="80" t="s">
        <v>10934</v>
      </c>
      <c r="Z178" s="80" t="s">
        <v>10934</v>
      </c>
      <c r="AA178" s="31" t="s">
        <v>10935</v>
      </c>
      <c r="AB178" s="31" t="s">
        <v>10936</v>
      </c>
      <c r="AC178" s="184"/>
      <c r="AD178" s="144" t="s">
        <v>9442</v>
      </c>
      <c r="AE178" s="144" t="s">
        <v>9442</v>
      </c>
      <c r="AF178" s="140" t="s">
        <v>9443</v>
      </c>
      <c r="AG178" s="140" t="s">
        <v>9387</v>
      </c>
      <c r="AH178" s="26" t="s">
        <v>10937</v>
      </c>
    </row>
    <row r="179" spans="1:34" s="183" customFormat="1" ht="13.5" customHeight="1">
      <c r="A179" s="33" t="s">
        <v>7665</v>
      </c>
      <c r="B179" s="25" t="s">
        <v>9310</v>
      </c>
      <c r="C179" s="125" t="s">
        <v>11037</v>
      </c>
      <c r="D179" s="126" t="s">
        <v>10938</v>
      </c>
      <c r="E179" s="30" t="s">
        <v>10939</v>
      </c>
      <c r="F179" s="146" t="s">
        <v>2030</v>
      </c>
      <c r="G179" s="306">
        <f t="shared" si="38"/>
        <v>32089</v>
      </c>
      <c r="H179" s="43">
        <v>29.910613339992395</v>
      </c>
      <c r="I179" s="25">
        <v>42930</v>
      </c>
      <c r="J179" s="25">
        <v>42930</v>
      </c>
      <c r="K179" s="140" t="s">
        <v>167</v>
      </c>
      <c r="L179" s="140" t="s">
        <v>2028</v>
      </c>
      <c r="M179" s="140" t="s">
        <v>311</v>
      </c>
      <c r="N179" s="314" t="s">
        <v>3152</v>
      </c>
      <c r="O179" s="73" t="s">
        <v>9569</v>
      </c>
      <c r="P179" s="98" t="s">
        <v>3854</v>
      </c>
      <c r="Q179" s="25">
        <v>43008</v>
      </c>
      <c r="R179" s="25">
        <v>43008</v>
      </c>
      <c r="S179" s="25">
        <v>43003</v>
      </c>
      <c r="T179" s="25" t="s">
        <v>9953</v>
      </c>
      <c r="U179" s="123" t="s">
        <v>10940</v>
      </c>
      <c r="V179" s="123" t="s">
        <v>10941</v>
      </c>
      <c r="W179" s="123" t="s">
        <v>9965</v>
      </c>
      <c r="X179" s="55" t="s">
        <v>10942</v>
      </c>
      <c r="Y179" s="80" t="s">
        <v>10943</v>
      </c>
      <c r="Z179" s="80" t="s">
        <v>10943</v>
      </c>
      <c r="AA179" s="31" t="s">
        <v>10944</v>
      </c>
      <c r="AB179" s="31" t="s">
        <v>10945</v>
      </c>
      <c r="AC179" s="184"/>
      <c r="AD179" s="144" t="s">
        <v>9998</v>
      </c>
      <c r="AE179" s="144" t="s">
        <v>9998</v>
      </c>
      <c r="AF179" s="140" t="s">
        <v>9999</v>
      </c>
      <c r="AG179" s="140" t="s">
        <v>9563</v>
      </c>
      <c r="AH179" s="26" t="s">
        <v>10946</v>
      </c>
    </row>
    <row r="180" spans="1:34" s="183" customFormat="1" ht="13.5" customHeight="1">
      <c r="A180" s="33" t="s">
        <v>7626</v>
      </c>
      <c r="B180" s="25" t="s">
        <v>9310</v>
      </c>
      <c r="C180" s="125" t="s">
        <v>10947</v>
      </c>
      <c r="D180" s="126" t="s">
        <v>11008</v>
      </c>
      <c r="E180" s="30" t="s">
        <v>11009</v>
      </c>
      <c r="F180" s="146" t="str">
        <f>IF(MOD(IF(LEN(E180)=18,MID(E180,17,1),RIGHT(E180,1)),2)=0,"女","男")</f>
        <v>女</v>
      </c>
      <c r="G180" s="306">
        <f t="shared" si="38"/>
        <v>34447</v>
      </c>
      <c r="H180" s="43">
        <f ca="1">(NOW()-G180)/365</f>
        <v>24.291706988203963</v>
      </c>
      <c r="I180" s="25">
        <v>42843</v>
      </c>
      <c r="J180" s="25">
        <v>42843</v>
      </c>
      <c r="K180" s="140" t="s">
        <v>167</v>
      </c>
      <c r="L180" s="140" t="s">
        <v>2028</v>
      </c>
      <c r="M180" s="140" t="s">
        <v>311</v>
      </c>
      <c r="N180" s="314">
        <v>22878</v>
      </c>
      <c r="O180" s="73" t="s">
        <v>4223</v>
      </c>
      <c r="P180" s="98" t="s">
        <v>3854</v>
      </c>
      <c r="Q180" s="25">
        <v>43019</v>
      </c>
      <c r="R180" s="25">
        <v>43019</v>
      </c>
      <c r="S180" s="25">
        <v>43017</v>
      </c>
      <c r="T180" s="25" t="s">
        <v>10948</v>
      </c>
      <c r="U180" s="123" t="s">
        <v>4456</v>
      </c>
      <c r="V180" s="123" t="s">
        <v>11010</v>
      </c>
      <c r="W180" s="123" t="s">
        <v>4497</v>
      </c>
      <c r="X180" s="55" t="s">
        <v>11011</v>
      </c>
      <c r="Y180" s="80" t="s">
        <v>11012</v>
      </c>
      <c r="Z180" s="80" t="s">
        <v>11012</v>
      </c>
      <c r="AA180" s="31" t="s">
        <v>11013</v>
      </c>
      <c r="AB180" s="31" t="s">
        <v>11014</v>
      </c>
      <c r="AC180" s="184"/>
      <c r="AD180" s="144" t="s">
        <v>4374</v>
      </c>
      <c r="AE180" s="144" t="s">
        <v>4374</v>
      </c>
      <c r="AF180" s="140" t="s">
        <v>4375</v>
      </c>
      <c r="AG180" s="140" t="s">
        <v>6597</v>
      </c>
      <c r="AH180" s="26" t="s">
        <v>11015</v>
      </c>
    </row>
    <row r="181" spans="1:34" s="183" customFormat="1" ht="13.5" customHeight="1">
      <c r="A181" s="33" t="s">
        <v>9816</v>
      </c>
      <c r="B181" s="25" t="s">
        <v>9310</v>
      </c>
      <c r="C181" s="125" t="s">
        <v>9825</v>
      </c>
      <c r="D181" s="126" t="s">
        <v>11016</v>
      </c>
      <c r="E181" s="30" t="s">
        <v>11017</v>
      </c>
      <c r="F181" s="146" t="s">
        <v>9731</v>
      </c>
      <c r="G181" s="306">
        <f t="shared" si="38"/>
        <v>31333</v>
      </c>
      <c r="H181" s="43">
        <v>32</v>
      </c>
      <c r="I181" s="25">
        <v>42991</v>
      </c>
      <c r="J181" s="25">
        <v>42991</v>
      </c>
      <c r="K181" s="140" t="s">
        <v>167</v>
      </c>
      <c r="L181" s="140" t="s">
        <v>2028</v>
      </c>
      <c r="M181" s="140" t="s">
        <v>311</v>
      </c>
      <c r="N181" s="314" t="s">
        <v>9826</v>
      </c>
      <c r="O181" s="73" t="s">
        <v>11018</v>
      </c>
      <c r="P181" s="98" t="s">
        <v>3854</v>
      </c>
      <c r="Q181" s="25">
        <v>43019</v>
      </c>
      <c r="R181" s="25">
        <v>43019</v>
      </c>
      <c r="S181" s="25">
        <v>43017</v>
      </c>
      <c r="T181" s="25" t="s">
        <v>11019</v>
      </c>
      <c r="U181" s="123" t="s">
        <v>11020</v>
      </c>
      <c r="V181" s="123" t="s">
        <v>11021</v>
      </c>
      <c r="W181" s="123" t="s">
        <v>11022</v>
      </c>
      <c r="X181" s="55" t="s">
        <v>11023</v>
      </c>
      <c r="Y181" s="80" t="s">
        <v>11024</v>
      </c>
      <c r="Z181" s="80" t="s">
        <v>11024</v>
      </c>
      <c r="AA181" s="31" t="s">
        <v>11025</v>
      </c>
      <c r="AB181" s="31" t="s">
        <v>11026</v>
      </c>
      <c r="AC181" s="184"/>
      <c r="AD181" s="144" t="s">
        <v>11027</v>
      </c>
      <c r="AE181" s="144" t="s">
        <v>11027</v>
      </c>
      <c r="AF181" s="140" t="s">
        <v>11028</v>
      </c>
      <c r="AG181" s="140" t="s">
        <v>11029</v>
      </c>
      <c r="AH181" s="26" t="s">
        <v>11030</v>
      </c>
    </row>
    <row r="182" spans="1:34" s="183" customFormat="1" ht="13.5" customHeight="1">
      <c r="A182" s="33" t="s">
        <v>7636</v>
      </c>
      <c r="B182" s="25" t="s">
        <v>9310</v>
      </c>
      <c r="C182" s="125" t="s">
        <v>9454</v>
      </c>
      <c r="D182" s="126" t="s">
        <v>9455</v>
      </c>
      <c r="E182" s="30" t="s">
        <v>9456</v>
      </c>
      <c r="F182" s="146" t="str">
        <f>IF(MOD(IF(LEN(E182)=18,MID(E182,17,1),RIGHT(E182,1)),2)=0,"女","男")</f>
        <v>女</v>
      </c>
      <c r="G182" s="306">
        <f t="shared" si="38"/>
        <v>32820</v>
      </c>
      <c r="H182" s="43">
        <f ca="1">(NOW()-G182)/365</f>
        <v>28.749241234779308</v>
      </c>
      <c r="I182" s="25">
        <v>42887</v>
      </c>
      <c r="J182" s="25">
        <v>42887</v>
      </c>
      <c r="K182" s="140" t="s">
        <v>167</v>
      </c>
      <c r="L182" s="140" t="s">
        <v>2028</v>
      </c>
      <c r="M182" s="140" t="s">
        <v>311</v>
      </c>
      <c r="N182" s="314" t="s">
        <v>9457</v>
      </c>
      <c r="O182" s="73" t="s">
        <v>9380</v>
      </c>
      <c r="P182" s="98" t="s">
        <v>3854</v>
      </c>
      <c r="Q182" s="25">
        <v>43033</v>
      </c>
      <c r="R182" s="25">
        <v>43033</v>
      </c>
      <c r="S182" s="25">
        <v>43019</v>
      </c>
      <c r="T182" s="25" t="s">
        <v>20383</v>
      </c>
      <c r="U182" s="123" t="s">
        <v>306</v>
      </c>
      <c r="V182" s="123" t="s">
        <v>1508</v>
      </c>
      <c r="W182" s="123" t="s">
        <v>1508</v>
      </c>
      <c r="X182" s="55" t="s">
        <v>9458</v>
      </c>
      <c r="Y182" s="80" t="s">
        <v>9459</v>
      </c>
      <c r="Z182" s="80" t="s">
        <v>9459</v>
      </c>
      <c r="AA182" s="31" t="s">
        <v>9460</v>
      </c>
      <c r="AB182" s="31" t="s">
        <v>9461</v>
      </c>
      <c r="AC182" s="184"/>
      <c r="AD182" s="144" t="s">
        <v>245</v>
      </c>
      <c r="AE182" s="144" t="s">
        <v>245</v>
      </c>
      <c r="AF182" s="140" t="s">
        <v>2476</v>
      </c>
      <c r="AG182" s="140" t="s">
        <v>9387</v>
      </c>
      <c r="AH182" s="26" t="s">
        <v>9462</v>
      </c>
    </row>
    <row r="183" spans="1:34" s="200" customFormat="1" ht="13.5" customHeight="1" thickBot="1">
      <c r="A183" s="167" t="s">
        <v>7667</v>
      </c>
      <c r="B183" s="25" t="s">
        <v>9310</v>
      </c>
      <c r="C183" s="452" t="s">
        <v>11036</v>
      </c>
      <c r="D183" s="64" t="s">
        <v>9737</v>
      </c>
      <c r="E183" s="65" t="s">
        <v>9738</v>
      </c>
      <c r="F183" s="58" t="s">
        <v>2030</v>
      </c>
      <c r="G183" s="60">
        <f t="shared" si="38"/>
        <v>34905</v>
      </c>
      <c r="H183" s="61">
        <v>23</v>
      </c>
      <c r="I183" s="62">
        <v>42984</v>
      </c>
      <c r="J183" s="62">
        <v>42984</v>
      </c>
      <c r="K183" s="103" t="s">
        <v>167</v>
      </c>
      <c r="L183" s="103" t="s">
        <v>2028</v>
      </c>
      <c r="M183" s="103" t="s">
        <v>311</v>
      </c>
      <c r="N183" s="315" t="s">
        <v>9739</v>
      </c>
      <c r="O183" s="66" t="s">
        <v>9380</v>
      </c>
      <c r="P183" s="98" t="s">
        <v>3854</v>
      </c>
      <c r="Q183" s="62">
        <v>43033</v>
      </c>
      <c r="R183" s="62">
        <v>43033</v>
      </c>
      <c r="S183" s="62">
        <v>43031</v>
      </c>
      <c r="T183" s="25" t="s">
        <v>20384</v>
      </c>
      <c r="U183" s="186" t="s">
        <v>351</v>
      </c>
      <c r="V183" s="186" t="s">
        <v>2272</v>
      </c>
      <c r="W183" s="186" t="s">
        <v>1508</v>
      </c>
      <c r="X183" s="160" t="s">
        <v>9740</v>
      </c>
      <c r="Y183" s="316" t="s">
        <v>9741</v>
      </c>
      <c r="Z183" s="316" t="s">
        <v>9741</v>
      </c>
      <c r="AA183" s="67" t="s">
        <v>9742</v>
      </c>
      <c r="AB183" s="67" t="s">
        <v>9743</v>
      </c>
      <c r="AC183" s="199"/>
      <c r="AD183" s="138" t="s">
        <v>245</v>
      </c>
      <c r="AE183" s="138" t="s">
        <v>245</v>
      </c>
      <c r="AF183" s="103" t="s">
        <v>2476</v>
      </c>
      <c r="AG183" s="103" t="s">
        <v>9387</v>
      </c>
      <c r="AH183" s="63" t="s">
        <v>9744</v>
      </c>
    </row>
    <row r="184" spans="1:34" s="200" customFormat="1" ht="13.5" customHeight="1" thickBot="1">
      <c r="A184" s="318" t="s">
        <v>7626</v>
      </c>
      <c r="B184" s="25" t="s">
        <v>9310</v>
      </c>
      <c r="C184" s="95" t="s">
        <v>9354</v>
      </c>
      <c r="D184" s="300" t="s">
        <v>9355</v>
      </c>
      <c r="E184" s="301" t="s">
        <v>9356</v>
      </c>
      <c r="F184" s="88" t="s">
        <v>2030</v>
      </c>
      <c r="G184" s="89">
        <f t="shared" si="38"/>
        <v>35034</v>
      </c>
      <c r="H184" s="90">
        <v>21.929999978754434</v>
      </c>
      <c r="I184" s="303">
        <v>42844</v>
      </c>
      <c r="J184" s="303">
        <v>42844</v>
      </c>
      <c r="K184" s="104" t="s">
        <v>167</v>
      </c>
      <c r="L184" s="104" t="s">
        <v>2028</v>
      </c>
      <c r="M184" s="104" t="s">
        <v>311</v>
      </c>
      <c r="N184" s="170">
        <v>22651</v>
      </c>
      <c r="O184" s="98" t="s">
        <v>4223</v>
      </c>
      <c r="P184" s="98" t="s">
        <v>3854</v>
      </c>
      <c r="Q184" s="91">
        <v>43039</v>
      </c>
      <c r="R184" s="91">
        <v>43039</v>
      </c>
      <c r="S184" s="91">
        <v>43026</v>
      </c>
      <c r="T184" s="25" t="s">
        <v>9953</v>
      </c>
      <c r="U184" s="185"/>
      <c r="V184" s="185"/>
      <c r="W184" s="89"/>
      <c r="X184" s="190">
        <v>18871473429</v>
      </c>
      <c r="Y184" s="480" t="s">
        <v>9357</v>
      </c>
      <c r="Z184" s="480" t="s">
        <v>9357</v>
      </c>
      <c r="AA184" s="89" t="s">
        <v>9358</v>
      </c>
      <c r="AB184" s="101">
        <v>13476820512</v>
      </c>
      <c r="AC184" s="91"/>
      <c r="AD184" s="91" t="s">
        <v>245</v>
      </c>
      <c r="AE184" s="104" t="s">
        <v>245</v>
      </c>
      <c r="AF184" s="104" t="s">
        <v>2029</v>
      </c>
      <c r="AG184" s="104" t="s">
        <v>6597</v>
      </c>
      <c r="AH184" s="304" t="e">
        <v>#N/A</v>
      </c>
    </row>
    <row r="185" spans="1:34" s="10" customFormat="1" ht="14.25" customHeight="1">
      <c r="A185" s="33" t="s">
        <v>7631</v>
      </c>
      <c r="B185" s="25" t="s">
        <v>9310</v>
      </c>
      <c r="C185" s="125" t="s">
        <v>9418</v>
      </c>
      <c r="D185" s="126" t="s">
        <v>9419</v>
      </c>
      <c r="E185" s="30" t="s">
        <v>9420</v>
      </c>
      <c r="F185" s="146" t="s">
        <v>2030</v>
      </c>
      <c r="G185" s="22">
        <f t="shared" si="38"/>
        <v>33168</v>
      </c>
      <c r="H185" s="43">
        <v>27.042328745877722</v>
      </c>
      <c r="I185" s="25">
        <v>42870</v>
      </c>
      <c r="J185" s="25">
        <v>42870</v>
      </c>
      <c r="K185" s="140" t="s">
        <v>167</v>
      </c>
      <c r="L185" s="140" t="s">
        <v>2028</v>
      </c>
      <c r="M185" s="140" t="s">
        <v>311</v>
      </c>
      <c r="N185" s="55" t="s">
        <v>9421</v>
      </c>
      <c r="O185" s="73" t="s">
        <v>4223</v>
      </c>
      <c r="P185" s="98" t="s">
        <v>3854</v>
      </c>
      <c r="Q185" s="25">
        <v>43039</v>
      </c>
      <c r="R185" s="25">
        <v>43039</v>
      </c>
      <c r="S185" s="25">
        <v>43026</v>
      </c>
      <c r="T185" s="25" t="s">
        <v>9953</v>
      </c>
      <c r="U185" s="123" t="s">
        <v>4501</v>
      </c>
      <c r="V185" s="123" t="s">
        <v>9423</v>
      </c>
      <c r="W185" s="203" t="s">
        <v>9424</v>
      </c>
      <c r="X185" s="55" t="s">
        <v>9333</v>
      </c>
      <c r="Y185" s="308" t="s">
        <v>9425</v>
      </c>
      <c r="Z185" s="308" t="s">
        <v>9425</v>
      </c>
      <c r="AA185" s="203" t="s">
        <v>9426</v>
      </c>
      <c r="AB185" s="31" t="s">
        <v>9427</v>
      </c>
      <c r="AC185" s="203"/>
      <c r="AD185" s="140" t="s">
        <v>4374</v>
      </c>
      <c r="AE185" s="140" t="s">
        <v>4374</v>
      </c>
      <c r="AF185" s="140" t="s">
        <v>4375</v>
      </c>
      <c r="AG185" s="140" t="s">
        <v>6597</v>
      </c>
      <c r="AH185" s="181" t="s">
        <v>9431</v>
      </c>
    </row>
    <row r="186" spans="1:34" s="309" customFormat="1" ht="13.5" customHeight="1">
      <c r="A186" s="33" t="s">
        <v>7642</v>
      </c>
      <c r="B186" s="25" t="s">
        <v>9310</v>
      </c>
      <c r="C186" s="125" t="s">
        <v>9526</v>
      </c>
      <c r="D186" s="126" t="s">
        <v>9527</v>
      </c>
      <c r="E186" s="30" t="s">
        <v>9528</v>
      </c>
      <c r="F186" s="146" t="s">
        <v>2030</v>
      </c>
      <c r="G186" s="22">
        <f t="shared" si="38"/>
        <v>30065</v>
      </c>
      <c r="H186" s="43">
        <v>35.543698608891418</v>
      </c>
      <c r="I186" s="25">
        <v>42899</v>
      </c>
      <c r="J186" s="25">
        <v>42899</v>
      </c>
      <c r="K186" s="140" t="s">
        <v>167</v>
      </c>
      <c r="L186" s="140" t="s">
        <v>2028</v>
      </c>
      <c r="M186" s="140" t="s">
        <v>311</v>
      </c>
      <c r="N186" s="314">
        <v>22754</v>
      </c>
      <c r="O186" s="73" t="s">
        <v>4223</v>
      </c>
      <c r="P186" s="98" t="s">
        <v>3854</v>
      </c>
      <c r="Q186" s="25">
        <v>43039</v>
      </c>
      <c r="R186" s="25">
        <v>43039</v>
      </c>
      <c r="S186" s="25">
        <v>43026</v>
      </c>
      <c r="T186" s="25" t="s">
        <v>9953</v>
      </c>
      <c r="U186" s="123" t="s">
        <v>351</v>
      </c>
      <c r="V186" s="123" t="s">
        <v>9529</v>
      </c>
      <c r="W186" s="123" t="s">
        <v>1508</v>
      </c>
      <c r="X186" s="55">
        <v>18271931785</v>
      </c>
      <c r="Y186" s="80" t="s">
        <v>9530</v>
      </c>
      <c r="Z186" s="80" t="s">
        <v>9530</v>
      </c>
      <c r="AA186" s="31" t="s">
        <v>9531</v>
      </c>
      <c r="AB186" s="31" t="s">
        <v>9532</v>
      </c>
      <c r="AC186" s="184"/>
      <c r="AD186" s="144" t="s">
        <v>245</v>
      </c>
      <c r="AE186" s="144" t="s">
        <v>245</v>
      </c>
      <c r="AF186" s="140" t="s">
        <v>2476</v>
      </c>
      <c r="AG186" s="140" t="s">
        <v>6597</v>
      </c>
      <c r="AH186" s="26" t="s">
        <v>9533</v>
      </c>
    </row>
    <row r="187" spans="1:34" s="183" customFormat="1" ht="13.5" customHeight="1">
      <c r="A187" s="33" t="s">
        <v>7646</v>
      </c>
      <c r="B187" s="25" t="s">
        <v>9310</v>
      </c>
      <c r="C187" s="125" t="s">
        <v>9565</v>
      </c>
      <c r="D187" s="126" t="s">
        <v>9566</v>
      </c>
      <c r="E187" s="30" t="s">
        <v>9567</v>
      </c>
      <c r="F187" s="146" t="s">
        <v>2030</v>
      </c>
      <c r="G187" s="22">
        <f t="shared" si="38"/>
        <v>33614</v>
      </c>
      <c r="H187" s="43">
        <v>25.820410937658544</v>
      </c>
      <c r="I187" s="25">
        <v>42908</v>
      </c>
      <c r="J187" s="25">
        <v>42908</v>
      </c>
      <c r="K187" s="140" t="s">
        <v>167</v>
      </c>
      <c r="L187" s="140" t="s">
        <v>2028</v>
      </c>
      <c r="M187" s="140" t="s">
        <v>311</v>
      </c>
      <c r="N187" s="314" t="s">
        <v>9568</v>
      </c>
      <c r="O187" s="73" t="s">
        <v>4223</v>
      </c>
      <c r="P187" s="98" t="s">
        <v>3854</v>
      </c>
      <c r="Q187" s="25">
        <v>43039</v>
      </c>
      <c r="R187" s="25">
        <v>43039</v>
      </c>
      <c r="S187" s="25">
        <v>43026</v>
      </c>
      <c r="T187" s="25" t="s">
        <v>9953</v>
      </c>
      <c r="U187" s="123" t="s">
        <v>306</v>
      </c>
      <c r="V187" s="123" t="s">
        <v>1800</v>
      </c>
      <c r="W187" s="123" t="s">
        <v>2210</v>
      </c>
      <c r="X187" s="55" t="s">
        <v>9570</v>
      </c>
      <c r="Y187" s="80" t="s">
        <v>9571</v>
      </c>
      <c r="Z187" s="80" t="s">
        <v>9571</v>
      </c>
      <c r="AA187" s="31" t="s">
        <v>9572</v>
      </c>
      <c r="AB187" s="31" t="s">
        <v>9573</v>
      </c>
      <c r="AC187" s="184"/>
      <c r="AD187" s="144" t="s">
        <v>245</v>
      </c>
      <c r="AE187" s="144" t="s">
        <v>245</v>
      </c>
      <c r="AF187" s="140" t="s">
        <v>2476</v>
      </c>
      <c r="AG187" s="140" t="s">
        <v>6597</v>
      </c>
      <c r="AH187" s="26" t="s">
        <v>9571</v>
      </c>
    </row>
    <row r="188" spans="1:34" s="183" customFormat="1" ht="13.5" customHeight="1">
      <c r="A188" s="33" t="s">
        <v>7648</v>
      </c>
      <c r="B188" s="25" t="s">
        <v>9310</v>
      </c>
      <c r="C188" s="125" t="s">
        <v>11032</v>
      </c>
      <c r="D188" s="126" t="s">
        <v>9584</v>
      </c>
      <c r="E188" s="30" t="s">
        <v>9585</v>
      </c>
      <c r="F188" s="146" t="s">
        <v>2030</v>
      </c>
      <c r="G188" s="22">
        <f t="shared" si="38"/>
        <v>29910</v>
      </c>
      <c r="H188" s="43">
        <v>35.968356143137996</v>
      </c>
      <c r="I188" s="25">
        <v>42930</v>
      </c>
      <c r="J188" s="25">
        <v>42930</v>
      </c>
      <c r="K188" s="140" t="s">
        <v>167</v>
      </c>
      <c r="L188" s="140" t="s">
        <v>2028</v>
      </c>
      <c r="M188" s="140" t="s">
        <v>311</v>
      </c>
      <c r="N188" s="314" t="s">
        <v>9586</v>
      </c>
      <c r="O188" s="73" t="s">
        <v>4223</v>
      </c>
      <c r="P188" s="98" t="s">
        <v>3854</v>
      </c>
      <c r="Q188" s="25">
        <v>43039</v>
      </c>
      <c r="R188" s="25">
        <v>43039</v>
      </c>
      <c r="S188" s="25">
        <v>43026</v>
      </c>
      <c r="T188" s="25" t="s">
        <v>9953</v>
      </c>
      <c r="U188" s="123" t="s">
        <v>351</v>
      </c>
      <c r="V188" s="123" t="s">
        <v>1974</v>
      </c>
      <c r="W188" s="123" t="s">
        <v>1508</v>
      </c>
      <c r="X188" s="55" t="s">
        <v>9587</v>
      </c>
      <c r="Y188" s="80" t="s">
        <v>9588</v>
      </c>
      <c r="Z188" s="80" t="s">
        <v>9588</v>
      </c>
      <c r="AA188" s="31" t="s">
        <v>9589</v>
      </c>
      <c r="AB188" s="31" t="s">
        <v>9590</v>
      </c>
      <c r="AC188" s="184"/>
      <c r="AD188" s="144" t="s">
        <v>245</v>
      </c>
      <c r="AE188" s="144" t="s">
        <v>245</v>
      </c>
      <c r="AF188" s="140" t="s">
        <v>2476</v>
      </c>
      <c r="AG188" s="140" t="s">
        <v>6597</v>
      </c>
      <c r="AH188" s="26" t="s">
        <v>9591</v>
      </c>
    </row>
    <row r="189" spans="1:34" s="183" customFormat="1" ht="13.5" customHeight="1">
      <c r="A189" s="33" t="s">
        <v>7650</v>
      </c>
      <c r="B189" s="25" t="s">
        <v>9310</v>
      </c>
      <c r="C189" s="125" t="s">
        <v>11033</v>
      </c>
      <c r="D189" s="126" t="s">
        <v>9599</v>
      </c>
      <c r="E189" s="30" t="s">
        <v>9600</v>
      </c>
      <c r="F189" s="146" t="s">
        <v>2030</v>
      </c>
      <c r="G189" s="22">
        <f t="shared" si="38"/>
        <v>30143</v>
      </c>
      <c r="H189" s="43">
        <v>35.329999978754437</v>
      </c>
      <c r="I189" s="25">
        <v>42930</v>
      </c>
      <c r="J189" s="25">
        <v>42930</v>
      </c>
      <c r="K189" s="140" t="s">
        <v>167</v>
      </c>
      <c r="L189" s="140" t="s">
        <v>2028</v>
      </c>
      <c r="M189" s="140" t="s">
        <v>311</v>
      </c>
      <c r="N189" s="314" t="s">
        <v>9601</v>
      </c>
      <c r="O189" s="73" t="s">
        <v>4223</v>
      </c>
      <c r="P189" s="98" t="s">
        <v>3854</v>
      </c>
      <c r="Q189" s="25">
        <v>43039</v>
      </c>
      <c r="R189" s="25">
        <v>43039</v>
      </c>
      <c r="S189" s="25">
        <v>43026</v>
      </c>
      <c r="T189" s="25" t="s">
        <v>9953</v>
      </c>
      <c r="U189" s="123" t="s">
        <v>351</v>
      </c>
      <c r="V189" s="123" t="s">
        <v>9602</v>
      </c>
      <c r="W189" s="123" t="s">
        <v>1508</v>
      </c>
      <c r="X189" s="55" t="s">
        <v>9603</v>
      </c>
      <c r="Y189" s="80" t="s">
        <v>9604</v>
      </c>
      <c r="Z189" s="80" t="s">
        <v>9604</v>
      </c>
      <c r="AA189" s="31" t="s">
        <v>9605</v>
      </c>
      <c r="AB189" s="31" t="s">
        <v>9606</v>
      </c>
      <c r="AC189" s="184"/>
      <c r="AD189" s="144" t="s">
        <v>245</v>
      </c>
      <c r="AE189" s="144" t="s">
        <v>245</v>
      </c>
      <c r="AF189" s="140" t="s">
        <v>2476</v>
      </c>
      <c r="AG189" s="140" t="s">
        <v>6597</v>
      </c>
      <c r="AH189" s="26" t="s">
        <v>9607</v>
      </c>
    </row>
    <row r="190" spans="1:34" s="183" customFormat="1" ht="13.5" customHeight="1">
      <c r="A190" s="33" t="s">
        <v>7651</v>
      </c>
      <c r="B190" s="25" t="s">
        <v>9310</v>
      </c>
      <c r="C190" s="125" t="s">
        <v>11034</v>
      </c>
      <c r="D190" s="126" t="s">
        <v>9608</v>
      </c>
      <c r="E190" s="30" t="s">
        <v>9609</v>
      </c>
      <c r="F190" s="146" t="s">
        <v>2030</v>
      </c>
      <c r="G190" s="22">
        <f t="shared" si="38"/>
        <v>33552</v>
      </c>
      <c r="H190" s="43">
        <v>25.990273951357175</v>
      </c>
      <c r="I190" s="25">
        <v>42930</v>
      </c>
      <c r="J190" s="25">
        <v>42930</v>
      </c>
      <c r="K190" s="140" t="s">
        <v>167</v>
      </c>
      <c r="L190" s="140" t="s">
        <v>2028</v>
      </c>
      <c r="M190" s="140" t="s">
        <v>311</v>
      </c>
      <c r="N190" s="314" t="s">
        <v>9610</v>
      </c>
      <c r="O190" s="73" t="s">
        <v>4223</v>
      </c>
      <c r="P190" s="98" t="s">
        <v>3854</v>
      </c>
      <c r="Q190" s="25">
        <v>43039</v>
      </c>
      <c r="R190" s="25">
        <v>43039</v>
      </c>
      <c r="S190" s="25">
        <v>43026</v>
      </c>
      <c r="T190" s="25" t="s">
        <v>9953</v>
      </c>
      <c r="U190" s="123" t="s">
        <v>293</v>
      </c>
      <c r="V190" s="123" t="s">
        <v>9611</v>
      </c>
      <c r="W190" s="123" t="s">
        <v>1508</v>
      </c>
      <c r="X190" s="55" t="s">
        <v>9612</v>
      </c>
      <c r="Y190" s="80" t="s">
        <v>9613</v>
      </c>
      <c r="Z190" s="80" t="s">
        <v>9613</v>
      </c>
      <c r="AA190" s="31" t="s">
        <v>9614</v>
      </c>
      <c r="AB190" s="31" t="s">
        <v>9615</v>
      </c>
      <c r="AC190" s="184"/>
      <c r="AD190" s="144" t="s">
        <v>245</v>
      </c>
      <c r="AE190" s="144" t="s">
        <v>245</v>
      </c>
      <c r="AF190" s="140" t="s">
        <v>2476</v>
      </c>
      <c r="AG190" s="140" t="s">
        <v>6597</v>
      </c>
      <c r="AH190" s="26" t="s">
        <v>9616</v>
      </c>
    </row>
    <row r="191" spans="1:34" s="183" customFormat="1" ht="13.5" customHeight="1">
      <c r="A191" s="33" t="s">
        <v>7625</v>
      </c>
      <c r="B191" s="25" t="s">
        <v>9310</v>
      </c>
      <c r="C191" s="351" t="s">
        <v>9344</v>
      </c>
      <c r="D191" s="126" t="s">
        <v>9345</v>
      </c>
      <c r="E191" s="30" t="s">
        <v>9346</v>
      </c>
      <c r="F191" s="146" t="str">
        <f>IF(MOD(IF(LEN(E191)=18,MID(E191,17,1),RIGHT(E191,1)),2)=0,"女","男")</f>
        <v>女</v>
      </c>
      <c r="G191" s="22">
        <f t="shared" si="38"/>
        <v>31947</v>
      </c>
      <c r="H191" s="43">
        <f ca="1">(NOW()-G191)/365</f>
        <v>31.141022056697114</v>
      </c>
      <c r="I191" s="25">
        <v>42831</v>
      </c>
      <c r="J191" s="25">
        <v>42831</v>
      </c>
      <c r="K191" s="140" t="s">
        <v>167</v>
      </c>
      <c r="L191" s="140" t="s">
        <v>2028</v>
      </c>
      <c r="M191" s="140" t="s">
        <v>311</v>
      </c>
      <c r="N191" s="55">
        <v>22403</v>
      </c>
      <c r="O191" s="73" t="s">
        <v>4240</v>
      </c>
      <c r="P191" s="98" t="s">
        <v>3854</v>
      </c>
      <c r="Q191" s="25">
        <v>43039</v>
      </c>
      <c r="R191" s="25">
        <v>43039</v>
      </c>
      <c r="S191" s="25">
        <v>43038</v>
      </c>
      <c r="T191" s="25" t="s">
        <v>17443</v>
      </c>
      <c r="U191" s="22" t="s">
        <v>4458</v>
      </c>
      <c r="V191" s="22" t="s">
        <v>9347</v>
      </c>
      <c r="W191" s="22" t="s">
        <v>9348</v>
      </c>
      <c r="X191" s="55" t="s">
        <v>9349</v>
      </c>
      <c r="Y191" s="188" t="s">
        <v>9350</v>
      </c>
      <c r="Z191" s="188" t="s">
        <v>9350</v>
      </c>
      <c r="AA191" s="22" t="s">
        <v>9351</v>
      </c>
      <c r="AB191" s="31" t="s">
        <v>9352</v>
      </c>
      <c r="AC191" s="203"/>
      <c r="AD191" s="140" t="s">
        <v>4374</v>
      </c>
      <c r="AE191" s="140" t="s">
        <v>4374</v>
      </c>
      <c r="AF191" s="140" t="s">
        <v>4375</v>
      </c>
      <c r="AG191" s="140" t="s">
        <v>6597</v>
      </c>
      <c r="AH191" s="181" t="s">
        <v>9353</v>
      </c>
    </row>
    <row r="192" spans="1:34" s="10" customFormat="1" ht="14.25" customHeight="1">
      <c r="A192" s="33" t="s">
        <v>7630</v>
      </c>
      <c r="B192" s="25" t="s">
        <v>9310</v>
      </c>
      <c r="C192" s="125" t="s">
        <v>11035</v>
      </c>
      <c r="D192" s="126" t="s">
        <v>9389</v>
      </c>
      <c r="E192" s="30" t="s">
        <v>9390</v>
      </c>
      <c r="F192" s="146" t="str">
        <f>IF(MOD(IF(LEN(E192)=18,MID(E192,17,1),RIGHT(E192,1)),2)=0,"女","男")</f>
        <v>女</v>
      </c>
      <c r="G192" s="22">
        <f t="shared" si="38"/>
        <v>30138</v>
      </c>
      <c r="H192" s="43">
        <f ca="1">(NOW()-G192)/365</f>
        <v>36.09718644025876</v>
      </c>
      <c r="I192" s="25">
        <v>42870</v>
      </c>
      <c r="J192" s="25">
        <v>42870</v>
      </c>
      <c r="K192" s="140" t="s">
        <v>167</v>
      </c>
      <c r="L192" s="140" t="s">
        <v>2028</v>
      </c>
      <c r="M192" s="140" t="s">
        <v>311</v>
      </c>
      <c r="N192" s="55" t="s">
        <v>9391</v>
      </c>
      <c r="O192" s="73" t="s">
        <v>9380</v>
      </c>
      <c r="P192" s="98" t="s">
        <v>3854</v>
      </c>
      <c r="Q192" s="25">
        <v>43040</v>
      </c>
      <c r="R192" s="25">
        <v>43040</v>
      </c>
      <c r="S192" s="25">
        <v>43033</v>
      </c>
      <c r="T192" s="25" t="s">
        <v>10174</v>
      </c>
      <c r="U192" s="123" t="s">
        <v>9392</v>
      </c>
      <c r="V192" s="123" t="s">
        <v>9393</v>
      </c>
      <c r="W192" s="203" t="s">
        <v>9394</v>
      </c>
      <c r="X192" s="55" t="s">
        <v>9395</v>
      </c>
      <c r="Y192" s="308" t="s">
        <v>9396</v>
      </c>
      <c r="Z192" s="308" t="s">
        <v>9396</v>
      </c>
      <c r="AA192" s="203" t="s">
        <v>9397</v>
      </c>
      <c r="AB192" s="31" t="s">
        <v>9398</v>
      </c>
      <c r="AC192" s="203"/>
      <c r="AD192" s="140" t="s">
        <v>9399</v>
      </c>
      <c r="AE192" s="140" t="s">
        <v>9399</v>
      </c>
      <c r="AF192" s="140" t="s">
        <v>9400</v>
      </c>
      <c r="AG192" s="140" t="s">
        <v>9401</v>
      </c>
      <c r="AH192" s="181" t="s">
        <v>9402</v>
      </c>
    </row>
    <row r="193" spans="1:34" s="309" customFormat="1" ht="13.5" customHeight="1">
      <c r="A193" s="33" t="s">
        <v>7631</v>
      </c>
      <c r="B193" s="25" t="s">
        <v>9310</v>
      </c>
      <c r="C193" s="125" t="s">
        <v>11214</v>
      </c>
      <c r="D193" s="126" t="s">
        <v>11215</v>
      </c>
      <c r="E193" s="30" t="s">
        <v>11216</v>
      </c>
      <c r="F193" s="146" t="str">
        <f>IF(MOD(IF(LEN(E193)=18,MID(E193,17,1),RIGHT(E193,1)),2)=0,"女","男")</f>
        <v>女</v>
      </c>
      <c r="G193" s="22">
        <f t="shared" si="38"/>
        <v>32908</v>
      </c>
      <c r="H193" s="43">
        <f ca="1">(NOW()-G193)/365</f>
        <v>28.508145344368348</v>
      </c>
      <c r="I193" s="25">
        <v>42887</v>
      </c>
      <c r="J193" s="25">
        <v>42887</v>
      </c>
      <c r="K193" s="140" t="s">
        <v>167</v>
      </c>
      <c r="L193" s="140" t="s">
        <v>2028</v>
      </c>
      <c r="M193" s="140" t="s">
        <v>311</v>
      </c>
      <c r="N193" s="55" t="s">
        <v>9453</v>
      </c>
      <c r="O193" s="73" t="s">
        <v>11217</v>
      </c>
      <c r="P193" s="98" t="s">
        <v>3854</v>
      </c>
      <c r="Q193" s="25">
        <v>43040</v>
      </c>
      <c r="R193" s="25">
        <v>43040</v>
      </c>
      <c r="S193" s="25">
        <v>43054</v>
      </c>
      <c r="T193" s="25" t="s">
        <v>17443</v>
      </c>
      <c r="U193" s="123" t="s">
        <v>11218</v>
      </c>
      <c r="V193" s="123" t="s">
        <v>11219</v>
      </c>
      <c r="W193" s="203" t="s">
        <v>11220</v>
      </c>
      <c r="X193" s="55" t="s">
        <v>11221</v>
      </c>
      <c r="Y193" s="308" t="s">
        <v>11222</v>
      </c>
      <c r="Z193" s="308" t="s">
        <v>11222</v>
      </c>
      <c r="AA193" s="203" t="s">
        <v>11223</v>
      </c>
      <c r="AB193" s="31" t="s">
        <v>11224</v>
      </c>
      <c r="AC193" s="203"/>
      <c r="AD193" s="140" t="s">
        <v>11225</v>
      </c>
      <c r="AE193" s="140" t="s">
        <v>11225</v>
      </c>
      <c r="AF193" s="140" t="s">
        <v>11226</v>
      </c>
      <c r="AG193" s="140" t="s">
        <v>11227</v>
      </c>
      <c r="AH193" s="181" t="s">
        <v>11222</v>
      </c>
    </row>
    <row r="194" spans="1:34" s="309" customFormat="1" ht="13.5" customHeight="1">
      <c r="A194" s="33" t="s">
        <v>7669</v>
      </c>
      <c r="B194" s="25" t="s">
        <v>9310</v>
      </c>
      <c r="C194" s="125" t="s">
        <v>11228</v>
      </c>
      <c r="D194" s="126" t="s">
        <v>11229</v>
      </c>
      <c r="E194" s="30" t="s">
        <v>11230</v>
      </c>
      <c r="F194" s="146" t="s">
        <v>9858</v>
      </c>
      <c r="G194" s="22">
        <f t="shared" si="38"/>
        <v>30046</v>
      </c>
      <c r="H194" s="43">
        <v>35</v>
      </c>
      <c r="I194" s="25">
        <v>42996</v>
      </c>
      <c r="J194" s="25">
        <v>42996</v>
      </c>
      <c r="K194" s="140" t="s">
        <v>167</v>
      </c>
      <c r="L194" s="140" t="s">
        <v>2028</v>
      </c>
      <c r="M194" s="140" t="s">
        <v>311</v>
      </c>
      <c r="N194" s="55">
        <v>30451</v>
      </c>
      <c r="O194" s="73" t="s">
        <v>11231</v>
      </c>
      <c r="P194" s="98" t="s">
        <v>3854</v>
      </c>
      <c r="Q194" s="25">
        <v>43060</v>
      </c>
      <c r="R194" s="25">
        <v>43060</v>
      </c>
      <c r="S194" s="25">
        <v>43061</v>
      </c>
      <c r="T194" s="25" t="s">
        <v>20385</v>
      </c>
      <c r="U194" s="123" t="s">
        <v>11232</v>
      </c>
      <c r="V194" s="123" t="s">
        <v>11233</v>
      </c>
      <c r="W194" s="203" t="s">
        <v>11234</v>
      </c>
      <c r="X194" s="55" t="s">
        <v>11235</v>
      </c>
      <c r="Y194" s="308" t="s">
        <v>11236</v>
      </c>
      <c r="Z194" s="308" t="s">
        <v>11236</v>
      </c>
      <c r="AA194" s="203" t="s">
        <v>11237</v>
      </c>
      <c r="AB194" s="31" t="s">
        <v>11238</v>
      </c>
      <c r="AC194" s="203"/>
      <c r="AD194" s="140" t="s">
        <v>11239</v>
      </c>
      <c r="AE194" s="140" t="s">
        <v>11239</v>
      </c>
      <c r="AF194" s="140" t="s">
        <v>11240</v>
      </c>
      <c r="AG194" s="140" t="s">
        <v>11241</v>
      </c>
      <c r="AH194" s="181" t="s">
        <v>11242</v>
      </c>
    </row>
    <row r="195" spans="1:34" s="309" customFormat="1" ht="13.5" customHeight="1">
      <c r="A195" s="33" t="s">
        <v>7666</v>
      </c>
      <c r="B195" s="25" t="s">
        <v>9310</v>
      </c>
      <c r="C195" s="125" t="s">
        <v>11248</v>
      </c>
      <c r="D195" s="126" t="s">
        <v>11249</v>
      </c>
      <c r="E195" s="30" t="s">
        <v>11250</v>
      </c>
      <c r="F195" s="146" t="s">
        <v>11251</v>
      </c>
      <c r="G195" s="22">
        <f t="shared" si="38"/>
        <v>36337</v>
      </c>
      <c r="H195" s="43">
        <v>18</v>
      </c>
      <c r="I195" s="25">
        <v>42989</v>
      </c>
      <c r="J195" s="25">
        <v>42989</v>
      </c>
      <c r="K195" s="140" t="s">
        <v>167</v>
      </c>
      <c r="L195" s="140" t="s">
        <v>2028</v>
      </c>
      <c r="M195" s="140" t="s">
        <v>311</v>
      </c>
      <c r="N195" s="55" t="s">
        <v>9814</v>
      </c>
      <c r="O195" s="73" t="s">
        <v>11252</v>
      </c>
      <c r="P195" s="98" t="s">
        <v>3854</v>
      </c>
      <c r="Q195" s="25">
        <v>43061</v>
      </c>
      <c r="R195" s="25">
        <v>43061</v>
      </c>
      <c r="S195" s="25">
        <v>43041</v>
      </c>
      <c r="T195" s="25" t="s">
        <v>20386</v>
      </c>
      <c r="U195" s="123"/>
      <c r="V195" s="123"/>
      <c r="W195" s="203"/>
      <c r="X195" s="55" t="s">
        <v>11253</v>
      </c>
      <c r="Y195" s="308" t="s">
        <v>11254</v>
      </c>
      <c r="Z195" s="308" t="s">
        <v>11255</v>
      </c>
      <c r="AA195" s="203" t="s">
        <v>11256</v>
      </c>
      <c r="AB195" s="31" t="s">
        <v>11257</v>
      </c>
      <c r="AC195" s="203"/>
      <c r="AD195" s="140" t="s">
        <v>11258</v>
      </c>
      <c r="AE195" s="140" t="s">
        <v>11258</v>
      </c>
      <c r="AF195" s="140" t="s">
        <v>11259</v>
      </c>
      <c r="AG195" s="140" t="s">
        <v>11260</v>
      </c>
      <c r="AH195" s="181" t="s">
        <v>11254</v>
      </c>
    </row>
    <row r="196" spans="1:34" s="309" customFormat="1" ht="13.5" customHeight="1">
      <c r="A196" s="33" t="s">
        <v>7652</v>
      </c>
      <c r="B196" s="140" t="s">
        <v>9296</v>
      </c>
      <c r="C196" s="125" t="s">
        <v>11055</v>
      </c>
      <c r="D196" s="126" t="s">
        <v>9690</v>
      </c>
      <c r="E196" s="30" t="s">
        <v>9691</v>
      </c>
      <c r="F196" s="146" t="str">
        <f>IF(MOD(IF(LEN(E196)=18,MID(E196,17,1),RIGHT(E196,1)),2)=0,"女","男")</f>
        <v>女</v>
      </c>
      <c r="G196" s="22">
        <f t="shared" si="38"/>
        <v>30264</v>
      </c>
      <c r="H196" s="43">
        <f ca="1">(NOW()-G196)/365</f>
        <v>35.751980960806705</v>
      </c>
      <c r="I196" s="25">
        <v>42976</v>
      </c>
      <c r="J196" s="25">
        <v>42976</v>
      </c>
      <c r="K196" s="140" t="s">
        <v>167</v>
      </c>
      <c r="L196" s="140" t="s">
        <v>2028</v>
      </c>
      <c r="M196" s="140" t="s">
        <v>311</v>
      </c>
      <c r="N196" s="314" t="s">
        <v>9692</v>
      </c>
      <c r="O196" s="73" t="s">
        <v>9380</v>
      </c>
      <c r="P196" s="98" t="s">
        <v>3854</v>
      </c>
      <c r="Q196" s="25">
        <v>43061</v>
      </c>
      <c r="R196" s="25">
        <v>43061</v>
      </c>
      <c r="S196" s="25">
        <v>43061</v>
      </c>
      <c r="T196" s="25" t="s">
        <v>8823</v>
      </c>
      <c r="U196" s="123" t="s">
        <v>351</v>
      </c>
      <c r="V196" s="123" t="s">
        <v>9693</v>
      </c>
      <c r="W196" s="123" t="s">
        <v>1508</v>
      </c>
      <c r="X196" s="55" t="s">
        <v>9694</v>
      </c>
      <c r="Y196" s="80" t="s">
        <v>9695</v>
      </c>
      <c r="Z196" s="80" t="s">
        <v>9695</v>
      </c>
      <c r="AA196" s="31" t="s">
        <v>9696</v>
      </c>
      <c r="AB196" s="31" t="s">
        <v>9697</v>
      </c>
      <c r="AC196" s="184"/>
      <c r="AD196" s="144" t="s">
        <v>245</v>
      </c>
      <c r="AE196" s="144" t="s">
        <v>245</v>
      </c>
      <c r="AF196" s="140" t="s">
        <v>2476</v>
      </c>
      <c r="AG196" s="140" t="s">
        <v>9508</v>
      </c>
      <c r="AH196" s="26" t="s">
        <v>9698</v>
      </c>
    </row>
    <row r="197" spans="1:34" s="200" customFormat="1" ht="13.5" customHeight="1" thickBot="1">
      <c r="A197" s="167" t="s">
        <v>7645</v>
      </c>
      <c r="B197" s="103" t="s">
        <v>9296</v>
      </c>
      <c r="C197" s="452" t="s">
        <v>11061</v>
      </c>
      <c r="D197" s="64" t="s">
        <v>9632</v>
      </c>
      <c r="E197" s="65" t="s">
        <v>9633</v>
      </c>
      <c r="F197" s="58" t="str">
        <f>IF(MOD(IF(LEN(E197)=18,MID(E197,17,1),RIGHT(E197,1)),2)=0,"女","男")</f>
        <v>女</v>
      </c>
      <c r="G197" s="60">
        <f t="shared" si="38"/>
        <v>32429</v>
      </c>
      <c r="H197" s="61">
        <f ca="1">(NOW()-G197)/365</f>
        <v>29.820474111491635</v>
      </c>
      <c r="I197" s="62">
        <v>42963</v>
      </c>
      <c r="J197" s="62">
        <v>42963</v>
      </c>
      <c r="K197" s="103" t="s">
        <v>167</v>
      </c>
      <c r="L197" s="103" t="s">
        <v>2028</v>
      </c>
      <c r="M197" s="103" t="s">
        <v>311</v>
      </c>
      <c r="N197" s="315" t="s">
        <v>9634</v>
      </c>
      <c r="O197" s="66" t="s">
        <v>9314</v>
      </c>
      <c r="P197" s="98" t="s">
        <v>3854</v>
      </c>
      <c r="Q197" s="62">
        <v>43061</v>
      </c>
      <c r="R197" s="62">
        <v>43061</v>
      </c>
      <c r="S197" s="62">
        <v>43066</v>
      </c>
      <c r="T197" s="25" t="s">
        <v>20387</v>
      </c>
      <c r="U197" s="186" t="s">
        <v>351</v>
      </c>
      <c r="V197" s="186" t="s">
        <v>9635</v>
      </c>
      <c r="W197" s="186" t="s">
        <v>1508</v>
      </c>
      <c r="X197" s="160" t="s">
        <v>9636</v>
      </c>
      <c r="Y197" s="316" t="s">
        <v>2254</v>
      </c>
      <c r="Z197" s="316" t="s">
        <v>2254</v>
      </c>
      <c r="AA197" s="67" t="s">
        <v>9637</v>
      </c>
      <c r="AB197" s="67" t="s">
        <v>9638</v>
      </c>
      <c r="AC197" s="199"/>
      <c r="AD197" s="138" t="s">
        <v>245</v>
      </c>
      <c r="AE197" s="138" t="s">
        <v>245</v>
      </c>
      <c r="AF197" s="103" t="s">
        <v>2476</v>
      </c>
      <c r="AG197" s="103" t="s">
        <v>9324</v>
      </c>
      <c r="AH197" s="63" t="s">
        <v>9639</v>
      </c>
    </row>
    <row r="198" spans="1:34" s="200" customFormat="1" ht="13.5" customHeight="1" thickBot="1">
      <c r="A198" s="318" t="s">
        <v>7644</v>
      </c>
      <c r="B198" s="104" t="s">
        <v>11355</v>
      </c>
      <c r="C198" s="95" t="s">
        <v>11356</v>
      </c>
      <c r="D198" s="96" t="s">
        <v>9625</v>
      </c>
      <c r="E198" s="97" t="s">
        <v>9626</v>
      </c>
      <c r="F198" s="88" t="s">
        <v>2030</v>
      </c>
      <c r="G198" s="89">
        <v>29551</v>
      </c>
      <c r="H198" s="90">
        <v>37.037601659373415</v>
      </c>
      <c r="I198" s="91">
        <v>42963</v>
      </c>
      <c r="J198" s="91">
        <v>42963</v>
      </c>
      <c r="K198" s="104" t="s">
        <v>167</v>
      </c>
      <c r="L198" s="104" t="s">
        <v>2028</v>
      </c>
      <c r="M198" s="104" t="s">
        <v>311</v>
      </c>
      <c r="N198" s="323">
        <v>22548</v>
      </c>
      <c r="O198" s="98" t="s">
        <v>5892</v>
      </c>
      <c r="P198" s="98" t="s">
        <v>3854</v>
      </c>
      <c r="Q198" s="91">
        <v>43069</v>
      </c>
      <c r="R198" s="91">
        <v>43069</v>
      </c>
      <c r="S198" s="91">
        <v>43061</v>
      </c>
      <c r="T198" s="25" t="s">
        <v>9953</v>
      </c>
      <c r="U198" s="185" t="s">
        <v>351</v>
      </c>
      <c r="V198" s="185" t="s">
        <v>9627</v>
      </c>
      <c r="W198" s="185" t="s">
        <v>620</v>
      </c>
      <c r="X198" s="170">
        <v>15527217735</v>
      </c>
      <c r="Y198" s="235" t="s">
        <v>9628</v>
      </c>
      <c r="Z198" s="235" t="s">
        <v>9628</v>
      </c>
      <c r="AA198" s="101" t="s">
        <v>9629</v>
      </c>
      <c r="AB198" s="101" t="s">
        <v>9630</v>
      </c>
      <c r="AC198" s="192"/>
      <c r="AD198" s="137" t="s">
        <v>245</v>
      </c>
      <c r="AE198" s="137" t="s">
        <v>245</v>
      </c>
      <c r="AF198" s="104" t="s">
        <v>2476</v>
      </c>
      <c r="AG198" s="104" t="s">
        <v>6597</v>
      </c>
      <c r="AH198" s="99" t="s">
        <v>9631</v>
      </c>
    </row>
    <row r="199" spans="1:34" s="183" customFormat="1" ht="13.5" customHeight="1">
      <c r="A199" s="33" t="s">
        <v>7647</v>
      </c>
      <c r="B199" s="140" t="s">
        <v>9296</v>
      </c>
      <c r="C199" s="125" t="s">
        <v>11350</v>
      </c>
      <c r="D199" s="126" t="s">
        <v>9658</v>
      </c>
      <c r="E199" s="30" t="s">
        <v>9659</v>
      </c>
      <c r="F199" s="146" t="s">
        <v>2030</v>
      </c>
      <c r="G199" s="22">
        <v>30316</v>
      </c>
      <c r="H199" s="43">
        <v>34.941711248414514</v>
      </c>
      <c r="I199" s="25">
        <v>42963</v>
      </c>
      <c r="J199" s="25">
        <v>42963</v>
      </c>
      <c r="K199" s="140" t="s">
        <v>167</v>
      </c>
      <c r="L199" s="140" t="s">
        <v>2028</v>
      </c>
      <c r="M199" s="140" t="s">
        <v>311</v>
      </c>
      <c r="N199" s="314" t="s">
        <v>9660</v>
      </c>
      <c r="O199" s="73" t="s">
        <v>5892</v>
      </c>
      <c r="P199" s="73" t="s">
        <v>3854</v>
      </c>
      <c r="Q199" s="25">
        <v>43069</v>
      </c>
      <c r="R199" s="25">
        <v>43069</v>
      </c>
      <c r="S199" s="25">
        <v>43061</v>
      </c>
      <c r="T199" s="25" t="s">
        <v>9953</v>
      </c>
      <c r="U199" s="123" t="s">
        <v>306</v>
      </c>
      <c r="V199" s="123" t="s">
        <v>9661</v>
      </c>
      <c r="W199" s="123" t="s">
        <v>1226</v>
      </c>
      <c r="X199" s="55" t="s">
        <v>9662</v>
      </c>
      <c r="Y199" s="80" t="s">
        <v>9663</v>
      </c>
      <c r="Z199" s="80" t="s">
        <v>9663</v>
      </c>
      <c r="AA199" s="31" t="s">
        <v>9664</v>
      </c>
      <c r="AB199" s="31" t="s">
        <v>9665</v>
      </c>
      <c r="AC199" s="184"/>
      <c r="AD199" s="144" t="s">
        <v>245</v>
      </c>
      <c r="AE199" s="144" t="s">
        <v>245</v>
      </c>
      <c r="AF199" s="140" t="s">
        <v>2476</v>
      </c>
      <c r="AG199" s="140" t="s">
        <v>6597</v>
      </c>
      <c r="AH199" s="26" t="s">
        <v>9666</v>
      </c>
    </row>
    <row r="200" spans="1:34" s="183" customFormat="1" ht="13.5" customHeight="1">
      <c r="A200" s="33" t="s">
        <v>7648</v>
      </c>
      <c r="B200" s="140" t="s">
        <v>9296</v>
      </c>
      <c r="C200" s="125" t="s">
        <v>11351</v>
      </c>
      <c r="D200" s="126" t="s">
        <v>9667</v>
      </c>
      <c r="E200" s="30" t="s">
        <v>9668</v>
      </c>
      <c r="F200" s="146" t="s">
        <v>2030</v>
      </c>
      <c r="G200" s="22">
        <v>30935</v>
      </c>
      <c r="H200" s="43">
        <v>33.245820837455611</v>
      </c>
      <c r="I200" s="25">
        <v>42963</v>
      </c>
      <c r="J200" s="25">
        <v>42963</v>
      </c>
      <c r="K200" s="140" t="s">
        <v>167</v>
      </c>
      <c r="L200" s="140" t="s">
        <v>2028</v>
      </c>
      <c r="M200" s="140" t="s">
        <v>311</v>
      </c>
      <c r="N200" s="314" t="s">
        <v>9669</v>
      </c>
      <c r="O200" s="73" t="s">
        <v>5892</v>
      </c>
      <c r="P200" s="73" t="s">
        <v>3854</v>
      </c>
      <c r="Q200" s="25">
        <v>43069</v>
      </c>
      <c r="R200" s="25">
        <v>43069</v>
      </c>
      <c r="S200" s="25">
        <v>43061</v>
      </c>
      <c r="T200" s="25" t="s">
        <v>9953</v>
      </c>
      <c r="U200" s="123" t="s">
        <v>306</v>
      </c>
      <c r="V200" s="123" t="s">
        <v>1248</v>
      </c>
      <c r="W200" s="123" t="s">
        <v>1226</v>
      </c>
      <c r="X200" s="55" t="s">
        <v>9670</v>
      </c>
      <c r="Y200" s="80" t="s">
        <v>9671</v>
      </c>
      <c r="Z200" s="80" t="s">
        <v>9671</v>
      </c>
      <c r="AA200" s="31" t="s">
        <v>9672</v>
      </c>
      <c r="AB200" s="31" t="s">
        <v>9673</v>
      </c>
      <c r="AC200" s="184"/>
      <c r="AD200" s="144" t="s">
        <v>245</v>
      </c>
      <c r="AE200" s="144" t="s">
        <v>245</v>
      </c>
      <c r="AF200" s="140" t="s">
        <v>2476</v>
      </c>
      <c r="AG200" s="140" t="s">
        <v>6597</v>
      </c>
      <c r="AH200" s="26" t="s">
        <v>6776</v>
      </c>
    </row>
    <row r="201" spans="1:34" s="183" customFormat="1" ht="13.5" customHeight="1">
      <c r="A201" s="33" t="s">
        <v>7650</v>
      </c>
      <c r="B201" s="140" t="s">
        <v>9296</v>
      </c>
      <c r="C201" s="125" t="s">
        <v>11352</v>
      </c>
      <c r="D201" s="126" t="s">
        <v>9683</v>
      </c>
      <c r="E201" s="30" t="s">
        <v>9684</v>
      </c>
      <c r="F201" s="146" t="s">
        <v>2030</v>
      </c>
      <c r="G201" s="22">
        <v>30517</v>
      </c>
      <c r="H201" s="43">
        <v>34.391026316907663</v>
      </c>
      <c r="I201" s="25">
        <v>42975</v>
      </c>
      <c r="J201" s="25">
        <v>42975</v>
      </c>
      <c r="K201" s="140" t="s">
        <v>167</v>
      </c>
      <c r="L201" s="140" t="s">
        <v>2028</v>
      </c>
      <c r="M201" s="140" t="s">
        <v>311</v>
      </c>
      <c r="N201" s="314">
        <v>22585</v>
      </c>
      <c r="O201" s="73" t="s">
        <v>5892</v>
      </c>
      <c r="P201" s="73" t="s">
        <v>3854</v>
      </c>
      <c r="Q201" s="25">
        <v>43069</v>
      </c>
      <c r="R201" s="25">
        <v>43069</v>
      </c>
      <c r="S201" s="25">
        <v>43061</v>
      </c>
      <c r="T201" s="25" t="s">
        <v>9953</v>
      </c>
      <c r="U201" s="123" t="s">
        <v>351</v>
      </c>
      <c r="V201" s="123" t="s">
        <v>474</v>
      </c>
      <c r="W201" s="123" t="s">
        <v>1508</v>
      </c>
      <c r="X201" s="55" t="s">
        <v>9685</v>
      </c>
      <c r="Y201" s="80" t="s">
        <v>9686</v>
      </c>
      <c r="Z201" s="80" t="s">
        <v>9686</v>
      </c>
      <c r="AA201" s="31" t="s">
        <v>9687</v>
      </c>
      <c r="AB201" s="31" t="s">
        <v>9688</v>
      </c>
      <c r="AC201" s="184"/>
      <c r="AD201" s="144" t="s">
        <v>245</v>
      </c>
      <c r="AE201" s="144" t="s">
        <v>245</v>
      </c>
      <c r="AF201" s="140" t="s">
        <v>2476</v>
      </c>
      <c r="AG201" s="140" t="s">
        <v>6597</v>
      </c>
      <c r="AH201" s="26" t="s">
        <v>9689</v>
      </c>
    </row>
    <row r="202" spans="1:34" s="183" customFormat="1" ht="13.5" customHeight="1">
      <c r="A202" s="33" t="s">
        <v>7657</v>
      </c>
      <c r="B202" s="140" t="s">
        <v>9296</v>
      </c>
      <c r="C202" s="125" t="s">
        <v>11353</v>
      </c>
      <c r="D202" s="126" t="s">
        <v>9754</v>
      </c>
      <c r="E202" s="30" t="s">
        <v>9755</v>
      </c>
      <c r="F202" s="146" t="s">
        <v>2030</v>
      </c>
      <c r="G202" s="22">
        <v>32092</v>
      </c>
      <c r="H202" s="43">
        <v>29</v>
      </c>
      <c r="I202" s="25">
        <v>42984</v>
      </c>
      <c r="J202" s="25">
        <v>42984</v>
      </c>
      <c r="K202" s="140" t="s">
        <v>167</v>
      </c>
      <c r="L202" s="140" t="s">
        <v>2028</v>
      </c>
      <c r="M202" s="140" t="s">
        <v>311</v>
      </c>
      <c r="N202" s="314" t="s">
        <v>9756</v>
      </c>
      <c r="O202" s="73" t="s">
        <v>5892</v>
      </c>
      <c r="P202" s="73" t="s">
        <v>3854</v>
      </c>
      <c r="Q202" s="25">
        <v>43069</v>
      </c>
      <c r="R202" s="25">
        <v>43069</v>
      </c>
      <c r="S202" s="25">
        <v>43061</v>
      </c>
      <c r="T202" s="25" t="s">
        <v>9953</v>
      </c>
      <c r="U202" s="123" t="s">
        <v>293</v>
      </c>
      <c r="V202" s="123" t="s">
        <v>9757</v>
      </c>
      <c r="W202" s="123" t="s">
        <v>1508</v>
      </c>
      <c r="X202" s="55" t="s">
        <v>9758</v>
      </c>
      <c r="Y202" s="80" t="s">
        <v>9759</v>
      </c>
      <c r="Z202" s="80" t="s">
        <v>9759</v>
      </c>
      <c r="AA202" s="31" t="s">
        <v>9760</v>
      </c>
      <c r="AB202" s="31" t="s">
        <v>9761</v>
      </c>
      <c r="AC202" s="184"/>
      <c r="AD202" s="144" t="s">
        <v>245</v>
      </c>
      <c r="AE202" s="144" t="s">
        <v>245</v>
      </c>
      <c r="AF202" s="140" t="s">
        <v>2476</v>
      </c>
      <c r="AG202" s="140" t="s">
        <v>6597</v>
      </c>
      <c r="AH202" s="26" t="s">
        <v>9762</v>
      </c>
    </row>
    <row r="203" spans="1:34" s="183" customFormat="1" ht="13.5" customHeight="1">
      <c r="A203" s="33" t="s">
        <v>7661</v>
      </c>
      <c r="B203" s="140" t="s">
        <v>9296</v>
      </c>
      <c r="C203" s="125" t="s">
        <v>11354</v>
      </c>
      <c r="D203" s="126" t="s">
        <v>9782</v>
      </c>
      <c r="E203" s="30" t="s">
        <v>9783</v>
      </c>
      <c r="F203" s="146" t="s">
        <v>2030</v>
      </c>
      <c r="G203" s="22">
        <v>30717</v>
      </c>
      <c r="H203" s="43">
        <v>33</v>
      </c>
      <c r="I203" s="25">
        <v>42986</v>
      </c>
      <c r="J203" s="25">
        <v>42986</v>
      </c>
      <c r="K203" s="140" t="s">
        <v>167</v>
      </c>
      <c r="L203" s="140" t="s">
        <v>2028</v>
      </c>
      <c r="M203" s="140" t="s">
        <v>311</v>
      </c>
      <c r="N203" s="314" t="s">
        <v>9784</v>
      </c>
      <c r="O203" s="73" t="s">
        <v>5892</v>
      </c>
      <c r="P203" s="73" t="s">
        <v>3854</v>
      </c>
      <c r="Q203" s="25">
        <v>43069</v>
      </c>
      <c r="R203" s="25">
        <v>43069</v>
      </c>
      <c r="S203" s="25">
        <v>43061</v>
      </c>
      <c r="T203" s="25" t="s">
        <v>9953</v>
      </c>
      <c r="U203" s="123" t="s">
        <v>293</v>
      </c>
      <c r="V203" s="123" t="s">
        <v>9785</v>
      </c>
      <c r="W203" s="123" t="s">
        <v>1508</v>
      </c>
      <c r="X203" s="55" t="s">
        <v>9786</v>
      </c>
      <c r="Y203" s="80" t="s">
        <v>9787</v>
      </c>
      <c r="Z203" s="80" t="s">
        <v>9787</v>
      </c>
      <c r="AA203" s="31" t="s">
        <v>9788</v>
      </c>
      <c r="AB203" s="31" t="s">
        <v>9789</v>
      </c>
      <c r="AC203" s="184"/>
      <c r="AD203" s="144" t="s">
        <v>245</v>
      </c>
      <c r="AE203" s="144" t="s">
        <v>245</v>
      </c>
      <c r="AF203" s="140" t="s">
        <v>2476</v>
      </c>
      <c r="AG203" s="140" t="s">
        <v>6597</v>
      </c>
      <c r="AH203" s="26" t="s">
        <v>2442</v>
      </c>
    </row>
    <row r="204" spans="1:34" s="430" customFormat="1" ht="14.25" customHeight="1">
      <c r="A204" s="33" t="s">
        <v>7630</v>
      </c>
      <c r="B204" s="140" t="s">
        <v>9296</v>
      </c>
      <c r="C204" s="125" t="s">
        <v>11349</v>
      </c>
      <c r="D204" s="126" t="s">
        <v>9445</v>
      </c>
      <c r="E204" s="30" t="s">
        <v>9446</v>
      </c>
      <c r="F204" s="146" t="s">
        <v>2030</v>
      </c>
      <c r="G204" s="22">
        <v>30482</v>
      </c>
      <c r="H204" s="43">
        <v>34.486916727866571</v>
      </c>
      <c r="I204" s="25">
        <v>42886</v>
      </c>
      <c r="J204" s="25">
        <v>42886</v>
      </c>
      <c r="K204" s="140" t="s">
        <v>167</v>
      </c>
      <c r="L204" s="140" t="s">
        <v>2028</v>
      </c>
      <c r="M204" s="140" t="s">
        <v>311</v>
      </c>
      <c r="N204" s="314">
        <v>22002</v>
      </c>
      <c r="O204" s="73" t="s">
        <v>5892</v>
      </c>
      <c r="P204" s="73" t="s">
        <v>3854</v>
      </c>
      <c r="Q204" s="25">
        <v>43069</v>
      </c>
      <c r="R204" s="25">
        <v>43069</v>
      </c>
      <c r="S204" s="25">
        <v>43061</v>
      </c>
      <c r="T204" s="25" t="s">
        <v>9953</v>
      </c>
      <c r="U204" s="123" t="s">
        <v>306</v>
      </c>
      <c r="V204" s="123" t="s">
        <v>9447</v>
      </c>
      <c r="W204" s="123" t="s">
        <v>855</v>
      </c>
      <c r="X204" s="55" t="s">
        <v>9448</v>
      </c>
      <c r="Y204" s="80" t="s">
        <v>9449</v>
      </c>
      <c r="Z204" s="80" t="s">
        <v>9449</v>
      </c>
      <c r="AA204" s="31" t="s">
        <v>9450</v>
      </c>
      <c r="AB204" s="31" t="s">
        <v>9451</v>
      </c>
      <c r="AC204" s="184"/>
      <c r="AD204" s="144" t="s">
        <v>245</v>
      </c>
      <c r="AE204" s="144" t="s">
        <v>245</v>
      </c>
      <c r="AF204" s="140" t="s">
        <v>2476</v>
      </c>
      <c r="AG204" s="140" t="s">
        <v>6597</v>
      </c>
      <c r="AH204" s="26" t="s">
        <v>9452</v>
      </c>
    </row>
    <row r="205" spans="1:34" s="183" customFormat="1" ht="13.5" customHeight="1">
      <c r="A205" s="33" t="s">
        <v>7651</v>
      </c>
      <c r="B205" s="140" t="s">
        <v>9296</v>
      </c>
      <c r="C205" s="125" t="s">
        <v>11053</v>
      </c>
      <c r="D205" s="126" t="s">
        <v>9764</v>
      </c>
      <c r="E205" s="30" t="s">
        <v>9765</v>
      </c>
      <c r="F205" s="146" t="s">
        <v>2030</v>
      </c>
      <c r="G205" s="22">
        <f>DATE(IF(LEN(E205)=18,MID(E205,7,4),1900+MID(E205,7,2)),IF(LEN(E205)=18,MID(E205,11,2),MID(E205,9,2)),IF(LEN(E205)=18,MID(E205,13,2),MID(E205,11,2)))</f>
        <v>32054</v>
      </c>
      <c r="H205" s="43">
        <v>30</v>
      </c>
      <c r="I205" s="25">
        <v>42986</v>
      </c>
      <c r="J205" s="25">
        <v>42986</v>
      </c>
      <c r="K205" s="140" t="s">
        <v>167</v>
      </c>
      <c r="L205" s="140" t="s">
        <v>2028</v>
      </c>
      <c r="M205" s="140" t="s">
        <v>311</v>
      </c>
      <c r="N205" s="314" t="s">
        <v>9766</v>
      </c>
      <c r="O205" s="73" t="s">
        <v>9314</v>
      </c>
      <c r="P205" s="73" t="s">
        <v>3854</v>
      </c>
      <c r="Q205" s="25">
        <v>43082</v>
      </c>
      <c r="R205" s="25">
        <v>43082</v>
      </c>
      <c r="S205" s="25">
        <v>43078</v>
      </c>
      <c r="T205" s="25" t="s">
        <v>11616</v>
      </c>
      <c r="U205" s="123" t="s">
        <v>351</v>
      </c>
      <c r="V205" s="123" t="s">
        <v>9767</v>
      </c>
      <c r="W205" s="123" t="s">
        <v>1508</v>
      </c>
      <c r="X205" s="55" t="s">
        <v>9768</v>
      </c>
      <c r="Y205" s="80" t="s">
        <v>9679</v>
      </c>
      <c r="Z205" s="80" t="s">
        <v>9679</v>
      </c>
      <c r="AA205" s="31" t="s">
        <v>9769</v>
      </c>
      <c r="AB205" s="31" t="s">
        <v>9770</v>
      </c>
      <c r="AC205" s="184"/>
      <c r="AD205" s="144" t="s">
        <v>245</v>
      </c>
      <c r="AE205" s="144" t="s">
        <v>245</v>
      </c>
      <c r="AF205" s="140" t="s">
        <v>2476</v>
      </c>
      <c r="AG205" s="140" t="s">
        <v>9324</v>
      </c>
      <c r="AH205" s="26" t="s">
        <v>9771</v>
      </c>
    </row>
    <row r="206" spans="1:34" s="183" customFormat="1" ht="13.5" customHeight="1">
      <c r="A206" s="33" t="s">
        <v>7664</v>
      </c>
      <c r="B206" s="140" t="s">
        <v>9310</v>
      </c>
      <c r="C206" s="125" t="s">
        <v>11703</v>
      </c>
      <c r="D206" s="126" t="s">
        <v>11646</v>
      </c>
      <c r="E206" s="30" t="s">
        <v>11647</v>
      </c>
      <c r="F206" s="146" t="s">
        <v>8576</v>
      </c>
      <c r="G206" s="22">
        <v>33117</v>
      </c>
      <c r="H206" s="307">
        <v>27.320647032280579</v>
      </c>
      <c r="I206" s="25">
        <v>43082</v>
      </c>
      <c r="J206" s="25">
        <v>43082</v>
      </c>
      <c r="K206" s="140" t="s">
        <v>167</v>
      </c>
      <c r="L206" s="140" t="s">
        <v>2028</v>
      </c>
      <c r="M206" s="140" t="s">
        <v>311</v>
      </c>
      <c r="N206" s="314">
        <v>22705</v>
      </c>
      <c r="O206" s="73" t="s">
        <v>4223</v>
      </c>
      <c r="P206" s="73" t="s">
        <v>3854</v>
      </c>
      <c r="Q206" s="25">
        <v>43084</v>
      </c>
      <c r="R206" s="25">
        <v>43084</v>
      </c>
      <c r="S206" s="25">
        <v>43084</v>
      </c>
      <c r="T206" s="25" t="s">
        <v>11839</v>
      </c>
      <c r="U206" s="123" t="s">
        <v>11290</v>
      </c>
      <c r="V206" s="123" t="s">
        <v>11557</v>
      </c>
      <c r="W206" s="123"/>
      <c r="X206" s="55" t="s">
        <v>11649</v>
      </c>
      <c r="Y206" s="80" t="s">
        <v>11650</v>
      </c>
      <c r="Z206" s="80" t="s">
        <v>11650</v>
      </c>
      <c r="AA206" s="31" t="s">
        <v>11651</v>
      </c>
      <c r="AB206" s="31" t="s">
        <v>11652</v>
      </c>
      <c r="AC206" s="184"/>
      <c r="AD206" s="144" t="s">
        <v>4374</v>
      </c>
      <c r="AE206" s="144" t="s">
        <v>4374</v>
      </c>
      <c r="AF206" s="140" t="s">
        <v>11240</v>
      </c>
      <c r="AG206" s="140" t="s">
        <v>6597</v>
      </c>
      <c r="AH206" s="26" t="s">
        <v>11655</v>
      </c>
    </row>
    <row r="207" spans="1:34" s="204" customFormat="1" ht="13.5" customHeight="1">
      <c r="A207" s="33" t="s">
        <v>7668</v>
      </c>
      <c r="B207" s="140" t="s">
        <v>9310</v>
      </c>
      <c r="C207" s="125" t="s">
        <v>11853</v>
      </c>
      <c r="D207" s="126" t="s">
        <v>11854</v>
      </c>
      <c r="E207" s="30" t="s">
        <v>11855</v>
      </c>
      <c r="F207" s="146" t="s">
        <v>11856</v>
      </c>
      <c r="G207" s="22">
        <f>DATE(IF(LEN(E207)=18,MID(E207,7,4),1900+MID(E207,7,2)),IF(LEN(E207)=18,MID(E207,11,2),MID(E207,9,2)),IF(LEN(E207)=18,MID(E207,13,2),MID(E207,11,2)))</f>
        <v>34025</v>
      </c>
      <c r="H207" s="307">
        <f ca="1">(NOW()-G207)/365</f>
        <v>25.447871371765608</v>
      </c>
      <c r="I207" s="25">
        <v>43087</v>
      </c>
      <c r="J207" s="25">
        <v>43087</v>
      </c>
      <c r="K207" s="140" t="s">
        <v>167</v>
      </c>
      <c r="L207" s="140" t="s">
        <v>2028</v>
      </c>
      <c r="M207" s="140" t="s">
        <v>311</v>
      </c>
      <c r="N207" s="314" t="s">
        <v>12060</v>
      </c>
      <c r="O207" s="73" t="s">
        <v>11857</v>
      </c>
      <c r="P207" s="73" t="s">
        <v>3854</v>
      </c>
      <c r="Q207" s="25">
        <v>43088</v>
      </c>
      <c r="R207" s="25">
        <v>43088</v>
      </c>
      <c r="S207" s="25">
        <v>43089</v>
      </c>
      <c r="T207" s="25" t="s">
        <v>5909</v>
      </c>
      <c r="U207" s="123" t="s">
        <v>11858</v>
      </c>
      <c r="V207" s="123" t="s">
        <v>11859</v>
      </c>
      <c r="W207" s="123" t="s">
        <v>10034</v>
      </c>
      <c r="X207" s="55">
        <v>17607141120</v>
      </c>
      <c r="Y207" s="80" t="s">
        <v>11860</v>
      </c>
      <c r="Z207" s="80" t="s">
        <v>11861</v>
      </c>
      <c r="AA207" s="31" t="s">
        <v>11862</v>
      </c>
      <c r="AB207" s="31" t="s">
        <v>11863</v>
      </c>
      <c r="AC207" s="184"/>
      <c r="AD207" s="144" t="s">
        <v>11864</v>
      </c>
      <c r="AE207" s="144" t="s">
        <v>11864</v>
      </c>
      <c r="AF207" s="140" t="s">
        <v>11865</v>
      </c>
      <c r="AG207" s="140" t="s">
        <v>11866</v>
      </c>
      <c r="AH207" s="26" t="s">
        <v>11860</v>
      </c>
    </row>
    <row r="208" spans="1:34" s="183" customFormat="1" ht="13.5" customHeight="1">
      <c r="A208" s="33" t="s">
        <v>7669</v>
      </c>
      <c r="B208" s="140" t="s">
        <v>11867</v>
      </c>
      <c r="C208" s="125" t="s">
        <v>11868</v>
      </c>
      <c r="D208" s="126" t="s">
        <v>11869</v>
      </c>
      <c r="E208" s="30" t="s">
        <v>11870</v>
      </c>
      <c r="F208" s="146" t="s">
        <v>11871</v>
      </c>
      <c r="G208" s="22">
        <f>DATE(IF(LEN(E208)=18,MID(E208,7,4),1900+MID(E208,7,2)),IF(LEN(E208)=18,MID(E208,11,2),MID(E208,9,2)),IF(LEN(E208)=18,MID(E208,13,2),MID(E208,11,2)))</f>
        <v>34681</v>
      </c>
      <c r="H208" s="307">
        <f ca="1">(NOW()-G208)/365</f>
        <v>23.650611097793007</v>
      </c>
      <c r="I208" s="25">
        <v>43087</v>
      </c>
      <c r="J208" s="25">
        <v>43087</v>
      </c>
      <c r="K208" s="140" t="s">
        <v>167</v>
      </c>
      <c r="L208" s="140" t="s">
        <v>2028</v>
      </c>
      <c r="M208" s="140" t="s">
        <v>311</v>
      </c>
      <c r="N208" s="314" t="s">
        <v>9942</v>
      </c>
      <c r="O208" s="73" t="s">
        <v>11872</v>
      </c>
      <c r="P208" s="73" t="s">
        <v>3854</v>
      </c>
      <c r="Q208" s="25">
        <v>43088</v>
      </c>
      <c r="R208" s="25">
        <v>43088</v>
      </c>
      <c r="S208" s="25">
        <v>43089</v>
      </c>
      <c r="T208" s="25" t="s">
        <v>5909</v>
      </c>
      <c r="U208" s="123" t="s">
        <v>11873</v>
      </c>
      <c r="V208" s="123" t="s">
        <v>11874</v>
      </c>
      <c r="W208" s="123"/>
      <c r="X208" s="55">
        <v>13549476384</v>
      </c>
      <c r="Y208" s="80" t="s">
        <v>11875</v>
      </c>
      <c r="Z208" s="80" t="s">
        <v>11861</v>
      </c>
      <c r="AA208" s="31" t="s">
        <v>11876</v>
      </c>
      <c r="AB208" s="31" t="s">
        <v>11877</v>
      </c>
      <c r="AC208" s="184"/>
      <c r="AD208" s="144" t="s">
        <v>11864</v>
      </c>
      <c r="AE208" s="144" t="s">
        <v>11864</v>
      </c>
      <c r="AF208" s="140" t="s">
        <v>11865</v>
      </c>
      <c r="AG208" s="140" t="s">
        <v>11866</v>
      </c>
      <c r="AH208" s="26" t="s">
        <v>11878</v>
      </c>
    </row>
    <row r="209" spans="1:34" s="183" customFormat="1" ht="13.5" customHeight="1">
      <c r="A209" s="33" t="s">
        <v>11827</v>
      </c>
      <c r="B209" s="140" t="s">
        <v>13473</v>
      </c>
      <c r="C209" s="140" t="s">
        <v>11720</v>
      </c>
      <c r="D209" s="379" t="s">
        <v>11797</v>
      </c>
      <c r="E209" s="30" t="s">
        <v>11798</v>
      </c>
      <c r="F209" s="146" t="s">
        <v>9794</v>
      </c>
      <c r="G209" s="22">
        <f>DATE(IF(LEN(E209)=18,MID(E209,7,4),1900+MID(E209,7,2)),IF(LEN(E209)=18,MID(E209,11,2),MID(E209,9,2)),IF(LEN(E209)=18,MID(E209,13,2),MID(E209,11,2)))</f>
        <v>9923</v>
      </c>
      <c r="H209" s="307">
        <f ca="1">(NOW()-G209)/365</f>
        <v>91.480748084094373</v>
      </c>
      <c r="I209" s="376">
        <v>43088</v>
      </c>
      <c r="J209" s="25">
        <v>43088</v>
      </c>
      <c r="K209" s="140" t="s">
        <v>167</v>
      </c>
      <c r="L209" s="140" t="s">
        <v>2028</v>
      </c>
      <c r="M209" s="140" t="s">
        <v>311</v>
      </c>
      <c r="N209" s="314" t="s">
        <v>11900</v>
      </c>
      <c r="O209" s="73" t="s">
        <v>4223</v>
      </c>
      <c r="P209" s="73" t="s">
        <v>3854</v>
      </c>
      <c r="Q209" s="25">
        <v>43088</v>
      </c>
      <c r="R209" s="25">
        <v>43088</v>
      </c>
      <c r="S209" s="25">
        <v>43089</v>
      </c>
      <c r="T209" s="25" t="s">
        <v>5909</v>
      </c>
      <c r="U209" s="45" t="s">
        <v>4456</v>
      </c>
      <c r="V209" s="45" t="s">
        <v>11799</v>
      </c>
      <c r="W209" s="377"/>
      <c r="X209" s="33">
        <v>17683746125</v>
      </c>
      <c r="Y209" s="80" t="s">
        <v>11800</v>
      </c>
      <c r="Z209" s="80"/>
      <c r="AA209" s="123" t="s">
        <v>11801</v>
      </c>
      <c r="AB209" s="33">
        <v>13264696713</v>
      </c>
      <c r="AC209" s="377"/>
      <c r="AD209" s="203" t="s">
        <v>4374</v>
      </c>
      <c r="AE209" s="203" t="s">
        <v>4374</v>
      </c>
      <c r="AF209" s="44" t="s">
        <v>4375</v>
      </c>
      <c r="AG209" s="140" t="s">
        <v>6597</v>
      </c>
      <c r="AH209" s="26" t="s">
        <v>11802</v>
      </c>
    </row>
    <row r="210" spans="1:34" s="183" customFormat="1" ht="13.5" customHeight="1">
      <c r="A210" s="33" t="s">
        <v>11826</v>
      </c>
      <c r="B210" s="140" t="s">
        <v>9310</v>
      </c>
      <c r="C210" s="125" t="s">
        <v>11905</v>
      </c>
      <c r="D210" s="126" t="s">
        <v>11906</v>
      </c>
      <c r="E210" s="30" t="s">
        <v>11907</v>
      </c>
      <c r="F210" s="146" t="s">
        <v>11856</v>
      </c>
      <c r="G210" s="22">
        <f>DATE(IF(LEN(E210)=18,MID(E210,7,4),1900+MID(E210,7,2)),IF(LEN(E210)=18,MID(E210,11,2),MID(E210,9,2)),IF(LEN(E210)=18,MID(E210,13,2),MID(E210,11,2)))</f>
        <v>32645</v>
      </c>
      <c r="H210" s="307">
        <f ca="1">(NOW()-G210)/365</f>
        <v>29.228693289573826</v>
      </c>
      <c r="I210" s="25">
        <v>43088</v>
      </c>
      <c r="J210" s="25">
        <v>43088</v>
      </c>
      <c r="K210" s="140" t="s">
        <v>167</v>
      </c>
      <c r="L210" s="140" t="s">
        <v>2028</v>
      </c>
      <c r="M210" s="140" t="s">
        <v>311</v>
      </c>
      <c r="N210" s="314" t="s">
        <v>10636</v>
      </c>
      <c r="O210" s="73" t="s">
        <v>4223</v>
      </c>
      <c r="P210" s="73" t="s">
        <v>3854</v>
      </c>
      <c r="Q210" s="25">
        <v>43089</v>
      </c>
      <c r="R210" s="25">
        <v>43089</v>
      </c>
      <c r="S210" s="25">
        <v>43090</v>
      </c>
      <c r="T210" s="25" t="s">
        <v>5909</v>
      </c>
      <c r="U210" s="123"/>
      <c r="V210" s="123"/>
      <c r="W210" s="123"/>
      <c r="X210" s="55">
        <v>15002773803</v>
      </c>
      <c r="Y210" s="80" t="s">
        <v>11908</v>
      </c>
      <c r="Z210" s="80" t="s">
        <v>11908</v>
      </c>
      <c r="AA210" s="31" t="s">
        <v>11909</v>
      </c>
      <c r="AB210" s="31">
        <v>13659871035</v>
      </c>
      <c r="AC210" s="184"/>
      <c r="AD210" s="144" t="s">
        <v>4374</v>
      </c>
      <c r="AE210" s="144" t="s">
        <v>4374</v>
      </c>
      <c r="AF210" s="140" t="s">
        <v>4504</v>
      </c>
      <c r="AG210" s="140" t="s">
        <v>6597</v>
      </c>
      <c r="AH210" s="26" t="s">
        <v>11910</v>
      </c>
    </row>
    <row r="211" spans="1:34" s="378" customFormat="1" ht="14.25" customHeight="1">
      <c r="A211" s="33" t="s">
        <v>7639</v>
      </c>
      <c r="B211" s="140" t="s">
        <v>9296</v>
      </c>
      <c r="C211" s="125" t="s">
        <v>9554</v>
      </c>
      <c r="D211" s="126" t="s">
        <v>9555</v>
      </c>
      <c r="E211" s="30" t="s">
        <v>9556</v>
      </c>
      <c r="F211" s="146" t="s">
        <v>2030</v>
      </c>
      <c r="G211" s="22">
        <v>31491</v>
      </c>
      <c r="H211" s="307">
        <v>31.775441552828521</v>
      </c>
      <c r="I211" s="25">
        <v>42905</v>
      </c>
      <c r="J211" s="25">
        <v>42905</v>
      </c>
      <c r="K211" s="140" t="s">
        <v>167</v>
      </c>
      <c r="L211" s="140" t="s">
        <v>2028</v>
      </c>
      <c r="M211" s="140" t="s">
        <v>311</v>
      </c>
      <c r="N211" s="314" t="s">
        <v>9557</v>
      </c>
      <c r="O211" s="73" t="s">
        <v>4223</v>
      </c>
      <c r="P211" s="73" t="s">
        <v>3854</v>
      </c>
      <c r="Q211" s="25">
        <v>43089</v>
      </c>
      <c r="R211" s="25">
        <v>43089</v>
      </c>
      <c r="S211" s="25">
        <v>43084</v>
      </c>
      <c r="T211" s="25" t="s">
        <v>11852</v>
      </c>
      <c r="U211" s="123" t="s">
        <v>351</v>
      </c>
      <c r="V211" s="123" t="s">
        <v>9558</v>
      </c>
      <c r="W211" s="123" t="s">
        <v>1508</v>
      </c>
      <c r="X211" s="55" t="s">
        <v>9559</v>
      </c>
      <c r="Y211" s="80" t="s">
        <v>9560</v>
      </c>
      <c r="Z211" s="80" t="s">
        <v>9560</v>
      </c>
      <c r="AA211" s="31" t="s">
        <v>9561</v>
      </c>
      <c r="AB211" s="31" t="s">
        <v>9562</v>
      </c>
      <c r="AC211" s="184"/>
      <c r="AD211" s="144" t="s">
        <v>245</v>
      </c>
      <c r="AE211" s="144" t="s">
        <v>245</v>
      </c>
      <c r="AF211" s="140" t="s">
        <v>2476</v>
      </c>
      <c r="AG211" s="140" t="s">
        <v>6597</v>
      </c>
      <c r="AH211" s="26" t="s">
        <v>9564</v>
      </c>
    </row>
    <row r="212" spans="1:34" s="183" customFormat="1" ht="13.5" customHeight="1">
      <c r="A212" s="33" t="s">
        <v>7669</v>
      </c>
      <c r="B212" s="140" t="s">
        <v>9310</v>
      </c>
      <c r="C212" s="125" t="s">
        <v>11713</v>
      </c>
      <c r="D212" s="126" t="s">
        <v>11758</v>
      </c>
      <c r="E212" s="30" t="s">
        <v>11759</v>
      </c>
      <c r="F212" s="146" t="s">
        <v>2030</v>
      </c>
      <c r="G212" s="22">
        <v>32152</v>
      </c>
      <c r="H212" s="307">
        <v>29.979947467973119</v>
      </c>
      <c r="I212" s="25">
        <v>43088</v>
      </c>
      <c r="J212" s="25">
        <v>43088</v>
      </c>
      <c r="K212" s="140" t="s">
        <v>167</v>
      </c>
      <c r="L212" s="140" t="s">
        <v>2028</v>
      </c>
      <c r="M212" s="140" t="s">
        <v>311</v>
      </c>
      <c r="N212" s="314" t="s">
        <v>11896</v>
      </c>
      <c r="O212" s="73" t="s">
        <v>4223</v>
      </c>
      <c r="P212" s="73" t="s">
        <v>3854</v>
      </c>
      <c r="Q212" s="25">
        <v>43089</v>
      </c>
      <c r="R212" s="25">
        <v>43089</v>
      </c>
      <c r="S212" s="25">
        <v>43098</v>
      </c>
      <c r="T212" s="25" t="s">
        <v>12198</v>
      </c>
      <c r="U212" s="123" t="s">
        <v>4458</v>
      </c>
      <c r="V212" s="123" t="s">
        <v>11760</v>
      </c>
      <c r="W212" s="123" t="s">
        <v>11761</v>
      </c>
      <c r="X212" s="55">
        <v>15971439157</v>
      </c>
      <c r="Y212" s="80" t="s">
        <v>11762</v>
      </c>
      <c r="Z212" s="80" t="s">
        <v>11763</v>
      </c>
      <c r="AA212" s="31" t="s">
        <v>11764</v>
      </c>
      <c r="AB212" s="31">
        <v>18613643227</v>
      </c>
      <c r="AC212" s="184"/>
      <c r="AD212" s="144" t="s">
        <v>4374</v>
      </c>
      <c r="AE212" s="144" t="s">
        <v>4374</v>
      </c>
      <c r="AF212" s="140" t="s">
        <v>4375</v>
      </c>
      <c r="AG212" s="140" t="s">
        <v>6597</v>
      </c>
      <c r="AH212" s="26" t="s">
        <v>11765</v>
      </c>
    </row>
    <row r="213" spans="1:34" s="183" customFormat="1" ht="13.5" customHeight="1">
      <c r="A213" s="33" t="s">
        <v>9803</v>
      </c>
      <c r="B213" s="140" t="s">
        <v>13470</v>
      </c>
      <c r="C213" s="125" t="s">
        <v>11721</v>
      </c>
      <c r="D213" s="379" t="s">
        <v>11803</v>
      </c>
      <c r="E213" s="30" t="s">
        <v>11804</v>
      </c>
      <c r="F213" s="146" t="s">
        <v>2031</v>
      </c>
      <c r="G213" s="22">
        <v>35422</v>
      </c>
      <c r="H213" s="307">
        <v>21.021043358384077</v>
      </c>
      <c r="I213" s="25">
        <v>43088</v>
      </c>
      <c r="J213" s="25">
        <v>43088</v>
      </c>
      <c r="K213" s="140" t="s">
        <v>167</v>
      </c>
      <c r="L213" s="140" t="s">
        <v>2028</v>
      </c>
      <c r="M213" s="140" t="s">
        <v>311</v>
      </c>
      <c r="N213" s="314" t="s">
        <v>11901</v>
      </c>
      <c r="O213" s="73" t="s">
        <v>4223</v>
      </c>
      <c r="P213" s="73" t="s">
        <v>3854</v>
      </c>
      <c r="Q213" s="25">
        <v>43089</v>
      </c>
      <c r="R213" s="25">
        <v>43089</v>
      </c>
      <c r="S213" s="25">
        <v>43098</v>
      </c>
      <c r="T213" s="25" t="s">
        <v>12198</v>
      </c>
      <c r="U213" s="123" t="s">
        <v>6612</v>
      </c>
      <c r="V213" s="123" t="s">
        <v>11805</v>
      </c>
      <c r="W213" s="123"/>
      <c r="X213" s="55">
        <v>15927642198</v>
      </c>
      <c r="Y213" s="80" t="s">
        <v>11806</v>
      </c>
      <c r="Z213" s="80" t="s">
        <v>11805</v>
      </c>
      <c r="AA213" s="31" t="s">
        <v>11807</v>
      </c>
      <c r="AB213" s="31">
        <v>13872720731</v>
      </c>
      <c r="AC213" s="184"/>
      <c r="AD213" s="144" t="s">
        <v>4374</v>
      </c>
      <c r="AE213" s="144" t="s">
        <v>4374</v>
      </c>
      <c r="AF213" s="140" t="s">
        <v>4375</v>
      </c>
      <c r="AG213" s="140" t="s">
        <v>6597</v>
      </c>
      <c r="AH213" s="26" t="s">
        <v>11806</v>
      </c>
    </row>
    <row r="214" spans="1:34" s="183" customFormat="1" ht="13.5" customHeight="1">
      <c r="A214" s="33">
        <v>69</v>
      </c>
      <c r="B214" s="140" t="s">
        <v>9296</v>
      </c>
      <c r="C214" s="125" t="s">
        <v>11892</v>
      </c>
      <c r="D214" s="126" t="s">
        <v>11978</v>
      </c>
      <c r="E214" s="30" t="s">
        <v>11979</v>
      </c>
      <c r="F214" s="146" t="str">
        <f>IF(MOD(IF(LEN(E214)=18,MID(E214,17,1),RIGHT(E214,1)),2)=0,"女","男")</f>
        <v>男</v>
      </c>
      <c r="G214" s="22">
        <f>DATE(IF(LEN(E214)=18,MID(E214,7,4),1900+MID(E214,7,2)),IF(LEN(E214)=18,MID(E214,11,2),MID(E214,9,2)),IF(LEN(E214)=18,MID(E214,13,2),MID(E214,11,2)))</f>
        <v>35240</v>
      </c>
      <c r="H214" s="307">
        <f t="shared" ref="H214:H241" ca="1" si="39">(NOW()-G214)/365</f>
        <v>22.119104248477939</v>
      </c>
      <c r="I214" s="25">
        <v>43089</v>
      </c>
      <c r="J214" s="25">
        <v>43089</v>
      </c>
      <c r="K214" s="140" t="s">
        <v>167</v>
      </c>
      <c r="L214" s="140" t="s">
        <v>2028</v>
      </c>
      <c r="M214" s="140" t="s">
        <v>311</v>
      </c>
      <c r="N214" s="314" t="s">
        <v>12055</v>
      </c>
      <c r="O214" s="73" t="s">
        <v>4223</v>
      </c>
      <c r="P214" s="73" t="s">
        <v>3854</v>
      </c>
      <c r="Q214" s="25">
        <v>43095</v>
      </c>
      <c r="R214" s="25">
        <v>43095</v>
      </c>
      <c r="S214" s="25">
        <v>43099</v>
      </c>
      <c r="T214" s="25" t="s">
        <v>12938</v>
      </c>
      <c r="U214" s="123" t="s">
        <v>4456</v>
      </c>
      <c r="V214" s="123" t="s">
        <v>11980</v>
      </c>
      <c r="W214" s="123" t="s">
        <v>11882</v>
      </c>
      <c r="X214" s="55">
        <v>15327001916</v>
      </c>
      <c r="Y214" s="80" t="s">
        <v>11981</v>
      </c>
      <c r="Z214" s="80" t="s">
        <v>11982</v>
      </c>
      <c r="AA214" s="31" t="s">
        <v>11983</v>
      </c>
      <c r="AB214" s="31">
        <v>13336993058</v>
      </c>
      <c r="AC214" s="184"/>
      <c r="AD214" s="144" t="s">
        <v>4374</v>
      </c>
      <c r="AE214" s="144" t="s">
        <v>4374</v>
      </c>
      <c r="AF214" s="140" t="s">
        <v>4375</v>
      </c>
      <c r="AG214" s="140" t="s">
        <v>6597</v>
      </c>
      <c r="AH214" s="26" t="s">
        <v>11981</v>
      </c>
    </row>
    <row r="215" spans="1:34" s="204" customFormat="1" ht="13.5" customHeight="1">
      <c r="A215" s="33">
        <v>115</v>
      </c>
      <c r="B215" s="140" t="s">
        <v>13006</v>
      </c>
      <c r="C215" s="125" t="s">
        <v>12469</v>
      </c>
      <c r="D215" s="126" t="s">
        <v>12470</v>
      </c>
      <c r="E215" s="30" t="s">
        <v>12471</v>
      </c>
      <c r="F215" s="146" t="str">
        <f>IF(OR(LEN(E215)=15,LEN(E215)=18),IF(MOD(MID(E215,15,3)*1,2),"男","女"),#N/A)</f>
        <v>女</v>
      </c>
      <c r="G215" s="22">
        <f>DATE(MID(E215,7,VLOOKUP(LEN(E215),{15,2;18,4},2,0)),MID(E215,VLOOKUP(LEN(E215),{15,9;18,11},2,0),2),MID(E215,VLOOKUP(LEN(E215),{15,11;18,13},2,0),2))</f>
        <v>32012</v>
      </c>
      <c r="H215" s="307">
        <f t="shared" ca="1" si="39"/>
        <v>30.962939864916294</v>
      </c>
      <c r="I215" s="25">
        <v>43095</v>
      </c>
      <c r="J215" s="25">
        <v>43095</v>
      </c>
      <c r="K215" s="140" t="s">
        <v>167</v>
      </c>
      <c r="L215" s="140" t="s">
        <v>2028</v>
      </c>
      <c r="M215" s="140" t="s">
        <v>311</v>
      </c>
      <c r="N215" s="314" t="s">
        <v>12774</v>
      </c>
      <c r="O215" s="73" t="s">
        <v>13007</v>
      </c>
      <c r="P215" s="73" t="s">
        <v>3854</v>
      </c>
      <c r="Q215" s="25">
        <v>43095</v>
      </c>
      <c r="R215" s="25">
        <v>43095</v>
      </c>
      <c r="S215" s="25">
        <v>43103</v>
      </c>
      <c r="T215" s="25" t="s">
        <v>13009</v>
      </c>
      <c r="U215" s="123" t="s">
        <v>4464</v>
      </c>
      <c r="V215" s="123" t="s">
        <v>12657</v>
      </c>
      <c r="W215" s="123"/>
      <c r="X215" s="55">
        <v>15982763168</v>
      </c>
      <c r="Y215" s="80" t="s">
        <v>12472</v>
      </c>
      <c r="Z215" s="80" t="s">
        <v>12473</v>
      </c>
      <c r="AA215" s="31" t="s">
        <v>12474</v>
      </c>
      <c r="AB215" s="31">
        <v>13507179847</v>
      </c>
      <c r="AC215" s="184"/>
      <c r="AD215" s="144" t="s">
        <v>4374</v>
      </c>
      <c r="AE215" s="144" t="s">
        <v>4374</v>
      </c>
      <c r="AF215" s="140" t="s">
        <v>4446</v>
      </c>
      <c r="AG215" s="140" t="s">
        <v>13008</v>
      </c>
      <c r="AH215" s="26" t="s">
        <v>12697</v>
      </c>
    </row>
    <row r="216" spans="1:34" s="183" customFormat="1" ht="13.5" customHeight="1">
      <c r="A216" s="33" t="s">
        <v>7636</v>
      </c>
      <c r="B216" s="140" t="s">
        <v>12164</v>
      </c>
      <c r="C216" s="125" t="s">
        <v>12165</v>
      </c>
      <c r="D216" s="126" t="s">
        <v>9519</v>
      </c>
      <c r="E216" s="30" t="s">
        <v>9520</v>
      </c>
      <c r="F216" s="146" t="str">
        <f>IF(MOD(IF(LEN(E216)=18,MID(E216,17,1),RIGHT(E216,1)),2)=0,"女","男")</f>
        <v>女</v>
      </c>
      <c r="G216" s="22">
        <f>DATE(IF(LEN(E216)=18,MID(E216,7,4),1900+MID(E216,7,2)),IF(LEN(E216)=18,MID(E216,11,2),MID(E216,9,2)),IF(LEN(E216)=18,MID(E216,13,2),MID(E216,11,2)))</f>
        <v>34471</v>
      </c>
      <c r="H216" s="43">
        <f t="shared" ca="1" si="39"/>
        <v>24.22595356354643</v>
      </c>
      <c r="I216" s="25">
        <v>42896</v>
      </c>
      <c r="J216" s="25">
        <v>42896</v>
      </c>
      <c r="K216" s="140" t="s">
        <v>167</v>
      </c>
      <c r="L216" s="140" t="s">
        <v>2028</v>
      </c>
      <c r="M216" s="140" t="s">
        <v>311</v>
      </c>
      <c r="N216" s="314" t="s">
        <v>9521</v>
      </c>
      <c r="O216" s="73" t="s">
        <v>12166</v>
      </c>
      <c r="P216" s="73" t="s">
        <v>3854</v>
      </c>
      <c r="Q216" s="25">
        <v>43096</v>
      </c>
      <c r="R216" s="25">
        <v>43096</v>
      </c>
      <c r="S216" s="25">
        <v>43094</v>
      </c>
      <c r="T216" s="25" t="s">
        <v>12169</v>
      </c>
      <c r="U216" s="123" t="s">
        <v>351</v>
      </c>
      <c r="V216" s="123" t="s">
        <v>2272</v>
      </c>
      <c r="W216" s="123" t="s">
        <v>1508</v>
      </c>
      <c r="X216" s="55" t="s">
        <v>9522</v>
      </c>
      <c r="Y216" s="80" t="s">
        <v>7579</v>
      </c>
      <c r="Z216" s="80" t="s">
        <v>7579</v>
      </c>
      <c r="AA216" s="31" t="s">
        <v>9523</v>
      </c>
      <c r="AB216" s="31" t="s">
        <v>9524</v>
      </c>
      <c r="AC216" s="184"/>
      <c r="AD216" s="144" t="s">
        <v>245</v>
      </c>
      <c r="AE216" s="144" t="s">
        <v>245</v>
      </c>
      <c r="AF216" s="140" t="s">
        <v>2476</v>
      </c>
      <c r="AG216" s="140" t="s">
        <v>12167</v>
      </c>
      <c r="AH216" s="26" t="s">
        <v>9525</v>
      </c>
    </row>
    <row r="217" spans="1:34" s="183" customFormat="1" ht="13.5" customHeight="1">
      <c r="A217" s="33" t="s">
        <v>7647</v>
      </c>
      <c r="B217" s="140" t="s">
        <v>9296</v>
      </c>
      <c r="C217" s="125" t="s">
        <v>9728</v>
      </c>
      <c r="D217" s="178" t="s">
        <v>9729</v>
      </c>
      <c r="E217" s="179" t="s">
        <v>9730</v>
      </c>
      <c r="F217" s="146" t="str">
        <f>IF(MOD(IF(LEN(E217)=18,MID(E217,17,1),RIGHT(E217,1)),2)=0,"女","男")</f>
        <v>女</v>
      </c>
      <c r="G217" s="22">
        <f>DATE(IF(LEN(E217)=18,MID(E217,7,4),1900+MID(E217,7,2)),IF(LEN(E217)=18,MID(E217,11,2),MID(E217,9,2)),IF(LEN(E217)=18,MID(E217,13,2),MID(E217,11,2)))</f>
        <v>31716</v>
      </c>
      <c r="H217" s="307">
        <f t="shared" ca="1" si="39"/>
        <v>31.773898769025884</v>
      </c>
      <c r="I217" s="180">
        <v>42982</v>
      </c>
      <c r="J217" s="180">
        <v>42982</v>
      </c>
      <c r="K217" s="140" t="s">
        <v>167</v>
      </c>
      <c r="L217" s="140" t="s">
        <v>2028</v>
      </c>
      <c r="M217" s="140" t="s">
        <v>311</v>
      </c>
      <c r="N217" s="55" t="s">
        <v>9732</v>
      </c>
      <c r="O217" s="73" t="s">
        <v>9380</v>
      </c>
      <c r="P217" s="73" t="s">
        <v>3854</v>
      </c>
      <c r="Q217" s="25">
        <v>43096</v>
      </c>
      <c r="R217" s="25">
        <v>43096</v>
      </c>
      <c r="S217" s="25">
        <v>43098</v>
      </c>
      <c r="T217" s="25" t="s">
        <v>12790</v>
      </c>
      <c r="U217" s="22" t="s">
        <v>351</v>
      </c>
      <c r="V217" s="22" t="s">
        <v>2283</v>
      </c>
      <c r="W217" s="22" t="s">
        <v>1508</v>
      </c>
      <c r="X217" s="155" t="s">
        <v>9733</v>
      </c>
      <c r="Y217" s="188" t="s">
        <v>9734</v>
      </c>
      <c r="Z217" s="26" t="s">
        <v>9734</v>
      </c>
      <c r="AA217" s="22" t="s">
        <v>9735</v>
      </c>
      <c r="AB217" s="31" t="s">
        <v>9736</v>
      </c>
      <c r="AC217" s="25"/>
      <c r="AD217" s="140" t="s">
        <v>245</v>
      </c>
      <c r="AE217" s="140" t="s">
        <v>245</v>
      </c>
      <c r="AF217" s="140" t="s">
        <v>2476</v>
      </c>
      <c r="AG217" s="140" t="s">
        <v>9387</v>
      </c>
      <c r="AH217" s="26" t="s">
        <v>9734</v>
      </c>
    </row>
    <row r="218" spans="1:34" s="183" customFormat="1" ht="13.5" customHeight="1">
      <c r="A218" s="33" t="s">
        <v>7650</v>
      </c>
      <c r="B218" s="140" t="s">
        <v>12164</v>
      </c>
      <c r="C218" s="125" t="s">
        <v>12168</v>
      </c>
      <c r="D218" s="126" t="s">
        <v>8474</v>
      </c>
      <c r="E218" s="30" t="s">
        <v>9772</v>
      </c>
      <c r="F218" s="146" t="str">
        <f>IF(MOD(IF(LEN(E218)=18,MID(E218,17,1),RIGHT(E218,1)),2)=0,"女","男")</f>
        <v>男</v>
      </c>
      <c r="G218" s="22">
        <f>DATE(IF(LEN(E218)=18,MID(E218,7,4),1900+MID(E218,7,2)),IF(LEN(E218)=18,MID(E218,11,2),MID(E218,9,2)),IF(LEN(E218)=18,MID(E218,13,2),MID(E218,11,2)))</f>
        <v>31775</v>
      </c>
      <c r="H218" s="43">
        <f t="shared" ca="1" si="39"/>
        <v>31.612254933409442</v>
      </c>
      <c r="I218" s="25">
        <v>42986</v>
      </c>
      <c r="J218" s="25">
        <v>42986</v>
      </c>
      <c r="K218" s="140" t="s">
        <v>167</v>
      </c>
      <c r="L218" s="140" t="s">
        <v>2028</v>
      </c>
      <c r="M218" s="140" t="s">
        <v>311</v>
      </c>
      <c r="N218" s="314" t="s">
        <v>9773</v>
      </c>
      <c r="O218" s="73" t="s">
        <v>12166</v>
      </c>
      <c r="P218" s="73" t="s">
        <v>3854</v>
      </c>
      <c r="Q218" s="25">
        <v>43096</v>
      </c>
      <c r="R218" s="25">
        <v>43096</v>
      </c>
      <c r="S218" s="25">
        <v>43094</v>
      </c>
      <c r="T218" s="25" t="s">
        <v>12170</v>
      </c>
      <c r="U218" s="123" t="s">
        <v>351</v>
      </c>
      <c r="V218" s="123" t="s">
        <v>9774</v>
      </c>
      <c r="W218" s="123" t="s">
        <v>1508</v>
      </c>
      <c r="X218" s="55" t="s">
        <v>9775</v>
      </c>
      <c r="Y218" s="80" t="s">
        <v>9679</v>
      </c>
      <c r="Z218" s="80" t="s">
        <v>9679</v>
      </c>
      <c r="AA218" s="31" t="s">
        <v>9776</v>
      </c>
      <c r="AB218" s="31" t="s">
        <v>9777</v>
      </c>
      <c r="AC218" s="184"/>
      <c r="AD218" s="144" t="s">
        <v>245</v>
      </c>
      <c r="AE218" s="144" t="s">
        <v>245</v>
      </c>
      <c r="AF218" s="140" t="s">
        <v>2476</v>
      </c>
      <c r="AG218" s="140" t="s">
        <v>12167</v>
      </c>
      <c r="AH218" s="26" t="s">
        <v>9778</v>
      </c>
    </row>
    <row r="219" spans="1:34" s="86" customFormat="1" ht="14.25" customHeight="1" thickBot="1">
      <c r="A219" s="167">
        <v>145</v>
      </c>
      <c r="B219" s="103" t="s">
        <v>12960</v>
      </c>
      <c r="C219" s="452" t="s">
        <v>12796</v>
      </c>
      <c r="D219" s="64" t="s">
        <v>12817</v>
      </c>
      <c r="E219" s="65" t="s">
        <v>12797</v>
      </c>
      <c r="F219" s="58" t="str">
        <f>IF(OR(LEN(E219)=15,LEN(E219)=18),IF(MOD(MID(E219,15,3)*1,2),"男","女"),#N/A)</f>
        <v>男</v>
      </c>
      <c r="G219" s="60">
        <f>DATE(MID(E219,7,VLOOKUP(LEN(E219),{15,2;18,4},2,0)),MID(E219,VLOOKUP(LEN(E219),{15,9;18,11},2,0),2),MID(E219,VLOOKUP(LEN(E219),{15,11;18,13},2,0),2))</f>
        <v>33858</v>
      </c>
      <c r="H219" s="405">
        <f t="shared" ca="1" si="39"/>
        <v>25.90540561834095</v>
      </c>
      <c r="I219" s="62">
        <v>43098</v>
      </c>
      <c r="J219" s="62">
        <v>43098</v>
      </c>
      <c r="K219" s="103" t="s">
        <v>167</v>
      </c>
      <c r="L219" s="103" t="s">
        <v>2028</v>
      </c>
      <c r="M219" s="103" t="s">
        <v>311</v>
      </c>
      <c r="N219" s="315">
        <v>40207</v>
      </c>
      <c r="O219" s="66" t="s">
        <v>4223</v>
      </c>
      <c r="P219" s="66" t="s">
        <v>3854</v>
      </c>
      <c r="Q219" s="62">
        <v>43098</v>
      </c>
      <c r="R219" s="62">
        <v>43098</v>
      </c>
      <c r="S219" s="62">
        <v>43102</v>
      </c>
      <c r="T219" s="62" t="s">
        <v>12961</v>
      </c>
      <c r="U219" s="186" t="s">
        <v>12818</v>
      </c>
      <c r="V219" s="186" t="s">
        <v>12819</v>
      </c>
      <c r="W219" s="186" t="s">
        <v>12820</v>
      </c>
      <c r="X219" s="160">
        <v>18671347802</v>
      </c>
      <c r="Y219" s="316" t="s">
        <v>12798</v>
      </c>
      <c r="Z219" s="316" t="s">
        <v>12798</v>
      </c>
      <c r="AA219" s="67" t="s">
        <v>12799</v>
      </c>
      <c r="AB219" s="67">
        <v>15088740097</v>
      </c>
      <c r="AC219" s="199"/>
      <c r="AD219" s="138" t="s">
        <v>10362</v>
      </c>
      <c r="AE219" s="138" t="s">
        <v>10362</v>
      </c>
      <c r="AF219" s="103" t="s">
        <v>12366</v>
      </c>
      <c r="AG219" s="103" t="s">
        <v>10557</v>
      </c>
      <c r="AH219" s="63" t="s">
        <v>12821</v>
      </c>
    </row>
    <row r="220" spans="1:34" s="204" customFormat="1" ht="13.5" customHeight="1">
      <c r="A220" s="318">
        <v>14</v>
      </c>
      <c r="B220" s="104" t="s">
        <v>9296</v>
      </c>
      <c r="C220" s="95" t="s">
        <v>9490</v>
      </c>
      <c r="D220" s="96" t="s">
        <v>9491</v>
      </c>
      <c r="E220" s="97" t="s">
        <v>9492</v>
      </c>
      <c r="F220" s="88" t="str">
        <f>IF(MOD(IF(LEN(E220)=18,MID(E220,17,1),RIGHT(E220,1)),2)=0,"女","男")</f>
        <v>女</v>
      </c>
      <c r="G220" s="89">
        <f>DATE(IF(LEN(E220)=18,MID(E220,7,4),1900+MID(E220,7,2)),IF(LEN(E220)=18,MID(E220,11,2),MID(E220,9,2)),IF(LEN(E220)=18,MID(E220,13,2),MID(E220,11,2)))</f>
        <v>31713</v>
      </c>
      <c r="H220" s="302">
        <f t="shared" ca="1" si="39"/>
        <v>31.782117947108073</v>
      </c>
      <c r="I220" s="91">
        <v>42895</v>
      </c>
      <c r="J220" s="91">
        <v>42895</v>
      </c>
      <c r="K220" s="104" t="s">
        <v>167</v>
      </c>
      <c r="L220" s="104" t="s">
        <v>2028</v>
      </c>
      <c r="M220" s="104" t="s">
        <v>311</v>
      </c>
      <c r="N220" s="323" t="s">
        <v>9493</v>
      </c>
      <c r="O220" s="98" t="s">
        <v>9314</v>
      </c>
      <c r="P220" s="98" t="s">
        <v>14047</v>
      </c>
      <c r="Q220" s="91">
        <v>43100</v>
      </c>
      <c r="R220" s="91">
        <v>43100</v>
      </c>
      <c r="S220" s="91">
        <v>43089</v>
      </c>
      <c r="T220" s="91" t="s">
        <v>10840</v>
      </c>
      <c r="U220" s="185" t="s">
        <v>306</v>
      </c>
      <c r="V220" s="185" t="s">
        <v>9494</v>
      </c>
      <c r="W220" s="185" t="s">
        <v>1508</v>
      </c>
      <c r="X220" s="170" t="s">
        <v>9495</v>
      </c>
      <c r="Y220" s="235" t="s">
        <v>9496</v>
      </c>
      <c r="Z220" s="235" t="s">
        <v>9496</v>
      </c>
      <c r="AA220" s="101" t="s">
        <v>9497</v>
      </c>
      <c r="AB220" s="101" t="s">
        <v>9498</v>
      </c>
      <c r="AC220" s="192"/>
      <c r="AD220" s="137" t="s">
        <v>245</v>
      </c>
      <c r="AE220" s="137" t="s">
        <v>245</v>
      </c>
      <c r="AF220" s="104" t="s">
        <v>2476</v>
      </c>
      <c r="AG220" s="104" t="s">
        <v>9324</v>
      </c>
      <c r="AH220" s="99" t="s">
        <v>9496</v>
      </c>
    </row>
    <row r="221" spans="1:34" s="200" customFormat="1" ht="13.5" customHeight="1" thickBot="1">
      <c r="A221" s="33">
        <v>22</v>
      </c>
      <c r="B221" s="140" t="s">
        <v>9296</v>
      </c>
      <c r="C221" s="125" t="s">
        <v>11058</v>
      </c>
      <c r="D221" s="126" t="s">
        <v>9640</v>
      </c>
      <c r="E221" s="30" t="s">
        <v>9641</v>
      </c>
      <c r="F221" s="146" t="str">
        <f>IF(MOD(IF(LEN(E221)=18,MID(E221,17,1),RIGHT(E221,1)),2)=0,"女","男")</f>
        <v>女</v>
      </c>
      <c r="G221" s="22">
        <f>DATE(IF(LEN(E221)=18,MID(E221,7,4),1900+MID(E221,7,2)),IF(LEN(E221)=18,MID(E221,11,2),MID(E221,9,2)),IF(LEN(E221)=18,MID(E221,13,2),MID(E221,11,2)))</f>
        <v>34189</v>
      </c>
      <c r="H221" s="307">
        <f t="shared" ca="1" si="39"/>
        <v>24.998556303272458</v>
      </c>
      <c r="I221" s="25">
        <v>42963</v>
      </c>
      <c r="J221" s="25">
        <v>42963</v>
      </c>
      <c r="K221" s="140" t="s">
        <v>167</v>
      </c>
      <c r="L221" s="140" t="s">
        <v>2028</v>
      </c>
      <c r="M221" s="140" t="s">
        <v>311</v>
      </c>
      <c r="N221" s="314" t="s">
        <v>9642</v>
      </c>
      <c r="O221" s="73" t="s">
        <v>9380</v>
      </c>
      <c r="P221" s="73" t="s">
        <v>14046</v>
      </c>
      <c r="Q221" s="25">
        <v>43100</v>
      </c>
      <c r="R221" s="25">
        <v>43100</v>
      </c>
      <c r="S221" s="25">
        <v>43089</v>
      </c>
      <c r="T221" s="25" t="s">
        <v>10840</v>
      </c>
      <c r="U221" s="123" t="s">
        <v>351</v>
      </c>
      <c r="V221" s="123" t="s">
        <v>9643</v>
      </c>
      <c r="W221" s="123" t="s">
        <v>1508</v>
      </c>
      <c r="X221" s="55" t="s">
        <v>9644</v>
      </c>
      <c r="Y221" s="80" t="s">
        <v>9645</v>
      </c>
      <c r="Z221" s="80" t="s">
        <v>9645</v>
      </c>
      <c r="AA221" s="31" t="s">
        <v>9646</v>
      </c>
      <c r="AB221" s="31" t="s">
        <v>9647</v>
      </c>
      <c r="AC221" s="184"/>
      <c r="AD221" s="144" t="s">
        <v>245</v>
      </c>
      <c r="AE221" s="144" t="s">
        <v>245</v>
      </c>
      <c r="AF221" s="140" t="s">
        <v>2476</v>
      </c>
      <c r="AG221" s="140" t="s">
        <v>9387</v>
      </c>
      <c r="AH221" s="26" t="s">
        <v>9648</v>
      </c>
    </row>
    <row r="222" spans="1:34" s="183" customFormat="1" ht="13.5" customHeight="1">
      <c r="A222" s="33">
        <v>53</v>
      </c>
      <c r="B222" s="140" t="s">
        <v>13470</v>
      </c>
      <c r="C222" s="125" t="s">
        <v>11722</v>
      </c>
      <c r="D222" s="379" t="s">
        <v>11808</v>
      </c>
      <c r="E222" s="30" t="s">
        <v>11809</v>
      </c>
      <c r="F222" s="146" t="str">
        <f>IF(MOD(IF(LEN(E222)=18,MID(E222,17,1),RIGHT(E222,1)),2)=0,"女","男")</f>
        <v>女</v>
      </c>
      <c r="G222" s="22">
        <f>DATE(IF(LEN(E222)=18,MID(E222,7,4),1900+MID(E222,7,2)),IF(LEN(E222)=18,MID(E222,11,2),MID(E222,9,2)),IF(LEN(E222)=18,MID(E222,13,2),MID(E222,11,2)))</f>
        <v>35443</v>
      </c>
      <c r="H222" s="307">
        <f t="shared" ca="1" si="39"/>
        <v>21.562939864916292</v>
      </c>
      <c r="I222" s="25">
        <v>43088</v>
      </c>
      <c r="J222" s="25">
        <v>43088</v>
      </c>
      <c r="K222" s="140" t="s">
        <v>167</v>
      </c>
      <c r="L222" s="140" t="s">
        <v>2028</v>
      </c>
      <c r="M222" s="140" t="s">
        <v>311</v>
      </c>
      <c r="N222" s="314" t="s">
        <v>11902</v>
      </c>
      <c r="O222" s="73" t="s">
        <v>12939</v>
      </c>
      <c r="P222" s="73" t="s">
        <v>14046</v>
      </c>
      <c r="Q222" s="25">
        <v>43100</v>
      </c>
      <c r="R222" s="25">
        <v>43100</v>
      </c>
      <c r="S222" s="25">
        <v>43102</v>
      </c>
      <c r="T222" s="25" t="s">
        <v>12941</v>
      </c>
      <c r="U222" s="123" t="s">
        <v>4501</v>
      </c>
      <c r="V222" s="123" t="s">
        <v>10788</v>
      </c>
      <c r="W222" s="123" t="s">
        <v>11810</v>
      </c>
      <c r="X222" s="55">
        <v>13971413502</v>
      </c>
      <c r="Y222" s="80" t="s">
        <v>11811</v>
      </c>
      <c r="Z222" s="80" t="s">
        <v>10788</v>
      </c>
      <c r="AA222" s="31" t="s">
        <v>11812</v>
      </c>
      <c r="AB222" s="31">
        <v>18872266293</v>
      </c>
      <c r="AC222" s="184"/>
      <c r="AD222" s="144" t="s">
        <v>4374</v>
      </c>
      <c r="AE222" s="144" t="s">
        <v>4374</v>
      </c>
      <c r="AF222" s="140" t="s">
        <v>4375</v>
      </c>
      <c r="AG222" s="140" t="s">
        <v>12940</v>
      </c>
      <c r="AH222" s="26" t="s">
        <v>11811</v>
      </c>
    </row>
    <row r="223" spans="1:34" s="183" customFormat="1" ht="13.5" customHeight="1">
      <c r="A223" s="33">
        <v>8</v>
      </c>
      <c r="B223" s="140" t="s">
        <v>12960</v>
      </c>
      <c r="C223" s="125" t="s">
        <v>9377</v>
      </c>
      <c r="D223" s="126" t="s">
        <v>9378</v>
      </c>
      <c r="E223" s="30" t="s">
        <v>9379</v>
      </c>
      <c r="F223" s="146" t="str">
        <f>IF(MOD(IF(LEN(E223)=18,MID(E223,17,1),RIGHT(E223,1)),2)=0,"女","男")</f>
        <v>女</v>
      </c>
      <c r="G223" s="22">
        <f>DATE(IF(LEN(E223)=18,MID(E223,7,4),1900+MID(E223,7,2)),IF(LEN(E223)=18,MID(E223,11,2),MID(E223,9,2)),IF(LEN(E223)=18,MID(E223,13,2),MID(E223,11,2)))</f>
        <v>30673</v>
      </c>
      <c r="H223" s="307">
        <f t="shared" ca="1" si="39"/>
        <v>34.631433015601225</v>
      </c>
      <c r="I223" s="25">
        <v>42849</v>
      </c>
      <c r="J223" s="25">
        <v>42849</v>
      </c>
      <c r="K223" s="140" t="s">
        <v>167</v>
      </c>
      <c r="L223" s="140" t="s">
        <v>2028</v>
      </c>
      <c r="M223" s="140" t="s">
        <v>311</v>
      </c>
      <c r="N223" s="314">
        <v>22688</v>
      </c>
      <c r="O223" s="73" t="s">
        <v>4223</v>
      </c>
      <c r="P223" s="73" t="s">
        <v>14046</v>
      </c>
      <c r="Q223" s="25">
        <v>43103</v>
      </c>
      <c r="R223" s="25">
        <v>43103</v>
      </c>
      <c r="S223" s="25">
        <v>43103</v>
      </c>
      <c r="T223" s="25" t="s">
        <v>12962</v>
      </c>
      <c r="U223" s="123" t="s">
        <v>351</v>
      </c>
      <c r="V223" s="123" t="s">
        <v>9382</v>
      </c>
      <c r="W223" s="123" t="s">
        <v>1508</v>
      </c>
      <c r="X223" s="55" t="s">
        <v>9383</v>
      </c>
      <c r="Y223" s="80" t="s">
        <v>9384</v>
      </c>
      <c r="Z223" s="80" t="s">
        <v>9384</v>
      </c>
      <c r="AA223" s="31" t="s">
        <v>9385</v>
      </c>
      <c r="AB223" s="31" t="s">
        <v>9386</v>
      </c>
      <c r="AC223" s="184"/>
      <c r="AD223" s="144" t="s">
        <v>245</v>
      </c>
      <c r="AE223" s="144" t="s">
        <v>245</v>
      </c>
      <c r="AF223" s="140" t="s">
        <v>2476</v>
      </c>
      <c r="AG223" s="140" t="s">
        <v>10557</v>
      </c>
      <c r="AH223" s="26" t="s">
        <v>9388</v>
      </c>
    </row>
    <row r="224" spans="1:34" s="183" customFormat="1" ht="13.5" customHeight="1">
      <c r="A224" s="33">
        <v>66</v>
      </c>
      <c r="B224" s="140" t="s">
        <v>9296</v>
      </c>
      <c r="C224" s="125" t="s">
        <v>11891</v>
      </c>
      <c r="D224" s="126" t="s">
        <v>11973</v>
      </c>
      <c r="E224" s="30" t="s">
        <v>11974</v>
      </c>
      <c r="F224" s="146" t="str">
        <f>IF(MOD(IF(LEN(E224)=18,MID(E224,17,1),RIGHT(E224,1)),2)=0,"女","男")</f>
        <v>男</v>
      </c>
      <c r="G224" s="22">
        <f>DATE(IF(LEN(E224)=18,MID(E224,7,4),1900+MID(E224,7,2)),IF(LEN(E224)=18,MID(E224,11,2),MID(E224,9,2)),IF(LEN(E224)=18,MID(E224,13,2),MID(E224,11,2)))</f>
        <v>34597</v>
      </c>
      <c r="H224" s="307">
        <f t="shared" ca="1" si="39"/>
        <v>23.880748084094375</v>
      </c>
      <c r="I224" s="25">
        <v>43089</v>
      </c>
      <c r="J224" s="25">
        <v>43089</v>
      </c>
      <c r="K224" s="140" t="s">
        <v>167</v>
      </c>
      <c r="L224" s="140" t="s">
        <v>2028</v>
      </c>
      <c r="M224" s="140" t="s">
        <v>311</v>
      </c>
      <c r="N224" s="314" t="s">
        <v>10740</v>
      </c>
      <c r="O224" s="73" t="s">
        <v>4223</v>
      </c>
      <c r="P224" s="73" t="s">
        <v>14046</v>
      </c>
      <c r="Q224" s="25">
        <v>43103</v>
      </c>
      <c r="R224" s="25">
        <v>43103</v>
      </c>
      <c r="S224" s="25">
        <v>43103</v>
      </c>
      <c r="T224" s="25" t="s">
        <v>13005</v>
      </c>
      <c r="U224" s="123" t="s">
        <v>4458</v>
      </c>
      <c r="V224" s="123" t="s">
        <v>4606</v>
      </c>
      <c r="W224" s="123" t="s">
        <v>11881</v>
      </c>
      <c r="X224" s="55">
        <v>18986165686</v>
      </c>
      <c r="Y224" s="80" t="s">
        <v>11975</v>
      </c>
      <c r="Z224" s="80" t="s">
        <v>4597</v>
      </c>
      <c r="AA224" s="31" t="s">
        <v>11976</v>
      </c>
      <c r="AB224" s="31">
        <v>13419604621</v>
      </c>
      <c r="AC224" s="184"/>
      <c r="AD224" s="144" t="s">
        <v>4374</v>
      </c>
      <c r="AE224" s="144" t="s">
        <v>4374</v>
      </c>
      <c r="AF224" s="140" t="s">
        <v>4375</v>
      </c>
      <c r="AG224" s="140" t="s">
        <v>6597</v>
      </c>
      <c r="AH224" s="26" t="s">
        <v>11977</v>
      </c>
    </row>
    <row r="225" spans="1:34" s="183" customFormat="1" ht="13.5" customHeight="1">
      <c r="A225" s="33">
        <v>150</v>
      </c>
      <c r="B225" s="140" t="s">
        <v>9296</v>
      </c>
      <c r="C225" s="125" t="s">
        <v>13073</v>
      </c>
      <c r="D225" s="126" t="s">
        <v>13084</v>
      </c>
      <c r="E225" s="30" t="s">
        <v>13085</v>
      </c>
      <c r="F225" s="146" t="str">
        <f>IF(OR(LEN(E225)=15,LEN(E225)=18),IF(MOD(MID(E225,15,3)*1,2),"男","女"),#N/A)</f>
        <v>男</v>
      </c>
      <c r="G225" s="22">
        <f>DATE(MID(E225,7,VLOOKUP(LEN(E225),{15,2;18,4},2,0)),MID(E225,VLOOKUP(LEN(E225),{15,9;18,11},2,0),2),MID(E225,VLOOKUP(LEN(E225),{15,11;18,13},2,0),2))</f>
        <v>34558</v>
      </c>
      <c r="H225" s="307">
        <f t="shared" ca="1" si="39"/>
        <v>23.987597399162869</v>
      </c>
      <c r="I225" s="25">
        <v>43105</v>
      </c>
      <c r="J225" s="25">
        <v>43105</v>
      </c>
      <c r="K225" s="140" t="s">
        <v>167</v>
      </c>
      <c r="L225" s="140" t="s">
        <v>2028</v>
      </c>
      <c r="M225" s="140" t="s">
        <v>311</v>
      </c>
      <c r="N225" s="314">
        <v>40233</v>
      </c>
      <c r="O225" s="73" t="s">
        <v>4223</v>
      </c>
      <c r="P225" s="73" t="s">
        <v>14046</v>
      </c>
      <c r="Q225" s="25">
        <v>43105</v>
      </c>
      <c r="R225" s="25">
        <v>43105</v>
      </c>
      <c r="S225" s="25">
        <v>43110</v>
      </c>
      <c r="T225" s="25" t="s">
        <v>13223</v>
      </c>
      <c r="U225" s="123" t="s">
        <v>4456</v>
      </c>
      <c r="V225" s="123" t="s">
        <v>13086</v>
      </c>
      <c r="W225" s="123"/>
      <c r="X225" s="55">
        <v>17612749503</v>
      </c>
      <c r="Y225" s="80" t="s">
        <v>13087</v>
      </c>
      <c r="Z225" s="80" t="s">
        <v>13087</v>
      </c>
      <c r="AA225" s="31" t="s">
        <v>13088</v>
      </c>
      <c r="AB225" s="31">
        <v>15671756468</v>
      </c>
      <c r="AC225" s="184"/>
      <c r="AD225" s="144" t="s">
        <v>4374</v>
      </c>
      <c r="AE225" s="144" t="s">
        <v>4374</v>
      </c>
      <c r="AF225" s="140" t="s">
        <v>4375</v>
      </c>
      <c r="AG225" s="140" t="s">
        <v>6597</v>
      </c>
      <c r="AH225" s="26" t="s">
        <v>13087</v>
      </c>
    </row>
    <row r="226" spans="1:34" s="183" customFormat="1" ht="13.5" customHeight="1">
      <c r="A226" s="33">
        <v>154</v>
      </c>
      <c r="B226" s="140" t="s">
        <v>13112</v>
      </c>
      <c r="C226" s="408" t="s">
        <v>13113</v>
      </c>
      <c r="D226" s="126" t="s">
        <v>13114</v>
      </c>
      <c r="E226" s="408" t="s">
        <v>13115</v>
      </c>
      <c r="F226" s="146" t="str">
        <f>IF(OR(LEN(E226)=15,LEN(E226)=18),IF(MOD(MID(E226,15,3)*1,2),"男","女"),#N/A)</f>
        <v>男</v>
      </c>
      <c r="G226" s="376">
        <f>DATE(MID(E226,7,VLOOKUP(LEN(E226),{15,2;18,4},2,0)),MID(E226,VLOOKUP(LEN(E226),{15,9;18,11},2,0),2),MID(E226,VLOOKUP(LEN(E226),{15,11;18,13},2,0),2))</f>
        <v>33693</v>
      </c>
      <c r="H226" s="307">
        <f t="shared" ca="1" si="39"/>
        <v>26.357460412861499</v>
      </c>
      <c r="I226" s="25">
        <v>43108</v>
      </c>
      <c r="J226" s="25">
        <v>43108</v>
      </c>
      <c r="K226" s="140" t="s">
        <v>167</v>
      </c>
      <c r="L226" s="140" t="s">
        <v>2028</v>
      </c>
      <c r="M226" s="140" t="s">
        <v>311</v>
      </c>
      <c r="N226" s="314">
        <v>40237</v>
      </c>
      <c r="O226" s="73" t="s">
        <v>4223</v>
      </c>
      <c r="P226" s="73" t="s">
        <v>14046</v>
      </c>
      <c r="Q226" s="25">
        <v>43108</v>
      </c>
      <c r="R226" s="25">
        <v>43108</v>
      </c>
      <c r="S226" s="25">
        <v>43110</v>
      </c>
      <c r="T226" s="25" t="s">
        <v>13223</v>
      </c>
      <c r="U226" s="123" t="s">
        <v>13116</v>
      </c>
      <c r="V226" s="123" t="s">
        <v>13117</v>
      </c>
      <c r="W226" s="123"/>
      <c r="X226" s="55">
        <v>13349886718</v>
      </c>
      <c r="Y226" s="55" t="s">
        <v>13118</v>
      </c>
      <c r="Z226" s="55" t="s">
        <v>13119</v>
      </c>
      <c r="AA226" s="55" t="s">
        <v>13120</v>
      </c>
      <c r="AB226" s="55">
        <v>13971030850</v>
      </c>
      <c r="AC226" s="218"/>
      <c r="AD226" s="144" t="s">
        <v>13121</v>
      </c>
      <c r="AE226" s="144" t="s">
        <v>13121</v>
      </c>
      <c r="AF226" s="140" t="s">
        <v>13122</v>
      </c>
      <c r="AG226" s="140" t="s">
        <v>6597</v>
      </c>
      <c r="AH226" s="26" t="s">
        <v>13123</v>
      </c>
    </row>
    <row r="227" spans="1:34" s="183" customFormat="1" ht="13.5" customHeight="1">
      <c r="A227" s="33">
        <v>127</v>
      </c>
      <c r="B227" s="140" t="s">
        <v>13470</v>
      </c>
      <c r="C227" s="408" t="s">
        <v>12602</v>
      </c>
      <c r="D227" s="387" t="s">
        <v>12583</v>
      </c>
      <c r="E227" s="33" t="s">
        <v>12584</v>
      </c>
      <c r="F227" s="146" t="str">
        <f>IF(OR(LEN(E227)=15,LEN(E227)=18),IF(MOD(MID(E227,15,3)*1,2),"男","女"),#N/A)</f>
        <v>男</v>
      </c>
      <c r="G227" s="376">
        <f>DATE(MID(E227,7,VLOOKUP(LEN(E227),{15,2;18,4},2,0)),MID(E227,VLOOKUP(LEN(E227),{15,9;18,11},2,0),2),MID(E227,VLOOKUP(LEN(E227),{15,11;18,13},2,0),2))</f>
        <v>33395</v>
      </c>
      <c r="H227" s="307">
        <f t="shared" ca="1" si="39"/>
        <v>27.173898769025882</v>
      </c>
      <c r="I227" s="25">
        <v>43096</v>
      </c>
      <c r="J227" s="25">
        <v>43096</v>
      </c>
      <c r="K227" s="140" t="s">
        <v>167</v>
      </c>
      <c r="L227" s="140" t="s">
        <v>2028</v>
      </c>
      <c r="M227" s="140" t="s">
        <v>311</v>
      </c>
      <c r="N227" s="314" t="s">
        <v>12741</v>
      </c>
      <c r="O227" s="73" t="s">
        <v>4223</v>
      </c>
      <c r="P227" s="73" t="s">
        <v>14046</v>
      </c>
      <c r="Q227" s="25">
        <v>43108</v>
      </c>
      <c r="R227" s="25">
        <v>43108</v>
      </c>
      <c r="S227" s="25">
        <v>43110</v>
      </c>
      <c r="T227" s="25" t="s">
        <v>13220</v>
      </c>
      <c r="U227" s="123"/>
      <c r="V227" s="123"/>
      <c r="W227" s="123"/>
      <c r="X227" s="55">
        <v>15671562002</v>
      </c>
      <c r="Y227" s="55" t="s">
        <v>12585</v>
      </c>
      <c r="Z227" s="55" t="s">
        <v>12585</v>
      </c>
      <c r="AA227" s="55" t="s">
        <v>12586</v>
      </c>
      <c r="AB227" s="55">
        <v>13164691709</v>
      </c>
      <c r="AC227" s="377"/>
      <c r="AD227" s="144" t="s">
        <v>4374</v>
      </c>
      <c r="AE227" s="144" t="s">
        <v>4374</v>
      </c>
      <c r="AF227" s="140" t="s">
        <v>4504</v>
      </c>
      <c r="AG227" s="140" t="s">
        <v>6597</v>
      </c>
      <c r="AH227" s="26" t="s">
        <v>12714</v>
      </c>
    </row>
    <row r="228" spans="1:34" s="378" customFormat="1" ht="15" customHeight="1">
      <c r="A228" s="33">
        <v>126</v>
      </c>
      <c r="B228" s="140" t="s">
        <v>13470</v>
      </c>
      <c r="C228" s="408" t="s">
        <v>12601</v>
      </c>
      <c r="D228" s="387" t="s">
        <v>12579</v>
      </c>
      <c r="E228" s="33" t="s">
        <v>12580</v>
      </c>
      <c r="F228" s="146" t="str">
        <f>IF(OR(LEN(E228)=15,LEN(E228)=18),IF(MOD(MID(E228,15,3)*1,2),"男","女"),#N/A)</f>
        <v>女</v>
      </c>
      <c r="G228" s="376">
        <f>DATE(MID(E228,7,VLOOKUP(LEN(E228),{15,2;18,4},2,0)),MID(E228,VLOOKUP(LEN(E228),{15,9;18,11},2,0),2),MID(E228,VLOOKUP(LEN(E228),{15,11;18,13},2,0),2))</f>
        <v>36405</v>
      </c>
      <c r="H228" s="307">
        <f t="shared" ca="1" si="39"/>
        <v>18.927323426560129</v>
      </c>
      <c r="I228" s="25">
        <v>43096</v>
      </c>
      <c r="J228" s="25">
        <v>43096</v>
      </c>
      <c r="K228" s="140" t="s">
        <v>167</v>
      </c>
      <c r="L228" s="140" t="s">
        <v>2028</v>
      </c>
      <c r="M228" s="140" t="s">
        <v>311</v>
      </c>
      <c r="N228" s="314" t="s">
        <v>12740</v>
      </c>
      <c r="O228" s="73" t="s">
        <v>4223</v>
      </c>
      <c r="P228" s="73" t="s">
        <v>14046</v>
      </c>
      <c r="Q228" s="25">
        <v>43110</v>
      </c>
      <c r="R228" s="25">
        <v>43110</v>
      </c>
      <c r="S228" s="25">
        <v>43110</v>
      </c>
      <c r="T228" s="25" t="s">
        <v>13222</v>
      </c>
      <c r="U228" s="123"/>
      <c r="V228" s="123"/>
      <c r="W228" s="123"/>
      <c r="X228" s="55">
        <v>13100671316</v>
      </c>
      <c r="Y228" s="55" t="s">
        <v>12581</v>
      </c>
      <c r="Z228" s="55" t="s">
        <v>12581</v>
      </c>
      <c r="AA228" s="55" t="s">
        <v>12582</v>
      </c>
      <c r="AB228" s="55">
        <v>15171249443</v>
      </c>
      <c r="AC228" s="377"/>
      <c r="AD228" s="144" t="s">
        <v>4374</v>
      </c>
      <c r="AE228" s="144" t="s">
        <v>4374</v>
      </c>
      <c r="AF228" s="140" t="s">
        <v>4504</v>
      </c>
      <c r="AG228" s="140" t="s">
        <v>6597</v>
      </c>
      <c r="AH228" s="26" t="s">
        <v>12713</v>
      </c>
    </row>
    <row r="229" spans="1:34" s="409" customFormat="1" ht="14.25" customHeight="1">
      <c r="A229" s="33">
        <v>125</v>
      </c>
      <c r="B229" s="140" t="s">
        <v>13470</v>
      </c>
      <c r="C229" s="408" t="s">
        <v>12600</v>
      </c>
      <c r="D229" s="387" t="s">
        <v>12574</v>
      </c>
      <c r="E229" s="33" t="s">
        <v>12575</v>
      </c>
      <c r="F229" s="146" t="str">
        <f>IF(OR(LEN(E229)=15,LEN(E229)=18),IF(MOD(MID(E229,15,3)*1,2),"男","女"),#N/A)</f>
        <v>女</v>
      </c>
      <c r="G229" s="376">
        <f>DATE(MID(E229,7,VLOOKUP(LEN(E229),{15,2;18,4},2,0)),MID(E229,VLOOKUP(LEN(E229),{15,9;18,11},2,0),2),MID(E229,VLOOKUP(LEN(E229),{15,11;18,13},2,0),2))</f>
        <v>36292</v>
      </c>
      <c r="H229" s="307">
        <f t="shared" ca="1" si="39"/>
        <v>19.236912467656019</v>
      </c>
      <c r="I229" s="25">
        <v>43096</v>
      </c>
      <c r="J229" s="25">
        <v>43096</v>
      </c>
      <c r="K229" s="140" t="s">
        <v>167</v>
      </c>
      <c r="L229" s="140" t="s">
        <v>2028</v>
      </c>
      <c r="M229" s="140" t="s">
        <v>311</v>
      </c>
      <c r="N229" s="314" t="s">
        <v>12739</v>
      </c>
      <c r="O229" s="73" t="s">
        <v>4223</v>
      </c>
      <c r="P229" s="73" t="s">
        <v>14046</v>
      </c>
      <c r="Q229" s="25">
        <v>43110</v>
      </c>
      <c r="R229" s="25">
        <v>43110</v>
      </c>
      <c r="S229" s="25">
        <v>43110</v>
      </c>
      <c r="T229" s="25" t="s">
        <v>10256</v>
      </c>
      <c r="U229" s="123"/>
      <c r="V229" s="123"/>
      <c r="W229" s="123"/>
      <c r="X229" s="55">
        <v>13018005126</v>
      </c>
      <c r="Y229" s="55" t="s">
        <v>12576</v>
      </c>
      <c r="Z229" s="55" t="s">
        <v>12577</v>
      </c>
      <c r="AA229" s="55" t="s">
        <v>12578</v>
      </c>
      <c r="AB229" s="55">
        <v>18872419558</v>
      </c>
      <c r="AC229" s="377"/>
      <c r="AD229" s="144" t="s">
        <v>4374</v>
      </c>
      <c r="AE229" s="144" t="s">
        <v>4374</v>
      </c>
      <c r="AF229" s="140" t="s">
        <v>4504</v>
      </c>
      <c r="AG229" s="140" t="s">
        <v>6597</v>
      </c>
      <c r="AH229" s="26" t="s">
        <v>12712</v>
      </c>
    </row>
    <row r="230" spans="1:34" s="410" customFormat="1" ht="14.25" customHeight="1">
      <c r="A230" s="33">
        <v>43</v>
      </c>
      <c r="B230" s="140" t="s">
        <v>13145</v>
      </c>
      <c r="C230" s="125" t="s">
        <v>13146</v>
      </c>
      <c r="D230" s="126" t="s">
        <v>11732</v>
      </c>
      <c r="E230" s="30" t="s">
        <v>11733</v>
      </c>
      <c r="F230" s="146" t="str">
        <f>IF(MOD(IF(LEN(E230)=18,MID(E230,17,1),RIGHT(E230,1)),2)=0,"女","男")</f>
        <v>女</v>
      </c>
      <c r="G230" s="22">
        <f>DATE(IF(LEN(E230)=18,MID(E230,7,4),1900+MID(E230,7,2)),IF(LEN(E230)=18,MID(E230,11,2),MID(E230,9,2)),IF(LEN(E230)=18,MID(E230,13,2),MID(E230,11,2)))</f>
        <v>36037</v>
      </c>
      <c r="H230" s="307">
        <f t="shared" ca="1" si="39"/>
        <v>19.935542604642322</v>
      </c>
      <c r="I230" s="25">
        <v>43088</v>
      </c>
      <c r="J230" s="25">
        <v>43088</v>
      </c>
      <c r="K230" s="140" t="s">
        <v>167</v>
      </c>
      <c r="L230" s="140" t="s">
        <v>2028</v>
      </c>
      <c r="M230" s="140" t="s">
        <v>311</v>
      </c>
      <c r="N230" s="314" t="s">
        <v>11893</v>
      </c>
      <c r="O230" s="73" t="s">
        <v>13147</v>
      </c>
      <c r="P230" s="73" t="s">
        <v>14046</v>
      </c>
      <c r="Q230" s="25">
        <v>43110</v>
      </c>
      <c r="R230" s="25">
        <v>43110</v>
      </c>
      <c r="S230" s="25">
        <v>43109</v>
      </c>
      <c r="T230" s="25" t="s">
        <v>13151</v>
      </c>
      <c r="U230" s="123" t="s">
        <v>4458</v>
      </c>
      <c r="V230" s="123" t="s">
        <v>4500</v>
      </c>
      <c r="W230" s="123" t="s">
        <v>4953</v>
      </c>
      <c r="X230" s="55">
        <v>17612775604</v>
      </c>
      <c r="Y230" s="80" t="s">
        <v>11734</v>
      </c>
      <c r="Z230" s="80" t="s">
        <v>11735</v>
      </c>
      <c r="AA230" s="31" t="s">
        <v>11736</v>
      </c>
      <c r="AB230" s="31">
        <v>13554050767</v>
      </c>
      <c r="AC230" s="184"/>
      <c r="AD230" s="144" t="s">
        <v>4374</v>
      </c>
      <c r="AE230" s="144" t="s">
        <v>4374</v>
      </c>
      <c r="AF230" s="140" t="s">
        <v>4375</v>
      </c>
      <c r="AG230" s="140" t="s">
        <v>13148</v>
      </c>
      <c r="AH230" s="26" t="s">
        <v>11737</v>
      </c>
    </row>
    <row r="231" spans="1:34" s="410" customFormat="1" ht="14.25" customHeight="1">
      <c r="A231" s="33">
        <v>58</v>
      </c>
      <c r="B231" s="140" t="s">
        <v>13145</v>
      </c>
      <c r="C231" s="125" t="s">
        <v>13149</v>
      </c>
      <c r="D231" s="126" t="s">
        <v>11929</v>
      </c>
      <c r="E231" s="30" t="s">
        <v>11930</v>
      </c>
      <c r="F231" s="146" t="str">
        <f>IF(MOD(IF(LEN(E231)=18,MID(E231,17,1),RIGHT(E231,1)),2)=0,"女","男")</f>
        <v>女</v>
      </c>
      <c r="G231" s="22">
        <f>DATE(IF(LEN(E231)=18,MID(E231,7,4),1900+MID(E231,7,2)),IF(LEN(E231)=18,MID(E231,11,2),MID(E231,9,2)),IF(LEN(E231)=18,MID(E231,13,2),MID(E231,11,2)))</f>
        <v>35289</v>
      </c>
      <c r="H231" s="307">
        <f t="shared" ca="1" si="39"/>
        <v>21.984857673135473</v>
      </c>
      <c r="I231" s="25">
        <v>43089</v>
      </c>
      <c r="J231" s="25">
        <v>43089</v>
      </c>
      <c r="K231" s="140" t="s">
        <v>167</v>
      </c>
      <c r="L231" s="140" t="s">
        <v>2028</v>
      </c>
      <c r="M231" s="140" t="s">
        <v>311</v>
      </c>
      <c r="N231" s="314" t="s">
        <v>12051</v>
      </c>
      <c r="O231" s="73" t="s">
        <v>13147</v>
      </c>
      <c r="P231" s="73" t="s">
        <v>14046</v>
      </c>
      <c r="Q231" s="25">
        <v>43110</v>
      </c>
      <c r="R231" s="25">
        <v>43110</v>
      </c>
      <c r="S231" s="25">
        <v>43109</v>
      </c>
      <c r="T231" s="25" t="s">
        <v>13152</v>
      </c>
      <c r="U231" s="123"/>
      <c r="V231" s="123"/>
      <c r="W231" s="123"/>
      <c r="X231" s="55">
        <v>15827605913</v>
      </c>
      <c r="Y231" s="80" t="s">
        <v>11931</v>
      </c>
      <c r="Z231" s="80" t="s">
        <v>11931</v>
      </c>
      <c r="AA231" s="31"/>
      <c r="AB231" s="31"/>
      <c r="AC231" s="184"/>
      <c r="AD231" s="144" t="s">
        <v>4374</v>
      </c>
      <c r="AE231" s="144" t="s">
        <v>4374</v>
      </c>
      <c r="AF231" s="140" t="s">
        <v>4504</v>
      </c>
      <c r="AG231" s="140" t="s">
        <v>13148</v>
      </c>
      <c r="AH231" s="26" t="s">
        <v>11932</v>
      </c>
    </row>
    <row r="232" spans="1:34" s="183" customFormat="1" ht="13.5" customHeight="1">
      <c r="A232" s="33">
        <v>45</v>
      </c>
      <c r="B232" s="140" t="s">
        <v>13145</v>
      </c>
      <c r="C232" s="125" t="s">
        <v>13150</v>
      </c>
      <c r="D232" s="126" t="s">
        <v>11743</v>
      </c>
      <c r="E232" s="30" t="s">
        <v>11744</v>
      </c>
      <c r="F232" s="146" t="str">
        <f>IF(MOD(IF(LEN(E232)=18,MID(E232,17,1),RIGHT(E232,1)),2)=0,"女","男")</f>
        <v>女</v>
      </c>
      <c r="G232" s="22">
        <f>DATE(IF(LEN(E232)=18,MID(E232,7,4),1900+MID(E232,7,2)),IF(LEN(E232)=18,MID(E232,11,2),MID(E232,9,2)),IF(LEN(E232)=18,MID(E232,13,2),MID(E232,11,2)))</f>
        <v>34621</v>
      </c>
      <c r="H232" s="307">
        <f t="shared" ca="1" si="39"/>
        <v>23.814994659436842</v>
      </c>
      <c r="I232" s="25">
        <v>43088</v>
      </c>
      <c r="J232" s="25">
        <v>43088</v>
      </c>
      <c r="K232" s="140" t="s">
        <v>167</v>
      </c>
      <c r="L232" s="140" t="s">
        <v>2028</v>
      </c>
      <c r="M232" s="140" t="s">
        <v>311</v>
      </c>
      <c r="N232" s="314" t="s">
        <v>11895</v>
      </c>
      <c r="O232" s="73" t="s">
        <v>13147</v>
      </c>
      <c r="P232" s="73" t="s">
        <v>14046</v>
      </c>
      <c r="Q232" s="25">
        <v>43110</v>
      </c>
      <c r="R232" s="25">
        <v>43110</v>
      </c>
      <c r="S232" s="25">
        <v>43109</v>
      </c>
      <c r="T232" s="25" t="s">
        <v>13153</v>
      </c>
      <c r="U232" s="123" t="s">
        <v>4456</v>
      </c>
      <c r="V232" s="123" t="s">
        <v>11745</v>
      </c>
      <c r="W232" s="123" t="s">
        <v>11746</v>
      </c>
      <c r="X232" s="55">
        <v>17786446367</v>
      </c>
      <c r="Y232" s="80" t="s">
        <v>11747</v>
      </c>
      <c r="Z232" s="80" t="s">
        <v>11748</v>
      </c>
      <c r="AA232" s="31" t="s">
        <v>11749</v>
      </c>
      <c r="AB232" s="31">
        <v>18672745058</v>
      </c>
      <c r="AC232" s="184"/>
      <c r="AD232" s="144" t="s">
        <v>4374</v>
      </c>
      <c r="AE232" s="144" t="s">
        <v>4374</v>
      </c>
      <c r="AF232" s="140" t="s">
        <v>4375</v>
      </c>
      <c r="AG232" s="140" t="s">
        <v>13148</v>
      </c>
      <c r="AH232" s="26" t="s">
        <v>11750</v>
      </c>
    </row>
    <row r="233" spans="1:34" s="183" customFormat="1" ht="13.5" customHeight="1">
      <c r="A233" s="33">
        <v>87</v>
      </c>
      <c r="B233" s="140" t="s">
        <v>13470</v>
      </c>
      <c r="C233" s="408" t="s">
        <v>12372</v>
      </c>
      <c r="D233" s="379" t="s">
        <v>12373</v>
      </c>
      <c r="E233" s="408" t="s">
        <v>12374</v>
      </c>
      <c r="F233" s="146" t="str">
        <f>IF(OR(LEN(E233)=15,LEN(E233)=18),IF(MOD(MID(E233,15,3)*1,2),"男","女"),#N/A)</f>
        <v>女</v>
      </c>
      <c r="G233" s="376">
        <f>DATE(MID(E233,7,VLOOKUP(LEN(E233),{15,2;18,4},2,0)),MID(E233,VLOOKUP(LEN(E233),{15,9;18,11},2,0),2),MID(E233,VLOOKUP(LEN(E233),{15,11;18,13},2,0),2))</f>
        <v>34943</v>
      </c>
      <c r="H233" s="307">
        <f t="shared" ca="1" si="39"/>
        <v>22.932802878614922</v>
      </c>
      <c r="I233" s="25">
        <v>43095</v>
      </c>
      <c r="J233" s="25">
        <v>43095</v>
      </c>
      <c r="K233" s="140" t="s">
        <v>167</v>
      </c>
      <c r="L233" s="140" t="s">
        <v>2028</v>
      </c>
      <c r="M233" s="140" t="s">
        <v>311</v>
      </c>
      <c r="N233" s="314" t="s">
        <v>12752</v>
      </c>
      <c r="O233" s="73" t="s">
        <v>4223</v>
      </c>
      <c r="P233" s="73" t="s">
        <v>14046</v>
      </c>
      <c r="Q233" s="25">
        <v>43110</v>
      </c>
      <c r="R233" s="25">
        <v>43110</v>
      </c>
      <c r="S233" s="25">
        <v>43108</v>
      </c>
      <c r="T233" s="25" t="s">
        <v>13154</v>
      </c>
      <c r="U233" s="45"/>
      <c r="V233" s="45"/>
      <c r="W233" s="377"/>
      <c r="X233" s="55">
        <v>18827020299</v>
      </c>
      <c r="Y233" s="55" t="s">
        <v>12370</v>
      </c>
      <c r="Z233" s="55" t="s">
        <v>12370</v>
      </c>
      <c r="AA233" s="55" t="s">
        <v>12375</v>
      </c>
      <c r="AB233" s="55">
        <v>15629193981</v>
      </c>
      <c r="AC233" s="218"/>
      <c r="AD233" s="144" t="s">
        <v>4374</v>
      </c>
      <c r="AE233" s="144" t="s">
        <v>4374</v>
      </c>
      <c r="AF233" s="140" t="s">
        <v>4504</v>
      </c>
      <c r="AG233" s="140" t="s">
        <v>6597</v>
      </c>
      <c r="AH233" s="26" t="s">
        <v>12679</v>
      </c>
    </row>
    <row r="234" spans="1:34" s="183" customFormat="1" ht="13.5" customHeight="1">
      <c r="A234" s="33">
        <v>106</v>
      </c>
      <c r="B234" s="140" t="s">
        <v>9296</v>
      </c>
      <c r="C234" s="408" t="s">
        <v>12448</v>
      </c>
      <c r="D234" s="126" t="s">
        <v>12449</v>
      </c>
      <c r="E234" s="408" t="s">
        <v>12450</v>
      </c>
      <c r="F234" s="146" t="str">
        <f>IF(OR(LEN(E234)=15,LEN(E234)=18),IF(MOD(MID(E234,15,3)*1,2),"男","女"),#N/A)</f>
        <v>女</v>
      </c>
      <c r="G234" s="376">
        <f>DATE(MID(E234,7,VLOOKUP(LEN(E234),{15,2;18,4},2,0)),MID(E234,VLOOKUP(LEN(E234),{15,9;18,11},2,0),2),MID(E234,VLOOKUP(LEN(E234),{15,11;18,13},2,0),2))</f>
        <v>29936</v>
      </c>
      <c r="H234" s="307">
        <f t="shared" ca="1" si="39"/>
        <v>36.650611097793004</v>
      </c>
      <c r="I234" s="25">
        <v>43095</v>
      </c>
      <c r="J234" s="25">
        <v>43095</v>
      </c>
      <c r="K234" s="140" t="s">
        <v>167</v>
      </c>
      <c r="L234" s="140" t="s">
        <v>2028</v>
      </c>
      <c r="M234" s="140" t="s">
        <v>311</v>
      </c>
      <c r="N234" s="314" t="s">
        <v>13010</v>
      </c>
      <c r="O234" s="73" t="s">
        <v>4223</v>
      </c>
      <c r="P234" s="73" t="s">
        <v>14046</v>
      </c>
      <c r="Q234" s="25">
        <v>43110</v>
      </c>
      <c r="R234" s="25">
        <v>43110</v>
      </c>
      <c r="S234" s="25">
        <v>43109</v>
      </c>
      <c r="T234" s="25" t="s">
        <v>13157</v>
      </c>
      <c r="U234" s="123" t="s">
        <v>4464</v>
      </c>
      <c r="V234" s="123" t="s">
        <v>12654</v>
      </c>
      <c r="W234" s="123"/>
      <c r="X234" s="55">
        <v>13720318437</v>
      </c>
      <c r="Y234" s="55" t="s">
        <v>12451</v>
      </c>
      <c r="Z234" s="55" t="s">
        <v>12452</v>
      </c>
      <c r="AA234" s="55" t="s">
        <v>12453</v>
      </c>
      <c r="AB234" s="55">
        <v>13720374490</v>
      </c>
      <c r="AC234" s="218"/>
      <c r="AD234" s="144" t="s">
        <v>4374</v>
      </c>
      <c r="AE234" s="144" t="s">
        <v>4374</v>
      </c>
      <c r="AF234" s="140" t="s">
        <v>4446</v>
      </c>
      <c r="AG234" s="140" t="s">
        <v>6597</v>
      </c>
      <c r="AH234" s="26" t="s">
        <v>12694</v>
      </c>
    </row>
    <row r="235" spans="1:34" s="378" customFormat="1" ht="15" customHeight="1">
      <c r="A235" s="33">
        <v>142</v>
      </c>
      <c r="B235" s="140" t="s">
        <v>13059</v>
      </c>
      <c r="C235" s="408" t="s">
        <v>13071</v>
      </c>
      <c r="D235" s="126" t="s">
        <v>13060</v>
      </c>
      <c r="E235" s="408" t="s">
        <v>13061</v>
      </c>
      <c r="F235" s="146" t="str">
        <f>IF(OR(LEN(E235)=15,LEN(E235)=18),IF(MOD(MID(E235,15,3)*1,2),"男","女"),#N/A)</f>
        <v>女</v>
      </c>
      <c r="G235" s="376">
        <f>DATE(MID(E235,7,VLOOKUP(LEN(E235),{15,2;18,4},2,0)),MID(E235,VLOOKUP(LEN(E235),{15,9;18,11},2,0),2),MID(E235,VLOOKUP(LEN(E235),{15,11;18,13},2,0),2))</f>
        <v>33812</v>
      </c>
      <c r="H235" s="307">
        <f t="shared" ca="1" si="39"/>
        <v>26.031433015601223</v>
      </c>
      <c r="I235" s="25">
        <v>43104</v>
      </c>
      <c r="J235" s="25">
        <v>43104</v>
      </c>
      <c r="K235" s="140" t="s">
        <v>11486</v>
      </c>
      <c r="L235" s="140" t="s">
        <v>2028</v>
      </c>
      <c r="M235" s="140" t="s">
        <v>311</v>
      </c>
      <c r="N235" s="314">
        <v>40229</v>
      </c>
      <c r="O235" s="73" t="s">
        <v>4223</v>
      </c>
      <c r="P235" s="73" t="s">
        <v>14046</v>
      </c>
      <c r="Q235" s="25">
        <v>43110</v>
      </c>
      <c r="R235" s="25">
        <v>43110</v>
      </c>
      <c r="S235" s="25">
        <v>43111</v>
      </c>
      <c r="T235" s="25" t="s">
        <v>10245</v>
      </c>
      <c r="U235" s="123" t="s">
        <v>13062</v>
      </c>
      <c r="V235" s="123" t="s">
        <v>13063</v>
      </c>
      <c r="W235" s="123"/>
      <c r="X235" s="55">
        <v>15872397121</v>
      </c>
      <c r="Y235" s="55" t="s">
        <v>13064</v>
      </c>
      <c r="Z235" s="55" t="s">
        <v>13064</v>
      </c>
      <c r="AA235" s="55" t="s">
        <v>13065</v>
      </c>
      <c r="AB235" s="55">
        <v>15827158103</v>
      </c>
      <c r="AC235" s="218"/>
      <c r="AD235" s="144" t="s">
        <v>13019</v>
      </c>
      <c r="AE235" s="144" t="s">
        <v>13019</v>
      </c>
      <c r="AF235" s="140" t="s">
        <v>13066</v>
      </c>
      <c r="AG235" s="140" t="s">
        <v>6597</v>
      </c>
      <c r="AH235" s="26" t="s">
        <v>13064</v>
      </c>
    </row>
    <row r="236" spans="1:34" s="378" customFormat="1" ht="15" customHeight="1">
      <c r="A236" s="33">
        <v>150</v>
      </c>
      <c r="B236" s="140" t="s">
        <v>13237</v>
      </c>
      <c r="C236" s="408" t="s">
        <v>13131</v>
      </c>
      <c r="D236" s="126" t="s">
        <v>13288</v>
      </c>
      <c r="E236" s="408" t="s">
        <v>13289</v>
      </c>
      <c r="F236" s="146" t="str">
        <f>IF(OR(LEN(E236)=15,LEN(E236)=18),IF(MOD(MID(E236,15,3)*1,2),"男","女"),#N/A)</f>
        <v>女</v>
      </c>
      <c r="G236" s="376">
        <f>DATE(MID(E236,7,VLOOKUP(LEN(E236),{15,2;18,4},2,0)),MID(E236,VLOOKUP(LEN(E236),{15,9;18,11},2,0),2),MID(E236,VLOOKUP(LEN(E236),{15,11;18,13},2,0),2))</f>
        <v>29227</v>
      </c>
      <c r="H236" s="307">
        <f t="shared" ca="1" si="39"/>
        <v>38.59307685121766</v>
      </c>
      <c r="I236" s="25">
        <v>43108</v>
      </c>
      <c r="J236" s="25">
        <v>43108</v>
      </c>
      <c r="K236" s="140" t="s">
        <v>167</v>
      </c>
      <c r="L236" s="140" t="s">
        <v>2028</v>
      </c>
      <c r="M236" s="140" t="s">
        <v>311</v>
      </c>
      <c r="N236" s="314">
        <v>40239</v>
      </c>
      <c r="O236" s="73" t="s">
        <v>13290</v>
      </c>
      <c r="P236" s="73" t="s">
        <v>14046</v>
      </c>
      <c r="Q236" s="25">
        <v>43111</v>
      </c>
      <c r="R236" s="25">
        <v>43111</v>
      </c>
      <c r="S236" s="25">
        <v>43114</v>
      </c>
      <c r="T236" s="25" t="s">
        <v>13297</v>
      </c>
      <c r="U236" s="123" t="s">
        <v>13259</v>
      </c>
      <c r="V236" s="123" t="s">
        <v>13291</v>
      </c>
      <c r="W236" s="123"/>
      <c r="X236" s="55">
        <v>15827015095</v>
      </c>
      <c r="Y236" s="55" t="s">
        <v>13292</v>
      </c>
      <c r="Z236" s="55" t="s">
        <v>13293</v>
      </c>
      <c r="AA236" s="55" t="s">
        <v>13294</v>
      </c>
      <c r="AB236" s="55">
        <v>15072791988</v>
      </c>
      <c r="AC236" s="218"/>
      <c r="AD236" s="144" t="s">
        <v>13240</v>
      </c>
      <c r="AE236" s="144" t="s">
        <v>13240</v>
      </c>
      <c r="AF236" s="140" t="s">
        <v>13241</v>
      </c>
      <c r="AG236" s="140" t="s">
        <v>13295</v>
      </c>
      <c r="AH236" s="26" t="s">
        <v>13296</v>
      </c>
    </row>
    <row r="237" spans="1:34" s="378" customFormat="1" ht="15" customHeight="1">
      <c r="A237" s="33">
        <v>30</v>
      </c>
      <c r="B237" s="140" t="s">
        <v>9296</v>
      </c>
      <c r="C237" s="125" t="s">
        <v>9817</v>
      </c>
      <c r="D237" s="126" t="s">
        <v>9818</v>
      </c>
      <c r="E237" s="30" t="s">
        <v>9819</v>
      </c>
      <c r="F237" s="146" t="str">
        <f>IF(MOD(IF(LEN(E237)=18,MID(E237,17,1),RIGHT(E237,1)),2)=0,"女","男")</f>
        <v>女</v>
      </c>
      <c r="G237" s="22">
        <f>DATE(IF(LEN(E237)=18,MID(E237,7,4),1900+MID(E237,7,2)),IF(LEN(E237)=18,MID(E237,11,2),MID(E237,9,2)),IF(LEN(E237)=18,MID(E237,13,2),MID(E237,11,2)))</f>
        <v>34897</v>
      </c>
      <c r="H237" s="307">
        <f t="shared" ca="1" si="39"/>
        <v>23.058830275875199</v>
      </c>
      <c r="I237" s="25">
        <v>42989</v>
      </c>
      <c r="J237" s="25">
        <v>42989</v>
      </c>
      <c r="K237" s="140" t="s">
        <v>167</v>
      </c>
      <c r="L237" s="140" t="s">
        <v>2028</v>
      </c>
      <c r="M237" s="140" t="s">
        <v>311</v>
      </c>
      <c r="N237" s="314" t="s">
        <v>9820</v>
      </c>
      <c r="O237" s="73" t="s">
        <v>9380</v>
      </c>
      <c r="P237" s="73" t="s">
        <v>14046</v>
      </c>
      <c r="Q237" s="25">
        <v>43110</v>
      </c>
      <c r="R237" s="25">
        <v>43110</v>
      </c>
      <c r="S237" s="25">
        <v>43111</v>
      </c>
      <c r="T237" s="25" t="s">
        <v>12937</v>
      </c>
      <c r="U237" s="123"/>
      <c r="V237" s="123"/>
      <c r="W237" s="123"/>
      <c r="X237" s="55" t="s">
        <v>9821</v>
      </c>
      <c r="Y237" s="80" t="s">
        <v>6776</v>
      </c>
      <c r="Z237" s="80" t="s">
        <v>9822</v>
      </c>
      <c r="AA237" s="31" t="s">
        <v>9823</v>
      </c>
      <c r="AB237" s="31" t="s">
        <v>9824</v>
      </c>
      <c r="AC237" s="184"/>
      <c r="AD237" s="144" t="s">
        <v>245</v>
      </c>
      <c r="AE237" s="144" t="s">
        <v>245</v>
      </c>
      <c r="AF237" s="140" t="s">
        <v>2029</v>
      </c>
      <c r="AG237" s="140" t="s">
        <v>9387</v>
      </c>
      <c r="AH237" s="26" t="s">
        <v>6776</v>
      </c>
    </row>
    <row r="238" spans="1:34" s="378" customFormat="1" ht="15" customHeight="1">
      <c r="A238" s="33">
        <v>56</v>
      </c>
      <c r="B238" s="140" t="s">
        <v>9296</v>
      </c>
      <c r="C238" s="125" t="s">
        <v>11890</v>
      </c>
      <c r="D238" s="126" t="s">
        <v>11966</v>
      </c>
      <c r="E238" s="30" t="s">
        <v>11967</v>
      </c>
      <c r="F238" s="146" t="str">
        <f>IF(MOD(IF(LEN(E238)=18,MID(E238,17,1),RIGHT(E238,1)),2)=0,"女","男")</f>
        <v>女</v>
      </c>
      <c r="G238" s="22">
        <f>DATE(IF(LEN(E238)=18,MID(E238,7,4),1900+MID(E238,7,2)),IF(LEN(E238)=18,MID(E238,11,2),MID(E238,9,2)),IF(LEN(E238)=18,MID(E238,13,2),MID(E238,11,2)))</f>
        <v>34150</v>
      </c>
      <c r="H238" s="307">
        <f t="shared" ca="1" si="39"/>
        <v>25.105405618340949</v>
      </c>
      <c r="I238" s="25">
        <v>43089</v>
      </c>
      <c r="J238" s="25">
        <v>43089</v>
      </c>
      <c r="K238" s="140" t="s">
        <v>167</v>
      </c>
      <c r="L238" s="140" t="s">
        <v>2028</v>
      </c>
      <c r="M238" s="140" t="s">
        <v>311</v>
      </c>
      <c r="N238" s="314" t="s">
        <v>12194</v>
      </c>
      <c r="O238" s="73" t="s">
        <v>4223</v>
      </c>
      <c r="P238" s="73" t="s">
        <v>14046</v>
      </c>
      <c r="Q238" s="25">
        <v>43110</v>
      </c>
      <c r="R238" s="25">
        <v>43110</v>
      </c>
      <c r="S238" s="25">
        <v>43117</v>
      </c>
      <c r="T238" s="25" t="s">
        <v>5909</v>
      </c>
      <c r="U238" s="123" t="s">
        <v>4457</v>
      </c>
      <c r="V238" s="123" t="s">
        <v>11968</v>
      </c>
      <c r="W238" s="123"/>
      <c r="X238" s="55">
        <v>15871275228</v>
      </c>
      <c r="Y238" s="80" t="s">
        <v>11969</v>
      </c>
      <c r="Z238" s="80" t="s">
        <v>11970</v>
      </c>
      <c r="AA238" s="31" t="s">
        <v>11971</v>
      </c>
      <c r="AB238" s="31">
        <v>18327685630</v>
      </c>
      <c r="AC238" s="184"/>
      <c r="AD238" s="144" t="s">
        <v>4374</v>
      </c>
      <c r="AE238" s="144" t="s">
        <v>4374</v>
      </c>
      <c r="AF238" s="140" t="s">
        <v>4375</v>
      </c>
      <c r="AG238" s="140" t="s">
        <v>6597</v>
      </c>
      <c r="AH238" s="26" t="s">
        <v>11972</v>
      </c>
    </row>
    <row r="239" spans="1:34" s="204" customFormat="1" ht="13.5" customHeight="1">
      <c r="A239" s="33">
        <v>157</v>
      </c>
      <c r="B239" s="140" t="s">
        <v>13237</v>
      </c>
      <c r="C239" s="408" t="s">
        <v>13275</v>
      </c>
      <c r="D239" s="126" t="s">
        <v>13245</v>
      </c>
      <c r="E239" s="408" t="s">
        <v>13246</v>
      </c>
      <c r="F239" s="146" t="str">
        <f>IF(OR(LEN(E239)=15,LEN(E239)=18),IF(MOD(MID(E239,15,3)*1,2),"男","女"),#N/A)</f>
        <v>男</v>
      </c>
      <c r="G239" s="376">
        <f>DATE(MID(E239,7,VLOOKUP(LEN(E239),{15,2;18,4},2,0)),MID(E239,VLOOKUP(LEN(E239),{15,9;18,11},2,0),2),MID(E239,VLOOKUP(LEN(E239),{15,11;18,13},2,0),2))</f>
        <v>33199</v>
      </c>
      <c r="H239" s="307">
        <f t="shared" ca="1" si="39"/>
        <v>27.710885070395744</v>
      </c>
      <c r="I239" s="25">
        <v>43112</v>
      </c>
      <c r="J239" s="25">
        <v>43112</v>
      </c>
      <c r="K239" s="140" t="s">
        <v>167</v>
      </c>
      <c r="L239" s="140" t="s">
        <v>2028</v>
      </c>
      <c r="M239" s="140" t="s">
        <v>311</v>
      </c>
      <c r="N239" s="314">
        <v>40037</v>
      </c>
      <c r="O239" s="73" t="s">
        <v>4223</v>
      </c>
      <c r="P239" s="73" t="s">
        <v>14046</v>
      </c>
      <c r="Q239" s="25">
        <v>43112</v>
      </c>
      <c r="R239" s="25">
        <v>43112</v>
      </c>
      <c r="S239" s="25">
        <v>43115</v>
      </c>
      <c r="T239" s="25" t="s">
        <v>13718</v>
      </c>
      <c r="U239" s="123" t="s">
        <v>13247</v>
      </c>
      <c r="V239" s="123" t="s">
        <v>13248</v>
      </c>
      <c r="W239" s="123" t="s">
        <v>13242</v>
      </c>
      <c r="X239" s="55">
        <v>15858253904</v>
      </c>
      <c r="Y239" s="55" t="s">
        <v>13249</v>
      </c>
      <c r="Z239" s="55" t="s">
        <v>13250</v>
      </c>
      <c r="AA239" s="55" t="s">
        <v>13251</v>
      </c>
      <c r="AB239" s="55">
        <v>13476249986</v>
      </c>
      <c r="AC239" s="218"/>
      <c r="AD239" s="144" t="s">
        <v>13240</v>
      </c>
      <c r="AE239" s="144" t="s">
        <v>13240</v>
      </c>
      <c r="AF239" s="140" t="s">
        <v>13241</v>
      </c>
      <c r="AG239" s="140" t="s">
        <v>6597</v>
      </c>
      <c r="AH239" s="26" t="s">
        <v>13249</v>
      </c>
    </row>
    <row r="240" spans="1:34" s="183" customFormat="1" ht="13.5" customHeight="1">
      <c r="A240" s="33">
        <v>66</v>
      </c>
      <c r="B240" s="140" t="s">
        <v>9296</v>
      </c>
      <c r="C240" s="125" t="s">
        <v>12091</v>
      </c>
      <c r="D240" s="126" t="s">
        <v>12092</v>
      </c>
      <c r="E240" s="30" t="s">
        <v>12093</v>
      </c>
      <c r="F240" s="146" t="str">
        <f>IF(MOD(IF(LEN(E240)=18,MID(E240,17,1),RIGHT(E240,1)),2)=0,"女","男")</f>
        <v>女</v>
      </c>
      <c r="G240" s="22">
        <f>DATE(IF(LEN(E240)=18,MID(E240,7,4),1900+MID(E240,7,2)),IF(LEN(E240)=18,MID(E240,11,2),MID(E240,9,2)),IF(LEN(E240)=18,MID(E240,13,2),MID(E240,11,2)))</f>
        <v>34592</v>
      </c>
      <c r="H240" s="307">
        <f t="shared" ca="1" si="39"/>
        <v>23.894446714231361</v>
      </c>
      <c r="I240" s="25">
        <v>43091</v>
      </c>
      <c r="J240" s="25">
        <v>43091</v>
      </c>
      <c r="K240" s="140" t="s">
        <v>167</v>
      </c>
      <c r="L240" s="140" t="s">
        <v>2028</v>
      </c>
      <c r="M240" s="140" t="s">
        <v>311</v>
      </c>
      <c r="N240" s="314">
        <v>30008</v>
      </c>
      <c r="O240" s="73" t="s">
        <v>4223</v>
      </c>
      <c r="P240" s="73" t="s">
        <v>14046</v>
      </c>
      <c r="Q240" s="25">
        <v>43115</v>
      </c>
      <c r="R240" s="25">
        <v>43115</v>
      </c>
      <c r="S240" s="25">
        <v>43118</v>
      </c>
      <c r="T240" s="25" t="s">
        <v>13783</v>
      </c>
      <c r="U240" s="123" t="s">
        <v>4464</v>
      </c>
      <c r="V240" s="123" t="s">
        <v>12094</v>
      </c>
      <c r="W240" s="123"/>
      <c r="X240" s="55" t="s">
        <v>12095</v>
      </c>
      <c r="Y240" s="80" t="s">
        <v>12137</v>
      </c>
      <c r="Z240" s="80" t="s">
        <v>12137</v>
      </c>
      <c r="AA240" s="31" t="s">
        <v>12138</v>
      </c>
      <c r="AB240" s="31" t="s">
        <v>12097</v>
      </c>
      <c r="AC240" s="184"/>
      <c r="AD240" s="144" t="s">
        <v>4374</v>
      </c>
      <c r="AE240" s="144" t="s">
        <v>4374</v>
      </c>
      <c r="AF240" s="140" t="s">
        <v>4375</v>
      </c>
      <c r="AG240" s="140" t="s">
        <v>6597</v>
      </c>
      <c r="AH240" s="26" t="s">
        <v>12096</v>
      </c>
    </row>
    <row r="241" spans="1:34" s="378" customFormat="1" ht="15" customHeight="1">
      <c r="A241" s="33">
        <v>99</v>
      </c>
      <c r="B241" s="140" t="s">
        <v>13237</v>
      </c>
      <c r="C241" s="408" t="s">
        <v>13298</v>
      </c>
      <c r="D241" s="126" t="s">
        <v>13299</v>
      </c>
      <c r="E241" s="408" t="s">
        <v>13300</v>
      </c>
      <c r="F241" s="146" t="str">
        <f>IF(OR(LEN(E241)=15,LEN(E241)=18),IF(MOD(MID(E241,15,3)*1,2),"男","女"),#N/A)</f>
        <v>女</v>
      </c>
      <c r="G241" s="376">
        <f>DATE(MID(E241,7,VLOOKUP(LEN(E241),{15,2;18,4},2,0)),MID(E241,VLOOKUP(LEN(E241),{15,9;18,11},2,0),2),MID(E241,VLOOKUP(LEN(E241),{15,11;18,13},2,0),2))</f>
        <v>34506</v>
      </c>
      <c r="H241" s="307">
        <f t="shared" ca="1" si="39"/>
        <v>24.130063152587525</v>
      </c>
      <c r="I241" s="25">
        <v>43095</v>
      </c>
      <c r="J241" s="25">
        <v>43095</v>
      </c>
      <c r="K241" s="140" t="s">
        <v>167</v>
      </c>
      <c r="L241" s="140" t="s">
        <v>2028</v>
      </c>
      <c r="M241" s="140" t="s">
        <v>311</v>
      </c>
      <c r="N241" s="314" t="s">
        <v>12767</v>
      </c>
      <c r="O241" s="73" t="s">
        <v>13290</v>
      </c>
      <c r="P241" s="73" t="s">
        <v>14046</v>
      </c>
      <c r="Q241" s="25">
        <v>43117</v>
      </c>
      <c r="R241" s="25">
        <v>43117</v>
      </c>
      <c r="S241" s="25">
        <v>43114</v>
      </c>
      <c r="T241" s="25" t="s">
        <v>13305</v>
      </c>
      <c r="U241" s="123" t="s">
        <v>13238</v>
      </c>
      <c r="V241" s="123" t="s">
        <v>13301</v>
      </c>
      <c r="W241" s="123"/>
      <c r="X241" s="55">
        <v>15273026845</v>
      </c>
      <c r="Y241" s="55" t="s">
        <v>13302</v>
      </c>
      <c r="Z241" s="55" t="s">
        <v>13303</v>
      </c>
      <c r="AA241" s="55" t="s">
        <v>13304</v>
      </c>
      <c r="AB241" s="55">
        <v>17607151063</v>
      </c>
      <c r="AC241" s="218"/>
      <c r="AD241" s="144" t="s">
        <v>13240</v>
      </c>
      <c r="AE241" s="144" t="s">
        <v>13240</v>
      </c>
      <c r="AF241" s="140" t="s">
        <v>13241</v>
      </c>
      <c r="AG241" s="140" t="s">
        <v>13295</v>
      </c>
      <c r="AH241" s="26" t="s">
        <v>13302</v>
      </c>
    </row>
    <row r="242" spans="1:34" s="183" customFormat="1" ht="13.5" customHeight="1">
      <c r="A242" s="33">
        <v>54</v>
      </c>
      <c r="B242" s="140" t="s">
        <v>9296</v>
      </c>
      <c r="C242" s="125" t="s">
        <v>11886</v>
      </c>
      <c r="D242" s="126" t="s">
        <v>11945</v>
      </c>
      <c r="E242" s="30" t="s">
        <v>11946</v>
      </c>
      <c r="F242" s="146" t="s">
        <v>2031</v>
      </c>
      <c r="G242" s="22">
        <v>35592</v>
      </c>
      <c r="H242" s="307">
        <v>20.615042078893968</v>
      </c>
      <c r="I242" s="25">
        <v>43089</v>
      </c>
      <c r="J242" s="25">
        <v>43089</v>
      </c>
      <c r="K242" s="140" t="s">
        <v>167</v>
      </c>
      <c r="L242" s="140" t="s">
        <v>2028</v>
      </c>
      <c r="M242" s="140" t="s">
        <v>311</v>
      </c>
      <c r="N242" s="314" t="s">
        <v>12052</v>
      </c>
      <c r="O242" s="73" t="s">
        <v>4223</v>
      </c>
      <c r="P242" s="73" t="s">
        <v>14046</v>
      </c>
      <c r="Q242" s="25">
        <v>43117</v>
      </c>
      <c r="R242" s="25">
        <v>43117</v>
      </c>
      <c r="S242" s="25">
        <v>43116</v>
      </c>
      <c r="T242" s="25" t="s">
        <v>10245</v>
      </c>
      <c r="U242" s="123" t="s">
        <v>4458</v>
      </c>
      <c r="V242" s="123" t="s">
        <v>11947</v>
      </c>
      <c r="W242" s="123"/>
      <c r="X242" s="55">
        <v>18868259962</v>
      </c>
      <c r="Y242" s="80" t="s">
        <v>11948</v>
      </c>
      <c r="Z242" s="80" t="s">
        <v>11948</v>
      </c>
      <c r="AA242" s="31" t="s">
        <v>11945</v>
      </c>
      <c r="AB242" s="31">
        <v>18868259962</v>
      </c>
      <c r="AC242" s="184"/>
      <c r="AD242" s="144" t="s">
        <v>4374</v>
      </c>
      <c r="AE242" s="144" t="s">
        <v>4374</v>
      </c>
      <c r="AF242" s="140" t="s">
        <v>4375</v>
      </c>
      <c r="AG242" s="140" t="s">
        <v>6597</v>
      </c>
      <c r="AH242" s="26" t="s">
        <v>11948</v>
      </c>
    </row>
    <row r="243" spans="1:34" s="378" customFormat="1" ht="15" customHeight="1">
      <c r="A243" s="33">
        <v>57</v>
      </c>
      <c r="B243" s="140" t="s">
        <v>9296</v>
      </c>
      <c r="C243" s="125" t="s">
        <v>11889</v>
      </c>
      <c r="D243" s="126" t="s">
        <v>11961</v>
      </c>
      <c r="E243" s="30" t="s">
        <v>11962</v>
      </c>
      <c r="F243" s="146" t="s">
        <v>2031</v>
      </c>
      <c r="G243" s="22">
        <v>35867</v>
      </c>
      <c r="H243" s="307">
        <v>19.861617421359721</v>
      </c>
      <c r="I243" s="25">
        <v>43089</v>
      </c>
      <c r="J243" s="25">
        <v>43089</v>
      </c>
      <c r="K243" s="140" t="s">
        <v>167</v>
      </c>
      <c r="L243" s="140" t="s">
        <v>2028</v>
      </c>
      <c r="M243" s="140" t="s">
        <v>311</v>
      </c>
      <c r="N243" s="314" t="s">
        <v>12054</v>
      </c>
      <c r="O243" s="73" t="s">
        <v>4223</v>
      </c>
      <c r="P243" s="73" t="s">
        <v>14046</v>
      </c>
      <c r="Q243" s="25">
        <v>43117</v>
      </c>
      <c r="R243" s="25">
        <v>43117</v>
      </c>
      <c r="S243" s="25">
        <v>43116</v>
      </c>
      <c r="T243" s="25" t="s">
        <v>10245</v>
      </c>
      <c r="U243" s="123" t="s">
        <v>4457</v>
      </c>
      <c r="V243" s="123" t="s">
        <v>11963</v>
      </c>
      <c r="W243" s="123"/>
      <c r="X243" s="55">
        <v>15858897232</v>
      </c>
      <c r="Y243" s="80" t="s">
        <v>11964</v>
      </c>
      <c r="Z243" s="80" t="s">
        <v>11965</v>
      </c>
      <c r="AA243" s="31" t="s">
        <v>11961</v>
      </c>
      <c r="AB243" s="31">
        <v>15858897232</v>
      </c>
      <c r="AC243" s="184"/>
      <c r="AD243" s="144" t="s">
        <v>4374</v>
      </c>
      <c r="AE243" s="144" t="s">
        <v>4374</v>
      </c>
      <c r="AF243" s="140" t="s">
        <v>4375</v>
      </c>
      <c r="AG243" s="140" t="s">
        <v>6597</v>
      </c>
      <c r="AH243" s="26" t="s">
        <v>11964</v>
      </c>
    </row>
    <row r="244" spans="1:34" s="183" customFormat="1" ht="13.5" customHeight="1">
      <c r="A244" s="33">
        <v>61</v>
      </c>
      <c r="B244" s="140" t="s">
        <v>9296</v>
      </c>
      <c r="C244" s="125" t="s">
        <v>11988</v>
      </c>
      <c r="D244" s="126" t="s">
        <v>12013</v>
      </c>
      <c r="E244" s="30" t="s">
        <v>12014</v>
      </c>
      <c r="F244" s="146" t="s">
        <v>2031</v>
      </c>
      <c r="G244" s="22">
        <v>34222</v>
      </c>
      <c r="H244" s="307">
        <v>24.368466736428214</v>
      </c>
      <c r="I244" s="25">
        <v>43090</v>
      </c>
      <c r="J244" s="25">
        <v>43090</v>
      </c>
      <c r="K244" s="140" t="s">
        <v>167</v>
      </c>
      <c r="L244" s="140" t="s">
        <v>2028</v>
      </c>
      <c r="M244" s="140" t="s">
        <v>311</v>
      </c>
      <c r="N244" s="314" t="s">
        <v>12057</v>
      </c>
      <c r="O244" s="73" t="s">
        <v>4223</v>
      </c>
      <c r="P244" s="73" t="s">
        <v>14046</v>
      </c>
      <c r="Q244" s="25">
        <v>43117</v>
      </c>
      <c r="R244" s="25">
        <v>43117</v>
      </c>
      <c r="S244" s="25">
        <v>43116</v>
      </c>
      <c r="T244" s="25" t="s">
        <v>10245</v>
      </c>
      <c r="U244" s="123" t="s">
        <v>4458</v>
      </c>
      <c r="V244" s="123" t="s">
        <v>12015</v>
      </c>
      <c r="W244" s="123" t="s">
        <v>4953</v>
      </c>
      <c r="X244" s="55">
        <v>18207172432</v>
      </c>
      <c r="Y244" s="80" t="s">
        <v>12016</v>
      </c>
      <c r="Z244" s="80" t="s">
        <v>12016</v>
      </c>
      <c r="AA244" s="31" t="s">
        <v>12017</v>
      </c>
      <c r="AB244" s="31">
        <v>18207172432</v>
      </c>
      <c r="AC244" s="184"/>
      <c r="AD244" s="144" t="s">
        <v>4374</v>
      </c>
      <c r="AE244" s="144" t="s">
        <v>4374</v>
      </c>
      <c r="AF244" s="140" t="s">
        <v>4375</v>
      </c>
      <c r="AG244" s="140" t="s">
        <v>6597</v>
      </c>
      <c r="AH244" s="26" t="s">
        <v>12018</v>
      </c>
    </row>
    <row r="245" spans="1:34" s="183" customFormat="1" ht="13.5" customHeight="1">
      <c r="A245" s="33">
        <v>76</v>
      </c>
      <c r="B245" s="140" t="s">
        <v>9296</v>
      </c>
      <c r="C245" s="408" t="s">
        <v>12376</v>
      </c>
      <c r="D245" s="126" t="s">
        <v>12377</v>
      </c>
      <c r="E245" s="408" t="s">
        <v>12378</v>
      </c>
      <c r="F245" s="146" t="str">
        <f>IF(OR(LEN(E245)=15,LEN(E245)=18),IF(MOD(MID(E245,15,3)*1,2),"男","女"),#N/A)</f>
        <v>男</v>
      </c>
      <c r="G245" s="376">
        <f>DATE(MID(E245,7,VLOOKUP(LEN(E245),{15,2;18,4},2,0)),MID(E245,VLOOKUP(LEN(E245),{15,9;18,11},2,0),2),MID(E245,VLOOKUP(LEN(E245),{15,11;18,13},2,0),2))</f>
        <v>34921</v>
      </c>
      <c r="H245" s="307">
        <f ca="1">(NOW()-G245)/365</f>
        <v>22.993076851217662</v>
      </c>
      <c r="I245" s="25">
        <v>43095</v>
      </c>
      <c r="J245" s="25">
        <v>43095</v>
      </c>
      <c r="K245" s="140" t="s">
        <v>167</v>
      </c>
      <c r="L245" s="140" t="s">
        <v>2028</v>
      </c>
      <c r="M245" s="140" t="s">
        <v>311</v>
      </c>
      <c r="N245" s="314" t="s">
        <v>12753</v>
      </c>
      <c r="O245" s="73" t="s">
        <v>4223</v>
      </c>
      <c r="P245" s="73" t="s">
        <v>14046</v>
      </c>
      <c r="Q245" s="25">
        <v>43118</v>
      </c>
      <c r="R245" s="25">
        <v>43118</v>
      </c>
      <c r="S245" s="25">
        <v>43124</v>
      </c>
      <c r="T245" s="123" t="s">
        <v>13851</v>
      </c>
      <c r="U245" s="45"/>
      <c r="V245" s="45"/>
      <c r="W245" s="377"/>
      <c r="X245" s="55">
        <v>13972730768</v>
      </c>
      <c r="Y245" s="55" t="s">
        <v>12379</v>
      </c>
      <c r="Z245" s="55" t="s">
        <v>12379</v>
      </c>
      <c r="AA245" s="55" t="s">
        <v>12380</v>
      </c>
      <c r="AB245" s="55">
        <v>17665414131</v>
      </c>
      <c r="AC245" s="218"/>
      <c r="AD245" s="144" t="s">
        <v>4374</v>
      </c>
      <c r="AE245" s="144" t="s">
        <v>4374</v>
      </c>
      <c r="AF245" s="140" t="s">
        <v>4504</v>
      </c>
      <c r="AG245" s="140" t="s">
        <v>6597</v>
      </c>
      <c r="AH245" s="26" t="s">
        <v>12680</v>
      </c>
    </row>
    <row r="246" spans="1:34" s="183" customFormat="1" ht="13.5" customHeight="1">
      <c r="A246" s="33">
        <v>115</v>
      </c>
      <c r="B246" s="140" t="s">
        <v>13470</v>
      </c>
      <c r="C246" s="408" t="s">
        <v>12626</v>
      </c>
      <c r="D246" s="387" t="s">
        <v>12627</v>
      </c>
      <c r="E246" s="33" t="s">
        <v>12645</v>
      </c>
      <c r="F246" s="146" t="s">
        <v>2031</v>
      </c>
      <c r="G246" s="376">
        <v>33301</v>
      </c>
      <c r="H246" s="307">
        <v>26.913871111428207</v>
      </c>
      <c r="I246" s="25">
        <v>43097</v>
      </c>
      <c r="J246" s="25">
        <v>43097</v>
      </c>
      <c r="K246" s="140" t="s">
        <v>167</v>
      </c>
      <c r="L246" s="140" t="s">
        <v>2028</v>
      </c>
      <c r="M246" s="140" t="s">
        <v>311</v>
      </c>
      <c r="N246" s="314" t="s">
        <v>12726</v>
      </c>
      <c r="O246" s="73" t="s">
        <v>4223</v>
      </c>
      <c r="P246" s="73" t="s">
        <v>14046</v>
      </c>
      <c r="Q246" s="25">
        <v>43119</v>
      </c>
      <c r="R246" s="25">
        <v>43119</v>
      </c>
      <c r="S246" s="25">
        <v>43124</v>
      </c>
      <c r="T246" s="123"/>
      <c r="U246" s="123" t="s">
        <v>4501</v>
      </c>
      <c r="V246" s="123" t="s">
        <v>12667</v>
      </c>
      <c r="W246" s="123" t="s">
        <v>12668</v>
      </c>
      <c r="X246" s="55">
        <v>15872368752</v>
      </c>
      <c r="Y246" s="55" t="s">
        <v>12628</v>
      </c>
      <c r="Z246" s="55" t="s">
        <v>12628</v>
      </c>
      <c r="AA246" s="55" t="s">
        <v>12629</v>
      </c>
      <c r="AB246" s="55">
        <v>18827415923</v>
      </c>
      <c r="AC246" s="377"/>
      <c r="AD246" s="144" t="s">
        <v>10362</v>
      </c>
      <c r="AE246" s="144" t="s">
        <v>10362</v>
      </c>
      <c r="AF246" s="140" t="s">
        <v>4504</v>
      </c>
      <c r="AG246" s="140" t="s">
        <v>6597</v>
      </c>
      <c r="AH246" s="26" t="s">
        <v>12718</v>
      </c>
    </row>
    <row r="247" spans="1:34" s="378" customFormat="1" ht="15" customHeight="1">
      <c r="A247" s="33">
        <v>73</v>
      </c>
      <c r="B247" s="140" t="s">
        <v>13829</v>
      </c>
      <c r="C247" s="125" t="s">
        <v>12357</v>
      </c>
      <c r="D247" s="379" t="s">
        <v>12358</v>
      </c>
      <c r="E247" s="30" t="s">
        <v>12359</v>
      </c>
      <c r="F247" s="146" t="str">
        <f>IF(OR(LEN(E247)=15,LEN(E247)=18),IF(MOD(MID(E247,15,3)*1,2),"男","女"),#N/A)</f>
        <v>男</v>
      </c>
      <c r="G247" s="22">
        <f>DATE(MID(E247,7,VLOOKUP(LEN(E247),{15,2;18,4},2,0)),MID(E247,VLOOKUP(LEN(E247),{15,9;18,11},2,0),2),MID(E247,VLOOKUP(LEN(E247),{15,11;18,13},2,0),2))</f>
        <v>36140</v>
      </c>
      <c r="H247" s="307">
        <f ca="1">(NOW()-G247)/365</f>
        <v>19.653350823820404</v>
      </c>
      <c r="I247" s="25">
        <v>43095</v>
      </c>
      <c r="J247" s="25">
        <v>43095</v>
      </c>
      <c r="K247" s="140" t="s">
        <v>167</v>
      </c>
      <c r="L247" s="140" t="s">
        <v>2028</v>
      </c>
      <c r="M247" s="140" t="s">
        <v>311</v>
      </c>
      <c r="N247" s="314" t="s">
        <v>12749</v>
      </c>
      <c r="O247" s="73" t="s">
        <v>7243</v>
      </c>
      <c r="P247" s="73" t="s">
        <v>14046</v>
      </c>
      <c r="Q247" s="25">
        <v>43119</v>
      </c>
      <c r="R247" s="25">
        <v>43119</v>
      </c>
      <c r="S247" s="25">
        <v>43120</v>
      </c>
      <c r="T247" s="25" t="s">
        <v>13830</v>
      </c>
      <c r="U247" s="123"/>
      <c r="V247" s="123"/>
      <c r="W247" s="123"/>
      <c r="X247" s="55">
        <v>15007139116</v>
      </c>
      <c r="Y247" s="80" t="s">
        <v>12420</v>
      </c>
      <c r="Z247" s="80" t="s">
        <v>12420</v>
      </c>
      <c r="AA247" s="31" t="s">
        <v>12360</v>
      </c>
      <c r="AB247" s="31">
        <v>13507675436</v>
      </c>
      <c r="AC247" s="184"/>
      <c r="AD247" s="144" t="s">
        <v>5227</v>
      </c>
      <c r="AE247" s="144" t="s">
        <v>5227</v>
      </c>
      <c r="AF247" s="140" t="s">
        <v>5926</v>
      </c>
      <c r="AG247" s="140" t="s">
        <v>6597</v>
      </c>
      <c r="AH247" s="26" t="s">
        <v>12676</v>
      </c>
    </row>
    <row r="248" spans="1:34" s="410" customFormat="1" ht="14.25" customHeight="1">
      <c r="A248" s="33">
        <v>129</v>
      </c>
      <c r="B248" s="140" t="s">
        <v>9296</v>
      </c>
      <c r="C248" s="408" t="s">
        <v>13274</v>
      </c>
      <c r="D248" s="126" t="s">
        <v>13971</v>
      </c>
      <c r="E248" s="408" t="s">
        <v>13972</v>
      </c>
      <c r="F248" s="146" t="s">
        <v>2030</v>
      </c>
      <c r="G248" s="376">
        <v>35136</v>
      </c>
      <c r="H248" s="307">
        <v>21.89970444476155</v>
      </c>
      <c r="I248" s="25">
        <v>43111</v>
      </c>
      <c r="J248" s="25">
        <v>43111</v>
      </c>
      <c r="K248" s="140" t="s">
        <v>167</v>
      </c>
      <c r="L248" s="140" t="s">
        <v>2028</v>
      </c>
      <c r="M248" s="140" t="s">
        <v>311</v>
      </c>
      <c r="N248" s="314">
        <v>40036</v>
      </c>
      <c r="O248" s="73" t="s">
        <v>4223</v>
      </c>
      <c r="P248" s="73" t="s">
        <v>14046</v>
      </c>
      <c r="Q248" s="25">
        <v>43120</v>
      </c>
      <c r="R248" s="25">
        <v>43120</v>
      </c>
      <c r="S248" s="25">
        <v>43126</v>
      </c>
      <c r="T248" s="123" t="s">
        <v>5909</v>
      </c>
      <c r="U248" s="25" t="s">
        <v>4457</v>
      </c>
      <c r="V248" s="45" t="s">
        <v>13239</v>
      </c>
      <c r="W248" s="377"/>
      <c r="X248" s="55">
        <v>15102716361</v>
      </c>
      <c r="Y248" s="55" t="s">
        <v>13973</v>
      </c>
      <c r="Z248" s="55" t="s">
        <v>13974</v>
      </c>
      <c r="AA248" s="55" t="s">
        <v>13975</v>
      </c>
      <c r="AB248" s="55">
        <v>18171439596</v>
      </c>
      <c r="AC248" s="218"/>
      <c r="AD248" s="144" t="s">
        <v>4374</v>
      </c>
      <c r="AE248" s="144" t="s">
        <v>4374</v>
      </c>
      <c r="AF248" s="140" t="s">
        <v>4375</v>
      </c>
      <c r="AG248" s="140" t="s">
        <v>6597</v>
      </c>
      <c r="AH248" s="26" t="s">
        <v>13976</v>
      </c>
    </row>
    <row r="249" spans="1:34" s="183" customFormat="1" ht="13.5" customHeight="1">
      <c r="A249" s="33">
        <v>13</v>
      </c>
      <c r="B249" s="140" t="s">
        <v>9296</v>
      </c>
      <c r="C249" s="125" t="s">
        <v>9499</v>
      </c>
      <c r="D249" s="126" t="s">
        <v>9500</v>
      </c>
      <c r="E249" s="30" t="s">
        <v>9501</v>
      </c>
      <c r="F249" s="146" t="str">
        <f>IF(MOD(IF(LEN(E249)=18,MID(E249,17,1),RIGHT(E249,1)),2)=0,"女","男")</f>
        <v>女</v>
      </c>
      <c r="G249" s="22">
        <f>DATE(IF(LEN(E249)=18,MID(E249,7,4),1900+MID(E249,7,2)),IF(LEN(E249)=18,MID(E249,11,2),MID(E249,9,2)),IF(LEN(E249)=18,MID(E249,13,2),MID(E249,11,2)))</f>
        <v>35740</v>
      </c>
      <c r="H249" s="307">
        <f t="shared" ref="H249:H254" ca="1" si="40">(NOW()-G249)/365</f>
        <v>20.749241234779308</v>
      </c>
      <c r="I249" s="25">
        <v>42896</v>
      </c>
      <c r="J249" s="25">
        <v>42896</v>
      </c>
      <c r="K249" s="140" t="s">
        <v>167</v>
      </c>
      <c r="L249" s="140" t="s">
        <v>2028</v>
      </c>
      <c r="M249" s="140" t="s">
        <v>311</v>
      </c>
      <c r="N249" s="314">
        <v>22454</v>
      </c>
      <c r="O249" s="73" t="s">
        <v>9314</v>
      </c>
      <c r="P249" s="73" t="s">
        <v>14046</v>
      </c>
      <c r="Q249" s="25">
        <v>43124</v>
      </c>
      <c r="R249" s="25">
        <v>43124</v>
      </c>
      <c r="S249" s="25">
        <v>43124</v>
      </c>
      <c r="T249" s="25" t="s">
        <v>10948</v>
      </c>
      <c r="U249" s="123" t="s">
        <v>137</v>
      </c>
      <c r="V249" s="123" t="s">
        <v>9502</v>
      </c>
      <c r="W249" s="123" t="s">
        <v>9503</v>
      </c>
      <c r="X249" s="55" t="s">
        <v>9504</v>
      </c>
      <c r="Y249" s="80" t="s">
        <v>9505</v>
      </c>
      <c r="Z249" s="80" t="s">
        <v>9505</v>
      </c>
      <c r="AA249" s="31" t="s">
        <v>9506</v>
      </c>
      <c r="AB249" s="31" t="s">
        <v>9507</v>
      </c>
      <c r="AC249" s="184"/>
      <c r="AD249" s="144" t="s">
        <v>245</v>
      </c>
      <c r="AE249" s="144" t="s">
        <v>245</v>
      </c>
      <c r="AF249" s="140" t="s">
        <v>2476</v>
      </c>
      <c r="AG249" s="140" t="s">
        <v>9508</v>
      </c>
      <c r="AH249" s="26" t="s">
        <v>9509</v>
      </c>
    </row>
    <row r="250" spans="1:34" s="378" customFormat="1" ht="15" customHeight="1">
      <c r="A250" s="33">
        <v>14</v>
      </c>
      <c r="B250" s="140" t="s">
        <v>9296</v>
      </c>
      <c r="C250" s="125" t="s">
        <v>9510</v>
      </c>
      <c r="D250" s="126" t="s">
        <v>9511</v>
      </c>
      <c r="E250" s="30" t="s">
        <v>9512</v>
      </c>
      <c r="F250" s="146" t="str">
        <f>IF(MOD(IF(LEN(E250)=18,MID(E250,17,1),RIGHT(E250,1)),2)=0,"女","男")</f>
        <v>女</v>
      </c>
      <c r="G250" s="22">
        <f>DATE(IF(LEN(E250)=18,MID(E250,7,4),1900+MID(E250,7,2)),IF(LEN(E250)=18,MID(E250,11,2),MID(E250,9,2)),IF(LEN(E250)=18,MID(E250,13,2),MID(E250,11,2)))</f>
        <v>34585</v>
      </c>
      <c r="H250" s="307">
        <f t="shared" ca="1" si="40"/>
        <v>23.913624796423143</v>
      </c>
      <c r="I250" s="25">
        <v>42896</v>
      </c>
      <c r="J250" s="25">
        <v>42896</v>
      </c>
      <c r="K250" s="140" t="s">
        <v>167</v>
      </c>
      <c r="L250" s="140" t="s">
        <v>2028</v>
      </c>
      <c r="M250" s="140" t="s">
        <v>311</v>
      </c>
      <c r="N250" s="314" t="s">
        <v>9513</v>
      </c>
      <c r="O250" s="73" t="s">
        <v>9514</v>
      </c>
      <c r="P250" s="73" t="s">
        <v>14046</v>
      </c>
      <c r="Q250" s="25">
        <v>43124</v>
      </c>
      <c r="R250" s="25">
        <v>43124</v>
      </c>
      <c r="S250" s="25">
        <v>43124</v>
      </c>
      <c r="T250" s="25" t="s">
        <v>10948</v>
      </c>
      <c r="U250" s="123" t="s">
        <v>306</v>
      </c>
      <c r="V250" s="123" t="s">
        <v>9515</v>
      </c>
      <c r="W250" s="123" t="s">
        <v>969</v>
      </c>
      <c r="X250" s="55" t="s">
        <v>9516</v>
      </c>
      <c r="Y250" s="80" t="s">
        <v>9505</v>
      </c>
      <c r="Z250" s="80" t="s">
        <v>9505</v>
      </c>
      <c r="AA250" s="31" t="s">
        <v>9517</v>
      </c>
      <c r="AB250" s="31" t="s">
        <v>9518</v>
      </c>
      <c r="AC250" s="184"/>
      <c r="AD250" s="144" t="s">
        <v>245</v>
      </c>
      <c r="AE250" s="144" t="s">
        <v>245</v>
      </c>
      <c r="AF250" s="140" t="s">
        <v>2476</v>
      </c>
      <c r="AG250" s="140" t="s">
        <v>9508</v>
      </c>
      <c r="AH250" s="26" t="s">
        <v>9509</v>
      </c>
    </row>
    <row r="251" spans="1:34" s="183" customFormat="1" ht="13.5" customHeight="1">
      <c r="A251" s="33">
        <v>40</v>
      </c>
      <c r="B251" s="140" t="s">
        <v>9296</v>
      </c>
      <c r="C251" s="125" t="s">
        <v>11714</v>
      </c>
      <c r="D251" s="126" t="s">
        <v>11766</v>
      </c>
      <c r="E251" s="30" t="s">
        <v>11767</v>
      </c>
      <c r="F251" s="146" t="str">
        <f>IF(MOD(IF(LEN(E251)=18,MID(E251,17,1),RIGHT(E251,1)),2)=0,"女","男")</f>
        <v>男</v>
      </c>
      <c r="G251" s="22">
        <f>DATE(IF(LEN(E251)=18,MID(E251,7,4),1900+MID(E251,7,2)),IF(LEN(E251)=18,MID(E251,11,2),MID(E251,9,2)),IF(LEN(E251)=18,MID(E251,13,2),MID(E251,11,2)))</f>
        <v>36310</v>
      </c>
      <c r="H251" s="307">
        <f t="shared" ca="1" si="40"/>
        <v>19.187597399162868</v>
      </c>
      <c r="I251" s="25">
        <v>43088</v>
      </c>
      <c r="J251" s="25">
        <v>43088</v>
      </c>
      <c r="K251" s="140" t="s">
        <v>167</v>
      </c>
      <c r="L251" s="140" t="s">
        <v>2028</v>
      </c>
      <c r="M251" s="140" t="s">
        <v>311</v>
      </c>
      <c r="N251" s="314" t="s">
        <v>10658</v>
      </c>
      <c r="O251" s="73" t="s">
        <v>4223</v>
      </c>
      <c r="P251" s="73" t="s">
        <v>14046</v>
      </c>
      <c r="Q251" s="25">
        <v>43124</v>
      </c>
      <c r="R251" s="25">
        <v>43124</v>
      </c>
      <c r="S251" s="25">
        <v>43124</v>
      </c>
      <c r="T251" s="123" t="s">
        <v>10245</v>
      </c>
      <c r="U251" s="123" t="s">
        <v>4458</v>
      </c>
      <c r="V251" s="123" t="s">
        <v>5986</v>
      </c>
      <c r="W251" s="123" t="s">
        <v>10477</v>
      </c>
      <c r="X251" s="55">
        <v>17671796286</v>
      </c>
      <c r="Y251" s="80" t="s">
        <v>11768</v>
      </c>
      <c r="Z251" s="80" t="s">
        <v>11769</v>
      </c>
      <c r="AA251" s="31" t="s">
        <v>11770</v>
      </c>
      <c r="AB251" s="31">
        <v>17612774796</v>
      </c>
      <c r="AC251" s="184"/>
      <c r="AD251" s="144" t="s">
        <v>4374</v>
      </c>
      <c r="AE251" s="144" t="s">
        <v>4374</v>
      </c>
      <c r="AF251" s="140" t="s">
        <v>4375</v>
      </c>
      <c r="AG251" s="140" t="s">
        <v>6597</v>
      </c>
      <c r="AH251" s="26" t="s">
        <v>11768</v>
      </c>
    </row>
    <row r="252" spans="1:34" s="183" customFormat="1" ht="13.5" customHeight="1">
      <c r="A252" s="33">
        <v>106</v>
      </c>
      <c r="B252" s="140" t="s">
        <v>9296</v>
      </c>
      <c r="C252" s="408" t="s">
        <v>12594</v>
      </c>
      <c r="D252" s="415" t="s">
        <v>12550</v>
      </c>
      <c r="E252" s="33" t="s">
        <v>12551</v>
      </c>
      <c r="F252" s="146" t="str">
        <f>IF(OR(LEN(E252)=15,LEN(E252)=18),IF(MOD(MID(E252,15,3)*1,2),"男","女"),#N/A)</f>
        <v>女</v>
      </c>
      <c r="G252" s="376">
        <f>DATE(MID(E252,7,VLOOKUP(LEN(E252),{15,2;18,4},2,0)),MID(E252,VLOOKUP(LEN(E252),{15,9;18,11},2,0),2),MID(E252,VLOOKUP(LEN(E252),{15,11;18,13},2,0),2))</f>
        <v>33869</v>
      </c>
      <c r="H252" s="307">
        <f t="shared" ca="1" si="40"/>
        <v>25.875268632039582</v>
      </c>
      <c r="I252" s="25">
        <v>43096</v>
      </c>
      <c r="J252" s="25">
        <v>43096</v>
      </c>
      <c r="K252" s="140" t="s">
        <v>167</v>
      </c>
      <c r="L252" s="140" t="s">
        <v>2028</v>
      </c>
      <c r="M252" s="140" t="s">
        <v>311</v>
      </c>
      <c r="N252" s="314" t="s">
        <v>12734</v>
      </c>
      <c r="O252" s="73" t="s">
        <v>4223</v>
      </c>
      <c r="P252" s="73" t="s">
        <v>14046</v>
      </c>
      <c r="Q252" s="25">
        <v>43124</v>
      </c>
      <c r="R252" s="25">
        <v>43124</v>
      </c>
      <c r="S252" s="25">
        <v>43124</v>
      </c>
      <c r="T252" s="123" t="s">
        <v>10948</v>
      </c>
      <c r="U252" s="123"/>
      <c r="V252" s="123"/>
      <c r="W252" s="123"/>
      <c r="X252" s="55">
        <v>15872957311</v>
      </c>
      <c r="Y252" s="55" t="s">
        <v>12552</v>
      </c>
      <c r="Z252" s="55" t="s">
        <v>12552</v>
      </c>
      <c r="AA252" s="55" t="s">
        <v>12553</v>
      </c>
      <c r="AB252" s="55">
        <v>13032760275</v>
      </c>
      <c r="AC252" s="415"/>
      <c r="AD252" s="144" t="s">
        <v>4374</v>
      </c>
      <c r="AE252" s="144" t="s">
        <v>4374</v>
      </c>
      <c r="AF252" s="140" t="s">
        <v>4504</v>
      </c>
      <c r="AG252" s="140" t="s">
        <v>6597</v>
      </c>
      <c r="AH252" s="26" t="s">
        <v>12706</v>
      </c>
    </row>
    <row r="253" spans="1:34" s="183" customFormat="1" ht="13.5" customHeight="1">
      <c r="A253" s="33">
        <v>59</v>
      </c>
      <c r="B253" s="140" t="s">
        <v>13470</v>
      </c>
      <c r="C253" s="125" t="s">
        <v>11997</v>
      </c>
      <c r="D253" s="379" t="s">
        <v>11998</v>
      </c>
      <c r="E253" s="30" t="s">
        <v>11999</v>
      </c>
      <c r="F253" s="146" t="str">
        <f>IF(MOD(IF(LEN(E253)=18,MID(E253,17,1),RIGHT(E253,1)),2)=0,"女","男")</f>
        <v>女</v>
      </c>
      <c r="G253" s="22">
        <f>DATE(IF(LEN(E253)=18,MID(E253,7,4),1900+MID(E253,7,2)),IF(LEN(E253)=18,MID(E253,11,2),MID(E253,9,2)),IF(LEN(E253)=18,MID(E253,13,2),MID(E253,11,2)))</f>
        <v>33836</v>
      </c>
      <c r="H253" s="307">
        <f t="shared" ca="1" si="40"/>
        <v>25.96567959094369</v>
      </c>
      <c r="I253" s="25">
        <v>43090</v>
      </c>
      <c r="J253" s="25">
        <v>43090</v>
      </c>
      <c r="K253" s="140" t="s">
        <v>167</v>
      </c>
      <c r="L253" s="140" t="s">
        <v>2028</v>
      </c>
      <c r="M253" s="140" t="s">
        <v>311</v>
      </c>
      <c r="N253" s="314">
        <v>22556</v>
      </c>
      <c r="O253" s="73" t="s">
        <v>4223</v>
      </c>
      <c r="P253" s="73" t="s">
        <v>14046</v>
      </c>
      <c r="Q253" s="25">
        <v>43124</v>
      </c>
      <c r="R253" s="25">
        <v>43124</v>
      </c>
      <c r="S253" s="25">
        <v>43124</v>
      </c>
      <c r="T253" s="123" t="s">
        <v>8311</v>
      </c>
      <c r="U253" s="123"/>
      <c r="V253" s="123"/>
      <c r="W253" s="123"/>
      <c r="X253" s="55">
        <v>18995566603</v>
      </c>
      <c r="Y253" s="80" t="s">
        <v>12000</v>
      </c>
      <c r="Z253" s="80" t="s">
        <v>12000</v>
      </c>
      <c r="AA253" s="31" t="s">
        <v>12001</v>
      </c>
      <c r="AB253" s="31">
        <v>15172401903</v>
      </c>
      <c r="AC253" s="184"/>
      <c r="AD253" s="144" t="s">
        <v>4374</v>
      </c>
      <c r="AE253" s="144" t="s">
        <v>4374</v>
      </c>
      <c r="AF253" s="140" t="s">
        <v>4504</v>
      </c>
      <c r="AG253" s="140" t="s">
        <v>6597</v>
      </c>
      <c r="AH253" s="26" t="s">
        <v>12002</v>
      </c>
    </row>
    <row r="254" spans="1:34" s="410" customFormat="1" ht="14.25" customHeight="1">
      <c r="A254" s="33">
        <v>60</v>
      </c>
      <c r="B254" s="140" t="s">
        <v>13470</v>
      </c>
      <c r="C254" s="125" t="s">
        <v>12003</v>
      </c>
      <c r="D254" s="379" t="s">
        <v>12004</v>
      </c>
      <c r="E254" s="30" t="s">
        <v>12005</v>
      </c>
      <c r="F254" s="146" t="str">
        <f>IF(MOD(IF(LEN(E254)=18,MID(E254,17,1),RIGHT(E254,1)),2)=0,"女","男")</f>
        <v>女</v>
      </c>
      <c r="G254" s="22">
        <f>DATE(IF(LEN(E254)=18,MID(E254,7,4),1900+MID(E254,7,2)),IF(LEN(E254)=18,MID(E254,11,2),MID(E254,9,2)),IF(LEN(E254)=18,MID(E254,13,2),MID(E254,11,2)))</f>
        <v>32948</v>
      </c>
      <c r="H254" s="307">
        <f t="shared" ca="1" si="40"/>
        <v>28.398556303272457</v>
      </c>
      <c r="I254" s="25">
        <v>43090</v>
      </c>
      <c r="J254" s="25">
        <v>43090</v>
      </c>
      <c r="K254" s="140" t="s">
        <v>167</v>
      </c>
      <c r="L254" s="140" t="s">
        <v>2028</v>
      </c>
      <c r="M254" s="140" t="s">
        <v>311</v>
      </c>
      <c r="N254" s="314">
        <v>22456</v>
      </c>
      <c r="O254" s="73" t="s">
        <v>4223</v>
      </c>
      <c r="P254" s="73" t="s">
        <v>14046</v>
      </c>
      <c r="Q254" s="25">
        <v>43124</v>
      </c>
      <c r="R254" s="25">
        <v>43124</v>
      </c>
      <c r="S254" s="25">
        <v>43124</v>
      </c>
      <c r="T254" s="123" t="s">
        <v>8311</v>
      </c>
      <c r="U254" s="123"/>
      <c r="V254" s="123"/>
      <c r="W254" s="123"/>
      <c r="X254" s="55">
        <v>18995566602</v>
      </c>
      <c r="Y254" s="80" t="s">
        <v>12006</v>
      </c>
      <c r="Z254" s="80" t="s">
        <v>12006</v>
      </c>
      <c r="AA254" s="31" t="s">
        <v>12028</v>
      </c>
      <c r="AB254" s="31">
        <v>18995566601</v>
      </c>
      <c r="AC254" s="184"/>
      <c r="AD254" s="144" t="s">
        <v>4374</v>
      </c>
      <c r="AE254" s="144" t="s">
        <v>4374</v>
      </c>
      <c r="AF254" s="140" t="s">
        <v>4504</v>
      </c>
      <c r="AG254" s="140" t="s">
        <v>6597</v>
      </c>
      <c r="AH254" s="26" t="s">
        <v>12029</v>
      </c>
    </row>
    <row r="255" spans="1:34" s="183" customFormat="1" ht="13.5" customHeight="1">
      <c r="A255" s="33">
        <v>142</v>
      </c>
      <c r="B255" s="140" t="s">
        <v>9296</v>
      </c>
      <c r="C255" s="408" t="s">
        <v>13217</v>
      </c>
      <c r="D255" s="126" t="s">
        <v>13192</v>
      </c>
      <c r="E255" s="408" t="s">
        <v>13193</v>
      </c>
      <c r="F255" s="146" t="s">
        <v>2031</v>
      </c>
      <c r="G255" s="376">
        <v>33055</v>
      </c>
      <c r="H255" s="307">
        <v>27.587843714167935</v>
      </c>
      <c r="I255" s="25">
        <v>43109</v>
      </c>
      <c r="J255" s="25">
        <v>43109</v>
      </c>
      <c r="K255" s="140" t="s">
        <v>167</v>
      </c>
      <c r="L255" s="140" t="s">
        <v>2028</v>
      </c>
      <c r="M255" s="140" t="s">
        <v>311</v>
      </c>
      <c r="N255" s="314">
        <v>40028</v>
      </c>
      <c r="O255" s="73" t="s">
        <v>4223</v>
      </c>
      <c r="P255" s="73" t="s">
        <v>14046</v>
      </c>
      <c r="Q255" s="25">
        <v>43124</v>
      </c>
      <c r="R255" s="25">
        <v>43124</v>
      </c>
      <c r="S255" s="25">
        <v>43124</v>
      </c>
      <c r="T255" s="123" t="s">
        <v>10245</v>
      </c>
      <c r="U255" s="123" t="s">
        <v>4456</v>
      </c>
      <c r="V255" s="123" t="s">
        <v>13194</v>
      </c>
      <c r="W255" s="123"/>
      <c r="X255" s="55">
        <v>15071441809</v>
      </c>
      <c r="Y255" s="55" t="s">
        <v>13195</v>
      </c>
      <c r="Z255" s="55" t="s">
        <v>13195</v>
      </c>
      <c r="AA255" s="55" t="s">
        <v>13196</v>
      </c>
      <c r="AB255" s="55">
        <v>18986194796</v>
      </c>
      <c r="AC255" s="218"/>
      <c r="AD255" s="144" t="s">
        <v>4374</v>
      </c>
      <c r="AE255" s="144" t="s">
        <v>4374</v>
      </c>
      <c r="AF255" s="140" t="s">
        <v>4375</v>
      </c>
      <c r="AG255" s="140" t="s">
        <v>6597</v>
      </c>
      <c r="AH255" s="26" t="s">
        <v>13197</v>
      </c>
    </row>
    <row r="256" spans="1:34" s="183" customFormat="1" ht="13.5" customHeight="1">
      <c r="A256" s="33">
        <v>155</v>
      </c>
      <c r="B256" s="140" t="s">
        <v>13772</v>
      </c>
      <c r="C256" s="125" t="s">
        <v>13277</v>
      </c>
      <c r="D256" s="126" t="s">
        <v>13773</v>
      </c>
      <c r="E256" s="30" t="s">
        <v>13774</v>
      </c>
      <c r="F256" s="146" t="str">
        <f>IF(OR(LEN(E256)=15,LEN(E256)=18),IF(MOD(MID(E256,15,3)*1,2),"男","女"),#N/A)</f>
        <v>女</v>
      </c>
      <c r="G256" s="22">
        <f>DATE(MID(E256,7,VLOOKUP(LEN(E256),{15,2;18,4},2,0)),MID(E256,VLOOKUP(LEN(E256),{15,9;18,11},2,0),2),MID(E256,VLOOKUP(LEN(E256),{15,11;18,13},2,0),2))</f>
        <v>35756</v>
      </c>
      <c r="H256" s="307">
        <f ca="1">(NOW()-G256)/365</f>
        <v>20.705405618340951</v>
      </c>
      <c r="I256" s="25">
        <v>43112</v>
      </c>
      <c r="J256" s="25">
        <v>43112</v>
      </c>
      <c r="K256" s="140" t="s">
        <v>167</v>
      </c>
      <c r="L256" s="140" t="s">
        <v>2028</v>
      </c>
      <c r="M256" s="140" t="s">
        <v>311</v>
      </c>
      <c r="N256" s="314">
        <v>40039</v>
      </c>
      <c r="O256" s="73" t="s">
        <v>13775</v>
      </c>
      <c r="P256" s="73" t="s">
        <v>14046</v>
      </c>
      <c r="Q256" s="25">
        <v>43124</v>
      </c>
      <c r="R256" s="25">
        <v>43124</v>
      </c>
      <c r="S256" s="25">
        <v>43117</v>
      </c>
      <c r="T256" s="25" t="s">
        <v>13831</v>
      </c>
      <c r="U256" s="123" t="s">
        <v>13776</v>
      </c>
      <c r="V256" s="123" t="s">
        <v>13777</v>
      </c>
      <c r="W256" s="123"/>
      <c r="X256" s="55">
        <v>15387275853</v>
      </c>
      <c r="Y256" s="80" t="s">
        <v>13778</v>
      </c>
      <c r="Z256" s="80" t="s">
        <v>13778</v>
      </c>
      <c r="AA256" s="31" t="s">
        <v>13779</v>
      </c>
      <c r="AB256" s="31">
        <v>15027188556</v>
      </c>
      <c r="AC256" s="184"/>
      <c r="AD256" s="144" t="s">
        <v>13780</v>
      </c>
      <c r="AE256" s="144" t="s">
        <v>13780</v>
      </c>
      <c r="AF256" s="140" t="s">
        <v>13781</v>
      </c>
      <c r="AG256" s="140" t="s">
        <v>13782</v>
      </c>
      <c r="AH256" s="26" t="s">
        <v>13778</v>
      </c>
    </row>
    <row r="257" spans="1:34" s="378" customFormat="1" ht="15" customHeight="1">
      <c r="A257" s="33">
        <v>67</v>
      </c>
      <c r="B257" s="140" t="s">
        <v>9296</v>
      </c>
      <c r="C257" s="125" t="s">
        <v>12098</v>
      </c>
      <c r="D257" s="126" t="s">
        <v>12099</v>
      </c>
      <c r="E257" s="30" t="s">
        <v>12100</v>
      </c>
      <c r="F257" s="146" t="str">
        <f>IF(MOD(IF(LEN(E257)=18,MID(E257,17,1),RIGHT(E257,1)),2)=0,"女","男")</f>
        <v>女</v>
      </c>
      <c r="G257" s="22">
        <f>DATE(IF(LEN(E257)=18,MID(E257,7,4),1900+MID(E257,7,2)),IF(LEN(E257)=18,MID(E257,11,2),MID(E257,9,2)),IF(LEN(E257)=18,MID(E257,13,2),MID(E257,11,2)))</f>
        <v>34434</v>
      </c>
      <c r="H257" s="307">
        <f ca="1">(NOW()-G257)/365</f>
        <v>24.327323426560127</v>
      </c>
      <c r="I257" s="25">
        <v>43091</v>
      </c>
      <c r="J257" s="25">
        <v>43091</v>
      </c>
      <c r="K257" s="140" t="s">
        <v>167</v>
      </c>
      <c r="L257" s="140" t="s">
        <v>2028</v>
      </c>
      <c r="M257" s="140" t="s">
        <v>311</v>
      </c>
      <c r="N257" s="314">
        <v>18131</v>
      </c>
      <c r="O257" s="73" t="s">
        <v>4223</v>
      </c>
      <c r="P257" s="73" t="s">
        <v>14046</v>
      </c>
      <c r="Q257" s="25">
        <v>43124</v>
      </c>
      <c r="R257" s="25">
        <v>43124</v>
      </c>
      <c r="S257" s="25">
        <v>43118</v>
      </c>
      <c r="T257" s="25" t="s">
        <v>10948</v>
      </c>
      <c r="U257" s="123" t="s">
        <v>4501</v>
      </c>
      <c r="V257" s="123" t="s">
        <v>12071</v>
      </c>
      <c r="W257" s="123"/>
      <c r="X257" s="55">
        <v>15207140283</v>
      </c>
      <c r="Y257" s="80" t="s">
        <v>12101</v>
      </c>
      <c r="Z257" s="80" t="s">
        <v>12027</v>
      </c>
      <c r="AA257" s="31" t="s">
        <v>12102</v>
      </c>
      <c r="AB257" s="31">
        <v>15137695821</v>
      </c>
      <c r="AC257" s="184"/>
      <c r="AD257" s="144" t="s">
        <v>4374</v>
      </c>
      <c r="AE257" s="144" t="s">
        <v>4374</v>
      </c>
      <c r="AF257" s="140" t="s">
        <v>4375</v>
      </c>
      <c r="AG257" s="140" t="s">
        <v>6597</v>
      </c>
      <c r="AH257" s="26" t="s">
        <v>12101</v>
      </c>
    </row>
    <row r="258" spans="1:34" s="183" customFormat="1" ht="13.5" customHeight="1">
      <c r="A258" s="33">
        <v>61</v>
      </c>
      <c r="B258" s="140" t="s">
        <v>9296</v>
      </c>
      <c r="C258" s="125" t="s">
        <v>12068</v>
      </c>
      <c r="D258" s="126" t="s">
        <v>12069</v>
      </c>
      <c r="E258" s="30" t="s">
        <v>12070</v>
      </c>
      <c r="F258" s="146" t="str">
        <f>IF(MOD(IF(LEN(E258)=18,MID(E258,17,1),RIGHT(E258,1)),2)=0,"女","男")</f>
        <v>女</v>
      </c>
      <c r="G258" s="22">
        <f>DATE(IF(LEN(E258)=18,MID(E258,7,4),1900+MID(E258,7,2)),IF(LEN(E258)=18,MID(E258,11,2),MID(E258,9,2)),IF(LEN(E258)=18,MID(E258,13,2),MID(E258,11,2)))</f>
        <v>34924</v>
      </c>
      <c r="H258" s="307">
        <f ca="1">(NOW()-G258)/365</f>
        <v>22.984857673135473</v>
      </c>
      <c r="I258" s="25">
        <v>43091</v>
      </c>
      <c r="J258" s="25">
        <v>43091</v>
      </c>
      <c r="K258" s="140" t="s">
        <v>167</v>
      </c>
      <c r="L258" s="140" t="s">
        <v>2028</v>
      </c>
      <c r="M258" s="140" t="s">
        <v>311</v>
      </c>
      <c r="N258" s="314">
        <v>21821</v>
      </c>
      <c r="O258" s="73" t="s">
        <v>4223</v>
      </c>
      <c r="P258" s="73" t="s">
        <v>14046</v>
      </c>
      <c r="Q258" s="25">
        <v>43124</v>
      </c>
      <c r="R258" s="25">
        <v>43124</v>
      </c>
      <c r="S258" s="25">
        <v>43118</v>
      </c>
      <c r="T258" s="25" t="s">
        <v>10948</v>
      </c>
      <c r="U258" s="123" t="s">
        <v>4501</v>
      </c>
      <c r="V258" s="123" t="s">
        <v>12071</v>
      </c>
      <c r="W258" s="123" t="s">
        <v>12072</v>
      </c>
      <c r="X258" s="55">
        <v>15927307639</v>
      </c>
      <c r="Y258" s="80" t="s">
        <v>12073</v>
      </c>
      <c r="Z258" s="80" t="s">
        <v>12027</v>
      </c>
      <c r="AA258" s="31" t="s">
        <v>12074</v>
      </c>
      <c r="AB258" s="31" t="s">
        <v>12075</v>
      </c>
      <c r="AC258" s="184"/>
      <c r="AD258" s="144" t="s">
        <v>4374</v>
      </c>
      <c r="AE258" s="144" t="s">
        <v>4374</v>
      </c>
      <c r="AF258" s="140" t="s">
        <v>4375</v>
      </c>
      <c r="AG258" s="140" t="s">
        <v>6597</v>
      </c>
      <c r="AH258" s="26" t="s">
        <v>12073</v>
      </c>
    </row>
    <row r="259" spans="1:34" s="183" customFormat="1" ht="13.5" customHeight="1">
      <c r="A259" s="33">
        <v>176</v>
      </c>
      <c r="B259" s="140" t="s">
        <v>9296</v>
      </c>
      <c r="C259" s="408" t="s">
        <v>13881</v>
      </c>
      <c r="D259" s="126" t="s">
        <v>13977</v>
      </c>
      <c r="E259" s="408" t="s">
        <v>13978</v>
      </c>
      <c r="F259" s="146" t="s">
        <v>2031</v>
      </c>
      <c r="G259" s="22">
        <f>DATE(IF(LEN(E259)=18,MID(E259,7,4),1900+MID(E259,7,2)),IF(LEN(E259)=18,MID(E259,11,2),MID(E259,9,2)),IF(LEN(E259)=18,MID(E259,13,2),MID(E259,11,2)))</f>
        <v>34979</v>
      </c>
      <c r="H259" s="307">
        <v>22.329841431062921</v>
      </c>
      <c r="I259" s="25">
        <v>43123</v>
      </c>
      <c r="J259" s="25">
        <v>43123</v>
      </c>
      <c r="K259" s="140" t="s">
        <v>167</v>
      </c>
      <c r="L259" s="140" t="s">
        <v>2028</v>
      </c>
      <c r="M259" s="140" t="s">
        <v>311</v>
      </c>
      <c r="N259" s="314">
        <v>40154</v>
      </c>
      <c r="O259" s="73" t="s">
        <v>4223</v>
      </c>
      <c r="P259" s="73" t="s">
        <v>14046</v>
      </c>
      <c r="Q259" s="25">
        <v>43125</v>
      </c>
      <c r="R259" s="25">
        <v>43125</v>
      </c>
      <c r="S259" s="25">
        <v>43126</v>
      </c>
      <c r="T259" s="123" t="s">
        <v>5909</v>
      </c>
      <c r="U259" s="25" t="s">
        <v>4458</v>
      </c>
      <c r="V259" s="45" t="s">
        <v>13882</v>
      </c>
      <c r="W259" s="377" t="s">
        <v>13883</v>
      </c>
      <c r="X259" s="55">
        <v>17371169808</v>
      </c>
      <c r="Y259" s="55" t="s">
        <v>13979</v>
      </c>
      <c r="Z259" s="55" t="s">
        <v>13979</v>
      </c>
      <c r="AA259" s="55" t="s">
        <v>13980</v>
      </c>
      <c r="AB259" s="55">
        <v>17320577083</v>
      </c>
      <c r="AC259" s="218"/>
      <c r="AD259" s="144" t="s">
        <v>4374</v>
      </c>
      <c r="AE259" s="144" t="s">
        <v>4374</v>
      </c>
      <c r="AF259" s="140" t="s">
        <v>4504</v>
      </c>
      <c r="AG259" s="140" t="s">
        <v>6597</v>
      </c>
      <c r="AH259" s="26" t="s">
        <v>13981</v>
      </c>
    </row>
    <row r="260" spans="1:34" s="183" customFormat="1" ht="13.5" customHeight="1">
      <c r="A260" s="33">
        <v>169</v>
      </c>
      <c r="B260" s="140" t="s">
        <v>13791</v>
      </c>
      <c r="C260" s="408" t="s">
        <v>13824</v>
      </c>
      <c r="D260" s="126" t="s">
        <v>13815</v>
      </c>
      <c r="E260" s="408" t="s">
        <v>13816</v>
      </c>
      <c r="F260" s="146" t="str">
        <f>IF(OR(LEN(E260)=15,LEN(E260)=18),IF(MOD(MID(E260,15,3)*1,2),"男","女"),#N/A)</f>
        <v>女</v>
      </c>
      <c r="G260" s="376">
        <f>DATE(MID(E260,7,VLOOKUP(LEN(E260),{15,2;18,4},2,0)),MID(E260,VLOOKUP(LEN(E260),{15,9;18,11},2,0),2),MID(E260,VLOOKUP(LEN(E260),{15,11;18,13},2,0),2))</f>
        <v>32153</v>
      </c>
      <c r="H260" s="307">
        <f t="shared" ref="H260:H271" ca="1" si="41">(NOW()-G260)/365</f>
        <v>30.576638495053281</v>
      </c>
      <c r="I260" s="25">
        <v>43116</v>
      </c>
      <c r="J260" s="25">
        <v>43116</v>
      </c>
      <c r="K260" s="140" t="s">
        <v>167</v>
      </c>
      <c r="L260" s="140" t="s">
        <v>2028</v>
      </c>
      <c r="M260" s="140" t="s">
        <v>311</v>
      </c>
      <c r="N260" s="314" t="s">
        <v>13827</v>
      </c>
      <c r="O260" s="73" t="s">
        <v>4223</v>
      </c>
      <c r="P260" s="73" t="s">
        <v>14046</v>
      </c>
      <c r="Q260" s="25">
        <v>43125</v>
      </c>
      <c r="R260" s="25">
        <v>43125</v>
      </c>
      <c r="S260" s="25">
        <v>43126</v>
      </c>
      <c r="T260" s="123" t="s">
        <v>5909</v>
      </c>
      <c r="U260" s="123" t="s">
        <v>13817</v>
      </c>
      <c r="V260" s="123" t="s">
        <v>13818</v>
      </c>
      <c r="W260" s="123"/>
      <c r="X260" s="55">
        <v>13125071690</v>
      </c>
      <c r="Y260" s="55" t="s">
        <v>13819</v>
      </c>
      <c r="Z260" s="55" t="s">
        <v>13820</v>
      </c>
      <c r="AA260" s="55" t="s">
        <v>13821</v>
      </c>
      <c r="AB260" s="55" t="s">
        <v>13814</v>
      </c>
      <c r="AC260" s="144"/>
      <c r="AD260" s="144" t="s">
        <v>13799</v>
      </c>
      <c r="AE260" s="144" t="s">
        <v>13799</v>
      </c>
      <c r="AF260" s="140" t="s">
        <v>13800</v>
      </c>
      <c r="AG260" s="140" t="s">
        <v>6597</v>
      </c>
      <c r="AH260" s="26" t="s">
        <v>13819</v>
      </c>
    </row>
    <row r="261" spans="1:34" s="417" customFormat="1" ht="15" customHeight="1" thickBot="1">
      <c r="A261" s="167">
        <v>130</v>
      </c>
      <c r="B261" s="103" t="s">
        <v>13237</v>
      </c>
      <c r="C261" s="416" t="s">
        <v>13276</v>
      </c>
      <c r="D261" s="64" t="s">
        <v>13252</v>
      </c>
      <c r="E261" s="416" t="s">
        <v>13253</v>
      </c>
      <c r="F261" s="58" t="str">
        <f>IF(OR(LEN(E261)=15,LEN(E261)=18),IF(MOD(MID(E261,15,3)*1,2),"男","女"),#N/A)</f>
        <v>女</v>
      </c>
      <c r="G261" s="473">
        <f>DATE(MID(E261,7,VLOOKUP(LEN(E261),{15,2;18,4},2,0)),MID(E261,VLOOKUP(LEN(E261),{15,9;18,11},2,0),2),MID(E261,VLOOKUP(LEN(E261),{15,11;18,13},2,0),2))</f>
        <v>34086</v>
      </c>
      <c r="H261" s="405">
        <f t="shared" ca="1" si="41"/>
        <v>25.280748084094377</v>
      </c>
      <c r="I261" s="62">
        <v>43112</v>
      </c>
      <c r="J261" s="62">
        <v>43112</v>
      </c>
      <c r="K261" s="103" t="s">
        <v>167</v>
      </c>
      <c r="L261" s="103" t="s">
        <v>2028</v>
      </c>
      <c r="M261" s="103" t="s">
        <v>311</v>
      </c>
      <c r="N261" s="315">
        <v>40038</v>
      </c>
      <c r="O261" s="66" t="s">
        <v>4223</v>
      </c>
      <c r="P261" s="66" t="s">
        <v>3854</v>
      </c>
      <c r="Q261" s="62">
        <v>43126</v>
      </c>
      <c r="R261" s="62">
        <v>43126</v>
      </c>
      <c r="S261" s="62">
        <v>43129</v>
      </c>
      <c r="T261" s="186" t="s">
        <v>13996</v>
      </c>
      <c r="U261" s="186" t="s">
        <v>13254</v>
      </c>
      <c r="V261" s="186" t="s">
        <v>13255</v>
      </c>
      <c r="W261" s="186" t="s">
        <v>13243</v>
      </c>
      <c r="X261" s="160">
        <v>18872540975</v>
      </c>
      <c r="Y261" s="160" t="s">
        <v>13256</v>
      </c>
      <c r="Z261" s="160" t="s">
        <v>13257</v>
      </c>
      <c r="AA261" s="160" t="s">
        <v>13258</v>
      </c>
      <c r="AB261" s="160">
        <v>15997541918</v>
      </c>
      <c r="AC261" s="482"/>
      <c r="AD261" s="138" t="s">
        <v>13240</v>
      </c>
      <c r="AE261" s="138" t="s">
        <v>13240</v>
      </c>
      <c r="AF261" s="103" t="s">
        <v>13241</v>
      </c>
      <c r="AG261" s="103" t="s">
        <v>6597</v>
      </c>
      <c r="AH261" s="63" t="s">
        <v>13256</v>
      </c>
    </row>
    <row r="262" spans="1:34" s="378" customFormat="1" ht="15" customHeight="1">
      <c r="A262" s="318">
        <v>81</v>
      </c>
      <c r="B262" s="104" t="s">
        <v>13470</v>
      </c>
      <c r="C262" s="424" t="s">
        <v>12386</v>
      </c>
      <c r="D262" s="463" t="s">
        <v>12387</v>
      </c>
      <c r="E262" s="424" t="s">
        <v>12388</v>
      </c>
      <c r="F262" s="88" t="str">
        <f>IF(OR(LEN(E262)=15,LEN(E262)=18),IF(MOD(MID(E262,15,3)*1,2),"男","女"),#N/A)</f>
        <v>女</v>
      </c>
      <c r="G262" s="425">
        <f>DATE(MID(E262,7,VLOOKUP(LEN(E262),{15,2;18,4},2,0)),MID(E262,VLOOKUP(LEN(E262),{15,9;18,11},2,0),2),MID(E262,VLOOKUP(LEN(E262),{15,11;18,13},2,0),2))</f>
        <v>35522</v>
      </c>
      <c r="H262" s="302">
        <f t="shared" ca="1" si="41"/>
        <v>21.34650150875191</v>
      </c>
      <c r="I262" s="91">
        <v>43095</v>
      </c>
      <c r="J262" s="91">
        <v>43095</v>
      </c>
      <c r="K262" s="104" t="s">
        <v>167</v>
      </c>
      <c r="L262" s="104" t="s">
        <v>2028</v>
      </c>
      <c r="M262" s="104" t="s">
        <v>311</v>
      </c>
      <c r="N262" s="323" t="s">
        <v>12755</v>
      </c>
      <c r="O262" s="98" t="s">
        <v>4223</v>
      </c>
      <c r="P262" s="98" t="s">
        <v>3854</v>
      </c>
      <c r="Q262" s="91">
        <v>43131</v>
      </c>
      <c r="R262" s="91">
        <v>43131</v>
      </c>
      <c r="S262" s="91">
        <v>43118</v>
      </c>
      <c r="T262" s="91" t="s">
        <v>10948</v>
      </c>
      <c r="U262" s="207"/>
      <c r="V262" s="207"/>
      <c r="W262" s="481"/>
      <c r="X262" s="170">
        <v>17364126017</v>
      </c>
      <c r="Y262" s="170" t="s">
        <v>12389</v>
      </c>
      <c r="Z262" s="170" t="s">
        <v>12389</v>
      </c>
      <c r="AA262" s="170" t="s">
        <v>12390</v>
      </c>
      <c r="AB262" s="170">
        <v>15871356598</v>
      </c>
      <c r="AC262" s="453"/>
      <c r="AD262" s="137" t="s">
        <v>4374</v>
      </c>
      <c r="AE262" s="137" t="s">
        <v>4374</v>
      </c>
      <c r="AF262" s="104" t="s">
        <v>4504</v>
      </c>
      <c r="AG262" s="104" t="s">
        <v>6597</v>
      </c>
      <c r="AH262" s="99" t="s">
        <v>12682</v>
      </c>
    </row>
    <row r="263" spans="1:34" s="417" customFormat="1" ht="15" customHeight="1" thickBot="1">
      <c r="A263" s="33" t="s">
        <v>7646</v>
      </c>
      <c r="B263" s="140" t="s">
        <v>11566</v>
      </c>
      <c r="C263" s="125" t="s">
        <v>11567</v>
      </c>
      <c r="D263" s="126" t="s">
        <v>9699</v>
      </c>
      <c r="E263" s="30" t="s">
        <v>9700</v>
      </c>
      <c r="F263" s="146" t="str">
        <f t="shared" ref="F263:F269" si="42">IF(MOD(IF(LEN(E263)=18,MID(E263,17,1),RIGHT(E263,1)),2)=0,"女","男")</f>
        <v>女</v>
      </c>
      <c r="G263" s="22">
        <f t="shared" ref="G263:G269" si="43">DATE(IF(LEN(E263)=18,MID(E263,7,4),1900+MID(E263,7,2)),IF(LEN(E263)=18,MID(E263,11,2),MID(E263,9,2)),IF(LEN(E263)=18,MID(E263,13,2),MID(E263,11,2)))</f>
        <v>30895</v>
      </c>
      <c r="H263" s="307">
        <f t="shared" ca="1" si="41"/>
        <v>34.02321383751903</v>
      </c>
      <c r="I263" s="25">
        <v>42976</v>
      </c>
      <c r="J263" s="25">
        <v>42976</v>
      </c>
      <c r="K263" s="140" t="s">
        <v>167</v>
      </c>
      <c r="L263" s="140" t="s">
        <v>2028</v>
      </c>
      <c r="M263" s="140" t="s">
        <v>311</v>
      </c>
      <c r="N263" s="314" t="s">
        <v>9701</v>
      </c>
      <c r="O263" s="73" t="s">
        <v>11568</v>
      </c>
      <c r="P263" s="73" t="s">
        <v>3854</v>
      </c>
      <c r="Q263" s="25">
        <v>43131</v>
      </c>
      <c r="R263" s="25">
        <v>43131</v>
      </c>
      <c r="S263" s="25">
        <v>43074</v>
      </c>
      <c r="T263" s="25" t="s">
        <v>8823</v>
      </c>
      <c r="U263" s="123" t="s">
        <v>351</v>
      </c>
      <c r="V263" s="123" t="s">
        <v>9702</v>
      </c>
      <c r="W263" s="123" t="s">
        <v>1508</v>
      </c>
      <c r="X263" s="55" t="s">
        <v>9703</v>
      </c>
      <c r="Y263" s="80" t="s">
        <v>9704</v>
      </c>
      <c r="Z263" s="80" t="s">
        <v>9704</v>
      </c>
      <c r="AA263" s="31" t="s">
        <v>9705</v>
      </c>
      <c r="AB263" s="31" t="s">
        <v>9706</v>
      </c>
      <c r="AC263" s="184"/>
      <c r="AD263" s="144" t="s">
        <v>245</v>
      </c>
      <c r="AE263" s="144" t="s">
        <v>245</v>
      </c>
      <c r="AF263" s="140" t="s">
        <v>2476</v>
      </c>
      <c r="AG263" s="140" t="s">
        <v>11569</v>
      </c>
      <c r="AH263" s="26" t="s">
        <v>9707</v>
      </c>
    </row>
    <row r="264" spans="1:34" s="410" customFormat="1" ht="15" customHeight="1">
      <c r="A264" s="33">
        <v>19</v>
      </c>
      <c r="B264" s="140" t="s">
        <v>13104</v>
      </c>
      <c r="C264" s="125" t="s">
        <v>13105</v>
      </c>
      <c r="D264" s="126" t="s">
        <v>9592</v>
      </c>
      <c r="E264" s="30" t="s">
        <v>9593</v>
      </c>
      <c r="F264" s="146" t="str">
        <f t="shared" si="42"/>
        <v>女</v>
      </c>
      <c r="G264" s="22">
        <f t="shared" si="43"/>
        <v>31834</v>
      </c>
      <c r="H264" s="307">
        <f t="shared" ca="1" si="41"/>
        <v>31.450611097793004</v>
      </c>
      <c r="I264" s="25">
        <v>42930</v>
      </c>
      <c r="J264" s="25">
        <v>42930</v>
      </c>
      <c r="K264" s="140" t="s">
        <v>167</v>
      </c>
      <c r="L264" s="140" t="s">
        <v>2028</v>
      </c>
      <c r="M264" s="140" t="s">
        <v>311</v>
      </c>
      <c r="N264" s="314" t="s">
        <v>9594</v>
      </c>
      <c r="O264" s="73" t="s">
        <v>13106</v>
      </c>
      <c r="P264" s="73" t="s">
        <v>3854</v>
      </c>
      <c r="Q264" s="25">
        <v>43131</v>
      </c>
      <c r="R264" s="25">
        <v>43131</v>
      </c>
      <c r="S264" s="25">
        <v>43106</v>
      </c>
      <c r="T264" s="25" t="s">
        <v>13108</v>
      </c>
      <c r="U264" s="123" t="s">
        <v>293</v>
      </c>
      <c r="V264" s="123" t="s">
        <v>2300</v>
      </c>
      <c r="W264" s="123" t="s">
        <v>1508</v>
      </c>
      <c r="X264" s="55" t="s">
        <v>9595</v>
      </c>
      <c r="Y264" s="80" t="s">
        <v>2266</v>
      </c>
      <c r="Z264" s="80" t="s">
        <v>2266</v>
      </c>
      <c r="AA264" s="31" t="s">
        <v>9596</v>
      </c>
      <c r="AB264" s="31" t="s">
        <v>9597</v>
      </c>
      <c r="AC264" s="184"/>
      <c r="AD264" s="144" t="s">
        <v>245</v>
      </c>
      <c r="AE264" s="144" t="s">
        <v>245</v>
      </c>
      <c r="AF264" s="140" t="s">
        <v>2476</v>
      </c>
      <c r="AG264" s="140" t="s">
        <v>13107</v>
      </c>
      <c r="AH264" s="26" t="s">
        <v>9598</v>
      </c>
    </row>
    <row r="265" spans="1:34" s="183" customFormat="1" ht="13.5" customHeight="1">
      <c r="A265" s="33">
        <v>15</v>
      </c>
      <c r="B265" s="140" t="s">
        <v>9296</v>
      </c>
      <c r="C265" s="125" t="s">
        <v>9534</v>
      </c>
      <c r="D265" s="126" t="s">
        <v>9535</v>
      </c>
      <c r="E265" s="30" t="s">
        <v>9536</v>
      </c>
      <c r="F265" s="146" t="str">
        <f t="shared" si="42"/>
        <v>女</v>
      </c>
      <c r="G265" s="22">
        <f t="shared" si="43"/>
        <v>32646</v>
      </c>
      <c r="H265" s="307">
        <f t="shared" ca="1" si="41"/>
        <v>29.22595356354643</v>
      </c>
      <c r="I265" s="25">
        <v>42899</v>
      </c>
      <c r="J265" s="25">
        <v>42899</v>
      </c>
      <c r="K265" s="140" t="s">
        <v>167</v>
      </c>
      <c r="L265" s="140" t="s">
        <v>2028</v>
      </c>
      <c r="M265" s="140" t="s">
        <v>311</v>
      </c>
      <c r="N265" s="314" t="s">
        <v>9537</v>
      </c>
      <c r="O265" s="73" t="s">
        <v>9380</v>
      </c>
      <c r="P265" s="73" t="s">
        <v>3854</v>
      </c>
      <c r="Q265" s="25">
        <v>43131</v>
      </c>
      <c r="R265" s="25">
        <v>43131</v>
      </c>
      <c r="S265" s="25">
        <v>43115</v>
      </c>
      <c r="T265" s="25"/>
      <c r="U265" s="123" t="s">
        <v>351</v>
      </c>
      <c r="V265" s="123" t="s">
        <v>9538</v>
      </c>
      <c r="W265" s="123" t="s">
        <v>1508</v>
      </c>
      <c r="X265" s="55" t="s">
        <v>9539</v>
      </c>
      <c r="Y265" s="80" t="s">
        <v>2254</v>
      </c>
      <c r="Z265" s="80" t="s">
        <v>2254</v>
      </c>
      <c r="AA265" s="31" t="s">
        <v>9540</v>
      </c>
      <c r="AB265" s="31" t="s">
        <v>9541</v>
      </c>
      <c r="AC265" s="184"/>
      <c r="AD265" s="144" t="s">
        <v>245</v>
      </c>
      <c r="AE265" s="144" t="s">
        <v>245</v>
      </c>
      <c r="AF265" s="140" t="s">
        <v>2476</v>
      </c>
      <c r="AG265" s="140" t="s">
        <v>9387</v>
      </c>
      <c r="AH265" s="26" t="s">
        <v>9542</v>
      </c>
    </row>
    <row r="266" spans="1:34" s="183" customFormat="1" ht="13.5" customHeight="1">
      <c r="A266" s="33">
        <v>32</v>
      </c>
      <c r="B266" s="140" t="s">
        <v>9296</v>
      </c>
      <c r="C266" s="125" t="s">
        <v>11540</v>
      </c>
      <c r="D266" s="126" t="s">
        <v>11541</v>
      </c>
      <c r="E266" s="30" t="s">
        <v>11542</v>
      </c>
      <c r="F266" s="146" t="str">
        <f t="shared" si="42"/>
        <v>女</v>
      </c>
      <c r="G266" s="22">
        <f t="shared" si="43"/>
        <v>34718</v>
      </c>
      <c r="H266" s="307">
        <f t="shared" ca="1" si="41"/>
        <v>23.549241234779306</v>
      </c>
      <c r="I266" s="25">
        <v>43073</v>
      </c>
      <c r="J266" s="25">
        <v>43073</v>
      </c>
      <c r="K266" s="140" t="s">
        <v>167</v>
      </c>
      <c r="L266" s="140" t="s">
        <v>2028</v>
      </c>
      <c r="M266" s="140" t="s">
        <v>311</v>
      </c>
      <c r="N266" s="314">
        <v>22808</v>
      </c>
      <c r="O266" s="73" t="s">
        <v>4223</v>
      </c>
      <c r="P266" s="73" t="s">
        <v>3854</v>
      </c>
      <c r="Q266" s="25">
        <v>43131</v>
      </c>
      <c r="R266" s="25">
        <v>43131</v>
      </c>
      <c r="S266" s="25">
        <v>43117</v>
      </c>
      <c r="T266" s="25" t="s">
        <v>13771</v>
      </c>
      <c r="U266" s="123" t="s">
        <v>4458</v>
      </c>
      <c r="V266" s="123" t="s">
        <v>11543</v>
      </c>
      <c r="W266" s="123" t="s">
        <v>4542</v>
      </c>
      <c r="X266" s="55" t="s">
        <v>11544</v>
      </c>
      <c r="Y266" s="80" t="s">
        <v>11545</v>
      </c>
      <c r="Z266" s="80" t="s">
        <v>11545</v>
      </c>
      <c r="AA266" s="31" t="s">
        <v>6271</v>
      </c>
      <c r="AB266" s="31" t="s">
        <v>11546</v>
      </c>
      <c r="AC266" s="184"/>
      <c r="AD266" s="144" t="s">
        <v>4374</v>
      </c>
      <c r="AE266" s="144" t="s">
        <v>4374</v>
      </c>
      <c r="AF266" s="140" t="s">
        <v>4375</v>
      </c>
      <c r="AG266" s="140" t="s">
        <v>6597</v>
      </c>
      <c r="AH266" s="26" t="s">
        <v>11547</v>
      </c>
    </row>
    <row r="267" spans="1:34" s="183" customFormat="1" ht="13.5" customHeight="1">
      <c r="A267" s="33">
        <v>52</v>
      </c>
      <c r="B267" s="140" t="s">
        <v>9296</v>
      </c>
      <c r="C267" s="125" t="s">
        <v>11885</v>
      </c>
      <c r="D267" s="126" t="s">
        <v>11939</v>
      </c>
      <c r="E267" s="30" t="s">
        <v>11940</v>
      </c>
      <c r="F267" s="146" t="str">
        <f t="shared" si="42"/>
        <v>女</v>
      </c>
      <c r="G267" s="22">
        <f t="shared" si="43"/>
        <v>35192</v>
      </c>
      <c r="H267" s="307">
        <f t="shared" ca="1" si="41"/>
        <v>22.250611097793005</v>
      </c>
      <c r="I267" s="25">
        <v>43089</v>
      </c>
      <c r="J267" s="25">
        <v>43089</v>
      </c>
      <c r="K267" s="140" t="s">
        <v>167</v>
      </c>
      <c r="L267" s="140" t="s">
        <v>2028</v>
      </c>
      <c r="M267" s="140" t="s">
        <v>311</v>
      </c>
      <c r="N267" s="314" t="s">
        <v>12195</v>
      </c>
      <c r="O267" s="73" t="s">
        <v>4223</v>
      </c>
      <c r="P267" s="73" t="s">
        <v>3854</v>
      </c>
      <c r="Q267" s="25">
        <v>43131</v>
      </c>
      <c r="R267" s="25">
        <v>43131</v>
      </c>
      <c r="S267" s="25">
        <v>43124</v>
      </c>
      <c r="T267" s="123" t="s">
        <v>10948</v>
      </c>
      <c r="U267" s="123" t="s">
        <v>4501</v>
      </c>
      <c r="V267" s="123" t="s">
        <v>11941</v>
      </c>
      <c r="W267" s="123" t="s">
        <v>11880</v>
      </c>
      <c r="X267" s="55">
        <v>18271907489</v>
      </c>
      <c r="Y267" s="80" t="s">
        <v>11942</v>
      </c>
      <c r="Z267" s="80" t="s">
        <v>11943</v>
      </c>
      <c r="AA267" s="31" t="s">
        <v>11944</v>
      </c>
      <c r="AB267" s="31">
        <v>15072391130</v>
      </c>
      <c r="AC267" s="184"/>
      <c r="AD267" s="144" t="s">
        <v>4374</v>
      </c>
      <c r="AE267" s="144" t="s">
        <v>4374</v>
      </c>
      <c r="AF267" s="140" t="s">
        <v>4375</v>
      </c>
      <c r="AG267" s="140" t="s">
        <v>6597</v>
      </c>
      <c r="AH267" s="26" t="s">
        <v>11942</v>
      </c>
    </row>
    <row r="268" spans="1:34" s="183" customFormat="1" ht="13.5" customHeight="1">
      <c r="A268" s="33">
        <v>36</v>
      </c>
      <c r="B268" s="140" t="s">
        <v>9296</v>
      </c>
      <c r="C268" s="125" t="s">
        <v>11707</v>
      </c>
      <c r="D268" s="126" t="s">
        <v>11916</v>
      </c>
      <c r="E268" s="30" t="s">
        <v>11917</v>
      </c>
      <c r="F268" s="146" t="str">
        <f t="shared" si="42"/>
        <v>女</v>
      </c>
      <c r="G268" s="22">
        <f t="shared" si="43"/>
        <v>32446</v>
      </c>
      <c r="H268" s="307">
        <f t="shared" ca="1" si="41"/>
        <v>29.773898769025884</v>
      </c>
      <c r="I268" s="25">
        <v>43087</v>
      </c>
      <c r="J268" s="25">
        <v>43087</v>
      </c>
      <c r="K268" s="140" t="s">
        <v>167</v>
      </c>
      <c r="L268" s="140" t="s">
        <v>2028</v>
      </c>
      <c r="M268" s="140" t="s">
        <v>311</v>
      </c>
      <c r="N268" s="314" t="s">
        <v>3028</v>
      </c>
      <c r="O268" s="73" t="s">
        <v>4223</v>
      </c>
      <c r="P268" s="73" t="s">
        <v>3854</v>
      </c>
      <c r="Q268" s="25">
        <v>43131</v>
      </c>
      <c r="R268" s="25">
        <v>43131</v>
      </c>
      <c r="S268" s="25">
        <v>43124</v>
      </c>
      <c r="T268" s="123" t="s">
        <v>8823</v>
      </c>
      <c r="U268" s="123"/>
      <c r="V268" s="123"/>
      <c r="W268" s="123"/>
      <c r="X268" s="55">
        <v>15342336840</v>
      </c>
      <c r="Y268" s="80" t="s">
        <v>11918</v>
      </c>
      <c r="Z268" s="80" t="s">
        <v>11918</v>
      </c>
      <c r="AA268" s="31" t="s">
        <v>11919</v>
      </c>
      <c r="AB268" s="31">
        <v>15342336830</v>
      </c>
      <c r="AC268" s="184"/>
      <c r="AD268" s="144" t="s">
        <v>4374</v>
      </c>
      <c r="AE268" s="144" t="s">
        <v>4374</v>
      </c>
      <c r="AF268" s="140" t="s">
        <v>11914</v>
      </c>
      <c r="AG268" s="140" t="s">
        <v>6597</v>
      </c>
      <c r="AH268" s="26" t="s">
        <v>11920</v>
      </c>
    </row>
    <row r="269" spans="1:34" s="183" customFormat="1" ht="13.5" customHeight="1">
      <c r="A269" s="33">
        <v>31</v>
      </c>
      <c r="B269" s="140" t="s">
        <v>9296</v>
      </c>
      <c r="C269" s="125" t="s">
        <v>11504</v>
      </c>
      <c r="D269" s="126" t="s">
        <v>11505</v>
      </c>
      <c r="E269" s="30" t="s">
        <v>11506</v>
      </c>
      <c r="F269" s="146" t="str">
        <f t="shared" si="42"/>
        <v>女</v>
      </c>
      <c r="G269" s="22">
        <f t="shared" si="43"/>
        <v>33010</v>
      </c>
      <c r="H269" s="307">
        <f t="shared" ca="1" si="41"/>
        <v>28.228693289573826</v>
      </c>
      <c r="I269" s="25">
        <v>43070</v>
      </c>
      <c r="J269" s="25">
        <v>43070</v>
      </c>
      <c r="K269" s="140" t="s">
        <v>167</v>
      </c>
      <c r="L269" s="140" t="s">
        <v>2028</v>
      </c>
      <c r="M269" s="140" t="s">
        <v>311</v>
      </c>
      <c r="N269" s="314" t="s">
        <v>12782</v>
      </c>
      <c r="O269" s="73" t="s">
        <v>4223</v>
      </c>
      <c r="P269" s="73" t="s">
        <v>3854</v>
      </c>
      <c r="Q269" s="25">
        <v>43131</v>
      </c>
      <c r="R269" s="25">
        <v>43131</v>
      </c>
      <c r="S269" s="25">
        <v>43124</v>
      </c>
      <c r="T269" s="123" t="s">
        <v>13849</v>
      </c>
      <c r="U269" s="123" t="s">
        <v>351</v>
      </c>
      <c r="V269" s="123" t="s">
        <v>11507</v>
      </c>
      <c r="W269" s="123" t="s">
        <v>1508</v>
      </c>
      <c r="X269" s="55" t="s">
        <v>11508</v>
      </c>
      <c r="Y269" s="80" t="s">
        <v>11509</v>
      </c>
      <c r="Z269" s="80" t="s">
        <v>11509</v>
      </c>
      <c r="AA269" s="31" t="s">
        <v>11510</v>
      </c>
      <c r="AB269" s="31" t="s">
        <v>11511</v>
      </c>
      <c r="AC269" s="184"/>
      <c r="AD269" s="144" t="s">
        <v>245</v>
      </c>
      <c r="AE269" s="144" t="s">
        <v>245</v>
      </c>
      <c r="AF269" s="140" t="s">
        <v>2476</v>
      </c>
      <c r="AG269" s="140" t="s">
        <v>6597</v>
      </c>
      <c r="AH269" s="26" t="s">
        <v>11512</v>
      </c>
    </row>
    <row r="270" spans="1:34" s="183" customFormat="1" ht="13.5" customHeight="1">
      <c r="A270" s="33">
        <v>123</v>
      </c>
      <c r="B270" s="140" t="s">
        <v>9296</v>
      </c>
      <c r="C270" s="408" t="s">
        <v>12459</v>
      </c>
      <c r="D270" s="126" t="s">
        <v>12460</v>
      </c>
      <c r="E270" s="408" t="s">
        <v>12461</v>
      </c>
      <c r="F270" s="146" t="str">
        <f>IF(OR(LEN(E270)=15,LEN(E270)=18),IF(MOD(MID(E270,15,3)*1,2),"男","女"),#N/A)</f>
        <v>男</v>
      </c>
      <c r="G270" s="376">
        <f>DATE(MID(E270,7,VLOOKUP(LEN(E270),{15,2;18,4},2,0)),MID(E270,VLOOKUP(LEN(E270),{15,9;18,11},2,0),2),MID(E270,VLOOKUP(LEN(E270),{15,11;18,13},2,0),2))</f>
        <v>34915</v>
      </c>
      <c r="H270" s="307">
        <f t="shared" ca="1" si="41"/>
        <v>23.009515207382048</v>
      </c>
      <c r="I270" s="25">
        <v>43102</v>
      </c>
      <c r="J270" s="25">
        <v>43102</v>
      </c>
      <c r="K270" s="140" t="s">
        <v>167</v>
      </c>
      <c r="L270" s="140" t="s">
        <v>2028</v>
      </c>
      <c r="M270" s="140" t="s">
        <v>311</v>
      </c>
      <c r="N270" s="314" t="s">
        <v>14049</v>
      </c>
      <c r="O270" s="73" t="s">
        <v>4223</v>
      </c>
      <c r="P270" s="73" t="s">
        <v>3854</v>
      </c>
      <c r="Q270" s="25">
        <v>43131</v>
      </c>
      <c r="R270" s="25">
        <v>43131</v>
      </c>
      <c r="S270" s="25">
        <v>43124</v>
      </c>
      <c r="T270" s="123" t="s">
        <v>10948</v>
      </c>
      <c r="U270" s="123" t="s">
        <v>4501</v>
      </c>
      <c r="V270" s="123" t="s">
        <v>12655</v>
      </c>
      <c r="W270" s="123"/>
      <c r="X270" s="55">
        <v>17626036582</v>
      </c>
      <c r="Y270" s="55" t="s">
        <v>12462</v>
      </c>
      <c r="Z270" s="55" t="s">
        <v>12462</v>
      </c>
      <c r="AA270" s="55" t="s">
        <v>12463</v>
      </c>
      <c r="AB270" s="55">
        <v>17626036582</v>
      </c>
      <c r="AC270" s="218"/>
      <c r="AD270" s="144" t="s">
        <v>4374</v>
      </c>
      <c r="AE270" s="144" t="s">
        <v>4374</v>
      </c>
      <c r="AF270" s="140" t="s">
        <v>4446</v>
      </c>
      <c r="AG270" s="140" t="s">
        <v>6597</v>
      </c>
      <c r="AH270" s="26" t="s">
        <v>12970</v>
      </c>
    </row>
    <row r="271" spans="1:34" s="183" customFormat="1" ht="13.5" customHeight="1">
      <c r="A271" s="33">
        <v>82</v>
      </c>
      <c r="B271" s="140" t="s">
        <v>9296</v>
      </c>
      <c r="C271" s="408" t="s">
        <v>12408</v>
      </c>
      <c r="D271" s="126" t="s">
        <v>12409</v>
      </c>
      <c r="E271" s="408" t="s">
        <v>12410</v>
      </c>
      <c r="F271" s="146" t="str">
        <f>IF(OR(LEN(E271)=15,LEN(E271)=18),IF(MOD(MID(E271,15,3)*1,2),"男","女"),#N/A)</f>
        <v>女</v>
      </c>
      <c r="G271" s="376">
        <f>DATE(MID(E271,7,VLOOKUP(LEN(E271),{15,2;18,4},2,0)),MID(E271,VLOOKUP(LEN(E271),{15,9;18,11},2,0),2),MID(E271,VLOOKUP(LEN(E271),{15,11;18,13},2,0),2))</f>
        <v>34640</v>
      </c>
      <c r="H271" s="307">
        <f t="shared" ca="1" si="41"/>
        <v>23.762939864916294</v>
      </c>
      <c r="I271" s="25">
        <v>43095</v>
      </c>
      <c r="J271" s="25">
        <v>43095</v>
      </c>
      <c r="K271" s="140" t="s">
        <v>167</v>
      </c>
      <c r="L271" s="140" t="s">
        <v>2028</v>
      </c>
      <c r="M271" s="140" t="s">
        <v>311</v>
      </c>
      <c r="N271" s="314" t="s">
        <v>12761</v>
      </c>
      <c r="O271" s="73" t="s">
        <v>4223</v>
      </c>
      <c r="P271" s="73" t="s">
        <v>3854</v>
      </c>
      <c r="Q271" s="25">
        <v>43131</v>
      </c>
      <c r="R271" s="25">
        <v>43131</v>
      </c>
      <c r="S271" s="25">
        <v>43124</v>
      </c>
      <c r="T271" s="123" t="s">
        <v>10948</v>
      </c>
      <c r="U271" s="45"/>
      <c r="V271" s="45"/>
      <c r="W271" s="377"/>
      <c r="X271" s="55">
        <v>17771524931</v>
      </c>
      <c r="Y271" s="55" t="s">
        <v>12411</v>
      </c>
      <c r="Z271" s="55" t="s">
        <v>12411</v>
      </c>
      <c r="AA271" s="55" t="s">
        <v>12412</v>
      </c>
      <c r="AB271" s="55">
        <v>18062407808</v>
      </c>
      <c r="AC271" s="218"/>
      <c r="AD271" s="144" t="s">
        <v>4374</v>
      </c>
      <c r="AE271" s="144" t="s">
        <v>4374</v>
      </c>
      <c r="AF271" s="140" t="s">
        <v>4504</v>
      </c>
      <c r="AG271" s="140" t="s">
        <v>6597</v>
      </c>
      <c r="AH271" s="26" t="s">
        <v>12687</v>
      </c>
    </row>
    <row r="272" spans="1:34" s="378" customFormat="1" ht="15" customHeight="1">
      <c r="A272" s="33">
        <v>39</v>
      </c>
      <c r="B272" s="140" t="s">
        <v>13470</v>
      </c>
      <c r="C272" s="125" t="s">
        <v>11719</v>
      </c>
      <c r="D272" s="379" t="s">
        <v>11793</v>
      </c>
      <c r="E272" s="30" t="s">
        <v>11794</v>
      </c>
      <c r="F272" s="146" t="s">
        <v>2030</v>
      </c>
      <c r="G272" s="22">
        <v>35166</v>
      </c>
      <c r="H272" s="307">
        <v>21.817599600456614</v>
      </c>
      <c r="I272" s="25">
        <v>43088</v>
      </c>
      <c r="J272" s="25">
        <v>43088</v>
      </c>
      <c r="K272" s="140" t="s">
        <v>167</v>
      </c>
      <c r="L272" s="140" t="s">
        <v>2028</v>
      </c>
      <c r="M272" s="140" t="s">
        <v>311</v>
      </c>
      <c r="N272" s="314" t="s">
        <v>8455</v>
      </c>
      <c r="O272" s="73" t="s">
        <v>4223</v>
      </c>
      <c r="P272" s="73" t="s">
        <v>3854</v>
      </c>
      <c r="Q272" s="25">
        <v>43131</v>
      </c>
      <c r="R272" s="25">
        <v>43131</v>
      </c>
      <c r="S272" s="25">
        <v>43126</v>
      </c>
      <c r="T272" s="123" t="s">
        <v>10948</v>
      </c>
      <c r="U272" s="123" t="s">
        <v>6612</v>
      </c>
      <c r="V272" s="123" t="s">
        <v>11795</v>
      </c>
      <c r="W272" s="123"/>
      <c r="X272" s="55">
        <v>13871258226</v>
      </c>
      <c r="Y272" s="80" t="s">
        <v>11796</v>
      </c>
      <c r="Z272" s="80" t="s">
        <v>11795</v>
      </c>
      <c r="AA272" s="31"/>
      <c r="AB272" s="31">
        <v>13511998957</v>
      </c>
      <c r="AC272" s="184"/>
      <c r="AD272" s="144" t="s">
        <v>4374</v>
      </c>
      <c r="AE272" s="144" t="s">
        <v>4374</v>
      </c>
      <c r="AF272" s="140" t="s">
        <v>4375</v>
      </c>
      <c r="AG272" s="140" t="s">
        <v>6597</v>
      </c>
      <c r="AH272" s="26" t="s">
        <v>11796</v>
      </c>
    </row>
    <row r="273" spans="1:34" s="378" customFormat="1" ht="15" customHeight="1">
      <c r="A273" s="33">
        <v>41</v>
      </c>
      <c r="B273" s="140" t="s">
        <v>13470</v>
      </c>
      <c r="C273" s="125" t="s">
        <v>11724</v>
      </c>
      <c r="D273" s="379" t="s">
        <v>11816</v>
      </c>
      <c r="E273" s="30" t="s">
        <v>11817</v>
      </c>
      <c r="F273" s="146" t="s">
        <v>2031</v>
      </c>
      <c r="G273" s="22">
        <v>35720</v>
      </c>
      <c r="H273" s="307">
        <v>20.299791381278531</v>
      </c>
      <c r="I273" s="25">
        <v>43088</v>
      </c>
      <c r="J273" s="25">
        <v>43088</v>
      </c>
      <c r="K273" s="140" t="s">
        <v>167</v>
      </c>
      <c r="L273" s="140" t="s">
        <v>2028</v>
      </c>
      <c r="M273" s="140" t="s">
        <v>311</v>
      </c>
      <c r="N273" s="314" t="s">
        <v>11904</v>
      </c>
      <c r="O273" s="73" t="s">
        <v>4223</v>
      </c>
      <c r="P273" s="73" t="s">
        <v>3854</v>
      </c>
      <c r="Q273" s="25">
        <v>43131</v>
      </c>
      <c r="R273" s="25">
        <v>43131</v>
      </c>
      <c r="S273" s="25">
        <v>43126</v>
      </c>
      <c r="T273" s="123" t="s">
        <v>10948</v>
      </c>
      <c r="U273" s="123" t="s">
        <v>4501</v>
      </c>
      <c r="V273" s="123" t="s">
        <v>10788</v>
      </c>
      <c r="W273" s="123" t="s">
        <v>4542</v>
      </c>
      <c r="X273" s="55">
        <v>18671227241</v>
      </c>
      <c r="Y273" s="80" t="s">
        <v>11818</v>
      </c>
      <c r="Z273" s="80" t="s">
        <v>10788</v>
      </c>
      <c r="AA273" s="31" t="s">
        <v>11819</v>
      </c>
      <c r="AB273" s="31">
        <v>18327662411</v>
      </c>
      <c r="AC273" s="184"/>
      <c r="AD273" s="144" t="s">
        <v>4374</v>
      </c>
      <c r="AE273" s="144" t="s">
        <v>4374</v>
      </c>
      <c r="AF273" s="140" t="s">
        <v>4375</v>
      </c>
      <c r="AG273" s="140" t="s">
        <v>6597</v>
      </c>
      <c r="AH273" s="26" t="s">
        <v>11818</v>
      </c>
    </row>
    <row r="274" spans="1:34" s="183" customFormat="1" ht="13.5" customHeight="1">
      <c r="A274" s="33">
        <v>42</v>
      </c>
      <c r="B274" s="140" t="s">
        <v>13470</v>
      </c>
      <c r="C274" s="125" t="s">
        <v>11725</v>
      </c>
      <c r="D274" s="379" t="s">
        <v>11820</v>
      </c>
      <c r="E274" s="30" t="s">
        <v>11821</v>
      </c>
      <c r="F274" s="146" t="s">
        <v>2031</v>
      </c>
      <c r="G274" s="22">
        <v>35600</v>
      </c>
      <c r="H274" s="307">
        <v>20.6285585045662</v>
      </c>
      <c r="I274" s="25">
        <v>43088</v>
      </c>
      <c r="J274" s="25">
        <v>43088</v>
      </c>
      <c r="K274" s="140" t="s">
        <v>167</v>
      </c>
      <c r="L274" s="140" t="s">
        <v>2028</v>
      </c>
      <c r="M274" s="140" t="s">
        <v>311</v>
      </c>
      <c r="N274" s="314" t="s">
        <v>12349</v>
      </c>
      <c r="O274" s="73" t="s">
        <v>4223</v>
      </c>
      <c r="P274" s="73" t="s">
        <v>3854</v>
      </c>
      <c r="Q274" s="25">
        <v>43131</v>
      </c>
      <c r="R274" s="25">
        <v>43131</v>
      </c>
      <c r="S274" s="25">
        <v>43126</v>
      </c>
      <c r="T274" s="123" t="s">
        <v>10948</v>
      </c>
      <c r="U274" s="123" t="s">
        <v>6612</v>
      </c>
      <c r="V274" s="123" t="s">
        <v>11822</v>
      </c>
      <c r="W274" s="123" t="s">
        <v>11823</v>
      </c>
      <c r="X274" s="55">
        <v>18872266293</v>
      </c>
      <c r="Y274" s="80" t="s">
        <v>11824</v>
      </c>
      <c r="Z274" s="80" t="s">
        <v>11822</v>
      </c>
      <c r="AA274" s="31" t="s">
        <v>11825</v>
      </c>
      <c r="AB274" s="31">
        <v>15027396393</v>
      </c>
      <c r="AC274" s="184"/>
      <c r="AD274" s="144" t="s">
        <v>4374</v>
      </c>
      <c r="AE274" s="144" t="s">
        <v>4374</v>
      </c>
      <c r="AF274" s="140" t="s">
        <v>4375</v>
      </c>
      <c r="AG274" s="140" t="s">
        <v>6597</v>
      </c>
      <c r="AH274" s="26" t="s">
        <v>11824</v>
      </c>
    </row>
    <row r="275" spans="1:34" s="183" customFormat="1" ht="13.5" customHeight="1">
      <c r="A275" s="33">
        <v>64</v>
      </c>
      <c r="B275" s="140" t="s">
        <v>13470</v>
      </c>
      <c r="C275" s="408" t="s">
        <v>12361</v>
      </c>
      <c r="D275" s="379" t="s">
        <v>12362</v>
      </c>
      <c r="E275" s="408" t="s">
        <v>12363</v>
      </c>
      <c r="F275" s="146" t="s">
        <v>2031</v>
      </c>
      <c r="G275" s="376">
        <v>36401</v>
      </c>
      <c r="H275" s="307">
        <v>18.434037956620998</v>
      </c>
      <c r="I275" s="25">
        <v>43095</v>
      </c>
      <c r="J275" s="25">
        <v>43095</v>
      </c>
      <c r="K275" s="140" t="s">
        <v>167</v>
      </c>
      <c r="L275" s="140" t="s">
        <v>2028</v>
      </c>
      <c r="M275" s="140" t="s">
        <v>311</v>
      </c>
      <c r="N275" s="314" t="s">
        <v>12750</v>
      </c>
      <c r="O275" s="73" t="s">
        <v>4223</v>
      </c>
      <c r="P275" s="73" t="s">
        <v>3854</v>
      </c>
      <c r="Q275" s="25">
        <v>43131</v>
      </c>
      <c r="R275" s="25">
        <v>43131</v>
      </c>
      <c r="S275" s="25">
        <v>43126</v>
      </c>
      <c r="T275" s="123" t="s">
        <v>10948</v>
      </c>
      <c r="U275" s="45"/>
      <c r="V275" s="45"/>
      <c r="W275" s="377"/>
      <c r="X275" s="55">
        <v>13966447823</v>
      </c>
      <c r="Y275" s="55" t="s">
        <v>12364</v>
      </c>
      <c r="Z275" s="55" t="s">
        <v>12364</v>
      </c>
      <c r="AA275" s="55" t="s">
        <v>12365</v>
      </c>
      <c r="AB275" s="55">
        <v>13966601626</v>
      </c>
      <c r="AC275" s="218"/>
      <c r="AD275" s="144" t="s">
        <v>4374</v>
      </c>
      <c r="AE275" s="144" t="s">
        <v>4374</v>
      </c>
      <c r="AF275" s="140" t="s">
        <v>4504</v>
      </c>
      <c r="AG275" s="140" t="s">
        <v>6597</v>
      </c>
      <c r="AH275" s="26" t="s">
        <v>12677</v>
      </c>
    </row>
    <row r="276" spans="1:34" s="183" customFormat="1" ht="13.5" customHeight="1">
      <c r="A276" s="33">
        <v>66</v>
      </c>
      <c r="B276" s="140" t="s">
        <v>13470</v>
      </c>
      <c r="C276" s="408" t="s">
        <v>12381</v>
      </c>
      <c r="D276" s="379" t="s">
        <v>12382</v>
      </c>
      <c r="E276" s="408" t="s">
        <v>12383</v>
      </c>
      <c r="F276" s="146" t="s">
        <v>2031</v>
      </c>
      <c r="G276" s="376">
        <v>36048</v>
      </c>
      <c r="H276" s="307">
        <v>19.401161244292229</v>
      </c>
      <c r="I276" s="25">
        <v>43095</v>
      </c>
      <c r="J276" s="25">
        <v>43095</v>
      </c>
      <c r="K276" s="140" t="s">
        <v>167</v>
      </c>
      <c r="L276" s="140" t="s">
        <v>2028</v>
      </c>
      <c r="M276" s="140" t="s">
        <v>311</v>
      </c>
      <c r="N276" s="314" t="s">
        <v>12754</v>
      </c>
      <c r="O276" s="73" t="s">
        <v>4223</v>
      </c>
      <c r="P276" s="73" t="s">
        <v>3854</v>
      </c>
      <c r="Q276" s="25">
        <v>43131</v>
      </c>
      <c r="R276" s="25">
        <v>43131</v>
      </c>
      <c r="S276" s="25">
        <v>43126</v>
      </c>
      <c r="T276" s="123" t="s">
        <v>10948</v>
      </c>
      <c r="U276" s="45"/>
      <c r="V276" s="45"/>
      <c r="W276" s="377"/>
      <c r="X276" s="55" t="s">
        <v>12384</v>
      </c>
      <c r="Y276" s="55" t="s">
        <v>12364</v>
      </c>
      <c r="Z276" s="55" t="s">
        <v>12364</v>
      </c>
      <c r="AA276" s="55" t="s">
        <v>12385</v>
      </c>
      <c r="AB276" s="55">
        <v>13471973312</v>
      </c>
      <c r="AC276" s="218"/>
      <c r="AD276" s="144" t="s">
        <v>4374</v>
      </c>
      <c r="AE276" s="144" t="s">
        <v>4374</v>
      </c>
      <c r="AF276" s="140" t="s">
        <v>4504</v>
      </c>
      <c r="AG276" s="140" t="s">
        <v>6597</v>
      </c>
      <c r="AH276" s="26" t="s">
        <v>12681</v>
      </c>
    </row>
    <row r="277" spans="1:34" s="378" customFormat="1" ht="15" customHeight="1">
      <c r="A277" s="33">
        <v>69</v>
      </c>
      <c r="B277" s="140" t="s">
        <v>13470</v>
      </c>
      <c r="C277" s="408" t="s">
        <v>12401</v>
      </c>
      <c r="D277" s="379" t="s">
        <v>12402</v>
      </c>
      <c r="E277" s="408" t="s">
        <v>12403</v>
      </c>
      <c r="F277" s="146" t="s">
        <v>2030</v>
      </c>
      <c r="G277" s="376">
        <v>35295</v>
      </c>
      <c r="H277" s="307">
        <v>21.464174942922366</v>
      </c>
      <c r="I277" s="25">
        <v>43095</v>
      </c>
      <c r="J277" s="25">
        <v>43095</v>
      </c>
      <c r="K277" s="140" t="s">
        <v>167</v>
      </c>
      <c r="L277" s="140" t="s">
        <v>2028</v>
      </c>
      <c r="M277" s="140" t="s">
        <v>311</v>
      </c>
      <c r="N277" s="314" t="s">
        <v>12759</v>
      </c>
      <c r="O277" s="73" t="s">
        <v>4223</v>
      </c>
      <c r="P277" s="73" t="s">
        <v>3854</v>
      </c>
      <c r="Q277" s="25">
        <v>43131</v>
      </c>
      <c r="R277" s="25">
        <v>43131</v>
      </c>
      <c r="S277" s="25">
        <v>43126</v>
      </c>
      <c r="T277" s="123" t="s">
        <v>10948</v>
      </c>
      <c r="U277" s="45"/>
      <c r="V277" s="45"/>
      <c r="W277" s="377"/>
      <c r="X277" s="55">
        <v>13636062215</v>
      </c>
      <c r="Y277" s="55" t="s">
        <v>5170</v>
      </c>
      <c r="Z277" s="55" t="s">
        <v>5170</v>
      </c>
      <c r="AA277" s="55" t="s">
        <v>12404</v>
      </c>
      <c r="AB277" s="55">
        <v>13476605275</v>
      </c>
      <c r="AC277" s="218"/>
      <c r="AD277" s="144" t="s">
        <v>4374</v>
      </c>
      <c r="AE277" s="144" t="s">
        <v>4374</v>
      </c>
      <c r="AF277" s="140" t="s">
        <v>4504</v>
      </c>
      <c r="AG277" s="140" t="s">
        <v>6597</v>
      </c>
      <c r="AH277" s="26" t="s">
        <v>12685</v>
      </c>
    </row>
    <row r="278" spans="1:34" s="378" customFormat="1" ht="15" customHeight="1">
      <c r="A278" s="33">
        <v>85</v>
      </c>
      <c r="B278" s="140" t="s">
        <v>13470</v>
      </c>
      <c r="C278" s="408" t="s">
        <v>12486</v>
      </c>
      <c r="D278" s="379" t="s">
        <v>12487</v>
      </c>
      <c r="E278" s="408" t="s">
        <v>12488</v>
      </c>
      <c r="F278" s="146" t="s">
        <v>2030</v>
      </c>
      <c r="G278" s="376">
        <v>36298</v>
      </c>
      <c r="H278" s="307">
        <v>18.716229737442916</v>
      </c>
      <c r="I278" s="25">
        <v>43095</v>
      </c>
      <c r="J278" s="25">
        <v>43095</v>
      </c>
      <c r="K278" s="140" t="s">
        <v>167</v>
      </c>
      <c r="L278" s="140" t="s">
        <v>2028</v>
      </c>
      <c r="M278" s="140" t="s">
        <v>311</v>
      </c>
      <c r="N278" s="314" t="s">
        <v>12777</v>
      </c>
      <c r="O278" s="73" t="s">
        <v>4223</v>
      </c>
      <c r="P278" s="73" t="s">
        <v>3854</v>
      </c>
      <c r="Q278" s="25">
        <v>43131</v>
      </c>
      <c r="R278" s="25">
        <v>43131</v>
      </c>
      <c r="S278" s="25">
        <v>43126</v>
      </c>
      <c r="T278" s="123" t="s">
        <v>10948</v>
      </c>
      <c r="U278" s="123" t="s">
        <v>12660</v>
      </c>
      <c r="V278" s="123" t="s">
        <v>12350</v>
      </c>
      <c r="W278" s="123"/>
      <c r="X278" s="55"/>
      <c r="Y278" s="55" t="s">
        <v>12489</v>
      </c>
      <c r="Z278" s="55" t="s">
        <v>12489</v>
      </c>
      <c r="AA278" s="55" t="s">
        <v>12490</v>
      </c>
      <c r="AB278" s="55">
        <v>18734279108</v>
      </c>
      <c r="AC278" s="218"/>
      <c r="AD278" s="144" t="s">
        <v>4374</v>
      </c>
      <c r="AE278" s="144" t="s">
        <v>4374</v>
      </c>
      <c r="AF278" s="140" t="s">
        <v>4375</v>
      </c>
      <c r="AG278" s="140" t="s">
        <v>6597</v>
      </c>
      <c r="AH278" s="26" t="s">
        <v>12700</v>
      </c>
    </row>
    <row r="279" spans="1:34" s="378" customFormat="1" ht="15" customHeight="1">
      <c r="A279" s="33">
        <v>86</v>
      </c>
      <c r="B279" s="140" t="s">
        <v>13470</v>
      </c>
      <c r="C279" s="408" t="s">
        <v>12497</v>
      </c>
      <c r="D279" s="379" t="s">
        <v>12498</v>
      </c>
      <c r="E279" s="30" t="s">
        <v>12499</v>
      </c>
      <c r="F279" s="146" t="s">
        <v>2030</v>
      </c>
      <c r="G279" s="376">
        <v>36047</v>
      </c>
      <c r="H279" s="307">
        <v>19.403900970319626</v>
      </c>
      <c r="I279" s="25">
        <v>43095</v>
      </c>
      <c r="J279" s="25">
        <v>43095</v>
      </c>
      <c r="K279" s="140" t="s">
        <v>167</v>
      </c>
      <c r="L279" s="140" t="s">
        <v>2028</v>
      </c>
      <c r="M279" s="140" t="s">
        <v>311</v>
      </c>
      <c r="N279" s="314" t="s">
        <v>12781</v>
      </c>
      <c r="O279" s="73" t="s">
        <v>4223</v>
      </c>
      <c r="P279" s="73" t="s">
        <v>3854</v>
      </c>
      <c r="Q279" s="25">
        <v>43131</v>
      </c>
      <c r="R279" s="25">
        <v>43131</v>
      </c>
      <c r="S279" s="25">
        <v>43126</v>
      </c>
      <c r="T279" s="123" t="s">
        <v>10948</v>
      </c>
      <c r="U279" s="123" t="s">
        <v>4501</v>
      </c>
      <c r="V279" s="123" t="s">
        <v>12350</v>
      </c>
      <c r="W279" s="123"/>
      <c r="X279" s="55" t="s">
        <v>12500</v>
      </c>
      <c r="Y279" s="55" t="s">
        <v>12501</v>
      </c>
      <c r="Z279" s="55" t="s">
        <v>12502</v>
      </c>
      <c r="AA279" s="55" t="s">
        <v>12503</v>
      </c>
      <c r="AB279" s="55" t="s">
        <v>12504</v>
      </c>
      <c r="AC279" s="426"/>
      <c r="AD279" s="144" t="s">
        <v>4374</v>
      </c>
      <c r="AE279" s="144" t="s">
        <v>4374</v>
      </c>
      <c r="AF279" s="140" t="s">
        <v>4375</v>
      </c>
      <c r="AG279" s="140" t="s">
        <v>6597</v>
      </c>
      <c r="AH279" s="26" t="s">
        <v>12505</v>
      </c>
    </row>
    <row r="280" spans="1:34" s="378" customFormat="1" ht="15" customHeight="1">
      <c r="A280" s="33">
        <v>87</v>
      </c>
      <c r="B280" s="140" t="s">
        <v>13470</v>
      </c>
      <c r="C280" s="408" t="s">
        <v>12506</v>
      </c>
      <c r="D280" s="379" t="s">
        <v>12507</v>
      </c>
      <c r="E280" s="408" t="s">
        <v>12508</v>
      </c>
      <c r="F280" s="146" t="s">
        <v>2030</v>
      </c>
      <c r="G280" s="376">
        <v>34646</v>
      </c>
      <c r="H280" s="307">
        <v>23.242257134703188</v>
      </c>
      <c r="I280" s="25">
        <v>43095</v>
      </c>
      <c r="J280" s="25">
        <v>43095</v>
      </c>
      <c r="K280" s="140" t="s">
        <v>167</v>
      </c>
      <c r="L280" s="140" t="s">
        <v>2028</v>
      </c>
      <c r="M280" s="140" t="s">
        <v>311</v>
      </c>
      <c r="N280" s="314" t="s">
        <v>12779</v>
      </c>
      <c r="O280" s="73" t="s">
        <v>4223</v>
      </c>
      <c r="P280" s="73" t="s">
        <v>3854</v>
      </c>
      <c r="Q280" s="25">
        <v>43131</v>
      </c>
      <c r="R280" s="25">
        <v>43131</v>
      </c>
      <c r="S280" s="25">
        <v>43126</v>
      </c>
      <c r="T280" s="123" t="s">
        <v>10948</v>
      </c>
      <c r="U280" s="123" t="s">
        <v>4501</v>
      </c>
      <c r="V280" s="123" t="s">
        <v>12509</v>
      </c>
      <c r="W280" s="123"/>
      <c r="X280" s="55">
        <v>18827409280</v>
      </c>
      <c r="Y280" s="55" t="s">
        <v>12510</v>
      </c>
      <c r="Z280" s="55" t="s">
        <v>12511</v>
      </c>
      <c r="AA280" s="55" t="s">
        <v>12512</v>
      </c>
      <c r="AB280" s="55">
        <v>18827053577</v>
      </c>
      <c r="AC280" s="218"/>
      <c r="AD280" s="144" t="s">
        <v>4374</v>
      </c>
      <c r="AE280" s="144" t="s">
        <v>4374</v>
      </c>
      <c r="AF280" s="140" t="s">
        <v>4375</v>
      </c>
      <c r="AG280" s="140" t="s">
        <v>6597</v>
      </c>
      <c r="AH280" s="26" t="s">
        <v>12509</v>
      </c>
    </row>
    <row r="281" spans="1:34" s="378" customFormat="1" ht="15" customHeight="1">
      <c r="A281" s="33">
        <v>91</v>
      </c>
      <c r="B281" s="140" t="s">
        <v>13470</v>
      </c>
      <c r="C281" s="408" t="s">
        <v>12593</v>
      </c>
      <c r="D281" s="387" t="s">
        <v>12546</v>
      </c>
      <c r="E281" s="33" t="s">
        <v>12547</v>
      </c>
      <c r="F281" s="146" t="s">
        <v>2030</v>
      </c>
      <c r="G281" s="376">
        <v>34631</v>
      </c>
      <c r="H281" s="307">
        <v>23.283353025114145</v>
      </c>
      <c r="I281" s="25">
        <v>43096</v>
      </c>
      <c r="J281" s="25">
        <v>43096</v>
      </c>
      <c r="K281" s="140" t="s">
        <v>167</v>
      </c>
      <c r="L281" s="140" t="s">
        <v>2028</v>
      </c>
      <c r="M281" s="140" t="s">
        <v>311</v>
      </c>
      <c r="N281" s="314" t="s">
        <v>12733</v>
      </c>
      <c r="O281" s="73" t="s">
        <v>4223</v>
      </c>
      <c r="P281" s="73" t="s">
        <v>3854</v>
      </c>
      <c r="Q281" s="25">
        <v>43131</v>
      </c>
      <c r="R281" s="25">
        <v>43131</v>
      </c>
      <c r="S281" s="25">
        <v>43126</v>
      </c>
      <c r="T281" s="123" t="s">
        <v>10948</v>
      </c>
      <c r="U281" s="123"/>
      <c r="V281" s="123"/>
      <c r="W281" s="123"/>
      <c r="X281" s="55">
        <v>18674076848</v>
      </c>
      <c r="Y281" s="55" t="s">
        <v>12548</v>
      </c>
      <c r="Z281" s="55" t="s">
        <v>12548</v>
      </c>
      <c r="AA281" s="55" t="s">
        <v>12549</v>
      </c>
      <c r="AB281" s="55">
        <v>13774079706</v>
      </c>
      <c r="AC281" s="415"/>
      <c r="AD281" s="144" t="s">
        <v>4374</v>
      </c>
      <c r="AE281" s="144" t="s">
        <v>4374</v>
      </c>
      <c r="AF281" s="140" t="s">
        <v>4504</v>
      </c>
      <c r="AG281" s="140" t="s">
        <v>6597</v>
      </c>
      <c r="AH281" s="26" t="s">
        <v>12705</v>
      </c>
    </row>
    <row r="282" spans="1:34" s="378" customFormat="1" ht="15" customHeight="1">
      <c r="A282" s="33">
        <v>92</v>
      </c>
      <c r="B282" s="140" t="s">
        <v>13470</v>
      </c>
      <c r="C282" s="408" t="s">
        <v>12595</v>
      </c>
      <c r="D282" s="387" t="s">
        <v>12554</v>
      </c>
      <c r="E282" s="33" t="s">
        <v>12555</v>
      </c>
      <c r="F282" s="146" t="s">
        <v>2030</v>
      </c>
      <c r="G282" s="376">
        <v>35337</v>
      </c>
      <c r="H282" s="307">
        <v>21.349106449771682</v>
      </c>
      <c r="I282" s="25">
        <v>43096</v>
      </c>
      <c r="J282" s="25">
        <v>43096</v>
      </c>
      <c r="K282" s="140" t="s">
        <v>167</v>
      </c>
      <c r="L282" s="140" t="s">
        <v>2028</v>
      </c>
      <c r="M282" s="140" t="s">
        <v>311</v>
      </c>
      <c r="N282" s="314" t="s">
        <v>12735</v>
      </c>
      <c r="O282" s="73" t="s">
        <v>4223</v>
      </c>
      <c r="P282" s="73" t="s">
        <v>3854</v>
      </c>
      <c r="Q282" s="25">
        <v>43131</v>
      </c>
      <c r="R282" s="25">
        <v>43131</v>
      </c>
      <c r="S282" s="25">
        <v>43126</v>
      </c>
      <c r="T282" s="123" t="s">
        <v>10948</v>
      </c>
      <c r="U282" s="123"/>
      <c r="V282" s="123"/>
      <c r="W282" s="123"/>
      <c r="X282" s="55">
        <v>18871152038</v>
      </c>
      <c r="Y282" s="55" t="s">
        <v>12556</v>
      </c>
      <c r="Z282" s="55" t="s">
        <v>12556</v>
      </c>
      <c r="AA282" s="55" t="s">
        <v>12557</v>
      </c>
      <c r="AB282" s="55">
        <v>13995929668</v>
      </c>
      <c r="AC282" s="415"/>
      <c r="AD282" s="144" t="s">
        <v>4374</v>
      </c>
      <c r="AE282" s="144" t="s">
        <v>4374</v>
      </c>
      <c r="AF282" s="140" t="s">
        <v>4504</v>
      </c>
      <c r="AG282" s="140" t="s">
        <v>6597</v>
      </c>
      <c r="AH282" s="26" t="s">
        <v>12707</v>
      </c>
    </row>
    <row r="283" spans="1:34" s="410" customFormat="1" ht="14.25" customHeight="1">
      <c r="A283" s="33">
        <v>93</v>
      </c>
      <c r="B283" s="140" t="s">
        <v>13470</v>
      </c>
      <c r="C283" s="408" t="s">
        <v>12596</v>
      </c>
      <c r="D283" s="387" t="s">
        <v>12558</v>
      </c>
      <c r="E283" s="33" t="s">
        <v>12559</v>
      </c>
      <c r="F283" s="146" t="s">
        <v>2030</v>
      </c>
      <c r="G283" s="376">
        <v>34036</v>
      </c>
      <c r="H283" s="307">
        <v>24.913490011415515</v>
      </c>
      <c r="I283" s="25">
        <v>43096</v>
      </c>
      <c r="J283" s="25">
        <v>43096</v>
      </c>
      <c r="K283" s="140" t="s">
        <v>167</v>
      </c>
      <c r="L283" s="140" t="s">
        <v>2028</v>
      </c>
      <c r="M283" s="140" t="s">
        <v>311</v>
      </c>
      <c r="N283" s="314" t="s">
        <v>12736</v>
      </c>
      <c r="O283" s="73" t="s">
        <v>4223</v>
      </c>
      <c r="P283" s="73" t="s">
        <v>3854</v>
      </c>
      <c r="Q283" s="25">
        <v>43131</v>
      </c>
      <c r="R283" s="25">
        <v>43131</v>
      </c>
      <c r="S283" s="25">
        <v>43126</v>
      </c>
      <c r="T283" s="123" t="s">
        <v>10948</v>
      </c>
      <c r="U283" s="123"/>
      <c r="V283" s="123"/>
      <c r="W283" s="123"/>
      <c r="X283" s="55">
        <v>18186104542</v>
      </c>
      <c r="Y283" s="55" t="s">
        <v>12560</v>
      </c>
      <c r="Z283" s="55" t="s">
        <v>12560</v>
      </c>
      <c r="AA283" s="55" t="s">
        <v>12561</v>
      </c>
      <c r="AB283" s="55">
        <v>18186104540</v>
      </c>
      <c r="AC283" s="218"/>
      <c r="AD283" s="144" t="s">
        <v>4374</v>
      </c>
      <c r="AE283" s="144" t="s">
        <v>4374</v>
      </c>
      <c r="AF283" s="140" t="s">
        <v>4504</v>
      </c>
      <c r="AG283" s="140" t="s">
        <v>6597</v>
      </c>
      <c r="AH283" s="26" t="s">
        <v>12708</v>
      </c>
    </row>
    <row r="284" spans="1:34" s="410" customFormat="1" ht="14.25" customHeight="1">
      <c r="A284" s="33">
        <v>34</v>
      </c>
      <c r="B284" s="140" t="s">
        <v>9296</v>
      </c>
      <c r="C284" s="125" t="s">
        <v>11712</v>
      </c>
      <c r="D284" s="126" t="s">
        <v>11751</v>
      </c>
      <c r="E284" s="30" t="s">
        <v>11752</v>
      </c>
      <c r="F284" s="146" t="s">
        <v>2030</v>
      </c>
      <c r="G284" s="22">
        <v>29035</v>
      </c>
      <c r="H284" s="307">
        <v>38.614929333460168</v>
      </c>
      <c r="I284" s="25">
        <v>43088</v>
      </c>
      <c r="J284" s="25">
        <v>43088</v>
      </c>
      <c r="K284" s="140" t="s">
        <v>167</v>
      </c>
      <c r="L284" s="140" t="s">
        <v>2028</v>
      </c>
      <c r="M284" s="140" t="s">
        <v>311</v>
      </c>
      <c r="N284" s="314" t="s">
        <v>8619</v>
      </c>
      <c r="O284" s="73" t="s">
        <v>4223</v>
      </c>
      <c r="P284" s="73" t="s">
        <v>3854</v>
      </c>
      <c r="Q284" s="25">
        <v>43131</v>
      </c>
      <c r="R284" s="25">
        <v>43131</v>
      </c>
      <c r="S284" s="25">
        <v>43126</v>
      </c>
      <c r="T284" s="123" t="s">
        <v>13992</v>
      </c>
      <c r="U284" s="123" t="s">
        <v>4458</v>
      </c>
      <c r="V284" s="123" t="s">
        <v>11753</v>
      </c>
      <c r="W284" s="123" t="s">
        <v>9879</v>
      </c>
      <c r="X284" s="55">
        <v>15827220871</v>
      </c>
      <c r="Y284" s="80" t="s">
        <v>11754</v>
      </c>
      <c r="Z284" s="80" t="s">
        <v>11755</v>
      </c>
      <c r="AA284" s="31" t="s">
        <v>11756</v>
      </c>
      <c r="AB284" s="31">
        <v>15927269428</v>
      </c>
      <c r="AC284" s="184"/>
      <c r="AD284" s="144" t="s">
        <v>4374</v>
      </c>
      <c r="AE284" s="144" t="s">
        <v>4374</v>
      </c>
      <c r="AF284" s="140" t="s">
        <v>4375</v>
      </c>
      <c r="AG284" s="140" t="s">
        <v>6597</v>
      </c>
      <c r="AH284" s="26" t="s">
        <v>11757</v>
      </c>
    </row>
    <row r="285" spans="1:34" s="410" customFormat="1" ht="14.25" customHeight="1">
      <c r="A285" s="33">
        <v>35</v>
      </c>
      <c r="B285" s="140" t="s">
        <v>9296</v>
      </c>
      <c r="C285" s="125" t="s">
        <v>11715</v>
      </c>
      <c r="D285" s="126" t="s">
        <v>11771</v>
      </c>
      <c r="E285" s="30" t="s">
        <v>11772</v>
      </c>
      <c r="F285" s="146" t="s">
        <v>2031</v>
      </c>
      <c r="G285" s="22">
        <v>32389</v>
      </c>
      <c r="H285" s="307">
        <v>29.425888237569758</v>
      </c>
      <c r="I285" s="25">
        <v>43088</v>
      </c>
      <c r="J285" s="25">
        <v>43088</v>
      </c>
      <c r="K285" s="140" t="s">
        <v>167</v>
      </c>
      <c r="L285" s="140" t="s">
        <v>2028</v>
      </c>
      <c r="M285" s="140" t="s">
        <v>311</v>
      </c>
      <c r="N285" s="314" t="s">
        <v>11897</v>
      </c>
      <c r="O285" s="73" t="s">
        <v>4223</v>
      </c>
      <c r="P285" s="73" t="s">
        <v>3854</v>
      </c>
      <c r="Q285" s="25">
        <v>43131</v>
      </c>
      <c r="R285" s="25">
        <v>43131</v>
      </c>
      <c r="S285" s="25">
        <v>43126</v>
      </c>
      <c r="T285" s="123" t="s">
        <v>7557</v>
      </c>
      <c r="U285" s="123" t="s">
        <v>4456</v>
      </c>
      <c r="V285" s="123" t="s">
        <v>11773</v>
      </c>
      <c r="W285" s="123"/>
      <c r="X285" s="55">
        <v>17683801929</v>
      </c>
      <c r="Y285" s="80" t="s">
        <v>11774</v>
      </c>
      <c r="Z285" s="80" t="s">
        <v>11775</v>
      </c>
      <c r="AA285" s="31" t="s">
        <v>11776</v>
      </c>
      <c r="AB285" s="31">
        <v>17683801929</v>
      </c>
      <c r="AC285" s="184"/>
      <c r="AD285" s="144" t="s">
        <v>4374</v>
      </c>
      <c r="AE285" s="144" t="s">
        <v>4374</v>
      </c>
      <c r="AF285" s="140" t="s">
        <v>4375</v>
      </c>
      <c r="AG285" s="140" t="s">
        <v>6597</v>
      </c>
      <c r="AH285" s="26" t="s">
        <v>11774</v>
      </c>
    </row>
    <row r="286" spans="1:34" s="183" customFormat="1" ht="13.5" customHeight="1">
      <c r="A286" s="33">
        <v>52</v>
      </c>
      <c r="B286" s="140" t="s">
        <v>9296</v>
      </c>
      <c r="C286" s="125" t="s">
        <v>12076</v>
      </c>
      <c r="D286" s="126" t="s">
        <v>12077</v>
      </c>
      <c r="E286" s="30" t="s">
        <v>12078</v>
      </c>
      <c r="F286" s="146" t="s">
        <v>2030</v>
      </c>
      <c r="G286" s="22">
        <v>34210</v>
      </c>
      <c r="H286" s="307">
        <v>24.436847141679348</v>
      </c>
      <c r="I286" s="25">
        <v>43091</v>
      </c>
      <c r="J286" s="25">
        <v>43091</v>
      </c>
      <c r="K286" s="140" t="s">
        <v>167</v>
      </c>
      <c r="L286" s="140" t="s">
        <v>2028</v>
      </c>
      <c r="M286" s="140" t="s">
        <v>311</v>
      </c>
      <c r="N286" s="314">
        <v>30321</v>
      </c>
      <c r="O286" s="73" t="s">
        <v>4223</v>
      </c>
      <c r="P286" s="73" t="s">
        <v>3854</v>
      </c>
      <c r="Q286" s="25">
        <v>43131</v>
      </c>
      <c r="R286" s="25">
        <v>43131</v>
      </c>
      <c r="S286" s="25">
        <v>43126</v>
      </c>
      <c r="T286" s="123" t="s">
        <v>10948</v>
      </c>
      <c r="U286" s="123" t="s">
        <v>4501</v>
      </c>
      <c r="V286" s="123" t="s">
        <v>12079</v>
      </c>
      <c r="W286" s="123" t="s">
        <v>4980</v>
      </c>
      <c r="X286" s="55">
        <v>15571686500</v>
      </c>
      <c r="Y286" s="80" t="s">
        <v>12124</v>
      </c>
      <c r="Z286" s="80" t="s">
        <v>12125</v>
      </c>
      <c r="AA286" s="31" t="s">
        <v>12126</v>
      </c>
      <c r="AB286" s="31">
        <v>18272210268</v>
      </c>
      <c r="AC286" s="184"/>
      <c r="AD286" s="144" t="s">
        <v>4374</v>
      </c>
      <c r="AE286" s="144" t="s">
        <v>4374</v>
      </c>
      <c r="AF286" s="140" t="s">
        <v>4375</v>
      </c>
      <c r="AG286" s="140" t="s">
        <v>6597</v>
      </c>
      <c r="AH286" s="26" t="s">
        <v>12124</v>
      </c>
    </row>
    <row r="287" spans="1:34" s="183" customFormat="1" ht="13.5" customHeight="1">
      <c r="A287" s="33">
        <v>59</v>
      </c>
      <c r="B287" s="140" t="s">
        <v>9296</v>
      </c>
      <c r="C287" s="125" t="s">
        <v>12120</v>
      </c>
      <c r="D287" s="126" t="s">
        <v>12148</v>
      </c>
      <c r="E287" s="30" t="s">
        <v>12149</v>
      </c>
      <c r="F287" s="146" t="s">
        <v>2031</v>
      </c>
      <c r="G287" s="22">
        <v>32442</v>
      </c>
      <c r="H287" s="307">
        <v>29.280682758117702</v>
      </c>
      <c r="I287" s="25">
        <v>43091</v>
      </c>
      <c r="J287" s="25">
        <v>43091</v>
      </c>
      <c r="K287" s="140" t="s">
        <v>167</v>
      </c>
      <c r="L287" s="140" t="s">
        <v>2028</v>
      </c>
      <c r="M287" s="140" t="s">
        <v>311</v>
      </c>
      <c r="N287" s="314" t="s">
        <v>11189</v>
      </c>
      <c r="O287" s="73" t="s">
        <v>4223</v>
      </c>
      <c r="P287" s="73" t="s">
        <v>3854</v>
      </c>
      <c r="Q287" s="25">
        <v>43131</v>
      </c>
      <c r="R287" s="25">
        <v>43131</v>
      </c>
      <c r="S287" s="25">
        <v>43126</v>
      </c>
      <c r="T287" s="123" t="s">
        <v>10948</v>
      </c>
      <c r="U287" s="123"/>
      <c r="V287" s="123"/>
      <c r="W287" s="123"/>
      <c r="X287" s="55">
        <v>15071350037</v>
      </c>
      <c r="Y287" s="80" t="s">
        <v>12150</v>
      </c>
      <c r="Z287" s="80" t="s">
        <v>12150</v>
      </c>
      <c r="AA287" s="31" t="s">
        <v>12151</v>
      </c>
      <c r="AB287" s="31">
        <v>15871351044</v>
      </c>
      <c r="AC287" s="184"/>
      <c r="AD287" s="144" t="s">
        <v>4374</v>
      </c>
      <c r="AE287" s="144" t="s">
        <v>4374</v>
      </c>
      <c r="AF287" s="140" t="s">
        <v>4504</v>
      </c>
      <c r="AG287" s="140" t="s">
        <v>6597</v>
      </c>
      <c r="AH287" s="26" t="s">
        <v>12152</v>
      </c>
    </row>
    <row r="288" spans="1:34" s="183" customFormat="1" ht="13.5" customHeight="1">
      <c r="A288" s="33">
        <v>60</v>
      </c>
      <c r="B288" s="140" t="s">
        <v>9296</v>
      </c>
      <c r="C288" s="125" t="s">
        <v>12121</v>
      </c>
      <c r="D288" s="126" t="s">
        <v>12153</v>
      </c>
      <c r="E288" s="30" t="s">
        <v>12154</v>
      </c>
      <c r="F288" s="146" t="s">
        <v>2031</v>
      </c>
      <c r="G288" s="22">
        <v>33283</v>
      </c>
      <c r="H288" s="307">
        <v>26.976573169076605</v>
      </c>
      <c r="I288" s="25">
        <v>43091</v>
      </c>
      <c r="J288" s="25">
        <v>43091</v>
      </c>
      <c r="K288" s="140" t="s">
        <v>167</v>
      </c>
      <c r="L288" s="140" t="s">
        <v>2028</v>
      </c>
      <c r="M288" s="140" t="s">
        <v>311</v>
      </c>
      <c r="N288" s="314">
        <v>18161</v>
      </c>
      <c r="O288" s="73" t="s">
        <v>4223</v>
      </c>
      <c r="P288" s="73" t="s">
        <v>3854</v>
      </c>
      <c r="Q288" s="25">
        <v>43131</v>
      </c>
      <c r="R288" s="25">
        <v>43131</v>
      </c>
      <c r="S288" s="25">
        <v>43126</v>
      </c>
      <c r="T288" s="123" t="s">
        <v>13993</v>
      </c>
      <c r="U288" s="123"/>
      <c r="V288" s="123"/>
      <c r="W288" s="123"/>
      <c r="X288" s="55">
        <v>15387118815</v>
      </c>
      <c r="Y288" s="80" t="s">
        <v>12155</v>
      </c>
      <c r="Z288" s="80" t="s">
        <v>12155</v>
      </c>
      <c r="AA288" s="31" t="s">
        <v>12156</v>
      </c>
      <c r="AB288" s="31">
        <v>18642927432</v>
      </c>
      <c r="AC288" s="184"/>
      <c r="AD288" s="144" t="s">
        <v>4374</v>
      </c>
      <c r="AE288" s="144" t="s">
        <v>4374</v>
      </c>
      <c r="AF288" s="140" t="s">
        <v>4504</v>
      </c>
      <c r="AG288" s="140" t="s">
        <v>6597</v>
      </c>
      <c r="AH288" s="26" t="s">
        <v>12157</v>
      </c>
    </row>
    <row r="289" spans="1:34" s="183" customFormat="1" ht="13.5" customHeight="1">
      <c r="A289" s="33">
        <v>114</v>
      </c>
      <c r="B289" s="140" t="s">
        <v>13051</v>
      </c>
      <c r="C289" s="408" t="s">
        <v>13070</v>
      </c>
      <c r="D289" s="126" t="s">
        <v>13052</v>
      </c>
      <c r="E289" s="408" t="s">
        <v>13053</v>
      </c>
      <c r="F289" s="146" t="s">
        <v>2030</v>
      </c>
      <c r="G289" s="376">
        <v>30055</v>
      </c>
      <c r="H289" s="307">
        <v>35.820408785514964</v>
      </c>
      <c r="I289" s="25">
        <v>43104</v>
      </c>
      <c r="J289" s="25">
        <v>43104</v>
      </c>
      <c r="K289" s="140" t="s">
        <v>11486</v>
      </c>
      <c r="L289" s="140" t="s">
        <v>2028</v>
      </c>
      <c r="M289" s="140" t="s">
        <v>311</v>
      </c>
      <c r="N289" s="314">
        <v>40228</v>
      </c>
      <c r="O289" s="73" t="s">
        <v>4223</v>
      </c>
      <c r="P289" s="73" t="s">
        <v>3854</v>
      </c>
      <c r="Q289" s="25">
        <v>43131</v>
      </c>
      <c r="R289" s="25">
        <v>43131</v>
      </c>
      <c r="S289" s="25">
        <v>43126</v>
      </c>
      <c r="T289" s="123" t="s">
        <v>13993</v>
      </c>
      <c r="U289" s="123" t="s">
        <v>13054</v>
      </c>
      <c r="V289" s="123" t="s">
        <v>13055</v>
      </c>
      <c r="W289" s="123" t="s">
        <v>13056</v>
      </c>
      <c r="X289" s="55" t="s">
        <v>13050</v>
      </c>
      <c r="Y289" s="55" t="s">
        <v>13057</v>
      </c>
      <c r="Z289" s="55" t="s">
        <v>13057</v>
      </c>
      <c r="AA289" s="55"/>
      <c r="AB289" s="55">
        <v>13661283765</v>
      </c>
      <c r="AC289" s="218"/>
      <c r="AD289" s="144" t="s">
        <v>13019</v>
      </c>
      <c r="AE289" s="144" t="s">
        <v>13019</v>
      </c>
      <c r="AF289" s="140" t="s">
        <v>13058</v>
      </c>
      <c r="AG289" s="140" t="s">
        <v>6597</v>
      </c>
      <c r="AH289" s="26" t="s">
        <v>13057</v>
      </c>
    </row>
    <row r="290" spans="1:34" s="183" customFormat="1" ht="13.5" customHeight="1">
      <c r="A290" s="33">
        <v>166</v>
      </c>
      <c r="B290" s="140" t="s">
        <v>9296</v>
      </c>
      <c r="C290" s="408" t="s">
        <v>13787</v>
      </c>
      <c r="D290" s="126" t="s">
        <v>13751</v>
      </c>
      <c r="E290" s="408" t="s">
        <v>13752</v>
      </c>
      <c r="F290" s="146" t="s">
        <v>2031</v>
      </c>
      <c r="G290" s="376">
        <v>35087</v>
      </c>
      <c r="H290" s="307">
        <v>22.034107415651949</v>
      </c>
      <c r="I290" s="25">
        <v>43116</v>
      </c>
      <c r="J290" s="25">
        <v>43116</v>
      </c>
      <c r="K290" s="140" t="s">
        <v>167</v>
      </c>
      <c r="L290" s="140" t="s">
        <v>2028</v>
      </c>
      <c r="M290" s="140" t="s">
        <v>311</v>
      </c>
      <c r="N290" s="314" t="s">
        <v>13784</v>
      </c>
      <c r="O290" s="73" t="s">
        <v>4223</v>
      </c>
      <c r="P290" s="73" t="s">
        <v>3854</v>
      </c>
      <c r="Q290" s="25">
        <v>43131</v>
      </c>
      <c r="R290" s="25">
        <v>43131</v>
      </c>
      <c r="S290" s="25">
        <v>43126</v>
      </c>
      <c r="T290" s="123" t="s">
        <v>13993</v>
      </c>
      <c r="U290" s="123" t="s">
        <v>4457</v>
      </c>
      <c r="V290" s="123" t="s">
        <v>13746</v>
      </c>
      <c r="W290" s="123"/>
      <c r="X290" s="55">
        <v>13638631323</v>
      </c>
      <c r="Y290" s="55" t="s">
        <v>13754</v>
      </c>
      <c r="Z290" s="55" t="s">
        <v>13755</v>
      </c>
      <c r="AA290" s="55" t="s">
        <v>13756</v>
      </c>
      <c r="AB290" s="55">
        <v>13871381617</v>
      </c>
      <c r="AC290" s="144"/>
      <c r="AD290" s="144" t="s">
        <v>4374</v>
      </c>
      <c r="AE290" s="144" t="s">
        <v>4374</v>
      </c>
      <c r="AF290" s="140" t="s">
        <v>4375</v>
      </c>
      <c r="AG290" s="140" t="s">
        <v>6597</v>
      </c>
      <c r="AH290" s="26" t="s">
        <v>13758</v>
      </c>
    </row>
    <row r="291" spans="1:34" s="378" customFormat="1" ht="15" customHeight="1">
      <c r="A291" s="33">
        <v>98</v>
      </c>
      <c r="B291" s="140" t="s">
        <v>13470</v>
      </c>
      <c r="C291" s="408" t="s">
        <v>12491</v>
      </c>
      <c r="D291" s="379" t="s">
        <v>12492</v>
      </c>
      <c r="E291" s="408" t="s">
        <v>12493</v>
      </c>
      <c r="F291" s="146" t="s">
        <v>2030</v>
      </c>
      <c r="G291" s="376">
        <v>34541</v>
      </c>
      <c r="H291" s="307">
        <v>23.516609317288186</v>
      </c>
      <c r="I291" s="25">
        <v>43095</v>
      </c>
      <c r="J291" s="25">
        <v>43095</v>
      </c>
      <c r="K291" s="140" t="s">
        <v>167</v>
      </c>
      <c r="L291" s="140" t="s">
        <v>2028</v>
      </c>
      <c r="M291" s="140" t="s">
        <v>311</v>
      </c>
      <c r="N291" s="314" t="s">
        <v>12778</v>
      </c>
      <c r="O291" s="73" t="s">
        <v>4223</v>
      </c>
      <c r="P291" s="73" t="s">
        <v>3854</v>
      </c>
      <c r="Q291" s="25">
        <v>43131</v>
      </c>
      <c r="R291" s="25">
        <v>43131</v>
      </c>
      <c r="S291" s="25">
        <v>43130</v>
      </c>
      <c r="T291" s="123" t="s">
        <v>10948</v>
      </c>
      <c r="U291" s="123" t="s">
        <v>4501</v>
      </c>
      <c r="V291" s="123" t="s">
        <v>12661</v>
      </c>
      <c r="W291" s="123"/>
      <c r="X291" s="55">
        <v>18827053577</v>
      </c>
      <c r="Y291" s="55" t="s">
        <v>12494</v>
      </c>
      <c r="Z291" s="55" t="s">
        <v>12495</v>
      </c>
      <c r="AA291" s="55" t="s">
        <v>12496</v>
      </c>
      <c r="AB291" s="55">
        <v>18827409280</v>
      </c>
      <c r="AC291" s="218"/>
      <c r="AD291" s="144" t="s">
        <v>4374</v>
      </c>
      <c r="AE291" s="144" t="s">
        <v>4374</v>
      </c>
      <c r="AF291" s="140" t="s">
        <v>4375</v>
      </c>
      <c r="AG291" s="140" t="s">
        <v>6597</v>
      </c>
      <c r="AH291" s="26" t="s">
        <v>12701</v>
      </c>
    </row>
    <row r="292" spans="1:34" s="378" customFormat="1" ht="15" customHeight="1">
      <c r="A292" s="33">
        <v>101</v>
      </c>
      <c r="B292" s="140" t="s">
        <v>13470</v>
      </c>
      <c r="C292" s="408" t="s">
        <v>12513</v>
      </c>
      <c r="D292" s="379" t="s">
        <v>12503</v>
      </c>
      <c r="E292" s="408" t="s">
        <v>12514</v>
      </c>
      <c r="F292" s="146" t="s">
        <v>2030</v>
      </c>
      <c r="G292" s="376">
        <v>35697</v>
      </c>
      <c r="H292" s="307">
        <v>20.349486030251136</v>
      </c>
      <c r="I292" s="25">
        <v>43095</v>
      </c>
      <c r="J292" s="25">
        <v>43095</v>
      </c>
      <c r="K292" s="140" t="s">
        <v>167</v>
      </c>
      <c r="L292" s="140" t="s">
        <v>2028</v>
      </c>
      <c r="M292" s="140" t="s">
        <v>311</v>
      </c>
      <c r="N292" s="314" t="s">
        <v>12780</v>
      </c>
      <c r="O292" s="73" t="s">
        <v>4223</v>
      </c>
      <c r="P292" s="73" t="s">
        <v>3854</v>
      </c>
      <c r="Q292" s="25">
        <v>43131</v>
      </c>
      <c r="R292" s="25">
        <v>43131</v>
      </c>
      <c r="S292" s="25">
        <v>43130</v>
      </c>
      <c r="T292" s="123" t="s">
        <v>10948</v>
      </c>
      <c r="U292" s="123" t="s">
        <v>4501</v>
      </c>
      <c r="V292" s="123" t="s">
        <v>12515</v>
      </c>
      <c r="W292" s="123"/>
      <c r="X292" s="55">
        <v>15272500700</v>
      </c>
      <c r="Y292" s="55" t="s">
        <v>12505</v>
      </c>
      <c r="Z292" s="55" t="s">
        <v>11982</v>
      </c>
      <c r="AA292" s="55" t="s">
        <v>12498</v>
      </c>
      <c r="AB292" s="55">
        <v>15586475727</v>
      </c>
      <c r="AC292" s="218"/>
      <c r="AD292" s="144" t="s">
        <v>4374</v>
      </c>
      <c r="AE292" s="144" t="s">
        <v>4374</v>
      </c>
      <c r="AF292" s="140" t="s">
        <v>4375</v>
      </c>
      <c r="AG292" s="140" t="s">
        <v>6597</v>
      </c>
      <c r="AH292" s="26" t="s">
        <v>12516</v>
      </c>
    </row>
    <row r="293" spans="1:34" s="427" customFormat="1" ht="15" customHeight="1">
      <c r="A293" s="33">
        <v>81</v>
      </c>
      <c r="B293" s="140" t="s">
        <v>13470</v>
      </c>
      <c r="C293" s="408" t="s">
        <v>12636</v>
      </c>
      <c r="D293" s="387" t="s">
        <v>12783</v>
      </c>
      <c r="E293" s="33" t="s">
        <v>12674</v>
      </c>
      <c r="F293" s="146" t="str">
        <f>IF(OR(LEN(E293)=15,LEN(E293)=18),IF(MOD(MID(E293,15,3)*1,2),"男","女"),#N/A)</f>
        <v>女</v>
      </c>
      <c r="G293" s="376">
        <f>DATE(MID(E293,7,VLOOKUP(LEN(E293),{15,2;18,4},2,0)),MID(E293,VLOOKUP(LEN(E293),{15,9;18,11},2,0),2),MID(E293,VLOOKUP(LEN(E293),{15,11;18,13},2,0),2))</f>
        <v>35882</v>
      </c>
      <c r="H293" s="307">
        <f ca="1">(NOW()-G293)/365</f>
        <v>20.360200138888896</v>
      </c>
      <c r="I293" s="25">
        <v>43097</v>
      </c>
      <c r="J293" s="25">
        <v>43097</v>
      </c>
      <c r="K293" s="140" t="s">
        <v>167</v>
      </c>
      <c r="L293" s="140" t="s">
        <v>2028</v>
      </c>
      <c r="M293" s="140" t="s">
        <v>311</v>
      </c>
      <c r="N293" s="314" t="s">
        <v>12729</v>
      </c>
      <c r="O293" s="73" t="s">
        <v>4223</v>
      </c>
      <c r="P293" s="73" t="s">
        <v>3854</v>
      </c>
      <c r="Q293" s="25">
        <v>43131</v>
      </c>
      <c r="R293" s="25">
        <v>43131</v>
      </c>
      <c r="S293" s="25">
        <v>43131</v>
      </c>
      <c r="T293" s="123" t="s">
        <v>14071</v>
      </c>
      <c r="U293" s="123" t="s">
        <v>6612</v>
      </c>
      <c r="V293" s="123" t="s">
        <v>12110</v>
      </c>
      <c r="W293" s="123" t="s">
        <v>12671</v>
      </c>
      <c r="X293" s="55">
        <v>17798218793</v>
      </c>
      <c r="Y293" s="55" t="s">
        <v>12637</v>
      </c>
      <c r="Z293" s="55" t="s">
        <v>12638</v>
      </c>
      <c r="AA293" s="55" t="s">
        <v>12639</v>
      </c>
      <c r="AB293" s="55">
        <v>15629406354</v>
      </c>
      <c r="AC293" s="377"/>
      <c r="AD293" s="144" t="s">
        <v>10362</v>
      </c>
      <c r="AE293" s="144" t="s">
        <v>10362</v>
      </c>
      <c r="AF293" s="140" t="s">
        <v>10363</v>
      </c>
      <c r="AG293" s="140" t="s">
        <v>6597</v>
      </c>
      <c r="AH293" s="26" t="s">
        <v>12721</v>
      </c>
    </row>
    <row r="294" spans="1:34" s="410" customFormat="1" ht="14.25" customHeight="1">
      <c r="A294" s="33">
        <v>82</v>
      </c>
      <c r="B294" s="140" t="s">
        <v>13470</v>
      </c>
      <c r="C294" s="408" t="s">
        <v>12640</v>
      </c>
      <c r="D294" s="387" t="s">
        <v>12787</v>
      </c>
      <c r="E294" s="33" t="s">
        <v>12675</v>
      </c>
      <c r="F294" s="146" t="str">
        <f>IF(OR(LEN(E294)=15,LEN(E294)=18),IF(MOD(MID(E294,15,3)*1,2),"男","女"),#N/A)</f>
        <v>女</v>
      </c>
      <c r="G294" s="376">
        <f>DATE(MID(E294,7,VLOOKUP(LEN(E294),{15,2;18,4},2,0)),MID(E294,VLOOKUP(LEN(E294),{15,9;18,11},2,0),2),MID(E294,VLOOKUP(LEN(E294),{15,11;18,13},2,0),2))</f>
        <v>35632</v>
      </c>
      <c r="H294" s="307">
        <f ca="1">(NOW()-G294)/365</f>
        <v>21.045131645738213</v>
      </c>
      <c r="I294" s="25">
        <v>43097</v>
      </c>
      <c r="J294" s="25">
        <v>43097</v>
      </c>
      <c r="K294" s="140" t="s">
        <v>167</v>
      </c>
      <c r="L294" s="140" t="s">
        <v>2028</v>
      </c>
      <c r="M294" s="140" t="s">
        <v>311</v>
      </c>
      <c r="N294" s="314" t="s">
        <v>12730</v>
      </c>
      <c r="O294" s="73" t="s">
        <v>4223</v>
      </c>
      <c r="P294" s="73" t="s">
        <v>3854</v>
      </c>
      <c r="Q294" s="25">
        <v>43131</v>
      </c>
      <c r="R294" s="25">
        <v>43131</v>
      </c>
      <c r="S294" s="25">
        <v>43131</v>
      </c>
      <c r="T294" s="123" t="s">
        <v>14065</v>
      </c>
      <c r="U294" s="123" t="s">
        <v>6612</v>
      </c>
      <c r="V294" s="123" t="s">
        <v>12110</v>
      </c>
      <c r="W294" s="123" t="s">
        <v>12672</v>
      </c>
      <c r="X294" s="55">
        <v>15629406354</v>
      </c>
      <c r="Y294" s="55" t="s">
        <v>12641</v>
      </c>
      <c r="Z294" s="55" t="s">
        <v>12638</v>
      </c>
      <c r="AA294" s="55" t="s">
        <v>12642</v>
      </c>
      <c r="AB294" s="55">
        <v>17798218793</v>
      </c>
      <c r="AC294" s="377"/>
      <c r="AD294" s="144" t="s">
        <v>10362</v>
      </c>
      <c r="AE294" s="144" t="s">
        <v>10362</v>
      </c>
      <c r="AF294" s="140" t="s">
        <v>10363</v>
      </c>
      <c r="AG294" s="140" t="s">
        <v>6597</v>
      </c>
      <c r="AH294" s="26" t="s">
        <v>12722</v>
      </c>
    </row>
    <row r="295" spans="1:34" s="410" customFormat="1" ht="14.25" customHeight="1">
      <c r="A295" s="33">
        <v>74</v>
      </c>
      <c r="B295" s="140" t="s">
        <v>14072</v>
      </c>
      <c r="C295" s="408" t="s">
        <v>12968</v>
      </c>
      <c r="D295" s="126" t="s">
        <v>14073</v>
      </c>
      <c r="E295" s="408" t="s">
        <v>14074</v>
      </c>
      <c r="F295" s="146" t="str">
        <f>IF(OR(LEN(E295)=15,LEN(E295)=18),IF(MOD(MID(E295,15,3)*1,2),"男","女"),#N/A)</f>
        <v>男</v>
      </c>
      <c r="G295" s="376">
        <f>DATE(MID(E295,7,VLOOKUP(LEN(E295),{15,2;18,4},2,0)),MID(E295,VLOOKUP(LEN(E295),{15,9;18,11},2,0),2),MID(E295,VLOOKUP(LEN(E295),{15,11;18,13},2,0),2))</f>
        <v>32711</v>
      </c>
      <c r="H295" s="307">
        <f ca="1">(NOW()-G295)/365</f>
        <v>29.047871371765609</v>
      </c>
      <c r="I295" s="25">
        <v>43102</v>
      </c>
      <c r="J295" s="25">
        <v>43102</v>
      </c>
      <c r="K295" s="140" t="s">
        <v>167</v>
      </c>
      <c r="L295" s="140" t="s">
        <v>2028</v>
      </c>
      <c r="M295" s="140" t="s">
        <v>311</v>
      </c>
      <c r="N295" s="314">
        <v>40203</v>
      </c>
      <c r="O295" s="73" t="s">
        <v>14075</v>
      </c>
      <c r="P295" s="73" t="s">
        <v>3854</v>
      </c>
      <c r="Q295" s="25">
        <v>43131</v>
      </c>
      <c r="R295" s="25">
        <v>43131</v>
      </c>
      <c r="S295" s="25">
        <v>43132</v>
      </c>
      <c r="T295" s="123" t="s">
        <v>14082</v>
      </c>
      <c r="U295" s="123" t="s">
        <v>14076</v>
      </c>
      <c r="V295" s="123"/>
      <c r="W295" s="123" t="s">
        <v>1508</v>
      </c>
      <c r="X295" s="55">
        <v>15072343409</v>
      </c>
      <c r="Y295" s="55" t="s">
        <v>14077</v>
      </c>
      <c r="Z295" s="55" t="s">
        <v>14077</v>
      </c>
      <c r="AA295" s="55" t="s">
        <v>12977</v>
      </c>
      <c r="AB295" s="55">
        <v>15972028420</v>
      </c>
      <c r="AC295" s="218"/>
      <c r="AD295" s="144" t="s">
        <v>14078</v>
      </c>
      <c r="AE295" s="144" t="s">
        <v>14078</v>
      </c>
      <c r="AF295" s="140" t="s">
        <v>14079</v>
      </c>
      <c r="AG295" s="140" t="s">
        <v>14080</v>
      </c>
      <c r="AH295" s="26" t="s">
        <v>14081</v>
      </c>
    </row>
    <row r="296" spans="1:34" s="410" customFormat="1" ht="14.25" customHeight="1">
      <c r="A296" s="33">
        <v>42</v>
      </c>
      <c r="B296" s="140" t="s">
        <v>9296</v>
      </c>
      <c r="C296" s="125" t="s">
        <v>11888</v>
      </c>
      <c r="D296" s="126" t="s">
        <v>11955</v>
      </c>
      <c r="E296" s="30" t="s">
        <v>11956</v>
      </c>
      <c r="F296" s="146" t="str">
        <f>IF(MOD(IF(LEN(E296)=18,MID(E296,17,1),RIGHT(E296,1)),2)=0,"女","男")</f>
        <v>女</v>
      </c>
      <c r="G296" s="22">
        <f>DATE(IF(LEN(E296)=18,MID(E296,7,4),1900+MID(E296,7,2)),IF(LEN(E296)=18,MID(E296,11,2),MID(E296,9,2)),IF(LEN(E296)=18,MID(E296,13,2),MID(E296,11,2)))</f>
        <v>31007</v>
      </c>
      <c r="H296" s="307">
        <f ca="1">(NOW()-G296)/365</f>
        <v>33.71636452245054</v>
      </c>
      <c r="I296" s="25">
        <v>43089</v>
      </c>
      <c r="J296" s="25">
        <v>43089</v>
      </c>
      <c r="K296" s="140" t="s">
        <v>167</v>
      </c>
      <c r="L296" s="140" t="s">
        <v>2028</v>
      </c>
      <c r="M296" s="140" t="s">
        <v>311</v>
      </c>
      <c r="N296" s="314" t="s">
        <v>12053</v>
      </c>
      <c r="O296" s="73" t="s">
        <v>4223</v>
      </c>
      <c r="P296" s="73" t="s">
        <v>3854</v>
      </c>
      <c r="Q296" s="25">
        <v>43131</v>
      </c>
      <c r="R296" s="25">
        <v>43131</v>
      </c>
      <c r="S296" s="25">
        <v>43131</v>
      </c>
      <c r="T296" s="123" t="s">
        <v>14067</v>
      </c>
      <c r="U296" s="123" t="s">
        <v>4456</v>
      </c>
      <c r="V296" s="123" t="s">
        <v>11957</v>
      </c>
      <c r="W296" s="123"/>
      <c r="X296" s="55">
        <v>15072973055</v>
      </c>
      <c r="Y296" s="80" t="s">
        <v>11958</v>
      </c>
      <c r="Z296" s="80" t="s">
        <v>11959</v>
      </c>
      <c r="AA296" s="31" t="s">
        <v>11960</v>
      </c>
      <c r="AB296" s="31"/>
      <c r="AC296" s="184"/>
      <c r="AD296" s="144" t="s">
        <v>4374</v>
      </c>
      <c r="AE296" s="144" t="s">
        <v>4374</v>
      </c>
      <c r="AF296" s="140" t="s">
        <v>4375</v>
      </c>
      <c r="AG296" s="140" t="s">
        <v>6597</v>
      </c>
      <c r="AH296" s="26" t="s">
        <v>11959</v>
      </c>
    </row>
    <row r="297" spans="1:34" s="378" customFormat="1" ht="15" customHeight="1">
      <c r="A297" s="33">
        <v>12</v>
      </c>
      <c r="B297" s="140" t="s">
        <v>9296</v>
      </c>
      <c r="C297" s="125" t="s">
        <v>9480</v>
      </c>
      <c r="D297" s="126" t="s">
        <v>9481</v>
      </c>
      <c r="E297" s="30" t="s">
        <v>9482</v>
      </c>
      <c r="F297" s="146" t="s">
        <v>2030</v>
      </c>
      <c r="G297" s="22">
        <v>31610</v>
      </c>
      <c r="H297" s="307">
        <v>31.579209895357682</v>
      </c>
      <c r="I297" s="25">
        <v>42894</v>
      </c>
      <c r="J297" s="25">
        <v>42894</v>
      </c>
      <c r="K297" s="140" t="s">
        <v>167</v>
      </c>
      <c r="L297" s="140" t="s">
        <v>2028</v>
      </c>
      <c r="M297" s="140" t="s">
        <v>311</v>
      </c>
      <c r="N297" s="314" t="s">
        <v>9483</v>
      </c>
      <c r="O297" s="73" t="s">
        <v>8881</v>
      </c>
      <c r="P297" s="73" t="s">
        <v>3854</v>
      </c>
      <c r="Q297" s="25">
        <v>43131</v>
      </c>
      <c r="R297" s="25">
        <v>43131</v>
      </c>
      <c r="S297" s="25">
        <v>43131</v>
      </c>
      <c r="T297" s="123" t="s">
        <v>14162</v>
      </c>
      <c r="U297" s="123" t="s">
        <v>351</v>
      </c>
      <c r="V297" s="123" t="s">
        <v>9484</v>
      </c>
      <c r="W297" s="123" t="s">
        <v>1508</v>
      </c>
      <c r="X297" s="55" t="s">
        <v>9485</v>
      </c>
      <c r="Y297" s="80" t="s">
        <v>9486</v>
      </c>
      <c r="Z297" s="80" t="s">
        <v>9486</v>
      </c>
      <c r="AA297" s="31" t="s">
        <v>9487</v>
      </c>
      <c r="AB297" s="31" t="s">
        <v>9488</v>
      </c>
      <c r="AC297" s="184"/>
      <c r="AD297" s="144" t="s">
        <v>245</v>
      </c>
      <c r="AE297" s="144" t="s">
        <v>245</v>
      </c>
      <c r="AF297" s="140" t="s">
        <v>2476</v>
      </c>
      <c r="AG297" s="140" t="s">
        <v>9324</v>
      </c>
      <c r="AH297" s="26" t="s">
        <v>9489</v>
      </c>
    </row>
    <row r="298" spans="1:34" s="183" customFormat="1" ht="13.5" customHeight="1">
      <c r="A298" s="33">
        <v>13</v>
      </c>
      <c r="B298" s="140" t="s">
        <v>9296</v>
      </c>
      <c r="C298" s="125" t="s">
        <v>9543</v>
      </c>
      <c r="D298" s="126" t="s">
        <v>9544</v>
      </c>
      <c r="E298" s="30" t="s">
        <v>9545</v>
      </c>
      <c r="F298" s="146" t="s">
        <v>2030</v>
      </c>
      <c r="G298" s="22">
        <v>34594</v>
      </c>
      <c r="H298" s="307">
        <v>23.403867429604258</v>
      </c>
      <c r="I298" s="25">
        <v>42905</v>
      </c>
      <c r="J298" s="25">
        <v>42905</v>
      </c>
      <c r="K298" s="140" t="s">
        <v>167</v>
      </c>
      <c r="L298" s="140" t="s">
        <v>2028</v>
      </c>
      <c r="M298" s="140" t="s">
        <v>311</v>
      </c>
      <c r="N298" s="314" t="s">
        <v>9546</v>
      </c>
      <c r="O298" s="73" t="s">
        <v>8645</v>
      </c>
      <c r="P298" s="73" t="s">
        <v>3854</v>
      </c>
      <c r="Q298" s="25">
        <v>43131</v>
      </c>
      <c r="R298" s="25">
        <v>43131</v>
      </c>
      <c r="S298" s="25">
        <v>43131</v>
      </c>
      <c r="T298" s="123" t="s">
        <v>14161</v>
      </c>
      <c r="U298" s="123" t="s">
        <v>306</v>
      </c>
      <c r="V298" s="123" t="s">
        <v>9547</v>
      </c>
      <c r="W298" s="123" t="s">
        <v>9548</v>
      </c>
      <c r="X298" s="55" t="s">
        <v>9549</v>
      </c>
      <c r="Y298" s="80" t="s">
        <v>9550</v>
      </c>
      <c r="Z298" s="80" t="s">
        <v>9550</v>
      </c>
      <c r="AA298" s="31" t="s">
        <v>9551</v>
      </c>
      <c r="AB298" s="31" t="s">
        <v>9552</v>
      </c>
      <c r="AC298" s="184"/>
      <c r="AD298" s="144" t="s">
        <v>245</v>
      </c>
      <c r="AE298" s="144" t="s">
        <v>245</v>
      </c>
      <c r="AF298" s="140" t="s">
        <v>2476</v>
      </c>
      <c r="AG298" s="140" t="s">
        <v>9387</v>
      </c>
      <c r="AH298" s="26" t="s">
        <v>9553</v>
      </c>
    </row>
    <row r="299" spans="1:34" s="183" customFormat="1" ht="13.5" customHeight="1">
      <c r="A299" s="33">
        <v>17</v>
      </c>
      <c r="B299" s="140" t="s">
        <v>9296</v>
      </c>
      <c r="C299" s="125" t="s">
        <v>11056</v>
      </c>
      <c r="D299" s="126" t="s">
        <v>9674</v>
      </c>
      <c r="E299" s="30" t="s">
        <v>9675</v>
      </c>
      <c r="F299" s="146" t="s">
        <v>2030</v>
      </c>
      <c r="G299" s="22">
        <v>29094</v>
      </c>
      <c r="H299" s="307">
        <v>38.472360580289191</v>
      </c>
      <c r="I299" s="25">
        <v>42971</v>
      </c>
      <c r="J299" s="25">
        <v>42971</v>
      </c>
      <c r="K299" s="140" t="s">
        <v>167</v>
      </c>
      <c r="L299" s="140" t="s">
        <v>2028</v>
      </c>
      <c r="M299" s="140" t="s">
        <v>311</v>
      </c>
      <c r="N299" s="314" t="s">
        <v>9676</v>
      </c>
      <c r="O299" s="73" t="s">
        <v>8645</v>
      </c>
      <c r="P299" s="73" t="s">
        <v>3854</v>
      </c>
      <c r="Q299" s="25">
        <v>43131</v>
      </c>
      <c r="R299" s="25">
        <v>43131</v>
      </c>
      <c r="S299" s="25">
        <v>43131</v>
      </c>
      <c r="T299" s="123" t="s">
        <v>14161</v>
      </c>
      <c r="U299" s="123" t="s">
        <v>351</v>
      </c>
      <c r="V299" s="123" t="s">
        <v>9677</v>
      </c>
      <c r="W299" s="123" t="s">
        <v>1508</v>
      </c>
      <c r="X299" s="55" t="s">
        <v>9678</v>
      </c>
      <c r="Y299" s="80" t="s">
        <v>9679</v>
      </c>
      <c r="Z299" s="80" t="s">
        <v>9679</v>
      </c>
      <c r="AA299" s="31" t="s">
        <v>9680</v>
      </c>
      <c r="AB299" s="31" t="s">
        <v>9681</v>
      </c>
      <c r="AC299" s="184"/>
      <c r="AD299" s="144" t="s">
        <v>245</v>
      </c>
      <c r="AE299" s="144" t="s">
        <v>245</v>
      </c>
      <c r="AF299" s="140" t="s">
        <v>2476</v>
      </c>
      <c r="AG299" s="140" t="s">
        <v>9387</v>
      </c>
      <c r="AH299" s="26" t="s">
        <v>9682</v>
      </c>
    </row>
    <row r="300" spans="1:34" s="183" customFormat="1" ht="13.5" customHeight="1">
      <c r="A300" s="33">
        <v>20</v>
      </c>
      <c r="B300" s="140" t="s">
        <v>9296</v>
      </c>
      <c r="C300" s="125" t="s">
        <v>10982</v>
      </c>
      <c r="D300" s="126" t="s">
        <v>9720</v>
      </c>
      <c r="E300" s="30" t="s">
        <v>9721</v>
      </c>
      <c r="F300" s="146" t="s">
        <v>2030</v>
      </c>
      <c r="G300" s="22">
        <v>33975</v>
      </c>
      <c r="H300" s="307">
        <v>25.099757840563161</v>
      </c>
      <c r="I300" s="25">
        <v>42979</v>
      </c>
      <c r="J300" s="25">
        <v>42979</v>
      </c>
      <c r="K300" s="140" t="s">
        <v>167</v>
      </c>
      <c r="L300" s="140" t="s">
        <v>2028</v>
      </c>
      <c r="M300" s="140" t="s">
        <v>311</v>
      </c>
      <c r="N300" s="314" t="s">
        <v>9722</v>
      </c>
      <c r="O300" s="73" t="s">
        <v>8645</v>
      </c>
      <c r="P300" s="73" t="s">
        <v>3854</v>
      </c>
      <c r="Q300" s="25">
        <v>43131</v>
      </c>
      <c r="R300" s="25">
        <v>43131</v>
      </c>
      <c r="S300" s="25">
        <v>43131</v>
      </c>
      <c r="T300" s="123" t="s">
        <v>14161</v>
      </c>
      <c r="U300" s="123" t="s">
        <v>351</v>
      </c>
      <c r="V300" s="123" t="s">
        <v>8491</v>
      </c>
      <c r="W300" s="123" t="s">
        <v>1508</v>
      </c>
      <c r="X300" s="55" t="s">
        <v>9723</v>
      </c>
      <c r="Y300" s="80" t="s">
        <v>9724</v>
      </c>
      <c r="Z300" s="80" t="s">
        <v>9724</v>
      </c>
      <c r="AA300" s="31" t="s">
        <v>9725</v>
      </c>
      <c r="AB300" s="31" t="s">
        <v>9726</v>
      </c>
      <c r="AC300" s="184"/>
      <c r="AD300" s="144" t="s">
        <v>245</v>
      </c>
      <c r="AE300" s="144" t="s">
        <v>245</v>
      </c>
      <c r="AF300" s="140" t="s">
        <v>2476</v>
      </c>
      <c r="AG300" s="140" t="s">
        <v>9387</v>
      </c>
      <c r="AH300" s="26" t="s">
        <v>9727</v>
      </c>
    </row>
    <row r="301" spans="1:34" s="183" customFormat="1" ht="13.5" customHeight="1">
      <c r="A301" s="33">
        <v>27</v>
      </c>
      <c r="B301" s="140" t="s">
        <v>9296</v>
      </c>
      <c r="C301" s="125" t="s">
        <v>9864</v>
      </c>
      <c r="D301" s="126" t="s">
        <v>9865</v>
      </c>
      <c r="E301" s="30" t="s">
        <v>9866</v>
      </c>
      <c r="F301" s="146" t="s">
        <v>2030</v>
      </c>
      <c r="G301" s="22">
        <v>28675</v>
      </c>
      <c r="H301" s="307">
        <v>39.620305785768643</v>
      </c>
      <c r="I301" s="25">
        <v>42996</v>
      </c>
      <c r="J301" s="25">
        <v>42996</v>
      </c>
      <c r="K301" s="140" t="s">
        <v>167</v>
      </c>
      <c r="L301" s="140" t="s">
        <v>2028</v>
      </c>
      <c r="M301" s="140" t="s">
        <v>311</v>
      </c>
      <c r="N301" s="314">
        <v>22883</v>
      </c>
      <c r="O301" s="73" t="s">
        <v>9859</v>
      </c>
      <c r="P301" s="73" t="s">
        <v>3854</v>
      </c>
      <c r="Q301" s="25">
        <v>43131</v>
      </c>
      <c r="R301" s="25">
        <v>43131</v>
      </c>
      <c r="S301" s="25">
        <v>43131</v>
      </c>
      <c r="T301" s="123" t="s">
        <v>14161</v>
      </c>
      <c r="U301" s="123" t="s">
        <v>9860</v>
      </c>
      <c r="V301" s="123" t="s">
        <v>9867</v>
      </c>
      <c r="W301" s="123" t="s">
        <v>9861</v>
      </c>
      <c r="X301" s="55" t="s">
        <v>9868</v>
      </c>
      <c r="Y301" s="80" t="s">
        <v>9869</v>
      </c>
      <c r="Z301" s="80" t="s">
        <v>9869</v>
      </c>
      <c r="AA301" s="31" t="s">
        <v>9870</v>
      </c>
      <c r="AB301" s="31" t="s">
        <v>9871</v>
      </c>
      <c r="AC301" s="184"/>
      <c r="AD301" s="144" t="s">
        <v>9862</v>
      </c>
      <c r="AE301" s="144" t="s">
        <v>9862</v>
      </c>
      <c r="AF301" s="140" t="s">
        <v>7252</v>
      </c>
      <c r="AG301" s="140" t="s">
        <v>9563</v>
      </c>
      <c r="AH301" s="26" t="s">
        <v>9872</v>
      </c>
    </row>
    <row r="302" spans="1:34" s="183" customFormat="1" ht="13.5" customHeight="1">
      <c r="A302" s="33">
        <v>27</v>
      </c>
      <c r="B302" s="140" t="s">
        <v>9296</v>
      </c>
      <c r="C302" s="125" t="s">
        <v>11708</v>
      </c>
      <c r="D302" s="126" t="s">
        <v>11726</v>
      </c>
      <c r="E302" s="30" t="s">
        <v>11727</v>
      </c>
      <c r="F302" s="146" t="str">
        <f>IF(MOD(IF(LEN(E302)=18,MID(E302,17,1),RIGHT(E302,1)),2)=0,"女","男")</f>
        <v>女</v>
      </c>
      <c r="G302" s="22">
        <f>DATE(IF(LEN(E302)=18,MID(E302,7,4),1900+MID(E302,7,2)),IF(LEN(E302)=18,MID(E302,11,2),MID(E302,9,2)),IF(LEN(E302)=18,MID(E302,13,2),MID(E302,11,2)))</f>
        <v>29353</v>
      </c>
      <c r="H302" s="307">
        <f ca="1">(NOW()-G302)/365</f>
        <v>38.247871371765605</v>
      </c>
      <c r="I302" s="25">
        <v>43087</v>
      </c>
      <c r="J302" s="25">
        <v>43087</v>
      </c>
      <c r="K302" s="140" t="s">
        <v>167</v>
      </c>
      <c r="L302" s="140" t="s">
        <v>2028</v>
      </c>
      <c r="M302" s="140" t="s">
        <v>311</v>
      </c>
      <c r="N302" s="314" t="s">
        <v>10367</v>
      </c>
      <c r="O302" s="73" t="s">
        <v>4223</v>
      </c>
      <c r="P302" s="73" t="s">
        <v>3854</v>
      </c>
      <c r="Q302" s="25">
        <v>43131</v>
      </c>
      <c r="R302" s="25">
        <v>43131</v>
      </c>
      <c r="S302" s="25">
        <v>43136</v>
      </c>
      <c r="T302" s="123" t="s">
        <v>10948</v>
      </c>
      <c r="U302" s="123" t="s">
        <v>4457</v>
      </c>
      <c r="V302" s="123"/>
      <c r="W302" s="123"/>
      <c r="X302" s="55" t="s">
        <v>11728</v>
      </c>
      <c r="Y302" s="80" t="s">
        <v>11254</v>
      </c>
      <c r="Z302" s="80" t="s">
        <v>10294</v>
      </c>
      <c r="AA302" s="31" t="s">
        <v>11729</v>
      </c>
      <c r="AB302" s="31" t="s">
        <v>11730</v>
      </c>
      <c r="AC302" s="184"/>
      <c r="AD302" s="144" t="s">
        <v>4374</v>
      </c>
      <c r="AE302" s="144" t="s">
        <v>4374</v>
      </c>
      <c r="AF302" s="140" t="s">
        <v>4375</v>
      </c>
      <c r="AG302" s="140" t="s">
        <v>6597</v>
      </c>
      <c r="AH302" s="26" t="s">
        <v>11731</v>
      </c>
    </row>
    <row r="303" spans="1:34" s="183" customFormat="1" ht="13.5" customHeight="1">
      <c r="A303" s="33">
        <v>38</v>
      </c>
      <c r="B303" s="140" t="s">
        <v>9296</v>
      </c>
      <c r="C303" s="125" t="s">
        <v>11990</v>
      </c>
      <c r="D303" s="126" t="s">
        <v>12019</v>
      </c>
      <c r="E303" s="30" t="s">
        <v>12020</v>
      </c>
      <c r="F303" s="146" t="str">
        <f>IF(MOD(IF(LEN(E303)=18,MID(E303,17,1),RIGHT(E303,1)),2)=0,"女","男")</f>
        <v>女</v>
      </c>
      <c r="G303" s="22">
        <f>DATE(IF(LEN(E303)=18,MID(E303,7,4),1900+MID(E303,7,2)),IF(LEN(E303)=18,MID(E303,11,2),MID(E303,9,2)),IF(LEN(E303)=18,MID(E303,13,2),MID(E303,11,2)))</f>
        <v>32139</v>
      </c>
      <c r="H303" s="307">
        <f ca="1">(NOW()-G303)/365</f>
        <v>30.614994659436842</v>
      </c>
      <c r="I303" s="25">
        <v>43090</v>
      </c>
      <c r="J303" s="25">
        <v>43090</v>
      </c>
      <c r="K303" s="140" t="s">
        <v>167</v>
      </c>
      <c r="L303" s="140" t="s">
        <v>2028</v>
      </c>
      <c r="M303" s="140" t="s">
        <v>311</v>
      </c>
      <c r="N303" s="314" t="s">
        <v>12058</v>
      </c>
      <c r="O303" s="73" t="s">
        <v>4223</v>
      </c>
      <c r="P303" s="73" t="s">
        <v>3854</v>
      </c>
      <c r="Q303" s="25">
        <v>43131</v>
      </c>
      <c r="R303" s="25">
        <v>43131</v>
      </c>
      <c r="S303" s="25">
        <v>43136</v>
      </c>
      <c r="T303" s="123" t="s">
        <v>10948</v>
      </c>
      <c r="U303" s="123" t="s">
        <v>4458</v>
      </c>
      <c r="V303" s="123" t="s">
        <v>12021</v>
      </c>
      <c r="W303" s="123" t="s">
        <v>12022</v>
      </c>
      <c r="X303" s="55">
        <v>13886106832</v>
      </c>
      <c r="Y303" s="80" t="s">
        <v>12023</v>
      </c>
      <c r="Z303" s="80" t="s">
        <v>12024</v>
      </c>
      <c r="AA303" s="31" t="s">
        <v>12025</v>
      </c>
      <c r="AB303" s="31" t="s">
        <v>12026</v>
      </c>
      <c r="AC303" s="184"/>
      <c r="AD303" s="144" t="s">
        <v>4374</v>
      </c>
      <c r="AE303" s="144" t="s">
        <v>4374</v>
      </c>
      <c r="AF303" s="140" t="s">
        <v>4375</v>
      </c>
      <c r="AG303" s="140" t="s">
        <v>6597</v>
      </c>
      <c r="AH303" s="26" t="s">
        <v>12027</v>
      </c>
    </row>
    <row r="304" spans="1:34" s="183" customFormat="1" ht="13.5" customHeight="1">
      <c r="A304" s="33">
        <v>12</v>
      </c>
      <c r="B304" s="140" t="s">
        <v>9296</v>
      </c>
      <c r="C304" s="125" t="s">
        <v>9574</v>
      </c>
      <c r="D304" s="126" t="s">
        <v>9575</v>
      </c>
      <c r="E304" s="30" t="s">
        <v>9576</v>
      </c>
      <c r="F304" s="146" t="str">
        <f>IF(MOD(IF(LEN(E304)=18,MID(E304,17,1),RIGHT(E304,1)),2)=0,"女","男")</f>
        <v>女</v>
      </c>
      <c r="G304" s="22">
        <f>DATE(IF(LEN(E304)=18,MID(E304,7,4),1900+MID(E304,7,2)),IF(LEN(E304)=18,MID(E304,11,2),MID(E304,9,2)),IF(LEN(E304)=18,MID(E304,13,2),MID(E304,11,2)))</f>
        <v>31911</v>
      </c>
      <c r="H304" s="307">
        <f ca="1">(NOW()-G304)/365</f>
        <v>31.239652193683416</v>
      </c>
      <c r="I304" s="25">
        <v>42908</v>
      </c>
      <c r="J304" s="25">
        <v>42908</v>
      </c>
      <c r="K304" s="140" t="s">
        <v>167</v>
      </c>
      <c r="L304" s="140" t="s">
        <v>2028</v>
      </c>
      <c r="M304" s="140" t="s">
        <v>311</v>
      </c>
      <c r="N304" s="314" t="s">
        <v>9577</v>
      </c>
      <c r="O304" s="73" t="s">
        <v>9569</v>
      </c>
      <c r="P304" s="73" t="s">
        <v>3854</v>
      </c>
      <c r="Q304" s="25">
        <v>43131</v>
      </c>
      <c r="R304" s="25">
        <v>43131</v>
      </c>
      <c r="S304" s="25">
        <v>43135</v>
      </c>
      <c r="T304" s="123" t="s">
        <v>14203</v>
      </c>
      <c r="U304" s="123" t="s">
        <v>293</v>
      </c>
      <c r="V304" s="123" t="s">
        <v>9578</v>
      </c>
      <c r="W304" s="123" t="s">
        <v>1508</v>
      </c>
      <c r="X304" s="55" t="s">
        <v>9579</v>
      </c>
      <c r="Y304" s="80" t="s">
        <v>9580</v>
      </c>
      <c r="Z304" s="80" t="s">
        <v>9580</v>
      </c>
      <c r="AA304" s="31" t="s">
        <v>9581</v>
      </c>
      <c r="AB304" s="31" t="s">
        <v>9582</v>
      </c>
      <c r="AC304" s="184"/>
      <c r="AD304" s="144" t="s">
        <v>245</v>
      </c>
      <c r="AE304" s="144" t="s">
        <v>245</v>
      </c>
      <c r="AF304" s="140" t="s">
        <v>2476</v>
      </c>
      <c r="AG304" s="140" t="s">
        <v>9563</v>
      </c>
      <c r="AH304" s="26" t="s">
        <v>9583</v>
      </c>
    </row>
    <row r="305" spans="1:34" s="183" customFormat="1" ht="13.5" customHeight="1">
      <c r="A305" s="33">
        <v>79</v>
      </c>
      <c r="B305" s="140" t="s">
        <v>9296</v>
      </c>
      <c r="C305" s="408" t="s">
        <v>12441</v>
      </c>
      <c r="D305" s="126" t="s">
        <v>12442</v>
      </c>
      <c r="E305" s="408" t="s">
        <v>12443</v>
      </c>
      <c r="F305" s="146" t="s">
        <v>2031</v>
      </c>
      <c r="G305" s="376">
        <v>33976</v>
      </c>
      <c r="H305" s="307">
        <v>25.077943032090307</v>
      </c>
      <c r="I305" s="25">
        <v>43095</v>
      </c>
      <c r="J305" s="25">
        <v>43095</v>
      </c>
      <c r="K305" s="140" t="s">
        <v>167</v>
      </c>
      <c r="L305" s="140" t="s">
        <v>2028</v>
      </c>
      <c r="M305" s="140" t="s">
        <v>311</v>
      </c>
      <c r="N305" s="314" t="s">
        <v>12770</v>
      </c>
      <c r="O305" s="73" t="s">
        <v>4223</v>
      </c>
      <c r="P305" s="73" t="s">
        <v>3854</v>
      </c>
      <c r="Q305" s="25">
        <v>43138</v>
      </c>
      <c r="R305" s="25">
        <v>43138</v>
      </c>
      <c r="S305" s="25">
        <v>43126</v>
      </c>
      <c r="T305" s="123" t="s">
        <v>7557</v>
      </c>
      <c r="U305" s="123" t="s">
        <v>4501</v>
      </c>
      <c r="V305" s="123" t="s">
        <v>12652</v>
      </c>
      <c r="W305" s="123"/>
      <c r="X305" s="55">
        <v>15804868756</v>
      </c>
      <c r="Y305" s="55" t="s">
        <v>12444</v>
      </c>
      <c r="Z305" s="55" t="s">
        <v>12445</v>
      </c>
      <c r="AA305" s="55" t="s">
        <v>12446</v>
      </c>
      <c r="AB305" s="55">
        <v>17671789193</v>
      </c>
      <c r="AC305" s="218"/>
      <c r="AD305" s="144" t="s">
        <v>4374</v>
      </c>
      <c r="AE305" s="144" t="s">
        <v>4374</v>
      </c>
      <c r="AF305" s="140" t="s">
        <v>4375</v>
      </c>
      <c r="AG305" s="140" t="s">
        <v>6597</v>
      </c>
      <c r="AH305" s="26" t="s">
        <v>12693</v>
      </c>
    </row>
    <row r="306" spans="1:34" s="183" customFormat="1" ht="13.5" customHeight="1">
      <c r="A306" s="33">
        <v>27</v>
      </c>
      <c r="B306" s="140" t="s">
        <v>9296</v>
      </c>
      <c r="C306" s="125" t="s">
        <v>9791</v>
      </c>
      <c r="D306" s="126" t="s">
        <v>9792</v>
      </c>
      <c r="E306" s="30" t="s">
        <v>9793</v>
      </c>
      <c r="F306" s="146" t="str">
        <f>IF(MOD(IF(LEN(E306)=18,MID(E306,17,1),RIGHT(E306,1)),2)=0,"女","男")</f>
        <v>男</v>
      </c>
      <c r="G306" s="22">
        <f>DATE(IF(LEN(E306)=18,MID(E306,7,4),1900+MID(E306,7,2)),IF(LEN(E306)=18,MID(E306,11,2),MID(E306,9,2)),IF(LEN(E306)=18,MID(E306,13,2),MID(E306,11,2)))</f>
        <v>33525</v>
      </c>
      <c r="H306" s="307">
        <f ca="1">(NOW()-G306)/365</f>
        <v>26.817734385464238</v>
      </c>
      <c r="I306" s="25">
        <v>42989</v>
      </c>
      <c r="J306" s="25">
        <v>42989</v>
      </c>
      <c r="K306" s="140" t="s">
        <v>167</v>
      </c>
      <c r="L306" s="140" t="s">
        <v>2028</v>
      </c>
      <c r="M306" s="140" t="s">
        <v>311</v>
      </c>
      <c r="N306" s="314" t="s">
        <v>9795</v>
      </c>
      <c r="O306" s="73" t="s">
        <v>9314</v>
      </c>
      <c r="P306" s="73" t="s">
        <v>3854</v>
      </c>
      <c r="Q306" s="25">
        <v>43138</v>
      </c>
      <c r="R306" s="25">
        <v>43138</v>
      </c>
      <c r="S306" s="25">
        <v>43110</v>
      </c>
      <c r="T306" s="25" t="s">
        <v>13221</v>
      </c>
      <c r="U306" s="123" t="s">
        <v>9796</v>
      </c>
      <c r="V306" s="123" t="s">
        <v>9797</v>
      </c>
      <c r="W306" s="123" t="s">
        <v>9798</v>
      </c>
      <c r="X306" s="55" t="s">
        <v>9799</v>
      </c>
      <c r="Y306" s="80" t="s">
        <v>9800</v>
      </c>
      <c r="Z306" s="80" t="s">
        <v>9800</v>
      </c>
      <c r="AA306" s="31" t="s">
        <v>9801</v>
      </c>
      <c r="AB306" s="31" t="s">
        <v>9802</v>
      </c>
      <c r="AC306" s="184"/>
      <c r="AD306" s="144" t="s">
        <v>9322</v>
      </c>
      <c r="AE306" s="144" t="s">
        <v>9322</v>
      </c>
      <c r="AF306" s="140" t="s">
        <v>9323</v>
      </c>
      <c r="AG306" s="140" t="s">
        <v>9324</v>
      </c>
      <c r="AH306" s="26" t="s">
        <v>9800</v>
      </c>
    </row>
    <row r="307" spans="1:34" s="378" customFormat="1" ht="15" customHeight="1">
      <c r="A307" s="33">
        <v>89</v>
      </c>
      <c r="B307" s="140" t="s">
        <v>9296</v>
      </c>
      <c r="C307" s="408" t="s">
        <v>12591</v>
      </c>
      <c r="D307" s="126" t="s">
        <v>12540</v>
      </c>
      <c r="E307" s="408" t="s">
        <v>12541</v>
      </c>
      <c r="F307" s="146" t="s">
        <v>2031</v>
      </c>
      <c r="G307" s="376">
        <v>34134</v>
      </c>
      <c r="H307" s="307">
        <v>24.645066319761536</v>
      </c>
      <c r="I307" s="25">
        <v>43096</v>
      </c>
      <c r="J307" s="25">
        <v>43096</v>
      </c>
      <c r="K307" s="140" t="s">
        <v>167</v>
      </c>
      <c r="L307" s="140" t="s">
        <v>2028</v>
      </c>
      <c r="M307" s="140" t="s">
        <v>311</v>
      </c>
      <c r="N307" s="314" t="s">
        <v>12731</v>
      </c>
      <c r="O307" s="73" t="s">
        <v>4223</v>
      </c>
      <c r="P307" s="73" t="s">
        <v>3854</v>
      </c>
      <c r="Q307" s="25">
        <v>43138</v>
      </c>
      <c r="R307" s="25">
        <v>43138</v>
      </c>
      <c r="S307" s="25">
        <v>43126</v>
      </c>
      <c r="T307" s="123" t="s">
        <v>13994</v>
      </c>
      <c r="U307" s="123" t="s">
        <v>4456</v>
      </c>
      <c r="V307" s="123" t="s">
        <v>12663</v>
      </c>
      <c r="W307" s="123" t="s">
        <v>4543</v>
      </c>
      <c r="X307" s="55">
        <v>17607148540</v>
      </c>
      <c r="Y307" s="55" t="s">
        <v>12542</v>
      </c>
      <c r="Z307" s="55" t="s">
        <v>12538</v>
      </c>
      <c r="AA307" s="55" t="s">
        <v>12539</v>
      </c>
      <c r="AB307" s="55">
        <v>17671789193</v>
      </c>
      <c r="AC307" s="218"/>
      <c r="AD307" s="144" t="s">
        <v>4374</v>
      </c>
      <c r="AE307" s="144" t="s">
        <v>4374</v>
      </c>
      <c r="AF307" s="140" t="s">
        <v>4375</v>
      </c>
      <c r="AG307" s="140" t="s">
        <v>6597</v>
      </c>
      <c r="AH307" s="26" t="s">
        <v>12703</v>
      </c>
    </row>
    <row r="308" spans="1:34" s="183" customFormat="1" ht="13.5" customHeight="1">
      <c r="A308" s="33">
        <v>62</v>
      </c>
      <c r="B308" s="140" t="s">
        <v>13470</v>
      </c>
      <c r="C308" s="125" t="s">
        <v>12604</v>
      </c>
      <c r="D308" s="379" t="s">
        <v>12605</v>
      </c>
      <c r="E308" s="30" t="s">
        <v>12606</v>
      </c>
      <c r="F308" s="146" t="s">
        <v>2031</v>
      </c>
      <c r="G308" s="22">
        <v>36363</v>
      </c>
      <c r="H308" s="307">
        <v>18.538147545662092</v>
      </c>
      <c r="I308" s="25">
        <v>43095</v>
      </c>
      <c r="J308" s="25">
        <v>43095</v>
      </c>
      <c r="K308" s="140" t="s">
        <v>167</v>
      </c>
      <c r="L308" s="140" t="s">
        <v>2028</v>
      </c>
      <c r="M308" s="140" t="s">
        <v>311</v>
      </c>
      <c r="N308" s="314" t="s">
        <v>12743</v>
      </c>
      <c r="O308" s="73" t="s">
        <v>4223</v>
      </c>
      <c r="P308" s="73" t="s">
        <v>3854</v>
      </c>
      <c r="Q308" s="25">
        <v>43138</v>
      </c>
      <c r="R308" s="25">
        <v>43138</v>
      </c>
      <c r="S308" s="25">
        <v>43126</v>
      </c>
      <c r="T308" s="123" t="s">
        <v>10948</v>
      </c>
      <c r="U308" s="123"/>
      <c r="V308" s="123"/>
      <c r="W308" s="123"/>
      <c r="X308" s="55">
        <v>17354394370</v>
      </c>
      <c r="Y308" s="80" t="s">
        <v>12607</v>
      </c>
      <c r="Z308" s="80" t="s">
        <v>12607</v>
      </c>
      <c r="AA308" s="31" t="s">
        <v>12608</v>
      </c>
      <c r="AB308" s="31">
        <v>13707243277</v>
      </c>
      <c r="AC308" s="184"/>
      <c r="AD308" s="144" t="s">
        <v>4374</v>
      </c>
      <c r="AE308" s="144" t="s">
        <v>4374</v>
      </c>
      <c r="AF308" s="140" t="s">
        <v>12609</v>
      </c>
      <c r="AG308" s="140" t="s">
        <v>6597</v>
      </c>
      <c r="AH308" s="26" t="s">
        <v>12610</v>
      </c>
    </row>
    <row r="309" spans="1:34" s="378" customFormat="1" ht="14.25" customHeight="1">
      <c r="A309" s="33">
        <v>60</v>
      </c>
      <c r="B309" s="140" t="s">
        <v>13470</v>
      </c>
      <c r="C309" s="125" t="s">
        <v>14055</v>
      </c>
      <c r="D309" s="379" t="s">
        <v>14056</v>
      </c>
      <c r="E309" s="30" t="s">
        <v>14057</v>
      </c>
      <c r="F309" s="146" t="s">
        <v>2030</v>
      </c>
      <c r="G309" s="22">
        <v>36522</v>
      </c>
      <c r="H309" s="307">
        <v>18.110651235413489</v>
      </c>
      <c r="I309" s="25">
        <v>43095</v>
      </c>
      <c r="J309" s="25">
        <v>43095</v>
      </c>
      <c r="K309" s="140" t="s">
        <v>167</v>
      </c>
      <c r="L309" s="140" t="s">
        <v>2028</v>
      </c>
      <c r="M309" s="140" t="s">
        <v>311</v>
      </c>
      <c r="N309" s="314" t="s">
        <v>14054</v>
      </c>
      <c r="O309" s="73" t="s">
        <v>14058</v>
      </c>
      <c r="P309" s="73" t="s">
        <v>3854</v>
      </c>
      <c r="Q309" s="25">
        <v>43138</v>
      </c>
      <c r="R309" s="25">
        <v>43138</v>
      </c>
      <c r="S309" s="25">
        <v>43131</v>
      </c>
      <c r="T309" s="123" t="s">
        <v>14066</v>
      </c>
      <c r="U309" s="123"/>
      <c r="V309" s="123"/>
      <c r="W309" s="123"/>
      <c r="X309" s="55">
        <v>15971582989</v>
      </c>
      <c r="Y309" s="80" t="s">
        <v>14059</v>
      </c>
      <c r="Z309" s="80" t="s">
        <v>14059</v>
      </c>
      <c r="AA309" s="31" t="s">
        <v>14060</v>
      </c>
      <c r="AB309" s="31">
        <v>15971582989</v>
      </c>
      <c r="AC309" s="184"/>
      <c r="AD309" s="144" t="s">
        <v>14061</v>
      </c>
      <c r="AE309" s="144" t="s">
        <v>14061</v>
      </c>
      <c r="AF309" s="140" t="s">
        <v>14062</v>
      </c>
      <c r="AG309" s="140" t="s">
        <v>14063</v>
      </c>
      <c r="AH309" s="26" t="s">
        <v>14064</v>
      </c>
    </row>
    <row r="310" spans="1:34" s="183" customFormat="1" ht="13.5" customHeight="1">
      <c r="A310" s="33">
        <v>86</v>
      </c>
      <c r="B310" s="140" t="s">
        <v>12971</v>
      </c>
      <c r="C310" s="408" t="s">
        <v>12966</v>
      </c>
      <c r="D310" s="126" t="s">
        <v>12972</v>
      </c>
      <c r="E310" s="408" t="s">
        <v>12973</v>
      </c>
      <c r="F310" s="146" t="str">
        <f>IF(OR(LEN(E310)=15,LEN(E310)=18),IF(MOD(MID(E310,15,3)*1,2),"男","女"),#N/A)</f>
        <v>男</v>
      </c>
      <c r="G310" s="376">
        <f>DATE(MID(E310,7,VLOOKUP(LEN(E310),{15,2;18,4},2,0)),MID(E310,VLOOKUP(LEN(E310),{15,9;18,11},2,0),2),MID(E310,VLOOKUP(LEN(E310),{15,11;18,13},2,0),2))</f>
        <v>33881</v>
      </c>
      <c r="H310" s="307">
        <f t="shared" ref="H310:H320" ca="1" si="44">(NOW()-G310)/365</f>
        <v>25.842391919710813</v>
      </c>
      <c r="I310" s="25">
        <v>43102</v>
      </c>
      <c r="J310" s="25">
        <v>43102</v>
      </c>
      <c r="K310" s="140" t="s">
        <v>167</v>
      </c>
      <c r="L310" s="140" t="s">
        <v>2028</v>
      </c>
      <c r="M310" s="140" t="s">
        <v>311</v>
      </c>
      <c r="N310" s="314">
        <v>40202</v>
      </c>
      <c r="O310" s="73" t="s">
        <v>4223</v>
      </c>
      <c r="P310" s="73" t="s">
        <v>3854</v>
      </c>
      <c r="Q310" s="25">
        <v>43138</v>
      </c>
      <c r="R310" s="25">
        <v>43138</v>
      </c>
      <c r="S310" s="25">
        <v>43131</v>
      </c>
      <c r="T310" s="123" t="s">
        <v>14066</v>
      </c>
      <c r="U310" s="123"/>
      <c r="V310" s="123"/>
      <c r="W310" s="123"/>
      <c r="X310" s="55">
        <v>13006317698</v>
      </c>
      <c r="Y310" s="55" t="s">
        <v>12974</v>
      </c>
      <c r="Z310" s="55" t="s">
        <v>12974</v>
      </c>
      <c r="AA310" s="55" t="s">
        <v>12975</v>
      </c>
      <c r="AB310" s="55">
        <v>13006317698</v>
      </c>
      <c r="AC310" s="218"/>
      <c r="AD310" s="144" t="s">
        <v>4374</v>
      </c>
      <c r="AE310" s="144" t="s">
        <v>4374</v>
      </c>
      <c r="AF310" s="140" t="s">
        <v>12976</v>
      </c>
      <c r="AG310" s="140" t="s">
        <v>6597</v>
      </c>
      <c r="AH310" s="26" t="s">
        <v>12967</v>
      </c>
    </row>
    <row r="311" spans="1:34" s="183" customFormat="1" ht="13.5" customHeight="1">
      <c r="A311" s="33">
        <v>75</v>
      </c>
      <c r="B311" s="140" t="s">
        <v>13472</v>
      </c>
      <c r="C311" s="408" t="s">
        <v>12599</v>
      </c>
      <c r="D311" s="387" t="s">
        <v>12570</v>
      </c>
      <c r="E311" s="33" t="s">
        <v>12571</v>
      </c>
      <c r="F311" s="146" t="str">
        <f>IF(OR(LEN(E311)=15,LEN(E311)=18),IF(MOD(MID(E311,15,3)*1,2),"男","女"),#N/A)</f>
        <v>男</v>
      </c>
      <c r="G311" s="376">
        <f>DATE(MID(E311,7,VLOOKUP(LEN(E311),{15,2;18,4},2,0)),MID(E311,VLOOKUP(LEN(E311),{15,9;18,11},2,0),2),MID(E311,VLOOKUP(LEN(E311),{15,11;18,13},2,0),2))</f>
        <v>34301</v>
      </c>
      <c r="H311" s="307">
        <f t="shared" ca="1" si="44"/>
        <v>24.691706988203965</v>
      </c>
      <c r="I311" s="25">
        <v>43096</v>
      </c>
      <c r="J311" s="25">
        <v>43096</v>
      </c>
      <c r="K311" s="140" t="s">
        <v>167</v>
      </c>
      <c r="L311" s="140" t="s">
        <v>2028</v>
      </c>
      <c r="M311" s="140" t="s">
        <v>311</v>
      </c>
      <c r="N311" s="314" t="s">
        <v>12738</v>
      </c>
      <c r="O311" s="73" t="s">
        <v>4223</v>
      </c>
      <c r="P311" s="73" t="s">
        <v>3854</v>
      </c>
      <c r="Q311" s="25">
        <v>43138</v>
      </c>
      <c r="R311" s="25">
        <v>43138</v>
      </c>
      <c r="S311" s="25">
        <v>43131</v>
      </c>
      <c r="T311" s="123" t="s">
        <v>14066</v>
      </c>
      <c r="U311" s="123"/>
      <c r="V311" s="123"/>
      <c r="W311" s="123"/>
      <c r="X311" s="55">
        <v>13476291632</v>
      </c>
      <c r="Y311" s="55" t="s">
        <v>12572</v>
      </c>
      <c r="Z311" s="55" t="s">
        <v>12572</v>
      </c>
      <c r="AA311" s="55" t="s">
        <v>12573</v>
      </c>
      <c r="AB311" s="55">
        <v>15872323913</v>
      </c>
      <c r="AC311" s="377"/>
      <c r="AD311" s="144" t="s">
        <v>4374</v>
      </c>
      <c r="AE311" s="144" t="s">
        <v>4374</v>
      </c>
      <c r="AF311" s="140" t="s">
        <v>4504</v>
      </c>
      <c r="AG311" s="140" t="s">
        <v>6597</v>
      </c>
      <c r="AH311" s="26" t="s">
        <v>12711</v>
      </c>
    </row>
    <row r="312" spans="1:34" s="378" customFormat="1" ht="15" customHeight="1">
      <c r="A312" s="33">
        <v>77</v>
      </c>
      <c r="B312" s="140" t="s">
        <v>13470</v>
      </c>
      <c r="C312" s="408" t="s">
        <v>12618</v>
      </c>
      <c r="D312" s="387" t="s">
        <v>12619</v>
      </c>
      <c r="E312" s="33" t="s">
        <v>12643</v>
      </c>
      <c r="F312" s="146" t="str">
        <f>IF(OR(LEN(E312)=15,LEN(E312)=18),IF(MOD(MID(E312,15,3)*1,2),"男","女"),#N/A)</f>
        <v>女</v>
      </c>
      <c r="G312" s="376">
        <f>DATE(MID(E312,7,VLOOKUP(LEN(E312),{15,2;18,4},2,0)),MID(E312,VLOOKUP(LEN(E312),{15,9;18,11},2,0),2),MID(E312,VLOOKUP(LEN(E312),{15,11;18,13},2,0),2))</f>
        <v>35448</v>
      </c>
      <c r="H312" s="307">
        <f t="shared" ca="1" si="44"/>
        <v>21.549241234779306</v>
      </c>
      <c r="I312" s="25">
        <v>43097</v>
      </c>
      <c r="J312" s="25">
        <v>43097</v>
      </c>
      <c r="K312" s="140" t="s">
        <v>167</v>
      </c>
      <c r="L312" s="140" t="s">
        <v>2028</v>
      </c>
      <c r="M312" s="140" t="s">
        <v>311</v>
      </c>
      <c r="N312" s="314" t="s">
        <v>12724</v>
      </c>
      <c r="O312" s="73" t="s">
        <v>4223</v>
      </c>
      <c r="P312" s="73" t="s">
        <v>3854</v>
      </c>
      <c r="Q312" s="25">
        <v>43138</v>
      </c>
      <c r="R312" s="25">
        <v>43138</v>
      </c>
      <c r="S312" s="25">
        <v>43131</v>
      </c>
      <c r="T312" s="123" t="s">
        <v>14066</v>
      </c>
      <c r="U312" s="123" t="s">
        <v>6612</v>
      </c>
      <c r="V312" s="123" t="s">
        <v>12664</v>
      </c>
      <c r="W312" s="123" t="s">
        <v>12665</v>
      </c>
      <c r="X312" s="55">
        <v>13409947560</v>
      </c>
      <c r="Y312" s="55" t="s">
        <v>12620</v>
      </c>
      <c r="Z312" s="55" t="s">
        <v>12620</v>
      </c>
      <c r="AA312" s="55" t="s">
        <v>12621</v>
      </c>
      <c r="AB312" s="55">
        <v>13597600045</v>
      </c>
      <c r="AC312" s="377"/>
      <c r="AD312" s="144" t="s">
        <v>10362</v>
      </c>
      <c r="AE312" s="144" t="s">
        <v>10362</v>
      </c>
      <c r="AF312" s="140" t="s">
        <v>4504</v>
      </c>
      <c r="AG312" s="140" t="s">
        <v>6597</v>
      </c>
      <c r="AH312" s="26" t="s">
        <v>12716</v>
      </c>
    </row>
    <row r="313" spans="1:34" s="410" customFormat="1" ht="14.25" customHeight="1">
      <c r="A313" s="33">
        <v>59</v>
      </c>
      <c r="B313" s="140" t="s">
        <v>13470</v>
      </c>
      <c r="C313" s="408" t="s">
        <v>12417</v>
      </c>
      <c r="D313" s="379" t="s">
        <v>12418</v>
      </c>
      <c r="E313" s="408" t="s">
        <v>12419</v>
      </c>
      <c r="F313" s="146" t="str">
        <f>IF(OR(LEN(E313)=15,LEN(E313)=18),IF(MOD(MID(E313,15,3)*1,2),"男","女"),#N/A)</f>
        <v>女</v>
      </c>
      <c r="G313" s="376">
        <f>DATE(MID(E313,7,VLOOKUP(LEN(E313),{15,2;18,4},2,0)),MID(E313,VLOOKUP(LEN(E313),{15,9;18,11},2,0),2),MID(E313,VLOOKUP(LEN(E313),{15,11;18,13},2,0),2))</f>
        <v>36426</v>
      </c>
      <c r="H313" s="307">
        <f t="shared" ca="1" si="44"/>
        <v>18.869789179984785</v>
      </c>
      <c r="I313" s="25">
        <v>43095</v>
      </c>
      <c r="J313" s="25">
        <v>43095</v>
      </c>
      <c r="K313" s="140" t="s">
        <v>167</v>
      </c>
      <c r="L313" s="140" t="s">
        <v>2028</v>
      </c>
      <c r="M313" s="140" t="s">
        <v>311</v>
      </c>
      <c r="N313" s="314" t="s">
        <v>12763</v>
      </c>
      <c r="O313" s="73" t="s">
        <v>4223</v>
      </c>
      <c r="P313" s="73" t="s">
        <v>3854</v>
      </c>
      <c r="Q313" s="25">
        <v>43138</v>
      </c>
      <c r="R313" s="25">
        <v>43138</v>
      </c>
      <c r="S313" s="25">
        <v>43131</v>
      </c>
      <c r="T313" s="123" t="s">
        <v>14066</v>
      </c>
      <c r="U313" s="45"/>
      <c r="V313" s="45"/>
      <c r="W313" s="377"/>
      <c r="X313" s="55">
        <v>15027335202</v>
      </c>
      <c r="Y313" s="55" t="s">
        <v>12420</v>
      </c>
      <c r="Z313" s="55" t="s">
        <v>12420</v>
      </c>
      <c r="AA313" s="55" t="s">
        <v>12421</v>
      </c>
      <c r="AB313" s="55">
        <v>13329744211</v>
      </c>
      <c r="AC313" s="218"/>
      <c r="AD313" s="144" t="s">
        <v>4374</v>
      </c>
      <c r="AE313" s="144" t="s">
        <v>4374</v>
      </c>
      <c r="AF313" s="140" t="s">
        <v>4504</v>
      </c>
      <c r="AG313" s="140" t="s">
        <v>6597</v>
      </c>
      <c r="AH313" s="26" t="s">
        <v>12689</v>
      </c>
    </row>
    <row r="314" spans="1:34" s="410" customFormat="1" ht="14.25" customHeight="1">
      <c r="A314" s="33">
        <v>50</v>
      </c>
      <c r="B314" s="140" t="s">
        <v>9296</v>
      </c>
      <c r="C314" s="125" t="s">
        <v>12103</v>
      </c>
      <c r="D314" s="126" t="s">
        <v>12139</v>
      </c>
      <c r="E314" s="30" t="s">
        <v>12140</v>
      </c>
      <c r="F314" s="146" t="str">
        <f>IF(MOD(IF(LEN(E314)=18,MID(E314,17,1),RIGHT(E314,1)),2)=0,"女","男")</f>
        <v>女</v>
      </c>
      <c r="G314" s="22">
        <f>DATE(IF(LEN(E314)=18,MID(E314,7,4),1900+MID(E314,7,2)),IF(LEN(E314)=18,MID(E314,11,2),MID(E314,9,2)),IF(LEN(E314)=18,MID(E314,13,2),MID(E314,11,2)))</f>
        <v>33537</v>
      </c>
      <c r="H314" s="307">
        <f t="shared" ca="1" si="44"/>
        <v>26.78485767313547</v>
      </c>
      <c r="I314" s="25">
        <v>43091</v>
      </c>
      <c r="J314" s="25">
        <v>43091</v>
      </c>
      <c r="K314" s="140" t="s">
        <v>167</v>
      </c>
      <c r="L314" s="140" t="s">
        <v>2028</v>
      </c>
      <c r="M314" s="140" t="s">
        <v>311</v>
      </c>
      <c r="N314" s="314">
        <v>22512</v>
      </c>
      <c r="O314" s="73" t="s">
        <v>4223</v>
      </c>
      <c r="P314" s="73" t="s">
        <v>3854</v>
      </c>
      <c r="Q314" s="25">
        <v>43138</v>
      </c>
      <c r="R314" s="25">
        <v>43138</v>
      </c>
      <c r="S314" s="25">
        <v>43131</v>
      </c>
      <c r="T314" s="123" t="s">
        <v>14066</v>
      </c>
      <c r="U314" s="123" t="s">
        <v>351</v>
      </c>
      <c r="V314" s="123" t="s">
        <v>12104</v>
      </c>
      <c r="W314" s="123"/>
      <c r="X314" s="55">
        <v>15972923790</v>
      </c>
      <c r="Y314" s="80" t="s">
        <v>12141</v>
      </c>
      <c r="Z314" s="80" t="s">
        <v>12142</v>
      </c>
      <c r="AA314" s="31" t="s">
        <v>12105</v>
      </c>
      <c r="AB314" s="31">
        <v>15972923790</v>
      </c>
      <c r="AC314" s="184"/>
      <c r="AD314" s="144" t="s">
        <v>4374</v>
      </c>
      <c r="AE314" s="144" t="s">
        <v>4374</v>
      </c>
      <c r="AF314" s="140" t="s">
        <v>4375</v>
      </c>
      <c r="AG314" s="140" t="s">
        <v>6597</v>
      </c>
      <c r="AH314" s="26" t="s">
        <v>12143</v>
      </c>
    </row>
    <row r="315" spans="1:34" s="378" customFormat="1" ht="15" customHeight="1">
      <c r="A315" s="33">
        <v>68</v>
      </c>
      <c r="B315" s="140" t="s">
        <v>9296</v>
      </c>
      <c r="C315" s="408" t="s">
        <v>12464</v>
      </c>
      <c r="D315" s="126" t="s">
        <v>12465</v>
      </c>
      <c r="E315" s="408" t="s">
        <v>12466</v>
      </c>
      <c r="F315" s="146" t="str">
        <f>IF(OR(LEN(E315)=15,LEN(E315)=18),IF(MOD(MID(E315,15,3)*1,2),"男","女"),#N/A)</f>
        <v>女</v>
      </c>
      <c r="G315" s="376">
        <f>DATE(MID(E315,7,VLOOKUP(LEN(E315),{15,2;18,4},2,0)),MID(E315,VLOOKUP(LEN(E315),{15,9;18,11},2,0),2),MID(E315,VLOOKUP(LEN(E315),{15,11;18,13},2,0),2))</f>
        <v>35498</v>
      </c>
      <c r="H315" s="307">
        <f t="shared" ca="1" si="44"/>
        <v>21.412254933409443</v>
      </c>
      <c r="I315" s="25">
        <v>43095</v>
      </c>
      <c r="J315" s="25">
        <v>43095</v>
      </c>
      <c r="K315" s="140" t="s">
        <v>167</v>
      </c>
      <c r="L315" s="140" t="s">
        <v>2028</v>
      </c>
      <c r="M315" s="140" t="s">
        <v>311</v>
      </c>
      <c r="N315" s="314" t="s">
        <v>12773</v>
      </c>
      <c r="O315" s="73" t="s">
        <v>4223</v>
      </c>
      <c r="P315" s="73" t="s">
        <v>3854</v>
      </c>
      <c r="Q315" s="25">
        <v>43138</v>
      </c>
      <c r="R315" s="25">
        <v>43138</v>
      </c>
      <c r="S315" s="25">
        <v>43131</v>
      </c>
      <c r="T315" s="123" t="s">
        <v>14069</v>
      </c>
      <c r="U315" s="123" t="s">
        <v>4464</v>
      </c>
      <c r="V315" s="123" t="s">
        <v>12656</v>
      </c>
      <c r="W315" s="123"/>
      <c r="X315" s="55"/>
      <c r="Y315" s="55" t="s">
        <v>12467</v>
      </c>
      <c r="Z315" s="55" t="s">
        <v>12467</v>
      </c>
      <c r="AA315" s="55" t="s">
        <v>12468</v>
      </c>
      <c r="AB315" s="55">
        <v>18971196193</v>
      </c>
      <c r="AC315" s="218"/>
      <c r="AD315" s="144" t="s">
        <v>4374</v>
      </c>
      <c r="AE315" s="144" t="s">
        <v>4374</v>
      </c>
      <c r="AF315" s="140" t="s">
        <v>4446</v>
      </c>
      <c r="AG315" s="140" t="s">
        <v>6597</v>
      </c>
      <c r="AH315" s="26" t="s">
        <v>12696</v>
      </c>
    </row>
    <row r="316" spans="1:34" s="183" customFormat="1" ht="13.5" customHeight="1">
      <c r="A316" s="33">
        <v>37</v>
      </c>
      <c r="B316" s="140" t="s">
        <v>13470</v>
      </c>
      <c r="C316" s="125" t="s">
        <v>11723</v>
      </c>
      <c r="D316" s="379" t="s">
        <v>11813</v>
      </c>
      <c r="E316" s="30" t="s">
        <v>11814</v>
      </c>
      <c r="F316" s="146" t="str">
        <f>IF(MOD(IF(LEN(E316)=18,MID(E316,17,1),RIGHT(E316,1)),2)=0,"女","男")</f>
        <v>男</v>
      </c>
      <c r="G316" s="22">
        <f>DATE(IF(LEN(E316)=18,MID(E316,7,4),1900+MID(E316,7,2)),IF(LEN(E316)=18,MID(E316,11,2),MID(E316,9,2)),IF(LEN(E316)=18,MID(E316,13,2),MID(E316,11,2)))</f>
        <v>34596</v>
      </c>
      <c r="H316" s="307">
        <f t="shared" ca="1" si="44"/>
        <v>23.883487810121771</v>
      </c>
      <c r="I316" s="25">
        <v>43088</v>
      </c>
      <c r="J316" s="25">
        <v>43088</v>
      </c>
      <c r="K316" s="140" t="s">
        <v>167</v>
      </c>
      <c r="L316" s="140" t="s">
        <v>2028</v>
      </c>
      <c r="M316" s="140" t="s">
        <v>311</v>
      </c>
      <c r="N316" s="314" t="s">
        <v>11903</v>
      </c>
      <c r="O316" s="73" t="s">
        <v>4223</v>
      </c>
      <c r="P316" s="73" t="s">
        <v>3854</v>
      </c>
      <c r="Q316" s="25">
        <v>43138</v>
      </c>
      <c r="R316" s="25">
        <v>43138</v>
      </c>
      <c r="S316" s="25">
        <v>43131</v>
      </c>
      <c r="T316" s="123" t="s">
        <v>14068</v>
      </c>
      <c r="U316" s="123" t="s">
        <v>4501</v>
      </c>
      <c r="V316" s="123"/>
      <c r="W316" s="123"/>
      <c r="X316" s="55">
        <v>18827019344</v>
      </c>
      <c r="Y316" s="80" t="s">
        <v>11815</v>
      </c>
      <c r="Z316" s="80"/>
      <c r="AA316" s="31"/>
      <c r="AB316" s="31">
        <v>18293985116</v>
      </c>
      <c r="AC316" s="184"/>
      <c r="AD316" s="144" t="s">
        <v>4374</v>
      </c>
      <c r="AE316" s="144" t="s">
        <v>4374</v>
      </c>
      <c r="AF316" s="140" t="s">
        <v>4375</v>
      </c>
      <c r="AG316" s="140" t="s">
        <v>6597</v>
      </c>
      <c r="AH316" s="26" t="s">
        <v>11815</v>
      </c>
    </row>
    <row r="317" spans="1:34" s="378" customFormat="1" ht="15" customHeight="1">
      <c r="A317" s="33">
        <v>54</v>
      </c>
      <c r="B317" s="140" t="s">
        <v>13470</v>
      </c>
      <c r="C317" s="408" t="s">
        <v>12367</v>
      </c>
      <c r="D317" s="379" t="s">
        <v>12368</v>
      </c>
      <c r="E317" s="408" t="s">
        <v>12369</v>
      </c>
      <c r="F317" s="146" t="str">
        <f>IF(OR(LEN(E317)=15,LEN(E317)=18),IF(MOD(MID(E317,15,3)*1,2),"男","女"),#N/A)</f>
        <v>女</v>
      </c>
      <c r="G317" s="376">
        <f>DATE(MID(E317,7,VLOOKUP(LEN(E317),{15,2;18,4},2,0)),MID(E317,VLOOKUP(LEN(E317),{15,9;18,11},2,0),2),MID(E317,VLOOKUP(LEN(E317),{15,11;18,13},2,0),2))</f>
        <v>35110</v>
      </c>
      <c r="H317" s="307">
        <f t="shared" ca="1" si="44"/>
        <v>22.47526863203958</v>
      </c>
      <c r="I317" s="25">
        <v>43095</v>
      </c>
      <c r="J317" s="25">
        <v>43095</v>
      </c>
      <c r="K317" s="140" t="s">
        <v>167</v>
      </c>
      <c r="L317" s="140" t="s">
        <v>2028</v>
      </c>
      <c r="M317" s="140" t="s">
        <v>311</v>
      </c>
      <c r="N317" s="314" t="s">
        <v>12751</v>
      </c>
      <c r="O317" s="73" t="s">
        <v>4223</v>
      </c>
      <c r="P317" s="73" t="s">
        <v>3854</v>
      </c>
      <c r="Q317" s="25">
        <v>43138</v>
      </c>
      <c r="R317" s="25">
        <v>43138</v>
      </c>
      <c r="S317" s="25">
        <v>43131</v>
      </c>
      <c r="T317" s="123" t="s">
        <v>14068</v>
      </c>
      <c r="U317" s="45"/>
      <c r="V317" s="45"/>
      <c r="W317" s="377"/>
      <c r="X317" s="55">
        <v>15271667302</v>
      </c>
      <c r="Y317" s="55" t="s">
        <v>12370</v>
      </c>
      <c r="Z317" s="55" t="s">
        <v>12370</v>
      </c>
      <c r="AA317" s="55" t="s">
        <v>12371</v>
      </c>
      <c r="AB317" s="55">
        <v>15387240844</v>
      </c>
      <c r="AC317" s="218"/>
      <c r="AD317" s="144" t="s">
        <v>4374</v>
      </c>
      <c r="AE317" s="144" t="s">
        <v>4374</v>
      </c>
      <c r="AF317" s="140" t="s">
        <v>4504</v>
      </c>
      <c r="AG317" s="140" t="s">
        <v>6597</v>
      </c>
      <c r="AH317" s="26" t="s">
        <v>12678</v>
      </c>
    </row>
    <row r="318" spans="1:34" s="183" customFormat="1" ht="13.5" customHeight="1">
      <c r="A318" s="33">
        <v>58</v>
      </c>
      <c r="B318" s="140" t="s">
        <v>13470</v>
      </c>
      <c r="C318" s="408" t="s">
        <v>12413</v>
      </c>
      <c r="D318" s="379" t="s">
        <v>12414</v>
      </c>
      <c r="E318" s="408" t="s">
        <v>12415</v>
      </c>
      <c r="F318" s="146" t="str">
        <f>IF(OR(LEN(E318)=15,LEN(E318)=18),IF(MOD(MID(E318,15,3)*1,2),"男","女"),#N/A)</f>
        <v>女</v>
      </c>
      <c r="G318" s="376">
        <f>DATE(MID(E318,7,VLOOKUP(LEN(E318),{15,2;18,4},2,0)),MID(E318,VLOOKUP(LEN(E318),{15,9;18,11},2,0),2),MID(E318,VLOOKUP(LEN(E318),{15,11;18,13},2,0),2))</f>
        <v>35582</v>
      </c>
      <c r="H318" s="307">
        <f t="shared" ca="1" si="44"/>
        <v>21.182117947108075</v>
      </c>
      <c r="I318" s="25">
        <v>43095</v>
      </c>
      <c r="J318" s="25">
        <v>43095</v>
      </c>
      <c r="K318" s="140" t="s">
        <v>167</v>
      </c>
      <c r="L318" s="140" t="s">
        <v>2028</v>
      </c>
      <c r="M318" s="140" t="s">
        <v>311</v>
      </c>
      <c r="N318" s="314" t="s">
        <v>12762</v>
      </c>
      <c r="O318" s="73" t="s">
        <v>4223</v>
      </c>
      <c r="P318" s="73" t="s">
        <v>3854</v>
      </c>
      <c r="Q318" s="25">
        <v>43138</v>
      </c>
      <c r="R318" s="25">
        <v>43138</v>
      </c>
      <c r="S318" s="25">
        <v>43131</v>
      </c>
      <c r="T318" s="123" t="s">
        <v>14068</v>
      </c>
      <c r="U318" s="45"/>
      <c r="V318" s="45"/>
      <c r="W318" s="377"/>
      <c r="X318" s="55">
        <v>18571630091</v>
      </c>
      <c r="Y318" s="55" t="s">
        <v>12399</v>
      </c>
      <c r="Z318" s="55" t="s">
        <v>12399</v>
      </c>
      <c r="AA318" s="55" t="s">
        <v>12416</v>
      </c>
      <c r="AB318" s="55">
        <v>17762568337</v>
      </c>
      <c r="AC318" s="218"/>
      <c r="AD318" s="144" t="s">
        <v>4374</v>
      </c>
      <c r="AE318" s="144" t="s">
        <v>4374</v>
      </c>
      <c r="AF318" s="140" t="s">
        <v>4504</v>
      </c>
      <c r="AG318" s="140" t="s">
        <v>6597</v>
      </c>
      <c r="AH318" s="26" t="s">
        <v>12688</v>
      </c>
    </row>
    <row r="319" spans="1:34" s="378" customFormat="1" ht="15" customHeight="1">
      <c r="A319" s="33">
        <v>101</v>
      </c>
      <c r="B319" s="140" t="s">
        <v>9296</v>
      </c>
      <c r="C319" s="408" t="s">
        <v>13215</v>
      </c>
      <c r="D319" s="126" t="s">
        <v>13181</v>
      </c>
      <c r="E319" s="408" t="s">
        <v>13182</v>
      </c>
      <c r="F319" s="146" t="str">
        <f>IF(OR(LEN(E319)=15,LEN(E319)=18),IF(MOD(MID(E319,15,3)*1,2),"男","女"),#N/A)</f>
        <v>女</v>
      </c>
      <c r="G319" s="376">
        <f>DATE(MID(E319,7,VLOOKUP(LEN(E319),{15,2;18,4},2,0)),MID(E319,VLOOKUP(LEN(E319),{15,9;18,11},2,0),2),MID(E319,VLOOKUP(LEN(E319),{15,11;18,13},2,0),2))</f>
        <v>34992</v>
      </c>
      <c r="H319" s="307">
        <f t="shared" ca="1" si="44"/>
        <v>22.798556303272459</v>
      </c>
      <c r="I319" s="25">
        <v>43109</v>
      </c>
      <c r="J319" s="25">
        <v>43109</v>
      </c>
      <c r="K319" s="140" t="s">
        <v>167</v>
      </c>
      <c r="L319" s="140" t="s">
        <v>2028</v>
      </c>
      <c r="M319" s="140" t="s">
        <v>311</v>
      </c>
      <c r="N319" s="314">
        <v>40024</v>
      </c>
      <c r="O319" s="73" t="s">
        <v>4223</v>
      </c>
      <c r="P319" s="73" t="s">
        <v>3854</v>
      </c>
      <c r="Q319" s="25">
        <v>43138</v>
      </c>
      <c r="R319" s="25">
        <v>43138</v>
      </c>
      <c r="S319" s="25">
        <v>43131</v>
      </c>
      <c r="T319" s="123" t="s">
        <v>14068</v>
      </c>
      <c r="U319" s="123" t="s">
        <v>4457</v>
      </c>
      <c r="V319" s="123" t="s">
        <v>13183</v>
      </c>
      <c r="W319" s="123"/>
      <c r="X319" s="55">
        <v>15717113147</v>
      </c>
      <c r="Y319" s="55" t="s">
        <v>13184</v>
      </c>
      <c r="Z319" s="55" t="s">
        <v>13185</v>
      </c>
      <c r="AA319" s="55"/>
      <c r="AB319" s="55">
        <v>15927434269</v>
      </c>
      <c r="AC319" s="218"/>
      <c r="AD319" s="144" t="s">
        <v>4374</v>
      </c>
      <c r="AE319" s="144" t="s">
        <v>4374</v>
      </c>
      <c r="AF319" s="140" t="s">
        <v>4375</v>
      </c>
      <c r="AG319" s="140" t="s">
        <v>6597</v>
      </c>
      <c r="AH319" s="26" t="s">
        <v>13186</v>
      </c>
    </row>
    <row r="320" spans="1:34" s="378" customFormat="1" ht="15" customHeight="1">
      <c r="A320" s="33">
        <v>35</v>
      </c>
      <c r="B320" s="140" t="s">
        <v>9296</v>
      </c>
      <c r="C320" s="125" t="s">
        <v>11706</v>
      </c>
      <c r="D320" s="126" t="s">
        <v>11912</v>
      </c>
      <c r="E320" s="30" t="s">
        <v>11913</v>
      </c>
      <c r="F320" s="146" t="str">
        <f>IF(MOD(IF(LEN(E320)=18,MID(E320,17,1),RIGHT(E320,1)),2)=0,"女","男")</f>
        <v>男</v>
      </c>
      <c r="G320" s="22">
        <f>DATE(IF(LEN(E320)=18,MID(E320,7,4),1900+MID(E320,7,2)),IF(LEN(E320)=18,MID(E320,11,2),MID(E320,9,2)),IF(LEN(E320)=18,MID(E320,13,2),MID(E320,11,2)))</f>
        <v>33531</v>
      </c>
      <c r="H320" s="307">
        <f t="shared" ca="1" si="44"/>
        <v>26.801296029299856</v>
      </c>
      <c r="I320" s="25">
        <v>43084</v>
      </c>
      <c r="J320" s="25">
        <v>43084</v>
      </c>
      <c r="K320" s="140" t="s">
        <v>167</v>
      </c>
      <c r="L320" s="140" t="s">
        <v>2028</v>
      </c>
      <c r="M320" s="140" t="s">
        <v>311</v>
      </c>
      <c r="N320" s="314">
        <v>30189</v>
      </c>
      <c r="O320" s="73" t="s">
        <v>4223</v>
      </c>
      <c r="P320" s="73" t="s">
        <v>3854</v>
      </c>
      <c r="Q320" s="25">
        <v>43138</v>
      </c>
      <c r="R320" s="25">
        <v>43138</v>
      </c>
      <c r="S320" s="25">
        <v>43132</v>
      </c>
      <c r="T320" s="123" t="s">
        <v>13850</v>
      </c>
      <c r="U320" s="123"/>
      <c r="V320" s="123"/>
      <c r="W320" s="123"/>
      <c r="X320" s="55">
        <v>18802785612</v>
      </c>
      <c r="Y320" s="80" t="s">
        <v>11828</v>
      </c>
      <c r="Z320" s="80" t="s">
        <v>11828</v>
      </c>
      <c r="AA320" s="31" t="s">
        <v>11829</v>
      </c>
      <c r="AB320" s="31">
        <v>13971605953</v>
      </c>
      <c r="AC320" s="184"/>
      <c r="AD320" s="144" t="s">
        <v>4374</v>
      </c>
      <c r="AE320" s="144" t="s">
        <v>4374</v>
      </c>
      <c r="AF320" s="140" t="s">
        <v>11914</v>
      </c>
      <c r="AG320" s="140" t="s">
        <v>6597</v>
      </c>
      <c r="AH320" s="26" t="s">
        <v>11915</v>
      </c>
    </row>
    <row r="321" spans="1:34" s="378" customFormat="1" ht="15" customHeight="1">
      <c r="A321" s="33">
        <v>63</v>
      </c>
      <c r="B321" s="140" t="s">
        <v>13470</v>
      </c>
      <c r="C321" s="408" t="s">
        <v>12351</v>
      </c>
      <c r="D321" s="379" t="s">
        <v>12352</v>
      </c>
      <c r="E321" s="408" t="s">
        <v>12353</v>
      </c>
      <c r="F321" s="146" t="s">
        <v>2031</v>
      </c>
      <c r="G321" s="376">
        <v>35774</v>
      </c>
      <c r="H321" s="307">
        <v>20.151846175799079</v>
      </c>
      <c r="I321" s="25">
        <v>43095</v>
      </c>
      <c r="J321" s="25">
        <v>43095</v>
      </c>
      <c r="K321" s="140" t="s">
        <v>167</v>
      </c>
      <c r="L321" s="140" t="s">
        <v>2028</v>
      </c>
      <c r="M321" s="140" t="s">
        <v>311</v>
      </c>
      <c r="N321" s="314" t="s">
        <v>12748</v>
      </c>
      <c r="O321" s="73" t="s">
        <v>4223</v>
      </c>
      <c r="P321" s="73" t="s">
        <v>3854</v>
      </c>
      <c r="Q321" s="25">
        <v>43138</v>
      </c>
      <c r="R321" s="25">
        <v>43138</v>
      </c>
      <c r="S321" s="25">
        <v>43132</v>
      </c>
      <c r="T321" s="123" t="s">
        <v>14070</v>
      </c>
      <c r="U321" s="45"/>
      <c r="V321" s="45"/>
      <c r="W321" s="377"/>
      <c r="X321" s="55">
        <v>13636048264</v>
      </c>
      <c r="Y321" s="55" t="s">
        <v>12354</v>
      </c>
      <c r="Z321" s="55" t="s">
        <v>12354</v>
      </c>
      <c r="AA321" s="55" t="s">
        <v>12355</v>
      </c>
      <c r="AB321" s="55">
        <v>18062211779</v>
      </c>
      <c r="AC321" s="218"/>
      <c r="AD321" s="144" t="s">
        <v>4374</v>
      </c>
      <c r="AE321" s="144" t="s">
        <v>4374</v>
      </c>
      <c r="AF321" s="140" t="s">
        <v>12609</v>
      </c>
      <c r="AG321" s="140" t="s">
        <v>6597</v>
      </c>
      <c r="AH321" s="26" t="s">
        <v>12356</v>
      </c>
    </row>
    <row r="322" spans="1:34" s="183" customFormat="1" ht="13.5" customHeight="1">
      <c r="A322" s="33">
        <v>50</v>
      </c>
      <c r="B322" s="140" t="s">
        <v>9296</v>
      </c>
      <c r="C322" s="125" t="s">
        <v>12122</v>
      </c>
      <c r="D322" s="126" t="s">
        <v>12158</v>
      </c>
      <c r="E322" s="30" t="s">
        <v>12159</v>
      </c>
      <c r="F322" s="146" t="str">
        <f>IF(MOD(IF(LEN(E322)=18,MID(E322,17,1),RIGHT(E322,1)),2)=0,"女","男")</f>
        <v>男</v>
      </c>
      <c r="G322" s="22">
        <f>DATE(IF(LEN(E322)=18,MID(E322,7,4),1900+MID(E322,7,2)),IF(LEN(E322)=18,MID(E322,11,2),MID(E322,9,2)),IF(LEN(E322)=18,MID(E322,13,2),MID(E322,11,2)))</f>
        <v>33064</v>
      </c>
      <c r="H322" s="307">
        <f ca="1">(NOW()-G322)/365</f>
        <v>28.080748084094374</v>
      </c>
      <c r="I322" s="25">
        <v>43091</v>
      </c>
      <c r="J322" s="25">
        <v>43091</v>
      </c>
      <c r="K322" s="140" t="s">
        <v>167</v>
      </c>
      <c r="L322" s="140" t="s">
        <v>2028</v>
      </c>
      <c r="M322" s="140" t="s">
        <v>311</v>
      </c>
      <c r="N322" s="314" t="s">
        <v>12204</v>
      </c>
      <c r="O322" s="73" t="s">
        <v>4223</v>
      </c>
      <c r="P322" s="73" t="s">
        <v>3854</v>
      </c>
      <c r="Q322" s="25">
        <v>43138</v>
      </c>
      <c r="R322" s="25">
        <v>43138</v>
      </c>
      <c r="S322" s="25">
        <v>43133</v>
      </c>
      <c r="T322" s="123" t="s">
        <v>14151</v>
      </c>
      <c r="U322" s="123"/>
      <c r="V322" s="123"/>
      <c r="W322" s="123"/>
      <c r="X322" s="55">
        <v>13419566520</v>
      </c>
      <c r="Y322" s="80" t="s">
        <v>12160</v>
      </c>
      <c r="Z322" s="80" t="s">
        <v>12160</v>
      </c>
      <c r="AA322" s="31" t="s">
        <v>12161</v>
      </c>
      <c r="AB322" s="31" t="s">
        <v>12123</v>
      </c>
      <c r="AC322" s="184"/>
      <c r="AD322" s="144" t="s">
        <v>4374</v>
      </c>
      <c r="AE322" s="144" t="s">
        <v>4374</v>
      </c>
      <c r="AF322" s="140" t="s">
        <v>4504</v>
      </c>
      <c r="AG322" s="140" t="s">
        <v>6597</v>
      </c>
      <c r="AH322" s="26" t="s">
        <v>12162</v>
      </c>
    </row>
    <row r="323" spans="1:34" s="378" customFormat="1" ht="15" customHeight="1">
      <c r="A323" s="33">
        <v>58</v>
      </c>
      <c r="B323" s="140" t="s">
        <v>9296</v>
      </c>
      <c r="C323" s="408" t="s">
        <v>12436</v>
      </c>
      <c r="D323" s="126" t="s">
        <v>12437</v>
      </c>
      <c r="E323" s="408" t="s">
        <v>12438</v>
      </c>
      <c r="F323" s="146" t="str">
        <f>IF(OR(LEN(E323)=15,LEN(E323)=18),IF(MOD(MID(E323,15,3)*1,2),"男","女"),#N/A)</f>
        <v>女</v>
      </c>
      <c r="G323" s="376">
        <f>DATE(MID(E323,7,VLOOKUP(LEN(E323),{15,2;18,4},2,0)),MID(E323,VLOOKUP(LEN(E323),{15,9;18,11},2,0),2),MID(E323,VLOOKUP(LEN(E323),{15,11;18,13},2,0),2))</f>
        <v>33152</v>
      </c>
      <c r="H323" s="307">
        <f ca="1">(NOW()-G323)/365</f>
        <v>27.839652193683417</v>
      </c>
      <c r="I323" s="25">
        <v>43095</v>
      </c>
      <c r="J323" s="25">
        <v>43095</v>
      </c>
      <c r="K323" s="140" t="s">
        <v>167</v>
      </c>
      <c r="L323" s="140" t="s">
        <v>2028</v>
      </c>
      <c r="M323" s="140" t="s">
        <v>311</v>
      </c>
      <c r="N323" s="314" t="s">
        <v>12769</v>
      </c>
      <c r="O323" s="73" t="s">
        <v>4223</v>
      </c>
      <c r="P323" s="73" t="s">
        <v>3854</v>
      </c>
      <c r="Q323" s="25">
        <v>43138</v>
      </c>
      <c r="R323" s="25">
        <v>43138</v>
      </c>
      <c r="S323" s="25">
        <v>43133</v>
      </c>
      <c r="T323" s="123" t="s">
        <v>14152</v>
      </c>
      <c r="U323" s="123" t="s">
        <v>4458</v>
      </c>
      <c r="V323" s="123" t="s">
        <v>12651</v>
      </c>
      <c r="W323" s="123"/>
      <c r="X323" s="55">
        <v>13329715001</v>
      </c>
      <c r="Y323" s="55" t="s">
        <v>12439</v>
      </c>
      <c r="Z323" s="55" t="s">
        <v>12440</v>
      </c>
      <c r="AA323" s="55"/>
      <c r="AB323" s="55"/>
      <c r="AC323" s="218"/>
      <c r="AD323" s="144" t="s">
        <v>4374</v>
      </c>
      <c r="AE323" s="144" t="s">
        <v>4374</v>
      </c>
      <c r="AF323" s="140" t="s">
        <v>4446</v>
      </c>
      <c r="AG323" s="140" t="s">
        <v>6597</v>
      </c>
      <c r="AH323" s="26" t="s">
        <v>12692</v>
      </c>
    </row>
    <row r="324" spans="1:34" s="183" customFormat="1" ht="13.5" customHeight="1">
      <c r="A324" s="33">
        <v>85</v>
      </c>
      <c r="B324" s="140" t="s">
        <v>9296</v>
      </c>
      <c r="C324" s="408" t="s">
        <v>13213</v>
      </c>
      <c r="D324" s="126" t="s">
        <v>13169</v>
      </c>
      <c r="E324" s="408" t="s">
        <v>13170</v>
      </c>
      <c r="F324" s="146" t="str">
        <f>IF(OR(LEN(E324)=15,LEN(E324)=18),IF(MOD(MID(E324,15,3)*1,2),"男","女"),#N/A)</f>
        <v>男</v>
      </c>
      <c r="G324" s="376">
        <f>DATE(MID(E324,7,VLOOKUP(LEN(E324),{15,2;18,4},2,0)),MID(E324,VLOOKUP(LEN(E324),{15,9;18,11},2,0),2),MID(E324,VLOOKUP(LEN(E324),{15,11;18,13},2,0),2))</f>
        <v>35718</v>
      </c>
      <c r="H324" s="307">
        <f ca="1">(NOW()-G324)/365</f>
        <v>20.809515207382045</v>
      </c>
      <c r="I324" s="25">
        <v>43109</v>
      </c>
      <c r="J324" s="25">
        <v>43109</v>
      </c>
      <c r="K324" s="140" t="s">
        <v>167</v>
      </c>
      <c r="L324" s="140" t="s">
        <v>2028</v>
      </c>
      <c r="M324" s="140" t="s">
        <v>311</v>
      </c>
      <c r="N324" s="314">
        <v>40022</v>
      </c>
      <c r="O324" s="73" t="s">
        <v>4223</v>
      </c>
      <c r="P324" s="73" t="s">
        <v>3854</v>
      </c>
      <c r="Q324" s="25">
        <v>43138</v>
      </c>
      <c r="R324" s="25">
        <v>43138</v>
      </c>
      <c r="S324" s="25">
        <v>43133</v>
      </c>
      <c r="T324" s="123" t="s">
        <v>14153</v>
      </c>
      <c r="U324" s="123" t="s">
        <v>6612</v>
      </c>
      <c r="V324" s="123" t="s">
        <v>13171</v>
      </c>
      <c r="W324" s="123" t="s">
        <v>13159</v>
      </c>
      <c r="X324" s="55">
        <v>15802729737</v>
      </c>
      <c r="Y324" s="55" t="s">
        <v>13172</v>
      </c>
      <c r="Z324" s="55" t="s">
        <v>13172</v>
      </c>
      <c r="AA324" s="55" t="s">
        <v>13173</v>
      </c>
      <c r="AB324" s="55">
        <v>13545043189</v>
      </c>
      <c r="AC324" s="218"/>
      <c r="AD324" s="144" t="s">
        <v>4374</v>
      </c>
      <c r="AE324" s="144" t="s">
        <v>4374</v>
      </c>
      <c r="AF324" s="140" t="s">
        <v>4375</v>
      </c>
      <c r="AG324" s="140" t="s">
        <v>6597</v>
      </c>
      <c r="AH324" s="26" t="s">
        <v>12067</v>
      </c>
    </row>
    <row r="325" spans="1:34" s="378" customFormat="1" ht="15" customHeight="1">
      <c r="A325" s="33">
        <v>1</v>
      </c>
      <c r="B325" s="140" t="s">
        <v>9296</v>
      </c>
      <c r="C325" s="125" t="s">
        <v>9311</v>
      </c>
      <c r="D325" s="178" t="s">
        <v>6309</v>
      </c>
      <c r="E325" s="179" t="s">
        <v>9312</v>
      </c>
      <c r="F325" s="146" t="s">
        <v>2030</v>
      </c>
      <c r="G325" s="22">
        <v>32924</v>
      </c>
      <c r="H325" s="307">
        <v>27.979655471207511</v>
      </c>
      <c r="I325" s="180">
        <v>42787</v>
      </c>
      <c r="J325" s="180">
        <v>42787</v>
      </c>
      <c r="K325" s="140" t="s">
        <v>167</v>
      </c>
      <c r="L325" s="140" t="s">
        <v>2028</v>
      </c>
      <c r="M325" s="140" t="s">
        <v>311</v>
      </c>
      <c r="N325" s="55" t="s">
        <v>9313</v>
      </c>
      <c r="O325" s="73" t="s">
        <v>4223</v>
      </c>
      <c r="P325" s="73" t="s">
        <v>3854</v>
      </c>
      <c r="Q325" s="25">
        <v>43138</v>
      </c>
      <c r="R325" s="25">
        <v>43138</v>
      </c>
      <c r="S325" s="25">
        <v>43135</v>
      </c>
      <c r="T325" s="25" t="s">
        <v>10948</v>
      </c>
      <c r="U325" s="22" t="s">
        <v>4458</v>
      </c>
      <c r="V325" s="22" t="s">
        <v>9316</v>
      </c>
      <c r="W325" s="22" t="s">
        <v>4542</v>
      </c>
      <c r="X325" s="155" t="s">
        <v>9318</v>
      </c>
      <c r="Y325" s="188" t="s">
        <v>9319</v>
      </c>
      <c r="Z325" s="188" t="s">
        <v>9319</v>
      </c>
      <c r="AA325" s="22" t="s">
        <v>9320</v>
      </c>
      <c r="AB325" s="31" t="s">
        <v>9321</v>
      </c>
      <c r="AC325" s="25"/>
      <c r="AD325" s="25" t="s">
        <v>4374</v>
      </c>
      <c r="AE325" s="140" t="s">
        <v>4374</v>
      </c>
      <c r="AF325" s="140" t="s">
        <v>4375</v>
      </c>
      <c r="AG325" s="140" t="s">
        <v>6597</v>
      </c>
      <c r="AH325" s="181" t="s">
        <v>9325</v>
      </c>
    </row>
    <row r="326" spans="1:34" s="378" customFormat="1" ht="15" customHeight="1">
      <c r="A326" s="33">
        <v>17</v>
      </c>
      <c r="B326" s="140" t="s">
        <v>9296</v>
      </c>
      <c r="C326" s="125" t="s">
        <v>11052</v>
      </c>
      <c r="D326" s="126" t="s">
        <v>9745</v>
      </c>
      <c r="E326" s="30" t="s">
        <v>9746</v>
      </c>
      <c r="F326" s="146" t="s">
        <v>2030</v>
      </c>
      <c r="G326" s="22">
        <v>31569</v>
      </c>
      <c r="H326" s="307">
        <v>31.6919842383308</v>
      </c>
      <c r="I326" s="25">
        <v>42984</v>
      </c>
      <c r="J326" s="25">
        <v>42984</v>
      </c>
      <c r="K326" s="140" t="s">
        <v>167</v>
      </c>
      <c r="L326" s="140" t="s">
        <v>2028</v>
      </c>
      <c r="M326" s="140" t="s">
        <v>311</v>
      </c>
      <c r="N326" s="314" t="s">
        <v>9747</v>
      </c>
      <c r="O326" s="73" t="s">
        <v>4223</v>
      </c>
      <c r="P326" s="73" t="s">
        <v>3854</v>
      </c>
      <c r="Q326" s="25">
        <v>43138</v>
      </c>
      <c r="R326" s="25">
        <v>43138</v>
      </c>
      <c r="S326" s="25">
        <v>43135</v>
      </c>
      <c r="T326" s="25" t="s">
        <v>10948</v>
      </c>
      <c r="U326" s="123" t="s">
        <v>351</v>
      </c>
      <c r="V326" s="123" t="s">
        <v>9748</v>
      </c>
      <c r="W326" s="123" t="s">
        <v>1508</v>
      </c>
      <c r="X326" s="55" t="s">
        <v>9749</v>
      </c>
      <c r="Y326" s="80" t="s">
        <v>9750</v>
      </c>
      <c r="Z326" s="80" t="s">
        <v>9750</v>
      </c>
      <c r="AA326" s="31" t="s">
        <v>9751</v>
      </c>
      <c r="AB326" s="31" t="s">
        <v>9752</v>
      </c>
      <c r="AC326" s="184"/>
      <c r="AD326" s="144" t="s">
        <v>245</v>
      </c>
      <c r="AE326" s="144" t="s">
        <v>245</v>
      </c>
      <c r="AF326" s="140" t="s">
        <v>2476</v>
      </c>
      <c r="AG326" s="140" t="s">
        <v>6597</v>
      </c>
      <c r="AH326" s="26" t="s">
        <v>9750</v>
      </c>
    </row>
    <row r="327" spans="1:34" s="10" customFormat="1" ht="13.5" customHeight="1">
      <c r="A327" s="33">
        <v>33</v>
      </c>
      <c r="B327" s="140" t="s">
        <v>9296</v>
      </c>
      <c r="C327" s="125" t="s">
        <v>11884</v>
      </c>
      <c r="D327" s="126" t="s">
        <v>11926</v>
      </c>
      <c r="E327" s="30" t="s">
        <v>11927</v>
      </c>
      <c r="F327" s="146" t="s">
        <v>2030</v>
      </c>
      <c r="G327" s="22">
        <v>32402</v>
      </c>
      <c r="H327" s="307">
        <v>29.409792457508882</v>
      </c>
      <c r="I327" s="25">
        <v>43089</v>
      </c>
      <c r="J327" s="25">
        <v>43089</v>
      </c>
      <c r="K327" s="140" t="s">
        <v>167</v>
      </c>
      <c r="L327" s="140" t="s">
        <v>2028</v>
      </c>
      <c r="M327" s="140" t="s">
        <v>311</v>
      </c>
      <c r="N327" s="314" t="s">
        <v>12050</v>
      </c>
      <c r="O327" s="73" t="s">
        <v>4223</v>
      </c>
      <c r="P327" s="73" t="s">
        <v>3854</v>
      </c>
      <c r="Q327" s="25">
        <v>43138</v>
      </c>
      <c r="R327" s="25">
        <v>43138</v>
      </c>
      <c r="S327" s="25">
        <v>43135</v>
      </c>
      <c r="T327" s="25" t="s">
        <v>10948</v>
      </c>
      <c r="U327" s="123"/>
      <c r="V327" s="123"/>
      <c r="W327" s="123"/>
      <c r="X327" s="55">
        <v>17683805825</v>
      </c>
      <c r="Y327" s="80" t="s">
        <v>11928</v>
      </c>
      <c r="Z327" s="80" t="s">
        <v>11928</v>
      </c>
      <c r="AA327" s="31" t="s">
        <v>11924</v>
      </c>
      <c r="AB327" s="31">
        <v>13725025489</v>
      </c>
      <c r="AC327" s="184"/>
      <c r="AD327" s="144" t="s">
        <v>4374</v>
      </c>
      <c r="AE327" s="144" t="s">
        <v>4374</v>
      </c>
      <c r="AF327" s="140" t="s">
        <v>4504</v>
      </c>
      <c r="AG327" s="140" t="s">
        <v>6597</v>
      </c>
      <c r="AH327" s="26" t="s">
        <v>11925</v>
      </c>
    </row>
    <row r="328" spans="1:34" s="183" customFormat="1" ht="13.5" customHeight="1">
      <c r="A328" s="33">
        <v>35</v>
      </c>
      <c r="B328" s="140" t="s">
        <v>9296</v>
      </c>
      <c r="C328" s="125" t="s">
        <v>11887</v>
      </c>
      <c r="D328" s="126" t="s">
        <v>11949</v>
      </c>
      <c r="E328" s="30" t="s">
        <v>11950</v>
      </c>
      <c r="F328" s="146" t="s">
        <v>2031</v>
      </c>
      <c r="G328" s="22">
        <v>32320</v>
      </c>
      <c r="H328" s="307">
        <v>29.634449991755456</v>
      </c>
      <c r="I328" s="25">
        <v>43089</v>
      </c>
      <c r="J328" s="25">
        <v>43089</v>
      </c>
      <c r="K328" s="140" t="s">
        <v>167</v>
      </c>
      <c r="L328" s="140" t="s">
        <v>2028</v>
      </c>
      <c r="M328" s="140" t="s">
        <v>311</v>
      </c>
      <c r="N328" s="314" t="s">
        <v>10387</v>
      </c>
      <c r="O328" s="73" t="s">
        <v>4223</v>
      </c>
      <c r="P328" s="73" t="s">
        <v>3854</v>
      </c>
      <c r="Q328" s="25">
        <v>43138</v>
      </c>
      <c r="R328" s="25">
        <v>43138</v>
      </c>
      <c r="S328" s="25">
        <v>43135</v>
      </c>
      <c r="T328" s="25" t="s">
        <v>10948</v>
      </c>
      <c r="U328" s="123" t="s">
        <v>11951</v>
      </c>
      <c r="V328" s="123" t="s">
        <v>11952</v>
      </c>
      <c r="W328" s="123"/>
      <c r="X328" s="55">
        <v>18062885775</v>
      </c>
      <c r="Y328" s="80" t="s">
        <v>11953</v>
      </c>
      <c r="Z328" s="80" t="s">
        <v>11953</v>
      </c>
      <c r="AA328" s="31" t="s">
        <v>11954</v>
      </c>
      <c r="AB328" s="31">
        <v>18772498628</v>
      </c>
      <c r="AC328" s="184"/>
      <c r="AD328" s="144" t="s">
        <v>4374</v>
      </c>
      <c r="AE328" s="144" t="s">
        <v>4374</v>
      </c>
      <c r="AF328" s="140" t="s">
        <v>4375</v>
      </c>
      <c r="AG328" s="140" t="s">
        <v>6597</v>
      </c>
      <c r="AH328" s="26" t="s">
        <v>11953</v>
      </c>
    </row>
    <row r="329" spans="1:34" s="183" customFormat="1" ht="13.5" customHeight="1">
      <c r="A329" s="33">
        <v>40</v>
      </c>
      <c r="B329" s="140" t="s">
        <v>9296</v>
      </c>
      <c r="C329" s="125" t="s">
        <v>12080</v>
      </c>
      <c r="D329" s="126" t="s">
        <v>12127</v>
      </c>
      <c r="E329" s="30" t="s">
        <v>12128</v>
      </c>
      <c r="F329" s="146" t="s">
        <v>2030</v>
      </c>
      <c r="G329" s="22">
        <v>36048</v>
      </c>
      <c r="H329" s="307">
        <v>19.420751361618471</v>
      </c>
      <c r="I329" s="25">
        <v>43091</v>
      </c>
      <c r="J329" s="25">
        <v>43091</v>
      </c>
      <c r="K329" s="140" t="s">
        <v>167</v>
      </c>
      <c r="L329" s="140" t="s">
        <v>2028</v>
      </c>
      <c r="M329" s="140" t="s">
        <v>311</v>
      </c>
      <c r="N329" s="314">
        <v>30220</v>
      </c>
      <c r="O329" s="73" t="s">
        <v>4223</v>
      </c>
      <c r="P329" s="73" t="s">
        <v>3854</v>
      </c>
      <c r="Q329" s="25">
        <v>43138</v>
      </c>
      <c r="R329" s="25">
        <v>43138</v>
      </c>
      <c r="S329" s="25">
        <v>43135</v>
      </c>
      <c r="T329" s="25" t="s">
        <v>13994</v>
      </c>
      <c r="U329" s="123" t="s">
        <v>4456</v>
      </c>
      <c r="V329" s="123" t="s">
        <v>12081</v>
      </c>
      <c r="W329" s="123"/>
      <c r="X329" s="55">
        <v>13886503921</v>
      </c>
      <c r="Y329" s="80" t="s">
        <v>12129</v>
      </c>
      <c r="Z329" s="80" t="s">
        <v>12130</v>
      </c>
      <c r="AA329" s="31"/>
      <c r="AB329" s="31">
        <v>18064204040</v>
      </c>
      <c r="AC329" s="184"/>
      <c r="AD329" s="144" t="s">
        <v>4374</v>
      </c>
      <c r="AE329" s="144" t="s">
        <v>4374</v>
      </c>
      <c r="AF329" s="140" t="s">
        <v>4375</v>
      </c>
      <c r="AG329" s="140" t="s">
        <v>6597</v>
      </c>
      <c r="AH329" s="26" t="s">
        <v>12131</v>
      </c>
    </row>
    <row r="330" spans="1:34" s="183" customFormat="1" ht="13.5" customHeight="1">
      <c r="A330" s="33">
        <v>41</v>
      </c>
      <c r="B330" s="140" t="s">
        <v>9296</v>
      </c>
      <c r="C330" s="125" t="s">
        <v>12082</v>
      </c>
      <c r="D330" s="126" t="s">
        <v>12132</v>
      </c>
      <c r="E330" s="30" t="s">
        <v>12133</v>
      </c>
      <c r="F330" s="146" t="s">
        <v>2030</v>
      </c>
      <c r="G330" s="22">
        <v>35428</v>
      </c>
      <c r="H330" s="307">
        <v>21.119381498604771</v>
      </c>
      <c r="I330" s="25">
        <v>43091</v>
      </c>
      <c r="J330" s="25">
        <v>43091</v>
      </c>
      <c r="K330" s="140" t="s">
        <v>167</v>
      </c>
      <c r="L330" s="140" t="s">
        <v>2028</v>
      </c>
      <c r="M330" s="140" t="s">
        <v>311</v>
      </c>
      <c r="N330" s="314" t="s">
        <v>12202</v>
      </c>
      <c r="O330" s="73" t="s">
        <v>4223</v>
      </c>
      <c r="P330" s="73" t="s">
        <v>3854</v>
      </c>
      <c r="Q330" s="25">
        <v>43138</v>
      </c>
      <c r="R330" s="25">
        <v>43138</v>
      </c>
      <c r="S330" s="25">
        <v>43135</v>
      </c>
      <c r="T330" s="25" t="s">
        <v>13994</v>
      </c>
      <c r="U330" s="123" t="s">
        <v>4456</v>
      </c>
      <c r="V330" s="123" t="s">
        <v>12083</v>
      </c>
      <c r="W330" s="123"/>
      <c r="X330" s="55">
        <v>18171725991</v>
      </c>
      <c r="Y330" s="80" t="s">
        <v>12134</v>
      </c>
      <c r="Z330" s="80" t="s">
        <v>12135</v>
      </c>
      <c r="AA330" s="31"/>
      <c r="AB330" s="31">
        <v>18171725991</v>
      </c>
      <c r="AC330" s="184"/>
      <c r="AD330" s="144" t="s">
        <v>4374</v>
      </c>
      <c r="AE330" s="144" t="s">
        <v>4374</v>
      </c>
      <c r="AF330" s="140" t="s">
        <v>4375</v>
      </c>
      <c r="AG330" s="140" t="s">
        <v>6597</v>
      </c>
      <c r="AH330" s="26" t="s">
        <v>12134</v>
      </c>
    </row>
    <row r="331" spans="1:34" s="183" customFormat="1" ht="13.5" customHeight="1">
      <c r="A331" s="33">
        <v>44</v>
      </c>
      <c r="B331" s="140" t="s">
        <v>13470</v>
      </c>
      <c r="C331" s="125" t="s">
        <v>12116</v>
      </c>
      <c r="D331" s="379" t="s">
        <v>12117</v>
      </c>
      <c r="E331" s="30" t="s">
        <v>12118</v>
      </c>
      <c r="F331" s="146" t="s">
        <v>2031</v>
      </c>
      <c r="G331" s="22">
        <v>34592</v>
      </c>
      <c r="H331" s="307">
        <v>23.409792457508882</v>
      </c>
      <c r="I331" s="25">
        <v>43091</v>
      </c>
      <c r="J331" s="25">
        <v>43091</v>
      </c>
      <c r="K331" s="140" t="s">
        <v>167</v>
      </c>
      <c r="L331" s="140" t="s">
        <v>2028</v>
      </c>
      <c r="M331" s="140" t="s">
        <v>311</v>
      </c>
      <c r="N331" s="314">
        <v>30229</v>
      </c>
      <c r="O331" s="73" t="s">
        <v>4223</v>
      </c>
      <c r="P331" s="73" t="s">
        <v>3854</v>
      </c>
      <c r="Q331" s="25">
        <v>43138</v>
      </c>
      <c r="R331" s="25">
        <v>43138</v>
      </c>
      <c r="S331" s="25">
        <v>43135</v>
      </c>
      <c r="T331" s="25" t="s">
        <v>10948</v>
      </c>
      <c r="U331" s="123" t="s">
        <v>6612</v>
      </c>
      <c r="V331" s="123" t="s">
        <v>12110</v>
      </c>
      <c r="W331" s="123" t="s">
        <v>12119</v>
      </c>
      <c r="X331" s="55">
        <v>13657254925</v>
      </c>
      <c r="Y331" s="80" t="s">
        <v>12144</v>
      </c>
      <c r="Z331" s="80" t="s">
        <v>12145</v>
      </c>
      <c r="AA331" s="31" t="s">
        <v>12146</v>
      </c>
      <c r="AB331" s="31">
        <v>15162211623</v>
      </c>
      <c r="AC331" s="184"/>
      <c r="AD331" s="144" t="s">
        <v>4374</v>
      </c>
      <c r="AE331" s="144" t="s">
        <v>4374</v>
      </c>
      <c r="AF331" s="140" t="s">
        <v>4375</v>
      </c>
      <c r="AG331" s="140" t="s">
        <v>6597</v>
      </c>
      <c r="AH331" s="26" t="s">
        <v>12147</v>
      </c>
    </row>
    <row r="332" spans="1:34" s="183" customFormat="1" ht="13.5" customHeight="1">
      <c r="A332" s="33">
        <v>73</v>
      </c>
      <c r="B332" s="140" t="s">
        <v>9296</v>
      </c>
      <c r="C332" s="408" t="s">
        <v>13074</v>
      </c>
      <c r="D332" s="126" t="s">
        <v>13089</v>
      </c>
      <c r="E332" s="408" t="s">
        <v>13090</v>
      </c>
      <c r="F332" s="146" t="s">
        <v>2030</v>
      </c>
      <c r="G332" s="376">
        <v>27040</v>
      </c>
      <c r="H332" s="307">
        <v>44.100203416412988</v>
      </c>
      <c r="I332" s="25">
        <v>43105</v>
      </c>
      <c r="J332" s="25">
        <v>43105</v>
      </c>
      <c r="K332" s="140" t="s">
        <v>167</v>
      </c>
      <c r="L332" s="140" t="s">
        <v>2028</v>
      </c>
      <c r="M332" s="140" t="s">
        <v>311</v>
      </c>
      <c r="N332" s="314">
        <v>40234</v>
      </c>
      <c r="O332" s="73" t="s">
        <v>4223</v>
      </c>
      <c r="P332" s="73" t="s">
        <v>3854</v>
      </c>
      <c r="Q332" s="25">
        <v>43138</v>
      </c>
      <c r="R332" s="25">
        <v>43138</v>
      </c>
      <c r="S332" s="25">
        <v>43135</v>
      </c>
      <c r="T332" s="123" t="s">
        <v>14204</v>
      </c>
      <c r="U332" s="123" t="s">
        <v>4457</v>
      </c>
      <c r="V332" s="123" t="s">
        <v>13091</v>
      </c>
      <c r="W332" s="123"/>
      <c r="X332" s="55">
        <v>15057567279</v>
      </c>
      <c r="Y332" s="55" t="s">
        <v>13092</v>
      </c>
      <c r="Z332" s="55" t="s">
        <v>13092</v>
      </c>
      <c r="AA332" s="55" t="s">
        <v>13093</v>
      </c>
      <c r="AB332" s="55">
        <v>15972338422</v>
      </c>
      <c r="AC332" s="218"/>
      <c r="AD332" s="144" t="s">
        <v>4374</v>
      </c>
      <c r="AE332" s="144" t="s">
        <v>4374</v>
      </c>
      <c r="AF332" s="140" t="s">
        <v>4375</v>
      </c>
      <c r="AG332" s="140" t="s">
        <v>6597</v>
      </c>
      <c r="AH332" s="26" t="s">
        <v>13094</v>
      </c>
    </row>
    <row r="333" spans="1:34" s="183" customFormat="1" ht="13.5" customHeight="1">
      <c r="A333" s="33" t="s">
        <v>7656</v>
      </c>
      <c r="B333" s="140" t="s">
        <v>9296</v>
      </c>
      <c r="C333" s="408" t="s">
        <v>12422</v>
      </c>
      <c r="D333" s="126" t="s">
        <v>12423</v>
      </c>
      <c r="E333" s="408" t="s">
        <v>12424</v>
      </c>
      <c r="F333" s="146" t="str">
        <f>IF(OR(LEN(E333)=15,LEN(E333)=18),IF(MOD(MID(E333,15,3)*1,2),"男","女"),#N/A)</f>
        <v>男</v>
      </c>
      <c r="G333" s="376">
        <f>DATE(MID(E333,7,VLOOKUP(LEN(E333),{15,2;18,4},2,0)),MID(E333,VLOOKUP(LEN(E333),{15,9;18,11},2,0),2),MID(E333,VLOOKUP(LEN(E333),{15,11;18,13},2,0),2))</f>
        <v>33466</v>
      </c>
      <c r="H333" s="307">
        <f t="shared" ref="H333:H344" ca="1" si="45">(NOW()-G333)/365</f>
        <v>26.979378221080676</v>
      </c>
      <c r="I333" s="25">
        <v>43095</v>
      </c>
      <c r="J333" s="25">
        <v>43095</v>
      </c>
      <c r="K333" s="140" t="s">
        <v>167</v>
      </c>
      <c r="L333" s="140" t="s">
        <v>2028</v>
      </c>
      <c r="M333" s="140" t="s">
        <v>311</v>
      </c>
      <c r="N333" s="314" t="s">
        <v>12764</v>
      </c>
      <c r="O333" s="73" t="s">
        <v>4223</v>
      </c>
      <c r="P333" s="73" t="s">
        <v>3854</v>
      </c>
      <c r="Q333" s="25">
        <v>43138</v>
      </c>
      <c r="R333" s="25">
        <v>43138</v>
      </c>
      <c r="S333" s="25">
        <v>43132</v>
      </c>
      <c r="T333" s="123" t="s">
        <v>14202</v>
      </c>
      <c r="U333" s="123" t="s">
        <v>12647</v>
      </c>
      <c r="V333" s="123" t="s">
        <v>12648</v>
      </c>
      <c r="W333" s="123"/>
      <c r="X333" s="55">
        <v>15871598597</v>
      </c>
      <c r="Y333" s="55" t="s">
        <v>12426</v>
      </c>
      <c r="Z333" s="55" t="s">
        <v>12427</v>
      </c>
      <c r="AA333" s="55"/>
      <c r="AB333" s="55">
        <v>18971629552</v>
      </c>
      <c r="AC333" s="218"/>
      <c r="AD333" s="144" t="s">
        <v>4374</v>
      </c>
      <c r="AE333" s="144" t="s">
        <v>4374</v>
      </c>
      <c r="AF333" s="140" t="s">
        <v>4446</v>
      </c>
      <c r="AG333" s="140" t="s">
        <v>6597</v>
      </c>
      <c r="AH333" s="26" t="s">
        <v>12690</v>
      </c>
    </row>
    <row r="334" spans="1:34" s="378" customFormat="1" ht="15" customHeight="1">
      <c r="A334" s="33" t="s">
        <v>13343</v>
      </c>
      <c r="B334" s="140" t="s">
        <v>13750</v>
      </c>
      <c r="C334" s="408" t="s">
        <v>13769</v>
      </c>
      <c r="D334" s="126" t="s">
        <v>13759</v>
      </c>
      <c r="E334" s="408" t="s">
        <v>13760</v>
      </c>
      <c r="F334" s="146" t="str">
        <f>IF(OR(LEN(E334)=15,LEN(E334)=18),IF(MOD(MID(E334,15,3)*1,2),"男","女"),#N/A)</f>
        <v>男</v>
      </c>
      <c r="G334" s="376">
        <f>DATE(MID(E334,7,VLOOKUP(LEN(E334),{15,2;18,4},2,0)),MID(E334,VLOOKUP(LEN(E334),{15,9;18,11},2,0),2),MID(E334,VLOOKUP(LEN(E334),{15,11;18,13},2,0),2))</f>
        <v>35388</v>
      </c>
      <c r="H334" s="307">
        <f t="shared" ca="1" si="45"/>
        <v>21.713624796423144</v>
      </c>
      <c r="I334" s="25">
        <v>43116</v>
      </c>
      <c r="J334" s="25">
        <v>43116</v>
      </c>
      <c r="K334" s="140" t="s">
        <v>167</v>
      </c>
      <c r="L334" s="140" t="s">
        <v>2028</v>
      </c>
      <c r="M334" s="140" t="s">
        <v>311</v>
      </c>
      <c r="N334" s="314" t="s">
        <v>13785</v>
      </c>
      <c r="O334" s="73" t="s">
        <v>4223</v>
      </c>
      <c r="P334" s="73" t="s">
        <v>3854</v>
      </c>
      <c r="Q334" s="25">
        <v>43138</v>
      </c>
      <c r="R334" s="25">
        <v>43138</v>
      </c>
      <c r="S334" s="25">
        <v>43132</v>
      </c>
      <c r="T334" s="123" t="s">
        <v>13993</v>
      </c>
      <c r="U334" s="123" t="s">
        <v>13753</v>
      </c>
      <c r="V334" s="123" t="s">
        <v>13748</v>
      </c>
      <c r="W334" s="123"/>
      <c r="X334" s="55">
        <v>17764082606</v>
      </c>
      <c r="Y334" s="55" t="s">
        <v>13761</v>
      </c>
      <c r="Z334" s="55" t="s">
        <v>13761</v>
      </c>
      <c r="AA334" s="55" t="s">
        <v>13762</v>
      </c>
      <c r="AB334" s="55">
        <v>13720244988</v>
      </c>
      <c r="AC334" s="144"/>
      <c r="AD334" s="144" t="s">
        <v>13747</v>
      </c>
      <c r="AE334" s="144" t="s">
        <v>13747</v>
      </c>
      <c r="AF334" s="140" t="s">
        <v>13757</v>
      </c>
      <c r="AG334" s="140" t="s">
        <v>6597</v>
      </c>
      <c r="AH334" s="26" t="s">
        <v>13763</v>
      </c>
    </row>
    <row r="335" spans="1:34" s="378" customFormat="1" ht="15" customHeight="1">
      <c r="A335" s="33" t="s">
        <v>13346</v>
      </c>
      <c r="B335" s="140" t="s">
        <v>13791</v>
      </c>
      <c r="C335" s="408" t="s">
        <v>13790</v>
      </c>
      <c r="D335" s="126" t="s">
        <v>13802</v>
      </c>
      <c r="E335" s="408" t="s">
        <v>13803</v>
      </c>
      <c r="F335" s="146" t="str">
        <f>IF(OR(LEN(E335)=15,LEN(E335)=18),IF(MOD(MID(E335,15,3)*1,2),"男","女"),#N/A)</f>
        <v>女</v>
      </c>
      <c r="G335" s="376">
        <f>DATE(MID(E335,7,VLOOKUP(LEN(E335),{15,2;18,4},2,0)),MID(E335,VLOOKUP(LEN(E335),{15,9;18,11},2,0),2),MID(E335,VLOOKUP(LEN(E335),{15,11;18,13},2,0),2))</f>
        <v>36459</v>
      </c>
      <c r="H335" s="307">
        <f t="shared" ca="1" si="45"/>
        <v>18.779378221080677</v>
      </c>
      <c r="I335" s="25">
        <v>43117</v>
      </c>
      <c r="J335" s="25">
        <v>43117</v>
      </c>
      <c r="K335" s="140" t="s">
        <v>167</v>
      </c>
      <c r="L335" s="140" t="s">
        <v>2028</v>
      </c>
      <c r="M335" s="140" t="s">
        <v>311</v>
      </c>
      <c r="N335" s="314" t="s">
        <v>13812</v>
      </c>
      <c r="O335" s="73" t="s">
        <v>13822</v>
      </c>
      <c r="P335" s="73" t="s">
        <v>3854</v>
      </c>
      <c r="Q335" s="25">
        <v>43138</v>
      </c>
      <c r="R335" s="25">
        <v>43138</v>
      </c>
      <c r="S335" s="25">
        <v>43132</v>
      </c>
      <c r="T335" s="123" t="s">
        <v>13994</v>
      </c>
      <c r="U335" s="123" t="s">
        <v>13804</v>
      </c>
      <c r="V335" s="123" t="s">
        <v>13805</v>
      </c>
      <c r="W335" s="123"/>
      <c r="X335" s="55">
        <v>18086009727</v>
      </c>
      <c r="Y335" s="55" t="s">
        <v>13806</v>
      </c>
      <c r="Z335" s="55" t="s">
        <v>13807</v>
      </c>
      <c r="AA335" s="55" t="s">
        <v>13808</v>
      </c>
      <c r="AB335" s="55">
        <v>15972775969</v>
      </c>
      <c r="AC335" s="144"/>
      <c r="AD335" s="144" t="s">
        <v>13799</v>
      </c>
      <c r="AE335" s="144" t="s">
        <v>13799</v>
      </c>
      <c r="AF335" s="140" t="s">
        <v>13800</v>
      </c>
      <c r="AG335" s="140" t="s">
        <v>13823</v>
      </c>
      <c r="AH335" s="26" t="s">
        <v>13806</v>
      </c>
    </row>
    <row r="336" spans="1:34" s="378" customFormat="1" ht="15" customHeight="1">
      <c r="A336" s="33" t="s">
        <v>7667</v>
      </c>
      <c r="B336" s="140" t="s">
        <v>13470</v>
      </c>
      <c r="C336" s="408" t="s">
        <v>12630</v>
      </c>
      <c r="D336" s="387" t="s">
        <v>12784</v>
      </c>
      <c r="E336" s="33" t="s">
        <v>12646</v>
      </c>
      <c r="F336" s="146" t="str">
        <f>IF(OR(LEN(E336)=15,LEN(E336)=18),IF(MOD(MID(E336,15,3)*1,2),"男","女"),#N/A)</f>
        <v>女</v>
      </c>
      <c r="G336" s="376">
        <f>DATE(MID(E336,7,VLOOKUP(LEN(E336),{15,2;18,4},2,0)),MID(E336,VLOOKUP(LEN(E336),{15,9;18,11},2,0),2),MID(E336,VLOOKUP(LEN(E336),{15,11;18,13},2,0),2))</f>
        <v>34257</v>
      </c>
      <c r="H336" s="307">
        <f t="shared" ca="1" si="45"/>
        <v>24.812254933409445</v>
      </c>
      <c r="I336" s="25">
        <v>43097</v>
      </c>
      <c r="J336" s="25">
        <v>43097</v>
      </c>
      <c r="K336" s="140" t="s">
        <v>167</v>
      </c>
      <c r="L336" s="140" t="s">
        <v>2028</v>
      </c>
      <c r="M336" s="140" t="s">
        <v>311</v>
      </c>
      <c r="N336" s="314" t="s">
        <v>12727</v>
      </c>
      <c r="O336" s="73" t="s">
        <v>4223</v>
      </c>
      <c r="P336" s="73" t="s">
        <v>3854</v>
      </c>
      <c r="Q336" s="25">
        <v>43138</v>
      </c>
      <c r="R336" s="25">
        <v>43138</v>
      </c>
      <c r="S336" s="25">
        <v>43132</v>
      </c>
      <c r="T336" s="123" t="s">
        <v>13994</v>
      </c>
      <c r="U336" s="123" t="s">
        <v>4501</v>
      </c>
      <c r="V336" s="123" t="s">
        <v>10788</v>
      </c>
      <c r="W336" s="123" t="s">
        <v>12669</v>
      </c>
      <c r="X336" s="55">
        <v>18672510079</v>
      </c>
      <c r="Y336" s="55" t="s">
        <v>12631</v>
      </c>
      <c r="Z336" s="55" t="s">
        <v>12631</v>
      </c>
      <c r="AA336" s="55" t="s">
        <v>12632</v>
      </c>
      <c r="AB336" s="55">
        <v>13593660338</v>
      </c>
      <c r="AC336" s="377"/>
      <c r="AD336" s="144" t="s">
        <v>10362</v>
      </c>
      <c r="AE336" s="144" t="s">
        <v>10362</v>
      </c>
      <c r="AF336" s="140" t="s">
        <v>4504</v>
      </c>
      <c r="AG336" s="140" t="s">
        <v>6597</v>
      </c>
      <c r="AH336" s="26" t="s">
        <v>12719</v>
      </c>
    </row>
    <row r="337" spans="1:34" s="378" customFormat="1" ht="15" customHeight="1">
      <c r="A337" s="33" t="s">
        <v>7654</v>
      </c>
      <c r="B337" s="140" t="s">
        <v>13470</v>
      </c>
      <c r="C337" s="408" t="s">
        <v>12396</v>
      </c>
      <c r="D337" s="379" t="s">
        <v>12397</v>
      </c>
      <c r="E337" s="408" t="s">
        <v>12398</v>
      </c>
      <c r="F337" s="146" t="str">
        <f>IF(OR(LEN(E337)=15,LEN(E337)=18),IF(MOD(MID(E337,15,3)*1,2),"男","女"),#N/A)</f>
        <v>女</v>
      </c>
      <c r="G337" s="376">
        <f>DATE(MID(E337,7,VLOOKUP(LEN(E337),{15,2;18,4},2,0)),MID(E337,VLOOKUP(LEN(E337),{15,9;18,11},2,0),2),MID(E337,VLOOKUP(LEN(E337),{15,11;18,13},2,0),2))</f>
        <v>35336</v>
      </c>
      <c r="H337" s="307">
        <f t="shared" ca="1" si="45"/>
        <v>21.856090549847799</v>
      </c>
      <c r="I337" s="25">
        <v>43095</v>
      </c>
      <c r="J337" s="25">
        <v>43095</v>
      </c>
      <c r="K337" s="140" t="s">
        <v>167</v>
      </c>
      <c r="L337" s="140" t="s">
        <v>2028</v>
      </c>
      <c r="M337" s="140" t="s">
        <v>311</v>
      </c>
      <c r="N337" s="314" t="s">
        <v>12758</v>
      </c>
      <c r="O337" s="73" t="s">
        <v>4223</v>
      </c>
      <c r="P337" s="73" t="s">
        <v>3854</v>
      </c>
      <c r="Q337" s="25">
        <v>43138</v>
      </c>
      <c r="R337" s="25">
        <v>43138</v>
      </c>
      <c r="S337" s="25">
        <v>43132</v>
      </c>
      <c r="T337" s="123" t="s">
        <v>13994</v>
      </c>
      <c r="U337" s="45"/>
      <c r="V337" s="45"/>
      <c r="W337" s="377"/>
      <c r="X337" s="55">
        <v>13636078149</v>
      </c>
      <c r="Y337" s="55" t="s">
        <v>12399</v>
      </c>
      <c r="Z337" s="55" t="s">
        <v>12399</v>
      </c>
      <c r="AA337" s="55" t="s">
        <v>12400</v>
      </c>
      <c r="AB337" s="55">
        <v>13636078149</v>
      </c>
      <c r="AC337" s="218"/>
      <c r="AD337" s="144" t="s">
        <v>4374</v>
      </c>
      <c r="AE337" s="144" t="s">
        <v>4374</v>
      </c>
      <c r="AF337" s="140" t="s">
        <v>4504</v>
      </c>
      <c r="AG337" s="140" t="s">
        <v>6597</v>
      </c>
      <c r="AH337" s="26" t="s">
        <v>12684</v>
      </c>
    </row>
    <row r="338" spans="1:34" s="183" customFormat="1" ht="13.5" customHeight="1">
      <c r="A338" s="33" t="s">
        <v>7652</v>
      </c>
      <c r="B338" s="140" t="s">
        <v>13470</v>
      </c>
      <c r="C338" s="125" t="s">
        <v>12106</v>
      </c>
      <c r="D338" s="379" t="s">
        <v>12107</v>
      </c>
      <c r="E338" s="30" t="s">
        <v>12108</v>
      </c>
      <c r="F338" s="146" t="str">
        <f>IF(MOD(IF(LEN(E338)=18,MID(E338,17,1),RIGHT(E338,1)),2)=0,"女","男")</f>
        <v>男</v>
      </c>
      <c r="G338" s="22">
        <f>DATE(IF(LEN(E338)=18,MID(E338,7,4),1900+MID(E338,7,2)),IF(LEN(E338)=18,MID(E338,11,2),MID(E338,9,2)),IF(LEN(E338)=18,MID(E338,13,2),MID(E338,11,2)))</f>
        <v>34869</v>
      </c>
      <c r="H338" s="307">
        <f t="shared" ca="1" si="45"/>
        <v>23.135542604642321</v>
      </c>
      <c r="I338" s="25">
        <v>43091</v>
      </c>
      <c r="J338" s="25">
        <v>43091</v>
      </c>
      <c r="K338" s="140" t="s">
        <v>167</v>
      </c>
      <c r="L338" s="140" t="s">
        <v>2028</v>
      </c>
      <c r="M338" s="140" t="s">
        <v>311</v>
      </c>
      <c r="N338" s="314">
        <v>22403</v>
      </c>
      <c r="O338" s="73" t="s">
        <v>4223</v>
      </c>
      <c r="P338" s="73" t="s">
        <v>3854</v>
      </c>
      <c r="Q338" s="25">
        <v>43138</v>
      </c>
      <c r="R338" s="25">
        <v>43138</v>
      </c>
      <c r="S338" s="25">
        <v>43132</v>
      </c>
      <c r="T338" s="123"/>
      <c r="U338" s="123" t="s">
        <v>12109</v>
      </c>
      <c r="V338" s="123" t="s">
        <v>12110</v>
      </c>
      <c r="W338" s="123"/>
      <c r="X338" s="55">
        <v>15107125469</v>
      </c>
      <c r="Y338" s="80" t="s">
        <v>12111</v>
      </c>
      <c r="Z338" s="80" t="s">
        <v>12112</v>
      </c>
      <c r="AA338" s="31" t="s">
        <v>12113</v>
      </c>
      <c r="AB338" s="31" t="s">
        <v>12114</v>
      </c>
      <c r="AC338" s="184"/>
      <c r="AD338" s="144" t="s">
        <v>4374</v>
      </c>
      <c r="AE338" s="144" t="s">
        <v>4374</v>
      </c>
      <c r="AF338" s="140" t="s">
        <v>4375</v>
      </c>
      <c r="AG338" s="140" t="s">
        <v>6597</v>
      </c>
      <c r="AH338" s="26" t="s">
        <v>12115</v>
      </c>
    </row>
    <row r="339" spans="1:34" s="410" customFormat="1" ht="14.25" customHeight="1">
      <c r="A339" s="166" t="s">
        <v>7655</v>
      </c>
      <c r="B339" s="128" t="s">
        <v>9296</v>
      </c>
      <c r="C339" s="456" t="s">
        <v>12405</v>
      </c>
      <c r="D339" s="129" t="s">
        <v>12400</v>
      </c>
      <c r="E339" s="456" t="s">
        <v>12406</v>
      </c>
      <c r="F339" s="130" t="str">
        <f>IF(OR(LEN(E339)=15,LEN(E339)=18),IF(MOD(MID(E339,15,3)*1,2),"男","女"),#N/A)</f>
        <v>男</v>
      </c>
      <c r="G339" s="457">
        <f>DATE(MID(E339,7,VLOOKUP(LEN(E339),{15,2;18,4},2,0)),MID(E339,VLOOKUP(LEN(E339),{15,9;18,11},2,0),2),MID(E339,VLOOKUP(LEN(E339),{15,11;18,13},2,0),2))</f>
        <v>34893</v>
      </c>
      <c r="H339" s="458">
        <f t="shared" ca="1" si="45"/>
        <v>23.069789179984788</v>
      </c>
      <c r="I339" s="133">
        <v>43095</v>
      </c>
      <c r="J339" s="133">
        <v>43095</v>
      </c>
      <c r="K339" s="128" t="s">
        <v>167</v>
      </c>
      <c r="L339" s="128" t="s">
        <v>2028</v>
      </c>
      <c r="M339" s="128" t="s">
        <v>311</v>
      </c>
      <c r="N339" s="311" t="s">
        <v>12760</v>
      </c>
      <c r="O339" s="134" t="s">
        <v>4223</v>
      </c>
      <c r="P339" s="134" t="s">
        <v>3854</v>
      </c>
      <c r="Q339" s="133">
        <v>43138</v>
      </c>
      <c r="R339" s="133">
        <v>43138</v>
      </c>
      <c r="S339" s="133">
        <v>43132</v>
      </c>
      <c r="T339" s="312" t="s">
        <v>13994</v>
      </c>
      <c r="U339" s="225"/>
      <c r="V339" s="225"/>
      <c r="W339" s="461"/>
      <c r="X339" s="171">
        <v>13636078149</v>
      </c>
      <c r="Y339" s="171" t="s">
        <v>12399</v>
      </c>
      <c r="Z339" s="171" t="s">
        <v>12399</v>
      </c>
      <c r="AA339" s="171" t="s">
        <v>12407</v>
      </c>
      <c r="AB339" s="171">
        <v>13636114239</v>
      </c>
      <c r="AC339" s="483"/>
      <c r="AD339" s="136" t="s">
        <v>4374</v>
      </c>
      <c r="AE339" s="136" t="s">
        <v>4374</v>
      </c>
      <c r="AF339" s="128" t="s">
        <v>4504</v>
      </c>
      <c r="AG339" s="128" t="s">
        <v>6597</v>
      </c>
      <c r="AH339" s="135" t="s">
        <v>12686</v>
      </c>
    </row>
    <row r="340" spans="1:34" s="484" customFormat="1" ht="13.5" customHeight="1">
      <c r="A340" s="33">
        <v>42</v>
      </c>
      <c r="B340" s="140" t="s">
        <v>9296</v>
      </c>
      <c r="C340" s="125" t="s">
        <v>11987</v>
      </c>
      <c r="D340" s="126" t="s">
        <v>12011</v>
      </c>
      <c r="E340" s="30" t="s">
        <v>12012</v>
      </c>
      <c r="F340" s="146" t="str">
        <f>IF(MOD(IF(LEN(E340)=18,MID(E340,17,1),RIGHT(E340,1)),2)=0,"女","男")</f>
        <v>女</v>
      </c>
      <c r="G340" s="22">
        <f>DATE(IF(LEN(E340)=18,MID(E340,7,4),1900+MID(E340,7,2)),IF(LEN(E340)=18,MID(E340,11,2),MID(E340,9,2)),IF(LEN(E340)=18,MID(E340,13,2),MID(E340,11,2)))</f>
        <v>33029</v>
      </c>
      <c r="H340" s="307">
        <f t="shared" ca="1" si="45"/>
        <v>28.176638495053279</v>
      </c>
      <c r="I340" s="25">
        <v>43090</v>
      </c>
      <c r="J340" s="25">
        <v>43090</v>
      </c>
      <c r="K340" s="140" t="s">
        <v>167</v>
      </c>
      <c r="L340" s="140" t="s">
        <v>2028</v>
      </c>
      <c r="M340" s="140" t="s">
        <v>311</v>
      </c>
      <c r="N340" s="314" t="s">
        <v>12056</v>
      </c>
      <c r="O340" s="73" t="s">
        <v>4223</v>
      </c>
      <c r="P340" s="73" t="s">
        <v>3854</v>
      </c>
      <c r="Q340" s="25">
        <v>43138</v>
      </c>
      <c r="R340" s="25">
        <v>43138</v>
      </c>
      <c r="S340" s="25">
        <v>43132</v>
      </c>
      <c r="T340" s="25" t="s">
        <v>10948</v>
      </c>
      <c r="U340" s="123" t="s">
        <v>4456</v>
      </c>
      <c r="V340" s="123" t="s">
        <v>14171</v>
      </c>
      <c r="W340" s="123"/>
      <c r="X340" s="55">
        <v>15871929872</v>
      </c>
      <c r="Y340" s="80" t="s">
        <v>14172</v>
      </c>
      <c r="Z340" s="80" t="s">
        <v>14173</v>
      </c>
      <c r="AA340" s="31" t="s">
        <v>14174</v>
      </c>
      <c r="AB340" s="31">
        <v>15827947268</v>
      </c>
      <c r="AC340" s="184"/>
      <c r="AD340" s="144" t="s">
        <v>14175</v>
      </c>
      <c r="AE340" s="144" t="s">
        <v>14175</v>
      </c>
      <c r="AF340" s="140" t="s">
        <v>14176</v>
      </c>
      <c r="AG340" s="140" t="s">
        <v>14177</v>
      </c>
      <c r="AH340" s="26" t="s">
        <v>14178</v>
      </c>
    </row>
    <row r="341" spans="1:34" s="83" customFormat="1" ht="13.5" customHeight="1">
      <c r="A341" s="33" t="s">
        <v>7634</v>
      </c>
      <c r="B341" s="140" t="s">
        <v>14212</v>
      </c>
      <c r="C341" s="408" t="s">
        <v>11054</v>
      </c>
      <c r="D341" s="126" t="s">
        <v>14213</v>
      </c>
      <c r="E341" s="408" t="s">
        <v>14214</v>
      </c>
      <c r="F341" s="146" t="str">
        <f>IF(MOD(IF(LEN(E341)=18,MID(E341,17,1),RIGHT(E341,1)),2)=0,"女","男")</f>
        <v>女</v>
      </c>
      <c r="G341" s="376">
        <f>DATE(IF(LEN(E341)=18,MID(E341,7,4),1900+MID(E341,7,2)),IF(LEN(E341)=18,MID(E341,11,2),MID(E341,9,2)),IF(LEN(E341)=18,MID(E341,13,2),MID(E341,11,2)))</f>
        <v>30477</v>
      </c>
      <c r="H341" s="307">
        <f t="shared" ca="1" si="45"/>
        <v>35.168419316971089</v>
      </c>
      <c r="I341" s="25">
        <v>42986</v>
      </c>
      <c r="J341" s="25">
        <v>42986</v>
      </c>
      <c r="K341" s="140" t="s">
        <v>167</v>
      </c>
      <c r="L341" s="140" t="s">
        <v>2028</v>
      </c>
      <c r="M341" s="140" t="s">
        <v>311</v>
      </c>
      <c r="N341" s="314">
        <v>22056</v>
      </c>
      <c r="O341" s="73" t="s">
        <v>14215</v>
      </c>
      <c r="P341" s="73" t="s">
        <v>3854</v>
      </c>
      <c r="Q341" s="25">
        <v>43138</v>
      </c>
      <c r="R341" s="25">
        <v>43138</v>
      </c>
      <c r="S341" s="25">
        <v>43137</v>
      </c>
      <c r="T341" s="123" t="s">
        <v>14216</v>
      </c>
      <c r="U341" s="123" t="s">
        <v>14217</v>
      </c>
      <c r="V341" s="123" t="s">
        <v>14218</v>
      </c>
      <c r="W341" s="123" t="s">
        <v>969</v>
      </c>
      <c r="X341" s="55" t="s">
        <v>9779</v>
      </c>
      <c r="Y341" s="55" t="s">
        <v>14219</v>
      </c>
      <c r="Z341" s="55" t="s">
        <v>14220</v>
      </c>
      <c r="AA341" s="55" t="s">
        <v>14221</v>
      </c>
      <c r="AB341" s="55" t="s">
        <v>9780</v>
      </c>
      <c r="AC341" s="218"/>
      <c r="AD341" s="144" t="s">
        <v>14222</v>
      </c>
      <c r="AE341" s="144" t="s">
        <v>14222</v>
      </c>
      <c r="AF341" s="140" t="s">
        <v>14223</v>
      </c>
      <c r="AG341" s="140" t="s">
        <v>14224</v>
      </c>
      <c r="AH341" s="26" t="s">
        <v>14225</v>
      </c>
    </row>
    <row r="342" spans="1:34" s="378" customFormat="1" ht="15" customHeight="1">
      <c r="A342" s="33" t="s">
        <v>7647</v>
      </c>
      <c r="B342" s="140" t="s">
        <v>9296</v>
      </c>
      <c r="C342" s="125" t="s">
        <v>11883</v>
      </c>
      <c r="D342" s="126" t="s">
        <v>11921</v>
      </c>
      <c r="E342" s="30" t="s">
        <v>11922</v>
      </c>
      <c r="F342" s="146" t="str">
        <f>IF(MOD(IF(LEN(E342)=18,MID(E342,17,1),RIGHT(E342,1)),2)=0,"女","男")</f>
        <v>男</v>
      </c>
      <c r="G342" s="22">
        <f>DATE(IF(LEN(E342)=18,MID(E342,7,4),1900+MID(E342,7,2)),IF(LEN(E342)=18,MID(E342,11,2),MID(E342,9,2)),IF(LEN(E342)=18,MID(E342,13,2),MID(E342,11,2)))</f>
        <v>32863</v>
      </c>
      <c r="H342" s="307">
        <f t="shared" ca="1" si="45"/>
        <v>28.631433015601225</v>
      </c>
      <c r="I342" s="25">
        <v>43089</v>
      </c>
      <c r="J342" s="25">
        <v>43089</v>
      </c>
      <c r="K342" s="140" t="s">
        <v>11486</v>
      </c>
      <c r="L342" s="140" t="s">
        <v>2028</v>
      </c>
      <c r="M342" s="140" t="s">
        <v>311</v>
      </c>
      <c r="N342" s="314">
        <v>21845</v>
      </c>
      <c r="O342" s="73" t="s">
        <v>4223</v>
      </c>
      <c r="P342" s="73" t="s">
        <v>3854</v>
      </c>
      <c r="Q342" s="25">
        <v>43138</v>
      </c>
      <c r="R342" s="25">
        <v>43138</v>
      </c>
      <c r="S342" s="25">
        <v>43138</v>
      </c>
      <c r="T342" s="123" t="s">
        <v>14207</v>
      </c>
      <c r="U342" s="123"/>
      <c r="V342" s="123"/>
      <c r="W342" s="123"/>
      <c r="X342" s="55">
        <v>13035169068</v>
      </c>
      <c r="Y342" s="80" t="s">
        <v>11923</v>
      </c>
      <c r="Z342" s="80" t="s">
        <v>11923</v>
      </c>
      <c r="AA342" s="31" t="s">
        <v>11924</v>
      </c>
      <c r="AB342" s="31">
        <v>13720255489</v>
      </c>
      <c r="AC342" s="184"/>
      <c r="AD342" s="144" t="s">
        <v>4374</v>
      </c>
      <c r="AE342" s="144" t="s">
        <v>4374</v>
      </c>
      <c r="AF342" s="140" t="s">
        <v>4504</v>
      </c>
      <c r="AG342" s="140" t="s">
        <v>6597</v>
      </c>
      <c r="AH342" s="26" t="s">
        <v>11925</v>
      </c>
    </row>
    <row r="343" spans="1:34" s="183" customFormat="1" ht="13.5" customHeight="1">
      <c r="A343" s="33" t="s">
        <v>7651</v>
      </c>
      <c r="B343" s="140" t="s">
        <v>9296</v>
      </c>
      <c r="C343" s="125" t="s">
        <v>12084</v>
      </c>
      <c r="D343" s="126" t="s">
        <v>12136</v>
      </c>
      <c r="E343" s="30" t="s">
        <v>12163</v>
      </c>
      <c r="F343" s="146" t="str">
        <f>IF(MOD(IF(LEN(E343)=18,MID(E343,17,1),RIGHT(E343,1)),2)=0,"女","男")</f>
        <v>男</v>
      </c>
      <c r="G343" s="22">
        <f>DATE(IF(LEN(E343)=18,MID(E343,7,4),1900+MID(E343,7,2)),IF(LEN(E343)=18,MID(E343,11,2),MID(E343,9,2)),IF(LEN(E343)=18,MID(E343,13,2),MID(E343,11,2)))</f>
        <v>29905</v>
      </c>
      <c r="H343" s="307">
        <f t="shared" ca="1" si="45"/>
        <v>36.735542604642319</v>
      </c>
      <c r="I343" s="25">
        <v>43091</v>
      </c>
      <c r="J343" s="25">
        <v>43091</v>
      </c>
      <c r="K343" s="140" t="s">
        <v>167</v>
      </c>
      <c r="L343" s="140" t="s">
        <v>2028</v>
      </c>
      <c r="M343" s="140" t="s">
        <v>311</v>
      </c>
      <c r="N343" s="314" t="s">
        <v>12203</v>
      </c>
      <c r="O343" s="73" t="s">
        <v>4223</v>
      </c>
      <c r="P343" s="73" t="s">
        <v>3854</v>
      </c>
      <c r="Q343" s="25">
        <v>43140</v>
      </c>
      <c r="R343" s="25">
        <v>43140</v>
      </c>
      <c r="S343" s="25">
        <v>43139</v>
      </c>
      <c r="T343" s="123" t="s">
        <v>14208</v>
      </c>
      <c r="U343" s="123" t="s">
        <v>12085</v>
      </c>
      <c r="V343" s="123" t="s">
        <v>12086</v>
      </c>
      <c r="W343" s="123"/>
      <c r="X343" s="55">
        <v>13733563097</v>
      </c>
      <c r="Y343" s="80" t="s">
        <v>12087</v>
      </c>
      <c r="Z343" s="80" t="s">
        <v>12088</v>
      </c>
      <c r="AA343" s="31" t="s">
        <v>12089</v>
      </c>
      <c r="AB343" s="31">
        <v>13733563097</v>
      </c>
      <c r="AC343" s="184"/>
      <c r="AD343" s="144" t="s">
        <v>4374</v>
      </c>
      <c r="AE343" s="144" t="s">
        <v>4374</v>
      </c>
      <c r="AF343" s="140" t="s">
        <v>4375</v>
      </c>
      <c r="AG343" s="140" t="s">
        <v>6597</v>
      </c>
      <c r="AH343" s="26" t="s">
        <v>12090</v>
      </c>
    </row>
    <row r="344" spans="1:34" s="378" customFormat="1" ht="15" customHeight="1">
      <c r="A344" s="33" t="s">
        <v>13319</v>
      </c>
      <c r="B344" s="140" t="s">
        <v>14241</v>
      </c>
      <c r="C344" s="125" t="s">
        <v>14242</v>
      </c>
      <c r="D344" s="126" t="s">
        <v>14243</v>
      </c>
      <c r="E344" s="30" t="s">
        <v>14244</v>
      </c>
      <c r="F344" s="146" t="str">
        <f>IF(OR(LEN(E344)=15,LEN(E344)=18),IF(MOD(MID(E344,15,3)*1,2),"男","女"),#N/A)</f>
        <v>男</v>
      </c>
      <c r="G344" s="22">
        <f>DATE(MID(E344,7,VLOOKUP(LEN(E344),{15,2;18,4},2,0)),MID(E344,VLOOKUP(LEN(E344),{15,9;18,11},2,0),2),MID(E344,VLOOKUP(LEN(E344),{15,11;18,13},2,0),2))</f>
        <v>34377</v>
      </c>
      <c r="H344" s="307">
        <f t="shared" ca="1" si="45"/>
        <v>24.483487810121773</v>
      </c>
      <c r="I344" s="25">
        <v>43119</v>
      </c>
      <c r="J344" s="25">
        <v>43119</v>
      </c>
      <c r="K344" s="140" t="s">
        <v>167</v>
      </c>
      <c r="L344" s="140" t="s">
        <v>2028</v>
      </c>
      <c r="M344" s="140" t="s">
        <v>311</v>
      </c>
      <c r="N344" s="314" t="s">
        <v>14245</v>
      </c>
      <c r="O344" s="73" t="s">
        <v>14246</v>
      </c>
      <c r="P344" s="73" t="s">
        <v>3854</v>
      </c>
      <c r="Q344" s="25">
        <v>43142</v>
      </c>
      <c r="R344" s="25">
        <v>43142</v>
      </c>
      <c r="S344" s="25">
        <v>43139</v>
      </c>
      <c r="T344" s="123" t="s">
        <v>14247</v>
      </c>
      <c r="U344" s="123"/>
      <c r="V344" s="123"/>
      <c r="W344" s="123"/>
      <c r="X344" s="55">
        <v>13429845893</v>
      </c>
      <c r="Y344" s="80" t="s">
        <v>14248</v>
      </c>
      <c r="Z344" s="80" t="s">
        <v>14248</v>
      </c>
      <c r="AA344" s="31" t="s">
        <v>14249</v>
      </c>
      <c r="AB344" s="31">
        <v>13597546189</v>
      </c>
      <c r="AC344" s="184"/>
      <c r="AD344" s="144" t="s">
        <v>14250</v>
      </c>
      <c r="AE344" s="144" t="s">
        <v>14250</v>
      </c>
      <c r="AF344" s="140" t="s">
        <v>14251</v>
      </c>
      <c r="AG344" s="140" t="s">
        <v>14252</v>
      </c>
      <c r="AH344" s="26" t="s">
        <v>14248</v>
      </c>
    </row>
    <row r="345" spans="1:34" s="183" customFormat="1" ht="13.5" customHeight="1">
      <c r="A345" s="33">
        <v>54</v>
      </c>
      <c r="B345" s="140" t="s">
        <v>9296</v>
      </c>
      <c r="C345" s="408" t="s">
        <v>12475</v>
      </c>
      <c r="D345" s="126" t="s">
        <v>12476</v>
      </c>
      <c r="E345" s="408" t="s">
        <v>12477</v>
      </c>
      <c r="F345" s="146" t="s">
        <v>2031</v>
      </c>
      <c r="G345" s="376">
        <v>32228</v>
      </c>
      <c r="H345" s="307">
        <v>29.886504786276006</v>
      </c>
      <c r="I345" s="25">
        <v>43095</v>
      </c>
      <c r="J345" s="25">
        <v>43095</v>
      </c>
      <c r="K345" s="140" t="s">
        <v>167</v>
      </c>
      <c r="L345" s="140" t="s">
        <v>2028</v>
      </c>
      <c r="M345" s="140" t="s">
        <v>311</v>
      </c>
      <c r="N345" s="314" t="s">
        <v>12775</v>
      </c>
      <c r="O345" s="73" t="s">
        <v>4223</v>
      </c>
      <c r="P345" s="73" t="s">
        <v>3854</v>
      </c>
      <c r="Q345" s="25">
        <v>43143</v>
      </c>
      <c r="R345" s="25">
        <v>43143</v>
      </c>
      <c r="S345" s="25">
        <v>43135</v>
      </c>
      <c r="T345" s="123" t="s">
        <v>13994</v>
      </c>
      <c r="U345" s="123" t="s">
        <v>4457</v>
      </c>
      <c r="V345" s="123" t="s">
        <v>12658</v>
      </c>
      <c r="W345" s="123"/>
      <c r="X345" s="55">
        <v>18827663019</v>
      </c>
      <c r="Y345" s="55" t="s">
        <v>12478</v>
      </c>
      <c r="Z345" s="55" t="s">
        <v>12473</v>
      </c>
      <c r="AA345" s="55" t="s">
        <v>12479</v>
      </c>
      <c r="AB345" s="55">
        <v>15982763168</v>
      </c>
      <c r="AC345" s="218"/>
      <c r="AD345" s="144" t="s">
        <v>4374</v>
      </c>
      <c r="AE345" s="144" t="s">
        <v>4374</v>
      </c>
      <c r="AF345" s="140" t="s">
        <v>4375</v>
      </c>
      <c r="AG345" s="140" t="s">
        <v>6597</v>
      </c>
      <c r="AH345" s="26" t="s">
        <v>12698</v>
      </c>
    </row>
    <row r="346" spans="1:34" s="378" customFormat="1" ht="15" customHeight="1">
      <c r="A346" s="33" t="s">
        <v>10616</v>
      </c>
      <c r="B346" s="140" t="s">
        <v>13471</v>
      </c>
      <c r="C346" s="33" t="s">
        <v>13958</v>
      </c>
      <c r="D346" s="379" t="s">
        <v>13938</v>
      </c>
      <c r="E346" s="33" t="s">
        <v>13939</v>
      </c>
      <c r="F346" s="146" t="s">
        <v>2030</v>
      </c>
      <c r="G346" s="376">
        <v>36036</v>
      </c>
      <c r="H346" s="307">
        <v>19.510865817161328</v>
      </c>
      <c r="I346" s="25">
        <v>43126</v>
      </c>
      <c r="J346" s="25">
        <v>43126</v>
      </c>
      <c r="K346" s="140" t="s">
        <v>167</v>
      </c>
      <c r="L346" s="140" t="s">
        <v>2028</v>
      </c>
      <c r="M346" s="140" t="s">
        <v>311</v>
      </c>
      <c r="N346" s="314">
        <v>40167</v>
      </c>
      <c r="O346" s="123" t="s">
        <v>4223</v>
      </c>
      <c r="P346" s="73" t="s">
        <v>3854</v>
      </c>
      <c r="Q346" s="25">
        <v>43143</v>
      </c>
      <c r="R346" s="25">
        <v>43143</v>
      </c>
      <c r="S346" s="25">
        <v>43153</v>
      </c>
      <c r="T346" s="123" t="s">
        <v>14304</v>
      </c>
      <c r="U346" s="123" t="s">
        <v>4501</v>
      </c>
      <c r="V346" s="123" t="s">
        <v>13940</v>
      </c>
      <c r="W346" s="123" t="s">
        <v>13941</v>
      </c>
      <c r="X346" s="55">
        <v>13995543864</v>
      </c>
      <c r="Y346" s="55" t="s">
        <v>13942</v>
      </c>
      <c r="Z346" s="55" t="s">
        <v>13942</v>
      </c>
      <c r="AA346" s="55" t="s">
        <v>13943</v>
      </c>
      <c r="AB346" s="55">
        <v>15072489938</v>
      </c>
      <c r="AC346" s="144"/>
      <c r="AD346" s="144" t="s">
        <v>5227</v>
      </c>
      <c r="AE346" s="144" t="s">
        <v>5227</v>
      </c>
      <c r="AF346" s="140" t="s">
        <v>4443</v>
      </c>
      <c r="AG346" s="140" t="s">
        <v>6597</v>
      </c>
      <c r="AH346" s="26" t="s">
        <v>13944</v>
      </c>
    </row>
    <row r="347" spans="1:34" s="183" customFormat="1" ht="13.5" customHeight="1">
      <c r="A347" s="33" t="s">
        <v>10624</v>
      </c>
      <c r="B347" s="140" t="s">
        <v>13471</v>
      </c>
      <c r="C347" s="33" t="s">
        <v>13959</v>
      </c>
      <c r="D347" s="379" t="s">
        <v>13945</v>
      </c>
      <c r="E347" s="33" t="s">
        <v>13946</v>
      </c>
      <c r="F347" s="146" t="s">
        <v>2030</v>
      </c>
      <c r="G347" s="376">
        <v>36397</v>
      </c>
      <c r="H347" s="307">
        <v>18.521824721270917</v>
      </c>
      <c r="I347" s="25">
        <v>43126</v>
      </c>
      <c r="J347" s="25">
        <v>43126</v>
      </c>
      <c r="K347" s="140" t="s">
        <v>167</v>
      </c>
      <c r="L347" s="140" t="s">
        <v>2028</v>
      </c>
      <c r="M347" s="140" t="s">
        <v>311</v>
      </c>
      <c r="N347" s="314">
        <v>40168</v>
      </c>
      <c r="O347" s="123" t="s">
        <v>4223</v>
      </c>
      <c r="P347" s="73" t="s">
        <v>3854</v>
      </c>
      <c r="Q347" s="25">
        <v>43143</v>
      </c>
      <c r="R347" s="25">
        <v>43143</v>
      </c>
      <c r="S347" s="25">
        <v>43153</v>
      </c>
      <c r="T347" s="123" t="s">
        <v>13297</v>
      </c>
      <c r="U347" s="123" t="s">
        <v>4501</v>
      </c>
      <c r="V347" s="123" t="s">
        <v>13940</v>
      </c>
      <c r="W347" s="123" t="s">
        <v>13947</v>
      </c>
      <c r="X347" s="55">
        <v>18827352390</v>
      </c>
      <c r="Y347" s="55" t="s">
        <v>13948</v>
      </c>
      <c r="Z347" s="55" t="s">
        <v>13948</v>
      </c>
      <c r="AA347" s="55" t="s">
        <v>13949</v>
      </c>
      <c r="AB347" s="55">
        <v>15827205291</v>
      </c>
      <c r="AC347" s="144"/>
      <c r="AD347" s="144" t="s">
        <v>5227</v>
      </c>
      <c r="AE347" s="144" t="s">
        <v>5227</v>
      </c>
      <c r="AF347" s="140" t="s">
        <v>4443</v>
      </c>
      <c r="AG347" s="140" t="s">
        <v>6597</v>
      </c>
      <c r="AH347" s="26" t="s">
        <v>13950</v>
      </c>
    </row>
    <row r="348" spans="1:34" s="183" customFormat="1" ht="13.5" customHeight="1">
      <c r="A348" s="33">
        <v>71</v>
      </c>
      <c r="B348" s="140" t="s">
        <v>9296</v>
      </c>
      <c r="C348" s="408" t="s">
        <v>13043</v>
      </c>
      <c r="D348" s="126" t="s">
        <v>13035</v>
      </c>
      <c r="E348" s="408" t="s">
        <v>13036</v>
      </c>
      <c r="F348" s="146" t="s">
        <v>2030</v>
      </c>
      <c r="G348" s="376">
        <v>33620</v>
      </c>
      <c r="H348" s="307">
        <v>26.07280615613902</v>
      </c>
      <c r="I348" s="25">
        <v>43103</v>
      </c>
      <c r="J348" s="25">
        <v>43103</v>
      </c>
      <c r="K348" s="140" t="s">
        <v>11486</v>
      </c>
      <c r="L348" s="140" t="s">
        <v>2028</v>
      </c>
      <c r="M348" s="140" t="s">
        <v>311</v>
      </c>
      <c r="N348" s="314">
        <v>40227</v>
      </c>
      <c r="O348" s="73" t="s">
        <v>4223</v>
      </c>
      <c r="P348" s="73" t="s">
        <v>3854</v>
      </c>
      <c r="Q348" s="25">
        <v>43144</v>
      </c>
      <c r="R348" s="25">
        <v>43144</v>
      </c>
      <c r="S348" s="25">
        <v>43135</v>
      </c>
      <c r="T348" s="123" t="s">
        <v>14253</v>
      </c>
      <c r="U348" s="123" t="s">
        <v>4501</v>
      </c>
      <c r="V348" s="123" t="s">
        <v>12662</v>
      </c>
      <c r="W348" s="123" t="s">
        <v>10034</v>
      </c>
      <c r="X348" s="55">
        <v>13647239361</v>
      </c>
      <c r="Y348" s="55" t="s">
        <v>13037</v>
      </c>
      <c r="Z348" s="55" t="s">
        <v>11219</v>
      </c>
      <c r="AA348" s="55" t="s">
        <v>13038</v>
      </c>
      <c r="AB348" s="55">
        <v>18771955179</v>
      </c>
      <c r="AC348" s="218"/>
      <c r="AD348" s="144" t="s">
        <v>4374</v>
      </c>
      <c r="AE348" s="144" t="s">
        <v>4374</v>
      </c>
      <c r="AF348" s="140" t="s">
        <v>4375</v>
      </c>
      <c r="AG348" s="140" t="s">
        <v>6597</v>
      </c>
      <c r="AH348" s="26" t="s">
        <v>13039</v>
      </c>
    </row>
    <row r="349" spans="1:34" s="378" customFormat="1" ht="15" customHeight="1">
      <c r="A349" s="33" t="s">
        <v>13336</v>
      </c>
      <c r="B349" s="140" t="s">
        <v>13791</v>
      </c>
      <c r="C349" s="408" t="s">
        <v>13788</v>
      </c>
      <c r="D349" s="126" t="s">
        <v>13792</v>
      </c>
      <c r="E349" s="408" t="s">
        <v>13793</v>
      </c>
      <c r="F349" s="146" t="str">
        <f>IF(OR(LEN(E349)=15,LEN(E349)=18),IF(MOD(MID(E349,15,3)*1,2),"男","女"),#N/A)</f>
        <v>男</v>
      </c>
      <c r="G349" s="376">
        <f>DATE(MID(E349,7,VLOOKUP(LEN(E349),{15,2;18,4},2,0)),MID(E349,VLOOKUP(LEN(E349),{15,9;18,11},2,0),2),MID(E349,VLOOKUP(LEN(E349),{15,11;18,13},2,0),2))</f>
        <v>36137</v>
      </c>
      <c r="H349" s="307">
        <f t="shared" ref="H349:H360" ca="1" si="46">(NOW()-G349)/365</f>
        <v>19.661570001902593</v>
      </c>
      <c r="I349" s="25">
        <v>43117</v>
      </c>
      <c r="J349" s="25">
        <v>43117</v>
      </c>
      <c r="K349" s="140" t="s">
        <v>167</v>
      </c>
      <c r="L349" s="140" t="s">
        <v>2028</v>
      </c>
      <c r="M349" s="140" t="s">
        <v>311</v>
      </c>
      <c r="N349" s="314" t="s">
        <v>13811</v>
      </c>
      <c r="O349" s="73" t="s">
        <v>13822</v>
      </c>
      <c r="P349" s="73" t="s">
        <v>3854</v>
      </c>
      <c r="Q349" s="25">
        <v>43144</v>
      </c>
      <c r="R349" s="25">
        <v>43144</v>
      </c>
      <c r="S349" s="25">
        <v>43139</v>
      </c>
      <c r="T349" s="123" t="s">
        <v>14208</v>
      </c>
      <c r="U349" s="123" t="s">
        <v>13794</v>
      </c>
      <c r="V349" s="123" t="s">
        <v>13795</v>
      </c>
      <c r="W349" s="123"/>
      <c r="X349" s="55">
        <v>15342277922</v>
      </c>
      <c r="Y349" s="55" t="s">
        <v>13796</v>
      </c>
      <c r="Z349" s="55" t="s">
        <v>13797</v>
      </c>
      <c r="AA349" s="55" t="s">
        <v>13798</v>
      </c>
      <c r="AB349" s="55" t="s">
        <v>13789</v>
      </c>
      <c r="AC349" s="144"/>
      <c r="AD349" s="144" t="s">
        <v>13799</v>
      </c>
      <c r="AE349" s="144" t="s">
        <v>13799</v>
      </c>
      <c r="AF349" s="140" t="s">
        <v>13800</v>
      </c>
      <c r="AG349" s="140" t="s">
        <v>13823</v>
      </c>
      <c r="AH349" s="26" t="s">
        <v>13801</v>
      </c>
    </row>
    <row r="350" spans="1:34" s="444" customFormat="1" ht="15" customHeight="1">
      <c r="A350" s="33" t="s">
        <v>7646</v>
      </c>
      <c r="B350" s="140" t="s">
        <v>9296</v>
      </c>
      <c r="C350" s="125" t="s">
        <v>11718</v>
      </c>
      <c r="D350" s="126" t="s">
        <v>11788</v>
      </c>
      <c r="E350" s="30" t="s">
        <v>11789</v>
      </c>
      <c r="F350" s="146" t="str">
        <f>IF(MOD(IF(LEN(E350)=18,MID(E350,17,1),RIGHT(E350,1)),2)=0,"女","男")</f>
        <v>男</v>
      </c>
      <c r="G350" s="22">
        <f>DATE(IF(LEN(E350)=18,MID(E350,7,4),1900+MID(E350,7,2)),IF(LEN(E350)=18,MID(E350,11,2),MID(E350,9,2)),IF(LEN(E350)=18,MID(E350,13,2),MID(E350,11,2)))</f>
        <v>33940</v>
      </c>
      <c r="H350" s="307">
        <f t="shared" ca="1" si="46"/>
        <v>25.680748084094375</v>
      </c>
      <c r="I350" s="25">
        <v>43088</v>
      </c>
      <c r="J350" s="25">
        <v>43088</v>
      </c>
      <c r="K350" s="140" t="s">
        <v>167</v>
      </c>
      <c r="L350" s="140" t="s">
        <v>2028</v>
      </c>
      <c r="M350" s="140" t="s">
        <v>311</v>
      </c>
      <c r="N350" s="314" t="s">
        <v>12723</v>
      </c>
      <c r="O350" s="73" t="s">
        <v>4223</v>
      </c>
      <c r="P350" s="73" t="s">
        <v>3854</v>
      </c>
      <c r="Q350" s="25">
        <v>43144</v>
      </c>
      <c r="R350" s="25">
        <v>43144</v>
      </c>
      <c r="S350" s="25">
        <v>43139</v>
      </c>
      <c r="T350" s="123" t="s">
        <v>14208</v>
      </c>
      <c r="U350" s="123"/>
      <c r="V350" s="123"/>
      <c r="W350" s="123"/>
      <c r="X350" s="55">
        <v>15927395991</v>
      </c>
      <c r="Y350" s="80" t="s">
        <v>11790</v>
      </c>
      <c r="Z350" s="80" t="s">
        <v>11790</v>
      </c>
      <c r="AA350" s="31" t="s">
        <v>11791</v>
      </c>
      <c r="AB350" s="31">
        <v>13971385536</v>
      </c>
      <c r="AC350" s="184"/>
      <c r="AD350" s="144" t="s">
        <v>4374</v>
      </c>
      <c r="AE350" s="144" t="s">
        <v>4374</v>
      </c>
      <c r="AF350" s="140" t="s">
        <v>4504</v>
      </c>
      <c r="AG350" s="140" t="s">
        <v>6597</v>
      </c>
      <c r="AH350" s="26" t="s">
        <v>11792</v>
      </c>
    </row>
    <row r="351" spans="1:34" s="444" customFormat="1" ht="15" customHeight="1">
      <c r="A351" s="33" t="s">
        <v>7652</v>
      </c>
      <c r="B351" s="140" t="s">
        <v>9296</v>
      </c>
      <c r="C351" s="408" t="s">
        <v>12391</v>
      </c>
      <c r="D351" s="126" t="s">
        <v>12392</v>
      </c>
      <c r="E351" s="408" t="s">
        <v>12393</v>
      </c>
      <c r="F351" s="146" t="str">
        <f>IF(OR(LEN(E351)=15,LEN(E351)=18),IF(MOD(MID(E351,15,3)*1,2),"男","女"),#N/A)</f>
        <v>男</v>
      </c>
      <c r="G351" s="376">
        <f>DATE(MID(E351,7,VLOOKUP(LEN(E351),{15,2;18,4},2,0)),MID(E351,VLOOKUP(LEN(E351),{15,9;18,11},2,0),2),MID(E351,VLOOKUP(LEN(E351),{15,11;18,13},2,0),2))</f>
        <v>35066</v>
      </c>
      <c r="H351" s="307">
        <f t="shared" ca="1" si="46"/>
        <v>22.59581657724506</v>
      </c>
      <c r="I351" s="25">
        <v>43095</v>
      </c>
      <c r="J351" s="25">
        <v>43095</v>
      </c>
      <c r="K351" s="140" t="s">
        <v>167</v>
      </c>
      <c r="L351" s="140" t="s">
        <v>2028</v>
      </c>
      <c r="M351" s="140" t="s">
        <v>311</v>
      </c>
      <c r="N351" s="314" t="s">
        <v>12757</v>
      </c>
      <c r="O351" s="73" t="s">
        <v>4223</v>
      </c>
      <c r="P351" s="73" t="s">
        <v>3854</v>
      </c>
      <c r="Q351" s="25">
        <v>43144</v>
      </c>
      <c r="R351" s="25">
        <v>43144</v>
      </c>
      <c r="S351" s="25">
        <v>43139</v>
      </c>
      <c r="T351" s="123" t="s">
        <v>14208</v>
      </c>
      <c r="U351" s="45"/>
      <c r="V351" s="45"/>
      <c r="W351" s="377"/>
      <c r="X351" s="55">
        <v>13409773491</v>
      </c>
      <c r="Y351" s="55" t="s">
        <v>12394</v>
      </c>
      <c r="Z351" s="55" t="s">
        <v>12394</v>
      </c>
      <c r="AA351" s="55" t="s">
        <v>12395</v>
      </c>
      <c r="AB351" s="55">
        <v>13507158240</v>
      </c>
      <c r="AC351" s="218"/>
      <c r="AD351" s="144" t="s">
        <v>4374</v>
      </c>
      <c r="AE351" s="144" t="s">
        <v>4374</v>
      </c>
      <c r="AF351" s="140" t="s">
        <v>4504</v>
      </c>
      <c r="AG351" s="140" t="s">
        <v>6597</v>
      </c>
      <c r="AH351" s="26" t="s">
        <v>12683</v>
      </c>
    </row>
    <row r="352" spans="1:34" s="378" customFormat="1" ht="15" customHeight="1">
      <c r="A352" s="33" t="s">
        <v>13314</v>
      </c>
      <c r="B352" s="140" t="s">
        <v>9296</v>
      </c>
      <c r="C352" s="408" t="s">
        <v>13216</v>
      </c>
      <c r="D352" s="126" t="s">
        <v>13187</v>
      </c>
      <c r="E352" s="408" t="s">
        <v>13188</v>
      </c>
      <c r="F352" s="146" t="str">
        <f>IF(OR(LEN(E352)=15,LEN(E352)=18),IF(MOD(MID(E352,15,3)*1,2),"男","女"),#N/A)</f>
        <v>女</v>
      </c>
      <c r="G352" s="376">
        <f>DATE(MID(E352,7,VLOOKUP(LEN(E352),{15,2;18,4},2,0)),MID(E352,VLOOKUP(LEN(E352),{15,9;18,11},2,0),2),MID(E352,VLOOKUP(LEN(E352),{15,11;18,13},2,0),2))</f>
        <v>33134</v>
      </c>
      <c r="H352" s="307">
        <f t="shared" ca="1" si="46"/>
        <v>27.888967262176568</v>
      </c>
      <c r="I352" s="25">
        <v>43109</v>
      </c>
      <c r="J352" s="25">
        <v>43109</v>
      </c>
      <c r="K352" s="140" t="s">
        <v>167</v>
      </c>
      <c r="L352" s="140" t="s">
        <v>2028</v>
      </c>
      <c r="M352" s="140" t="s">
        <v>311</v>
      </c>
      <c r="N352" s="314">
        <v>40027</v>
      </c>
      <c r="O352" s="73" t="s">
        <v>4223</v>
      </c>
      <c r="P352" s="73" t="s">
        <v>3854</v>
      </c>
      <c r="Q352" s="25">
        <v>43144</v>
      </c>
      <c r="R352" s="25">
        <v>43144</v>
      </c>
      <c r="S352" s="25">
        <v>43138</v>
      </c>
      <c r="T352" s="123" t="s">
        <v>14208</v>
      </c>
      <c r="U352" s="123" t="s">
        <v>4458</v>
      </c>
      <c r="V352" s="123" t="s">
        <v>10120</v>
      </c>
      <c r="W352" s="123" t="s">
        <v>13161</v>
      </c>
      <c r="X352" s="55">
        <v>15972003583</v>
      </c>
      <c r="Y352" s="55" t="s">
        <v>13189</v>
      </c>
      <c r="Z352" s="55" t="s">
        <v>13189</v>
      </c>
      <c r="AA352" s="55" t="s">
        <v>13190</v>
      </c>
      <c r="AB352" s="55">
        <v>15347230090</v>
      </c>
      <c r="AC352" s="218"/>
      <c r="AD352" s="144" t="s">
        <v>4374</v>
      </c>
      <c r="AE352" s="144" t="s">
        <v>4374</v>
      </c>
      <c r="AF352" s="140" t="s">
        <v>4375</v>
      </c>
      <c r="AG352" s="140" t="s">
        <v>6597</v>
      </c>
      <c r="AH352" s="26" t="s">
        <v>13191</v>
      </c>
    </row>
    <row r="353" spans="1:34" s="378" customFormat="1" ht="15" customHeight="1">
      <c r="A353" s="33" t="s">
        <v>7648</v>
      </c>
      <c r="B353" s="140" t="s">
        <v>9296</v>
      </c>
      <c r="C353" s="125" t="s">
        <v>12207</v>
      </c>
      <c r="D353" s="126" t="s">
        <v>11933</v>
      </c>
      <c r="E353" s="30" t="s">
        <v>11934</v>
      </c>
      <c r="F353" s="146" t="str">
        <f>IF(MOD(IF(LEN(E353)=18,MID(E353,17,1),RIGHT(E353,1)),2)=0,"女","男")</f>
        <v>男</v>
      </c>
      <c r="G353" s="22">
        <f>DATE(IF(LEN(E353)=18,MID(E353,7,4),1900+MID(E353,7,2)),IF(LEN(E353)=18,MID(E353,11,2),MID(E353,9,2)),IF(LEN(E353)=18,MID(E353,13,2),MID(E353,11,2)))</f>
        <v>31485</v>
      </c>
      <c r="H353" s="307">
        <f t="shared" ca="1" si="46"/>
        <v>32.40677548135465</v>
      </c>
      <c r="I353" s="25">
        <v>43089</v>
      </c>
      <c r="J353" s="25">
        <v>43089</v>
      </c>
      <c r="K353" s="140" t="s">
        <v>167</v>
      </c>
      <c r="L353" s="140" t="s">
        <v>2028</v>
      </c>
      <c r="M353" s="140" t="s">
        <v>311</v>
      </c>
      <c r="N353" s="314" t="s">
        <v>3667</v>
      </c>
      <c r="O353" s="73" t="s">
        <v>4223</v>
      </c>
      <c r="P353" s="73" t="s">
        <v>3854</v>
      </c>
      <c r="Q353" s="25">
        <v>43144</v>
      </c>
      <c r="R353" s="25">
        <v>43144</v>
      </c>
      <c r="S353" s="25">
        <v>43138</v>
      </c>
      <c r="T353" s="123" t="s">
        <v>10269</v>
      </c>
      <c r="U353" s="123"/>
      <c r="V353" s="123"/>
      <c r="W353" s="123"/>
      <c r="X353" s="55">
        <v>15971497268</v>
      </c>
      <c r="Y353" s="80" t="s">
        <v>11935</v>
      </c>
      <c r="Z353" s="80" t="s">
        <v>11936</v>
      </c>
      <c r="AA353" s="31" t="s">
        <v>11937</v>
      </c>
      <c r="AB353" s="31">
        <v>13477705590</v>
      </c>
      <c r="AC353" s="184"/>
      <c r="AD353" s="144" t="s">
        <v>4374</v>
      </c>
      <c r="AE353" s="144" t="s">
        <v>4374</v>
      </c>
      <c r="AF353" s="140" t="s">
        <v>4504</v>
      </c>
      <c r="AG353" s="140" t="s">
        <v>6597</v>
      </c>
      <c r="AH353" s="26" t="s">
        <v>11938</v>
      </c>
    </row>
    <row r="354" spans="1:34" s="183" customFormat="1" ht="13.5" customHeight="1">
      <c r="A354" s="33" t="s">
        <v>7645</v>
      </c>
      <c r="B354" s="140" t="s">
        <v>9296</v>
      </c>
      <c r="C354" s="125" t="s">
        <v>11717</v>
      </c>
      <c r="D354" s="126" t="s">
        <v>11783</v>
      </c>
      <c r="E354" s="30" t="s">
        <v>11784</v>
      </c>
      <c r="F354" s="146" t="str">
        <f>IF(MOD(IF(LEN(E354)=18,MID(E354,17,1),RIGHT(E354,1)),2)=0,"女","男")</f>
        <v>男</v>
      </c>
      <c r="G354" s="22">
        <f>DATE(IF(LEN(E354)=18,MID(E354,7,4),1900+MID(E354,7,2)),IF(LEN(E354)=18,MID(E354,11,2),MID(E354,9,2)),IF(LEN(E354)=18,MID(E354,13,2),MID(E354,11,2)))</f>
        <v>33838</v>
      </c>
      <c r="H354" s="307">
        <f t="shared" ca="1" si="46"/>
        <v>25.960200138888897</v>
      </c>
      <c r="I354" s="25">
        <v>43088</v>
      </c>
      <c r="J354" s="25">
        <v>43088</v>
      </c>
      <c r="K354" s="140" t="s">
        <v>167</v>
      </c>
      <c r="L354" s="140" t="s">
        <v>2028</v>
      </c>
      <c r="M354" s="140" t="s">
        <v>311</v>
      </c>
      <c r="N354" s="314" t="s">
        <v>11899</v>
      </c>
      <c r="O354" s="73" t="s">
        <v>4223</v>
      </c>
      <c r="P354" s="73" t="s">
        <v>3854</v>
      </c>
      <c r="Q354" s="25">
        <v>43144</v>
      </c>
      <c r="R354" s="25">
        <v>43144</v>
      </c>
      <c r="S354" s="25">
        <v>43138</v>
      </c>
      <c r="T354" s="123" t="s">
        <v>13994</v>
      </c>
      <c r="U354" s="123"/>
      <c r="V354" s="123"/>
      <c r="W354" s="123"/>
      <c r="X354" s="55">
        <v>15802740010</v>
      </c>
      <c r="Y354" s="80" t="s">
        <v>11785</v>
      </c>
      <c r="Z354" s="80" t="s">
        <v>11785</v>
      </c>
      <c r="AA354" s="31" t="s">
        <v>11786</v>
      </c>
      <c r="AB354" s="31">
        <v>17671757853</v>
      </c>
      <c r="AC354" s="184"/>
      <c r="AD354" s="144" t="s">
        <v>4374</v>
      </c>
      <c r="AE354" s="144" t="s">
        <v>4374</v>
      </c>
      <c r="AF354" s="140" t="s">
        <v>4504</v>
      </c>
      <c r="AG354" s="140" t="s">
        <v>6597</v>
      </c>
      <c r="AH354" s="26" t="s">
        <v>11787</v>
      </c>
    </row>
    <row r="355" spans="1:34" s="378" customFormat="1" ht="15" customHeight="1">
      <c r="A355" s="33" t="s">
        <v>9781</v>
      </c>
      <c r="B355" s="140" t="s">
        <v>13112</v>
      </c>
      <c r="C355" s="408" t="s">
        <v>13124</v>
      </c>
      <c r="D355" s="126" t="s">
        <v>13125</v>
      </c>
      <c r="E355" s="408" t="s">
        <v>13126</v>
      </c>
      <c r="F355" s="146" t="str">
        <f>IF(OR(LEN(E355)=15,LEN(E355)=18),IF(MOD(MID(E355,15,3)*1,2),"男","女"),#N/A)</f>
        <v>女</v>
      </c>
      <c r="G355" s="376">
        <f>DATE(MID(E355,7,VLOOKUP(LEN(E355),{15,2;18,4},2,0)),MID(E355,VLOOKUP(LEN(E355),{15,9;18,11},2,0),2),MID(E355,VLOOKUP(LEN(E355),{15,11;18,13},2,0),2))</f>
        <v>28734</v>
      </c>
      <c r="H355" s="307">
        <f t="shared" ca="1" si="46"/>
        <v>39.943761782724515</v>
      </c>
      <c r="I355" s="25">
        <v>43108</v>
      </c>
      <c r="J355" s="25">
        <v>43108</v>
      </c>
      <c r="K355" s="140" t="s">
        <v>167</v>
      </c>
      <c r="L355" s="140" t="s">
        <v>2028</v>
      </c>
      <c r="M355" s="140" t="s">
        <v>311</v>
      </c>
      <c r="N355" s="314">
        <v>40238</v>
      </c>
      <c r="O355" s="73" t="s">
        <v>4223</v>
      </c>
      <c r="P355" s="73" t="s">
        <v>3854</v>
      </c>
      <c r="Q355" s="25">
        <v>43144</v>
      </c>
      <c r="R355" s="25">
        <v>43144</v>
      </c>
      <c r="S355" s="25">
        <v>43138</v>
      </c>
      <c r="T355" s="123" t="s">
        <v>13994</v>
      </c>
      <c r="U355" s="123" t="s">
        <v>13116</v>
      </c>
      <c r="V355" s="123" t="s">
        <v>13127</v>
      </c>
      <c r="W355" s="123"/>
      <c r="X355" s="55">
        <v>18062575485</v>
      </c>
      <c r="Y355" s="55" t="s">
        <v>13128</v>
      </c>
      <c r="Z355" s="55" t="s">
        <v>13128</v>
      </c>
      <c r="AA355" s="55" t="s">
        <v>13129</v>
      </c>
      <c r="AB355" s="55">
        <v>17762405159</v>
      </c>
      <c r="AC355" s="218"/>
      <c r="AD355" s="144" t="s">
        <v>13121</v>
      </c>
      <c r="AE355" s="144" t="s">
        <v>13121</v>
      </c>
      <c r="AF355" s="140" t="s">
        <v>13122</v>
      </c>
      <c r="AG355" s="140" t="s">
        <v>6597</v>
      </c>
      <c r="AH355" s="26" t="s">
        <v>13130</v>
      </c>
    </row>
    <row r="356" spans="1:34" s="378" customFormat="1" ht="15" customHeight="1">
      <c r="A356" s="33" t="s">
        <v>7668</v>
      </c>
      <c r="B356" s="140" t="s">
        <v>13013</v>
      </c>
      <c r="C356" s="408" t="s">
        <v>13040</v>
      </c>
      <c r="D356" s="126" t="s">
        <v>13022</v>
      </c>
      <c r="E356" s="408" t="s">
        <v>13023</v>
      </c>
      <c r="F356" s="146" t="str">
        <f>IF(OR(LEN(E356)=15,LEN(E356)=18),IF(MOD(MID(E356,15,3)*1,2),"男","女"),#N/A)</f>
        <v>男</v>
      </c>
      <c r="G356" s="376">
        <f>DATE(MID(E356,7,VLOOKUP(LEN(E356),{15,2;18,4},2,0)),MID(E356,VLOOKUP(LEN(E356),{15,9;18,11},2,0),2),MID(E356,VLOOKUP(LEN(E356),{15,11;18,13},2,0),2))</f>
        <v>35053</v>
      </c>
      <c r="H356" s="307">
        <f t="shared" ca="1" si="46"/>
        <v>22.631433015601225</v>
      </c>
      <c r="I356" s="25">
        <v>43103</v>
      </c>
      <c r="J356" s="25">
        <v>43103</v>
      </c>
      <c r="K356" s="140" t="s">
        <v>167</v>
      </c>
      <c r="L356" s="140" t="s">
        <v>2028</v>
      </c>
      <c r="M356" s="140" t="s">
        <v>311</v>
      </c>
      <c r="N356" s="314">
        <v>40224</v>
      </c>
      <c r="O356" s="73" t="s">
        <v>4223</v>
      </c>
      <c r="P356" s="73" t="s">
        <v>3854</v>
      </c>
      <c r="Q356" s="25">
        <v>43144</v>
      </c>
      <c r="R356" s="25">
        <v>43144</v>
      </c>
      <c r="S356" s="25">
        <v>43137</v>
      </c>
      <c r="T356" s="123" t="s">
        <v>11031</v>
      </c>
      <c r="U356" s="123" t="s">
        <v>13024</v>
      </c>
      <c r="V356" s="123" t="s">
        <v>4606</v>
      </c>
      <c r="W356" s="123"/>
      <c r="X356" s="55">
        <v>13545176025</v>
      </c>
      <c r="Y356" s="55" t="s">
        <v>13025</v>
      </c>
      <c r="Z356" s="55" t="s">
        <v>13025</v>
      </c>
      <c r="AA356" s="55" t="s">
        <v>13026</v>
      </c>
      <c r="AB356" s="55">
        <v>13487070842</v>
      </c>
      <c r="AC356" s="218"/>
      <c r="AD356" s="144" t="s">
        <v>13019</v>
      </c>
      <c r="AE356" s="144" t="s">
        <v>13019</v>
      </c>
      <c r="AF356" s="140" t="s">
        <v>13020</v>
      </c>
      <c r="AG356" s="140" t="s">
        <v>6597</v>
      </c>
      <c r="AH356" s="26" t="s">
        <v>13027</v>
      </c>
    </row>
    <row r="357" spans="1:34" s="183" customFormat="1" ht="13.5" customHeight="1">
      <c r="A357" s="33" t="s">
        <v>7669</v>
      </c>
      <c r="B357" s="140" t="s">
        <v>13013</v>
      </c>
      <c r="C357" s="408" t="s">
        <v>13041</v>
      </c>
      <c r="D357" s="126" t="s">
        <v>13028</v>
      </c>
      <c r="E357" s="408" t="s">
        <v>13029</v>
      </c>
      <c r="F357" s="146" t="str">
        <f>IF(OR(LEN(E357)=15,LEN(E357)=18),IF(MOD(MID(E357,15,3)*1,2),"男","女"),#N/A)</f>
        <v>男</v>
      </c>
      <c r="G357" s="376">
        <f>DATE(MID(E357,7,VLOOKUP(LEN(E357),{15,2;18,4},2,0)),MID(E357,VLOOKUP(LEN(E357),{15,9;18,11},2,0),2),MID(E357,VLOOKUP(LEN(E357),{15,11;18,13},2,0),2))</f>
        <v>34612</v>
      </c>
      <c r="H357" s="307">
        <f t="shared" ca="1" si="46"/>
        <v>23.839652193683417</v>
      </c>
      <c r="I357" s="25">
        <v>43103</v>
      </c>
      <c r="J357" s="25">
        <v>43103</v>
      </c>
      <c r="K357" s="140" t="s">
        <v>167</v>
      </c>
      <c r="L357" s="140" t="s">
        <v>2028</v>
      </c>
      <c r="M357" s="140" t="s">
        <v>311</v>
      </c>
      <c r="N357" s="314">
        <v>40225</v>
      </c>
      <c r="O357" s="73" t="s">
        <v>4223</v>
      </c>
      <c r="P357" s="73" t="s">
        <v>3854</v>
      </c>
      <c r="Q357" s="25">
        <v>43144</v>
      </c>
      <c r="R357" s="25">
        <v>43144</v>
      </c>
      <c r="S357" s="25">
        <v>43137</v>
      </c>
      <c r="T357" s="123" t="s">
        <v>11031</v>
      </c>
      <c r="U357" s="123" t="s">
        <v>13030</v>
      </c>
      <c r="V357" s="123" t="s">
        <v>10476</v>
      </c>
      <c r="W357" s="123"/>
      <c r="X357" s="55">
        <v>15827400780</v>
      </c>
      <c r="Y357" s="55" t="s">
        <v>13031</v>
      </c>
      <c r="Z357" s="55" t="s">
        <v>13032</v>
      </c>
      <c r="AA357" s="55" t="s">
        <v>13033</v>
      </c>
      <c r="AB357" s="55">
        <v>13720275796</v>
      </c>
      <c r="AC357" s="218"/>
      <c r="AD357" s="144" t="s">
        <v>13019</v>
      </c>
      <c r="AE357" s="144" t="s">
        <v>13019</v>
      </c>
      <c r="AF357" s="140" t="s">
        <v>13020</v>
      </c>
      <c r="AG357" s="140" t="s">
        <v>6597</v>
      </c>
      <c r="AH357" s="26" t="s">
        <v>13034</v>
      </c>
    </row>
    <row r="358" spans="1:34" s="183" customFormat="1" ht="13.5" customHeight="1">
      <c r="A358" s="33" t="s">
        <v>7663</v>
      </c>
      <c r="B358" s="140" t="s">
        <v>14227</v>
      </c>
      <c r="C358" s="408" t="s">
        <v>13042</v>
      </c>
      <c r="D358" s="126" t="s">
        <v>14228</v>
      </c>
      <c r="E358" s="408" t="s">
        <v>14229</v>
      </c>
      <c r="F358" s="146" t="str">
        <f>IF(OR(LEN(E358)=15,LEN(E358)=18),IF(MOD(MID(E358,15,3)*1,2),"男","女"),#N/A)</f>
        <v>女</v>
      </c>
      <c r="G358" s="376">
        <f>DATE(MID(E358,7,VLOOKUP(LEN(E358),{15,2;18,4},2,0)),MID(E358,VLOOKUP(LEN(E358),{15,9;18,11},2,0),2),MID(E358,VLOOKUP(LEN(E358),{15,11;18,13},2,0),2))</f>
        <v>35168</v>
      </c>
      <c r="H358" s="307">
        <f t="shared" ca="1" si="46"/>
        <v>22.316364522450538</v>
      </c>
      <c r="I358" s="25">
        <v>43103</v>
      </c>
      <c r="J358" s="25">
        <v>43103</v>
      </c>
      <c r="K358" s="140" t="s">
        <v>167</v>
      </c>
      <c r="L358" s="140" t="s">
        <v>2028</v>
      </c>
      <c r="M358" s="140" t="s">
        <v>311</v>
      </c>
      <c r="N358" s="314">
        <v>40226</v>
      </c>
      <c r="O358" s="73" t="s">
        <v>14230</v>
      </c>
      <c r="P358" s="73" t="s">
        <v>3854</v>
      </c>
      <c r="Q358" s="25">
        <v>43144</v>
      </c>
      <c r="R358" s="25">
        <v>43144</v>
      </c>
      <c r="S358" s="25">
        <v>43139</v>
      </c>
      <c r="T358" s="123" t="s">
        <v>14231</v>
      </c>
      <c r="U358" s="123" t="s">
        <v>14232</v>
      </c>
      <c r="V358" s="123" t="s">
        <v>14233</v>
      </c>
      <c r="W358" s="123"/>
      <c r="X358" s="55">
        <v>15827436680</v>
      </c>
      <c r="Y358" s="55" t="s">
        <v>14234</v>
      </c>
      <c r="Z358" s="55" t="s">
        <v>14235</v>
      </c>
      <c r="AA358" s="55" t="s">
        <v>14236</v>
      </c>
      <c r="AB358" s="55">
        <v>18771138086</v>
      </c>
      <c r="AC358" s="218"/>
      <c r="AD358" s="144" t="s">
        <v>14237</v>
      </c>
      <c r="AE358" s="144" t="s">
        <v>14237</v>
      </c>
      <c r="AF358" s="140" t="s">
        <v>14238</v>
      </c>
      <c r="AG358" s="140" t="s">
        <v>14239</v>
      </c>
      <c r="AH358" s="26" t="s">
        <v>14234</v>
      </c>
    </row>
    <row r="359" spans="1:34" s="378" customFormat="1" ht="15" customHeight="1">
      <c r="A359" s="33" t="s">
        <v>7637</v>
      </c>
      <c r="B359" s="140" t="s">
        <v>9296</v>
      </c>
      <c r="C359" s="125" t="s">
        <v>9849</v>
      </c>
      <c r="D359" s="126" t="s">
        <v>9850</v>
      </c>
      <c r="E359" s="30" t="s">
        <v>9851</v>
      </c>
      <c r="F359" s="146" t="str">
        <f>IF(MOD(IF(LEN(E359)=18,MID(E359,17,1),RIGHT(E359,1)),2)=0,"女","男")</f>
        <v>男</v>
      </c>
      <c r="G359" s="22">
        <f>DATE(IF(LEN(E359)=18,MID(E359,7,4),1900+MID(E359,7,2)),IF(LEN(E359)=18,MID(E359,11,2),MID(E359,9,2)),IF(LEN(E359)=18,MID(E359,13,2),MID(E359,11,2)))</f>
        <v>34774</v>
      </c>
      <c r="H359" s="307">
        <f t="shared" ca="1" si="46"/>
        <v>23.395816577245061</v>
      </c>
      <c r="I359" s="25">
        <v>42993</v>
      </c>
      <c r="J359" s="25">
        <v>42993</v>
      </c>
      <c r="K359" s="140" t="s">
        <v>167</v>
      </c>
      <c r="L359" s="140" t="s">
        <v>2028</v>
      </c>
      <c r="M359" s="140" t="s">
        <v>311</v>
      </c>
      <c r="N359" s="314" t="s">
        <v>9852</v>
      </c>
      <c r="O359" s="73" t="s">
        <v>4240</v>
      </c>
      <c r="P359" s="73" t="s">
        <v>3854</v>
      </c>
      <c r="Q359" s="25">
        <v>43153</v>
      </c>
      <c r="R359" s="25">
        <v>43153</v>
      </c>
      <c r="S359" s="25">
        <v>43155</v>
      </c>
      <c r="T359" s="123" t="s">
        <v>14289</v>
      </c>
      <c r="U359" s="123" t="s">
        <v>306</v>
      </c>
      <c r="V359" s="123" t="s">
        <v>9853</v>
      </c>
      <c r="W359" s="123" t="s">
        <v>855</v>
      </c>
      <c r="X359" s="55" t="s">
        <v>9854</v>
      </c>
      <c r="Y359" s="80" t="s">
        <v>5594</v>
      </c>
      <c r="Z359" s="80" t="s">
        <v>5594</v>
      </c>
      <c r="AA359" s="31" t="s">
        <v>9855</v>
      </c>
      <c r="AB359" s="31" t="s">
        <v>9856</v>
      </c>
      <c r="AC359" s="184"/>
      <c r="AD359" s="144" t="s">
        <v>245</v>
      </c>
      <c r="AE359" s="144" t="s">
        <v>245</v>
      </c>
      <c r="AF359" s="140" t="s">
        <v>2476</v>
      </c>
      <c r="AG359" s="140" t="s">
        <v>9815</v>
      </c>
      <c r="AH359" s="26" t="s">
        <v>9857</v>
      </c>
    </row>
    <row r="360" spans="1:34" s="378" customFormat="1" ht="15" customHeight="1">
      <c r="A360" s="33" t="s">
        <v>13337</v>
      </c>
      <c r="B360" s="140" t="s">
        <v>13837</v>
      </c>
      <c r="C360" s="408" t="s">
        <v>13848</v>
      </c>
      <c r="D360" s="126" t="s">
        <v>13838</v>
      </c>
      <c r="E360" s="408" t="s">
        <v>13839</v>
      </c>
      <c r="F360" s="146" t="str">
        <f>IF(OR(LEN(E360)=15,LEN(E360)=18),IF(MOD(MID(E360,15,3)*1,2),"男","女"),#N/A)</f>
        <v>女</v>
      </c>
      <c r="G360" s="376">
        <f>DATE(MID(E360,7,VLOOKUP(LEN(E360),{15,2;18,4},2,0)),MID(E360,VLOOKUP(LEN(E360),{15,9;18,11},2,0),2),MID(E360,VLOOKUP(LEN(E360),{15,11;18,13},2,0),2))</f>
        <v>30426</v>
      </c>
      <c r="H360" s="307">
        <f t="shared" ca="1" si="46"/>
        <v>35.308145344368349</v>
      </c>
      <c r="I360" s="25">
        <v>43117</v>
      </c>
      <c r="J360" s="25">
        <v>43117</v>
      </c>
      <c r="K360" s="140" t="s">
        <v>167</v>
      </c>
      <c r="L360" s="140" t="s">
        <v>2028</v>
      </c>
      <c r="M360" s="140" t="s">
        <v>311</v>
      </c>
      <c r="N360" s="314">
        <v>40157</v>
      </c>
      <c r="O360" s="73" t="s">
        <v>4223</v>
      </c>
      <c r="P360" s="73" t="s">
        <v>3854</v>
      </c>
      <c r="Q360" s="25">
        <v>43153</v>
      </c>
      <c r="R360" s="25">
        <v>43153</v>
      </c>
      <c r="S360" s="25">
        <v>43138</v>
      </c>
      <c r="T360" s="123" t="s">
        <v>14210</v>
      </c>
      <c r="U360" s="123" t="s">
        <v>13840</v>
      </c>
      <c r="V360" s="123" t="s">
        <v>13841</v>
      </c>
      <c r="W360" s="123"/>
      <c r="X360" s="55">
        <v>15071412336</v>
      </c>
      <c r="Y360" s="55" t="s">
        <v>13842</v>
      </c>
      <c r="Z360" s="55" t="s">
        <v>13843</v>
      </c>
      <c r="AA360" s="55" t="s">
        <v>13844</v>
      </c>
      <c r="AB360" s="55">
        <v>18674013968</v>
      </c>
      <c r="AC360" s="144"/>
      <c r="AD360" s="144" t="s">
        <v>13845</v>
      </c>
      <c r="AE360" s="144" t="s">
        <v>13845</v>
      </c>
      <c r="AF360" s="140" t="s">
        <v>13846</v>
      </c>
      <c r="AG360" s="140" t="s">
        <v>6597</v>
      </c>
      <c r="AH360" s="26" t="s">
        <v>13847</v>
      </c>
    </row>
    <row r="361" spans="1:34" s="417" customFormat="1" ht="15" customHeight="1" thickBot="1">
      <c r="A361" s="167" t="s">
        <v>7630</v>
      </c>
      <c r="B361" s="103" t="s">
        <v>9296</v>
      </c>
      <c r="C361" s="59" t="s">
        <v>11059</v>
      </c>
      <c r="D361" s="64" t="s">
        <v>9708</v>
      </c>
      <c r="E361" s="65" t="s">
        <v>9709</v>
      </c>
      <c r="F361" s="58" t="s">
        <v>2030</v>
      </c>
      <c r="G361" s="60">
        <v>31252</v>
      </c>
      <c r="H361" s="405">
        <v>32.628721312468286</v>
      </c>
      <c r="I361" s="62">
        <v>42976</v>
      </c>
      <c r="J361" s="62">
        <v>42976</v>
      </c>
      <c r="K361" s="103" t="s">
        <v>167</v>
      </c>
      <c r="L361" s="103" t="s">
        <v>2028</v>
      </c>
      <c r="M361" s="103" t="s">
        <v>311</v>
      </c>
      <c r="N361" s="315" t="s">
        <v>9710</v>
      </c>
      <c r="O361" s="186" t="s">
        <v>4223</v>
      </c>
      <c r="P361" s="66" t="s">
        <v>3854</v>
      </c>
      <c r="Q361" s="62">
        <v>43157</v>
      </c>
      <c r="R361" s="62">
        <v>43157</v>
      </c>
      <c r="S361" s="62">
        <v>43160</v>
      </c>
      <c r="T361" s="186" t="s">
        <v>5909</v>
      </c>
      <c r="U361" s="186" t="s">
        <v>293</v>
      </c>
      <c r="V361" s="186" t="s">
        <v>9711</v>
      </c>
      <c r="W361" s="186" t="s">
        <v>1508</v>
      </c>
      <c r="X361" s="160" t="s">
        <v>9712</v>
      </c>
      <c r="Y361" s="316" t="s">
        <v>9713</v>
      </c>
      <c r="Z361" s="316" t="s">
        <v>9713</v>
      </c>
      <c r="AA361" s="67" t="s">
        <v>9714</v>
      </c>
      <c r="AB361" s="67" t="s">
        <v>9715</v>
      </c>
      <c r="AC361" s="462"/>
      <c r="AD361" s="138" t="s">
        <v>245</v>
      </c>
      <c r="AE361" s="138" t="s">
        <v>245</v>
      </c>
      <c r="AF361" s="103" t="s">
        <v>2476</v>
      </c>
      <c r="AG361" s="103" t="s">
        <v>6597</v>
      </c>
      <c r="AH361" s="63" t="s">
        <v>9716</v>
      </c>
    </row>
    <row r="362" spans="1:34" s="378" customFormat="1" ht="15" customHeight="1">
      <c r="A362" s="318" t="s">
        <v>13326</v>
      </c>
      <c r="B362" s="104" t="s">
        <v>13471</v>
      </c>
      <c r="C362" s="424" t="s">
        <v>13694</v>
      </c>
      <c r="D362" s="463" t="s">
        <v>13625</v>
      </c>
      <c r="E362" s="424" t="s">
        <v>13626</v>
      </c>
      <c r="F362" s="88" t="str">
        <f t="shared" ref="F362:F381" si="47">IF(OR(LEN(E362)=15,LEN(E362)=18),IF(MOD(MID(E362,15,3)*1,2),"男","女"),#N/A)</f>
        <v>女</v>
      </c>
      <c r="G362" s="425">
        <f>DATE(MID(E362,7,VLOOKUP(LEN(E362),{15,2;18,4},2,0)),MID(E362,VLOOKUP(LEN(E362),{15,9;18,11},2,0),2),MID(E362,VLOOKUP(LEN(E362),{15,11;18,13},2,0),2))</f>
        <v>36246</v>
      </c>
      <c r="H362" s="302">
        <f t="shared" ref="H362:H388" ca="1" si="48">(NOW()-G362)/365</f>
        <v>19.362939864916292</v>
      </c>
      <c r="I362" s="91">
        <v>43115</v>
      </c>
      <c r="J362" s="91">
        <v>43115</v>
      </c>
      <c r="K362" s="104" t="s">
        <v>167</v>
      </c>
      <c r="L362" s="104" t="s">
        <v>2028</v>
      </c>
      <c r="M362" s="104" t="s">
        <v>311</v>
      </c>
      <c r="N362" s="323" t="s">
        <v>14035</v>
      </c>
      <c r="O362" s="98" t="s">
        <v>4223</v>
      </c>
      <c r="P362" s="98" t="s">
        <v>3854</v>
      </c>
      <c r="Q362" s="91">
        <v>43159</v>
      </c>
      <c r="R362" s="91">
        <v>43159</v>
      </c>
      <c r="S362" s="91">
        <v>43137</v>
      </c>
      <c r="T362" s="185" t="s">
        <v>14200</v>
      </c>
      <c r="U362" s="185" t="s">
        <v>13533</v>
      </c>
      <c r="V362" s="185" t="s">
        <v>391</v>
      </c>
      <c r="W362" s="185" t="s">
        <v>13514</v>
      </c>
      <c r="X362" s="170">
        <v>15997306458</v>
      </c>
      <c r="Y362" s="170" t="s">
        <v>13627</v>
      </c>
      <c r="Z362" s="170" t="s">
        <v>13526</v>
      </c>
      <c r="AA362" s="170" t="s">
        <v>13628</v>
      </c>
      <c r="AB362" s="170">
        <v>18771949472</v>
      </c>
      <c r="AC362" s="137" t="s">
        <v>4374</v>
      </c>
      <c r="AD362" s="137"/>
      <c r="AE362" s="137" t="s">
        <v>13528</v>
      </c>
      <c r="AF362" s="104" t="s">
        <v>13529</v>
      </c>
      <c r="AG362" s="104" t="s">
        <v>6597</v>
      </c>
      <c r="AH362" s="99" t="s">
        <v>13629</v>
      </c>
    </row>
    <row r="363" spans="1:34" s="183" customFormat="1" ht="13.5" customHeight="1">
      <c r="A363" s="166" t="s">
        <v>13312</v>
      </c>
      <c r="B363" s="128" t="s">
        <v>9296</v>
      </c>
      <c r="C363" s="456" t="s">
        <v>12791</v>
      </c>
      <c r="D363" s="460" t="s">
        <v>12814</v>
      </c>
      <c r="E363" s="166" t="s">
        <v>12792</v>
      </c>
      <c r="F363" s="130" t="str">
        <f t="shared" si="47"/>
        <v>男</v>
      </c>
      <c r="G363" s="457">
        <f>DATE(MID(E363,7,VLOOKUP(LEN(E363),{15,2;18,4},2,0)),MID(E363,VLOOKUP(LEN(E363),{15,9;18,11},2,0),2),MID(E363,VLOOKUP(LEN(E363),{15,11;18,13},2,0),2))</f>
        <v>29874</v>
      </c>
      <c r="H363" s="458">
        <f t="shared" ca="1" si="48"/>
        <v>36.820474111491635</v>
      </c>
      <c r="I363" s="133">
        <v>43098</v>
      </c>
      <c r="J363" s="133">
        <v>43098</v>
      </c>
      <c r="K363" s="128" t="s">
        <v>167</v>
      </c>
      <c r="L363" s="128" t="s">
        <v>2028</v>
      </c>
      <c r="M363" s="128" t="s">
        <v>311</v>
      </c>
      <c r="N363" s="311">
        <v>40206</v>
      </c>
      <c r="O363" s="134" t="s">
        <v>4223</v>
      </c>
      <c r="P363" s="73" t="s">
        <v>3854</v>
      </c>
      <c r="Q363" s="133">
        <v>43159</v>
      </c>
      <c r="R363" s="133">
        <v>43159</v>
      </c>
      <c r="S363" s="133">
        <v>43137</v>
      </c>
      <c r="T363" s="312" t="s">
        <v>14201</v>
      </c>
      <c r="U363" s="312" t="s">
        <v>12425</v>
      </c>
      <c r="V363" s="312"/>
      <c r="W363" s="312" t="s">
        <v>12815</v>
      </c>
      <c r="X363" s="171">
        <v>15527689217</v>
      </c>
      <c r="Y363" s="171" t="s">
        <v>12793</v>
      </c>
      <c r="Z363" s="171" t="s">
        <v>12794</v>
      </c>
      <c r="AA363" s="171" t="s">
        <v>12795</v>
      </c>
      <c r="AB363" s="171">
        <v>13288146888</v>
      </c>
      <c r="AC363" s="461"/>
      <c r="AD363" s="136" t="s">
        <v>10362</v>
      </c>
      <c r="AE363" s="136" t="s">
        <v>10362</v>
      </c>
      <c r="AF363" s="128" t="s">
        <v>12366</v>
      </c>
      <c r="AG363" s="128" t="s">
        <v>6597</v>
      </c>
      <c r="AH363" s="135" t="s">
        <v>12816</v>
      </c>
    </row>
    <row r="364" spans="1:34" s="410" customFormat="1" ht="15" customHeight="1">
      <c r="A364" s="33" t="s">
        <v>13342</v>
      </c>
      <c r="B364" s="140" t="s">
        <v>9296</v>
      </c>
      <c r="C364" s="408" t="s">
        <v>13875</v>
      </c>
      <c r="D364" s="126" t="s">
        <v>13887</v>
      </c>
      <c r="E364" s="408" t="s">
        <v>13888</v>
      </c>
      <c r="F364" s="146" t="str">
        <f t="shared" si="47"/>
        <v>女</v>
      </c>
      <c r="G364" s="376">
        <f>DATE(MID(E364,7,VLOOKUP(LEN(E364),{15,2;18,4},2,0)),MID(E364,VLOOKUP(LEN(E364),{15,9;18,11},2,0),2),MID(E364,VLOOKUP(LEN(E364),{15,11;18,13},2,0),2))</f>
        <v>36490</v>
      </c>
      <c r="H364" s="307">
        <f t="shared" ca="1" si="48"/>
        <v>18.694446714231361</v>
      </c>
      <c r="I364" s="25">
        <v>43122</v>
      </c>
      <c r="J364" s="25">
        <v>43122</v>
      </c>
      <c r="K364" s="140" t="s">
        <v>167</v>
      </c>
      <c r="L364" s="140" t="s">
        <v>2028</v>
      </c>
      <c r="M364" s="140" t="s">
        <v>311</v>
      </c>
      <c r="N364" s="314">
        <v>40158</v>
      </c>
      <c r="O364" s="73" t="s">
        <v>4223</v>
      </c>
      <c r="P364" s="73" t="s">
        <v>3854</v>
      </c>
      <c r="Q364" s="25">
        <v>43159</v>
      </c>
      <c r="R364" s="25">
        <v>43159</v>
      </c>
      <c r="S364" s="25">
        <v>43137</v>
      </c>
      <c r="T364" s="123" t="s">
        <v>14200</v>
      </c>
      <c r="U364" s="123" t="s">
        <v>13876</v>
      </c>
      <c r="V364" s="123" t="s">
        <v>13877</v>
      </c>
      <c r="W364" s="123"/>
      <c r="X364" s="55">
        <v>13476167082</v>
      </c>
      <c r="Y364" s="55" t="s">
        <v>13889</v>
      </c>
      <c r="Z364" s="55" t="s">
        <v>13889</v>
      </c>
      <c r="AA364" s="55" t="s">
        <v>13878</v>
      </c>
      <c r="AB364" s="55">
        <v>13971340857</v>
      </c>
      <c r="AC364" s="144"/>
      <c r="AD364" s="144" t="s">
        <v>13879</v>
      </c>
      <c r="AE364" s="144" t="s">
        <v>13879</v>
      </c>
      <c r="AF364" s="140" t="s">
        <v>4375</v>
      </c>
      <c r="AG364" s="140" t="s">
        <v>11029</v>
      </c>
      <c r="AH364" s="26" t="s">
        <v>13890</v>
      </c>
    </row>
    <row r="365" spans="1:34" s="459" customFormat="1" ht="13.5" customHeight="1">
      <c r="A365" s="33" t="s">
        <v>13319</v>
      </c>
      <c r="B365" s="140" t="s">
        <v>13471</v>
      </c>
      <c r="C365" s="408" t="s">
        <v>13681</v>
      </c>
      <c r="D365" s="379" t="s">
        <v>13561</v>
      </c>
      <c r="E365" s="408" t="s">
        <v>13562</v>
      </c>
      <c r="F365" s="146" t="str">
        <f t="shared" si="47"/>
        <v>女</v>
      </c>
      <c r="G365" s="376">
        <f>DATE(MID(E365,7,VLOOKUP(LEN(E365),{15,2;18,4},2,0)),MID(E365,VLOOKUP(LEN(E365),{15,9;18,11},2,0),2),MID(E365,VLOOKUP(LEN(E365),{15,11;18,13},2,0),2))</f>
        <v>35674</v>
      </c>
      <c r="H365" s="307">
        <f t="shared" ca="1" si="48"/>
        <v>20.930063152587525</v>
      </c>
      <c r="I365" s="25">
        <v>43115</v>
      </c>
      <c r="J365" s="25">
        <v>43115</v>
      </c>
      <c r="K365" s="140" t="s">
        <v>167</v>
      </c>
      <c r="L365" s="140" t="s">
        <v>2028</v>
      </c>
      <c r="M365" s="140" t="s">
        <v>311</v>
      </c>
      <c r="N365" s="314" t="s">
        <v>13733</v>
      </c>
      <c r="O365" s="73" t="s">
        <v>4223</v>
      </c>
      <c r="P365" s="73" t="s">
        <v>3854</v>
      </c>
      <c r="Q365" s="25">
        <v>43159</v>
      </c>
      <c r="R365" s="25">
        <v>43159</v>
      </c>
      <c r="S365" s="25">
        <v>43137</v>
      </c>
      <c r="T365" s="123" t="s">
        <v>14209</v>
      </c>
      <c r="U365" s="123" t="s">
        <v>13533</v>
      </c>
      <c r="V365" s="123" t="s">
        <v>8380</v>
      </c>
      <c r="W365" s="123" t="s">
        <v>13475</v>
      </c>
      <c r="X365" s="55" t="s">
        <v>13488</v>
      </c>
      <c r="Y365" s="55" t="s">
        <v>13563</v>
      </c>
      <c r="Z365" s="55" t="s">
        <v>13526</v>
      </c>
      <c r="AA365" s="55" t="s">
        <v>13564</v>
      </c>
      <c r="AB365" s="55" t="s">
        <v>13489</v>
      </c>
      <c r="AC365" s="144" t="s">
        <v>4374</v>
      </c>
      <c r="AD365" s="144"/>
      <c r="AE365" s="144" t="s">
        <v>13528</v>
      </c>
      <c r="AF365" s="140" t="s">
        <v>13529</v>
      </c>
      <c r="AG365" s="140" t="s">
        <v>6597</v>
      </c>
      <c r="AH365" s="26" t="s">
        <v>13565</v>
      </c>
    </row>
    <row r="366" spans="1:34" s="378" customFormat="1" ht="15" customHeight="1">
      <c r="A366" s="33" t="s">
        <v>11826</v>
      </c>
      <c r="B366" s="140" t="s">
        <v>9296</v>
      </c>
      <c r="C366" s="408" t="s">
        <v>13273</v>
      </c>
      <c r="D366" s="126" t="s">
        <v>13230</v>
      </c>
      <c r="E366" s="408" t="s">
        <v>13231</v>
      </c>
      <c r="F366" s="146" t="str">
        <f t="shared" si="47"/>
        <v>女</v>
      </c>
      <c r="G366" s="376">
        <f>DATE(MID(E366,7,VLOOKUP(LEN(E366),{15,2;18,4},2,0)),MID(E366,VLOOKUP(LEN(E366),{15,9;18,11},2,0),2),MID(E366,VLOOKUP(LEN(E366),{15,11;18,13},2,0),2))</f>
        <v>35325</v>
      </c>
      <c r="H366" s="307">
        <f t="shared" ca="1" si="48"/>
        <v>21.886227536149171</v>
      </c>
      <c r="I366" s="25">
        <v>43110</v>
      </c>
      <c r="J366" s="25">
        <v>43110</v>
      </c>
      <c r="K366" s="140" t="s">
        <v>167</v>
      </c>
      <c r="L366" s="140" t="s">
        <v>2028</v>
      </c>
      <c r="M366" s="140" t="s">
        <v>311</v>
      </c>
      <c r="N366" s="314" t="s">
        <v>13826</v>
      </c>
      <c r="O366" s="73" t="s">
        <v>4223</v>
      </c>
      <c r="P366" s="73" t="s">
        <v>3854</v>
      </c>
      <c r="Q366" s="25">
        <v>43159</v>
      </c>
      <c r="R366" s="25">
        <v>43159</v>
      </c>
      <c r="S366" s="25">
        <v>43137</v>
      </c>
      <c r="T366" s="123" t="s">
        <v>14211</v>
      </c>
      <c r="U366" s="123" t="s">
        <v>4456</v>
      </c>
      <c r="V366" s="123" t="s">
        <v>13232</v>
      </c>
      <c r="W366" s="123"/>
      <c r="X366" s="55">
        <v>17786134479</v>
      </c>
      <c r="Y366" s="55" t="s">
        <v>13233</v>
      </c>
      <c r="Z366" s="55" t="s">
        <v>13234</v>
      </c>
      <c r="AA366" s="55" t="s">
        <v>13235</v>
      </c>
      <c r="AB366" s="55">
        <v>17786134479</v>
      </c>
      <c r="AC366" s="218"/>
      <c r="AD366" s="144" t="s">
        <v>4374</v>
      </c>
      <c r="AE366" s="144" t="s">
        <v>4374</v>
      </c>
      <c r="AF366" s="140" t="s">
        <v>4375</v>
      </c>
      <c r="AG366" s="140" t="s">
        <v>6597</v>
      </c>
      <c r="AH366" s="26" t="s">
        <v>13236</v>
      </c>
    </row>
    <row r="367" spans="1:34" s="410" customFormat="1" ht="14.25" customHeight="1">
      <c r="A367" s="33" t="s">
        <v>13328</v>
      </c>
      <c r="B367" s="140" t="s">
        <v>13471</v>
      </c>
      <c r="C367" s="408" t="s">
        <v>13698</v>
      </c>
      <c r="D367" s="379" t="s">
        <v>13645</v>
      </c>
      <c r="E367" s="408" t="s">
        <v>13646</v>
      </c>
      <c r="F367" s="146" t="str">
        <f t="shared" si="47"/>
        <v>男</v>
      </c>
      <c r="G367" s="376">
        <f>DATE(MID(E367,7,VLOOKUP(LEN(E367),{15,2;18,4},2,0)),MID(E367,VLOOKUP(LEN(E367),{15,9;18,11},2,0),2),MID(E367,VLOOKUP(LEN(E367),{15,11;18,13},2,0),2))</f>
        <v>34845</v>
      </c>
      <c r="H367" s="307">
        <f t="shared" ca="1" si="48"/>
        <v>23.201296029299854</v>
      </c>
      <c r="I367" s="25">
        <v>43115</v>
      </c>
      <c r="J367" s="25">
        <v>43115</v>
      </c>
      <c r="K367" s="140" t="s">
        <v>167</v>
      </c>
      <c r="L367" s="140" t="s">
        <v>2028</v>
      </c>
      <c r="M367" s="140" t="s">
        <v>311</v>
      </c>
      <c r="N367" s="314" t="s">
        <v>14039</v>
      </c>
      <c r="O367" s="73" t="s">
        <v>4223</v>
      </c>
      <c r="P367" s="73" t="s">
        <v>3854</v>
      </c>
      <c r="Q367" s="25">
        <v>43159</v>
      </c>
      <c r="R367" s="25">
        <v>43159</v>
      </c>
      <c r="S367" s="25">
        <v>43137</v>
      </c>
      <c r="T367" s="123" t="s">
        <v>14209</v>
      </c>
      <c r="U367" s="123" t="s">
        <v>13524</v>
      </c>
      <c r="V367" s="123" t="s">
        <v>7396</v>
      </c>
      <c r="W367" s="123" t="s">
        <v>13515</v>
      </c>
      <c r="X367" s="55">
        <v>13789942901</v>
      </c>
      <c r="Y367" s="55" t="s">
        <v>13647</v>
      </c>
      <c r="Z367" s="55" t="s">
        <v>13526</v>
      </c>
      <c r="AA367" s="55" t="s">
        <v>13648</v>
      </c>
      <c r="AB367" s="55">
        <v>13627146876</v>
      </c>
      <c r="AC367" s="144" t="s">
        <v>4374</v>
      </c>
      <c r="AD367" s="144"/>
      <c r="AE367" s="144" t="s">
        <v>13528</v>
      </c>
      <c r="AF367" s="140" t="s">
        <v>13529</v>
      </c>
      <c r="AG367" s="140" t="s">
        <v>6597</v>
      </c>
      <c r="AH367" s="26" t="s">
        <v>13649</v>
      </c>
    </row>
    <row r="368" spans="1:34" s="378" customFormat="1" ht="15" customHeight="1">
      <c r="A368" s="33" t="s">
        <v>13329</v>
      </c>
      <c r="B368" s="140" t="s">
        <v>13471</v>
      </c>
      <c r="C368" s="408" t="s">
        <v>13699</v>
      </c>
      <c r="D368" s="379" t="s">
        <v>13650</v>
      </c>
      <c r="E368" s="408" t="s">
        <v>13651</v>
      </c>
      <c r="F368" s="146" t="str">
        <f t="shared" si="47"/>
        <v>男</v>
      </c>
      <c r="G368" s="376">
        <f>DATE(MID(E368,7,VLOOKUP(LEN(E368),{15,2;18,4},2,0)),MID(E368,VLOOKUP(LEN(E368),{15,9;18,11},2,0),2),MID(E368,VLOOKUP(LEN(E368),{15,11;18,13},2,0),2))</f>
        <v>35489</v>
      </c>
      <c r="H368" s="307">
        <f t="shared" ca="1" si="48"/>
        <v>21.436912467656018</v>
      </c>
      <c r="I368" s="25">
        <v>43115</v>
      </c>
      <c r="J368" s="25">
        <v>43115</v>
      </c>
      <c r="K368" s="140" t="s">
        <v>167</v>
      </c>
      <c r="L368" s="140" t="s">
        <v>2028</v>
      </c>
      <c r="M368" s="140" t="s">
        <v>311</v>
      </c>
      <c r="N368" s="314" t="s">
        <v>14040</v>
      </c>
      <c r="O368" s="73" t="s">
        <v>4223</v>
      </c>
      <c r="P368" s="73" t="s">
        <v>3854</v>
      </c>
      <c r="Q368" s="25">
        <v>43159</v>
      </c>
      <c r="R368" s="25">
        <v>43159</v>
      </c>
      <c r="S368" s="25">
        <v>43137</v>
      </c>
      <c r="T368" s="123" t="s">
        <v>14209</v>
      </c>
      <c r="U368" s="123" t="s">
        <v>13533</v>
      </c>
      <c r="V368" s="123" t="s">
        <v>13516</v>
      </c>
      <c r="W368" s="123" t="s">
        <v>13517</v>
      </c>
      <c r="X368" s="55">
        <v>13545155362</v>
      </c>
      <c r="Y368" s="55" t="s">
        <v>13652</v>
      </c>
      <c r="Z368" s="55" t="s">
        <v>13526</v>
      </c>
      <c r="AA368" s="55" t="s">
        <v>13653</v>
      </c>
      <c r="AB368" s="55">
        <v>13367162630</v>
      </c>
      <c r="AC368" s="144" t="s">
        <v>4374</v>
      </c>
      <c r="AD368" s="144"/>
      <c r="AE368" s="144" t="s">
        <v>13528</v>
      </c>
      <c r="AF368" s="140" t="s">
        <v>13529</v>
      </c>
      <c r="AG368" s="140" t="s">
        <v>6597</v>
      </c>
      <c r="AH368" s="26" t="s">
        <v>13654</v>
      </c>
    </row>
    <row r="369" spans="1:34" s="378" customFormat="1" ht="15" customHeight="1">
      <c r="A369" s="33" t="s">
        <v>13344</v>
      </c>
      <c r="B369" s="140" t="s">
        <v>13929</v>
      </c>
      <c r="C369" s="408" t="s">
        <v>13957</v>
      </c>
      <c r="D369" s="379" t="s">
        <v>13930</v>
      </c>
      <c r="E369" s="408" t="s">
        <v>13931</v>
      </c>
      <c r="F369" s="146" t="str">
        <f t="shared" si="47"/>
        <v>男</v>
      </c>
      <c r="G369" s="376">
        <f>DATE(MID(E369,7,VLOOKUP(LEN(E369),{15,2;18,4},2,0)),MID(E369,VLOOKUP(LEN(E369),{15,9;18,11},2,0),2),MID(E369,VLOOKUP(LEN(E369),{15,11;18,13},2,0),2))</f>
        <v>36511</v>
      </c>
      <c r="H369" s="307">
        <f t="shared" ca="1" si="48"/>
        <v>18.636912467656018</v>
      </c>
      <c r="I369" s="25">
        <v>43126</v>
      </c>
      <c r="J369" s="25">
        <v>43126</v>
      </c>
      <c r="K369" s="140" t="s">
        <v>167</v>
      </c>
      <c r="L369" s="140" t="s">
        <v>2028</v>
      </c>
      <c r="M369" s="140" t="s">
        <v>311</v>
      </c>
      <c r="N369" s="314">
        <v>40166</v>
      </c>
      <c r="O369" s="73" t="s">
        <v>4223</v>
      </c>
      <c r="P369" s="73" t="s">
        <v>3854</v>
      </c>
      <c r="Q369" s="25">
        <v>43159</v>
      </c>
      <c r="R369" s="25">
        <v>43159</v>
      </c>
      <c r="S369" s="25">
        <v>43137</v>
      </c>
      <c r="T369" s="123" t="s">
        <v>14209</v>
      </c>
      <c r="U369" s="123" t="s">
        <v>13932</v>
      </c>
      <c r="V369" s="123" t="s">
        <v>13933</v>
      </c>
      <c r="W369" s="123" t="s">
        <v>13934</v>
      </c>
      <c r="X369" s="55">
        <v>17671747514</v>
      </c>
      <c r="Y369" s="55" t="s">
        <v>13935</v>
      </c>
      <c r="Z369" s="55" t="s">
        <v>13935</v>
      </c>
      <c r="AA369" s="55"/>
      <c r="AB369" s="55">
        <v>13871400479</v>
      </c>
      <c r="AC369" s="144"/>
      <c r="AD369" s="144" t="s">
        <v>13936</v>
      </c>
      <c r="AE369" s="144" t="s">
        <v>13936</v>
      </c>
      <c r="AF369" s="140" t="s">
        <v>13880</v>
      </c>
      <c r="AG369" s="140" t="s">
        <v>11029</v>
      </c>
      <c r="AH369" s="26" t="s">
        <v>13937</v>
      </c>
    </row>
    <row r="370" spans="1:34" s="378" customFormat="1" ht="15" customHeight="1">
      <c r="A370" s="33" t="s">
        <v>13331</v>
      </c>
      <c r="B370" s="140" t="s">
        <v>13471</v>
      </c>
      <c r="C370" s="408" t="s">
        <v>13702</v>
      </c>
      <c r="D370" s="379" t="s">
        <v>13665</v>
      </c>
      <c r="E370" s="408" t="s">
        <v>13666</v>
      </c>
      <c r="F370" s="146" t="str">
        <f t="shared" si="47"/>
        <v>男</v>
      </c>
      <c r="G370" s="376">
        <f>DATE(MID(E370,7,VLOOKUP(LEN(E370),{15,2;18,4},2,0)),MID(E370,VLOOKUP(LEN(E370),{15,9;18,11},2,0),2),MID(E370,VLOOKUP(LEN(E370),{15,11;18,13},2,0),2))</f>
        <v>35499</v>
      </c>
      <c r="H370" s="307">
        <f t="shared" ca="1" si="48"/>
        <v>21.409515207382046</v>
      </c>
      <c r="I370" s="25">
        <v>43115</v>
      </c>
      <c r="J370" s="25">
        <v>43115</v>
      </c>
      <c r="K370" s="140" t="s">
        <v>167</v>
      </c>
      <c r="L370" s="140" t="s">
        <v>2028</v>
      </c>
      <c r="M370" s="140" t="s">
        <v>311</v>
      </c>
      <c r="N370" s="314" t="s">
        <v>13744</v>
      </c>
      <c r="O370" s="73" t="s">
        <v>4223</v>
      </c>
      <c r="P370" s="73" t="s">
        <v>3854</v>
      </c>
      <c r="Q370" s="25">
        <v>43159</v>
      </c>
      <c r="R370" s="25">
        <v>43159</v>
      </c>
      <c r="S370" s="25">
        <v>43137</v>
      </c>
      <c r="T370" s="123" t="s">
        <v>14209</v>
      </c>
      <c r="U370" s="123" t="s">
        <v>13533</v>
      </c>
      <c r="V370" s="123" t="s">
        <v>13492</v>
      </c>
      <c r="W370" s="123" t="s">
        <v>13520</v>
      </c>
      <c r="X370" s="55">
        <v>15897820620</v>
      </c>
      <c r="Y370" s="55" t="s">
        <v>13667</v>
      </c>
      <c r="Z370" s="55" t="s">
        <v>13526</v>
      </c>
      <c r="AA370" s="55" t="s">
        <v>13668</v>
      </c>
      <c r="AB370" s="55">
        <v>15377618069</v>
      </c>
      <c r="AC370" s="144" t="s">
        <v>4374</v>
      </c>
      <c r="AD370" s="144"/>
      <c r="AE370" s="144" t="s">
        <v>13528</v>
      </c>
      <c r="AF370" s="140" t="s">
        <v>13529</v>
      </c>
      <c r="AG370" s="140" t="s">
        <v>6597</v>
      </c>
      <c r="AH370" s="26" t="s">
        <v>13669</v>
      </c>
    </row>
    <row r="371" spans="1:34" s="378" customFormat="1" ht="15" customHeight="1">
      <c r="A371" s="318" t="s">
        <v>13324</v>
      </c>
      <c r="B371" s="104" t="s">
        <v>13471</v>
      </c>
      <c r="C371" s="424" t="s">
        <v>13692</v>
      </c>
      <c r="D371" s="463" t="s">
        <v>13615</v>
      </c>
      <c r="E371" s="424" t="s">
        <v>13616</v>
      </c>
      <c r="F371" s="88" t="str">
        <f t="shared" si="47"/>
        <v>女</v>
      </c>
      <c r="G371" s="425">
        <f>DATE(MID(E371,7,VLOOKUP(LEN(E371),{15,2;18,4},2,0)),MID(E371,VLOOKUP(LEN(E371),{15,9;18,11},2,0),2),MID(E371,VLOOKUP(LEN(E371),{15,11;18,13},2,0),2))</f>
        <v>36441</v>
      </c>
      <c r="H371" s="302">
        <f t="shared" ca="1" si="48"/>
        <v>18.828693289573827</v>
      </c>
      <c r="I371" s="91">
        <v>43115</v>
      </c>
      <c r="J371" s="91">
        <v>43115</v>
      </c>
      <c r="K371" s="104" t="s">
        <v>167</v>
      </c>
      <c r="L371" s="104" t="s">
        <v>2028</v>
      </c>
      <c r="M371" s="104" t="s">
        <v>311</v>
      </c>
      <c r="N371" s="323" t="s">
        <v>14033</v>
      </c>
      <c r="O371" s="98" t="s">
        <v>4223</v>
      </c>
      <c r="P371" s="73" t="s">
        <v>3854</v>
      </c>
      <c r="Q371" s="91">
        <v>43159</v>
      </c>
      <c r="R371" s="91">
        <v>43159</v>
      </c>
      <c r="S371" s="91">
        <v>43137</v>
      </c>
      <c r="T371" s="185" t="s">
        <v>14209</v>
      </c>
      <c r="U371" s="185" t="s">
        <v>13533</v>
      </c>
      <c r="V371" s="185" t="s">
        <v>391</v>
      </c>
      <c r="W371" s="185" t="s">
        <v>13514</v>
      </c>
      <c r="X371" s="170">
        <v>15272741852</v>
      </c>
      <c r="Y371" s="170" t="s">
        <v>13617</v>
      </c>
      <c r="Z371" s="170" t="s">
        <v>13526</v>
      </c>
      <c r="AA371" s="170" t="s">
        <v>13618</v>
      </c>
      <c r="AB371" s="170">
        <v>17683987015</v>
      </c>
      <c r="AC371" s="137" t="s">
        <v>4374</v>
      </c>
      <c r="AD371" s="137"/>
      <c r="AE371" s="137" t="s">
        <v>13528</v>
      </c>
      <c r="AF371" s="104" t="s">
        <v>13529</v>
      </c>
      <c r="AG371" s="104" t="s">
        <v>6597</v>
      </c>
      <c r="AH371" s="99" t="s">
        <v>13619</v>
      </c>
    </row>
    <row r="372" spans="1:34" s="378" customFormat="1" ht="15" customHeight="1">
      <c r="A372" s="33" t="s">
        <v>10384</v>
      </c>
      <c r="B372" s="140" t="s">
        <v>13471</v>
      </c>
      <c r="C372" s="408" t="s">
        <v>13687</v>
      </c>
      <c r="D372" s="379" t="s">
        <v>13591</v>
      </c>
      <c r="E372" s="408" t="s">
        <v>13592</v>
      </c>
      <c r="F372" s="146" t="str">
        <f t="shared" si="47"/>
        <v>女</v>
      </c>
      <c r="G372" s="376">
        <f>DATE(MID(E372,7,VLOOKUP(LEN(E372),{15,2;18,4},2,0)),MID(E372,VLOOKUP(LEN(E372),{15,9;18,11},2,0),2),MID(E372,VLOOKUP(LEN(E372),{15,11;18,13},2,0),2))</f>
        <v>36434</v>
      </c>
      <c r="H372" s="307">
        <f t="shared" ca="1" si="48"/>
        <v>18.84787137176561</v>
      </c>
      <c r="I372" s="25">
        <v>43115</v>
      </c>
      <c r="J372" s="25">
        <v>43115</v>
      </c>
      <c r="K372" s="140" t="s">
        <v>167</v>
      </c>
      <c r="L372" s="140" t="s">
        <v>2028</v>
      </c>
      <c r="M372" s="140" t="s">
        <v>311</v>
      </c>
      <c r="N372" s="314" t="s">
        <v>13739</v>
      </c>
      <c r="O372" s="73" t="s">
        <v>4223</v>
      </c>
      <c r="P372" s="73" t="s">
        <v>3854</v>
      </c>
      <c r="Q372" s="25">
        <v>43159</v>
      </c>
      <c r="R372" s="25">
        <v>43159</v>
      </c>
      <c r="S372" s="25">
        <v>43137</v>
      </c>
      <c r="T372" s="123" t="s">
        <v>14209</v>
      </c>
      <c r="U372" s="123" t="s">
        <v>13533</v>
      </c>
      <c r="V372" s="123" t="s">
        <v>391</v>
      </c>
      <c r="W372" s="123" t="s">
        <v>13501</v>
      </c>
      <c r="X372" s="55" t="s">
        <v>13502</v>
      </c>
      <c r="Y372" s="55" t="s">
        <v>13593</v>
      </c>
      <c r="Z372" s="55" t="s">
        <v>13526</v>
      </c>
      <c r="AA372" s="55" t="s">
        <v>13594</v>
      </c>
      <c r="AB372" s="55" t="s">
        <v>13503</v>
      </c>
      <c r="AC372" s="144" t="s">
        <v>4374</v>
      </c>
      <c r="AD372" s="144"/>
      <c r="AE372" s="144" t="s">
        <v>13528</v>
      </c>
      <c r="AF372" s="140" t="s">
        <v>13529</v>
      </c>
      <c r="AG372" s="140" t="s">
        <v>6597</v>
      </c>
      <c r="AH372" s="26" t="s">
        <v>13595</v>
      </c>
    </row>
    <row r="373" spans="1:34" s="378" customFormat="1" ht="15" customHeight="1">
      <c r="A373" s="33" t="s">
        <v>13332</v>
      </c>
      <c r="B373" s="140" t="s">
        <v>13471</v>
      </c>
      <c r="C373" s="408" t="s">
        <v>13703</v>
      </c>
      <c r="D373" s="379" t="s">
        <v>13670</v>
      </c>
      <c r="E373" s="408" t="s">
        <v>13671</v>
      </c>
      <c r="F373" s="146" t="str">
        <f t="shared" si="47"/>
        <v>男</v>
      </c>
      <c r="G373" s="376">
        <f>DATE(MID(E373,7,VLOOKUP(LEN(E373),{15,2;18,4},2,0)),MID(E373,VLOOKUP(LEN(E373),{15,9;18,11},2,0),2),MID(E373,VLOOKUP(LEN(E373),{15,11;18,13},2,0),2))</f>
        <v>36451</v>
      </c>
      <c r="H373" s="307">
        <f t="shared" ca="1" si="48"/>
        <v>18.801296029299856</v>
      </c>
      <c r="I373" s="25">
        <v>43115</v>
      </c>
      <c r="J373" s="25">
        <v>43115</v>
      </c>
      <c r="K373" s="140" t="s">
        <v>167</v>
      </c>
      <c r="L373" s="140" t="s">
        <v>2028</v>
      </c>
      <c r="M373" s="140" t="s">
        <v>311</v>
      </c>
      <c r="N373" s="314" t="s">
        <v>13745</v>
      </c>
      <c r="O373" s="73" t="s">
        <v>4223</v>
      </c>
      <c r="P373" s="73" t="s">
        <v>3854</v>
      </c>
      <c r="Q373" s="25">
        <v>43159</v>
      </c>
      <c r="R373" s="25">
        <v>43159</v>
      </c>
      <c r="S373" s="25">
        <v>43137</v>
      </c>
      <c r="T373" s="123" t="s">
        <v>14209</v>
      </c>
      <c r="U373" s="123" t="s">
        <v>13533</v>
      </c>
      <c r="V373" s="123" t="s">
        <v>8380</v>
      </c>
      <c r="W373" s="123" t="s">
        <v>13521</v>
      </c>
      <c r="X373" s="55">
        <v>17607142787</v>
      </c>
      <c r="Y373" s="55" t="s">
        <v>13672</v>
      </c>
      <c r="Z373" s="55" t="s">
        <v>13526</v>
      </c>
      <c r="AA373" s="55" t="s">
        <v>13673</v>
      </c>
      <c r="AB373" s="55">
        <v>18107299775</v>
      </c>
      <c r="AC373" s="144" t="s">
        <v>4374</v>
      </c>
      <c r="AD373" s="144"/>
      <c r="AE373" s="144" t="s">
        <v>13528</v>
      </c>
      <c r="AF373" s="140" t="s">
        <v>13529</v>
      </c>
      <c r="AG373" s="140" t="s">
        <v>6597</v>
      </c>
      <c r="AH373" s="26" t="s">
        <v>13674</v>
      </c>
    </row>
    <row r="374" spans="1:34" s="378" customFormat="1" ht="15" customHeight="1">
      <c r="A374" s="33" t="s">
        <v>10595</v>
      </c>
      <c r="B374" s="140" t="s">
        <v>13471</v>
      </c>
      <c r="C374" s="408" t="s">
        <v>13676</v>
      </c>
      <c r="D374" s="379" t="s">
        <v>13537</v>
      </c>
      <c r="E374" s="408" t="s">
        <v>13538</v>
      </c>
      <c r="F374" s="146" t="str">
        <f t="shared" si="47"/>
        <v>女</v>
      </c>
      <c r="G374" s="376">
        <f>DATE(MID(E374,7,VLOOKUP(LEN(E374),{15,2;18,4},2,0)),MID(E374,VLOOKUP(LEN(E374),{15,9;18,11},2,0),2),MID(E374,VLOOKUP(LEN(E374),{15,11;18,13},2,0),2))</f>
        <v>35750</v>
      </c>
      <c r="H374" s="307">
        <f t="shared" ca="1" si="48"/>
        <v>20.721843974505333</v>
      </c>
      <c r="I374" s="25">
        <v>43115</v>
      </c>
      <c r="J374" s="25">
        <v>43115</v>
      </c>
      <c r="K374" s="140" t="s">
        <v>167</v>
      </c>
      <c r="L374" s="140" t="s">
        <v>2028</v>
      </c>
      <c r="M374" s="140" t="s">
        <v>311</v>
      </c>
      <c r="N374" s="314" t="s">
        <v>13728</v>
      </c>
      <c r="O374" s="73" t="s">
        <v>4223</v>
      </c>
      <c r="P374" s="73" t="s">
        <v>3854</v>
      </c>
      <c r="Q374" s="25">
        <v>43159</v>
      </c>
      <c r="R374" s="25">
        <v>43159</v>
      </c>
      <c r="S374" s="25">
        <v>43137</v>
      </c>
      <c r="T374" s="123" t="s">
        <v>14209</v>
      </c>
      <c r="U374" s="123" t="s">
        <v>13533</v>
      </c>
      <c r="V374" s="123" t="s">
        <v>391</v>
      </c>
      <c r="W374" s="123" t="s">
        <v>13476</v>
      </c>
      <c r="X374" s="55">
        <v>17371432545</v>
      </c>
      <c r="Y374" s="55" t="s">
        <v>13539</v>
      </c>
      <c r="Z374" s="55" t="s">
        <v>13526</v>
      </c>
      <c r="AA374" s="55" t="s">
        <v>13540</v>
      </c>
      <c r="AB374" s="55" t="s">
        <v>13477</v>
      </c>
      <c r="AC374" s="144" t="s">
        <v>4374</v>
      </c>
      <c r="AD374" s="144"/>
      <c r="AE374" s="144" t="s">
        <v>13528</v>
      </c>
      <c r="AF374" s="140" t="s">
        <v>13529</v>
      </c>
      <c r="AG374" s="140" t="s">
        <v>6597</v>
      </c>
      <c r="AH374" s="26" t="s">
        <v>13541</v>
      </c>
    </row>
    <row r="375" spans="1:34" s="378" customFormat="1" ht="15" customHeight="1">
      <c r="A375" s="33" t="s">
        <v>13317</v>
      </c>
      <c r="B375" s="140" t="s">
        <v>13471</v>
      </c>
      <c r="C375" s="408" t="s">
        <v>13677</v>
      </c>
      <c r="D375" s="379" t="s">
        <v>13542</v>
      </c>
      <c r="E375" s="408" t="s">
        <v>13543</v>
      </c>
      <c r="F375" s="146" t="str">
        <f t="shared" si="47"/>
        <v>女</v>
      </c>
      <c r="G375" s="376">
        <f>DATE(MID(E375,7,VLOOKUP(LEN(E375),{15,2;18,4},2,0)),MID(E375,VLOOKUP(LEN(E375),{15,9;18,11},2,0),2),MID(E375,VLOOKUP(LEN(E375),{15,11;18,13},2,0),2))</f>
        <v>36122</v>
      </c>
      <c r="H375" s="307">
        <f t="shared" ca="1" si="48"/>
        <v>19.702665892313554</v>
      </c>
      <c r="I375" s="25">
        <v>43115</v>
      </c>
      <c r="J375" s="25">
        <v>43115</v>
      </c>
      <c r="K375" s="140" t="s">
        <v>167</v>
      </c>
      <c r="L375" s="140" t="s">
        <v>2028</v>
      </c>
      <c r="M375" s="140" t="s">
        <v>311</v>
      </c>
      <c r="N375" s="314" t="s">
        <v>13729</v>
      </c>
      <c r="O375" s="73" t="s">
        <v>4223</v>
      </c>
      <c r="P375" s="73" t="s">
        <v>3854</v>
      </c>
      <c r="Q375" s="25">
        <v>43159</v>
      </c>
      <c r="R375" s="25">
        <v>43159</v>
      </c>
      <c r="S375" s="25">
        <v>43137</v>
      </c>
      <c r="T375" s="123" t="s">
        <v>14209</v>
      </c>
      <c r="U375" s="123" t="s">
        <v>13533</v>
      </c>
      <c r="V375" s="123" t="s">
        <v>8380</v>
      </c>
      <c r="W375" s="123" t="s">
        <v>13475</v>
      </c>
      <c r="X375" s="55" t="s">
        <v>13478</v>
      </c>
      <c r="Y375" s="55" t="s">
        <v>13544</v>
      </c>
      <c r="Z375" s="55" t="s">
        <v>13526</v>
      </c>
      <c r="AA375" s="55" t="s">
        <v>13545</v>
      </c>
      <c r="AB375" s="55" t="s">
        <v>13479</v>
      </c>
      <c r="AC375" s="144" t="s">
        <v>4374</v>
      </c>
      <c r="AD375" s="144"/>
      <c r="AE375" s="144" t="s">
        <v>13528</v>
      </c>
      <c r="AF375" s="140" t="s">
        <v>13529</v>
      </c>
      <c r="AG375" s="140" t="s">
        <v>6597</v>
      </c>
      <c r="AH375" s="26" t="s">
        <v>13546</v>
      </c>
    </row>
    <row r="376" spans="1:34" s="378" customFormat="1" ht="15" customHeight="1">
      <c r="A376" s="33" t="s">
        <v>13316</v>
      </c>
      <c r="B376" s="140" t="s">
        <v>13471</v>
      </c>
      <c r="C376" s="408" t="s">
        <v>13675</v>
      </c>
      <c r="D376" s="379" t="s">
        <v>13531</v>
      </c>
      <c r="E376" s="408" t="s">
        <v>13532</v>
      </c>
      <c r="F376" s="146" t="str">
        <f t="shared" si="47"/>
        <v>女</v>
      </c>
      <c r="G376" s="376">
        <f>DATE(MID(E376,7,VLOOKUP(LEN(E376),{15,2;18,4},2,0)),MID(E376,VLOOKUP(LEN(E376),{15,9;18,11},2,0),2),MID(E376,VLOOKUP(LEN(E376),{15,11;18,13},2,0),2))</f>
        <v>35827</v>
      </c>
      <c r="H376" s="307">
        <f t="shared" ca="1" si="48"/>
        <v>20.510885070395744</v>
      </c>
      <c r="I376" s="25">
        <v>43115</v>
      </c>
      <c r="J376" s="25">
        <v>43115</v>
      </c>
      <c r="K376" s="140" t="s">
        <v>167</v>
      </c>
      <c r="L376" s="140" t="s">
        <v>2028</v>
      </c>
      <c r="M376" s="140" t="s">
        <v>311</v>
      </c>
      <c r="N376" s="314" t="s">
        <v>13727</v>
      </c>
      <c r="O376" s="73" t="s">
        <v>4223</v>
      </c>
      <c r="P376" s="73" t="s">
        <v>3854</v>
      </c>
      <c r="Q376" s="25">
        <v>43159</v>
      </c>
      <c r="R376" s="25">
        <v>43159</v>
      </c>
      <c r="S376" s="25">
        <v>43137</v>
      </c>
      <c r="T376" s="123" t="s">
        <v>14209</v>
      </c>
      <c r="U376" s="123" t="s">
        <v>13533</v>
      </c>
      <c r="V376" s="123" t="s">
        <v>8380</v>
      </c>
      <c r="W376" s="123" t="s">
        <v>13475</v>
      </c>
      <c r="X376" s="55">
        <v>18327529034</v>
      </c>
      <c r="Y376" s="55" t="s">
        <v>13534</v>
      </c>
      <c r="Z376" s="55" t="s">
        <v>13526</v>
      </c>
      <c r="AA376" s="55" t="s">
        <v>13535</v>
      </c>
      <c r="AB376" s="55">
        <v>18707279489</v>
      </c>
      <c r="AC376" s="144" t="s">
        <v>4374</v>
      </c>
      <c r="AD376" s="144"/>
      <c r="AE376" s="144" t="s">
        <v>13528</v>
      </c>
      <c r="AF376" s="140" t="s">
        <v>13529</v>
      </c>
      <c r="AG376" s="140" t="s">
        <v>6597</v>
      </c>
      <c r="AH376" s="26" t="s">
        <v>13536</v>
      </c>
    </row>
    <row r="377" spans="1:34" s="378" customFormat="1" ht="15" customHeight="1">
      <c r="A377" s="33" t="s">
        <v>13330</v>
      </c>
      <c r="B377" s="140" t="s">
        <v>13471</v>
      </c>
      <c r="C377" s="408" t="s">
        <v>13700</v>
      </c>
      <c r="D377" s="379" t="s">
        <v>13655</v>
      </c>
      <c r="E377" s="408" t="s">
        <v>13656</v>
      </c>
      <c r="F377" s="146" t="str">
        <f t="shared" si="47"/>
        <v>男</v>
      </c>
      <c r="G377" s="376">
        <f>DATE(MID(E377,7,VLOOKUP(LEN(E377),{15,2;18,4},2,0)),MID(E377,VLOOKUP(LEN(E377),{15,9;18,11},2,0),2),MID(E377,VLOOKUP(LEN(E377),{15,11;18,13},2,0),2))</f>
        <v>35883</v>
      </c>
      <c r="H377" s="307">
        <f t="shared" ca="1" si="48"/>
        <v>20.357460412861499</v>
      </c>
      <c r="I377" s="25">
        <v>43115</v>
      </c>
      <c r="J377" s="25">
        <v>43115</v>
      </c>
      <c r="K377" s="140" t="s">
        <v>167</v>
      </c>
      <c r="L377" s="140" t="s">
        <v>2028</v>
      </c>
      <c r="M377" s="140" t="s">
        <v>311</v>
      </c>
      <c r="N377" s="314" t="s">
        <v>14041</v>
      </c>
      <c r="O377" s="73" t="s">
        <v>4223</v>
      </c>
      <c r="P377" s="73" t="s">
        <v>3854</v>
      </c>
      <c r="Q377" s="25">
        <v>43159</v>
      </c>
      <c r="R377" s="25">
        <v>43159</v>
      </c>
      <c r="S377" s="25">
        <v>43137</v>
      </c>
      <c r="T377" s="123" t="s">
        <v>14209</v>
      </c>
      <c r="U377" s="123" t="s">
        <v>13533</v>
      </c>
      <c r="V377" s="123" t="s">
        <v>8380</v>
      </c>
      <c r="W377" s="123" t="s">
        <v>214</v>
      </c>
      <c r="X377" s="55">
        <v>13026397648</v>
      </c>
      <c r="Y377" s="55" t="s">
        <v>13657</v>
      </c>
      <c r="Z377" s="55" t="s">
        <v>13526</v>
      </c>
      <c r="AA377" s="55" t="s">
        <v>13658</v>
      </c>
      <c r="AB377" s="55">
        <v>17607160392</v>
      </c>
      <c r="AC377" s="144" t="s">
        <v>4374</v>
      </c>
      <c r="AD377" s="144"/>
      <c r="AE377" s="144" t="s">
        <v>13528</v>
      </c>
      <c r="AF377" s="140" t="s">
        <v>13529</v>
      </c>
      <c r="AG377" s="140" t="s">
        <v>6597</v>
      </c>
      <c r="AH377" s="26" t="s">
        <v>13659</v>
      </c>
    </row>
    <row r="378" spans="1:34" s="378" customFormat="1" ht="15" customHeight="1">
      <c r="A378" s="33" t="s">
        <v>10213</v>
      </c>
      <c r="B378" s="140" t="s">
        <v>13471</v>
      </c>
      <c r="C378" s="408" t="s">
        <v>13701</v>
      </c>
      <c r="D378" s="379" t="s">
        <v>13660</v>
      </c>
      <c r="E378" s="408" t="s">
        <v>13661</v>
      </c>
      <c r="F378" s="146" t="str">
        <f t="shared" si="47"/>
        <v>男</v>
      </c>
      <c r="G378" s="376">
        <f>DATE(MID(E378,7,VLOOKUP(LEN(E378),{15,2;18,4},2,0)),MID(E378,VLOOKUP(LEN(E378),{15,9;18,11},2,0),2),MID(E378,VLOOKUP(LEN(E378),{15,11;18,13},2,0),2))</f>
        <v>35462</v>
      </c>
      <c r="H378" s="307">
        <f t="shared" ca="1" si="48"/>
        <v>21.510885070395744</v>
      </c>
      <c r="I378" s="25">
        <v>43115</v>
      </c>
      <c r="J378" s="25">
        <v>43115</v>
      </c>
      <c r="K378" s="140" t="s">
        <v>167</v>
      </c>
      <c r="L378" s="140" t="s">
        <v>2028</v>
      </c>
      <c r="M378" s="140" t="s">
        <v>311</v>
      </c>
      <c r="N378" s="314" t="s">
        <v>14042</v>
      </c>
      <c r="O378" s="73" t="s">
        <v>4223</v>
      </c>
      <c r="P378" s="73" t="s">
        <v>3854</v>
      </c>
      <c r="Q378" s="25">
        <v>43159</v>
      </c>
      <c r="R378" s="25">
        <v>43159</v>
      </c>
      <c r="S378" s="25">
        <v>43137</v>
      </c>
      <c r="T378" s="123" t="s">
        <v>14209</v>
      </c>
      <c r="U378" s="123" t="s">
        <v>13524</v>
      </c>
      <c r="V378" s="123" t="s">
        <v>13518</v>
      </c>
      <c r="W378" s="123" t="s">
        <v>13519</v>
      </c>
      <c r="X378" s="55">
        <v>18871558677</v>
      </c>
      <c r="Y378" s="55" t="s">
        <v>13662</v>
      </c>
      <c r="Z378" s="55" t="s">
        <v>13526</v>
      </c>
      <c r="AA378" s="55" t="s">
        <v>13663</v>
      </c>
      <c r="AB378" s="55">
        <v>13487148932</v>
      </c>
      <c r="AC378" s="144" t="s">
        <v>4374</v>
      </c>
      <c r="AD378" s="144"/>
      <c r="AE378" s="144" t="s">
        <v>13528</v>
      </c>
      <c r="AF378" s="140" t="s">
        <v>13529</v>
      </c>
      <c r="AG378" s="140" t="s">
        <v>6597</v>
      </c>
      <c r="AH378" s="26" t="s">
        <v>13664</v>
      </c>
    </row>
    <row r="379" spans="1:34" s="378" customFormat="1" ht="15" customHeight="1">
      <c r="A379" s="33" t="s">
        <v>13318</v>
      </c>
      <c r="B379" s="140" t="s">
        <v>13471</v>
      </c>
      <c r="C379" s="408" t="s">
        <v>13680</v>
      </c>
      <c r="D379" s="379" t="s">
        <v>13557</v>
      </c>
      <c r="E379" s="408" t="s">
        <v>13558</v>
      </c>
      <c r="F379" s="146" t="str">
        <f t="shared" si="47"/>
        <v>女</v>
      </c>
      <c r="G379" s="376">
        <f>DATE(MID(E379,7,VLOOKUP(LEN(E379),{15,2;18,4},2,0)),MID(E379,VLOOKUP(LEN(E379),{15,9;18,11},2,0),2),MID(E379,VLOOKUP(LEN(E379),{15,11;18,13},2,0),2))</f>
        <v>36004</v>
      </c>
      <c r="H379" s="307">
        <f t="shared" ca="1" si="48"/>
        <v>20.02595356354643</v>
      </c>
      <c r="I379" s="25">
        <v>43115</v>
      </c>
      <c r="J379" s="25">
        <v>43115</v>
      </c>
      <c r="K379" s="140" t="s">
        <v>167</v>
      </c>
      <c r="L379" s="140" t="s">
        <v>2028</v>
      </c>
      <c r="M379" s="140" t="s">
        <v>311</v>
      </c>
      <c r="N379" s="314" t="s">
        <v>13732</v>
      </c>
      <c r="O379" s="73" t="s">
        <v>4223</v>
      </c>
      <c r="P379" s="73" t="s">
        <v>3854</v>
      </c>
      <c r="Q379" s="25">
        <v>43159</v>
      </c>
      <c r="R379" s="25">
        <v>43159</v>
      </c>
      <c r="S379" s="25">
        <v>43137</v>
      </c>
      <c r="T379" s="123" t="s">
        <v>14209</v>
      </c>
      <c r="U379" s="123" t="s">
        <v>13524</v>
      </c>
      <c r="V379" s="123" t="s">
        <v>13484</v>
      </c>
      <c r="W379" s="123" t="s">
        <v>13485</v>
      </c>
      <c r="X379" s="55" t="s">
        <v>13486</v>
      </c>
      <c r="Y379" s="55" t="s">
        <v>13559</v>
      </c>
      <c r="Z379" s="55" t="s">
        <v>13526</v>
      </c>
      <c r="AA379" s="55" t="s">
        <v>13560</v>
      </c>
      <c r="AB379" s="55" t="s">
        <v>13487</v>
      </c>
      <c r="AC379" s="144" t="s">
        <v>4374</v>
      </c>
      <c r="AD379" s="144"/>
      <c r="AE379" s="144" t="s">
        <v>13528</v>
      </c>
      <c r="AF379" s="140" t="s">
        <v>13529</v>
      </c>
      <c r="AG379" s="140" t="s">
        <v>6597</v>
      </c>
      <c r="AH379" s="26" t="s">
        <v>13541</v>
      </c>
    </row>
    <row r="380" spans="1:34" s="378" customFormat="1" ht="15" customHeight="1">
      <c r="A380" s="33" t="s">
        <v>10350</v>
      </c>
      <c r="B380" s="140" t="s">
        <v>13471</v>
      </c>
      <c r="C380" s="408" t="s">
        <v>13682</v>
      </c>
      <c r="D380" s="379" t="s">
        <v>13566</v>
      </c>
      <c r="E380" s="408" t="s">
        <v>13567</v>
      </c>
      <c r="F380" s="146" t="str">
        <f t="shared" si="47"/>
        <v>女</v>
      </c>
      <c r="G380" s="376">
        <f>DATE(MID(E380,7,VLOOKUP(LEN(E380),{15,2;18,4},2,0)),MID(E380,VLOOKUP(LEN(E380),{15,9;18,11},2,0),2),MID(E380,VLOOKUP(LEN(E380),{15,11;18,13},2,0),2))</f>
        <v>35880</v>
      </c>
      <c r="H380" s="307">
        <f t="shared" ca="1" si="48"/>
        <v>20.365679590943689</v>
      </c>
      <c r="I380" s="25">
        <v>43115</v>
      </c>
      <c r="J380" s="25">
        <v>43115</v>
      </c>
      <c r="K380" s="140" t="s">
        <v>167</v>
      </c>
      <c r="L380" s="140" t="s">
        <v>2028</v>
      </c>
      <c r="M380" s="140" t="s">
        <v>311</v>
      </c>
      <c r="N380" s="314" t="s">
        <v>13734</v>
      </c>
      <c r="O380" s="73" t="s">
        <v>4223</v>
      </c>
      <c r="P380" s="73" t="s">
        <v>3854</v>
      </c>
      <c r="Q380" s="25">
        <v>43159</v>
      </c>
      <c r="R380" s="25">
        <v>43159</v>
      </c>
      <c r="S380" s="25">
        <v>43137</v>
      </c>
      <c r="T380" s="123" t="s">
        <v>14209</v>
      </c>
      <c r="U380" s="123" t="s">
        <v>13533</v>
      </c>
      <c r="V380" s="123" t="s">
        <v>8380</v>
      </c>
      <c r="W380" s="123" t="s">
        <v>13475</v>
      </c>
      <c r="X380" s="55" t="s">
        <v>13490</v>
      </c>
      <c r="Y380" s="55" t="s">
        <v>13568</v>
      </c>
      <c r="Z380" s="55" t="s">
        <v>13526</v>
      </c>
      <c r="AA380" s="55" t="s">
        <v>13569</v>
      </c>
      <c r="AB380" s="55" t="s">
        <v>13491</v>
      </c>
      <c r="AC380" s="144" t="s">
        <v>4374</v>
      </c>
      <c r="AD380" s="144"/>
      <c r="AE380" s="144" t="s">
        <v>13528</v>
      </c>
      <c r="AF380" s="140" t="s">
        <v>13529</v>
      </c>
      <c r="AG380" s="140" t="s">
        <v>6597</v>
      </c>
      <c r="AH380" s="26" t="s">
        <v>13570</v>
      </c>
    </row>
    <row r="381" spans="1:34" s="378" customFormat="1" ht="15" customHeight="1">
      <c r="A381" s="33" t="s">
        <v>7670</v>
      </c>
      <c r="B381" s="140" t="s">
        <v>13265</v>
      </c>
      <c r="C381" s="408" t="s">
        <v>13279</v>
      </c>
      <c r="D381" s="126" t="s">
        <v>13266</v>
      </c>
      <c r="E381" s="408" t="s">
        <v>13267</v>
      </c>
      <c r="F381" s="146" t="str">
        <f t="shared" si="47"/>
        <v>男</v>
      </c>
      <c r="G381" s="376">
        <f>DATE(MID(E381,7,VLOOKUP(LEN(E381),{15,2;18,4},2,0)),MID(E381,VLOOKUP(LEN(E381),{15,9;18,11},2,0),2),MID(E381,VLOOKUP(LEN(E381),{15,11;18,13},2,0),2))</f>
        <v>34244</v>
      </c>
      <c r="H381" s="307">
        <f t="shared" ca="1" si="48"/>
        <v>24.84787137176561</v>
      </c>
      <c r="I381" s="25">
        <v>43112</v>
      </c>
      <c r="J381" s="25">
        <v>43112</v>
      </c>
      <c r="K381" s="140" t="s">
        <v>167</v>
      </c>
      <c r="L381" s="140" t="s">
        <v>2028</v>
      </c>
      <c r="M381" s="140" t="s">
        <v>311</v>
      </c>
      <c r="N381" s="314">
        <v>40122</v>
      </c>
      <c r="O381" s="73" t="s">
        <v>4223</v>
      </c>
      <c r="P381" s="73" t="s">
        <v>3854</v>
      </c>
      <c r="Q381" s="25">
        <v>43159</v>
      </c>
      <c r="R381" s="25">
        <v>43159</v>
      </c>
      <c r="S381" s="25">
        <v>43153</v>
      </c>
      <c r="T381" s="123" t="s">
        <v>14299</v>
      </c>
      <c r="U381" s="123" t="s">
        <v>13268</v>
      </c>
      <c r="V381" s="123"/>
      <c r="W381" s="123"/>
      <c r="X381" s="55">
        <v>13125034485</v>
      </c>
      <c r="Y381" s="55" t="s">
        <v>13269</v>
      </c>
      <c r="Z381" s="55" t="s">
        <v>13269</v>
      </c>
      <c r="AA381" s="55" t="s">
        <v>13270</v>
      </c>
      <c r="AB381" s="55">
        <v>18827390851</v>
      </c>
      <c r="AC381" s="218"/>
      <c r="AD381" s="144" t="s">
        <v>13240</v>
      </c>
      <c r="AE381" s="144" t="s">
        <v>13240</v>
      </c>
      <c r="AF381" s="140" t="s">
        <v>13271</v>
      </c>
      <c r="AG381" s="140" t="s">
        <v>6597</v>
      </c>
      <c r="AH381" s="26" t="s">
        <v>13269</v>
      </c>
    </row>
    <row r="382" spans="1:34" s="378" customFormat="1" ht="15" customHeight="1">
      <c r="A382" s="33" t="s">
        <v>7636</v>
      </c>
      <c r="B382" s="140" t="s">
        <v>9296</v>
      </c>
      <c r="C382" s="125" t="s">
        <v>9838</v>
      </c>
      <c r="D382" s="126" t="s">
        <v>9839</v>
      </c>
      <c r="E382" s="30" t="s">
        <v>9840</v>
      </c>
      <c r="F382" s="146" t="str">
        <f>IF(MOD(IF(LEN(E382)=18,MID(E382,17,1),RIGHT(E382,1)),2)=0,"女","男")</f>
        <v>女</v>
      </c>
      <c r="G382" s="22">
        <f>DATE(IF(LEN(E382)=18,MID(E382,7,4),1900+MID(E382,7,2)),IF(LEN(E382)=18,MID(E382,11,2),MID(E382,9,2)),IF(LEN(E382)=18,MID(E382,13,2),MID(E382,11,2)))</f>
        <v>31984</v>
      </c>
      <c r="H382" s="307">
        <f t="shared" ca="1" si="48"/>
        <v>31.039652193683416</v>
      </c>
      <c r="I382" s="25">
        <v>42993</v>
      </c>
      <c r="J382" s="25">
        <v>42993</v>
      </c>
      <c r="K382" s="140" t="s">
        <v>167</v>
      </c>
      <c r="L382" s="140" t="s">
        <v>2028</v>
      </c>
      <c r="M382" s="140" t="s">
        <v>311</v>
      </c>
      <c r="N382" s="314" t="s">
        <v>9841</v>
      </c>
      <c r="O382" s="73" t="s">
        <v>4240</v>
      </c>
      <c r="P382" s="73" t="s">
        <v>3854</v>
      </c>
      <c r="Q382" s="25">
        <v>43159</v>
      </c>
      <c r="R382" s="25">
        <v>43159</v>
      </c>
      <c r="S382" s="25">
        <v>43153</v>
      </c>
      <c r="T382" s="123" t="s">
        <v>14301</v>
      </c>
      <c r="U382" s="123" t="s">
        <v>351</v>
      </c>
      <c r="V382" s="123" t="s">
        <v>9842</v>
      </c>
      <c r="W382" s="123" t="s">
        <v>1508</v>
      </c>
      <c r="X382" s="55" t="s">
        <v>9843</v>
      </c>
      <c r="Y382" s="80" t="s">
        <v>9844</v>
      </c>
      <c r="Z382" s="80" t="s">
        <v>9844</v>
      </c>
      <c r="AA382" s="31" t="s">
        <v>9845</v>
      </c>
      <c r="AB382" s="31" t="s">
        <v>9846</v>
      </c>
      <c r="AC382" s="184"/>
      <c r="AD382" s="144" t="s">
        <v>245</v>
      </c>
      <c r="AE382" s="144" t="s">
        <v>245</v>
      </c>
      <c r="AF382" s="140" t="s">
        <v>2476</v>
      </c>
      <c r="AG382" s="140" t="s">
        <v>6597</v>
      </c>
      <c r="AH382" s="26" t="s">
        <v>9847</v>
      </c>
    </row>
    <row r="383" spans="1:34" s="378" customFormat="1" ht="15" customHeight="1">
      <c r="A383" s="33" t="s">
        <v>7656</v>
      </c>
      <c r="B383" s="140" t="s">
        <v>9296</v>
      </c>
      <c r="C383" s="408" t="s">
        <v>12603</v>
      </c>
      <c r="D383" s="415" t="s">
        <v>12587</v>
      </c>
      <c r="E383" s="33" t="s">
        <v>12588</v>
      </c>
      <c r="F383" s="146" t="str">
        <f>IF(OR(LEN(E383)=15,LEN(E383)=18),IF(MOD(MID(E383,15,3)*1,2),"男","女"),#N/A)</f>
        <v>女</v>
      </c>
      <c r="G383" s="376">
        <f>DATE(MID(E383,7,VLOOKUP(LEN(E383),{15,2;18,4},2,0)),MID(E383,VLOOKUP(LEN(E383),{15,9;18,11},2,0),2),MID(E383,VLOOKUP(LEN(E383),{15,11;18,13},2,0),2))</f>
        <v>34082</v>
      </c>
      <c r="H383" s="307">
        <f t="shared" ca="1" si="48"/>
        <v>25.291706988203963</v>
      </c>
      <c r="I383" s="25">
        <v>43096</v>
      </c>
      <c r="J383" s="25">
        <v>43096</v>
      </c>
      <c r="K383" s="140" t="s">
        <v>167</v>
      </c>
      <c r="L383" s="140" t="s">
        <v>2028</v>
      </c>
      <c r="M383" s="140" t="s">
        <v>311</v>
      </c>
      <c r="N383" s="314" t="s">
        <v>12742</v>
      </c>
      <c r="O383" s="73" t="s">
        <v>4223</v>
      </c>
      <c r="P383" s="73" t="s">
        <v>3854</v>
      </c>
      <c r="Q383" s="25">
        <v>43159</v>
      </c>
      <c r="R383" s="25">
        <v>43159</v>
      </c>
      <c r="S383" s="25">
        <v>43155</v>
      </c>
      <c r="T383" s="123" t="s">
        <v>9876</v>
      </c>
      <c r="U383" s="123"/>
      <c r="V383" s="123"/>
      <c r="W383" s="123"/>
      <c r="X383" s="55">
        <v>13638621824</v>
      </c>
      <c r="Y383" s="55" t="s">
        <v>1562</v>
      </c>
      <c r="Z383" s="55" t="s">
        <v>1562</v>
      </c>
      <c r="AA383" s="55" t="s">
        <v>12589</v>
      </c>
      <c r="AB383" s="55">
        <v>15387122773</v>
      </c>
      <c r="AC383" s="377"/>
      <c r="AD383" s="144" t="s">
        <v>4374</v>
      </c>
      <c r="AE383" s="144" t="s">
        <v>4374</v>
      </c>
      <c r="AF383" s="140" t="s">
        <v>4504</v>
      </c>
      <c r="AG383" s="140" t="s">
        <v>6597</v>
      </c>
      <c r="AH383" s="26" t="s">
        <v>12715</v>
      </c>
    </row>
    <row r="384" spans="1:34" s="378" customFormat="1" ht="15" customHeight="1">
      <c r="A384" s="33" t="s">
        <v>7626</v>
      </c>
      <c r="B384" s="140" t="s">
        <v>9296</v>
      </c>
      <c r="C384" s="125" t="s">
        <v>9403</v>
      </c>
      <c r="D384" s="126" t="s">
        <v>9404</v>
      </c>
      <c r="E384" s="30" t="s">
        <v>9405</v>
      </c>
      <c r="F384" s="146" t="str">
        <f>IF(MOD(IF(LEN(E384)=18,MID(E384,17,1),RIGHT(E384,1)),2)=0,"女","男")</f>
        <v>女</v>
      </c>
      <c r="G384" s="22">
        <f>DATE(IF(LEN(E384)=18,MID(E384,7,4),1900+MID(E384,7,2)),IF(LEN(E384)=18,MID(E384,11,2),MID(E384,9,2)),IF(LEN(E384)=18,MID(E384,13,2),MID(E384,11,2)))</f>
        <v>32484</v>
      </c>
      <c r="H384" s="307">
        <f t="shared" ca="1" si="48"/>
        <v>29.669789179984786</v>
      </c>
      <c r="I384" s="25">
        <v>42870</v>
      </c>
      <c r="J384" s="25">
        <v>42870</v>
      </c>
      <c r="K384" s="140" t="s">
        <v>167</v>
      </c>
      <c r="L384" s="140" t="s">
        <v>2028</v>
      </c>
      <c r="M384" s="140" t="s">
        <v>311</v>
      </c>
      <c r="N384" s="55" t="s">
        <v>9406</v>
      </c>
      <c r="O384" s="73" t="s">
        <v>9407</v>
      </c>
      <c r="P384" s="73" t="s">
        <v>3854</v>
      </c>
      <c r="Q384" s="25">
        <v>43159</v>
      </c>
      <c r="R384" s="25">
        <v>43159</v>
      </c>
      <c r="S384" s="25">
        <v>43155</v>
      </c>
      <c r="T384" s="123" t="s">
        <v>14292</v>
      </c>
      <c r="U384" s="25" t="s">
        <v>4457</v>
      </c>
      <c r="V384" s="203" t="s">
        <v>9408</v>
      </c>
      <c r="W384" s="203" t="s">
        <v>9409</v>
      </c>
      <c r="X384" s="174" t="s">
        <v>9410</v>
      </c>
      <c r="Y384" s="317" t="s">
        <v>9411</v>
      </c>
      <c r="Z384" s="317" t="s">
        <v>9411</v>
      </c>
      <c r="AA384" s="203" t="s">
        <v>9412</v>
      </c>
      <c r="AB384" s="31" t="s">
        <v>9413</v>
      </c>
      <c r="AC384" s="203"/>
      <c r="AD384" s="140" t="s">
        <v>9414</v>
      </c>
      <c r="AE384" s="140" t="s">
        <v>9414</v>
      </c>
      <c r="AF384" s="140" t="s">
        <v>9415</v>
      </c>
      <c r="AG384" s="140" t="s">
        <v>9416</v>
      </c>
      <c r="AH384" s="181" t="s">
        <v>9417</v>
      </c>
    </row>
    <row r="385" spans="1:34" s="378" customFormat="1" ht="15" customHeight="1">
      <c r="A385" s="33" t="s">
        <v>7645</v>
      </c>
      <c r="B385" s="140" t="s">
        <v>9296</v>
      </c>
      <c r="C385" s="125" t="s">
        <v>11991</v>
      </c>
      <c r="D385" s="126" t="s">
        <v>11992</v>
      </c>
      <c r="E385" s="30" t="s">
        <v>11993</v>
      </c>
      <c r="F385" s="146" t="str">
        <f>IF(MOD(IF(LEN(E385)=18,MID(E385,17,1),RIGHT(E385,1)),2)=0,"女","男")</f>
        <v>男</v>
      </c>
      <c r="G385" s="22">
        <f>DATE(IF(LEN(E385)=18,MID(E385,7,4),1900+MID(E385,7,2)),IF(LEN(E385)=18,MID(E385,11,2),MID(E385,9,2)),IF(LEN(E385)=18,MID(E385,13,2),MID(E385,11,2)))</f>
        <v>28738</v>
      </c>
      <c r="H385" s="307">
        <f t="shared" ca="1" si="48"/>
        <v>39.932802878614922</v>
      </c>
      <c r="I385" s="25">
        <v>43090</v>
      </c>
      <c r="J385" s="25">
        <v>43090</v>
      </c>
      <c r="K385" s="140" t="s">
        <v>167</v>
      </c>
      <c r="L385" s="140" t="s">
        <v>2028</v>
      </c>
      <c r="M385" s="140" t="s">
        <v>311</v>
      </c>
      <c r="N385" s="314">
        <v>21823</v>
      </c>
      <c r="O385" s="73" t="s">
        <v>4223</v>
      </c>
      <c r="P385" s="73" t="s">
        <v>3854</v>
      </c>
      <c r="Q385" s="25">
        <v>43159</v>
      </c>
      <c r="R385" s="25">
        <v>43159</v>
      </c>
      <c r="S385" s="25">
        <v>43155</v>
      </c>
      <c r="T385" s="123" t="s">
        <v>14293</v>
      </c>
      <c r="U385" s="123"/>
      <c r="V385" s="123"/>
      <c r="W385" s="123"/>
      <c r="X385" s="55">
        <v>17786635160</v>
      </c>
      <c r="Y385" s="80" t="s">
        <v>11994</v>
      </c>
      <c r="Z385" s="80" t="s">
        <v>11994</v>
      </c>
      <c r="AA385" s="31" t="s">
        <v>11995</v>
      </c>
      <c r="AB385" s="31">
        <v>17786206393</v>
      </c>
      <c r="AC385" s="184"/>
      <c r="AD385" s="144" t="s">
        <v>4374</v>
      </c>
      <c r="AE385" s="144" t="s">
        <v>4374</v>
      </c>
      <c r="AF385" s="140" t="s">
        <v>4504</v>
      </c>
      <c r="AG385" s="140" t="s">
        <v>6597</v>
      </c>
      <c r="AH385" s="26" t="s">
        <v>11996</v>
      </c>
    </row>
    <row r="386" spans="1:34" s="183" customFormat="1" ht="13.5" customHeight="1">
      <c r="A386" s="33" t="s">
        <v>13317</v>
      </c>
      <c r="B386" s="140" t="s">
        <v>9296</v>
      </c>
      <c r="C386" s="125" t="s">
        <v>14290</v>
      </c>
      <c r="D386" s="126" t="s">
        <v>13713</v>
      </c>
      <c r="E386" s="30" t="s">
        <v>13714</v>
      </c>
      <c r="F386" s="146" t="str">
        <f>IF(OR(LEN(E386)=15,LEN(E386)=18),IF(MOD(MID(E386,15,3)*1,2),"男","女"),#N/A)</f>
        <v>女</v>
      </c>
      <c r="G386" s="22">
        <f>DATE(MID(E386,7,VLOOKUP(LEN(E386),{15,2;18,4},2,0)),MID(E386,VLOOKUP(LEN(E386),{15,9;18,11},2,0),2),MID(E386,VLOOKUP(LEN(E386),{15,11;18,13},2,0),2))</f>
        <v>31842</v>
      </c>
      <c r="H386" s="307">
        <f t="shared" ca="1" si="48"/>
        <v>31.428693289573829</v>
      </c>
      <c r="I386" s="25">
        <v>43115</v>
      </c>
      <c r="J386" s="25">
        <v>43115</v>
      </c>
      <c r="K386" s="140" t="s">
        <v>167</v>
      </c>
      <c r="L386" s="140" t="s">
        <v>2028</v>
      </c>
      <c r="M386" s="140" t="s">
        <v>311</v>
      </c>
      <c r="N386" s="314" t="s">
        <v>14045</v>
      </c>
      <c r="O386" s="73" t="s">
        <v>4240</v>
      </c>
      <c r="P386" s="73" t="s">
        <v>3854</v>
      </c>
      <c r="Q386" s="25">
        <v>43159</v>
      </c>
      <c r="R386" s="25">
        <v>43159</v>
      </c>
      <c r="S386" s="25">
        <v>43154</v>
      </c>
      <c r="T386" s="123" t="s">
        <v>10730</v>
      </c>
      <c r="U386" s="123" t="s">
        <v>13715</v>
      </c>
      <c r="V386" s="123" t="s">
        <v>13706</v>
      </c>
      <c r="W386" s="123" t="s">
        <v>1508</v>
      </c>
      <c r="X386" s="55">
        <v>17671699877</v>
      </c>
      <c r="Y386" s="80" t="s">
        <v>11611</v>
      </c>
      <c r="Z386" s="80" t="s">
        <v>11611</v>
      </c>
      <c r="AA386" s="31" t="s">
        <v>13716</v>
      </c>
      <c r="AB386" s="31">
        <v>13659898410</v>
      </c>
      <c r="AC386" s="184"/>
      <c r="AD386" s="144" t="s">
        <v>14291</v>
      </c>
      <c r="AE386" s="144" t="s">
        <v>14291</v>
      </c>
      <c r="AF386" s="140" t="s">
        <v>4504</v>
      </c>
      <c r="AG386" s="140" t="s">
        <v>6597</v>
      </c>
      <c r="AH386" s="26" t="s">
        <v>13717</v>
      </c>
    </row>
    <row r="387" spans="1:34" s="410" customFormat="1" ht="14.25" customHeight="1">
      <c r="A387" s="33" t="s">
        <v>7665</v>
      </c>
      <c r="B387" s="140" t="s">
        <v>9296</v>
      </c>
      <c r="C387" s="408" t="s">
        <v>13212</v>
      </c>
      <c r="D387" s="126" t="s">
        <v>13163</v>
      </c>
      <c r="E387" s="408" t="s">
        <v>13164</v>
      </c>
      <c r="F387" s="146" t="str">
        <f>IF(OR(LEN(E387)=15,LEN(E387)=18),IF(MOD(MID(E387,15,3)*1,2),"男","女"),#N/A)</f>
        <v>女</v>
      </c>
      <c r="G387" s="376">
        <f>DATE(MID(E387,7,VLOOKUP(LEN(E387),{15,2;18,4},2,0)),MID(E387,VLOOKUP(LEN(E387),{15,9;18,11},2,0),2),MID(E387,VLOOKUP(LEN(E387),{15,11;18,13},2,0),2))</f>
        <v>33873</v>
      </c>
      <c r="H387" s="307">
        <f t="shared" ca="1" si="48"/>
        <v>25.864309727929992</v>
      </c>
      <c r="I387" s="25">
        <v>43113</v>
      </c>
      <c r="J387" s="25">
        <v>43113</v>
      </c>
      <c r="K387" s="140" t="s">
        <v>167</v>
      </c>
      <c r="L387" s="140" t="s">
        <v>2028</v>
      </c>
      <c r="M387" s="140" t="s">
        <v>311</v>
      </c>
      <c r="N387" s="314">
        <v>40021</v>
      </c>
      <c r="O387" s="73" t="s">
        <v>4223</v>
      </c>
      <c r="P387" s="73" t="s">
        <v>3854</v>
      </c>
      <c r="Q387" s="25">
        <v>43159</v>
      </c>
      <c r="R387" s="25">
        <v>43159</v>
      </c>
      <c r="S387" s="25">
        <v>43154</v>
      </c>
      <c r="T387" s="123" t="s">
        <v>14294</v>
      </c>
      <c r="U387" s="123" t="s">
        <v>4456</v>
      </c>
      <c r="V387" s="123" t="s">
        <v>13165</v>
      </c>
      <c r="W387" s="123"/>
      <c r="X387" s="55">
        <v>15387289484</v>
      </c>
      <c r="Y387" s="55" t="s">
        <v>13166</v>
      </c>
      <c r="Z387" s="55" t="s">
        <v>13167</v>
      </c>
      <c r="AA387" s="55" t="s">
        <v>13168</v>
      </c>
      <c r="AB387" s="55">
        <v>15671895978</v>
      </c>
      <c r="AC387" s="218"/>
      <c r="AD387" s="144" t="s">
        <v>4374</v>
      </c>
      <c r="AE387" s="144" t="s">
        <v>4374</v>
      </c>
      <c r="AF387" s="140" t="s">
        <v>4375</v>
      </c>
      <c r="AG387" s="140" t="s">
        <v>6597</v>
      </c>
      <c r="AH387" s="26" t="s">
        <v>13166</v>
      </c>
    </row>
    <row r="388" spans="1:34" s="309" customFormat="1" ht="13.5" customHeight="1">
      <c r="A388" s="33" t="s">
        <v>7652</v>
      </c>
      <c r="B388" s="140" t="s">
        <v>9296</v>
      </c>
      <c r="C388" s="408" t="s">
        <v>12590</v>
      </c>
      <c r="D388" s="126" t="s">
        <v>12535</v>
      </c>
      <c r="E388" s="408" t="s">
        <v>12536</v>
      </c>
      <c r="F388" s="146" t="str">
        <f>IF(OR(LEN(E388)=15,LEN(E388)=18),IF(MOD(MID(E388,15,3)*1,2),"男","女"),#N/A)</f>
        <v>女</v>
      </c>
      <c r="G388" s="376">
        <f>DATE(MID(E388,7,VLOOKUP(LEN(E388),{15,2;18,4},2,0)),MID(E388,VLOOKUP(LEN(E388),{15,9;18,11},2,0),2),MID(E388,VLOOKUP(LEN(E388),{15,11;18,13},2,0),2))</f>
        <v>34530</v>
      </c>
      <c r="H388" s="307">
        <f t="shared" ca="1" si="48"/>
        <v>24.064309727929992</v>
      </c>
      <c r="I388" s="25">
        <v>43096</v>
      </c>
      <c r="J388" s="25">
        <v>43096</v>
      </c>
      <c r="K388" s="140" t="s">
        <v>167</v>
      </c>
      <c r="L388" s="140" t="s">
        <v>2028</v>
      </c>
      <c r="M388" s="140" t="s">
        <v>311</v>
      </c>
      <c r="N388" s="314">
        <v>40292</v>
      </c>
      <c r="O388" s="73" t="s">
        <v>4223</v>
      </c>
      <c r="P388" s="73" t="s">
        <v>3854</v>
      </c>
      <c r="Q388" s="25">
        <v>43159</v>
      </c>
      <c r="R388" s="25">
        <v>43159</v>
      </c>
      <c r="S388" s="25">
        <v>43154</v>
      </c>
      <c r="T388" s="123" t="s">
        <v>10343</v>
      </c>
      <c r="U388" s="123" t="s">
        <v>6612</v>
      </c>
      <c r="V388" s="123" t="s">
        <v>12662</v>
      </c>
      <c r="W388" s="123" t="s">
        <v>12260</v>
      </c>
      <c r="X388" s="55">
        <v>17671780343</v>
      </c>
      <c r="Y388" s="55" t="s">
        <v>12537</v>
      </c>
      <c r="Z388" s="55" t="s">
        <v>12538</v>
      </c>
      <c r="AA388" s="55" t="s">
        <v>12539</v>
      </c>
      <c r="AB388" s="55">
        <v>17671789193</v>
      </c>
      <c r="AC388" s="218"/>
      <c r="AD388" s="144" t="s">
        <v>4374</v>
      </c>
      <c r="AE388" s="144" t="s">
        <v>4374</v>
      </c>
      <c r="AF388" s="140" t="s">
        <v>4446</v>
      </c>
      <c r="AG388" s="140" t="s">
        <v>6597</v>
      </c>
      <c r="AH388" s="26" t="s">
        <v>12702</v>
      </c>
    </row>
    <row r="389" spans="1:34" s="183" customFormat="1" ht="13.5" customHeight="1">
      <c r="A389" s="33" t="s">
        <v>7643</v>
      </c>
      <c r="B389" s="140" t="s">
        <v>9296</v>
      </c>
      <c r="C389" s="143" t="s">
        <v>11716</v>
      </c>
      <c r="D389" s="126" t="s">
        <v>11777</v>
      </c>
      <c r="E389" s="30" t="s">
        <v>11778</v>
      </c>
      <c r="F389" s="146" t="s">
        <v>2031</v>
      </c>
      <c r="G389" s="22">
        <v>33756</v>
      </c>
      <c r="H389" s="307">
        <v>25.757441159627081</v>
      </c>
      <c r="I389" s="25">
        <v>43088</v>
      </c>
      <c r="J389" s="25">
        <v>43088</v>
      </c>
      <c r="K389" s="140" t="s">
        <v>167</v>
      </c>
      <c r="L389" s="140" t="s">
        <v>2028</v>
      </c>
      <c r="M389" s="140" t="s">
        <v>311</v>
      </c>
      <c r="N389" s="314" t="s">
        <v>11898</v>
      </c>
      <c r="O389" s="123" t="s">
        <v>4223</v>
      </c>
      <c r="P389" s="73" t="s">
        <v>3854</v>
      </c>
      <c r="Q389" s="25">
        <v>43159</v>
      </c>
      <c r="R389" s="25">
        <v>43159</v>
      </c>
      <c r="S389" s="25">
        <v>43153</v>
      </c>
      <c r="T389" s="123" t="s">
        <v>7557</v>
      </c>
      <c r="U389" s="123" t="s">
        <v>4456</v>
      </c>
      <c r="V389" s="123" t="s">
        <v>11779</v>
      </c>
      <c r="W389" s="123"/>
      <c r="X389" s="55">
        <v>17612744013</v>
      </c>
      <c r="Y389" s="80" t="s">
        <v>11780</v>
      </c>
      <c r="Z389" s="80" t="s">
        <v>11781</v>
      </c>
      <c r="AA389" s="31" t="s">
        <v>11782</v>
      </c>
      <c r="AB389" s="31">
        <v>17132454013</v>
      </c>
      <c r="AC389" s="324"/>
      <c r="AD389" s="144" t="s">
        <v>4374</v>
      </c>
      <c r="AE389" s="144" t="s">
        <v>4374</v>
      </c>
      <c r="AF389" s="140" t="s">
        <v>4375</v>
      </c>
      <c r="AG389" s="140" t="s">
        <v>6597</v>
      </c>
      <c r="AH389" s="26" t="s">
        <v>11780</v>
      </c>
    </row>
    <row r="390" spans="1:34" s="183" customFormat="1" ht="13.5" customHeight="1">
      <c r="A390" s="33" t="s">
        <v>7669</v>
      </c>
      <c r="B390" s="140" t="s">
        <v>9296</v>
      </c>
      <c r="C390" s="33" t="s">
        <v>13278</v>
      </c>
      <c r="D390" s="126" t="s">
        <v>13260</v>
      </c>
      <c r="E390" s="33" t="s">
        <v>13261</v>
      </c>
      <c r="F390" s="146" t="s">
        <v>2031</v>
      </c>
      <c r="G390" s="376">
        <v>35918</v>
      </c>
      <c r="H390" s="307">
        <v>19.834153488394207</v>
      </c>
      <c r="I390" s="25">
        <v>43112</v>
      </c>
      <c r="J390" s="25">
        <v>43112</v>
      </c>
      <c r="K390" s="140" t="s">
        <v>167</v>
      </c>
      <c r="L390" s="140" t="s">
        <v>2028</v>
      </c>
      <c r="M390" s="140" t="s">
        <v>311</v>
      </c>
      <c r="N390" s="314">
        <v>40040</v>
      </c>
      <c r="O390" s="123" t="s">
        <v>4223</v>
      </c>
      <c r="P390" s="73" t="s">
        <v>3854</v>
      </c>
      <c r="Q390" s="25">
        <v>43159</v>
      </c>
      <c r="R390" s="25">
        <v>43159</v>
      </c>
      <c r="S390" s="25">
        <v>43153</v>
      </c>
      <c r="T390" s="123" t="s">
        <v>14068</v>
      </c>
      <c r="U390" s="123" t="s">
        <v>4458</v>
      </c>
      <c r="V390" s="123" t="s">
        <v>8969</v>
      </c>
      <c r="W390" s="123" t="s">
        <v>13244</v>
      </c>
      <c r="X390" s="55">
        <v>13720399142</v>
      </c>
      <c r="Y390" s="55" t="s">
        <v>13262</v>
      </c>
      <c r="Z390" s="55" t="s">
        <v>13262</v>
      </c>
      <c r="AA390" s="55" t="s">
        <v>13263</v>
      </c>
      <c r="AB390" s="55">
        <v>13871145499</v>
      </c>
      <c r="AC390" s="445"/>
      <c r="AD390" s="144" t="s">
        <v>5227</v>
      </c>
      <c r="AE390" s="144" t="s">
        <v>5227</v>
      </c>
      <c r="AF390" s="140" t="s">
        <v>13241</v>
      </c>
      <c r="AG390" s="140" t="s">
        <v>6597</v>
      </c>
      <c r="AH390" s="26" t="s">
        <v>13264</v>
      </c>
    </row>
    <row r="391" spans="1:34" s="378" customFormat="1" ht="15" customHeight="1">
      <c r="A391" s="33" t="s">
        <v>13313</v>
      </c>
      <c r="B391" s="140" t="s">
        <v>13471</v>
      </c>
      <c r="C391" s="33" t="s">
        <v>13678</v>
      </c>
      <c r="D391" s="379" t="s">
        <v>13547</v>
      </c>
      <c r="E391" s="33" t="s">
        <v>13548</v>
      </c>
      <c r="F391" s="146" t="s">
        <v>2030</v>
      </c>
      <c r="G391" s="376">
        <v>35684</v>
      </c>
      <c r="H391" s="307">
        <v>20.475249378805167</v>
      </c>
      <c r="I391" s="25">
        <v>43115</v>
      </c>
      <c r="J391" s="25">
        <v>43115</v>
      </c>
      <c r="K391" s="140" t="s">
        <v>167</v>
      </c>
      <c r="L391" s="140" t="s">
        <v>2028</v>
      </c>
      <c r="M391" s="140" t="s">
        <v>311</v>
      </c>
      <c r="N391" s="314" t="s">
        <v>13730</v>
      </c>
      <c r="O391" s="123" t="s">
        <v>4223</v>
      </c>
      <c r="P391" s="73" t="s">
        <v>3854</v>
      </c>
      <c r="Q391" s="25">
        <v>43159</v>
      </c>
      <c r="R391" s="25">
        <v>43159</v>
      </c>
      <c r="S391" s="25">
        <v>43153</v>
      </c>
      <c r="T391" s="123" t="s">
        <v>14303</v>
      </c>
      <c r="U391" s="123" t="s">
        <v>4501</v>
      </c>
      <c r="V391" s="123" t="s">
        <v>8380</v>
      </c>
      <c r="W391" s="123" t="s">
        <v>2275</v>
      </c>
      <c r="X391" s="55" t="s">
        <v>13480</v>
      </c>
      <c r="Y391" s="55" t="s">
        <v>13549</v>
      </c>
      <c r="Z391" s="55" t="s">
        <v>13526</v>
      </c>
      <c r="AA391" s="55" t="s">
        <v>13550</v>
      </c>
      <c r="AB391" s="55" t="s">
        <v>13481</v>
      </c>
      <c r="AC391" s="144" t="s">
        <v>4374</v>
      </c>
      <c r="AD391" s="144"/>
      <c r="AE391" s="144" t="s">
        <v>5227</v>
      </c>
      <c r="AF391" s="140" t="s">
        <v>13529</v>
      </c>
      <c r="AG391" s="140" t="s">
        <v>6597</v>
      </c>
      <c r="AH391" s="26" t="s">
        <v>13551</v>
      </c>
    </row>
    <row r="392" spans="1:34" s="378" customFormat="1" ht="14.25" customHeight="1">
      <c r="A392" s="33" t="s">
        <v>9781</v>
      </c>
      <c r="B392" s="140" t="s">
        <v>13471</v>
      </c>
      <c r="C392" s="33" t="s">
        <v>13679</v>
      </c>
      <c r="D392" s="379" t="s">
        <v>13552</v>
      </c>
      <c r="E392" s="33" t="s">
        <v>13553</v>
      </c>
      <c r="F392" s="146" t="s">
        <v>2030</v>
      </c>
      <c r="G392" s="376">
        <v>35864</v>
      </c>
      <c r="H392" s="307">
        <v>19.98209869387366</v>
      </c>
      <c r="I392" s="25">
        <v>43115</v>
      </c>
      <c r="J392" s="25">
        <v>43115</v>
      </c>
      <c r="K392" s="140" t="s">
        <v>167</v>
      </c>
      <c r="L392" s="140" t="s">
        <v>2028</v>
      </c>
      <c r="M392" s="140" t="s">
        <v>311</v>
      </c>
      <c r="N392" s="314" t="s">
        <v>13731</v>
      </c>
      <c r="O392" s="123" t="s">
        <v>4223</v>
      </c>
      <c r="P392" s="73" t="s">
        <v>3854</v>
      </c>
      <c r="Q392" s="25">
        <v>43159</v>
      </c>
      <c r="R392" s="25">
        <v>43159</v>
      </c>
      <c r="S392" s="25">
        <v>43153</v>
      </c>
      <c r="T392" s="123" t="s">
        <v>14303</v>
      </c>
      <c r="U392" s="123" t="s">
        <v>4501</v>
      </c>
      <c r="V392" s="123" t="s">
        <v>8380</v>
      </c>
      <c r="W392" s="123" t="s">
        <v>2275</v>
      </c>
      <c r="X392" s="55" t="s">
        <v>13482</v>
      </c>
      <c r="Y392" s="55" t="s">
        <v>13554</v>
      </c>
      <c r="Z392" s="55" t="s">
        <v>13526</v>
      </c>
      <c r="AA392" s="55" t="s">
        <v>13555</v>
      </c>
      <c r="AB392" s="55" t="s">
        <v>13483</v>
      </c>
      <c r="AC392" s="144" t="s">
        <v>4374</v>
      </c>
      <c r="AD392" s="144"/>
      <c r="AE392" s="144" t="s">
        <v>5227</v>
      </c>
      <c r="AF392" s="140" t="s">
        <v>13529</v>
      </c>
      <c r="AG392" s="140" t="s">
        <v>6597</v>
      </c>
      <c r="AH392" s="26" t="s">
        <v>13556</v>
      </c>
    </row>
    <row r="393" spans="1:34" s="325" customFormat="1" ht="13.5" customHeight="1">
      <c r="A393" s="33" t="s">
        <v>9816</v>
      </c>
      <c r="B393" s="140" t="s">
        <v>13471</v>
      </c>
      <c r="C393" s="33" t="s">
        <v>13686</v>
      </c>
      <c r="D393" s="379" t="s">
        <v>13586</v>
      </c>
      <c r="E393" s="33" t="s">
        <v>13587</v>
      </c>
      <c r="F393" s="146" t="s">
        <v>2030</v>
      </c>
      <c r="G393" s="376">
        <v>35643</v>
      </c>
      <c r="H393" s="307">
        <v>20.587578145928454</v>
      </c>
      <c r="I393" s="25">
        <v>43115</v>
      </c>
      <c r="J393" s="25">
        <v>43115</v>
      </c>
      <c r="K393" s="140" t="s">
        <v>167</v>
      </c>
      <c r="L393" s="140" t="s">
        <v>2028</v>
      </c>
      <c r="M393" s="140" t="s">
        <v>311</v>
      </c>
      <c r="N393" s="314" t="s">
        <v>13738</v>
      </c>
      <c r="O393" s="123" t="s">
        <v>4223</v>
      </c>
      <c r="P393" s="73" t="s">
        <v>3854</v>
      </c>
      <c r="Q393" s="25">
        <v>43159</v>
      </c>
      <c r="R393" s="25">
        <v>43159</v>
      </c>
      <c r="S393" s="25">
        <v>43153</v>
      </c>
      <c r="T393" s="123" t="s">
        <v>14303</v>
      </c>
      <c r="U393" s="123" t="s">
        <v>4501</v>
      </c>
      <c r="V393" s="123" t="s">
        <v>8380</v>
      </c>
      <c r="W393" s="123" t="s">
        <v>2275</v>
      </c>
      <c r="X393" s="55" t="s">
        <v>13499</v>
      </c>
      <c r="Y393" s="55" t="s">
        <v>13588</v>
      </c>
      <c r="Z393" s="55" t="s">
        <v>13526</v>
      </c>
      <c r="AA393" s="55" t="s">
        <v>13589</v>
      </c>
      <c r="AB393" s="55" t="s">
        <v>13500</v>
      </c>
      <c r="AC393" s="144" t="s">
        <v>4374</v>
      </c>
      <c r="AD393" s="144"/>
      <c r="AE393" s="144" t="s">
        <v>5227</v>
      </c>
      <c r="AF393" s="140" t="s">
        <v>13529</v>
      </c>
      <c r="AG393" s="140" t="s">
        <v>6597</v>
      </c>
      <c r="AH393" s="26" t="s">
        <v>13590</v>
      </c>
    </row>
    <row r="394" spans="1:34" s="444" customFormat="1" ht="15" customHeight="1">
      <c r="A394" s="33" t="s">
        <v>13315</v>
      </c>
      <c r="B394" s="140" t="s">
        <v>13471</v>
      </c>
      <c r="C394" s="33" t="s">
        <v>13688</v>
      </c>
      <c r="D394" s="379" t="s">
        <v>13596</v>
      </c>
      <c r="E394" s="33" t="s">
        <v>13597</v>
      </c>
      <c r="F394" s="146" t="s">
        <v>2030</v>
      </c>
      <c r="G394" s="376">
        <v>35988</v>
      </c>
      <c r="H394" s="307">
        <v>19.642372666476398</v>
      </c>
      <c r="I394" s="25">
        <v>43115</v>
      </c>
      <c r="J394" s="25">
        <v>43115</v>
      </c>
      <c r="K394" s="140" t="s">
        <v>167</v>
      </c>
      <c r="L394" s="140" t="s">
        <v>2028</v>
      </c>
      <c r="M394" s="140" t="s">
        <v>311</v>
      </c>
      <c r="N394" s="314" t="s">
        <v>13740</v>
      </c>
      <c r="O394" s="123" t="s">
        <v>4223</v>
      </c>
      <c r="P394" s="73" t="s">
        <v>3854</v>
      </c>
      <c r="Q394" s="25">
        <v>43159</v>
      </c>
      <c r="R394" s="25">
        <v>43159</v>
      </c>
      <c r="S394" s="25">
        <v>43153</v>
      </c>
      <c r="T394" s="123" t="s">
        <v>14303</v>
      </c>
      <c r="U394" s="123" t="s">
        <v>6612</v>
      </c>
      <c r="V394" s="123" t="s">
        <v>274</v>
      </c>
      <c r="W394" s="123" t="s">
        <v>1703</v>
      </c>
      <c r="X394" s="55" t="s">
        <v>13504</v>
      </c>
      <c r="Y394" s="55" t="s">
        <v>13598</v>
      </c>
      <c r="Z394" s="55" t="s">
        <v>13526</v>
      </c>
      <c r="AA394" s="55" t="s">
        <v>13599</v>
      </c>
      <c r="AB394" s="55" t="s">
        <v>13505</v>
      </c>
      <c r="AC394" s="144" t="s">
        <v>4374</v>
      </c>
      <c r="AD394" s="144"/>
      <c r="AE394" s="144" t="s">
        <v>5227</v>
      </c>
      <c r="AF394" s="140" t="s">
        <v>13529</v>
      </c>
      <c r="AG394" s="140" t="s">
        <v>6597</v>
      </c>
      <c r="AH394" s="26" t="s">
        <v>13600</v>
      </c>
    </row>
    <row r="395" spans="1:34" s="444" customFormat="1" ht="15" customHeight="1">
      <c r="A395" s="33" t="s">
        <v>9828</v>
      </c>
      <c r="B395" s="140" t="s">
        <v>13471</v>
      </c>
      <c r="C395" s="33" t="s">
        <v>13689</v>
      </c>
      <c r="D395" s="379" t="s">
        <v>13601</v>
      </c>
      <c r="E395" s="33" t="s">
        <v>13602</v>
      </c>
      <c r="F395" s="146" t="s">
        <v>2030</v>
      </c>
      <c r="G395" s="376">
        <v>35715</v>
      </c>
      <c r="H395" s="307">
        <v>20.390317871955851</v>
      </c>
      <c r="I395" s="25">
        <v>43115</v>
      </c>
      <c r="J395" s="25">
        <v>43115</v>
      </c>
      <c r="K395" s="140" t="s">
        <v>167</v>
      </c>
      <c r="L395" s="140" t="s">
        <v>2028</v>
      </c>
      <c r="M395" s="140" t="s">
        <v>311</v>
      </c>
      <c r="N395" s="314" t="s">
        <v>13741</v>
      </c>
      <c r="O395" s="123" t="s">
        <v>4223</v>
      </c>
      <c r="P395" s="73" t="s">
        <v>3854</v>
      </c>
      <c r="Q395" s="25">
        <v>43159</v>
      </c>
      <c r="R395" s="25">
        <v>43159</v>
      </c>
      <c r="S395" s="25">
        <v>43153</v>
      </c>
      <c r="T395" s="123" t="s">
        <v>14303</v>
      </c>
      <c r="U395" s="123" t="s">
        <v>4501</v>
      </c>
      <c r="V395" s="123" t="s">
        <v>8380</v>
      </c>
      <c r="W395" s="123" t="s">
        <v>2275</v>
      </c>
      <c r="X395" s="55" t="s">
        <v>13506</v>
      </c>
      <c r="Y395" s="55" t="s">
        <v>13603</v>
      </c>
      <c r="Z395" s="55" t="s">
        <v>13526</v>
      </c>
      <c r="AA395" s="55" t="s">
        <v>13604</v>
      </c>
      <c r="AB395" s="55" t="s">
        <v>13507</v>
      </c>
      <c r="AC395" s="144" t="s">
        <v>4374</v>
      </c>
      <c r="AD395" s="144"/>
      <c r="AE395" s="144" t="s">
        <v>5227</v>
      </c>
      <c r="AF395" s="140" t="s">
        <v>13529</v>
      </c>
      <c r="AG395" s="140" t="s">
        <v>6597</v>
      </c>
      <c r="AH395" s="26" t="s">
        <v>13605</v>
      </c>
    </row>
    <row r="396" spans="1:34" s="444" customFormat="1" ht="15" customHeight="1">
      <c r="A396" s="33" t="s">
        <v>11826</v>
      </c>
      <c r="B396" s="140" t="s">
        <v>13471</v>
      </c>
      <c r="C396" s="33" t="s">
        <v>13690</v>
      </c>
      <c r="D396" s="379" t="s">
        <v>13606</v>
      </c>
      <c r="E396" s="33" t="s">
        <v>13607</v>
      </c>
      <c r="F396" s="146" t="s">
        <v>2030</v>
      </c>
      <c r="G396" s="376">
        <v>36082</v>
      </c>
      <c r="H396" s="307">
        <v>19.384838419901055</v>
      </c>
      <c r="I396" s="25">
        <v>43115</v>
      </c>
      <c r="J396" s="25">
        <v>43115</v>
      </c>
      <c r="K396" s="140" t="s">
        <v>167</v>
      </c>
      <c r="L396" s="140" t="s">
        <v>2028</v>
      </c>
      <c r="M396" s="140" t="s">
        <v>311</v>
      </c>
      <c r="N396" s="314" t="s">
        <v>13742</v>
      </c>
      <c r="O396" s="123" t="s">
        <v>4223</v>
      </c>
      <c r="P396" s="73" t="s">
        <v>3854</v>
      </c>
      <c r="Q396" s="25">
        <v>43159</v>
      </c>
      <c r="R396" s="25">
        <v>43159</v>
      </c>
      <c r="S396" s="25">
        <v>43153</v>
      </c>
      <c r="T396" s="123" t="s">
        <v>14303</v>
      </c>
      <c r="U396" s="123" t="s">
        <v>4501</v>
      </c>
      <c r="V396" s="123" t="s">
        <v>13508</v>
      </c>
      <c r="W396" s="123" t="s">
        <v>90</v>
      </c>
      <c r="X396" s="55" t="s">
        <v>13509</v>
      </c>
      <c r="Y396" s="55" t="s">
        <v>13608</v>
      </c>
      <c r="Z396" s="55" t="s">
        <v>13526</v>
      </c>
      <c r="AA396" s="55" t="s">
        <v>13609</v>
      </c>
      <c r="AB396" s="55" t="s">
        <v>13510</v>
      </c>
      <c r="AC396" s="144" t="s">
        <v>4374</v>
      </c>
      <c r="AD396" s="144"/>
      <c r="AE396" s="144" t="s">
        <v>5227</v>
      </c>
      <c r="AF396" s="140" t="s">
        <v>13529</v>
      </c>
      <c r="AG396" s="140" t="s">
        <v>6597</v>
      </c>
      <c r="AH396" s="26" t="s">
        <v>13610</v>
      </c>
    </row>
    <row r="397" spans="1:34" s="444" customFormat="1" ht="15" customHeight="1">
      <c r="A397" s="33" t="s">
        <v>9848</v>
      </c>
      <c r="B397" s="140" t="s">
        <v>13471</v>
      </c>
      <c r="C397" s="33" t="s">
        <v>13691</v>
      </c>
      <c r="D397" s="379" t="s">
        <v>13611</v>
      </c>
      <c r="E397" s="33" t="s">
        <v>13612</v>
      </c>
      <c r="F397" s="146" t="s">
        <v>2030</v>
      </c>
      <c r="G397" s="376">
        <v>34624</v>
      </c>
      <c r="H397" s="307">
        <v>23.379358967846262</v>
      </c>
      <c r="I397" s="25">
        <v>43115</v>
      </c>
      <c r="J397" s="25">
        <v>43115</v>
      </c>
      <c r="K397" s="140" t="s">
        <v>167</v>
      </c>
      <c r="L397" s="140" t="s">
        <v>2028</v>
      </c>
      <c r="M397" s="140" t="s">
        <v>311</v>
      </c>
      <c r="N397" s="314" t="s">
        <v>13743</v>
      </c>
      <c r="O397" s="123" t="s">
        <v>4223</v>
      </c>
      <c r="P397" s="73" t="s">
        <v>3854</v>
      </c>
      <c r="Q397" s="25">
        <v>43159</v>
      </c>
      <c r="R397" s="25">
        <v>43159</v>
      </c>
      <c r="S397" s="25">
        <v>43153</v>
      </c>
      <c r="T397" s="123" t="s">
        <v>14303</v>
      </c>
      <c r="U397" s="123" t="s">
        <v>6612</v>
      </c>
      <c r="V397" s="123" t="s">
        <v>13511</v>
      </c>
      <c r="W397" s="123" t="s">
        <v>90</v>
      </c>
      <c r="X397" s="55" t="s">
        <v>13512</v>
      </c>
      <c r="Y397" s="55" t="s">
        <v>13613</v>
      </c>
      <c r="Z397" s="55" t="s">
        <v>13526</v>
      </c>
      <c r="AA397" s="55" t="s">
        <v>13614</v>
      </c>
      <c r="AB397" s="55" t="s">
        <v>13513</v>
      </c>
      <c r="AC397" s="144" t="s">
        <v>4374</v>
      </c>
      <c r="AD397" s="144"/>
      <c r="AE397" s="144" t="s">
        <v>5227</v>
      </c>
      <c r="AF397" s="140" t="s">
        <v>13529</v>
      </c>
      <c r="AG397" s="140" t="s">
        <v>6597</v>
      </c>
      <c r="AH397" s="26" t="s">
        <v>13613</v>
      </c>
    </row>
    <row r="398" spans="1:34" s="444" customFormat="1" ht="15" customHeight="1">
      <c r="A398" s="33" t="s">
        <v>11827</v>
      </c>
      <c r="B398" s="140" t="s">
        <v>13471</v>
      </c>
      <c r="C398" s="33" t="s">
        <v>13693</v>
      </c>
      <c r="D398" s="379" t="s">
        <v>13620</v>
      </c>
      <c r="E398" s="33" t="s">
        <v>13621</v>
      </c>
      <c r="F398" s="146" t="s">
        <v>2030</v>
      </c>
      <c r="G398" s="376">
        <v>35433</v>
      </c>
      <c r="H398" s="307">
        <v>21.162920611681876</v>
      </c>
      <c r="I398" s="25">
        <v>43115</v>
      </c>
      <c r="J398" s="25">
        <v>43115</v>
      </c>
      <c r="K398" s="140" t="s">
        <v>167</v>
      </c>
      <c r="L398" s="140" t="s">
        <v>2028</v>
      </c>
      <c r="M398" s="140" t="s">
        <v>311</v>
      </c>
      <c r="N398" s="314" t="s">
        <v>14034</v>
      </c>
      <c r="O398" s="123" t="s">
        <v>4223</v>
      </c>
      <c r="P398" s="73" t="s">
        <v>3854</v>
      </c>
      <c r="Q398" s="25">
        <v>43159</v>
      </c>
      <c r="R398" s="25">
        <v>43159</v>
      </c>
      <c r="S398" s="25">
        <v>43153</v>
      </c>
      <c r="T398" s="123" t="s">
        <v>14303</v>
      </c>
      <c r="U398" s="123" t="s">
        <v>4501</v>
      </c>
      <c r="V398" s="123" t="s">
        <v>13508</v>
      </c>
      <c r="W398" s="123" t="s">
        <v>90</v>
      </c>
      <c r="X398" s="55">
        <v>18386032275</v>
      </c>
      <c r="Y398" s="55" t="s">
        <v>13622</v>
      </c>
      <c r="Z398" s="55" t="s">
        <v>13526</v>
      </c>
      <c r="AA398" s="55" t="s">
        <v>13623</v>
      </c>
      <c r="AB398" s="55">
        <v>14786159139</v>
      </c>
      <c r="AC398" s="144" t="s">
        <v>4374</v>
      </c>
      <c r="AD398" s="144"/>
      <c r="AE398" s="144" t="s">
        <v>5227</v>
      </c>
      <c r="AF398" s="140" t="s">
        <v>13529</v>
      </c>
      <c r="AG398" s="140" t="s">
        <v>6597</v>
      </c>
      <c r="AH398" s="26" t="s">
        <v>13624</v>
      </c>
    </row>
    <row r="399" spans="1:34" s="444" customFormat="1" ht="15" customHeight="1">
      <c r="A399" s="33" t="s">
        <v>13316</v>
      </c>
      <c r="B399" s="140" t="s">
        <v>13471</v>
      </c>
      <c r="C399" s="33" t="s">
        <v>13697</v>
      </c>
      <c r="D399" s="379" t="s">
        <v>13640</v>
      </c>
      <c r="E399" s="33" t="s">
        <v>13641</v>
      </c>
      <c r="F399" s="146" t="s">
        <v>2030</v>
      </c>
      <c r="G399" s="376">
        <v>35774</v>
      </c>
      <c r="H399" s="307">
        <v>20.228674036339413</v>
      </c>
      <c r="I399" s="25">
        <v>43115</v>
      </c>
      <c r="J399" s="25">
        <v>43115</v>
      </c>
      <c r="K399" s="140" t="s">
        <v>167</v>
      </c>
      <c r="L399" s="140" t="s">
        <v>2028</v>
      </c>
      <c r="M399" s="140" t="s">
        <v>311</v>
      </c>
      <c r="N399" s="314" t="s">
        <v>14038</v>
      </c>
      <c r="O399" s="123" t="s">
        <v>4223</v>
      </c>
      <c r="P399" s="73" t="s">
        <v>3854</v>
      </c>
      <c r="Q399" s="25">
        <v>43159</v>
      </c>
      <c r="R399" s="25">
        <v>43159</v>
      </c>
      <c r="S399" s="25">
        <v>43153</v>
      </c>
      <c r="T399" s="123" t="s">
        <v>14303</v>
      </c>
      <c r="U399" s="123" t="s">
        <v>4501</v>
      </c>
      <c r="V399" s="123" t="s">
        <v>13508</v>
      </c>
      <c r="W399" s="123" t="s">
        <v>90</v>
      </c>
      <c r="X399" s="55">
        <v>14787068943</v>
      </c>
      <c r="Y399" s="55" t="s">
        <v>13642</v>
      </c>
      <c r="Z399" s="55" t="s">
        <v>13526</v>
      </c>
      <c r="AA399" s="55" t="s">
        <v>13643</v>
      </c>
      <c r="AB399" s="55">
        <v>14787068943</v>
      </c>
      <c r="AC399" s="144" t="s">
        <v>4374</v>
      </c>
      <c r="AD399" s="144"/>
      <c r="AE399" s="144" t="s">
        <v>5227</v>
      </c>
      <c r="AF399" s="140" t="s">
        <v>13529</v>
      </c>
      <c r="AG399" s="140" t="s">
        <v>6597</v>
      </c>
      <c r="AH399" s="26" t="s">
        <v>13644</v>
      </c>
    </row>
    <row r="400" spans="1:34" s="444" customFormat="1" ht="15" customHeight="1">
      <c r="A400" s="33" t="s">
        <v>7628</v>
      </c>
      <c r="B400" s="140" t="s">
        <v>9296</v>
      </c>
      <c r="C400" s="143" t="s">
        <v>9463</v>
      </c>
      <c r="D400" s="126" t="s">
        <v>9464</v>
      </c>
      <c r="E400" s="30" t="s">
        <v>9465</v>
      </c>
      <c r="F400" s="146" t="s">
        <v>2030</v>
      </c>
      <c r="G400" s="22">
        <v>34693</v>
      </c>
      <c r="H400" s="307">
        <v>23.190369620433792</v>
      </c>
      <c r="I400" s="25">
        <v>42887</v>
      </c>
      <c r="J400" s="25">
        <v>42887</v>
      </c>
      <c r="K400" s="140" t="s">
        <v>167</v>
      </c>
      <c r="L400" s="140" t="s">
        <v>2028</v>
      </c>
      <c r="M400" s="140" t="s">
        <v>311</v>
      </c>
      <c r="N400" s="314" t="s">
        <v>9466</v>
      </c>
      <c r="O400" s="123" t="s">
        <v>9314</v>
      </c>
      <c r="P400" s="73" t="s">
        <v>3854</v>
      </c>
      <c r="Q400" s="25">
        <v>43159</v>
      </c>
      <c r="R400" s="25">
        <v>43159</v>
      </c>
      <c r="S400" s="25">
        <v>43152</v>
      </c>
      <c r="T400" s="123" t="s">
        <v>7557</v>
      </c>
      <c r="U400" s="123" t="s">
        <v>306</v>
      </c>
      <c r="V400" s="123" t="s">
        <v>2300</v>
      </c>
      <c r="W400" s="123" t="s">
        <v>1508</v>
      </c>
      <c r="X400" s="55" t="s">
        <v>9467</v>
      </c>
      <c r="Y400" s="80" t="s">
        <v>2244</v>
      </c>
      <c r="Z400" s="80" t="s">
        <v>2244</v>
      </c>
      <c r="AA400" s="31" t="s">
        <v>9468</v>
      </c>
      <c r="AB400" s="31" t="s">
        <v>9469</v>
      </c>
      <c r="AC400" s="324"/>
      <c r="AD400" s="144" t="s">
        <v>245</v>
      </c>
      <c r="AE400" s="144" t="s">
        <v>245</v>
      </c>
      <c r="AF400" s="140" t="s">
        <v>2476</v>
      </c>
      <c r="AG400" s="140" t="s">
        <v>9324</v>
      </c>
      <c r="AH400" s="26" t="s">
        <v>9470</v>
      </c>
    </row>
    <row r="401" spans="1:34" s="444" customFormat="1" ht="15" customHeight="1">
      <c r="A401" s="33" t="s">
        <v>14306</v>
      </c>
      <c r="B401" s="140" t="s">
        <v>9296</v>
      </c>
      <c r="C401" s="143" t="s">
        <v>11984</v>
      </c>
      <c r="D401" s="126" t="s">
        <v>12047</v>
      </c>
      <c r="E401" s="30" t="s">
        <v>12048</v>
      </c>
      <c r="F401" s="146" t="s">
        <v>2031</v>
      </c>
      <c r="G401" s="22">
        <v>34500</v>
      </c>
      <c r="H401" s="307">
        <v>23.719136743721464</v>
      </c>
      <c r="I401" s="25">
        <v>43090</v>
      </c>
      <c r="J401" s="25">
        <v>43090</v>
      </c>
      <c r="K401" s="140" t="s">
        <v>167</v>
      </c>
      <c r="L401" s="140" t="s">
        <v>2028</v>
      </c>
      <c r="M401" s="140" t="s">
        <v>311</v>
      </c>
      <c r="N401" s="314">
        <v>30141</v>
      </c>
      <c r="O401" s="123" t="s">
        <v>4223</v>
      </c>
      <c r="P401" s="73" t="s">
        <v>3854</v>
      </c>
      <c r="Q401" s="25">
        <v>43159</v>
      </c>
      <c r="R401" s="25">
        <v>43159</v>
      </c>
      <c r="S401" s="25">
        <v>43152</v>
      </c>
      <c r="T401" s="123" t="s">
        <v>14067</v>
      </c>
      <c r="U401" s="123" t="s">
        <v>11911</v>
      </c>
      <c r="V401" s="123" t="s">
        <v>10476</v>
      </c>
      <c r="W401" s="123" t="s">
        <v>12007</v>
      </c>
      <c r="X401" s="55">
        <v>13016448087</v>
      </c>
      <c r="Y401" s="80" t="s">
        <v>12010</v>
      </c>
      <c r="Z401" s="80" t="s">
        <v>12049</v>
      </c>
      <c r="AA401" s="31" t="s">
        <v>12008</v>
      </c>
      <c r="AB401" s="31" t="s">
        <v>12009</v>
      </c>
      <c r="AC401" s="324"/>
      <c r="AD401" s="144" t="s">
        <v>4374</v>
      </c>
      <c r="AE401" s="144" t="s">
        <v>4374</v>
      </c>
      <c r="AF401" s="140" t="s">
        <v>4375</v>
      </c>
      <c r="AG401" s="140" t="s">
        <v>6597</v>
      </c>
      <c r="AH401" s="26" t="s">
        <v>12010</v>
      </c>
    </row>
    <row r="402" spans="1:34" s="444" customFormat="1" ht="15" customHeight="1">
      <c r="A402" s="33" t="s">
        <v>7654</v>
      </c>
      <c r="B402" s="140" t="s">
        <v>9296</v>
      </c>
      <c r="C402" s="33" t="s">
        <v>12597</v>
      </c>
      <c r="D402" s="446" t="s">
        <v>12562</v>
      </c>
      <c r="E402" s="33" t="s">
        <v>12563</v>
      </c>
      <c r="F402" s="146" t="s">
        <v>2031</v>
      </c>
      <c r="G402" s="376">
        <v>34831</v>
      </c>
      <c r="H402" s="307">
        <v>22.812287428652969</v>
      </c>
      <c r="I402" s="25">
        <v>43096</v>
      </c>
      <c r="J402" s="25">
        <v>43096</v>
      </c>
      <c r="K402" s="140" t="s">
        <v>167</v>
      </c>
      <c r="L402" s="140" t="s">
        <v>2028</v>
      </c>
      <c r="M402" s="140" t="s">
        <v>311</v>
      </c>
      <c r="N402" s="314" t="s">
        <v>12737</v>
      </c>
      <c r="O402" s="123" t="s">
        <v>4223</v>
      </c>
      <c r="P402" s="73" t="s">
        <v>3854</v>
      </c>
      <c r="Q402" s="25">
        <v>43159</v>
      </c>
      <c r="R402" s="25">
        <v>43159</v>
      </c>
      <c r="S402" s="25">
        <v>43152</v>
      </c>
      <c r="T402" s="123" t="s">
        <v>7557</v>
      </c>
      <c r="U402" s="123"/>
      <c r="V402" s="123"/>
      <c r="W402" s="123"/>
      <c r="X402" s="55">
        <v>18153621423</v>
      </c>
      <c r="Y402" s="55" t="s">
        <v>12564</v>
      </c>
      <c r="Z402" s="55" t="s">
        <v>12564</v>
      </c>
      <c r="AA402" s="55" t="s">
        <v>12565</v>
      </c>
      <c r="AB402" s="55">
        <v>15682745516</v>
      </c>
      <c r="AC402" s="445"/>
      <c r="AD402" s="144" t="s">
        <v>4374</v>
      </c>
      <c r="AE402" s="144" t="s">
        <v>4374</v>
      </c>
      <c r="AF402" s="140" t="s">
        <v>4504</v>
      </c>
      <c r="AG402" s="140" t="s">
        <v>6597</v>
      </c>
      <c r="AH402" s="26" t="s">
        <v>12709</v>
      </c>
    </row>
    <row r="403" spans="1:34" s="444" customFormat="1" ht="15" customHeight="1">
      <c r="A403" s="33" t="s">
        <v>7662</v>
      </c>
      <c r="B403" s="140" t="s">
        <v>9296</v>
      </c>
      <c r="C403" s="33" t="s">
        <v>13072</v>
      </c>
      <c r="D403" s="126" t="s">
        <v>13077</v>
      </c>
      <c r="E403" s="33" t="s">
        <v>13078</v>
      </c>
      <c r="F403" s="146" t="s">
        <v>2031</v>
      </c>
      <c r="G403" s="376">
        <v>35742</v>
      </c>
      <c r="H403" s="307">
        <v>20.316397017694065</v>
      </c>
      <c r="I403" s="25">
        <v>43105</v>
      </c>
      <c r="J403" s="25">
        <v>43105</v>
      </c>
      <c r="K403" s="140" t="s">
        <v>167</v>
      </c>
      <c r="L403" s="140" t="s">
        <v>2028</v>
      </c>
      <c r="M403" s="140" t="s">
        <v>311</v>
      </c>
      <c r="N403" s="314">
        <v>40232</v>
      </c>
      <c r="O403" s="123" t="s">
        <v>4223</v>
      </c>
      <c r="P403" s="73" t="s">
        <v>3854</v>
      </c>
      <c r="Q403" s="25">
        <v>43159</v>
      </c>
      <c r="R403" s="25">
        <v>43159</v>
      </c>
      <c r="S403" s="25">
        <v>43152</v>
      </c>
      <c r="T403" s="123" t="s">
        <v>14303</v>
      </c>
      <c r="U403" s="123" t="s">
        <v>13079</v>
      </c>
      <c r="V403" s="123" t="s">
        <v>13080</v>
      </c>
      <c r="W403" s="123" t="s">
        <v>4542</v>
      </c>
      <c r="X403" s="55">
        <v>17702708763</v>
      </c>
      <c r="Y403" s="55" t="s">
        <v>13081</v>
      </c>
      <c r="Z403" s="55" t="s">
        <v>13081</v>
      </c>
      <c r="AA403" s="55" t="s">
        <v>13082</v>
      </c>
      <c r="AB403" s="55">
        <v>13554076029</v>
      </c>
      <c r="AC403" s="445"/>
      <c r="AD403" s="144" t="s">
        <v>5227</v>
      </c>
      <c r="AE403" s="144" t="s">
        <v>5227</v>
      </c>
      <c r="AF403" s="140" t="s">
        <v>4443</v>
      </c>
      <c r="AG403" s="140" t="s">
        <v>6597</v>
      </c>
      <c r="AH403" s="26" t="s">
        <v>13081</v>
      </c>
    </row>
    <row r="404" spans="1:34" s="325" customFormat="1" ht="13.5" customHeight="1">
      <c r="A404" s="33" t="s">
        <v>7940</v>
      </c>
      <c r="B404" s="140" t="s">
        <v>13471</v>
      </c>
      <c r="C404" s="33" t="s">
        <v>13280</v>
      </c>
      <c r="D404" s="379" t="s">
        <v>13522</v>
      </c>
      <c r="E404" s="33" t="s">
        <v>13523</v>
      </c>
      <c r="F404" s="146" t="s">
        <v>2030</v>
      </c>
      <c r="G404" s="376">
        <v>35495</v>
      </c>
      <c r="H404" s="307">
        <v>20.993109346461189</v>
      </c>
      <c r="I404" s="25">
        <v>43115</v>
      </c>
      <c r="J404" s="25">
        <v>43115</v>
      </c>
      <c r="K404" s="140" t="s">
        <v>167</v>
      </c>
      <c r="L404" s="140" t="s">
        <v>2028</v>
      </c>
      <c r="M404" s="140" t="s">
        <v>311</v>
      </c>
      <c r="N404" s="314" t="s">
        <v>13726</v>
      </c>
      <c r="O404" s="123" t="s">
        <v>4223</v>
      </c>
      <c r="P404" s="73" t="s">
        <v>3854</v>
      </c>
      <c r="Q404" s="25">
        <v>43159</v>
      </c>
      <c r="R404" s="25">
        <v>43159</v>
      </c>
      <c r="S404" s="25">
        <v>43152</v>
      </c>
      <c r="T404" s="123" t="s">
        <v>14303</v>
      </c>
      <c r="U404" s="123" t="s">
        <v>6612</v>
      </c>
      <c r="V404" s="123" t="s">
        <v>13474</v>
      </c>
      <c r="W404" s="123" t="s">
        <v>5625</v>
      </c>
      <c r="X404" s="55">
        <v>15549085793</v>
      </c>
      <c r="Y404" s="55" t="s">
        <v>13525</v>
      </c>
      <c r="Z404" s="55" t="s">
        <v>13526</v>
      </c>
      <c r="AA404" s="55" t="s">
        <v>13527</v>
      </c>
      <c r="AB404" s="55">
        <v>13237199762</v>
      </c>
      <c r="AC404" s="144" t="s">
        <v>5227</v>
      </c>
      <c r="AD404" s="144"/>
      <c r="AE404" s="144" t="s">
        <v>5227</v>
      </c>
      <c r="AF404" s="140" t="s">
        <v>13529</v>
      </c>
      <c r="AG404" s="140" t="s">
        <v>6597</v>
      </c>
      <c r="AH404" s="26" t="s">
        <v>13530</v>
      </c>
    </row>
    <row r="405" spans="1:34" s="325" customFormat="1" ht="13.5" customHeight="1">
      <c r="A405" s="33" t="s">
        <v>9790</v>
      </c>
      <c r="B405" s="140" t="s">
        <v>13471</v>
      </c>
      <c r="C405" s="33" t="s">
        <v>13683</v>
      </c>
      <c r="D405" s="379" t="s">
        <v>13571</v>
      </c>
      <c r="E405" s="33" t="s">
        <v>13572</v>
      </c>
      <c r="F405" s="146" t="s">
        <v>2030</v>
      </c>
      <c r="G405" s="376">
        <v>36171</v>
      </c>
      <c r="H405" s="307">
        <v>19.141054552257732</v>
      </c>
      <c r="I405" s="25">
        <v>43115</v>
      </c>
      <c r="J405" s="25">
        <v>43115</v>
      </c>
      <c r="K405" s="140" t="s">
        <v>167</v>
      </c>
      <c r="L405" s="140" t="s">
        <v>2028</v>
      </c>
      <c r="M405" s="140" t="s">
        <v>311</v>
      </c>
      <c r="N405" s="314" t="s">
        <v>13735</v>
      </c>
      <c r="O405" s="123" t="s">
        <v>4223</v>
      </c>
      <c r="P405" s="73" t="s">
        <v>3854</v>
      </c>
      <c r="Q405" s="25">
        <v>43159</v>
      </c>
      <c r="R405" s="25">
        <v>43159</v>
      </c>
      <c r="S405" s="25">
        <v>43152</v>
      </c>
      <c r="T405" s="123" t="s">
        <v>14303</v>
      </c>
      <c r="U405" s="123" t="s">
        <v>4501</v>
      </c>
      <c r="V405" s="123" t="s">
        <v>13492</v>
      </c>
      <c r="W405" s="123" t="s">
        <v>63</v>
      </c>
      <c r="X405" s="55" t="s">
        <v>13493</v>
      </c>
      <c r="Y405" s="55" t="s">
        <v>13573</v>
      </c>
      <c r="Z405" s="55" t="s">
        <v>13526</v>
      </c>
      <c r="AA405" s="55" t="s">
        <v>13574</v>
      </c>
      <c r="AB405" s="55" t="s">
        <v>13494</v>
      </c>
      <c r="AC405" s="144" t="s">
        <v>4374</v>
      </c>
      <c r="AD405" s="144"/>
      <c r="AE405" s="144" t="s">
        <v>5227</v>
      </c>
      <c r="AF405" s="140" t="s">
        <v>13529</v>
      </c>
      <c r="AG405" s="140" t="s">
        <v>6597</v>
      </c>
      <c r="AH405" s="26" t="s">
        <v>13575</v>
      </c>
    </row>
    <row r="406" spans="1:34" s="447" customFormat="1" ht="14.25" customHeight="1">
      <c r="A406" s="33" t="s">
        <v>9803</v>
      </c>
      <c r="B406" s="140" t="s">
        <v>13471</v>
      </c>
      <c r="C406" s="33" t="s">
        <v>13684</v>
      </c>
      <c r="D406" s="379" t="s">
        <v>13576</v>
      </c>
      <c r="E406" s="33" t="s">
        <v>13577</v>
      </c>
      <c r="F406" s="146" t="s">
        <v>2030</v>
      </c>
      <c r="G406" s="376">
        <v>36448</v>
      </c>
      <c r="H406" s="307">
        <v>18.382150442351598</v>
      </c>
      <c r="I406" s="25">
        <v>43115</v>
      </c>
      <c r="J406" s="25">
        <v>43115</v>
      </c>
      <c r="K406" s="140" t="s">
        <v>167</v>
      </c>
      <c r="L406" s="140" t="s">
        <v>2028</v>
      </c>
      <c r="M406" s="140" t="s">
        <v>311</v>
      </c>
      <c r="N406" s="314" t="s">
        <v>13736</v>
      </c>
      <c r="O406" s="123" t="s">
        <v>4223</v>
      </c>
      <c r="P406" s="73" t="s">
        <v>3854</v>
      </c>
      <c r="Q406" s="25">
        <v>43159</v>
      </c>
      <c r="R406" s="25">
        <v>43159</v>
      </c>
      <c r="S406" s="25">
        <v>43152</v>
      </c>
      <c r="T406" s="123" t="s">
        <v>14303</v>
      </c>
      <c r="U406" s="123" t="s">
        <v>4501</v>
      </c>
      <c r="V406" s="123" t="s">
        <v>13492</v>
      </c>
      <c r="W406" s="123" t="s">
        <v>63</v>
      </c>
      <c r="X406" s="55" t="s">
        <v>13495</v>
      </c>
      <c r="Y406" s="55" t="s">
        <v>13578</v>
      </c>
      <c r="Z406" s="55" t="s">
        <v>13526</v>
      </c>
      <c r="AA406" s="55" t="s">
        <v>13579</v>
      </c>
      <c r="AB406" s="55" t="s">
        <v>13496</v>
      </c>
      <c r="AC406" s="144" t="s">
        <v>4374</v>
      </c>
      <c r="AD406" s="144"/>
      <c r="AE406" s="144" t="s">
        <v>5227</v>
      </c>
      <c r="AF406" s="140" t="s">
        <v>13529</v>
      </c>
      <c r="AG406" s="140" t="s">
        <v>6597</v>
      </c>
      <c r="AH406" s="26" t="s">
        <v>13580</v>
      </c>
    </row>
    <row r="407" spans="1:34" s="444" customFormat="1" ht="15" customHeight="1">
      <c r="A407" s="33" t="s">
        <v>13314</v>
      </c>
      <c r="B407" s="140" t="s">
        <v>13471</v>
      </c>
      <c r="C407" s="33" t="s">
        <v>13685</v>
      </c>
      <c r="D407" s="379" t="s">
        <v>13581</v>
      </c>
      <c r="E407" s="33" t="s">
        <v>13582</v>
      </c>
      <c r="F407" s="146" t="s">
        <v>2030</v>
      </c>
      <c r="G407" s="376">
        <v>36156</v>
      </c>
      <c r="H407" s="307">
        <v>19.182150442668693</v>
      </c>
      <c r="I407" s="25">
        <v>43115</v>
      </c>
      <c r="J407" s="25">
        <v>43115</v>
      </c>
      <c r="K407" s="140" t="s">
        <v>167</v>
      </c>
      <c r="L407" s="140" t="s">
        <v>2028</v>
      </c>
      <c r="M407" s="140" t="s">
        <v>311</v>
      </c>
      <c r="N407" s="314" t="s">
        <v>13737</v>
      </c>
      <c r="O407" s="123" t="s">
        <v>4223</v>
      </c>
      <c r="P407" s="73" t="s">
        <v>3854</v>
      </c>
      <c r="Q407" s="25">
        <v>43159</v>
      </c>
      <c r="R407" s="25">
        <v>43159</v>
      </c>
      <c r="S407" s="25">
        <v>43152</v>
      </c>
      <c r="T407" s="123" t="s">
        <v>14303</v>
      </c>
      <c r="U407" s="123" t="s">
        <v>4501</v>
      </c>
      <c r="V407" s="123" t="s">
        <v>13492</v>
      </c>
      <c r="W407" s="123" t="s">
        <v>63</v>
      </c>
      <c r="X407" s="55" t="s">
        <v>13497</v>
      </c>
      <c r="Y407" s="55" t="s">
        <v>13583</v>
      </c>
      <c r="Z407" s="55" t="s">
        <v>13526</v>
      </c>
      <c r="AA407" s="55" t="s">
        <v>13584</v>
      </c>
      <c r="AB407" s="55" t="s">
        <v>13498</v>
      </c>
      <c r="AC407" s="144" t="s">
        <v>4374</v>
      </c>
      <c r="AD407" s="144"/>
      <c r="AE407" s="144" t="s">
        <v>5227</v>
      </c>
      <c r="AF407" s="140" t="s">
        <v>13529</v>
      </c>
      <c r="AG407" s="140" t="s">
        <v>6597</v>
      </c>
      <c r="AH407" s="26" t="s">
        <v>13585</v>
      </c>
    </row>
    <row r="408" spans="1:34" s="444" customFormat="1" ht="15" customHeight="1">
      <c r="A408" s="33" t="s">
        <v>9863</v>
      </c>
      <c r="B408" s="140" t="s">
        <v>13471</v>
      </c>
      <c r="C408" s="33" t="s">
        <v>13695</v>
      </c>
      <c r="D408" s="379" t="s">
        <v>13630</v>
      </c>
      <c r="E408" s="33" t="s">
        <v>13631</v>
      </c>
      <c r="F408" s="146" t="s">
        <v>2030</v>
      </c>
      <c r="G408" s="376">
        <v>34582</v>
      </c>
      <c r="H408" s="307">
        <v>23.494479209474889</v>
      </c>
      <c r="I408" s="25">
        <v>43115</v>
      </c>
      <c r="J408" s="25">
        <v>43115</v>
      </c>
      <c r="K408" s="140" t="s">
        <v>167</v>
      </c>
      <c r="L408" s="140" t="s">
        <v>2028</v>
      </c>
      <c r="M408" s="140" t="s">
        <v>311</v>
      </c>
      <c r="N408" s="314" t="s">
        <v>14036</v>
      </c>
      <c r="O408" s="123" t="s">
        <v>4223</v>
      </c>
      <c r="P408" s="73" t="s">
        <v>3854</v>
      </c>
      <c r="Q408" s="25">
        <v>43159</v>
      </c>
      <c r="R408" s="25">
        <v>43159</v>
      </c>
      <c r="S408" s="25">
        <v>43152</v>
      </c>
      <c r="T408" s="123" t="s">
        <v>14303</v>
      </c>
      <c r="U408" s="123" t="s">
        <v>6612</v>
      </c>
      <c r="V408" s="123" t="s">
        <v>13474</v>
      </c>
      <c r="W408" s="123" t="s">
        <v>5625</v>
      </c>
      <c r="X408" s="55">
        <v>15549085983</v>
      </c>
      <c r="Y408" s="55" t="s">
        <v>13632</v>
      </c>
      <c r="Z408" s="55" t="s">
        <v>13526</v>
      </c>
      <c r="AA408" s="55" t="s">
        <v>13633</v>
      </c>
      <c r="AB408" s="55">
        <v>15717818317</v>
      </c>
      <c r="AC408" s="144" t="s">
        <v>4374</v>
      </c>
      <c r="AD408" s="144"/>
      <c r="AE408" s="144" t="s">
        <v>5227</v>
      </c>
      <c r="AF408" s="140" t="s">
        <v>13529</v>
      </c>
      <c r="AG408" s="140" t="s">
        <v>6597</v>
      </c>
      <c r="AH408" s="26" t="s">
        <v>13634</v>
      </c>
    </row>
    <row r="409" spans="1:34" s="444" customFormat="1" ht="15" customHeight="1">
      <c r="A409" s="33" t="s">
        <v>10338</v>
      </c>
      <c r="B409" s="140" t="s">
        <v>13471</v>
      </c>
      <c r="C409" s="33" t="s">
        <v>13696</v>
      </c>
      <c r="D409" s="379" t="s">
        <v>13635</v>
      </c>
      <c r="E409" s="33" t="s">
        <v>13636</v>
      </c>
      <c r="F409" s="146" t="s">
        <v>2030</v>
      </c>
      <c r="G409" s="376">
        <v>35276</v>
      </c>
      <c r="H409" s="307">
        <v>21.593109346778281</v>
      </c>
      <c r="I409" s="25">
        <v>43115</v>
      </c>
      <c r="J409" s="25">
        <v>43115</v>
      </c>
      <c r="K409" s="140" t="s">
        <v>167</v>
      </c>
      <c r="L409" s="140" t="s">
        <v>2028</v>
      </c>
      <c r="M409" s="140" t="s">
        <v>311</v>
      </c>
      <c r="N409" s="314" t="s">
        <v>14037</v>
      </c>
      <c r="O409" s="123" t="s">
        <v>4223</v>
      </c>
      <c r="P409" s="73" t="s">
        <v>3854</v>
      </c>
      <c r="Q409" s="25">
        <v>43159</v>
      </c>
      <c r="R409" s="25">
        <v>43159</v>
      </c>
      <c r="S409" s="25">
        <v>43152</v>
      </c>
      <c r="T409" s="123" t="s">
        <v>14303</v>
      </c>
      <c r="U409" s="123" t="s">
        <v>6612</v>
      </c>
      <c r="V409" s="123" t="s">
        <v>13474</v>
      </c>
      <c r="W409" s="123" t="s">
        <v>5625</v>
      </c>
      <c r="X409" s="55">
        <v>15717117870</v>
      </c>
      <c r="Y409" s="55" t="s">
        <v>13637</v>
      </c>
      <c r="Z409" s="55" t="s">
        <v>13526</v>
      </c>
      <c r="AA409" s="55" t="s">
        <v>13638</v>
      </c>
      <c r="AB409" s="55">
        <v>15327530726</v>
      </c>
      <c r="AC409" s="144" t="s">
        <v>4374</v>
      </c>
      <c r="AD409" s="144"/>
      <c r="AE409" s="144" t="s">
        <v>5227</v>
      </c>
      <c r="AF409" s="140" t="s">
        <v>13529</v>
      </c>
      <c r="AG409" s="140" t="s">
        <v>6597</v>
      </c>
      <c r="AH409" s="26" t="s">
        <v>13639</v>
      </c>
    </row>
    <row r="410" spans="1:34" s="444" customFormat="1" ht="15" customHeight="1">
      <c r="A410" s="33" t="s">
        <v>10404</v>
      </c>
      <c r="B410" s="140" t="s">
        <v>13750</v>
      </c>
      <c r="C410" s="33" t="s">
        <v>13770</v>
      </c>
      <c r="D410" s="126" t="s">
        <v>13764</v>
      </c>
      <c r="E410" s="33" t="s">
        <v>13765</v>
      </c>
      <c r="F410" s="146" t="s">
        <v>2031</v>
      </c>
      <c r="G410" s="376">
        <v>35514</v>
      </c>
      <c r="H410" s="307">
        <v>20.941054551940642</v>
      </c>
      <c r="I410" s="25">
        <v>43116</v>
      </c>
      <c r="J410" s="25">
        <v>43116</v>
      </c>
      <c r="K410" s="140" t="s">
        <v>167</v>
      </c>
      <c r="L410" s="140" t="s">
        <v>2028</v>
      </c>
      <c r="M410" s="140" t="s">
        <v>311</v>
      </c>
      <c r="N410" s="314" t="s">
        <v>13786</v>
      </c>
      <c r="O410" s="123" t="s">
        <v>4223</v>
      </c>
      <c r="P410" s="73" t="s">
        <v>3854</v>
      </c>
      <c r="Q410" s="25">
        <v>43159</v>
      </c>
      <c r="R410" s="25">
        <v>43159</v>
      </c>
      <c r="S410" s="25">
        <v>43152</v>
      </c>
      <c r="T410" s="123" t="s">
        <v>14303</v>
      </c>
      <c r="U410" s="123" t="s">
        <v>4457</v>
      </c>
      <c r="V410" s="123" t="s">
        <v>13749</v>
      </c>
      <c r="W410" s="123"/>
      <c r="X410" s="55">
        <v>13006170767</v>
      </c>
      <c r="Y410" s="55" t="s">
        <v>13766</v>
      </c>
      <c r="Z410" s="55" t="s">
        <v>13766</v>
      </c>
      <c r="AA410" s="55" t="s">
        <v>13767</v>
      </c>
      <c r="AB410" s="55">
        <v>13995528676</v>
      </c>
      <c r="AC410" s="144"/>
      <c r="AD410" s="144" t="s">
        <v>5227</v>
      </c>
      <c r="AE410" s="144" t="s">
        <v>5227</v>
      </c>
      <c r="AF410" s="140" t="s">
        <v>4443</v>
      </c>
      <c r="AG410" s="140" t="s">
        <v>6597</v>
      </c>
      <c r="AH410" s="26" t="s">
        <v>13768</v>
      </c>
    </row>
    <row r="411" spans="1:34" s="444" customFormat="1" ht="15" customHeight="1">
      <c r="A411" s="33" t="s">
        <v>7632</v>
      </c>
      <c r="B411" s="140" t="s">
        <v>9296</v>
      </c>
      <c r="C411" s="143" t="s">
        <v>9804</v>
      </c>
      <c r="D411" s="126" t="s">
        <v>9805</v>
      </c>
      <c r="E411" s="30" t="s">
        <v>9806</v>
      </c>
      <c r="F411" s="146" t="s">
        <v>2031</v>
      </c>
      <c r="G411" s="22">
        <v>34248</v>
      </c>
      <c r="H411" s="307">
        <v>24.412002030060879</v>
      </c>
      <c r="I411" s="25">
        <v>42989</v>
      </c>
      <c r="J411" s="25">
        <v>42989</v>
      </c>
      <c r="K411" s="140" t="s">
        <v>167</v>
      </c>
      <c r="L411" s="140" t="s">
        <v>2028</v>
      </c>
      <c r="M411" s="140" t="s">
        <v>311</v>
      </c>
      <c r="N411" s="314" t="s">
        <v>3246</v>
      </c>
      <c r="O411" s="123" t="s">
        <v>9314</v>
      </c>
      <c r="P411" s="73" t="s">
        <v>3854</v>
      </c>
      <c r="Q411" s="25">
        <v>43159</v>
      </c>
      <c r="R411" s="25">
        <v>43159</v>
      </c>
      <c r="S411" s="25">
        <v>43157</v>
      </c>
      <c r="T411" s="123" t="s">
        <v>9953</v>
      </c>
      <c r="U411" s="123" t="s">
        <v>5333</v>
      </c>
      <c r="V411" s="123" t="s">
        <v>9807</v>
      </c>
      <c r="W411" s="123" t="s">
        <v>9808</v>
      </c>
      <c r="X411" s="55" t="s">
        <v>9809</v>
      </c>
      <c r="Y411" s="80" t="s">
        <v>9810</v>
      </c>
      <c r="Z411" s="80" t="s">
        <v>9810</v>
      </c>
      <c r="AA411" s="31" t="s">
        <v>9811</v>
      </c>
      <c r="AB411" s="31" t="s">
        <v>9812</v>
      </c>
      <c r="AC411" s="324"/>
      <c r="AD411" s="144" t="s">
        <v>9322</v>
      </c>
      <c r="AE411" s="144" t="s">
        <v>9322</v>
      </c>
      <c r="AF411" s="140" t="s">
        <v>9323</v>
      </c>
      <c r="AG411" s="140" t="s">
        <v>9324</v>
      </c>
      <c r="AH411" s="26" t="s">
        <v>9813</v>
      </c>
    </row>
    <row r="412" spans="1:34" s="444" customFormat="1" ht="15" customHeight="1">
      <c r="A412" s="33" t="s">
        <v>7634</v>
      </c>
      <c r="B412" s="140" t="s">
        <v>9296</v>
      </c>
      <c r="C412" s="143" t="s">
        <v>11495</v>
      </c>
      <c r="D412" s="126" t="s">
        <v>11496</v>
      </c>
      <c r="E412" s="30" t="s">
        <v>11497</v>
      </c>
      <c r="F412" s="146" t="s">
        <v>2030</v>
      </c>
      <c r="G412" s="22">
        <v>30699</v>
      </c>
      <c r="H412" s="307">
        <v>34.135289701293758</v>
      </c>
      <c r="I412" s="25">
        <v>43070</v>
      </c>
      <c r="J412" s="25">
        <v>43070</v>
      </c>
      <c r="K412" s="140" t="s">
        <v>167</v>
      </c>
      <c r="L412" s="140" t="s">
        <v>2028</v>
      </c>
      <c r="M412" s="140" t="s">
        <v>311</v>
      </c>
      <c r="N412" s="314" t="s">
        <v>6685</v>
      </c>
      <c r="O412" s="123" t="s">
        <v>4223</v>
      </c>
      <c r="P412" s="73" t="s">
        <v>3854</v>
      </c>
      <c r="Q412" s="25">
        <v>43159</v>
      </c>
      <c r="R412" s="25">
        <v>43159</v>
      </c>
      <c r="S412" s="25">
        <v>43157</v>
      </c>
      <c r="T412" s="123" t="s">
        <v>9953</v>
      </c>
      <c r="U412" s="123" t="s">
        <v>351</v>
      </c>
      <c r="V412" s="123" t="s">
        <v>11498</v>
      </c>
      <c r="W412" s="123" t="s">
        <v>1508</v>
      </c>
      <c r="X412" s="55" t="s">
        <v>11499</v>
      </c>
      <c r="Y412" s="80" t="s">
        <v>11500</v>
      </c>
      <c r="Z412" s="80" t="s">
        <v>11500</v>
      </c>
      <c r="AA412" s="31" t="s">
        <v>11501</v>
      </c>
      <c r="AB412" s="31" t="s">
        <v>11502</v>
      </c>
      <c r="AC412" s="324"/>
      <c r="AD412" s="144" t="s">
        <v>245</v>
      </c>
      <c r="AE412" s="144" t="s">
        <v>245</v>
      </c>
      <c r="AF412" s="140" t="s">
        <v>2476</v>
      </c>
      <c r="AG412" s="140" t="s">
        <v>6597</v>
      </c>
      <c r="AH412" s="26" t="s">
        <v>11503</v>
      </c>
    </row>
    <row r="413" spans="1:34" s="444" customFormat="1" ht="15" customHeight="1">
      <c r="A413" s="33" t="s">
        <v>7643</v>
      </c>
      <c r="B413" s="140" t="s">
        <v>9296</v>
      </c>
      <c r="C413" s="33" t="s">
        <v>12480</v>
      </c>
      <c r="D413" s="126" t="s">
        <v>12481</v>
      </c>
      <c r="E413" s="33" t="s">
        <v>12482</v>
      </c>
      <c r="F413" s="146" t="s">
        <v>2031</v>
      </c>
      <c r="G413" s="376">
        <v>33691</v>
      </c>
      <c r="H413" s="307">
        <v>25.938029427321155</v>
      </c>
      <c r="I413" s="25">
        <v>43095</v>
      </c>
      <c r="J413" s="25">
        <v>43095</v>
      </c>
      <c r="K413" s="140" t="s">
        <v>167</v>
      </c>
      <c r="L413" s="140" t="s">
        <v>2028</v>
      </c>
      <c r="M413" s="140" t="s">
        <v>311</v>
      </c>
      <c r="N413" s="314" t="s">
        <v>12776</v>
      </c>
      <c r="O413" s="123" t="s">
        <v>4223</v>
      </c>
      <c r="P413" s="73" t="s">
        <v>3854</v>
      </c>
      <c r="Q413" s="25">
        <v>43159</v>
      </c>
      <c r="R413" s="25">
        <v>43159</v>
      </c>
      <c r="S413" s="25">
        <v>43157</v>
      </c>
      <c r="T413" s="123" t="s">
        <v>9953</v>
      </c>
      <c r="U413" s="123" t="s">
        <v>4458</v>
      </c>
      <c r="V413" s="123" t="s">
        <v>12659</v>
      </c>
      <c r="W413" s="123"/>
      <c r="X413" s="55">
        <v>18627984858</v>
      </c>
      <c r="Y413" s="55" t="s">
        <v>12483</v>
      </c>
      <c r="Z413" s="55" t="s">
        <v>12484</v>
      </c>
      <c r="AA413" s="55" t="s">
        <v>12485</v>
      </c>
      <c r="AB413" s="55">
        <v>13264424763</v>
      </c>
      <c r="AC413" s="445"/>
      <c r="AD413" s="144" t="s">
        <v>4374</v>
      </c>
      <c r="AE413" s="144" t="s">
        <v>4374</v>
      </c>
      <c r="AF413" s="140" t="s">
        <v>4446</v>
      </c>
      <c r="AG413" s="140" t="s">
        <v>6597</v>
      </c>
      <c r="AH413" s="26" t="s">
        <v>12699</v>
      </c>
    </row>
    <row r="414" spans="1:34" s="444" customFormat="1" ht="15" customHeight="1">
      <c r="A414" s="33" t="s">
        <v>7646</v>
      </c>
      <c r="B414" s="140" t="s">
        <v>9296</v>
      </c>
      <c r="C414" s="33" t="s">
        <v>12622</v>
      </c>
      <c r="D414" s="446" t="s">
        <v>12786</v>
      </c>
      <c r="E414" s="33" t="s">
        <v>12644</v>
      </c>
      <c r="F414" s="146" t="s">
        <v>2031</v>
      </c>
      <c r="G414" s="376">
        <v>34426</v>
      </c>
      <c r="H414" s="307">
        <v>23.924330797184169</v>
      </c>
      <c r="I414" s="25">
        <v>43097</v>
      </c>
      <c r="J414" s="25">
        <v>43097</v>
      </c>
      <c r="K414" s="140" t="s">
        <v>167</v>
      </c>
      <c r="L414" s="140" t="s">
        <v>2028</v>
      </c>
      <c r="M414" s="140" t="s">
        <v>311</v>
      </c>
      <c r="N414" s="314" t="s">
        <v>12725</v>
      </c>
      <c r="O414" s="123" t="s">
        <v>4223</v>
      </c>
      <c r="P414" s="73" t="s">
        <v>3854</v>
      </c>
      <c r="Q414" s="25">
        <v>43159</v>
      </c>
      <c r="R414" s="25">
        <v>43159</v>
      </c>
      <c r="S414" s="25">
        <v>43157</v>
      </c>
      <c r="T414" s="123" t="s">
        <v>9953</v>
      </c>
      <c r="U414" s="123" t="s">
        <v>4458</v>
      </c>
      <c r="V414" s="123" t="s">
        <v>12666</v>
      </c>
      <c r="W414" s="123" t="s">
        <v>4543</v>
      </c>
      <c r="X414" s="55">
        <v>15807121203</v>
      </c>
      <c r="Y414" s="55" t="s">
        <v>12623</v>
      </c>
      <c r="Z414" s="55" t="s">
        <v>12624</v>
      </c>
      <c r="AA414" s="55" t="s">
        <v>12625</v>
      </c>
      <c r="AB414" s="55">
        <v>18986298218</v>
      </c>
      <c r="AC414" s="448"/>
      <c r="AD414" s="144" t="s">
        <v>10362</v>
      </c>
      <c r="AE414" s="144" t="s">
        <v>10362</v>
      </c>
      <c r="AF414" s="140" t="s">
        <v>4504</v>
      </c>
      <c r="AG414" s="140" t="s">
        <v>6597</v>
      </c>
      <c r="AH414" s="26" t="s">
        <v>12717</v>
      </c>
    </row>
    <row r="415" spans="1:34" s="325" customFormat="1" ht="13.5" customHeight="1">
      <c r="A415" s="33" t="s">
        <v>7647</v>
      </c>
      <c r="B415" s="140" t="s">
        <v>9296</v>
      </c>
      <c r="C415" s="33" t="s">
        <v>12633</v>
      </c>
      <c r="D415" s="446" t="s">
        <v>12785</v>
      </c>
      <c r="E415" s="33" t="s">
        <v>12673</v>
      </c>
      <c r="F415" s="146" t="s">
        <v>2030</v>
      </c>
      <c r="G415" s="376">
        <v>33343</v>
      </c>
      <c r="H415" s="307">
        <v>26.8914540848554</v>
      </c>
      <c r="I415" s="25">
        <v>43097</v>
      </c>
      <c r="J415" s="25">
        <v>43097</v>
      </c>
      <c r="K415" s="140" t="s">
        <v>167</v>
      </c>
      <c r="L415" s="140" t="s">
        <v>2028</v>
      </c>
      <c r="M415" s="140" t="s">
        <v>311</v>
      </c>
      <c r="N415" s="314" t="s">
        <v>12728</v>
      </c>
      <c r="O415" s="123" t="s">
        <v>4223</v>
      </c>
      <c r="P415" s="73" t="s">
        <v>3854</v>
      </c>
      <c r="Q415" s="25">
        <v>43159</v>
      </c>
      <c r="R415" s="25">
        <v>43159</v>
      </c>
      <c r="S415" s="25">
        <v>43157</v>
      </c>
      <c r="T415" s="123" t="s">
        <v>9953</v>
      </c>
      <c r="U415" s="123" t="s">
        <v>4464</v>
      </c>
      <c r="V415" s="123" t="s">
        <v>12670</v>
      </c>
      <c r="W415" s="123"/>
      <c r="X415" s="55">
        <v>18827606121</v>
      </c>
      <c r="Y415" s="55" t="s">
        <v>12634</v>
      </c>
      <c r="Z415" s="55" t="s">
        <v>12634</v>
      </c>
      <c r="AA415" s="55" t="s">
        <v>12635</v>
      </c>
      <c r="AB415" s="55">
        <v>18186498897</v>
      </c>
      <c r="AC415" s="448"/>
      <c r="AD415" s="144" t="s">
        <v>10362</v>
      </c>
      <c r="AE415" s="144" t="s">
        <v>10362</v>
      </c>
      <c r="AF415" s="140" t="s">
        <v>10363</v>
      </c>
      <c r="AG415" s="140" t="s">
        <v>6597</v>
      </c>
      <c r="AH415" s="26" t="s">
        <v>12720</v>
      </c>
    </row>
    <row r="416" spans="1:34" s="325" customFormat="1" ht="13.5" customHeight="1">
      <c r="A416" s="33" t="s">
        <v>7653</v>
      </c>
      <c r="B416" s="140" t="s">
        <v>9296</v>
      </c>
      <c r="C416" s="33" t="s">
        <v>13218</v>
      </c>
      <c r="D416" s="126" t="s">
        <v>13198</v>
      </c>
      <c r="E416" s="33" t="s">
        <v>13199</v>
      </c>
      <c r="F416" s="146" t="s">
        <v>2030</v>
      </c>
      <c r="G416" s="376">
        <v>35168</v>
      </c>
      <c r="H416" s="307">
        <v>21.8914540848554</v>
      </c>
      <c r="I416" s="25">
        <v>43109</v>
      </c>
      <c r="J416" s="25">
        <v>43109</v>
      </c>
      <c r="K416" s="140" t="s">
        <v>167</v>
      </c>
      <c r="L416" s="140" t="s">
        <v>2028</v>
      </c>
      <c r="M416" s="140" t="s">
        <v>311</v>
      </c>
      <c r="N416" s="314">
        <v>40029</v>
      </c>
      <c r="O416" s="123" t="s">
        <v>4223</v>
      </c>
      <c r="P416" s="73" t="s">
        <v>3854</v>
      </c>
      <c r="Q416" s="25">
        <v>43159</v>
      </c>
      <c r="R416" s="25">
        <v>43159</v>
      </c>
      <c r="S416" s="25">
        <v>43157</v>
      </c>
      <c r="T416" s="123" t="s">
        <v>9953</v>
      </c>
      <c r="U416" s="123" t="s">
        <v>13200</v>
      </c>
      <c r="V416" s="123" t="s">
        <v>13201</v>
      </c>
      <c r="W416" s="123" t="s">
        <v>13162</v>
      </c>
      <c r="X416" s="55">
        <v>15607252687</v>
      </c>
      <c r="Y416" s="55" t="s">
        <v>13202</v>
      </c>
      <c r="Z416" s="55" t="s">
        <v>13202</v>
      </c>
      <c r="AA416" s="55" t="s">
        <v>13203</v>
      </c>
      <c r="AB416" s="55">
        <v>15586526236</v>
      </c>
      <c r="AC416" s="445"/>
      <c r="AD416" s="144" t="s">
        <v>4374</v>
      </c>
      <c r="AE416" s="144" t="s">
        <v>4374</v>
      </c>
      <c r="AF416" s="140" t="s">
        <v>13204</v>
      </c>
      <c r="AG416" s="140" t="s">
        <v>6597</v>
      </c>
      <c r="AH416" s="26" t="s">
        <v>13205</v>
      </c>
    </row>
    <row r="417" spans="1:34" s="447" customFormat="1" ht="15" customHeight="1">
      <c r="A417" s="33" t="s">
        <v>7654</v>
      </c>
      <c r="B417" s="140" t="s">
        <v>9296</v>
      </c>
      <c r="C417" s="33" t="s">
        <v>13219</v>
      </c>
      <c r="D417" s="126" t="s">
        <v>13206</v>
      </c>
      <c r="E417" s="33" t="s">
        <v>13207</v>
      </c>
      <c r="F417" s="146" t="s">
        <v>2031</v>
      </c>
      <c r="G417" s="376">
        <v>31990</v>
      </c>
      <c r="H417" s="307">
        <v>30.598303399923893</v>
      </c>
      <c r="I417" s="25">
        <v>43109</v>
      </c>
      <c r="J417" s="25">
        <v>43109</v>
      </c>
      <c r="K417" s="140" t="s">
        <v>167</v>
      </c>
      <c r="L417" s="140" t="s">
        <v>2028</v>
      </c>
      <c r="M417" s="140" t="s">
        <v>311</v>
      </c>
      <c r="N417" s="314">
        <v>40030</v>
      </c>
      <c r="O417" s="123" t="s">
        <v>4223</v>
      </c>
      <c r="P417" s="73" t="s">
        <v>3854</v>
      </c>
      <c r="Q417" s="25">
        <v>43159</v>
      </c>
      <c r="R417" s="25">
        <v>43159</v>
      </c>
      <c r="S417" s="25">
        <v>43157</v>
      </c>
      <c r="T417" s="123" t="s">
        <v>9953</v>
      </c>
      <c r="U417" s="123" t="s">
        <v>13208</v>
      </c>
      <c r="V417" s="123" t="s">
        <v>13209</v>
      </c>
      <c r="W417" s="123" t="s">
        <v>1508</v>
      </c>
      <c r="X417" s="55">
        <v>13657152080</v>
      </c>
      <c r="Y417" s="55" t="s">
        <v>13202</v>
      </c>
      <c r="Z417" s="55" t="s">
        <v>13202</v>
      </c>
      <c r="AA417" s="55" t="s">
        <v>13210</v>
      </c>
      <c r="AB417" s="55">
        <v>13797996226</v>
      </c>
      <c r="AC417" s="445"/>
      <c r="AD417" s="144" t="s">
        <v>4374</v>
      </c>
      <c r="AE417" s="144" t="s">
        <v>4374</v>
      </c>
      <c r="AF417" s="140" t="s">
        <v>13204</v>
      </c>
      <c r="AG417" s="140" t="s">
        <v>6597</v>
      </c>
      <c r="AH417" s="26" t="s">
        <v>13211</v>
      </c>
    </row>
    <row r="418" spans="1:34" s="447" customFormat="1" ht="14.25" customHeight="1">
      <c r="A418" s="33" t="s">
        <v>7655</v>
      </c>
      <c r="B418" s="140" t="s">
        <v>13112</v>
      </c>
      <c r="C418" s="33" t="s">
        <v>13725</v>
      </c>
      <c r="D418" s="126" t="s">
        <v>13720</v>
      </c>
      <c r="E418" s="33" t="s">
        <v>13721</v>
      </c>
      <c r="F418" s="146" t="s">
        <v>2031</v>
      </c>
      <c r="G418" s="376">
        <v>34720</v>
      </c>
      <c r="H418" s="307">
        <v>23.118851345129372</v>
      </c>
      <c r="I418" s="25">
        <v>43112</v>
      </c>
      <c r="J418" s="25">
        <v>43112</v>
      </c>
      <c r="K418" s="140" t="s">
        <v>167</v>
      </c>
      <c r="L418" s="140" t="s">
        <v>2028</v>
      </c>
      <c r="M418" s="140" t="s">
        <v>311</v>
      </c>
      <c r="N418" s="314">
        <v>40007</v>
      </c>
      <c r="O418" s="123" t="s">
        <v>4223</v>
      </c>
      <c r="P418" s="73" t="s">
        <v>3854</v>
      </c>
      <c r="Q418" s="25">
        <v>43159</v>
      </c>
      <c r="R418" s="25">
        <v>43159</v>
      </c>
      <c r="S418" s="25">
        <v>43157</v>
      </c>
      <c r="T418" s="123" t="s">
        <v>9953</v>
      </c>
      <c r="U418" s="123" t="s">
        <v>8048</v>
      </c>
      <c r="V418" s="123" t="s">
        <v>13719</v>
      </c>
      <c r="W418" s="123"/>
      <c r="X418" s="55">
        <v>13697267207</v>
      </c>
      <c r="Y418" s="55" t="s">
        <v>13722</v>
      </c>
      <c r="Z418" s="55" t="s">
        <v>13723</v>
      </c>
      <c r="AA418" s="55" t="s">
        <v>13724</v>
      </c>
      <c r="AB418" s="55">
        <v>13628662679</v>
      </c>
      <c r="AC418" s="445"/>
      <c r="AD418" s="144" t="s">
        <v>5910</v>
      </c>
      <c r="AE418" s="144" t="s">
        <v>5910</v>
      </c>
      <c r="AF418" s="140" t="s">
        <v>13241</v>
      </c>
      <c r="AG418" s="140" t="s">
        <v>6597</v>
      </c>
      <c r="AH418" s="26" t="s">
        <v>13722</v>
      </c>
    </row>
    <row r="419" spans="1:34" s="447" customFormat="1" ht="14.25" customHeight="1">
      <c r="A419" s="33" t="s">
        <v>7646</v>
      </c>
      <c r="B419" s="219" t="s">
        <v>14819</v>
      </c>
      <c r="C419" s="408" t="s">
        <v>14820</v>
      </c>
      <c r="D419" s="126" t="s">
        <v>14821</v>
      </c>
      <c r="E419" s="30" t="s">
        <v>14822</v>
      </c>
      <c r="F419" s="146" t="s">
        <v>2030</v>
      </c>
      <c r="G419" s="376">
        <v>34396</v>
      </c>
      <c r="H419" s="307">
        <v>24.023392826293762</v>
      </c>
      <c r="I419" s="25">
        <v>43118</v>
      </c>
      <c r="J419" s="25">
        <v>43118</v>
      </c>
      <c r="K419" s="140" t="s">
        <v>167</v>
      </c>
      <c r="L419" s="140" t="s">
        <v>2028</v>
      </c>
      <c r="M419" s="140" t="s">
        <v>311</v>
      </c>
      <c r="N419" s="314" t="s">
        <v>13813</v>
      </c>
      <c r="O419" s="73" t="s">
        <v>14823</v>
      </c>
      <c r="P419" s="73" t="s">
        <v>3854</v>
      </c>
      <c r="Q419" s="25">
        <v>43159</v>
      </c>
      <c r="R419" s="25">
        <v>43159</v>
      </c>
      <c r="S419" s="25">
        <v>43162</v>
      </c>
      <c r="T419" s="123" t="s">
        <v>5909</v>
      </c>
      <c r="U419" s="123" t="s">
        <v>14824</v>
      </c>
      <c r="V419" s="123" t="s">
        <v>14825</v>
      </c>
      <c r="W419" s="123"/>
      <c r="X419" s="55">
        <v>13545225015</v>
      </c>
      <c r="Y419" s="80" t="s">
        <v>14826</v>
      </c>
      <c r="Z419" s="80" t="s">
        <v>14826</v>
      </c>
      <c r="AA419" s="31" t="s">
        <v>14827</v>
      </c>
      <c r="AB419" s="31">
        <v>18871869496</v>
      </c>
      <c r="AC419" s="184"/>
      <c r="AD419" s="144" t="s">
        <v>14828</v>
      </c>
      <c r="AE419" s="144" t="s">
        <v>14828</v>
      </c>
      <c r="AF419" s="140" t="s">
        <v>14829</v>
      </c>
      <c r="AG419" s="140" t="s">
        <v>14830</v>
      </c>
      <c r="AH419" s="26" t="s">
        <v>14831</v>
      </c>
    </row>
    <row r="420" spans="1:34" s="444" customFormat="1" ht="15" customHeight="1">
      <c r="A420" s="33" t="s">
        <v>7645</v>
      </c>
      <c r="B420" s="140" t="s">
        <v>9296</v>
      </c>
      <c r="C420" s="408" t="s">
        <v>13214</v>
      </c>
      <c r="D420" s="126" t="s">
        <v>13174</v>
      </c>
      <c r="E420" s="408" t="s">
        <v>13175</v>
      </c>
      <c r="F420" s="146" t="str">
        <f>IF(OR(LEN(E420)=15,LEN(E420)=18),IF(MOD(MID(E420,15,3)*1,2),"男","女"),#N/A)</f>
        <v>男</v>
      </c>
      <c r="G420" s="376">
        <f>DATE(MID(E420,7,VLOOKUP(LEN(E420),{15,2;18,4},2,0)),MID(E420,VLOOKUP(LEN(E420),{15,9;18,11},2,0),2),MID(E420,VLOOKUP(LEN(E420),{15,11;18,13},2,0),2))</f>
        <v>34687</v>
      </c>
      <c r="H420" s="307">
        <f ca="1">(NOW()-G420)/365</f>
        <v>23.634172741628621</v>
      </c>
      <c r="I420" s="25">
        <v>43109</v>
      </c>
      <c r="J420" s="25">
        <v>43109</v>
      </c>
      <c r="K420" s="140" t="s">
        <v>167</v>
      </c>
      <c r="L420" s="140" t="s">
        <v>2028</v>
      </c>
      <c r="M420" s="140" t="s">
        <v>311</v>
      </c>
      <c r="N420" s="314">
        <v>40023</v>
      </c>
      <c r="O420" s="73" t="s">
        <v>4223</v>
      </c>
      <c r="P420" s="73" t="s">
        <v>3854</v>
      </c>
      <c r="Q420" s="25">
        <v>43159</v>
      </c>
      <c r="R420" s="25">
        <v>43159</v>
      </c>
      <c r="S420" s="25">
        <v>43167</v>
      </c>
      <c r="T420" s="123" t="s">
        <v>14298</v>
      </c>
      <c r="U420" s="123" t="s">
        <v>4501</v>
      </c>
      <c r="V420" s="123" t="s">
        <v>13176</v>
      </c>
      <c r="W420" s="123" t="s">
        <v>13160</v>
      </c>
      <c r="X420" s="55">
        <v>17612706654</v>
      </c>
      <c r="Y420" s="55" t="s">
        <v>13177</v>
      </c>
      <c r="Z420" s="55" t="s">
        <v>13178</v>
      </c>
      <c r="AA420" s="55" t="s">
        <v>13179</v>
      </c>
      <c r="AB420" s="55">
        <v>17612706654</v>
      </c>
      <c r="AC420" s="218"/>
      <c r="AD420" s="144" t="s">
        <v>4374</v>
      </c>
      <c r="AE420" s="144" t="s">
        <v>4374</v>
      </c>
      <c r="AF420" s="140" t="s">
        <v>4375</v>
      </c>
      <c r="AG420" s="140" t="s">
        <v>6597</v>
      </c>
      <c r="AH420" s="26" t="s">
        <v>13180</v>
      </c>
    </row>
    <row r="421" spans="1:34" s="444" customFormat="1" ht="15" customHeight="1">
      <c r="A421" s="33" t="s">
        <v>7646</v>
      </c>
      <c r="B421" s="140" t="s">
        <v>9296</v>
      </c>
      <c r="C421" s="408" t="s">
        <v>13884</v>
      </c>
      <c r="D421" s="126" t="s">
        <v>13892</v>
      </c>
      <c r="E421" s="408" t="s">
        <v>13893</v>
      </c>
      <c r="F421" s="146" t="str">
        <f>IF(OR(LEN(E421)=15,LEN(E421)=18),IF(MOD(MID(E421,15,3)*1,2),"男","女"),#N/A)</f>
        <v>男</v>
      </c>
      <c r="G421" s="376">
        <f>DATE(MID(E421,7,VLOOKUP(LEN(E421),{15,2;18,4},2,0)),MID(E421,VLOOKUP(LEN(E421),{15,9;18,11},2,0),2),MID(E421,VLOOKUP(LEN(E421),{15,11;18,13},2,0),2))</f>
        <v>35377</v>
      </c>
      <c r="H421" s="307">
        <f ca="1">(NOW()-G421)/365</f>
        <v>21.743761782724512</v>
      </c>
      <c r="I421" s="25">
        <v>43123</v>
      </c>
      <c r="J421" s="25">
        <v>43123</v>
      </c>
      <c r="K421" s="140" t="s">
        <v>167</v>
      </c>
      <c r="L421" s="140" t="s">
        <v>2028</v>
      </c>
      <c r="M421" s="140" t="s">
        <v>311</v>
      </c>
      <c r="N421" s="314">
        <v>40155</v>
      </c>
      <c r="O421" s="73" t="s">
        <v>4223</v>
      </c>
      <c r="P421" s="73" t="s">
        <v>3854</v>
      </c>
      <c r="Q421" s="25">
        <v>43159</v>
      </c>
      <c r="R421" s="25">
        <v>43159</v>
      </c>
      <c r="S421" s="25">
        <v>43167</v>
      </c>
      <c r="T421" s="123" t="s">
        <v>14298</v>
      </c>
      <c r="U421" s="123" t="s">
        <v>13876</v>
      </c>
      <c r="V421" s="123" t="s">
        <v>13885</v>
      </c>
      <c r="W421" s="123"/>
      <c r="X421" s="55">
        <v>17786047995</v>
      </c>
      <c r="Y421" s="55" t="s">
        <v>13894</v>
      </c>
      <c r="Z421" s="55" t="s">
        <v>13895</v>
      </c>
      <c r="AA421" s="55" t="s">
        <v>13886</v>
      </c>
      <c r="AB421" s="55">
        <v>18062783526</v>
      </c>
      <c r="AC421" s="144"/>
      <c r="AD421" s="144" t="s">
        <v>13879</v>
      </c>
      <c r="AE421" s="144" t="s">
        <v>13879</v>
      </c>
      <c r="AF421" s="140" t="s">
        <v>4375</v>
      </c>
      <c r="AG421" s="140" t="s">
        <v>11029</v>
      </c>
      <c r="AH421" s="26" t="s">
        <v>13896</v>
      </c>
    </row>
    <row r="422" spans="1:34" s="444" customFormat="1" ht="15" customHeight="1">
      <c r="A422" s="33" t="s">
        <v>9781</v>
      </c>
      <c r="B422" s="219" t="s">
        <v>14557</v>
      </c>
      <c r="C422" s="33" t="s">
        <v>14632</v>
      </c>
      <c r="D422" s="126" t="s">
        <v>14633</v>
      </c>
      <c r="E422" s="30" t="s">
        <v>14634</v>
      </c>
      <c r="F422" s="146" t="str">
        <f>IF(OR(LEN(E422)=15,LEN(E422)=18),IF(MOD(MID(E422,15,3)*1,2),"男","女"),#N/A)</f>
        <v>男</v>
      </c>
      <c r="G422" s="376">
        <f>DATE(MID(E422,7,VLOOKUP(LEN(E422),{15,2;18,4},2,0)),MID(E422,VLOOKUP(LEN(E422),{15,9;18,11},2,0),2),MID(E422,VLOOKUP(LEN(E422),{15,11;18,13},2,0),2))</f>
        <v>33523</v>
      </c>
      <c r="H422" s="307">
        <f ca="1">(NOW()-G422)/365</f>
        <v>26.823213837519035</v>
      </c>
      <c r="I422" s="25">
        <v>43159</v>
      </c>
      <c r="J422" s="25">
        <v>43159</v>
      </c>
      <c r="K422" s="140" t="s">
        <v>167</v>
      </c>
      <c r="L422" s="140" t="s">
        <v>2028</v>
      </c>
      <c r="M422" s="140" t="s">
        <v>311</v>
      </c>
      <c r="N422" s="314">
        <v>40132</v>
      </c>
      <c r="O422" s="123" t="s">
        <v>4223</v>
      </c>
      <c r="P422" s="73" t="s">
        <v>3854</v>
      </c>
      <c r="Q422" s="25">
        <v>43160</v>
      </c>
      <c r="R422" s="25">
        <v>43160</v>
      </c>
      <c r="S422" s="25">
        <v>43161</v>
      </c>
      <c r="T422" s="123" t="s">
        <v>14739</v>
      </c>
      <c r="U422" s="123" t="s">
        <v>14550</v>
      </c>
      <c r="V422" s="123" t="s">
        <v>14635</v>
      </c>
      <c r="W422" s="123"/>
      <c r="X422" s="55">
        <v>15387010470</v>
      </c>
      <c r="Y422" s="80" t="s">
        <v>14636</v>
      </c>
      <c r="Z422" s="80" t="s">
        <v>14637</v>
      </c>
      <c r="AA422" s="31" t="s">
        <v>14638</v>
      </c>
      <c r="AB422" s="31">
        <v>13026150908</v>
      </c>
      <c r="AC422" s="324"/>
      <c r="AD422" s="144" t="s">
        <v>14545</v>
      </c>
      <c r="AE422" s="144" t="s">
        <v>14545</v>
      </c>
      <c r="AF422" s="140" t="s">
        <v>14561</v>
      </c>
      <c r="AG422" s="140" t="s">
        <v>6597</v>
      </c>
      <c r="AH422" s="26" t="s">
        <v>14636</v>
      </c>
    </row>
    <row r="423" spans="1:34" s="183" customFormat="1" ht="13.5" customHeight="1">
      <c r="A423" s="33" t="s">
        <v>9790</v>
      </c>
      <c r="B423" s="219" t="s">
        <v>14557</v>
      </c>
      <c r="C423" s="408" t="s">
        <v>14639</v>
      </c>
      <c r="D423" s="126" t="s">
        <v>14640</v>
      </c>
      <c r="E423" s="30" t="s">
        <v>14641</v>
      </c>
      <c r="F423" s="146" t="str">
        <f>IF(OR(LEN(E423)=15,LEN(E423)=18),IF(MOD(MID(E423,15,3)*1,2),"男","女"),#N/A)</f>
        <v>女</v>
      </c>
      <c r="G423" s="376">
        <f>DATE(MID(E423,7,VLOOKUP(LEN(E423),{15,2;18,4},2,0)),MID(E423,VLOOKUP(LEN(E423),{15,9;18,11},2,0),2),MID(E423,VLOOKUP(LEN(E423),{15,11;18,13},2,0),2))</f>
        <v>34606</v>
      </c>
      <c r="H423" s="307">
        <f ca="1">(NOW()-G423)/365</f>
        <v>23.856090549847799</v>
      </c>
      <c r="I423" s="25">
        <v>43159</v>
      </c>
      <c r="J423" s="25">
        <v>43159</v>
      </c>
      <c r="K423" s="140" t="s">
        <v>167</v>
      </c>
      <c r="L423" s="140" t="s">
        <v>2028</v>
      </c>
      <c r="M423" s="140" t="s">
        <v>311</v>
      </c>
      <c r="N423" s="314">
        <v>40133</v>
      </c>
      <c r="O423" s="73" t="s">
        <v>4223</v>
      </c>
      <c r="P423" s="73" t="s">
        <v>3854</v>
      </c>
      <c r="Q423" s="25">
        <v>43160</v>
      </c>
      <c r="R423" s="25">
        <v>43160</v>
      </c>
      <c r="S423" s="25">
        <v>43161</v>
      </c>
      <c r="T423" s="123" t="s">
        <v>14746</v>
      </c>
      <c r="U423" s="123" t="s">
        <v>14550</v>
      </c>
      <c r="V423" s="123" t="s">
        <v>14642</v>
      </c>
      <c r="W423" s="123"/>
      <c r="X423" s="55">
        <v>15327388034</v>
      </c>
      <c r="Y423" s="80" t="s">
        <v>14643</v>
      </c>
      <c r="Z423" s="80" t="s">
        <v>14637</v>
      </c>
      <c r="AA423" s="31" t="s">
        <v>14644</v>
      </c>
      <c r="AB423" s="31">
        <v>15827275608</v>
      </c>
      <c r="AC423" s="184"/>
      <c r="AD423" s="144" t="s">
        <v>14545</v>
      </c>
      <c r="AE423" s="144" t="s">
        <v>14545</v>
      </c>
      <c r="AF423" s="140" t="s">
        <v>14561</v>
      </c>
      <c r="AG423" s="140" t="s">
        <v>6597</v>
      </c>
      <c r="AH423" s="26" t="s">
        <v>14643</v>
      </c>
    </row>
    <row r="424" spans="1:34" s="378" customFormat="1" ht="15" customHeight="1">
      <c r="A424" s="33" t="s">
        <v>7651</v>
      </c>
      <c r="B424" s="219" t="s">
        <v>14819</v>
      </c>
      <c r="C424" s="408" t="s">
        <v>14840</v>
      </c>
      <c r="D424" s="126" t="s">
        <v>14841</v>
      </c>
      <c r="E424" s="30" t="s">
        <v>14842</v>
      </c>
      <c r="F424" s="146" t="s">
        <v>2030</v>
      </c>
      <c r="G424" s="376">
        <v>32820</v>
      </c>
      <c r="H424" s="307">
        <v>28.341201045471845</v>
      </c>
      <c r="I424" s="25">
        <v>43159</v>
      </c>
      <c r="J424" s="25">
        <v>43159</v>
      </c>
      <c r="K424" s="140" t="s">
        <v>167</v>
      </c>
      <c r="L424" s="140" t="s">
        <v>2028</v>
      </c>
      <c r="M424" s="140" t="s">
        <v>311</v>
      </c>
      <c r="N424" s="314">
        <v>40051</v>
      </c>
      <c r="O424" s="73" t="s">
        <v>14823</v>
      </c>
      <c r="P424" s="73" t="s">
        <v>3854</v>
      </c>
      <c r="Q424" s="25">
        <v>43160</v>
      </c>
      <c r="R424" s="25">
        <v>43160</v>
      </c>
      <c r="S424" s="25">
        <v>43162</v>
      </c>
      <c r="T424" s="123" t="s">
        <v>14872</v>
      </c>
      <c r="U424" s="123" t="s">
        <v>14843</v>
      </c>
      <c r="V424" s="123" t="s">
        <v>14844</v>
      </c>
      <c r="W424" s="123"/>
      <c r="X424" s="55">
        <v>13253072721</v>
      </c>
      <c r="Y424" s="80" t="s">
        <v>14845</v>
      </c>
      <c r="Z424" s="80" t="s">
        <v>14846</v>
      </c>
      <c r="AA424" s="31"/>
      <c r="AB424" s="31">
        <v>15537255996</v>
      </c>
      <c r="AC424" s="184"/>
      <c r="AD424" s="144" t="s">
        <v>14828</v>
      </c>
      <c r="AE424" s="144" t="s">
        <v>14828</v>
      </c>
      <c r="AF424" s="140" t="s">
        <v>14847</v>
      </c>
      <c r="AG424" s="140" t="s">
        <v>14830</v>
      </c>
      <c r="AH424" s="26" t="s">
        <v>14848</v>
      </c>
    </row>
    <row r="425" spans="1:34" s="378" customFormat="1" ht="15" customHeight="1">
      <c r="A425" s="33" t="s">
        <v>7652</v>
      </c>
      <c r="B425" s="219" t="s">
        <v>14819</v>
      </c>
      <c r="C425" s="408" t="s">
        <v>14849</v>
      </c>
      <c r="D425" s="126" t="s">
        <v>14850</v>
      </c>
      <c r="E425" s="30" t="s">
        <v>14851</v>
      </c>
      <c r="F425" s="146" t="s">
        <v>2030</v>
      </c>
      <c r="G425" s="376">
        <v>32084</v>
      </c>
      <c r="H425" s="307">
        <v>30.357639401636231</v>
      </c>
      <c r="I425" s="25">
        <v>43159</v>
      </c>
      <c r="J425" s="25">
        <v>43159</v>
      </c>
      <c r="K425" s="140" t="s">
        <v>167</v>
      </c>
      <c r="L425" s="140" t="s">
        <v>2028</v>
      </c>
      <c r="M425" s="140" t="s">
        <v>311</v>
      </c>
      <c r="N425" s="314">
        <v>40052</v>
      </c>
      <c r="O425" s="73" t="s">
        <v>14823</v>
      </c>
      <c r="P425" s="73" t="s">
        <v>3854</v>
      </c>
      <c r="Q425" s="25">
        <v>43160</v>
      </c>
      <c r="R425" s="25">
        <v>43160</v>
      </c>
      <c r="S425" s="25">
        <v>43162</v>
      </c>
      <c r="T425" s="123" t="s">
        <v>14872</v>
      </c>
      <c r="U425" s="123" t="s">
        <v>14843</v>
      </c>
      <c r="V425" s="123" t="s">
        <v>14852</v>
      </c>
      <c r="W425" s="123"/>
      <c r="X425" s="55">
        <v>13213254211</v>
      </c>
      <c r="Y425" s="80" t="s">
        <v>14845</v>
      </c>
      <c r="Z425" s="80" t="s">
        <v>14846</v>
      </c>
      <c r="AA425" s="31" t="s">
        <v>14853</v>
      </c>
      <c r="AB425" s="31">
        <v>13939686832</v>
      </c>
      <c r="AC425" s="184"/>
      <c r="AD425" s="144" t="s">
        <v>14828</v>
      </c>
      <c r="AE425" s="144" t="s">
        <v>14828</v>
      </c>
      <c r="AF425" s="140" t="s">
        <v>14847</v>
      </c>
      <c r="AG425" s="140" t="s">
        <v>14830</v>
      </c>
      <c r="AH425" s="26" t="s">
        <v>14848</v>
      </c>
    </row>
    <row r="426" spans="1:34" s="325" customFormat="1" ht="13.5" customHeight="1">
      <c r="A426" s="33" t="s">
        <v>7653</v>
      </c>
      <c r="B426" s="219" t="s">
        <v>14819</v>
      </c>
      <c r="C426" s="408" t="s">
        <v>14854</v>
      </c>
      <c r="D426" s="126" t="s">
        <v>14855</v>
      </c>
      <c r="E426" s="30" t="s">
        <v>14856</v>
      </c>
      <c r="F426" s="146" t="s">
        <v>2030</v>
      </c>
      <c r="G426" s="376">
        <v>31763</v>
      </c>
      <c r="H426" s="307">
        <v>31.23709145643075</v>
      </c>
      <c r="I426" s="25">
        <v>43159</v>
      </c>
      <c r="J426" s="25">
        <v>43159</v>
      </c>
      <c r="K426" s="140" t="s">
        <v>167</v>
      </c>
      <c r="L426" s="140" t="s">
        <v>2028</v>
      </c>
      <c r="M426" s="140" t="s">
        <v>311</v>
      </c>
      <c r="N426" s="314">
        <v>40053</v>
      </c>
      <c r="O426" s="73" t="s">
        <v>14823</v>
      </c>
      <c r="P426" s="73" t="s">
        <v>3854</v>
      </c>
      <c r="Q426" s="25">
        <v>43160</v>
      </c>
      <c r="R426" s="25">
        <v>43160</v>
      </c>
      <c r="S426" s="25">
        <v>43162</v>
      </c>
      <c r="T426" s="123" t="s">
        <v>14872</v>
      </c>
      <c r="U426" s="123" t="s">
        <v>14843</v>
      </c>
      <c r="V426" s="123" t="s">
        <v>14844</v>
      </c>
      <c r="W426" s="123"/>
      <c r="X426" s="55">
        <v>15515115031</v>
      </c>
      <c r="Y426" s="80" t="s">
        <v>14845</v>
      </c>
      <c r="Z426" s="80" t="s">
        <v>14846</v>
      </c>
      <c r="AA426" s="31"/>
      <c r="AB426" s="31">
        <v>13253006289</v>
      </c>
      <c r="AC426" s="184"/>
      <c r="AD426" s="144" t="s">
        <v>14828</v>
      </c>
      <c r="AE426" s="144" t="s">
        <v>14828</v>
      </c>
      <c r="AF426" s="140" t="s">
        <v>14847</v>
      </c>
      <c r="AG426" s="140" t="s">
        <v>14830</v>
      </c>
      <c r="AH426" s="26" t="s">
        <v>14848</v>
      </c>
    </row>
    <row r="427" spans="1:34" s="183" customFormat="1" ht="13.5" customHeight="1">
      <c r="A427" s="33" t="s">
        <v>7654</v>
      </c>
      <c r="B427" s="219" t="s">
        <v>14819</v>
      </c>
      <c r="C427" s="408" t="s">
        <v>14857</v>
      </c>
      <c r="D427" s="126" t="s">
        <v>14858</v>
      </c>
      <c r="E427" s="30" t="s">
        <v>14859</v>
      </c>
      <c r="F427" s="146" t="s">
        <v>2030</v>
      </c>
      <c r="G427" s="376">
        <v>30538</v>
      </c>
      <c r="H427" s="307">
        <v>34.593255839992395</v>
      </c>
      <c r="I427" s="25">
        <v>43159</v>
      </c>
      <c r="J427" s="25">
        <v>43159</v>
      </c>
      <c r="K427" s="140" t="s">
        <v>167</v>
      </c>
      <c r="L427" s="140" t="s">
        <v>2028</v>
      </c>
      <c r="M427" s="140" t="s">
        <v>311</v>
      </c>
      <c r="N427" s="314">
        <v>40054</v>
      </c>
      <c r="O427" s="73" t="s">
        <v>14823</v>
      </c>
      <c r="P427" s="73" t="s">
        <v>3854</v>
      </c>
      <c r="Q427" s="25">
        <v>43160</v>
      </c>
      <c r="R427" s="25">
        <v>43160</v>
      </c>
      <c r="S427" s="25">
        <v>43162</v>
      </c>
      <c r="T427" s="123" t="s">
        <v>14872</v>
      </c>
      <c r="U427" s="123" t="s">
        <v>14843</v>
      </c>
      <c r="V427" s="123" t="s">
        <v>14852</v>
      </c>
      <c r="W427" s="123"/>
      <c r="X427" s="55">
        <v>15896807851</v>
      </c>
      <c r="Y427" s="80" t="s">
        <v>14845</v>
      </c>
      <c r="Z427" s="80" t="s">
        <v>14846</v>
      </c>
      <c r="AA427" s="31" t="s">
        <v>14860</v>
      </c>
      <c r="AB427" s="31">
        <v>18734383521</v>
      </c>
      <c r="AC427" s="184"/>
      <c r="AD427" s="144" t="s">
        <v>14828</v>
      </c>
      <c r="AE427" s="144" t="s">
        <v>14828</v>
      </c>
      <c r="AF427" s="140" t="s">
        <v>14847</v>
      </c>
      <c r="AG427" s="140" t="s">
        <v>14830</v>
      </c>
      <c r="AH427" s="26" t="s">
        <v>14848</v>
      </c>
    </row>
    <row r="428" spans="1:34" s="183" customFormat="1" ht="13.5" customHeight="1">
      <c r="A428" s="33" t="s">
        <v>13312</v>
      </c>
      <c r="B428" s="219" t="s">
        <v>14819</v>
      </c>
      <c r="C428" s="408" t="s">
        <v>14861</v>
      </c>
      <c r="D428" s="126" t="s">
        <v>14862</v>
      </c>
      <c r="E428" s="30" t="s">
        <v>14863</v>
      </c>
      <c r="F428" s="146" t="s">
        <v>2030</v>
      </c>
      <c r="G428" s="376">
        <v>32923</v>
      </c>
      <c r="H428" s="307">
        <v>28.059009264649927</v>
      </c>
      <c r="I428" s="25">
        <v>43159</v>
      </c>
      <c r="J428" s="25">
        <v>43159</v>
      </c>
      <c r="K428" s="140" t="s">
        <v>167</v>
      </c>
      <c r="L428" s="140" t="s">
        <v>2028</v>
      </c>
      <c r="M428" s="140" t="s">
        <v>311</v>
      </c>
      <c r="N428" s="314">
        <v>40066</v>
      </c>
      <c r="O428" s="73" t="s">
        <v>14823</v>
      </c>
      <c r="P428" s="73" t="s">
        <v>3854</v>
      </c>
      <c r="Q428" s="25">
        <v>43160</v>
      </c>
      <c r="R428" s="25">
        <v>43160</v>
      </c>
      <c r="S428" s="25">
        <v>43162</v>
      </c>
      <c r="T428" s="123" t="s">
        <v>5909</v>
      </c>
      <c r="U428" s="123" t="s">
        <v>14843</v>
      </c>
      <c r="V428" s="123" t="s">
        <v>14864</v>
      </c>
      <c r="W428" s="123"/>
      <c r="X428" s="55">
        <v>15083088028</v>
      </c>
      <c r="Y428" s="80" t="s">
        <v>14865</v>
      </c>
      <c r="Z428" s="80" t="s">
        <v>14846</v>
      </c>
      <c r="AA428" s="31" t="s">
        <v>14866</v>
      </c>
      <c r="AB428" s="31">
        <v>15903017214</v>
      </c>
      <c r="AC428" s="184"/>
      <c r="AD428" s="144" t="s">
        <v>14828</v>
      </c>
      <c r="AE428" s="144" t="s">
        <v>14828</v>
      </c>
      <c r="AF428" s="140" t="s">
        <v>14847</v>
      </c>
      <c r="AG428" s="140" t="s">
        <v>14830</v>
      </c>
      <c r="AH428" s="26" t="s">
        <v>14865</v>
      </c>
    </row>
    <row r="429" spans="1:34" s="183" customFormat="1" ht="13.5" customHeight="1">
      <c r="A429" s="33" t="s">
        <v>7666</v>
      </c>
      <c r="B429" s="219" t="s">
        <v>14819</v>
      </c>
      <c r="C429" s="408" t="s">
        <v>14867</v>
      </c>
      <c r="D429" s="126" t="s">
        <v>14868</v>
      </c>
      <c r="E429" s="30" t="s">
        <v>14869</v>
      </c>
      <c r="F429" s="146" t="s">
        <v>2030</v>
      </c>
      <c r="G429" s="376">
        <v>32705</v>
      </c>
      <c r="H429" s="307">
        <v>28.656269538622531</v>
      </c>
      <c r="I429" s="25">
        <v>43159</v>
      </c>
      <c r="J429" s="25">
        <v>43159</v>
      </c>
      <c r="K429" s="140" t="s">
        <v>167</v>
      </c>
      <c r="L429" s="140" t="s">
        <v>2028</v>
      </c>
      <c r="M429" s="140" t="s">
        <v>311</v>
      </c>
      <c r="N429" s="314">
        <v>40067</v>
      </c>
      <c r="O429" s="73" t="s">
        <v>14823</v>
      </c>
      <c r="P429" s="73" t="s">
        <v>3854</v>
      </c>
      <c r="Q429" s="25">
        <v>43160</v>
      </c>
      <c r="R429" s="25">
        <v>43160</v>
      </c>
      <c r="S429" s="25">
        <v>43162</v>
      </c>
      <c r="T429" s="123" t="s">
        <v>14872</v>
      </c>
      <c r="U429" s="123" t="s">
        <v>14843</v>
      </c>
      <c r="V429" s="123" t="s">
        <v>14864</v>
      </c>
      <c r="W429" s="123"/>
      <c r="X429" s="55">
        <v>13526766023</v>
      </c>
      <c r="Y429" s="80" t="s">
        <v>14870</v>
      </c>
      <c r="Z429" s="80" t="s">
        <v>14846</v>
      </c>
      <c r="AA429" s="31" t="s">
        <v>14871</v>
      </c>
      <c r="AB429" s="31">
        <v>13783600675</v>
      </c>
      <c r="AC429" s="184"/>
      <c r="AD429" s="144" t="s">
        <v>14828</v>
      </c>
      <c r="AE429" s="144" t="s">
        <v>14828</v>
      </c>
      <c r="AF429" s="140" t="s">
        <v>14847</v>
      </c>
      <c r="AG429" s="140" t="s">
        <v>14830</v>
      </c>
      <c r="AH429" s="26" t="s">
        <v>14870</v>
      </c>
    </row>
    <row r="430" spans="1:34" s="183" customFormat="1" ht="13.5" customHeight="1">
      <c r="A430" s="33" t="s">
        <v>13320</v>
      </c>
      <c r="B430" s="140" t="s">
        <v>13911</v>
      </c>
      <c r="C430" s="33" t="s">
        <v>13919</v>
      </c>
      <c r="D430" s="379" t="s">
        <v>13912</v>
      </c>
      <c r="E430" s="33" t="s">
        <v>13913</v>
      </c>
      <c r="F430" s="146" t="s">
        <v>2030</v>
      </c>
      <c r="G430" s="376">
        <v>36389</v>
      </c>
      <c r="H430" s="307">
        <v>18.54379427828513</v>
      </c>
      <c r="I430" s="25">
        <v>43126</v>
      </c>
      <c r="J430" s="25">
        <v>43126</v>
      </c>
      <c r="K430" s="140" t="s">
        <v>167</v>
      </c>
      <c r="L430" s="140" t="s">
        <v>2028</v>
      </c>
      <c r="M430" s="140" t="s">
        <v>311</v>
      </c>
      <c r="N430" s="314">
        <v>40164</v>
      </c>
      <c r="O430" s="123" t="s">
        <v>4223</v>
      </c>
      <c r="P430" s="73" t="s">
        <v>3854</v>
      </c>
      <c r="Q430" s="25">
        <v>43161</v>
      </c>
      <c r="R430" s="25">
        <v>43161</v>
      </c>
      <c r="S430" s="25">
        <v>43152</v>
      </c>
      <c r="T430" s="123" t="s">
        <v>14303</v>
      </c>
      <c r="U430" s="123" t="s">
        <v>13914</v>
      </c>
      <c r="V430" s="123" t="s">
        <v>13915</v>
      </c>
      <c r="W430" s="123" t="s">
        <v>13916</v>
      </c>
      <c r="X430" s="55">
        <v>13720379286</v>
      </c>
      <c r="Y430" s="55" t="s">
        <v>13917</v>
      </c>
      <c r="Z430" s="55" t="s">
        <v>13917</v>
      </c>
      <c r="AA430" s="55" t="s">
        <v>13918</v>
      </c>
      <c r="AB430" s="55">
        <v>15623122769</v>
      </c>
      <c r="AC430" s="144"/>
      <c r="AD430" s="144" t="s">
        <v>5227</v>
      </c>
      <c r="AE430" s="144" t="s">
        <v>5227</v>
      </c>
      <c r="AF430" s="140" t="s">
        <v>4504</v>
      </c>
      <c r="AG430" s="140" t="s">
        <v>6597</v>
      </c>
      <c r="AH430" s="26" t="s">
        <v>13917</v>
      </c>
    </row>
    <row r="431" spans="1:34" s="183" customFormat="1" ht="13.5" customHeight="1">
      <c r="A431" s="33" t="s">
        <v>10275</v>
      </c>
      <c r="B431" s="140" t="s">
        <v>13473</v>
      </c>
      <c r="C431" s="33" t="s">
        <v>14088</v>
      </c>
      <c r="D431" s="379" t="s">
        <v>14083</v>
      </c>
      <c r="E431" s="33" t="s">
        <v>14084</v>
      </c>
      <c r="F431" s="146" t="s">
        <v>2030</v>
      </c>
      <c r="G431" s="376">
        <v>35613</v>
      </c>
      <c r="H431" s="307">
        <v>20.669821675228313</v>
      </c>
      <c r="I431" s="25">
        <v>43130</v>
      </c>
      <c r="J431" s="25">
        <v>43130</v>
      </c>
      <c r="K431" s="140" t="s">
        <v>167</v>
      </c>
      <c r="L431" s="140" t="s">
        <v>2028</v>
      </c>
      <c r="M431" s="140" t="s">
        <v>311</v>
      </c>
      <c r="N431" s="314">
        <v>40172</v>
      </c>
      <c r="O431" s="123" t="s">
        <v>4223</v>
      </c>
      <c r="P431" s="73" t="s">
        <v>3854</v>
      </c>
      <c r="Q431" s="25">
        <v>43161</v>
      </c>
      <c r="R431" s="25">
        <v>43161</v>
      </c>
      <c r="S431" s="25">
        <v>43152</v>
      </c>
      <c r="T431" s="123" t="s">
        <v>14303</v>
      </c>
      <c r="U431" s="123" t="s">
        <v>4501</v>
      </c>
      <c r="V431" s="123" t="s">
        <v>14085</v>
      </c>
      <c r="W431" s="123" t="s">
        <v>14086</v>
      </c>
      <c r="X431" s="55">
        <v>15515436239</v>
      </c>
      <c r="Y431" s="55" t="s">
        <v>14087</v>
      </c>
      <c r="Z431" s="55" t="s">
        <v>14087</v>
      </c>
      <c r="AA431" s="55"/>
      <c r="AB431" s="55">
        <v>13460736098</v>
      </c>
      <c r="AC431" s="144"/>
      <c r="AD431" s="144" t="s">
        <v>5227</v>
      </c>
      <c r="AE431" s="144" t="s">
        <v>5227</v>
      </c>
      <c r="AF431" s="140" t="s">
        <v>4443</v>
      </c>
      <c r="AG431" s="140" t="s">
        <v>6597</v>
      </c>
      <c r="AH431" s="26" t="s">
        <v>14087</v>
      </c>
    </row>
    <row r="432" spans="1:34" s="183" customFormat="1" ht="13.5" customHeight="1">
      <c r="A432" s="33" t="s">
        <v>7661</v>
      </c>
      <c r="B432" s="140" t="s">
        <v>9296</v>
      </c>
      <c r="C432" s="33" t="s">
        <v>12969</v>
      </c>
      <c r="D432" s="126" t="s">
        <v>13014</v>
      </c>
      <c r="E432" s="33" t="s">
        <v>13015</v>
      </c>
      <c r="F432" s="146" t="s">
        <v>2030</v>
      </c>
      <c r="G432" s="376">
        <v>36093</v>
      </c>
      <c r="H432" s="307">
        <v>19.354701433599686</v>
      </c>
      <c r="I432" s="25">
        <v>43103</v>
      </c>
      <c r="J432" s="25">
        <v>43103</v>
      </c>
      <c r="K432" s="140" t="s">
        <v>167</v>
      </c>
      <c r="L432" s="140" t="s">
        <v>2028</v>
      </c>
      <c r="M432" s="140" t="s">
        <v>311</v>
      </c>
      <c r="N432" s="314" t="s">
        <v>14410</v>
      </c>
      <c r="O432" s="123" t="s">
        <v>4223</v>
      </c>
      <c r="P432" s="73" t="s">
        <v>3854</v>
      </c>
      <c r="Q432" s="25">
        <v>43161</v>
      </c>
      <c r="R432" s="25">
        <v>43161</v>
      </c>
      <c r="S432" s="25">
        <v>43153</v>
      </c>
      <c r="T432" s="123" t="s">
        <v>14303</v>
      </c>
      <c r="U432" s="123" t="s">
        <v>4457</v>
      </c>
      <c r="V432" s="123" t="s">
        <v>13012</v>
      </c>
      <c r="W432" s="123"/>
      <c r="X432" s="55">
        <v>15007172780</v>
      </c>
      <c r="Y432" s="55" t="s">
        <v>13016</v>
      </c>
      <c r="Z432" s="55" t="s">
        <v>13017</v>
      </c>
      <c r="AA432" s="55" t="s">
        <v>13018</v>
      </c>
      <c r="AB432" s="55">
        <v>18086535259</v>
      </c>
      <c r="AC432" s="445"/>
      <c r="AD432" s="144" t="s">
        <v>5227</v>
      </c>
      <c r="AE432" s="144" t="s">
        <v>5227</v>
      </c>
      <c r="AF432" s="140" t="s">
        <v>4443</v>
      </c>
      <c r="AG432" s="140" t="s">
        <v>6597</v>
      </c>
      <c r="AH432" s="26" t="s">
        <v>13021</v>
      </c>
    </row>
    <row r="433" spans="1:34" s="183" customFormat="1" ht="13.5" customHeight="1">
      <c r="A433" s="33" t="s">
        <v>13321</v>
      </c>
      <c r="B433" s="140" t="s">
        <v>13471</v>
      </c>
      <c r="C433" s="33" t="s">
        <v>13960</v>
      </c>
      <c r="D433" s="379" t="s">
        <v>13951</v>
      </c>
      <c r="E433" s="33" t="s">
        <v>13952</v>
      </c>
      <c r="F433" s="146" t="s">
        <v>2030</v>
      </c>
      <c r="G433" s="376">
        <v>35675</v>
      </c>
      <c r="H433" s="307">
        <v>20.499906913051742</v>
      </c>
      <c r="I433" s="25">
        <v>43126</v>
      </c>
      <c r="J433" s="25">
        <v>43126</v>
      </c>
      <c r="K433" s="140" t="s">
        <v>167</v>
      </c>
      <c r="L433" s="140" t="s">
        <v>2028</v>
      </c>
      <c r="M433" s="140" t="s">
        <v>311</v>
      </c>
      <c r="N433" s="314">
        <v>40169</v>
      </c>
      <c r="O433" s="123" t="s">
        <v>4223</v>
      </c>
      <c r="P433" s="73" t="s">
        <v>3854</v>
      </c>
      <c r="Q433" s="25">
        <v>43161</v>
      </c>
      <c r="R433" s="25">
        <v>43161</v>
      </c>
      <c r="S433" s="25">
        <v>43153</v>
      </c>
      <c r="T433" s="123" t="s">
        <v>14303</v>
      </c>
      <c r="U433" s="123" t="s">
        <v>4501</v>
      </c>
      <c r="V433" s="123" t="s">
        <v>12653</v>
      </c>
      <c r="W433" s="123" t="s">
        <v>13953</v>
      </c>
      <c r="X433" s="55">
        <v>15897738644</v>
      </c>
      <c r="Y433" s="55" t="s">
        <v>13954</v>
      </c>
      <c r="Z433" s="55" t="s">
        <v>13955</v>
      </c>
      <c r="AA433" s="55" t="s">
        <v>13956</v>
      </c>
      <c r="AB433" s="55">
        <v>13871022238</v>
      </c>
      <c r="AC433" s="144"/>
      <c r="AD433" s="144" t="s">
        <v>5227</v>
      </c>
      <c r="AE433" s="144" t="s">
        <v>5227</v>
      </c>
      <c r="AF433" s="140" t="s">
        <v>4443</v>
      </c>
      <c r="AG433" s="140" t="s">
        <v>6597</v>
      </c>
      <c r="AH433" s="26" t="s">
        <v>13954</v>
      </c>
    </row>
    <row r="434" spans="1:34" s="444" customFormat="1" ht="15" customHeight="1">
      <c r="A434" s="33" t="s">
        <v>10384</v>
      </c>
      <c r="B434" s="140" t="s">
        <v>13470</v>
      </c>
      <c r="C434" s="33" t="s">
        <v>14002</v>
      </c>
      <c r="D434" s="379" t="s">
        <v>13997</v>
      </c>
      <c r="E434" s="33" t="s">
        <v>13998</v>
      </c>
      <c r="F434" s="146" t="s">
        <v>2030</v>
      </c>
      <c r="G434" s="376">
        <v>35496</v>
      </c>
      <c r="H434" s="307">
        <v>20.990317871955849</v>
      </c>
      <c r="I434" s="25">
        <v>43129</v>
      </c>
      <c r="J434" s="25">
        <v>43129</v>
      </c>
      <c r="K434" s="140" t="s">
        <v>167</v>
      </c>
      <c r="L434" s="140" t="s">
        <v>2028</v>
      </c>
      <c r="M434" s="140" t="s">
        <v>311</v>
      </c>
      <c r="N434" s="314">
        <v>40177</v>
      </c>
      <c r="O434" s="123" t="s">
        <v>4223</v>
      </c>
      <c r="P434" s="73" t="s">
        <v>3854</v>
      </c>
      <c r="Q434" s="25">
        <v>43161</v>
      </c>
      <c r="R434" s="25">
        <v>43161</v>
      </c>
      <c r="S434" s="25">
        <v>43153</v>
      </c>
      <c r="T434" s="123" t="s">
        <v>14303</v>
      </c>
      <c r="U434" s="123" t="s">
        <v>137</v>
      </c>
      <c r="V434" s="123" t="s">
        <v>13999</v>
      </c>
      <c r="W434" s="123" t="s">
        <v>63</v>
      </c>
      <c r="X434" s="55">
        <v>15926853790</v>
      </c>
      <c r="Y434" s="55" t="s">
        <v>14000</v>
      </c>
      <c r="Z434" s="55" t="s">
        <v>14000</v>
      </c>
      <c r="AA434" s="55" t="s">
        <v>14001</v>
      </c>
      <c r="AB434" s="55">
        <v>13697360489</v>
      </c>
      <c r="AC434" s="144"/>
      <c r="AD434" s="144" t="s">
        <v>245</v>
      </c>
      <c r="AE434" s="144" t="s">
        <v>245</v>
      </c>
      <c r="AF434" s="140" t="s">
        <v>2476</v>
      </c>
      <c r="AG434" s="140" t="s">
        <v>6597</v>
      </c>
      <c r="AH434" s="26" t="s">
        <v>14000</v>
      </c>
    </row>
    <row r="435" spans="1:34" s="444" customFormat="1" ht="15" customHeight="1">
      <c r="A435" s="33" t="s">
        <v>13322</v>
      </c>
      <c r="B435" s="140" t="s">
        <v>13473</v>
      </c>
      <c r="C435" s="408" t="s">
        <v>14004</v>
      </c>
      <c r="D435" s="379" t="s">
        <v>14005</v>
      </c>
      <c r="E435" s="408" t="s">
        <v>14006</v>
      </c>
      <c r="F435" s="146" t="str">
        <f t="shared" ref="F435:F443" si="49">IF(OR(LEN(E435)=15,LEN(E435)=18),IF(MOD(MID(E435,15,3)*1,2),"男","女"),#N/A)</f>
        <v>女</v>
      </c>
      <c r="G435" s="376">
        <f>DATE(MID(E435,7,VLOOKUP(LEN(E435),{15,2;18,4},2,0)),MID(E435,VLOOKUP(LEN(E435),{15,9;18,11},2,0),2),MID(E435,VLOOKUP(LEN(E435),{15,11;18,13},2,0),2))</f>
        <v>35397</v>
      </c>
      <c r="H435" s="307">
        <f t="shared" ref="H435:H443" ca="1" si="50">(NOW()-G435)/365</f>
        <v>21.688967262176568</v>
      </c>
      <c r="I435" s="25">
        <v>43129</v>
      </c>
      <c r="J435" s="25">
        <v>43129</v>
      </c>
      <c r="K435" s="140" t="s">
        <v>167</v>
      </c>
      <c r="L435" s="140" t="s">
        <v>2028</v>
      </c>
      <c r="M435" s="140" t="s">
        <v>311</v>
      </c>
      <c r="N435" s="314">
        <v>40176</v>
      </c>
      <c r="O435" s="73" t="s">
        <v>4223</v>
      </c>
      <c r="P435" s="73" t="s">
        <v>3854</v>
      </c>
      <c r="Q435" s="25">
        <v>43161</v>
      </c>
      <c r="R435" s="25">
        <v>43161</v>
      </c>
      <c r="S435" s="25">
        <v>43166</v>
      </c>
      <c r="T435" s="123" t="s">
        <v>14298</v>
      </c>
      <c r="U435" s="123" t="s">
        <v>6612</v>
      </c>
      <c r="V435" s="123" t="s">
        <v>14007</v>
      </c>
      <c r="W435" s="123" t="s">
        <v>14008</v>
      </c>
      <c r="X435" s="55">
        <v>17786574243</v>
      </c>
      <c r="Y435" s="55" t="s">
        <v>14009</v>
      </c>
      <c r="Z435" s="55" t="s">
        <v>14009</v>
      </c>
      <c r="AA435" s="55" t="s">
        <v>14010</v>
      </c>
      <c r="AB435" s="55">
        <v>15727011553</v>
      </c>
      <c r="AC435" s="144"/>
      <c r="AD435" s="144" t="s">
        <v>4374</v>
      </c>
      <c r="AE435" s="144" t="s">
        <v>4374</v>
      </c>
      <c r="AF435" s="140" t="s">
        <v>4375</v>
      </c>
      <c r="AG435" s="140" t="s">
        <v>6597</v>
      </c>
      <c r="AH435" s="26" t="s">
        <v>14011</v>
      </c>
    </row>
    <row r="436" spans="1:34" s="444" customFormat="1" ht="15" customHeight="1">
      <c r="A436" s="33" t="s">
        <v>7655</v>
      </c>
      <c r="B436" s="140" t="s">
        <v>14003</v>
      </c>
      <c r="C436" s="408" t="s">
        <v>14592</v>
      </c>
      <c r="D436" s="126" t="s">
        <v>14593</v>
      </c>
      <c r="E436" s="30" t="s">
        <v>14594</v>
      </c>
      <c r="F436" s="146" t="str">
        <f t="shared" si="49"/>
        <v>女</v>
      </c>
      <c r="G436" s="376">
        <f>DATE(MID(E436,7,VLOOKUP(LEN(E436),{15,2;18,4},2,0)),MID(E436,VLOOKUP(LEN(E436),{15,9;18,11},2,0),2),MID(E436,VLOOKUP(LEN(E436),{15,11;18,13},2,0),2))</f>
        <v>30726</v>
      </c>
      <c r="H436" s="307">
        <f t="shared" ca="1" si="50"/>
        <v>34.486227536149173</v>
      </c>
      <c r="I436" s="25">
        <v>43159</v>
      </c>
      <c r="J436" s="25">
        <v>43159</v>
      </c>
      <c r="K436" s="140" t="s">
        <v>167</v>
      </c>
      <c r="L436" s="140" t="s">
        <v>2028</v>
      </c>
      <c r="M436" s="140" t="s">
        <v>311</v>
      </c>
      <c r="N436" s="314">
        <v>40061</v>
      </c>
      <c r="O436" s="73" t="s">
        <v>4223</v>
      </c>
      <c r="P436" s="73" t="s">
        <v>3854</v>
      </c>
      <c r="Q436" s="25">
        <v>43164</v>
      </c>
      <c r="R436" s="25">
        <v>43164</v>
      </c>
      <c r="S436" s="25">
        <v>43166</v>
      </c>
      <c r="T436" s="123" t="s">
        <v>13297</v>
      </c>
      <c r="U436" s="123" t="s">
        <v>14540</v>
      </c>
      <c r="V436" s="123" t="s">
        <v>14595</v>
      </c>
      <c r="W436" s="123"/>
      <c r="X436" s="55">
        <v>15294658816</v>
      </c>
      <c r="Y436" s="80" t="s">
        <v>14596</v>
      </c>
      <c r="Z436" s="80" t="s">
        <v>14560</v>
      </c>
      <c r="AA436" s="31" t="s">
        <v>14597</v>
      </c>
      <c r="AB436" s="31">
        <v>18537258183</v>
      </c>
      <c r="AC436" s="184"/>
      <c r="AD436" s="144" t="s">
        <v>14545</v>
      </c>
      <c r="AE436" s="144" t="s">
        <v>14545</v>
      </c>
      <c r="AF436" s="140" t="s">
        <v>14561</v>
      </c>
      <c r="AG436" s="140" t="s">
        <v>6597</v>
      </c>
      <c r="AH436" s="26" t="s">
        <v>14596</v>
      </c>
    </row>
    <row r="437" spans="1:34" s="444" customFormat="1" ht="15" customHeight="1">
      <c r="A437" s="33" t="s">
        <v>7668</v>
      </c>
      <c r="B437" s="140" t="s">
        <v>9296</v>
      </c>
      <c r="C437" s="408" t="s">
        <v>13272</v>
      </c>
      <c r="D437" s="126" t="s">
        <v>13224</v>
      </c>
      <c r="E437" s="408" t="s">
        <v>13225</v>
      </c>
      <c r="F437" s="146" t="str">
        <f t="shared" si="49"/>
        <v>女</v>
      </c>
      <c r="G437" s="376">
        <f>DATE(MID(E437,7,VLOOKUP(LEN(E437),{15,2;18,4},2,0)),MID(E437,VLOOKUP(LEN(E437),{15,9;18,11},2,0),2),MID(E437,VLOOKUP(LEN(E437),{15,11;18,13},2,0),2))</f>
        <v>31168</v>
      </c>
      <c r="H437" s="307">
        <f t="shared" ca="1" si="50"/>
        <v>33.275268632039584</v>
      </c>
      <c r="I437" s="25">
        <v>43110</v>
      </c>
      <c r="J437" s="25">
        <v>43110</v>
      </c>
      <c r="K437" s="140" t="s">
        <v>167</v>
      </c>
      <c r="L437" s="140" t="s">
        <v>2028</v>
      </c>
      <c r="M437" s="140" t="s">
        <v>311</v>
      </c>
      <c r="N437" s="314" t="s">
        <v>13825</v>
      </c>
      <c r="O437" s="73" t="s">
        <v>4240</v>
      </c>
      <c r="P437" s="73" t="s">
        <v>3854</v>
      </c>
      <c r="Q437" s="25">
        <v>43166</v>
      </c>
      <c r="R437" s="25">
        <v>43166</v>
      </c>
      <c r="S437" s="25">
        <v>43153</v>
      </c>
      <c r="T437" s="123" t="s">
        <v>14300</v>
      </c>
      <c r="U437" s="123" t="s">
        <v>4457</v>
      </c>
      <c r="V437" s="123" t="s">
        <v>13226</v>
      </c>
      <c r="W437" s="123"/>
      <c r="X437" s="55">
        <v>15527781259</v>
      </c>
      <c r="Y437" s="55" t="s">
        <v>13227</v>
      </c>
      <c r="Z437" s="55" t="s">
        <v>13227</v>
      </c>
      <c r="AA437" s="55" t="s">
        <v>13228</v>
      </c>
      <c r="AB437" s="55">
        <v>18942933781</v>
      </c>
      <c r="AC437" s="218"/>
      <c r="AD437" s="144" t="s">
        <v>5227</v>
      </c>
      <c r="AE437" s="144" t="s">
        <v>5227</v>
      </c>
      <c r="AF437" s="140" t="s">
        <v>4443</v>
      </c>
      <c r="AG437" s="140" t="s">
        <v>6597</v>
      </c>
      <c r="AH437" s="26" t="s">
        <v>13229</v>
      </c>
    </row>
    <row r="438" spans="1:34" s="444" customFormat="1" ht="15" customHeight="1">
      <c r="A438" s="33" t="s">
        <v>7648</v>
      </c>
      <c r="B438" s="140" t="s">
        <v>13237</v>
      </c>
      <c r="C438" s="408" t="s">
        <v>13704</v>
      </c>
      <c r="D438" s="126" t="s">
        <v>13707</v>
      </c>
      <c r="E438" s="408" t="s">
        <v>13708</v>
      </c>
      <c r="F438" s="146" t="str">
        <f t="shared" si="49"/>
        <v>女</v>
      </c>
      <c r="G438" s="376">
        <f>DATE(MID(E438,7,VLOOKUP(LEN(E438),{15,2;18,4},2,0)),MID(E438,VLOOKUP(LEN(E438),{15,9;18,11},2,0),2),MID(E438,VLOOKUP(LEN(E438),{15,11;18,13},2,0),2))</f>
        <v>32704</v>
      </c>
      <c r="H438" s="307">
        <f t="shared" ca="1" si="50"/>
        <v>29.067049453957388</v>
      </c>
      <c r="I438" s="25">
        <v>43115</v>
      </c>
      <c r="J438" s="25">
        <v>43115</v>
      </c>
      <c r="K438" s="140" t="s">
        <v>167</v>
      </c>
      <c r="L438" s="140" t="s">
        <v>2028</v>
      </c>
      <c r="M438" s="140" t="s">
        <v>311</v>
      </c>
      <c r="N438" s="314" t="s">
        <v>14044</v>
      </c>
      <c r="O438" s="73" t="s">
        <v>4223</v>
      </c>
      <c r="P438" s="73" t="s">
        <v>3854</v>
      </c>
      <c r="Q438" s="25">
        <v>43166</v>
      </c>
      <c r="R438" s="25">
        <v>43166</v>
      </c>
      <c r="S438" s="25">
        <v>43161</v>
      </c>
      <c r="T438" s="123" t="s">
        <v>14742</v>
      </c>
      <c r="U438" s="123" t="s">
        <v>13709</v>
      </c>
      <c r="V438" s="123" t="s">
        <v>13705</v>
      </c>
      <c r="W438" s="123" t="s">
        <v>1508</v>
      </c>
      <c r="X438" s="55">
        <v>13476216470</v>
      </c>
      <c r="Y438" s="55" t="s">
        <v>13710</v>
      </c>
      <c r="Z438" s="55" t="s">
        <v>13710</v>
      </c>
      <c r="AA438" s="55" t="s">
        <v>13711</v>
      </c>
      <c r="AB438" s="55">
        <v>18871573755</v>
      </c>
      <c r="AC438" s="144"/>
      <c r="AD438" s="144" t="s">
        <v>245</v>
      </c>
      <c r="AE438" s="144" t="s">
        <v>245</v>
      </c>
      <c r="AF438" s="140" t="s">
        <v>13271</v>
      </c>
      <c r="AG438" s="140" t="s">
        <v>6597</v>
      </c>
      <c r="AH438" s="26" t="s">
        <v>13712</v>
      </c>
    </row>
    <row r="439" spans="1:34" s="183" customFormat="1" ht="13.5" customHeight="1">
      <c r="A439" s="33" t="s">
        <v>7669</v>
      </c>
      <c r="B439" s="140" t="s">
        <v>9296</v>
      </c>
      <c r="C439" s="408" t="s">
        <v>15101</v>
      </c>
      <c r="D439" s="126" t="s">
        <v>15107</v>
      </c>
      <c r="E439" s="30" t="s">
        <v>15108</v>
      </c>
      <c r="F439" s="146" t="str">
        <f t="shared" si="49"/>
        <v>女</v>
      </c>
      <c r="G439" s="376">
        <f>DATE(MID(E439,7,VLOOKUP(LEN(E439),{15,2;18,4},2,0)),MID(E439,VLOOKUP(LEN(E439),{15,9;18,11},2,0),2),MID(E439,VLOOKUP(LEN(E439),{15,11;18,13},2,0),2))</f>
        <v>34755</v>
      </c>
      <c r="H439" s="307">
        <f t="shared" ca="1" si="50"/>
        <v>23.447871371765608</v>
      </c>
      <c r="I439" s="25">
        <v>43165</v>
      </c>
      <c r="J439" s="25">
        <v>43165</v>
      </c>
      <c r="K439" s="140" t="s">
        <v>167</v>
      </c>
      <c r="L439" s="140" t="s">
        <v>2028</v>
      </c>
      <c r="M439" s="140" t="s">
        <v>311</v>
      </c>
      <c r="N439" s="314" t="s">
        <v>15381</v>
      </c>
      <c r="O439" s="73" t="s">
        <v>4223</v>
      </c>
      <c r="P439" s="73" t="s">
        <v>3854</v>
      </c>
      <c r="Q439" s="25">
        <v>43167</v>
      </c>
      <c r="R439" s="25">
        <v>43167</v>
      </c>
      <c r="S439" s="25">
        <v>43168</v>
      </c>
      <c r="T439" s="123" t="s">
        <v>5909</v>
      </c>
      <c r="U439" s="123" t="s">
        <v>4456</v>
      </c>
      <c r="V439" s="123" t="s">
        <v>14967</v>
      </c>
      <c r="W439" s="123"/>
      <c r="X439" s="55">
        <v>15527789578</v>
      </c>
      <c r="Y439" s="80" t="s">
        <v>15109</v>
      </c>
      <c r="Z439" s="80" t="s">
        <v>15110</v>
      </c>
      <c r="AA439" s="31" t="s">
        <v>15111</v>
      </c>
      <c r="AB439" s="31">
        <v>13026399867</v>
      </c>
      <c r="AC439" s="184"/>
      <c r="AD439" s="144" t="s">
        <v>14803</v>
      </c>
      <c r="AE439" s="144" t="s">
        <v>14803</v>
      </c>
      <c r="AF439" s="140" t="s">
        <v>14950</v>
      </c>
      <c r="AG439" s="140" t="s">
        <v>6597</v>
      </c>
      <c r="AH439" s="26" t="s">
        <v>15109</v>
      </c>
    </row>
    <row r="440" spans="1:34" s="183" customFormat="1" ht="13.5" customHeight="1">
      <c r="A440" s="33" t="s">
        <v>9781</v>
      </c>
      <c r="B440" s="140" t="s">
        <v>14797</v>
      </c>
      <c r="C440" s="408" t="s">
        <v>15191</v>
      </c>
      <c r="D440" s="126" t="s">
        <v>15180</v>
      </c>
      <c r="E440" s="30" t="s">
        <v>15181</v>
      </c>
      <c r="F440" s="146" t="str">
        <f t="shared" si="49"/>
        <v>女</v>
      </c>
      <c r="G440" s="376">
        <f>DATE(MID(E440,7,VLOOKUP(LEN(E440),{15,2;18,4},2,0)),MID(E440,VLOOKUP(LEN(E440),{15,9;18,11},2,0),2),MID(E440,VLOOKUP(LEN(E440),{15,11;18,13},2,0),2))</f>
        <v>32933</v>
      </c>
      <c r="H440" s="307">
        <f t="shared" ca="1" si="50"/>
        <v>28.439652193683415</v>
      </c>
      <c r="I440" s="25">
        <v>43166</v>
      </c>
      <c r="J440" s="25">
        <v>43166</v>
      </c>
      <c r="K440" s="140" t="s">
        <v>167</v>
      </c>
      <c r="L440" s="140" t="s">
        <v>2028</v>
      </c>
      <c r="M440" s="140" t="s">
        <v>311</v>
      </c>
      <c r="N440" s="314">
        <v>40220</v>
      </c>
      <c r="O440" s="73" t="s">
        <v>4223</v>
      </c>
      <c r="P440" s="73" t="s">
        <v>3854</v>
      </c>
      <c r="Q440" s="25">
        <v>43168</v>
      </c>
      <c r="R440" s="25">
        <v>43168</v>
      </c>
      <c r="S440" s="25">
        <v>43169</v>
      </c>
      <c r="T440" s="123" t="s">
        <v>5909</v>
      </c>
      <c r="U440" s="123"/>
      <c r="V440" s="123"/>
      <c r="W440" s="123"/>
      <c r="X440" s="55">
        <v>13429826535</v>
      </c>
      <c r="Y440" s="80" t="s">
        <v>15182</v>
      </c>
      <c r="Z440" s="80" t="s">
        <v>15182</v>
      </c>
      <c r="AA440" s="31" t="s">
        <v>15183</v>
      </c>
      <c r="AB440" s="31">
        <v>17607197973</v>
      </c>
      <c r="AC440" s="184"/>
      <c r="AD440" s="144" t="s">
        <v>4374</v>
      </c>
      <c r="AE440" s="144" t="s">
        <v>4374</v>
      </c>
      <c r="AF440" s="140" t="s">
        <v>14979</v>
      </c>
      <c r="AG440" s="140" t="s">
        <v>6597</v>
      </c>
      <c r="AH440" s="26" t="s">
        <v>15182</v>
      </c>
    </row>
    <row r="441" spans="1:34" s="183" customFormat="1" ht="13.5" customHeight="1">
      <c r="A441" s="33" t="s">
        <v>13317</v>
      </c>
      <c r="B441" s="140" t="s">
        <v>15323</v>
      </c>
      <c r="C441" s="408" t="s">
        <v>15267</v>
      </c>
      <c r="D441" s="126" t="s">
        <v>15367</v>
      </c>
      <c r="E441" s="30" t="s">
        <v>15368</v>
      </c>
      <c r="F441" s="146" t="str">
        <f t="shared" si="49"/>
        <v>男</v>
      </c>
      <c r="G441" s="376">
        <f>DATE(MID(E441,7,VLOOKUP(LEN(E441),{15,2;18,4},2,0)),MID(E441,VLOOKUP(LEN(E441),{15,9;18,11},2,0),2),MID(E441,VLOOKUP(LEN(E441),{15,11;18,13},2,0),2))</f>
        <v>34993</v>
      </c>
      <c r="H441" s="307">
        <f t="shared" ca="1" si="50"/>
        <v>22.795816577245059</v>
      </c>
      <c r="I441" s="25">
        <v>43168</v>
      </c>
      <c r="J441" s="25">
        <v>43168</v>
      </c>
      <c r="K441" s="140" t="s">
        <v>167</v>
      </c>
      <c r="L441" s="140" t="s">
        <v>2028</v>
      </c>
      <c r="M441" s="140" t="s">
        <v>311</v>
      </c>
      <c r="N441" s="314">
        <v>40300</v>
      </c>
      <c r="O441" s="73" t="s">
        <v>4223</v>
      </c>
      <c r="P441" s="73" t="s">
        <v>3854</v>
      </c>
      <c r="Q441" s="25">
        <v>43168</v>
      </c>
      <c r="R441" s="25">
        <v>43168</v>
      </c>
      <c r="S441" s="25">
        <v>43172</v>
      </c>
      <c r="T441" s="123" t="s">
        <v>5909</v>
      </c>
      <c r="U441" s="123" t="s">
        <v>15369</v>
      </c>
      <c r="V441" s="123" t="s">
        <v>15370</v>
      </c>
      <c r="W441" s="123" t="s">
        <v>104</v>
      </c>
      <c r="X441" s="55">
        <v>13212730547</v>
      </c>
      <c r="Y441" s="80" t="s">
        <v>15371</v>
      </c>
      <c r="Z441" s="80" t="s">
        <v>15371</v>
      </c>
      <c r="AA441" s="31" t="s">
        <v>15372</v>
      </c>
      <c r="AB441" s="31">
        <v>15337252501</v>
      </c>
      <c r="AC441" s="184"/>
      <c r="AD441" s="144" t="s">
        <v>14894</v>
      </c>
      <c r="AE441" s="144" t="s">
        <v>14894</v>
      </c>
      <c r="AF441" s="140" t="s">
        <v>15275</v>
      </c>
      <c r="AG441" s="140" t="s">
        <v>6597</v>
      </c>
      <c r="AH441" s="26" t="s">
        <v>15373</v>
      </c>
    </row>
    <row r="442" spans="1:34" s="183" customFormat="1" ht="13.5" customHeight="1">
      <c r="A442" s="33" t="s">
        <v>10595</v>
      </c>
      <c r="B442" s="140" t="s">
        <v>15344</v>
      </c>
      <c r="C442" s="408" t="s">
        <v>15266</v>
      </c>
      <c r="D442" s="126" t="s">
        <v>15361</v>
      </c>
      <c r="E442" s="30" t="s">
        <v>15362</v>
      </c>
      <c r="F442" s="146" t="str">
        <f t="shared" si="49"/>
        <v>女</v>
      </c>
      <c r="G442" s="376">
        <f>DATE(MID(E442,7,VLOOKUP(LEN(E442),{15,2;18,4},2,0)),MID(E442,VLOOKUP(LEN(E442),{15,9;18,11},2,0),2),MID(E442,VLOOKUP(LEN(E442),{15,11;18,13},2,0),2))</f>
        <v>31820</v>
      </c>
      <c r="H442" s="307">
        <f t="shared" ca="1" si="50"/>
        <v>31.488967262176565</v>
      </c>
      <c r="I442" s="25">
        <v>43168</v>
      </c>
      <c r="J442" s="25">
        <v>43168</v>
      </c>
      <c r="K442" s="140" t="s">
        <v>167</v>
      </c>
      <c r="L442" s="140" t="s">
        <v>2028</v>
      </c>
      <c r="M442" s="140" t="s">
        <v>311</v>
      </c>
      <c r="N442" s="314">
        <v>40298</v>
      </c>
      <c r="O442" s="73" t="s">
        <v>4223</v>
      </c>
      <c r="P442" s="73" t="s">
        <v>3854</v>
      </c>
      <c r="Q442" s="25">
        <v>43168</v>
      </c>
      <c r="R442" s="25">
        <v>43168</v>
      </c>
      <c r="S442" s="25">
        <v>43172</v>
      </c>
      <c r="T442" s="123" t="s">
        <v>5909</v>
      </c>
      <c r="U442" s="123" t="s">
        <v>15342</v>
      </c>
      <c r="V442" s="123" t="s">
        <v>15363</v>
      </c>
      <c r="W442" s="123"/>
      <c r="X442" s="55">
        <v>18837350453</v>
      </c>
      <c r="Y442" s="80" t="s">
        <v>15364</v>
      </c>
      <c r="Z442" s="80" t="s">
        <v>15364</v>
      </c>
      <c r="AA442" s="31" t="s">
        <v>15365</v>
      </c>
      <c r="AB442" s="31">
        <v>15972228041</v>
      </c>
      <c r="AC442" s="184"/>
      <c r="AD442" s="144" t="s">
        <v>14894</v>
      </c>
      <c r="AE442" s="144" t="s">
        <v>14894</v>
      </c>
      <c r="AF442" s="140" t="s">
        <v>15335</v>
      </c>
      <c r="AG442" s="140" t="s">
        <v>6597</v>
      </c>
      <c r="AH442" s="26" t="s">
        <v>15366</v>
      </c>
    </row>
    <row r="443" spans="1:34" s="378" customFormat="1" ht="15" customHeight="1">
      <c r="A443" s="33" t="s">
        <v>7649</v>
      </c>
      <c r="B443" s="140" t="s">
        <v>14278</v>
      </c>
      <c r="C443" s="408" t="s">
        <v>12447</v>
      </c>
      <c r="D443" s="126" t="s">
        <v>14279</v>
      </c>
      <c r="E443" s="408" t="s">
        <v>14280</v>
      </c>
      <c r="F443" s="146" t="str">
        <f t="shared" si="49"/>
        <v>男</v>
      </c>
      <c r="G443" s="376">
        <f>DATE(MID(E443,7,VLOOKUP(LEN(E443),{15,2;18,4},2,0)),MID(E443,VLOOKUP(LEN(E443),{15,9;18,11},2,0),2),MID(E443,VLOOKUP(LEN(E443),{15,11;18,13},2,0),2))</f>
        <v>33131</v>
      </c>
      <c r="H443" s="307">
        <f t="shared" ca="1" si="50"/>
        <v>27.897186440258761</v>
      </c>
      <c r="I443" s="25">
        <v>43095</v>
      </c>
      <c r="J443" s="25">
        <v>43095</v>
      </c>
      <c r="K443" s="140" t="s">
        <v>167</v>
      </c>
      <c r="L443" s="140" t="s">
        <v>2028</v>
      </c>
      <c r="M443" s="140" t="s">
        <v>311</v>
      </c>
      <c r="N443" s="314" t="s">
        <v>12771</v>
      </c>
      <c r="O443" s="73" t="s">
        <v>14281</v>
      </c>
      <c r="P443" s="73" t="s">
        <v>3854</v>
      </c>
      <c r="Q443" s="25">
        <v>43173</v>
      </c>
      <c r="R443" s="25">
        <v>43173</v>
      </c>
      <c r="S443" s="25">
        <v>43157</v>
      </c>
      <c r="T443" s="123" t="s">
        <v>7557</v>
      </c>
      <c r="U443" s="123" t="s">
        <v>14282</v>
      </c>
      <c r="V443" s="123" t="s">
        <v>12653</v>
      </c>
      <c r="W443" s="123"/>
      <c r="X443" s="55">
        <v>18674104173</v>
      </c>
      <c r="Y443" s="55" t="s">
        <v>14283</v>
      </c>
      <c r="Z443" s="55" t="s">
        <v>14284</v>
      </c>
      <c r="AA443" s="55" t="s">
        <v>14285</v>
      </c>
      <c r="AB443" s="55">
        <v>13998491165</v>
      </c>
      <c r="AC443" s="144"/>
      <c r="AD443" s="144" t="s">
        <v>4374</v>
      </c>
      <c r="AE443" s="144" t="s">
        <v>14286</v>
      </c>
      <c r="AF443" s="140" t="s">
        <v>9323</v>
      </c>
      <c r="AG443" s="140" t="s">
        <v>14287</v>
      </c>
      <c r="AH443" s="26" t="s">
        <v>14288</v>
      </c>
    </row>
    <row r="444" spans="1:34" s="183" customFormat="1" ht="13.5" customHeight="1">
      <c r="A444" s="33" t="s">
        <v>7641</v>
      </c>
      <c r="B444" s="140" t="s">
        <v>9296</v>
      </c>
      <c r="C444" s="33" t="s">
        <v>12592</v>
      </c>
      <c r="D444" s="126" t="s">
        <v>12543</v>
      </c>
      <c r="E444" s="33" t="s">
        <v>10354</v>
      </c>
      <c r="F444" s="146" t="s">
        <v>2030</v>
      </c>
      <c r="G444" s="376">
        <v>35224</v>
      </c>
      <c r="H444" s="307">
        <v>21.746529531646367</v>
      </c>
      <c r="I444" s="25">
        <v>43096</v>
      </c>
      <c r="J444" s="25">
        <v>43096</v>
      </c>
      <c r="K444" s="140" t="s">
        <v>167</v>
      </c>
      <c r="L444" s="140" t="s">
        <v>2028</v>
      </c>
      <c r="M444" s="140" t="s">
        <v>311</v>
      </c>
      <c r="N444" s="314" t="s">
        <v>12732</v>
      </c>
      <c r="O444" s="123" t="s">
        <v>4223</v>
      </c>
      <c r="P444" s="73" t="s">
        <v>3854</v>
      </c>
      <c r="Q444" s="25">
        <v>43173</v>
      </c>
      <c r="R444" s="25">
        <v>43173</v>
      </c>
      <c r="S444" s="25">
        <v>43160</v>
      </c>
      <c r="T444" s="123" t="s">
        <v>14745</v>
      </c>
      <c r="U444" s="123" t="s">
        <v>4501</v>
      </c>
      <c r="V444" s="123" t="s">
        <v>12110</v>
      </c>
      <c r="W444" s="123" t="s">
        <v>12260</v>
      </c>
      <c r="X444" s="55">
        <v>15927348939</v>
      </c>
      <c r="Y444" s="55" t="s">
        <v>12544</v>
      </c>
      <c r="Z444" s="55" t="s">
        <v>12544</v>
      </c>
      <c r="AA444" s="55" t="s">
        <v>12545</v>
      </c>
      <c r="AB444" s="55">
        <v>13627210926</v>
      </c>
      <c r="AC444" s="445"/>
      <c r="AD444" s="144" t="s">
        <v>4374</v>
      </c>
      <c r="AE444" s="144" t="s">
        <v>4374</v>
      </c>
      <c r="AF444" s="140" t="s">
        <v>4375</v>
      </c>
      <c r="AG444" s="140" t="s">
        <v>6597</v>
      </c>
      <c r="AH444" s="26" t="s">
        <v>12704</v>
      </c>
    </row>
    <row r="445" spans="1:34" s="183" customFormat="1" ht="12.75" customHeight="1">
      <c r="A445" s="33" t="s">
        <v>7636</v>
      </c>
      <c r="B445" s="140" t="s">
        <v>9296</v>
      </c>
      <c r="C445" s="33" t="s">
        <v>12428</v>
      </c>
      <c r="D445" s="126" t="s">
        <v>12429</v>
      </c>
      <c r="E445" s="33" t="s">
        <v>12430</v>
      </c>
      <c r="F445" s="146" t="str">
        <f>IF(OR(LEN(E445)=15,LEN(E445)=18),IF(MOD(MID(E445,15,3)*1,2),"男","女"),#N/A)</f>
        <v>女</v>
      </c>
      <c r="G445" s="376">
        <f>DATE(MID(E445,7,VLOOKUP(LEN(E445),{15,2;18,4},2,0)),MID(E445,VLOOKUP(LEN(E445),{15,9;18,11},2,0),2),MID(E445,VLOOKUP(LEN(E445),{15,11;18,13},2,0),2))</f>
        <v>34598</v>
      </c>
      <c r="H445" s="307">
        <f ca="1">(NOW()-G445)/365</f>
        <v>23.878008358066978</v>
      </c>
      <c r="I445" s="25">
        <v>43095</v>
      </c>
      <c r="J445" s="25">
        <v>43095</v>
      </c>
      <c r="K445" s="140" t="s">
        <v>167</v>
      </c>
      <c r="L445" s="140" t="s">
        <v>2028</v>
      </c>
      <c r="M445" s="140" t="s">
        <v>311</v>
      </c>
      <c r="N445" s="314" t="s">
        <v>12765</v>
      </c>
      <c r="O445" s="123" t="s">
        <v>4223</v>
      </c>
      <c r="P445" s="73" t="s">
        <v>3854</v>
      </c>
      <c r="Q445" s="25">
        <v>43173</v>
      </c>
      <c r="R445" s="25">
        <v>43173</v>
      </c>
      <c r="S445" s="25">
        <v>43171</v>
      </c>
      <c r="T445" s="123" t="s">
        <v>15418</v>
      </c>
      <c r="U445" s="123" t="s">
        <v>4456</v>
      </c>
      <c r="V445" s="123" t="s">
        <v>12649</v>
      </c>
      <c r="W445" s="123"/>
      <c r="X445" s="55"/>
      <c r="Y445" s="55" t="s">
        <v>12431</v>
      </c>
      <c r="Z445" s="55" t="s">
        <v>12431</v>
      </c>
      <c r="AA445" s="55"/>
      <c r="AB445" s="55"/>
      <c r="AC445" s="445"/>
      <c r="AD445" s="144" t="s">
        <v>4374</v>
      </c>
      <c r="AE445" s="144" t="s">
        <v>4374</v>
      </c>
      <c r="AF445" s="140" t="s">
        <v>4375</v>
      </c>
      <c r="AG445" s="140" t="s">
        <v>6597</v>
      </c>
      <c r="AH445" s="26" t="s">
        <v>12691</v>
      </c>
    </row>
    <row r="446" spans="1:34" s="183" customFormat="1" ht="13.5" customHeight="1">
      <c r="A446" s="33" t="s">
        <v>7644</v>
      </c>
      <c r="B446" s="140" t="s">
        <v>14003</v>
      </c>
      <c r="C446" s="408" t="s">
        <v>14524</v>
      </c>
      <c r="D446" s="126" t="s">
        <v>14509</v>
      </c>
      <c r="E446" s="30" t="s">
        <v>14510</v>
      </c>
      <c r="F446" s="146" t="str">
        <f>IF(OR(LEN(E446)=15,LEN(E446)=18),IF(MOD(MID(E446,15,3)*1,2),"男","女"),#N/A)</f>
        <v>男</v>
      </c>
      <c r="G446" s="376">
        <f>DATE(MID(E446,7,VLOOKUP(LEN(E446),{15,2;18,4},2,0)),MID(E446,VLOOKUP(LEN(E446),{15,9;18,11},2,0),2),MID(E446,VLOOKUP(LEN(E446),{15,11;18,13},2,0),2))</f>
        <v>32760</v>
      </c>
      <c r="H446" s="307">
        <f ca="1">(NOW()-G446)/365</f>
        <v>28.913624796423143</v>
      </c>
      <c r="I446" s="25">
        <v>43158</v>
      </c>
      <c r="J446" s="25">
        <v>43158</v>
      </c>
      <c r="K446" s="140" t="s">
        <v>167</v>
      </c>
      <c r="L446" s="140" t="s">
        <v>2028</v>
      </c>
      <c r="M446" s="140" t="s">
        <v>311</v>
      </c>
      <c r="N446" s="314">
        <v>40196</v>
      </c>
      <c r="O446" s="73" t="s">
        <v>4223</v>
      </c>
      <c r="P446" s="73" t="s">
        <v>3854</v>
      </c>
      <c r="Q446" s="25">
        <v>43173</v>
      </c>
      <c r="R446" s="25">
        <v>43173</v>
      </c>
      <c r="S446" s="25">
        <v>43174</v>
      </c>
      <c r="T446" s="123" t="s">
        <v>15662</v>
      </c>
      <c r="U446" s="123" t="s">
        <v>14443</v>
      </c>
      <c r="V446" s="123" t="s">
        <v>14511</v>
      </c>
      <c r="W446" s="123" t="s">
        <v>11881</v>
      </c>
      <c r="X446" s="55">
        <v>15258774107</v>
      </c>
      <c r="Y446" s="80" t="s">
        <v>14512</v>
      </c>
      <c r="Z446" s="80" t="s">
        <v>14513</v>
      </c>
      <c r="AA446" s="31" t="s">
        <v>14437</v>
      </c>
      <c r="AB446" s="31">
        <v>15258774297</v>
      </c>
      <c r="AC446" s="184"/>
      <c r="AD446" s="144" t="s">
        <v>14446</v>
      </c>
      <c r="AE446" s="144" t="s">
        <v>14446</v>
      </c>
      <c r="AF446" s="140" t="s">
        <v>14447</v>
      </c>
      <c r="AG446" s="140" t="s">
        <v>6597</v>
      </c>
      <c r="AH446" s="26" t="s">
        <v>14512</v>
      </c>
    </row>
    <row r="447" spans="1:34" s="410" customFormat="1" ht="14.25" customHeight="1">
      <c r="A447" s="33" t="s">
        <v>7648</v>
      </c>
      <c r="B447" s="140" t="s">
        <v>15383</v>
      </c>
      <c r="C447" s="408" t="s">
        <v>14832</v>
      </c>
      <c r="D447" s="126" t="s">
        <v>14833</v>
      </c>
      <c r="E447" s="30" t="s">
        <v>14834</v>
      </c>
      <c r="F447" s="146" t="s">
        <v>2030</v>
      </c>
      <c r="G447" s="376">
        <v>33482</v>
      </c>
      <c r="H447" s="307">
        <v>26.527502415334858</v>
      </c>
      <c r="I447" s="25">
        <v>43123</v>
      </c>
      <c r="J447" s="25">
        <v>43123</v>
      </c>
      <c r="K447" s="140" t="s">
        <v>167</v>
      </c>
      <c r="L447" s="140" t="s">
        <v>2028</v>
      </c>
      <c r="M447" s="140" t="s">
        <v>311</v>
      </c>
      <c r="N447" s="314">
        <v>40156</v>
      </c>
      <c r="O447" s="73" t="s">
        <v>14823</v>
      </c>
      <c r="P447" s="73" t="s">
        <v>3854</v>
      </c>
      <c r="Q447" s="25">
        <v>43173</v>
      </c>
      <c r="R447" s="25">
        <v>43173</v>
      </c>
      <c r="S447" s="25">
        <v>43172</v>
      </c>
      <c r="T447" s="123" t="s">
        <v>14873</v>
      </c>
      <c r="U447" s="123" t="s">
        <v>14824</v>
      </c>
      <c r="V447" s="123" t="s">
        <v>14835</v>
      </c>
      <c r="W447" s="123" t="s">
        <v>4542</v>
      </c>
      <c r="X447" s="55">
        <v>13339700512</v>
      </c>
      <c r="Y447" s="80" t="s">
        <v>14836</v>
      </c>
      <c r="Z447" s="80" t="s">
        <v>14837</v>
      </c>
      <c r="AA447" s="31" t="s">
        <v>14838</v>
      </c>
      <c r="AB447" s="31">
        <v>18571606733</v>
      </c>
      <c r="AC447" s="184"/>
      <c r="AD447" s="144" t="s">
        <v>14828</v>
      </c>
      <c r="AE447" s="144" t="s">
        <v>14828</v>
      </c>
      <c r="AF447" s="140" t="s">
        <v>14829</v>
      </c>
      <c r="AG447" s="140" t="s">
        <v>14830</v>
      </c>
      <c r="AH447" s="26" t="s">
        <v>14839</v>
      </c>
    </row>
    <row r="448" spans="1:34" s="325" customFormat="1" ht="13.5" customHeight="1">
      <c r="A448" s="33" t="s">
        <v>13325</v>
      </c>
      <c r="B448" s="140" t="s">
        <v>15570</v>
      </c>
      <c r="C448" s="33" t="s">
        <v>15550</v>
      </c>
      <c r="D448" s="126" t="s">
        <v>15630</v>
      </c>
      <c r="E448" s="30" t="s">
        <v>15631</v>
      </c>
      <c r="F448" s="146" t="str">
        <f t="shared" ref="F448:F456" si="51">IF(OR(LEN(E448)=15,LEN(E448)=18),IF(MOD(MID(E448,15,3)*1,2),"男","女"),#N/A)</f>
        <v>男</v>
      </c>
      <c r="G448" s="376">
        <f>DATE(MID(E448,7,VLOOKUP(LEN(E448),{15,2;18,4},2,0)),MID(E448,VLOOKUP(LEN(E448),{15,9;18,11},2,0),2),MID(E448,VLOOKUP(LEN(E448),{15,11;18,13},2,0),2))</f>
        <v>33302</v>
      </c>
      <c r="H448" s="307">
        <f t="shared" ref="H448:H456" ca="1" si="52">(NOW()-G448)/365</f>
        <v>27.428693289573829</v>
      </c>
      <c r="I448" s="25">
        <v>43172</v>
      </c>
      <c r="J448" s="25">
        <v>43172</v>
      </c>
      <c r="K448" s="140" t="s">
        <v>167</v>
      </c>
      <c r="L448" s="140" t="s">
        <v>2028</v>
      </c>
      <c r="M448" s="140" t="s">
        <v>311</v>
      </c>
      <c r="N448" s="314">
        <v>40093</v>
      </c>
      <c r="O448" s="123" t="s">
        <v>4223</v>
      </c>
      <c r="P448" s="73" t="s">
        <v>3854</v>
      </c>
      <c r="Q448" s="25">
        <v>43174</v>
      </c>
      <c r="R448" s="25">
        <v>43174</v>
      </c>
      <c r="S448" s="25">
        <v>43178</v>
      </c>
      <c r="T448" s="123" t="s">
        <v>5909</v>
      </c>
      <c r="U448" s="123" t="s">
        <v>15491</v>
      </c>
      <c r="V448" s="123" t="s">
        <v>15632</v>
      </c>
      <c r="W448" s="123"/>
      <c r="X448" s="55">
        <v>18702782436</v>
      </c>
      <c r="Y448" s="80" t="s">
        <v>15633</v>
      </c>
      <c r="Z448" s="80" t="s">
        <v>15610</v>
      </c>
      <c r="AA448" s="31" t="s">
        <v>15634</v>
      </c>
      <c r="AB448" s="31">
        <v>13697167885</v>
      </c>
      <c r="AC448" s="324"/>
      <c r="AD448" s="144" t="s">
        <v>15604</v>
      </c>
      <c r="AE448" s="144" t="s">
        <v>15604</v>
      </c>
      <c r="AF448" s="140" t="s">
        <v>15605</v>
      </c>
      <c r="AG448" s="140" t="s">
        <v>6597</v>
      </c>
      <c r="AH448" s="26" t="s">
        <v>15633</v>
      </c>
    </row>
    <row r="449" spans="1:34" s="183" customFormat="1" ht="13.5" customHeight="1">
      <c r="A449" s="33" t="s">
        <v>13334</v>
      </c>
      <c r="B449" s="140" t="s">
        <v>15672</v>
      </c>
      <c r="C449" s="408" t="s">
        <v>15691</v>
      </c>
      <c r="D449" s="126" t="s">
        <v>15673</v>
      </c>
      <c r="E449" s="30" t="s">
        <v>15674</v>
      </c>
      <c r="F449" s="146" t="str">
        <f t="shared" si="51"/>
        <v>女</v>
      </c>
      <c r="G449" s="376">
        <f>DATE(MID(E449,7,VLOOKUP(LEN(E449),{15,2;18,4},2,0)),MID(E449,VLOOKUP(LEN(E449),{15,9;18,11},2,0),2),MID(E449,VLOOKUP(LEN(E449),{15,11;18,13},2,0),2))</f>
        <v>32307</v>
      </c>
      <c r="H449" s="307">
        <f t="shared" ca="1" si="52"/>
        <v>30.1547206868341</v>
      </c>
      <c r="I449" s="25">
        <v>43173</v>
      </c>
      <c r="J449" s="25">
        <v>43173</v>
      </c>
      <c r="K449" s="140" t="s">
        <v>167</v>
      </c>
      <c r="L449" s="140" t="s">
        <v>2028</v>
      </c>
      <c r="M449" s="140" t="s">
        <v>311</v>
      </c>
      <c r="N449" s="314">
        <v>40286</v>
      </c>
      <c r="O449" s="73" t="s">
        <v>4223</v>
      </c>
      <c r="P449" s="73" t="s">
        <v>3854</v>
      </c>
      <c r="Q449" s="25">
        <v>43175</v>
      </c>
      <c r="R449" s="25">
        <v>43175</v>
      </c>
      <c r="S449" s="25">
        <v>43178</v>
      </c>
      <c r="T449" s="123" t="s">
        <v>5909</v>
      </c>
      <c r="U449" s="123" t="s">
        <v>15675</v>
      </c>
      <c r="V449" s="123" t="s">
        <v>15676</v>
      </c>
      <c r="W449" s="123" t="s">
        <v>1508</v>
      </c>
      <c r="X449" s="55">
        <v>15071420561</v>
      </c>
      <c r="Y449" s="80" t="s">
        <v>15677</v>
      </c>
      <c r="Z449" s="80" t="s">
        <v>15677</v>
      </c>
      <c r="AA449" s="31" t="s">
        <v>15678</v>
      </c>
      <c r="AB449" s="31">
        <v>13554397846</v>
      </c>
      <c r="AC449" s="184"/>
      <c r="AD449" s="144" t="s">
        <v>11985</v>
      </c>
      <c r="AE449" s="144" t="s">
        <v>11985</v>
      </c>
      <c r="AF449" s="140" t="s">
        <v>15679</v>
      </c>
      <c r="AG449" s="140" t="s">
        <v>6597</v>
      </c>
      <c r="AH449" s="26" t="s">
        <v>15677</v>
      </c>
    </row>
    <row r="450" spans="1:34" s="183" customFormat="1" ht="13.5" customHeight="1">
      <c r="A450" s="33" t="s">
        <v>13332</v>
      </c>
      <c r="B450" s="140" t="s">
        <v>11566</v>
      </c>
      <c r="C450" s="408" t="s">
        <v>15689</v>
      </c>
      <c r="D450" s="126" t="s">
        <v>15663</v>
      </c>
      <c r="E450" s="30" t="s">
        <v>15664</v>
      </c>
      <c r="F450" s="146" t="str">
        <f t="shared" si="51"/>
        <v>男</v>
      </c>
      <c r="G450" s="376">
        <f>DATE(MID(E450,7,VLOOKUP(LEN(E450),{15,2;18,4},2,0)),MID(E450,VLOOKUP(LEN(E450),{15,9;18,11},2,0),2),MID(E450,VLOOKUP(LEN(E450),{15,11;18,13},2,0),2))</f>
        <v>30985</v>
      </c>
      <c r="H450" s="307">
        <f t="shared" ca="1" si="52"/>
        <v>33.776638495053277</v>
      </c>
      <c r="I450" s="25">
        <v>43173</v>
      </c>
      <c r="J450" s="25">
        <v>43173</v>
      </c>
      <c r="K450" s="140" t="s">
        <v>167</v>
      </c>
      <c r="L450" s="140" t="s">
        <v>2028</v>
      </c>
      <c r="M450" s="140" t="s">
        <v>311</v>
      </c>
      <c r="N450" s="314">
        <v>21637</v>
      </c>
      <c r="O450" s="73" t="s">
        <v>4223</v>
      </c>
      <c r="P450" s="73" t="s">
        <v>3854</v>
      </c>
      <c r="Q450" s="25">
        <v>43176</v>
      </c>
      <c r="R450" s="25">
        <v>43176</v>
      </c>
      <c r="S450" s="25">
        <v>43178</v>
      </c>
      <c r="T450" s="123" t="s">
        <v>5909</v>
      </c>
      <c r="U450" s="123" t="s">
        <v>9963</v>
      </c>
      <c r="V450" s="123" t="s">
        <v>15665</v>
      </c>
      <c r="W450" s="123"/>
      <c r="X450" s="55">
        <v>17683758076</v>
      </c>
      <c r="Y450" s="80" t="s">
        <v>15666</v>
      </c>
      <c r="Z450" s="80" t="s">
        <v>15667</v>
      </c>
      <c r="AA450" s="31" t="s">
        <v>15668</v>
      </c>
      <c r="AB450" s="31">
        <v>13476476996</v>
      </c>
      <c r="AC450" s="184"/>
      <c r="AD450" s="144" t="s">
        <v>11985</v>
      </c>
      <c r="AE450" s="144" t="s">
        <v>11985</v>
      </c>
      <c r="AF450" s="140" t="s">
        <v>14447</v>
      </c>
      <c r="AG450" s="140" t="s">
        <v>6597</v>
      </c>
      <c r="AH450" s="26" t="s">
        <v>15666</v>
      </c>
    </row>
    <row r="451" spans="1:34" s="183" customFormat="1" ht="13.5" customHeight="1">
      <c r="A451" s="33" t="s">
        <v>13322</v>
      </c>
      <c r="B451" s="140" t="s">
        <v>15570</v>
      </c>
      <c r="C451" s="408" t="s">
        <v>15545</v>
      </c>
      <c r="D451" s="126" t="s">
        <v>15606</v>
      </c>
      <c r="E451" s="30" t="s">
        <v>15607</v>
      </c>
      <c r="F451" s="146" t="str">
        <f t="shared" si="51"/>
        <v>女</v>
      </c>
      <c r="G451" s="376">
        <f>DATE(MID(E451,7,VLOOKUP(LEN(E451),{15,2;18,4},2,0)),MID(E451,VLOOKUP(LEN(E451),{15,9;18,11},2,0),2),MID(E451,VLOOKUP(LEN(E451),{15,11;18,13},2,0),2))</f>
        <v>34922</v>
      </c>
      <c r="H451" s="307">
        <f t="shared" ca="1" si="52"/>
        <v>22.990337125190266</v>
      </c>
      <c r="I451" s="25">
        <v>43172</v>
      </c>
      <c r="J451" s="25">
        <v>43172</v>
      </c>
      <c r="K451" s="140" t="s">
        <v>167</v>
      </c>
      <c r="L451" s="140" t="s">
        <v>2028</v>
      </c>
      <c r="M451" s="140" t="s">
        <v>311</v>
      </c>
      <c r="N451" s="314">
        <v>21907</v>
      </c>
      <c r="O451" s="73" t="s">
        <v>4223</v>
      </c>
      <c r="P451" s="73" t="s">
        <v>3854</v>
      </c>
      <c r="Q451" s="25">
        <v>43177</v>
      </c>
      <c r="R451" s="25">
        <v>43177</v>
      </c>
      <c r="S451" s="25">
        <v>43180</v>
      </c>
      <c r="T451" s="123" t="s">
        <v>15995</v>
      </c>
      <c r="U451" s="123" t="s">
        <v>15442</v>
      </c>
      <c r="V451" s="123" t="s">
        <v>15608</v>
      </c>
      <c r="W451" s="123"/>
      <c r="X451" s="55">
        <v>18972610105</v>
      </c>
      <c r="Y451" s="80" t="s">
        <v>15609</v>
      </c>
      <c r="Z451" s="80" t="s">
        <v>15610</v>
      </c>
      <c r="AA451" s="31" t="s">
        <v>15611</v>
      </c>
      <c r="AB451" s="31">
        <v>17763004898</v>
      </c>
      <c r="AC451" s="184"/>
      <c r="AD451" s="144" t="s">
        <v>15604</v>
      </c>
      <c r="AE451" s="144" t="s">
        <v>15604</v>
      </c>
      <c r="AF451" s="140" t="s">
        <v>15605</v>
      </c>
      <c r="AG451" s="140" t="s">
        <v>6597</v>
      </c>
      <c r="AH451" s="26" t="s">
        <v>15609</v>
      </c>
    </row>
    <row r="452" spans="1:34" s="183" customFormat="1" ht="13.5" customHeight="1">
      <c r="A452" s="33" t="s">
        <v>13330</v>
      </c>
      <c r="B452" s="140" t="s">
        <v>15570</v>
      </c>
      <c r="C452" s="408" t="s">
        <v>15559</v>
      </c>
      <c r="D452" s="126" t="s">
        <v>15647</v>
      </c>
      <c r="E452" s="30" t="s">
        <v>15648</v>
      </c>
      <c r="F452" s="146" t="str">
        <f t="shared" si="51"/>
        <v>男</v>
      </c>
      <c r="G452" s="376">
        <f>DATE(MID(E452,7,VLOOKUP(LEN(E452),{15,2;18,4},2,0)),MID(E452,VLOOKUP(LEN(E452),{15,9;18,11},2,0),2),MID(E452,VLOOKUP(LEN(E452),{15,11;18,13},2,0),2))</f>
        <v>30683</v>
      </c>
      <c r="H452" s="307">
        <f t="shared" ca="1" si="52"/>
        <v>34.604035755327253</v>
      </c>
      <c r="I452" s="25">
        <v>43172</v>
      </c>
      <c r="J452" s="25">
        <v>43172</v>
      </c>
      <c r="K452" s="140" t="s">
        <v>167</v>
      </c>
      <c r="L452" s="140" t="s">
        <v>2028</v>
      </c>
      <c r="M452" s="140" t="s">
        <v>311</v>
      </c>
      <c r="N452" s="314">
        <v>40281</v>
      </c>
      <c r="O452" s="73" t="s">
        <v>4223</v>
      </c>
      <c r="P452" s="73" t="s">
        <v>3854</v>
      </c>
      <c r="Q452" s="25">
        <v>43180</v>
      </c>
      <c r="R452" s="25">
        <v>43180</v>
      </c>
      <c r="S452" s="25">
        <v>43180</v>
      </c>
      <c r="T452" s="123" t="s">
        <v>15996</v>
      </c>
      <c r="U452" s="123" t="s">
        <v>15442</v>
      </c>
      <c r="V452" s="123" t="s">
        <v>15649</v>
      </c>
      <c r="W452" s="123" t="s">
        <v>15404</v>
      </c>
      <c r="X452" s="55">
        <v>15527878897</v>
      </c>
      <c r="Y452" s="80" t="s">
        <v>15650</v>
      </c>
      <c r="Z452" s="80" t="s">
        <v>15650</v>
      </c>
      <c r="AA452" s="31" t="s">
        <v>15651</v>
      </c>
      <c r="AB452" s="31">
        <v>18060785106</v>
      </c>
      <c r="AC452" s="184"/>
      <c r="AD452" s="144" t="s">
        <v>5227</v>
      </c>
      <c r="AE452" s="144" t="s">
        <v>5227</v>
      </c>
      <c r="AF452" s="140" t="s">
        <v>15443</v>
      </c>
      <c r="AG452" s="140" t="s">
        <v>6597</v>
      </c>
      <c r="AH452" s="26" t="s">
        <v>15650</v>
      </c>
    </row>
    <row r="453" spans="1:34" s="183" customFormat="1" ht="13.5" customHeight="1">
      <c r="A453" s="166" t="s">
        <v>10595</v>
      </c>
      <c r="B453" s="128" t="s">
        <v>15570</v>
      </c>
      <c r="C453" s="456" t="s">
        <v>15560</v>
      </c>
      <c r="D453" s="129" t="s">
        <v>15571</v>
      </c>
      <c r="E453" s="310" t="s">
        <v>15572</v>
      </c>
      <c r="F453" s="130" t="str">
        <f t="shared" si="51"/>
        <v>男</v>
      </c>
      <c r="G453" s="457">
        <f>DATE(MID(E453,7,VLOOKUP(LEN(E453),{15,2;18,4},2,0)),MID(E453,VLOOKUP(LEN(E453),{15,9;18,11},2,0),2),MID(E453,VLOOKUP(LEN(E453),{15,11;18,13},2,0),2))</f>
        <v>33485</v>
      </c>
      <c r="H453" s="458">
        <f t="shared" ca="1" si="52"/>
        <v>26.927323426560129</v>
      </c>
      <c r="I453" s="133">
        <v>43171</v>
      </c>
      <c r="J453" s="133">
        <v>43171</v>
      </c>
      <c r="K453" s="128" t="s">
        <v>167</v>
      </c>
      <c r="L453" s="128" t="s">
        <v>2028</v>
      </c>
      <c r="M453" s="128" t="s">
        <v>311</v>
      </c>
      <c r="N453" s="311">
        <v>30321</v>
      </c>
      <c r="O453" s="134" t="s">
        <v>4223</v>
      </c>
      <c r="P453" s="134" t="s">
        <v>3854</v>
      </c>
      <c r="Q453" s="133">
        <v>43181</v>
      </c>
      <c r="R453" s="133">
        <v>43181</v>
      </c>
      <c r="S453" s="133">
        <v>43181</v>
      </c>
      <c r="T453" s="312" t="s">
        <v>16073</v>
      </c>
      <c r="U453" s="312" t="s">
        <v>5333</v>
      </c>
      <c r="V453" s="312" t="s">
        <v>15573</v>
      </c>
      <c r="W453" s="312" t="s">
        <v>15561</v>
      </c>
      <c r="X453" s="171">
        <v>15972633647</v>
      </c>
      <c r="Y453" s="487" t="s">
        <v>15574</v>
      </c>
      <c r="Z453" s="487" t="s">
        <v>15575</v>
      </c>
      <c r="AA453" s="149" t="s">
        <v>15576</v>
      </c>
      <c r="AB453" s="149">
        <v>18694077361</v>
      </c>
      <c r="AC453" s="313"/>
      <c r="AD453" s="136" t="s">
        <v>5227</v>
      </c>
      <c r="AE453" s="136" t="s">
        <v>5227</v>
      </c>
      <c r="AF453" s="128" t="s">
        <v>4564</v>
      </c>
      <c r="AG453" s="128" t="s">
        <v>6597</v>
      </c>
      <c r="AH453" s="135" t="s">
        <v>15574</v>
      </c>
    </row>
    <row r="454" spans="1:34" s="204" customFormat="1" ht="13.5" customHeight="1">
      <c r="A454" s="33" t="s">
        <v>10364</v>
      </c>
      <c r="B454" s="140" t="s">
        <v>15570</v>
      </c>
      <c r="C454" s="408" t="s">
        <v>15564</v>
      </c>
      <c r="D454" s="126" t="s">
        <v>15583</v>
      </c>
      <c r="E454" s="30" t="s">
        <v>15584</v>
      </c>
      <c r="F454" s="146" t="str">
        <f t="shared" si="51"/>
        <v>女</v>
      </c>
      <c r="G454" s="376">
        <f>DATE(MID(E454,7,VLOOKUP(LEN(E454),{15,2;18,4},2,0)),MID(E454,VLOOKUP(LEN(E454),{15,9;18,11},2,0),2),MID(E454,VLOOKUP(LEN(E454),{15,11;18,13},2,0),2))</f>
        <v>33773</v>
      </c>
      <c r="H454" s="307">
        <f t="shared" ca="1" si="52"/>
        <v>26.138282330669718</v>
      </c>
      <c r="I454" s="25">
        <v>43171</v>
      </c>
      <c r="J454" s="25">
        <v>43171</v>
      </c>
      <c r="K454" s="140" t="s">
        <v>167</v>
      </c>
      <c r="L454" s="140" t="s">
        <v>2028</v>
      </c>
      <c r="M454" s="140" t="s">
        <v>311</v>
      </c>
      <c r="N454" s="314">
        <v>22426</v>
      </c>
      <c r="O454" s="73" t="s">
        <v>4223</v>
      </c>
      <c r="P454" s="73" t="s">
        <v>3854</v>
      </c>
      <c r="Q454" s="25">
        <v>43181</v>
      </c>
      <c r="R454" s="25">
        <v>43181</v>
      </c>
      <c r="S454" s="25">
        <v>43181</v>
      </c>
      <c r="T454" s="123" t="s">
        <v>16073</v>
      </c>
      <c r="U454" s="123" t="s">
        <v>15491</v>
      </c>
      <c r="V454" s="123" t="s">
        <v>15585</v>
      </c>
      <c r="W454" s="123"/>
      <c r="X454" s="55">
        <v>18694077361</v>
      </c>
      <c r="Y454" s="80" t="s">
        <v>15586</v>
      </c>
      <c r="Z454" s="80" t="s">
        <v>15587</v>
      </c>
      <c r="AA454" s="31" t="s">
        <v>15588</v>
      </c>
      <c r="AB454" s="31">
        <v>13581334757</v>
      </c>
      <c r="AC454" s="184"/>
      <c r="AD454" s="144" t="s">
        <v>5227</v>
      </c>
      <c r="AE454" s="144" t="s">
        <v>5227</v>
      </c>
      <c r="AF454" s="140" t="s">
        <v>4564</v>
      </c>
      <c r="AG454" s="140" t="s">
        <v>6597</v>
      </c>
      <c r="AH454" s="26" t="s">
        <v>15586</v>
      </c>
    </row>
    <row r="455" spans="1:34" s="325" customFormat="1" ht="13.5" customHeight="1">
      <c r="A455" s="33" t="s">
        <v>13323</v>
      </c>
      <c r="B455" s="140" t="s">
        <v>12164</v>
      </c>
      <c r="C455" s="33" t="s">
        <v>15557</v>
      </c>
      <c r="D455" s="126" t="s">
        <v>15638</v>
      </c>
      <c r="E455" s="30" t="s">
        <v>15639</v>
      </c>
      <c r="F455" s="146" t="str">
        <f t="shared" si="51"/>
        <v>男</v>
      </c>
      <c r="G455" s="376">
        <f>DATE(MID(E455,7,VLOOKUP(LEN(E455),{15,2;18,4},2,0)),MID(E455,VLOOKUP(LEN(E455),{15,9;18,11},2,0),2),MID(E455,VLOOKUP(LEN(E455),{15,11;18,13},2,0),2))</f>
        <v>34617</v>
      </c>
      <c r="H455" s="307">
        <f t="shared" ca="1" si="52"/>
        <v>23.825953563546431</v>
      </c>
      <c r="I455" s="25">
        <v>43172</v>
      </c>
      <c r="J455" s="25">
        <v>43172</v>
      </c>
      <c r="K455" s="140" t="s">
        <v>167</v>
      </c>
      <c r="L455" s="140" t="s">
        <v>2028</v>
      </c>
      <c r="M455" s="140" t="s">
        <v>311</v>
      </c>
      <c r="N455" s="314">
        <v>22717</v>
      </c>
      <c r="O455" s="123" t="s">
        <v>4223</v>
      </c>
      <c r="P455" s="73" t="s">
        <v>3854</v>
      </c>
      <c r="Q455" s="25">
        <v>43185</v>
      </c>
      <c r="R455" s="25">
        <v>43185</v>
      </c>
      <c r="S455" s="25">
        <v>43187</v>
      </c>
      <c r="T455" s="123" t="s">
        <v>8809</v>
      </c>
      <c r="U455" s="123"/>
      <c r="V455" s="123"/>
      <c r="W455" s="123"/>
      <c r="X455" s="55">
        <v>15997358670</v>
      </c>
      <c r="Y455" s="80" t="s">
        <v>15640</v>
      </c>
      <c r="Z455" s="80" t="s">
        <v>15640</v>
      </c>
      <c r="AA455" s="31"/>
      <c r="AB455" s="31">
        <v>13476629935</v>
      </c>
      <c r="AC455" s="324"/>
      <c r="AD455" s="144" t="s">
        <v>5227</v>
      </c>
      <c r="AE455" s="144" t="s">
        <v>5227</v>
      </c>
      <c r="AF455" s="140" t="s">
        <v>4564</v>
      </c>
      <c r="AG455" s="140" t="s">
        <v>6597</v>
      </c>
      <c r="AH455" s="26" t="s">
        <v>15640</v>
      </c>
    </row>
    <row r="456" spans="1:34" s="410" customFormat="1" ht="15" customHeight="1">
      <c r="A456" s="33" t="s">
        <v>13317</v>
      </c>
      <c r="B456" s="140" t="s">
        <v>16145</v>
      </c>
      <c r="C456" s="408" t="s">
        <v>16146</v>
      </c>
      <c r="D456" s="126" t="s">
        <v>16147</v>
      </c>
      <c r="E456" s="30" t="s">
        <v>16148</v>
      </c>
      <c r="F456" s="146" t="str">
        <f t="shared" si="51"/>
        <v>女</v>
      </c>
      <c r="G456" s="376">
        <f>DATE(MID(E456,7,VLOOKUP(LEN(E456),{15,2;18,4},2,0)),MID(E456,VLOOKUP(LEN(E456),{15,9;18,11},2,0),2),MID(E456,VLOOKUP(LEN(E456),{15,11;18,13},2,0),2))</f>
        <v>32457</v>
      </c>
      <c r="H456" s="307">
        <f t="shared" ca="1" si="52"/>
        <v>29.743761782724512</v>
      </c>
      <c r="I456" s="25">
        <v>43171</v>
      </c>
      <c r="J456" s="25">
        <v>43171</v>
      </c>
      <c r="K456" s="140" t="s">
        <v>167</v>
      </c>
      <c r="L456" s="140" t="s">
        <v>2028</v>
      </c>
      <c r="M456" s="140" t="s">
        <v>311</v>
      </c>
      <c r="N456" s="314">
        <v>40295</v>
      </c>
      <c r="O456" s="73" t="s">
        <v>16149</v>
      </c>
      <c r="P456" s="73" t="s">
        <v>3854</v>
      </c>
      <c r="Q456" s="25">
        <v>43185</v>
      </c>
      <c r="R456" s="25">
        <v>43185</v>
      </c>
      <c r="S456" s="25">
        <v>43186</v>
      </c>
      <c r="T456" s="25" t="s">
        <v>16144</v>
      </c>
      <c r="U456" s="123" t="s">
        <v>16150</v>
      </c>
      <c r="V456" s="123" t="s">
        <v>16151</v>
      </c>
      <c r="W456" s="123"/>
      <c r="X456" s="55">
        <v>18171249512</v>
      </c>
      <c r="Y456" s="80" t="s">
        <v>16152</v>
      </c>
      <c r="Z456" s="80" t="s">
        <v>16153</v>
      </c>
      <c r="AA456" s="31" t="s">
        <v>16154</v>
      </c>
      <c r="AB456" s="31">
        <v>15623581790</v>
      </c>
      <c r="AC456" s="144"/>
      <c r="AD456" s="144" t="s">
        <v>5227</v>
      </c>
      <c r="AE456" s="144" t="s">
        <v>16155</v>
      </c>
      <c r="AF456" s="140" t="s">
        <v>16156</v>
      </c>
      <c r="AG456" s="140" t="s">
        <v>16157</v>
      </c>
      <c r="AH456" s="26" t="s">
        <v>16152</v>
      </c>
    </row>
    <row r="457" spans="1:34" s="378" customFormat="1" ht="15" customHeight="1">
      <c r="A457" s="33" t="s">
        <v>13315</v>
      </c>
      <c r="B457" s="140" t="s">
        <v>16384</v>
      </c>
      <c r="C457" s="408" t="s">
        <v>16385</v>
      </c>
      <c r="D457" s="126" t="s">
        <v>16386</v>
      </c>
      <c r="E457" s="30" t="s">
        <v>16387</v>
      </c>
      <c r="F457" s="146" t="s">
        <v>2030</v>
      </c>
      <c r="G457" s="376">
        <v>33829</v>
      </c>
      <c r="H457" s="307">
        <v>25.645832580542876</v>
      </c>
      <c r="I457" s="25">
        <v>43168</v>
      </c>
      <c r="J457" s="25">
        <v>43168</v>
      </c>
      <c r="K457" s="140" t="s">
        <v>167</v>
      </c>
      <c r="L457" s="140" t="s">
        <v>2028</v>
      </c>
      <c r="M457" s="140" t="s">
        <v>311</v>
      </c>
      <c r="N457" s="314">
        <v>40203</v>
      </c>
      <c r="O457" s="73" t="s">
        <v>16388</v>
      </c>
      <c r="P457" s="73" t="s">
        <v>3854</v>
      </c>
      <c r="Q457" s="25">
        <v>43186</v>
      </c>
      <c r="R457" s="25">
        <v>43186</v>
      </c>
      <c r="S457" s="25">
        <v>43189</v>
      </c>
      <c r="T457" s="123" t="s">
        <v>16389</v>
      </c>
      <c r="U457" s="123" t="s">
        <v>16390</v>
      </c>
      <c r="V457" s="123" t="s">
        <v>16391</v>
      </c>
      <c r="W457" s="123"/>
      <c r="X457" s="55">
        <v>15927425154</v>
      </c>
      <c r="Y457" s="80" t="s">
        <v>16392</v>
      </c>
      <c r="Z457" s="80" t="s">
        <v>16392</v>
      </c>
      <c r="AA457" s="31" t="s">
        <v>16393</v>
      </c>
      <c r="AB457" s="31">
        <v>13277991613</v>
      </c>
      <c r="AC457" s="144"/>
      <c r="AD457" s="144" t="s">
        <v>16394</v>
      </c>
      <c r="AE457" s="144" t="s">
        <v>16394</v>
      </c>
      <c r="AF457" s="140" t="s">
        <v>16395</v>
      </c>
      <c r="AG457" s="140" t="s">
        <v>16396</v>
      </c>
      <c r="AH457" s="26" t="s">
        <v>16397</v>
      </c>
    </row>
    <row r="458" spans="1:34" s="200" customFormat="1" ht="13.5" customHeight="1" thickBot="1">
      <c r="A458" s="167" t="s">
        <v>7940</v>
      </c>
      <c r="B458" s="103" t="s">
        <v>15228</v>
      </c>
      <c r="C458" s="416" t="s">
        <v>15237</v>
      </c>
      <c r="D458" s="64" t="s">
        <v>15229</v>
      </c>
      <c r="E458" s="65" t="s">
        <v>15230</v>
      </c>
      <c r="F458" s="58" t="str">
        <f>IF(OR(LEN(E458)=15,LEN(E458)=18),IF(MOD(MID(E458,15,3)*1,2),"男","女"),#N/A)</f>
        <v>男</v>
      </c>
      <c r="G458" s="473">
        <f>DATE(MID(E458,7,VLOOKUP(LEN(E458),{15,2;18,4},2,0)),MID(E458,VLOOKUP(LEN(E458),{15,9;18,11},2,0),2),MID(E458,VLOOKUP(LEN(E458),{15,11;18,13},2,0),2))</f>
        <v>36484</v>
      </c>
      <c r="H458" s="405">
        <f ca="1">(NOW()-G458)/365</f>
        <v>18.710885070395744</v>
      </c>
      <c r="I458" s="62">
        <v>43168</v>
      </c>
      <c r="J458" s="62">
        <v>43168</v>
      </c>
      <c r="K458" s="103" t="s">
        <v>167</v>
      </c>
      <c r="L458" s="103" t="s">
        <v>2028</v>
      </c>
      <c r="M458" s="103" t="s">
        <v>311</v>
      </c>
      <c r="N458" s="315">
        <v>40244</v>
      </c>
      <c r="O458" s="66" t="s">
        <v>4223</v>
      </c>
      <c r="P458" s="66" t="s">
        <v>3854</v>
      </c>
      <c r="Q458" s="62">
        <v>43189</v>
      </c>
      <c r="R458" s="62">
        <v>43189</v>
      </c>
      <c r="S458" s="62">
        <v>43192</v>
      </c>
      <c r="T458" s="186" t="s">
        <v>13297</v>
      </c>
      <c r="U458" s="186" t="s">
        <v>15231</v>
      </c>
      <c r="V458" s="186" t="s">
        <v>15232</v>
      </c>
      <c r="W458" s="186"/>
      <c r="X458" s="160">
        <v>15272026962</v>
      </c>
      <c r="Y458" s="316" t="s">
        <v>15233</v>
      </c>
      <c r="Z458" s="316" t="s">
        <v>15234</v>
      </c>
      <c r="AA458" s="67" t="s">
        <v>15235</v>
      </c>
      <c r="AB458" s="67">
        <v>13782297528</v>
      </c>
      <c r="AC458" s="199"/>
      <c r="AD458" s="138" t="s">
        <v>14894</v>
      </c>
      <c r="AE458" s="138" t="s">
        <v>14894</v>
      </c>
      <c r="AF458" s="103" t="s">
        <v>15236</v>
      </c>
      <c r="AG458" s="103" t="s">
        <v>6597</v>
      </c>
      <c r="AH458" s="63" t="s">
        <v>15233</v>
      </c>
    </row>
    <row r="459" spans="1:34" s="447" customFormat="1" ht="14.25" customHeight="1">
      <c r="A459" s="318" t="s">
        <v>7639</v>
      </c>
      <c r="B459" s="104" t="s">
        <v>9296</v>
      </c>
      <c r="C459" s="318" t="s">
        <v>12800</v>
      </c>
      <c r="D459" s="494" t="s">
        <v>12801</v>
      </c>
      <c r="E459" s="318" t="s">
        <v>12802</v>
      </c>
      <c r="F459" s="88" t="str">
        <f>IF(OR(LEN(E459)=15,LEN(E459)=18),IF(MOD(MID(E459,15,3)*1,2),"男","女"),#N/A)</f>
        <v>男</v>
      </c>
      <c r="G459" s="425">
        <f>DATE(MID(E459,7,VLOOKUP(LEN(E459),{15,2;18,4},2,0)),MID(E459,VLOOKUP(LEN(E459),{15,9;18,11},2,0),2),MID(E459,VLOOKUP(LEN(E459),{15,11;18,13},2,0),2))</f>
        <v>33434</v>
      </c>
      <c r="H459" s="302">
        <f ca="1">(NOW()-G459)/365</f>
        <v>27.067049453957388</v>
      </c>
      <c r="I459" s="91">
        <v>43098</v>
      </c>
      <c r="J459" s="91">
        <v>43098</v>
      </c>
      <c r="K459" s="104" t="s">
        <v>167</v>
      </c>
      <c r="L459" s="104" t="s">
        <v>2028</v>
      </c>
      <c r="M459" s="104" t="s">
        <v>311</v>
      </c>
      <c r="N459" s="323">
        <v>40208</v>
      </c>
      <c r="O459" s="185" t="s">
        <v>4223</v>
      </c>
      <c r="P459" s="98" t="s">
        <v>3854</v>
      </c>
      <c r="Q459" s="91">
        <v>43190</v>
      </c>
      <c r="R459" s="91">
        <v>43190</v>
      </c>
      <c r="S459" s="91">
        <v>43173</v>
      </c>
      <c r="T459" s="185" t="s">
        <v>9953</v>
      </c>
      <c r="U459" s="185" t="s">
        <v>4458</v>
      </c>
      <c r="V459" s="185" t="s">
        <v>10100</v>
      </c>
      <c r="W459" s="185" t="s">
        <v>4458</v>
      </c>
      <c r="X459" s="170">
        <v>15871351856</v>
      </c>
      <c r="Y459" s="170" t="s">
        <v>12803</v>
      </c>
      <c r="Z459" s="464" t="s">
        <v>12803</v>
      </c>
      <c r="AA459" s="170" t="s">
        <v>12804</v>
      </c>
      <c r="AB459" s="170">
        <v>15827602512</v>
      </c>
      <c r="AC459" s="495"/>
      <c r="AD459" s="137" t="s">
        <v>10362</v>
      </c>
      <c r="AE459" s="137" t="s">
        <v>10362</v>
      </c>
      <c r="AF459" s="104" t="s">
        <v>4446</v>
      </c>
      <c r="AG459" s="104" t="s">
        <v>6597</v>
      </c>
      <c r="AH459" s="99" t="s">
        <v>12805</v>
      </c>
    </row>
    <row r="460" spans="1:34" s="378" customFormat="1" ht="15" customHeight="1">
      <c r="A460" s="33" t="s">
        <v>7659</v>
      </c>
      <c r="B460" s="140" t="s">
        <v>16828</v>
      </c>
      <c r="C460" s="408" t="s">
        <v>16829</v>
      </c>
      <c r="D460" s="126" t="s">
        <v>16830</v>
      </c>
      <c r="E460" s="30" t="s">
        <v>16831</v>
      </c>
      <c r="F460" s="146" t="s">
        <v>2031</v>
      </c>
      <c r="G460" s="376">
        <v>36466</v>
      </c>
      <c r="H460" s="307">
        <v>18.435293291793514</v>
      </c>
      <c r="I460" s="25">
        <v>43164</v>
      </c>
      <c r="J460" s="25">
        <v>43164</v>
      </c>
      <c r="K460" s="140" t="s">
        <v>167</v>
      </c>
      <c r="L460" s="140" t="s">
        <v>2028</v>
      </c>
      <c r="M460" s="140" t="s">
        <v>311</v>
      </c>
      <c r="N460" s="314">
        <v>40116</v>
      </c>
      <c r="O460" s="73" t="s">
        <v>16832</v>
      </c>
      <c r="P460" s="73" t="s">
        <v>3854</v>
      </c>
      <c r="Q460" s="25">
        <v>43191</v>
      </c>
      <c r="R460" s="25">
        <v>43191</v>
      </c>
      <c r="S460" s="25">
        <v>43194</v>
      </c>
      <c r="T460" s="123" t="s">
        <v>8809</v>
      </c>
      <c r="U460" s="123" t="s">
        <v>16833</v>
      </c>
      <c r="V460" s="123" t="s">
        <v>16834</v>
      </c>
      <c r="W460" s="123" t="s">
        <v>16835</v>
      </c>
      <c r="X460" s="55">
        <v>17324923621</v>
      </c>
      <c r="Y460" s="80" t="s">
        <v>16836</v>
      </c>
      <c r="Z460" s="80" t="s">
        <v>16837</v>
      </c>
      <c r="AA460" s="31" t="s">
        <v>16838</v>
      </c>
      <c r="AB460" s="31">
        <v>13283898402</v>
      </c>
      <c r="AC460" s="144"/>
      <c r="AD460" s="144" t="s">
        <v>16839</v>
      </c>
      <c r="AE460" s="144" t="s">
        <v>16839</v>
      </c>
      <c r="AF460" s="140" t="s">
        <v>16840</v>
      </c>
      <c r="AG460" s="140" t="s">
        <v>16841</v>
      </c>
      <c r="AH460" s="26" t="s">
        <v>16836</v>
      </c>
    </row>
    <row r="461" spans="1:34" s="378" customFormat="1" ht="15" customHeight="1">
      <c r="A461" s="33" t="s">
        <v>7661</v>
      </c>
      <c r="B461" s="140" t="s">
        <v>16842</v>
      </c>
      <c r="C461" s="408" t="s">
        <v>16847</v>
      </c>
      <c r="D461" s="126" t="s">
        <v>16848</v>
      </c>
      <c r="E461" s="30" t="s">
        <v>16849</v>
      </c>
      <c r="F461" s="146" t="s">
        <v>2031</v>
      </c>
      <c r="G461" s="376">
        <v>35683</v>
      </c>
      <c r="H461" s="307">
        <v>20.580498771245566</v>
      </c>
      <c r="I461" s="25">
        <v>43164</v>
      </c>
      <c r="J461" s="25">
        <v>43164</v>
      </c>
      <c r="K461" s="140" t="s">
        <v>167</v>
      </c>
      <c r="L461" s="140" t="s">
        <v>2028</v>
      </c>
      <c r="M461" s="140" t="s">
        <v>311</v>
      </c>
      <c r="N461" s="314">
        <v>40118</v>
      </c>
      <c r="O461" s="73" t="s">
        <v>16832</v>
      </c>
      <c r="P461" s="73" t="s">
        <v>3854</v>
      </c>
      <c r="Q461" s="25">
        <v>43191</v>
      </c>
      <c r="R461" s="25">
        <v>43191</v>
      </c>
      <c r="S461" s="25">
        <v>43194</v>
      </c>
      <c r="T461" s="123" t="s">
        <v>8809</v>
      </c>
      <c r="U461" s="123" t="s">
        <v>16850</v>
      </c>
      <c r="V461" s="123" t="s">
        <v>16851</v>
      </c>
      <c r="W461" s="123" t="s">
        <v>16852</v>
      </c>
      <c r="X461" s="55">
        <v>13283898402</v>
      </c>
      <c r="Y461" s="80" t="s">
        <v>16853</v>
      </c>
      <c r="Z461" s="80" t="s">
        <v>16837</v>
      </c>
      <c r="AA461" s="31" t="s">
        <v>16854</v>
      </c>
      <c r="AB461" s="31">
        <v>17324923621</v>
      </c>
      <c r="AC461" s="144"/>
      <c r="AD461" s="144" t="s">
        <v>16839</v>
      </c>
      <c r="AE461" s="144" t="s">
        <v>16839</v>
      </c>
      <c r="AF461" s="140" t="s">
        <v>16840</v>
      </c>
      <c r="AG461" s="140" t="s">
        <v>16841</v>
      </c>
      <c r="AH461" s="26" t="s">
        <v>16853</v>
      </c>
    </row>
    <row r="462" spans="1:34" s="378" customFormat="1" ht="15" customHeight="1">
      <c r="A462" s="33" t="s">
        <v>7660</v>
      </c>
      <c r="B462" s="140" t="s">
        <v>16842</v>
      </c>
      <c r="C462" s="408" t="s">
        <v>16843</v>
      </c>
      <c r="D462" s="126" t="s">
        <v>16844</v>
      </c>
      <c r="E462" s="30" t="s">
        <v>16845</v>
      </c>
      <c r="F462" s="146" t="s">
        <v>2031</v>
      </c>
      <c r="G462" s="376">
        <v>36357</v>
      </c>
      <c r="H462" s="307">
        <v>18.733923428779814</v>
      </c>
      <c r="I462" s="25">
        <v>43164</v>
      </c>
      <c r="J462" s="25">
        <v>43164</v>
      </c>
      <c r="K462" s="140" t="s">
        <v>167</v>
      </c>
      <c r="L462" s="140" t="s">
        <v>2028</v>
      </c>
      <c r="M462" s="140" t="s">
        <v>311</v>
      </c>
      <c r="N462" s="314">
        <v>40117</v>
      </c>
      <c r="O462" s="73" t="s">
        <v>16832</v>
      </c>
      <c r="P462" s="73" t="s">
        <v>3854</v>
      </c>
      <c r="Q462" s="25">
        <v>43192</v>
      </c>
      <c r="R462" s="25">
        <v>43192</v>
      </c>
      <c r="S462" s="25">
        <v>43194</v>
      </c>
      <c r="T462" s="123" t="s">
        <v>8809</v>
      </c>
      <c r="U462" s="123" t="s">
        <v>16833</v>
      </c>
      <c r="V462" s="123" t="s">
        <v>16834</v>
      </c>
      <c r="W462" s="123" t="s">
        <v>16835</v>
      </c>
      <c r="X462" s="55">
        <v>15136316509</v>
      </c>
      <c r="Y462" s="80" t="s">
        <v>16836</v>
      </c>
      <c r="Z462" s="80" t="s">
        <v>16837</v>
      </c>
      <c r="AA462" s="31" t="s">
        <v>16846</v>
      </c>
      <c r="AB462" s="31">
        <v>13283898402</v>
      </c>
      <c r="AC462" s="144"/>
      <c r="AD462" s="144" t="s">
        <v>16839</v>
      </c>
      <c r="AE462" s="144" t="s">
        <v>16839</v>
      </c>
      <c r="AF462" s="140" t="s">
        <v>16840</v>
      </c>
      <c r="AG462" s="140" t="s">
        <v>16841</v>
      </c>
      <c r="AH462" s="26" t="s">
        <v>16836</v>
      </c>
    </row>
    <row r="463" spans="1:34" s="378" customFormat="1" ht="15" customHeight="1">
      <c r="A463" s="33" t="s">
        <v>7638</v>
      </c>
      <c r="B463" s="140" t="s">
        <v>9296</v>
      </c>
      <c r="C463" s="408" t="s">
        <v>12454</v>
      </c>
      <c r="D463" s="126" t="s">
        <v>12455</v>
      </c>
      <c r="E463" s="408" t="s">
        <v>12456</v>
      </c>
      <c r="F463" s="146" t="str">
        <f>IF(OR(LEN(E463)=15,LEN(E463)=18),IF(MOD(MID(E463,15,3)*1,2),"男","女"),#N/A)</f>
        <v>男</v>
      </c>
      <c r="G463" s="376">
        <f>DATE(MID(E463,7,VLOOKUP(LEN(E463),{15,2;18,4},2,0)),MID(E463,VLOOKUP(LEN(E463),{15,9;18,11},2,0),2),MID(E463,VLOOKUP(LEN(E463),{15,11;18,13},2,0),2))</f>
        <v>32799</v>
      </c>
      <c r="H463" s="307">
        <f ca="1">(NOW()-G463)/365</f>
        <v>28.806775481354649</v>
      </c>
      <c r="I463" s="25">
        <v>43095</v>
      </c>
      <c r="J463" s="25">
        <v>43095</v>
      </c>
      <c r="K463" s="140" t="s">
        <v>167</v>
      </c>
      <c r="L463" s="140" t="s">
        <v>2028</v>
      </c>
      <c r="M463" s="140" t="s">
        <v>311</v>
      </c>
      <c r="N463" s="314" t="s">
        <v>12772</v>
      </c>
      <c r="O463" s="314" t="s">
        <v>12756</v>
      </c>
      <c r="P463" s="73" t="s">
        <v>3854</v>
      </c>
      <c r="Q463" s="25">
        <v>43193</v>
      </c>
      <c r="R463" s="25">
        <v>43193</v>
      </c>
      <c r="S463" s="25">
        <v>43178</v>
      </c>
      <c r="T463" s="123" t="s">
        <v>7557</v>
      </c>
      <c r="U463" s="123" t="s">
        <v>4501</v>
      </c>
      <c r="V463" s="123" t="s">
        <v>12652</v>
      </c>
      <c r="W463" s="123"/>
      <c r="X463" s="55">
        <v>13597674735</v>
      </c>
      <c r="Y463" s="55" t="s">
        <v>12457</v>
      </c>
      <c r="Z463" s="55" t="s">
        <v>12457</v>
      </c>
      <c r="AA463" s="55" t="s">
        <v>12458</v>
      </c>
      <c r="AB463" s="55">
        <v>13092796671</v>
      </c>
      <c r="AC463" s="218"/>
      <c r="AD463" s="144" t="s">
        <v>4374</v>
      </c>
      <c r="AE463" s="144" t="s">
        <v>4374</v>
      </c>
      <c r="AF463" s="140" t="s">
        <v>4446</v>
      </c>
      <c r="AG463" s="140" t="s">
        <v>6597</v>
      </c>
      <c r="AH463" s="26" t="s">
        <v>12695</v>
      </c>
    </row>
    <row r="464" spans="1:34" s="378" customFormat="1" ht="15" customHeight="1">
      <c r="A464" s="33" t="s">
        <v>13322</v>
      </c>
      <c r="B464" s="140" t="s">
        <v>16842</v>
      </c>
      <c r="C464" s="408" t="s">
        <v>16878</v>
      </c>
      <c r="D464" s="126" t="s">
        <v>16879</v>
      </c>
      <c r="E464" s="30" t="s">
        <v>16880</v>
      </c>
      <c r="F464" s="146" t="s">
        <v>2031</v>
      </c>
      <c r="G464" s="376">
        <v>35402</v>
      </c>
      <c r="H464" s="307">
        <v>21.350361784944198</v>
      </c>
      <c r="I464" s="25">
        <v>43173</v>
      </c>
      <c r="J464" s="25">
        <v>43173</v>
      </c>
      <c r="K464" s="140" t="s">
        <v>167</v>
      </c>
      <c r="L464" s="140" t="s">
        <v>2028</v>
      </c>
      <c r="M464" s="140" t="s">
        <v>311</v>
      </c>
      <c r="N464" s="314">
        <v>40224</v>
      </c>
      <c r="O464" s="73" t="s">
        <v>16832</v>
      </c>
      <c r="P464" s="73" t="s">
        <v>3854</v>
      </c>
      <c r="Q464" s="25">
        <v>43193</v>
      </c>
      <c r="R464" s="25">
        <v>43193</v>
      </c>
      <c r="S464" s="25">
        <v>43194</v>
      </c>
      <c r="T464" s="123" t="s">
        <v>8809</v>
      </c>
      <c r="U464" s="123" t="s">
        <v>16833</v>
      </c>
      <c r="V464" s="123" t="s">
        <v>16881</v>
      </c>
      <c r="W464" s="123" t="s">
        <v>16882</v>
      </c>
      <c r="X464" s="55">
        <v>13628663050</v>
      </c>
      <c r="Y464" s="80" t="s">
        <v>16883</v>
      </c>
      <c r="Z464" s="80" t="s">
        <v>16883</v>
      </c>
      <c r="AA464" s="31" t="s">
        <v>16884</v>
      </c>
      <c r="AB464" s="31">
        <v>13035120104</v>
      </c>
      <c r="AC464" s="144"/>
      <c r="AD464" s="144" t="s">
        <v>16885</v>
      </c>
      <c r="AE464" s="144" t="s">
        <v>16885</v>
      </c>
      <c r="AF464" s="140" t="s">
        <v>16886</v>
      </c>
      <c r="AG464" s="140" t="s">
        <v>16887</v>
      </c>
      <c r="AH464" s="26" t="s">
        <v>16888</v>
      </c>
    </row>
    <row r="465" spans="1:34" s="325" customFormat="1" ht="13.5" customHeight="1">
      <c r="A465" s="33" t="s">
        <v>10624</v>
      </c>
      <c r="B465" s="140" t="s">
        <v>9296</v>
      </c>
      <c r="C465" s="33" t="s">
        <v>16542</v>
      </c>
      <c r="D465" s="126" t="s">
        <v>16555</v>
      </c>
      <c r="E465" s="30" t="s">
        <v>16556</v>
      </c>
      <c r="F465" s="146" t="s">
        <v>2030</v>
      </c>
      <c r="G465" s="376">
        <v>33802</v>
      </c>
      <c r="H465" s="307">
        <v>25.745120742643326</v>
      </c>
      <c r="I465" s="25">
        <v>43193</v>
      </c>
      <c r="J465" s="25">
        <v>43193</v>
      </c>
      <c r="K465" s="140" t="s">
        <v>167</v>
      </c>
      <c r="L465" s="140" t="s">
        <v>2028</v>
      </c>
      <c r="M465" s="140" t="s">
        <v>311</v>
      </c>
      <c r="N465" s="314">
        <v>10601</v>
      </c>
      <c r="O465" s="123" t="s">
        <v>4223</v>
      </c>
      <c r="P465" s="73" t="s">
        <v>3854</v>
      </c>
      <c r="Q465" s="25">
        <v>43193</v>
      </c>
      <c r="R465" s="25">
        <v>43193</v>
      </c>
      <c r="S465" s="25">
        <v>43198</v>
      </c>
      <c r="T465" s="25" t="s">
        <v>5909</v>
      </c>
      <c r="U465" s="123" t="s">
        <v>4458</v>
      </c>
      <c r="V465" s="123" t="s">
        <v>16557</v>
      </c>
      <c r="W465" s="123"/>
      <c r="X465" s="55">
        <v>15897942453</v>
      </c>
      <c r="Y465" s="80" t="s">
        <v>16558</v>
      </c>
      <c r="Z465" s="80" t="s">
        <v>16558</v>
      </c>
      <c r="AA465" s="31" t="s">
        <v>16559</v>
      </c>
      <c r="AB465" s="31">
        <v>15972870707</v>
      </c>
      <c r="AC465" s="324"/>
      <c r="AD465" s="144" t="s">
        <v>4374</v>
      </c>
      <c r="AE465" s="144" t="s">
        <v>4374</v>
      </c>
      <c r="AF465" s="140" t="s">
        <v>4375</v>
      </c>
      <c r="AG465" s="140" t="s">
        <v>6597</v>
      </c>
      <c r="AH465" s="26" t="s">
        <v>16558</v>
      </c>
    </row>
    <row r="466" spans="1:34" s="325" customFormat="1" ht="13.5" customHeight="1">
      <c r="A466" s="33" t="s">
        <v>13321</v>
      </c>
      <c r="B466" s="140" t="s">
        <v>9296</v>
      </c>
      <c r="C466" s="33" t="s">
        <v>16543</v>
      </c>
      <c r="D466" s="126" t="s">
        <v>16560</v>
      </c>
      <c r="E466" s="30" t="s">
        <v>16561</v>
      </c>
      <c r="F466" s="146" t="s">
        <v>2031</v>
      </c>
      <c r="G466" s="376">
        <v>33859</v>
      </c>
      <c r="H466" s="307">
        <v>25.588956359081681</v>
      </c>
      <c r="I466" s="25">
        <v>43193</v>
      </c>
      <c r="J466" s="25">
        <v>43193</v>
      </c>
      <c r="K466" s="140" t="s">
        <v>167</v>
      </c>
      <c r="L466" s="140" t="s">
        <v>2028</v>
      </c>
      <c r="M466" s="140" t="s">
        <v>311</v>
      </c>
      <c r="N466" s="314">
        <v>10602</v>
      </c>
      <c r="O466" s="123" t="s">
        <v>4223</v>
      </c>
      <c r="P466" s="73" t="s">
        <v>3854</v>
      </c>
      <c r="Q466" s="25">
        <v>43194</v>
      </c>
      <c r="R466" s="25">
        <v>43194</v>
      </c>
      <c r="S466" s="25">
        <v>43198</v>
      </c>
      <c r="T466" s="25" t="s">
        <v>5909</v>
      </c>
      <c r="U466" s="123" t="s">
        <v>4457</v>
      </c>
      <c r="V466" s="123" t="s">
        <v>16562</v>
      </c>
      <c r="W466" s="123"/>
      <c r="X466" s="55">
        <v>17671106681</v>
      </c>
      <c r="Y466" s="80" t="s">
        <v>16563</v>
      </c>
      <c r="Z466" s="80" t="s">
        <v>16563</v>
      </c>
      <c r="AA466" s="31" t="s">
        <v>16564</v>
      </c>
      <c r="AB466" s="31">
        <v>13337410350</v>
      </c>
      <c r="AC466" s="324"/>
      <c r="AD466" s="144" t="s">
        <v>4374</v>
      </c>
      <c r="AE466" s="144" t="s">
        <v>4374</v>
      </c>
      <c r="AF466" s="140" t="s">
        <v>4375</v>
      </c>
      <c r="AG466" s="140" t="s">
        <v>6597</v>
      </c>
      <c r="AH466" s="26" t="s">
        <v>16563</v>
      </c>
    </row>
    <row r="467" spans="1:34" s="325" customFormat="1" ht="13.5" customHeight="1">
      <c r="A467" s="33" t="s">
        <v>13322</v>
      </c>
      <c r="B467" s="140" t="s">
        <v>9296</v>
      </c>
      <c r="C467" s="33" t="s">
        <v>16545</v>
      </c>
      <c r="D467" s="126" t="s">
        <v>16711</v>
      </c>
      <c r="E467" s="30" t="s">
        <v>16568</v>
      </c>
      <c r="F467" s="146" t="s">
        <v>2030</v>
      </c>
      <c r="G467" s="376">
        <v>30700</v>
      </c>
      <c r="H467" s="307">
        <v>34.24375087962963</v>
      </c>
      <c r="I467" s="25">
        <v>43193</v>
      </c>
      <c r="J467" s="25">
        <v>43193</v>
      </c>
      <c r="K467" s="140" t="s">
        <v>167</v>
      </c>
      <c r="L467" s="140" t="s">
        <v>2028</v>
      </c>
      <c r="M467" s="140" t="s">
        <v>311</v>
      </c>
      <c r="N467" s="314">
        <v>10652</v>
      </c>
      <c r="O467" s="123" t="s">
        <v>4223</v>
      </c>
      <c r="P467" s="73" t="s">
        <v>3854</v>
      </c>
      <c r="Q467" s="25">
        <v>43194</v>
      </c>
      <c r="R467" s="25">
        <v>43194</v>
      </c>
      <c r="S467" s="25">
        <v>43198</v>
      </c>
      <c r="T467" s="25" t="s">
        <v>5909</v>
      </c>
      <c r="U467" s="123" t="s">
        <v>4457</v>
      </c>
      <c r="V467" s="123" t="s">
        <v>16569</v>
      </c>
      <c r="W467" s="123"/>
      <c r="X467" s="55">
        <v>13657233588</v>
      </c>
      <c r="Y467" s="80" t="s">
        <v>16570</v>
      </c>
      <c r="Z467" s="80" t="s">
        <v>16570</v>
      </c>
      <c r="AA467" s="31" t="s">
        <v>16571</v>
      </c>
      <c r="AB467" s="31">
        <v>18850130336</v>
      </c>
      <c r="AC467" s="324"/>
      <c r="AD467" s="144" t="s">
        <v>4374</v>
      </c>
      <c r="AE467" s="144" t="s">
        <v>4374</v>
      </c>
      <c r="AF467" s="140" t="s">
        <v>4375</v>
      </c>
      <c r="AG467" s="140" t="s">
        <v>6597</v>
      </c>
      <c r="AH467" s="26" t="s">
        <v>16572</v>
      </c>
    </row>
    <row r="468" spans="1:34" s="325" customFormat="1" ht="13.5" customHeight="1">
      <c r="A468" s="33" t="s">
        <v>13325</v>
      </c>
      <c r="B468" s="140" t="s">
        <v>9296</v>
      </c>
      <c r="C468" s="33" t="s">
        <v>16552</v>
      </c>
      <c r="D468" s="126" t="s">
        <v>16564</v>
      </c>
      <c r="E468" s="30" t="s">
        <v>16594</v>
      </c>
      <c r="F468" s="146" t="s">
        <v>2031</v>
      </c>
      <c r="G468" s="376">
        <v>34665</v>
      </c>
      <c r="H468" s="307">
        <v>23.380737180999489</v>
      </c>
      <c r="I468" s="25">
        <v>43193</v>
      </c>
      <c r="J468" s="25">
        <v>43193</v>
      </c>
      <c r="K468" s="140" t="s">
        <v>167</v>
      </c>
      <c r="L468" s="140" t="s">
        <v>2028</v>
      </c>
      <c r="M468" s="140" t="s">
        <v>311</v>
      </c>
      <c r="N468" s="314">
        <v>10658</v>
      </c>
      <c r="O468" s="123" t="s">
        <v>4223</v>
      </c>
      <c r="P468" s="73" t="s">
        <v>3854</v>
      </c>
      <c r="Q468" s="25">
        <v>43194</v>
      </c>
      <c r="R468" s="25">
        <v>43194</v>
      </c>
      <c r="S468" s="25">
        <v>43198</v>
      </c>
      <c r="T468" s="25" t="s">
        <v>5909</v>
      </c>
      <c r="U468" s="123" t="s">
        <v>4457</v>
      </c>
      <c r="V468" s="123" t="s">
        <v>16562</v>
      </c>
      <c r="W468" s="123"/>
      <c r="X468" s="55">
        <v>13337410350</v>
      </c>
      <c r="Y468" s="80" t="s">
        <v>16558</v>
      </c>
      <c r="Z468" s="80" t="s">
        <v>16558</v>
      </c>
      <c r="AA468" s="31" t="s">
        <v>16555</v>
      </c>
      <c r="AB468" s="31">
        <v>15897942453</v>
      </c>
      <c r="AC468" s="324"/>
      <c r="AD468" s="144" t="s">
        <v>4374</v>
      </c>
      <c r="AE468" s="144" t="s">
        <v>4374</v>
      </c>
      <c r="AF468" s="140" t="s">
        <v>4375</v>
      </c>
      <c r="AG468" s="140" t="s">
        <v>6597</v>
      </c>
      <c r="AH468" s="26" t="s">
        <v>16558</v>
      </c>
    </row>
    <row r="469" spans="1:34" s="183" customFormat="1" ht="13.5" customHeight="1">
      <c r="A469" s="33" t="s">
        <v>13330</v>
      </c>
      <c r="B469" s="140" t="s">
        <v>11355</v>
      </c>
      <c r="C469" s="408" t="s">
        <v>16776</v>
      </c>
      <c r="D469" s="126" t="s">
        <v>16732</v>
      </c>
      <c r="E469" s="30" t="s">
        <v>16733</v>
      </c>
      <c r="F469" s="146" t="str">
        <f>IF(OR(LEN(E469)=15,LEN(E469)=18),IF(MOD(MID(E469,15,3)*1,2),"男","女"),#N/A)</f>
        <v>女</v>
      </c>
      <c r="G469" s="376">
        <f>DATE(MID(E469,7,VLOOKUP(LEN(E469),{15,2;18,4},2,0)),MID(E469,VLOOKUP(LEN(E469),{15,9;18,11},2,0),2),MID(E469,VLOOKUP(LEN(E469),{15,11;18,13},2,0),2))</f>
        <v>34932</v>
      </c>
      <c r="H469" s="307">
        <f ca="1">(NOW()-G469)/365</f>
        <v>22.962939864916294</v>
      </c>
      <c r="I469" s="25">
        <v>43194</v>
      </c>
      <c r="J469" s="25">
        <v>43194</v>
      </c>
      <c r="K469" s="140" t="s">
        <v>167</v>
      </c>
      <c r="L469" s="140" t="s">
        <v>2028</v>
      </c>
      <c r="M469" s="140" t="s">
        <v>311</v>
      </c>
      <c r="N469" s="314" t="s">
        <v>13731</v>
      </c>
      <c r="O469" s="73" t="s">
        <v>4223</v>
      </c>
      <c r="P469" s="73" t="s">
        <v>3854</v>
      </c>
      <c r="Q469" s="25">
        <v>43194</v>
      </c>
      <c r="R469" s="25">
        <v>43194</v>
      </c>
      <c r="S469" s="25">
        <v>43196</v>
      </c>
      <c r="T469" s="25" t="s">
        <v>5909</v>
      </c>
      <c r="U469" s="123" t="s">
        <v>6324</v>
      </c>
      <c r="V469" s="123" t="s">
        <v>16734</v>
      </c>
      <c r="W469" s="123"/>
      <c r="X469" s="55">
        <v>13829955743</v>
      </c>
      <c r="Y469" s="80" t="s">
        <v>16735</v>
      </c>
      <c r="Z469" s="80" t="s">
        <v>16735</v>
      </c>
      <c r="AA469" s="31" t="s">
        <v>16736</v>
      </c>
      <c r="AB469" s="31">
        <v>15228516501</v>
      </c>
      <c r="AC469" s="184"/>
      <c r="AD469" s="144" t="s">
        <v>5227</v>
      </c>
      <c r="AE469" s="144" t="s">
        <v>5227</v>
      </c>
      <c r="AF469" s="140" t="s">
        <v>4375</v>
      </c>
      <c r="AG469" s="140" t="s">
        <v>6597</v>
      </c>
      <c r="AH469" s="26" t="s">
        <v>16735</v>
      </c>
    </row>
    <row r="470" spans="1:34" s="378" customFormat="1" ht="15" customHeight="1">
      <c r="A470" s="33" t="s">
        <v>7647</v>
      </c>
      <c r="B470" s="140" t="s">
        <v>15383</v>
      </c>
      <c r="C470" s="408" t="s">
        <v>15198</v>
      </c>
      <c r="D470" s="126" t="s">
        <v>15199</v>
      </c>
      <c r="E470" s="30" t="s">
        <v>15200</v>
      </c>
      <c r="F470" s="146" t="str">
        <f>IF(OR(LEN(E470)=15,LEN(E470)=18),IF(MOD(MID(E470,15,3)*1,2),"男","女"),#N/A)</f>
        <v>女</v>
      </c>
      <c r="G470" s="376">
        <f>DATE(MID(E470,7,VLOOKUP(LEN(E470),{15,2;18,4},2,0)),MID(E470,VLOOKUP(LEN(E470),{15,9;18,11},2,0),2),MID(E470,VLOOKUP(LEN(E470),{15,11;18,13},2,0),2))</f>
        <v>35921</v>
      </c>
      <c r="H470" s="307">
        <f ca="1">(NOW()-G470)/365</f>
        <v>20.253350823820401</v>
      </c>
      <c r="I470" s="25">
        <v>43125</v>
      </c>
      <c r="J470" s="25">
        <v>43125</v>
      </c>
      <c r="K470" s="140" t="s">
        <v>167</v>
      </c>
      <c r="L470" s="140" t="s">
        <v>2028</v>
      </c>
      <c r="M470" s="140" t="s">
        <v>311</v>
      </c>
      <c r="N470" s="314">
        <v>40170</v>
      </c>
      <c r="O470" s="73" t="s">
        <v>15201</v>
      </c>
      <c r="P470" s="73" t="s">
        <v>3854</v>
      </c>
      <c r="Q470" s="25">
        <v>43194</v>
      </c>
      <c r="R470" s="25">
        <v>43194</v>
      </c>
      <c r="S470" s="25">
        <v>43166</v>
      </c>
      <c r="T470" s="123" t="s">
        <v>15202</v>
      </c>
      <c r="U470" s="123" t="s">
        <v>14906</v>
      </c>
      <c r="V470" s="123" t="s">
        <v>15203</v>
      </c>
      <c r="W470" s="123" t="s">
        <v>15204</v>
      </c>
      <c r="X470" s="55">
        <v>13678798635</v>
      </c>
      <c r="Y470" s="80" t="s">
        <v>15205</v>
      </c>
      <c r="Z470" s="80" t="s">
        <v>15206</v>
      </c>
      <c r="AA470" s="31" t="s">
        <v>15207</v>
      </c>
      <c r="AB470" s="31">
        <v>13600451919</v>
      </c>
      <c r="AC470" s="144" t="s">
        <v>4374</v>
      </c>
      <c r="AD470" s="144"/>
      <c r="AE470" s="144" t="s">
        <v>14894</v>
      </c>
      <c r="AF470" s="140" t="s">
        <v>15208</v>
      </c>
      <c r="AG470" s="140" t="s">
        <v>15209</v>
      </c>
      <c r="AH470" s="26" t="s">
        <v>15210</v>
      </c>
    </row>
    <row r="471" spans="1:34" s="378" customFormat="1" ht="15" customHeight="1">
      <c r="A471" s="33" t="s">
        <v>7630</v>
      </c>
      <c r="B471" s="140" t="s">
        <v>16256</v>
      </c>
      <c r="C471" s="408" t="s">
        <v>16257</v>
      </c>
      <c r="D471" s="126" t="s">
        <v>16258</v>
      </c>
      <c r="E471" s="30" t="s">
        <v>16259</v>
      </c>
      <c r="F471" s="146" t="str">
        <f>IF(MOD(IF(LEN(E471)=18,MID(E471,17,1),RIGHT(E471,1)),2)=0,"女","男")</f>
        <v>女</v>
      </c>
      <c r="G471" s="376">
        <f>DATE(IF(LEN(E471)=18,MID(E471,7,4),1900+MID(E471,7,2)),IF(LEN(E471)=18,MID(E471,11,2),MID(E471,9,2)),IF(LEN(E471)=18,MID(E471,13,2),MID(E471,11,2)))</f>
        <v>31372</v>
      </c>
      <c r="H471" s="307">
        <f ca="1">(NOW()-G471)/365</f>
        <v>32.71636452245054</v>
      </c>
      <c r="I471" s="25">
        <v>42977</v>
      </c>
      <c r="J471" s="25">
        <v>42977</v>
      </c>
      <c r="K471" s="140" t="s">
        <v>167</v>
      </c>
      <c r="L471" s="140" t="s">
        <v>2028</v>
      </c>
      <c r="M471" s="140" t="s">
        <v>311</v>
      </c>
      <c r="N471" s="314" t="s">
        <v>9717</v>
      </c>
      <c r="O471" s="73" t="s">
        <v>16260</v>
      </c>
      <c r="P471" s="73" t="s">
        <v>3854</v>
      </c>
      <c r="Q471" s="25">
        <v>43194</v>
      </c>
      <c r="R471" s="25">
        <v>43194</v>
      </c>
      <c r="S471" s="25">
        <v>43186</v>
      </c>
      <c r="T471" s="123" t="s">
        <v>16261</v>
      </c>
      <c r="U471" s="123" t="s">
        <v>16262</v>
      </c>
      <c r="V471" s="123" t="s">
        <v>16263</v>
      </c>
      <c r="W471" s="123" t="s">
        <v>16264</v>
      </c>
      <c r="X471" s="55" t="s">
        <v>9718</v>
      </c>
      <c r="Y471" s="80" t="s">
        <v>16265</v>
      </c>
      <c r="Z471" s="80" t="s">
        <v>16265</v>
      </c>
      <c r="AA471" s="31" t="s">
        <v>16266</v>
      </c>
      <c r="AB471" s="31" t="s">
        <v>9719</v>
      </c>
      <c r="AC471" s="144"/>
      <c r="AD471" s="144" t="s">
        <v>245</v>
      </c>
      <c r="AE471" s="144" t="s">
        <v>16267</v>
      </c>
      <c r="AF471" s="140" t="s">
        <v>16268</v>
      </c>
      <c r="AG471" s="140" t="s">
        <v>16269</v>
      </c>
      <c r="AH471" s="26" t="s">
        <v>16270</v>
      </c>
    </row>
    <row r="472" spans="1:34" s="378" customFormat="1" ht="15" customHeight="1">
      <c r="A472" s="33" t="s">
        <v>10364</v>
      </c>
      <c r="B472" s="140" t="s">
        <v>16384</v>
      </c>
      <c r="C472" s="408" t="s">
        <v>16398</v>
      </c>
      <c r="D472" s="126" t="s">
        <v>16399</v>
      </c>
      <c r="E472" s="30" t="s">
        <v>16400</v>
      </c>
      <c r="F472" s="146" t="s">
        <v>2030</v>
      </c>
      <c r="G472" s="376">
        <v>31228</v>
      </c>
      <c r="H472" s="307">
        <v>32.771859977803153</v>
      </c>
      <c r="I472" s="25">
        <v>43171</v>
      </c>
      <c r="J472" s="25">
        <v>43171</v>
      </c>
      <c r="K472" s="140" t="s">
        <v>167</v>
      </c>
      <c r="L472" s="140" t="s">
        <v>2028</v>
      </c>
      <c r="M472" s="140" t="s">
        <v>311</v>
      </c>
      <c r="N472" s="314">
        <v>40162</v>
      </c>
      <c r="O472" s="73" t="s">
        <v>16388</v>
      </c>
      <c r="P472" s="73" t="s">
        <v>3854</v>
      </c>
      <c r="Q472" s="25">
        <v>43194</v>
      </c>
      <c r="R472" s="25">
        <v>43194</v>
      </c>
      <c r="S472" s="25">
        <v>43189</v>
      </c>
      <c r="T472" s="123" t="s">
        <v>16401</v>
      </c>
      <c r="U472" s="123" t="s">
        <v>16402</v>
      </c>
      <c r="V472" s="123" t="s">
        <v>16403</v>
      </c>
      <c r="W472" s="123"/>
      <c r="X472" s="55"/>
      <c r="Y472" s="80" t="s">
        <v>16404</v>
      </c>
      <c r="Z472" s="80" t="s">
        <v>16404</v>
      </c>
      <c r="AA472" s="31" t="s">
        <v>16405</v>
      </c>
      <c r="AB472" s="31">
        <v>15571225886</v>
      </c>
      <c r="AC472" s="144"/>
      <c r="AD472" s="144" t="s">
        <v>16394</v>
      </c>
      <c r="AE472" s="144" t="s">
        <v>16394</v>
      </c>
      <c r="AF472" s="140" t="s">
        <v>16395</v>
      </c>
      <c r="AG472" s="140" t="s">
        <v>16396</v>
      </c>
      <c r="AH472" s="26" t="s">
        <v>16404</v>
      </c>
    </row>
    <row r="473" spans="1:34" s="378" customFormat="1" ht="15" customHeight="1">
      <c r="A473" s="33" t="s">
        <v>10275</v>
      </c>
      <c r="B473" s="140" t="s">
        <v>16384</v>
      </c>
      <c r="C473" s="408" t="s">
        <v>16406</v>
      </c>
      <c r="D473" s="126" t="s">
        <v>16407</v>
      </c>
      <c r="E473" s="30" t="s">
        <v>16408</v>
      </c>
      <c r="F473" s="146" t="s">
        <v>2031</v>
      </c>
      <c r="G473" s="376">
        <v>34323</v>
      </c>
      <c r="H473" s="307">
        <v>24.292407923008632</v>
      </c>
      <c r="I473" s="25">
        <v>43172</v>
      </c>
      <c r="J473" s="25">
        <v>43172</v>
      </c>
      <c r="K473" s="140" t="s">
        <v>167</v>
      </c>
      <c r="L473" s="140" t="s">
        <v>2028</v>
      </c>
      <c r="M473" s="140" t="s">
        <v>311</v>
      </c>
      <c r="N473" s="314">
        <v>18204</v>
      </c>
      <c r="O473" s="73" t="s">
        <v>16388</v>
      </c>
      <c r="P473" s="73" t="s">
        <v>3854</v>
      </c>
      <c r="Q473" s="25">
        <v>43194</v>
      </c>
      <c r="R473" s="25">
        <v>43194</v>
      </c>
      <c r="S473" s="25">
        <v>43189</v>
      </c>
      <c r="T473" s="123" t="s">
        <v>16409</v>
      </c>
      <c r="U473" s="123" t="s">
        <v>16410</v>
      </c>
      <c r="V473" s="123" t="s">
        <v>16411</v>
      </c>
      <c r="W473" s="123" t="s">
        <v>15555</v>
      </c>
      <c r="X473" s="55">
        <v>13545438367</v>
      </c>
      <c r="Y473" s="80" t="s">
        <v>16412</v>
      </c>
      <c r="Z473" s="80" t="s">
        <v>16412</v>
      </c>
      <c r="AA473" s="31" t="s">
        <v>16413</v>
      </c>
      <c r="AB473" s="31">
        <v>15826831591</v>
      </c>
      <c r="AC473" s="144"/>
      <c r="AD473" s="144" t="s">
        <v>16394</v>
      </c>
      <c r="AE473" s="144" t="s">
        <v>16394</v>
      </c>
      <c r="AF473" s="140" t="s">
        <v>16395</v>
      </c>
      <c r="AG473" s="140" t="s">
        <v>16396</v>
      </c>
      <c r="AH473" s="26" t="s">
        <v>16412</v>
      </c>
    </row>
    <row r="474" spans="1:34" s="325" customFormat="1" ht="13.5" customHeight="1">
      <c r="A474" s="33" t="s">
        <v>13324</v>
      </c>
      <c r="B474" s="140" t="s">
        <v>9296</v>
      </c>
      <c r="C474" s="33" t="s">
        <v>16774</v>
      </c>
      <c r="D474" s="126" t="s">
        <v>16722</v>
      </c>
      <c r="E474" s="30" t="s">
        <v>16723</v>
      </c>
      <c r="F474" s="146" t="s">
        <v>2030</v>
      </c>
      <c r="G474" s="376">
        <v>34109</v>
      </c>
      <c r="H474" s="307">
        <v>24.905658300989348</v>
      </c>
      <c r="I474" s="25">
        <v>43194</v>
      </c>
      <c r="J474" s="25">
        <v>43194</v>
      </c>
      <c r="K474" s="140" t="s">
        <v>167</v>
      </c>
      <c r="L474" s="140" t="s">
        <v>2028</v>
      </c>
      <c r="M474" s="140" t="s">
        <v>311</v>
      </c>
      <c r="N474" s="314" t="s">
        <v>14039</v>
      </c>
      <c r="O474" s="123" t="s">
        <v>4223</v>
      </c>
      <c r="P474" s="73" t="s">
        <v>3854</v>
      </c>
      <c r="Q474" s="25">
        <v>43194</v>
      </c>
      <c r="R474" s="25">
        <v>43194</v>
      </c>
      <c r="S474" s="25">
        <v>43199</v>
      </c>
      <c r="T474" s="185" t="s">
        <v>5909</v>
      </c>
      <c r="U474" s="123" t="s">
        <v>4458</v>
      </c>
      <c r="V474" s="123" t="s">
        <v>16724</v>
      </c>
      <c r="W474" s="123" t="s">
        <v>16721</v>
      </c>
      <c r="X474" s="55">
        <v>18872233125</v>
      </c>
      <c r="Y474" s="80" t="s">
        <v>16725</v>
      </c>
      <c r="Z474" s="80" t="s">
        <v>16725</v>
      </c>
      <c r="AA474" s="31" t="s">
        <v>16726</v>
      </c>
      <c r="AB474" s="31">
        <v>13971470223</v>
      </c>
      <c r="AC474" s="324"/>
      <c r="AD474" s="144" t="s">
        <v>4374</v>
      </c>
      <c r="AE474" s="144" t="s">
        <v>4374</v>
      </c>
      <c r="AF474" s="140" t="s">
        <v>4375</v>
      </c>
      <c r="AG474" s="140" t="s">
        <v>6597</v>
      </c>
      <c r="AH474" s="26" t="s">
        <v>16725</v>
      </c>
    </row>
    <row r="475" spans="1:34" s="325" customFormat="1" ht="13.5" customHeight="1">
      <c r="A475" s="33" t="s">
        <v>13326</v>
      </c>
      <c r="B475" s="140" t="s">
        <v>9296</v>
      </c>
      <c r="C475" s="33" t="s">
        <v>16778</v>
      </c>
      <c r="D475" s="126" t="s">
        <v>16743</v>
      </c>
      <c r="E475" s="30" t="s">
        <v>16744</v>
      </c>
      <c r="F475" s="146" t="s">
        <v>2030</v>
      </c>
      <c r="G475" s="376">
        <v>36609</v>
      </c>
      <c r="H475" s="307">
        <v>18.056343232496197</v>
      </c>
      <c r="I475" s="25">
        <v>43194</v>
      </c>
      <c r="J475" s="25">
        <v>43194</v>
      </c>
      <c r="K475" s="140" t="s">
        <v>167</v>
      </c>
      <c r="L475" s="140" t="s">
        <v>2028</v>
      </c>
      <c r="M475" s="140" t="s">
        <v>311</v>
      </c>
      <c r="N475" s="314" t="s">
        <v>16786</v>
      </c>
      <c r="O475" s="123" t="s">
        <v>4223</v>
      </c>
      <c r="P475" s="73" t="s">
        <v>3854</v>
      </c>
      <c r="Q475" s="25">
        <v>43194</v>
      </c>
      <c r="R475" s="25">
        <v>43194</v>
      </c>
      <c r="S475" s="25">
        <v>43199</v>
      </c>
      <c r="T475" s="185" t="s">
        <v>5909</v>
      </c>
      <c r="U475" s="123" t="s">
        <v>4457</v>
      </c>
      <c r="V475" s="123" t="s">
        <v>16745</v>
      </c>
      <c r="W475" s="123"/>
      <c r="X475" s="55">
        <v>18140562649</v>
      </c>
      <c r="Y475" s="80" t="s">
        <v>16746</v>
      </c>
      <c r="Z475" s="80" t="s">
        <v>16747</v>
      </c>
      <c r="AA475" s="31" t="s">
        <v>16748</v>
      </c>
      <c r="AB475" s="31">
        <v>13525154846</v>
      </c>
      <c r="AC475" s="324"/>
      <c r="AD475" s="144" t="s">
        <v>4374</v>
      </c>
      <c r="AE475" s="144" t="s">
        <v>4374</v>
      </c>
      <c r="AF475" s="140" t="s">
        <v>4375</v>
      </c>
      <c r="AG475" s="140" t="s">
        <v>6597</v>
      </c>
      <c r="AH475" s="26" t="s">
        <v>16746</v>
      </c>
    </row>
    <row r="476" spans="1:34" s="325" customFormat="1" ht="13.5" customHeight="1">
      <c r="A476" s="33" t="s">
        <v>13321</v>
      </c>
      <c r="B476" s="140" t="s">
        <v>9296</v>
      </c>
      <c r="C476" s="33" t="s">
        <v>16547</v>
      </c>
      <c r="D476" s="126" t="s">
        <v>16576</v>
      </c>
      <c r="E476" s="30" t="s">
        <v>16577</v>
      </c>
      <c r="F476" s="146" t="s">
        <v>2030</v>
      </c>
      <c r="G476" s="376">
        <v>34314</v>
      </c>
      <c r="H476" s="307">
        <v>24.344014465372908</v>
      </c>
      <c r="I476" s="25">
        <v>43193</v>
      </c>
      <c r="J476" s="25">
        <v>43193</v>
      </c>
      <c r="K476" s="140" t="s">
        <v>167</v>
      </c>
      <c r="L476" s="140" t="s">
        <v>2028</v>
      </c>
      <c r="M476" s="140" t="s">
        <v>311</v>
      </c>
      <c r="N476" s="314">
        <v>10654</v>
      </c>
      <c r="O476" s="123" t="s">
        <v>4223</v>
      </c>
      <c r="P476" s="73" t="s">
        <v>3854</v>
      </c>
      <c r="Q476" s="25">
        <v>43196</v>
      </c>
      <c r="R476" s="25">
        <v>43196</v>
      </c>
      <c r="S476" s="25">
        <v>43199</v>
      </c>
      <c r="T476" s="185" t="s">
        <v>5909</v>
      </c>
      <c r="U476" s="123" t="s">
        <v>4458</v>
      </c>
      <c r="V476" s="123" t="s">
        <v>16578</v>
      </c>
      <c r="W476" s="123" t="s">
        <v>16548</v>
      </c>
      <c r="X476" s="55">
        <v>13871273963</v>
      </c>
      <c r="Y476" s="80" t="s">
        <v>16579</v>
      </c>
      <c r="Z476" s="80" t="s">
        <v>16580</v>
      </c>
      <c r="AA476" s="31" t="s">
        <v>16581</v>
      </c>
      <c r="AB476" s="31">
        <v>18672290525</v>
      </c>
      <c r="AC476" s="324"/>
      <c r="AD476" s="144" t="s">
        <v>4374</v>
      </c>
      <c r="AE476" s="144" t="s">
        <v>4374</v>
      </c>
      <c r="AF476" s="140" t="s">
        <v>4375</v>
      </c>
      <c r="AG476" s="140" t="s">
        <v>6597</v>
      </c>
      <c r="AH476" s="26" t="s">
        <v>16579</v>
      </c>
    </row>
    <row r="477" spans="1:34" s="325" customFormat="1" ht="13.5" customHeight="1">
      <c r="A477" s="33" t="s">
        <v>10384</v>
      </c>
      <c r="B477" s="140" t="s">
        <v>9296</v>
      </c>
      <c r="C477" s="33" t="s">
        <v>16549</v>
      </c>
      <c r="D477" s="126" t="s">
        <v>16582</v>
      </c>
      <c r="E477" s="30" t="s">
        <v>16583</v>
      </c>
      <c r="F477" s="146" t="s">
        <v>2030</v>
      </c>
      <c r="G477" s="376">
        <v>31951</v>
      </c>
      <c r="H477" s="307">
        <v>30.817987068112636</v>
      </c>
      <c r="I477" s="25">
        <v>43193</v>
      </c>
      <c r="J477" s="25">
        <v>43193</v>
      </c>
      <c r="K477" s="140" t="s">
        <v>167</v>
      </c>
      <c r="L477" s="140" t="s">
        <v>2028</v>
      </c>
      <c r="M477" s="140" t="s">
        <v>311</v>
      </c>
      <c r="N477" s="314">
        <v>10655</v>
      </c>
      <c r="O477" s="123" t="s">
        <v>4223</v>
      </c>
      <c r="P477" s="73" t="s">
        <v>3854</v>
      </c>
      <c r="Q477" s="25">
        <v>43196</v>
      </c>
      <c r="R477" s="25">
        <v>43196</v>
      </c>
      <c r="S477" s="25">
        <v>43199</v>
      </c>
      <c r="T477" s="185" t="s">
        <v>5909</v>
      </c>
      <c r="U477" s="123" t="s">
        <v>4456</v>
      </c>
      <c r="V477" s="123" t="s">
        <v>16584</v>
      </c>
      <c r="W477" s="123"/>
      <c r="X477" s="55">
        <v>18062305572</v>
      </c>
      <c r="Y477" s="80" t="s">
        <v>16585</v>
      </c>
      <c r="Z477" s="80" t="s">
        <v>16585</v>
      </c>
      <c r="AA477" s="31" t="s">
        <v>16586</v>
      </c>
      <c r="AB477" s="31">
        <v>13367116123</v>
      </c>
      <c r="AC477" s="324"/>
      <c r="AD477" s="144" t="s">
        <v>4374</v>
      </c>
      <c r="AE477" s="144" t="s">
        <v>4374</v>
      </c>
      <c r="AF477" s="140" t="s">
        <v>4375</v>
      </c>
      <c r="AG477" s="140" t="s">
        <v>6597</v>
      </c>
      <c r="AH477" s="26" t="s">
        <v>16587</v>
      </c>
    </row>
    <row r="478" spans="1:34" s="183" customFormat="1" ht="13.5" customHeight="1">
      <c r="A478" s="33" t="s">
        <v>7654</v>
      </c>
      <c r="B478" s="140" t="s">
        <v>9296</v>
      </c>
      <c r="C478" s="408" t="s">
        <v>14875</v>
      </c>
      <c r="D478" s="126" t="s">
        <v>14798</v>
      </c>
      <c r="E478" s="30" t="s">
        <v>14799</v>
      </c>
      <c r="F478" s="146" t="s">
        <v>2030</v>
      </c>
      <c r="G478" s="376">
        <v>33295</v>
      </c>
      <c r="H478" s="307">
        <v>27.153390615169965</v>
      </c>
      <c r="I478" s="25">
        <v>43162</v>
      </c>
      <c r="J478" s="25">
        <v>43162</v>
      </c>
      <c r="K478" s="140" t="s">
        <v>167</v>
      </c>
      <c r="L478" s="140" t="s">
        <v>2028</v>
      </c>
      <c r="M478" s="140" t="s">
        <v>311</v>
      </c>
      <c r="N478" s="314">
        <v>40111</v>
      </c>
      <c r="O478" s="73" t="s">
        <v>4223</v>
      </c>
      <c r="P478" s="73" t="s">
        <v>3854</v>
      </c>
      <c r="Q478" s="25">
        <v>43197</v>
      </c>
      <c r="R478" s="25">
        <v>43197</v>
      </c>
      <c r="S478" s="25">
        <v>43201</v>
      </c>
      <c r="T478" s="185" t="s">
        <v>17303</v>
      </c>
      <c r="U478" s="123" t="s">
        <v>4458</v>
      </c>
      <c r="V478" s="123" t="s">
        <v>14801</v>
      </c>
      <c r="W478" s="123"/>
      <c r="X478" s="55">
        <v>15938326067</v>
      </c>
      <c r="Y478" s="80" t="s">
        <v>14802</v>
      </c>
      <c r="Z478" s="80" t="s">
        <v>13526</v>
      </c>
      <c r="AA478" s="31" t="s">
        <v>14788</v>
      </c>
      <c r="AB478" s="31">
        <v>18437000047</v>
      </c>
      <c r="AC478" s="184"/>
      <c r="AD478" s="144" t="s">
        <v>4374</v>
      </c>
      <c r="AE478" s="144" t="s">
        <v>4374</v>
      </c>
      <c r="AF478" s="140" t="s">
        <v>13529</v>
      </c>
      <c r="AG478" s="140" t="s">
        <v>6597</v>
      </c>
      <c r="AH478" s="26" t="s">
        <v>14802</v>
      </c>
    </row>
    <row r="479" spans="1:34" s="325" customFormat="1" ht="13.5" customHeight="1">
      <c r="A479" s="33" t="s">
        <v>13332</v>
      </c>
      <c r="B479" s="140" t="s">
        <v>16920</v>
      </c>
      <c r="C479" s="33" t="s">
        <v>16938</v>
      </c>
      <c r="D479" s="126" t="s">
        <v>16926</v>
      </c>
      <c r="E479" s="30" t="s">
        <v>16927</v>
      </c>
      <c r="F479" s="146" t="str">
        <f>IF(OR(LEN(E479)=15,LEN(E479)=18),IF(MOD(MID(E479,15,3)*1,2),"男","女"),#N/A)</f>
        <v>女</v>
      </c>
      <c r="G479" s="376">
        <f>DATE(MID(E479,7,VLOOKUP(LEN(E479),{15,2;18,4},2,0)),MID(E479,VLOOKUP(LEN(E479),{15,9;18,11},2,0),2),MID(E479,VLOOKUP(LEN(E479),{15,11;18,13},2,0),2))</f>
        <v>32410</v>
      </c>
      <c r="H479" s="307">
        <f ca="1">(NOW()-G479)/365</f>
        <v>29.872528906012185</v>
      </c>
      <c r="I479" s="25">
        <v>43199</v>
      </c>
      <c r="J479" s="25">
        <v>43199</v>
      </c>
      <c r="K479" s="140" t="s">
        <v>167</v>
      </c>
      <c r="L479" s="140" t="s">
        <v>2028</v>
      </c>
      <c r="M479" s="140" t="s">
        <v>311</v>
      </c>
      <c r="N479" s="314">
        <v>40020</v>
      </c>
      <c r="O479" s="123" t="s">
        <v>4223</v>
      </c>
      <c r="P479" s="73" t="s">
        <v>3854</v>
      </c>
      <c r="Q479" s="25">
        <v>43199</v>
      </c>
      <c r="R479" s="25">
        <v>43199</v>
      </c>
      <c r="S479" s="25">
        <v>43200</v>
      </c>
      <c r="T479" s="185" t="s">
        <v>17162</v>
      </c>
      <c r="U479" s="123" t="s">
        <v>16928</v>
      </c>
      <c r="V479" s="123" t="s">
        <v>16929</v>
      </c>
      <c r="W479" s="123" t="s">
        <v>16919</v>
      </c>
      <c r="X479" s="55">
        <v>13971616681</v>
      </c>
      <c r="Y479" s="80" t="s">
        <v>16930</v>
      </c>
      <c r="Z479" s="80" t="s">
        <v>16930</v>
      </c>
      <c r="AA479" s="31" t="s">
        <v>16931</v>
      </c>
      <c r="AB479" s="31">
        <v>15387128065</v>
      </c>
      <c r="AC479" s="324"/>
      <c r="AD479" s="144" t="s">
        <v>4374</v>
      </c>
      <c r="AE479" s="144" t="s">
        <v>4374</v>
      </c>
      <c r="AF479" s="140" t="s">
        <v>16925</v>
      </c>
      <c r="AG479" s="140" t="s">
        <v>6597</v>
      </c>
      <c r="AH479" s="26" t="s">
        <v>16930</v>
      </c>
    </row>
    <row r="480" spans="1:34" s="325" customFormat="1" ht="13.5" customHeight="1">
      <c r="A480" s="33" t="s">
        <v>13333</v>
      </c>
      <c r="B480" s="140" t="s">
        <v>16920</v>
      </c>
      <c r="C480" s="33" t="s">
        <v>16939</v>
      </c>
      <c r="D480" s="126" t="s">
        <v>16932</v>
      </c>
      <c r="E480" s="30" t="s">
        <v>16933</v>
      </c>
      <c r="F480" s="146" t="str">
        <f>IF(OR(LEN(E480)=15,LEN(E480)=18),IF(MOD(MID(E480,15,3)*1,2),"男","女"),#N/A)</f>
        <v>女</v>
      </c>
      <c r="G480" s="376">
        <f>DATE(MID(E480,7,VLOOKUP(LEN(E480),{15,2;18,4},2,0)),MID(E480,VLOOKUP(LEN(E480),{15,9;18,11},2,0),2),MID(E480,VLOOKUP(LEN(E480),{15,11;18,13},2,0),2))</f>
        <v>34400</v>
      </c>
      <c r="H480" s="307">
        <f ca="1">(NOW()-G480)/365</f>
        <v>24.420474111491636</v>
      </c>
      <c r="I480" s="25">
        <v>43199</v>
      </c>
      <c r="J480" s="25">
        <v>43199</v>
      </c>
      <c r="K480" s="140" t="s">
        <v>167</v>
      </c>
      <c r="L480" s="140" t="s">
        <v>2028</v>
      </c>
      <c r="M480" s="140" t="s">
        <v>311</v>
      </c>
      <c r="N480" s="314">
        <v>40023</v>
      </c>
      <c r="O480" s="123" t="s">
        <v>4223</v>
      </c>
      <c r="P480" s="73" t="s">
        <v>3854</v>
      </c>
      <c r="Q480" s="25">
        <v>43199</v>
      </c>
      <c r="R480" s="25">
        <v>43199</v>
      </c>
      <c r="S480" s="25">
        <v>43200</v>
      </c>
      <c r="T480" s="185" t="s">
        <v>5909</v>
      </c>
      <c r="U480" s="123" t="s">
        <v>16934</v>
      </c>
      <c r="V480" s="123" t="s">
        <v>16935</v>
      </c>
      <c r="W480" s="123" t="s">
        <v>969</v>
      </c>
      <c r="X480" s="55">
        <v>13476952069</v>
      </c>
      <c r="Y480" s="80" t="s">
        <v>16936</v>
      </c>
      <c r="Z480" s="80" t="s">
        <v>16936</v>
      </c>
      <c r="AA480" s="31" t="s">
        <v>16924</v>
      </c>
      <c r="AB480" s="31">
        <v>13476952069</v>
      </c>
      <c r="AC480" s="324"/>
      <c r="AD480" s="144" t="s">
        <v>4374</v>
      </c>
      <c r="AE480" s="144" t="s">
        <v>4374</v>
      </c>
      <c r="AF480" s="140" t="s">
        <v>16925</v>
      </c>
      <c r="AG480" s="140" t="s">
        <v>6597</v>
      </c>
      <c r="AH480" s="26" t="s">
        <v>16936</v>
      </c>
    </row>
    <row r="481" spans="1:34" s="378" customFormat="1" ht="15" customHeight="1">
      <c r="A481" s="33" t="s">
        <v>10595</v>
      </c>
      <c r="B481" s="140" t="s">
        <v>16842</v>
      </c>
      <c r="C481" s="408" t="s">
        <v>16855</v>
      </c>
      <c r="D481" s="126" t="s">
        <v>16856</v>
      </c>
      <c r="E481" s="30" t="s">
        <v>16857</v>
      </c>
      <c r="F481" s="146" t="s">
        <v>2030</v>
      </c>
      <c r="G481" s="376">
        <v>30727</v>
      </c>
      <c r="H481" s="307">
        <v>34.158580963026388</v>
      </c>
      <c r="I481" s="25">
        <v>43171</v>
      </c>
      <c r="J481" s="25">
        <v>43171</v>
      </c>
      <c r="K481" s="140" t="s">
        <v>167</v>
      </c>
      <c r="L481" s="140" t="s">
        <v>2028</v>
      </c>
      <c r="M481" s="140" t="s">
        <v>311</v>
      </c>
      <c r="N481" s="314">
        <v>40249</v>
      </c>
      <c r="O481" s="73" t="s">
        <v>16832</v>
      </c>
      <c r="P481" s="73" t="s">
        <v>3854</v>
      </c>
      <c r="Q481" s="25">
        <v>43201</v>
      </c>
      <c r="R481" s="25">
        <v>43201</v>
      </c>
      <c r="S481" s="25">
        <v>43194</v>
      </c>
      <c r="T481" s="123" t="s">
        <v>16889</v>
      </c>
      <c r="U481" s="123"/>
      <c r="V481" s="123"/>
      <c r="W481" s="123"/>
      <c r="X481" s="55">
        <v>15337269008</v>
      </c>
      <c r="Y481" s="80" t="s">
        <v>16858</v>
      </c>
      <c r="Z481" s="80" t="s">
        <v>16859</v>
      </c>
      <c r="AA481" s="31" t="s">
        <v>16860</v>
      </c>
      <c r="AB481" s="31">
        <v>13886031373</v>
      </c>
      <c r="AC481" s="144"/>
      <c r="AD481" s="144" t="s">
        <v>16861</v>
      </c>
      <c r="AE481" s="144" t="s">
        <v>16861</v>
      </c>
      <c r="AF481" s="140" t="s">
        <v>16862</v>
      </c>
      <c r="AG481" s="140" t="s">
        <v>16863</v>
      </c>
      <c r="AH481" s="26" t="s">
        <v>16864</v>
      </c>
    </row>
    <row r="482" spans="1:34" s="183" customFormat="1" ht="13.5" customHeight="1">
      <c r="A482" s="33" t="s">
        <v>10275</v>
      </c>
      <c r="B482" s="140" t="s">
        <v>11355</v>
      </c>
      <c r="C482" s="408" t="s">
        <v>16775</v>
      </c>
      <c r="D482" s="126" t="s">
        <v>16727</v>
      </c>
      <c r="E482" s="30" t="s">
        <v>16728</v>
      </c>
      <c r="F482" s="146" t="str">
        <f>IF(OR(LEN(E482)=15,LEN(E482)=18),IF(MOD(MID(E482,15,3)*1,2),"男","女"),#N/A)</f>
        <v>女</v>
      </c>
      <c r="G482" s="376">
        <f>DATE(MID(E482,7,VLOOKUP(LEN(E482),{15,2;18,4},2,0)),MID(E482,VLOOKUP(LEN(E482),{15,9;18,11},2,0),2),MID(E482,VLOOKUP(LEN(E482),{15,11;18,13},2,0),2))</f>
        <v>34235</v>
      </c>
      <c r="H482" s="307">
        <f ca="1">(NOW()-G482)/365</f>
        <v>24.872528906012185</v>
      </c>
      <c r="I482" s="25">
        <v>43194</v>
      </c>
      <c r="J482" s="25">
        <v>43194</v>
      </c>
      <c r="K482" s="140" t="s">
        <v>167</v>
      </c>
      <c r="L482" s="140" t="s">
        <v>2028</v>
      </c>
      <c r="M482" s="140" t="s">
        <v>311</v>
      </c>
      <c r="N482" s="314" t="s">
        <v>14040</v>
      </c>
      <c r="O482" s="73" t="s">
        <v>4223</v>
      </c>
      <c r="P482" s="73" t="s">
        <v>3854</v>
      </c>
      <c r="Q482" s="25">
        <v>43201</v>
      </c>
      <c r="R482" s="25">
        <v>43201</v>
      </c>
      <c r="S482" s="25">
        <v>43203</v>
      </c>
      <c r="T482" s="123" t="s">
        <v>5909</v>
      </c>
      <c r="U482" s="123" t="s">
        <v>6324</v>
      </c>
      <c r="V482" s="123" t="s">
        <v>16729</v>
      </c>
      <c r="W482" s="123"/>
      <c r="X482" s="55">
        <v>13872136709</v>
      </c>
      <c r="Y482" s="80" t="s">
        <v>16730</v>
      </c>
      <c r="Z482" s="80" t="s">
        <v>16730</v>
      </c>
      <c r="AA482" s="31" t="s">
        <v>16731</v>
      </c>
      <c r="AB482" s="31">
        <v>17181081517</v>
      </c>
      <c r="AC482" s="184"/>
      <c r="AD482" s="144" t="s">
        <v>5227</v>
      </c>
      <c r="AE482" s="144" t="s">
        <v>5227</v>
      </c>
      <c r="AF482" s="140" t="s">
        <v>4375</v>
      </c>
      <c r="AG482" s="140" t="s">
        <v>6597</v>
      </c>
      <c r="AH482" s="26" t="s">
        <v>16730</v>
      </c>
    </row>
    <row r="483" spans="1:34" s="183" customFormat="1" ht="13.5" customHeight="1">
      <c r="A483" s="33" t="s">
        <v>10794</v>
      </c>
      <c r="B483" s="140" t="s">
        <v>11355</v>
      </c>
      <c r="C483" s="408" t="s">
        <v>16777</v>
      </c>
      <c r="D483" s="126" t="s">
        <v>16737</v>
      </c>
      <c r="E483" s="30" t="s">
        <v>16738</v>
      </c>
      <c r="F483" s="146" t="str">
        <f>IF(OR(LEN(E483)=15,LEN(E483)=18),IF(MOD(MID(E483,15,3)*1,2),"男","女"),#N/A)</f>
        <v>女</v>
      </c>
      <c r="G483" s="376">
        <f>DATE(MID(E483,7,VLOOKUP(LEN(E483),{15,2;18,4},2,0)),MID(E483,VLOOKUP(LEN(E483),{15,9;18,11},2,0),2),MID(E483,VLOOKUP(LEN(E483),{15,11;18,13},2,0),2))</f>
        <v>33816</v>
      </c>
      <c r="H483" s="307">
        <f ca="1">(NOW()-G483)/365</f>
        <v>26.020474111491637</v>
      </c>
      <c r="I483" s="25">
        <v>43194</v>
      </c>
      <c r="J483" s="25">
        <v>43194</v>
      </c>
      <c r="K483" s="140" t="s">
        <v>167</v>
      </c>
      <c r="L483" s="140" t="s">
        <v>2028</v>
      </c>
      <c r="M483" s="140" t="s">
        <v>311</v>
      </c>
      <c r="N483" s="314" t="s">
        <v>16785</v>
      </c>
      <c r="O483" s="73" t="s">
        <v>4223</v>
      </c>
      <c r="P483" s="73" t="s">
        <v>3854</v>
      </c>
      <c r="Q483" s="25">
        <v>43201</v>
      </c>
      <c r="R483" s="25">
        <v>43201</v>
      </c>
      <c r="S483" s="25">
        <v>43203</v>
      </c>
      <c r="T483" s="123" t="s">
        <v>5909</v>
      </c>
      <c r="U483" s="123" t="s">
        <v>6324</v>
      </c>
      <c r="V483" s="123" t="s">
        <v>16739</v>
      </c>
      <c r="W483" s="123"/>
      <c r="X483" s="55">
        <v>13872132390</v>
      </c>
      <c r="Y483" s="80" t="s">
        <v>16740</v>
      </c>
      <c r="Z483" s="80" t="s">
        <v>16740</v>
      </c>
      <c r="AA483" s="31" t="s">
        <v>16741</v>
      </c>
      <c r="AB483" s="31">
        <v>18271643009</v>
      </c>
      <c r="AC483" s="184"/>
      <c r="AD483" s="144" t="s">
        <v>5227</v>
      </c>
      <c r="AE483" s="144" t="s">
        <v>5227</v>
      </c>
      <c r="AF483" s="140" t="s">
        <v>4375</v>
      </c>
      <c r="AG483" s="140" t="s">
        <v>6597</v>
      </c>
      <c r="AH483" s="26" t="s">
        <v>16742</v>
      </c>
    </row>
    <row r="484" spans="1:34" s="410" customFormat="1" ht="15" customHeight="1">
      <c r="A484" s="33" t="s">
        <v>7635</v>
      </c>
      <c r="B484" s="140" t="s">
        <v>16256</v>
      </c>
      <c r="C484" s="408" t="s">
        <v>16271</v>
      </c>
      <c r="D484" s="126" t="s">
        <v>16272</v>
      </c>
      <c r="E484" s="30" t="s">
        <v>16273</v>
      </c>
      <c r="F484" s="146" t="str">
        <f>IF(OR(LEN(E484)=15,LEN(E484)=18),IF(MOD(MID(E484,15,3)*1,2),"男","女"),#N/A)</f>
        <v>男</v>
      </c>
      <c r="G484" s="376">
        <f>DATE(MID(E484,7,VLOOKUP(LEN(E484),{15,2;18,4},2,0)),MID(E484,VLOOKUP(LEN(E484),{15,9;18,11},2,0),2),MID(E484,VLOOKUP(LEN(E484),{15,11;18,13},2,0),2))</f>
        <v>35765</v>
      </c>
      <c r="H484" s="307">
        <f ca="1">(NOW()-G484)/365</f>
        <v>20.680748084094375</v>
      </c>
      <c r="I484" s="25">
        <v>43095</v>
      </c>
      <c r="J484" s="25">
        <v>43095</v>
      </c>
      <c r="K484" s="140" t="s">
        <v>167</v>
      </c>
      <c r="L484" s="140" t="s">
        <v>2028</v>
      </c>
      <c r="M484" s="140" t="s">
        <v>311</v>
      </c>
      <c r="N484" s="314" t="s">
        <v>12766</v>
      </c>
      <c r="O484" s="73" t="s">
        <v>16260</v>
      </c>
      <c r="P484" s="73" t="s">
        <v>3854</v>
      </c>
      <c r="Q484" s="25">
        <v>43202</v>
      </c>
      <c r="R484" s="25">
        <v>43202</v>
      </c>
      <c r="S484" s="25">
        <v>43206</v>
      </c>
      <c r="T484" s="123" t="s">
        <v>5909</v>
      </c>
      <c r="U484" s="123" t="s">
        <v>16274</v>
      </c>
      <c r="V484" s="123" t="s">
        <v>16275</v>
      </c>
      <c r="W484" s="123"/>
      <c r="X484" s="55">
        <v>18507142579</v>
      </c>
      <c r="Y484" s="80" t="s">
        <v>16276</v>
      </c>
      <c r="Z484" s="80" t="s">
        <v>16277</v>
      </c>
      <c r="AA484" s="31" t="s">
        <v>16278</v>
      </c>
      <c r="AB484" s="31">
        <v>13657253714</v>
      </c>
      <c r="AC484" s="144"/>
      <c r="AD484" s="144" t="s">
        <v>4374</v>
      </c>
      <c r="AE484" s="144" t="s">
        <v>16267</v>
      </c>
      <c r="AF484" s="140" t="s">
        <v>16268</v>
      </c>
      <c r="AG484" s="140" t="s">
        <v>16269</v>
      </c>
      <c r="AH484" s="26" t="s">
        <v>16279</v>
      </c>
    </row>
    <row r="485" spans="1:34" s="325" customFormat="1" ht="13.5" customHeight="1">
      <c r="A485" s="33" t="s">
        <v>13334</v>
      </c>
      <c r="B485" s="140" t="s">
        <v>17119</v>
      </c>
      <c r="C485" s="33" t="s">
        <v>17159</v>
      </c>
      <c r="D485" s="126" t="s">
        <v>17137</v>
      </c>
      <c r="E485" s="30" t="s">
        <v>17138</v>
      </c>
      <c r="F485" s="146" t="str">
        <f>IF(MOD(IF(LEN(E485)=18,MID(E485,17,1),RIGHT(E485,1)),2)=0,"女","男")</f>
        <v>女</v>
      </c>
      <c r="G485" s="22">
        <f>DATE(IF(LEN(E485)=18,MID(E485,7,4),1900+MID(E485,7,2)),IF(LEN(E485)=18,MID(E485,11,2),MID(E485,9,2)),IF(LEN(E485)=18,MID(E485,13,2),MID(E485,11,2)))</f>
        <v>33364</v>
      </c>
      <c r="H485" s="307">
        <f ca="1">(NOW()-G485)/365</f>
        <v>27.258830275875198</v>
      </c>
      <c r="I485" s="25">
        <v>43201</v>
      </c>
      <c r="J485" s="25">
        <v>43201</v>
      </c>
      <c r="K485" s="140" t="s">
        <v>167</v>
      </c>
      <c r="L485" s="140" t="s">
        <v>2028</v>
      </c>
      <c r="M485" s="140" t="s">
        <v>311</v>
      </c>
      <c r="N485" s="314" t="s">
        <v>17507</v>
      </c>
      <c r="O485" s="123" t="s">
        <v>4223</v>
      </c>
      <c r="P485" s="73" t="s">
        <v>3854</v>
      </c>
      <c r="Q485" s="25">
        <v>43202</v>
      </c>
      <c r="R485" s="25">
        <v>43202</v>
      </c>
      <c r="S485" s="25">
        <v>43206</v>
      </c>
      <c r="T485" s="25" t="s">
        <v>5909</v>
      </c>
      <c r="U485" s="123" t="s">
        <v>17122</v>
      </c>
      <c r="V485" s="123" t="s">
        <v>17139</v>
      </c>
      <c r="W485" s="123" t="s">
        <v>17123</v>
      </c>
      <c r="X485" s="55">
        <v>13986153634</v>
      </c>
      <c r="Y485" s="80" t="s">
        <v>17140</v>
      </c>
      <c r="Z485" s="80" t="s">
        <v>17141</v>
      </c>
      <c r="AA485" s="31" t="s">
        <v>17142</v>
      </c>
      <c r="AB485" s="31">
        <v>13545108681</v>
      </c>
      <c r="AC485" s="324"/>
      <c r="AD485" s="144" t="s">
        <v>4374</v>
      </c>
      <c r="AE485" s="144" t="s">
        <v>4374</v>
      </c>
      <c r="AF485" s="140" t="s">
        <v>17127</v>
      </c>
      <c r="AG485" s="140" t="s">
        <v>6597</v>
      </c>
      <c r="AH485" s="26" t="s">
        <v>17140</v>
      </c>
    </row>
    <row r="486" spans="1:34" s="325" customFormat="1" ht="13.5" customHeight="1">
      <c r="A486" s="33" t="s">
        <v>13335</v>
      </c>
      <c r="B486" s="140" t="s">
        <v>17119</v>
      </c>
      <c r="C486" s="33" t="s">
        <v>17160</v>
      </c>
      <c r="D486" s="126" t="s">
        <v>17143</v>
      </c>
      <c r="E486" s="30" t="s">
        <v>17144</v>
      </c>
      <c r="F486" s="146" t="str">
        <f>IF(MOD(IF(LEN(E486)=18,MID(E486,17,1),RIGHT(E486,1)),2)=0,"女","男")</f>
        <v>女</v>
      </c>
      <c r="G486" s="22">
        <f>DATE(IF(LEN(E486)=18,MID(E486,7,4),1900+MID(E486,7,2)),IF(LEN(E486)=18,MID(E486,11,2),MID(E486,9,2)),IF(LEN(E486)=18,MID(E486,13,2),MID(E486,11,2)))</f>
        <v>29716</v>
      </c>
      <c r="H486" s="307">
        <f ca="1">(NOW()-G486)/365</f>
        <v>37.253350823820405</v>
      </c>
      <c r="I486" s="25">
        <v>43202</v>
      </c>
      <c r="J486" s="25">
        <v>43202</v>
      </c>
      <c r="K486" s="140" t="s">
        <v>167</v>
      </c>
      <c r="L486" s="140" t="s">
        <v>2028</v>
      </c>
      <c r="M486" s="140" t="s">
        <v>311</v>
      </c>
      <c r="N486" s="314" t="s">
        <v>17505</v>
      </c>
      <c r="O486" s="123" t="s">
        <v>4223</v>
      </c>
      <c r="P486" s="73" t="s">
        <v>3854</v>
      </c>
      <c r="Q486" s="25">
        <v>43202</v>
      </c>
      <c r="R486" s="25">
        <v>43202</v>
      </c>
      <c r="S486" s="25">
        <v>43206</v>
      </c>
      <c r="T486" s="25" t="s">
        <v>5909</v>
      </c>
      <c r="U486" s="123" t="s">
        <v>17130</v>
      </c>
      <c r="V486" s="123" t="s">
        <v>17145</v>
      </c>
      <c r="W486" s="123" t="s">
        <v>17146</v>
      </c>
      <c r="X486" s="55">
        <v>15926023289</v>
      </c>
      <c r="Y486" s="80" t="s">
        <v>17147</v>
      </c>
      <c r="Z486" s="80" t="s">
        <v>17148</v>
      </c>
      <c r="AA486" s="31" t="s">
        <v>17149</v>
      </c>
      <c r="AB486" s="31">
        <v>13476487699</v>
      </c>
      <c r="AC486" s="324"/>
      <c r="AD486" s="144" t="s">
        <v>4374</v>
      </c>
      <c r="AE486" s="144" t="s">
        <v>4374</v>
      </c>
      <c r="AF486" s="140" t="s">
        <v>17127</v>
      </c>
      <c r="AG486" s="140" t="s">
        <v>6597</v>
      </c>
      <c r="AH486" s="26" t="s">
        <v>17147</v>
      </c>
    </row>
    <row r="487" spans="1:34" s="325" customFormat="1" ht="13.5" customHeight="1">
      <c r="A487" s="33" t="s">
        <v>7662</v>
      </c>
      <c r="B487" s="140" t="s">
        <v>9296</v>
      </c>
      <c r="C487" s="33" t="s">
        <v>15188</v>
      </c>
      <c r="D487" s="126" t="s">
        <v>15168</v>
      </c>
      <c r="E487" s="30" t="s">
        <v>15169</v>
      </c>
      <c r="F487" s="146" t="s">
        <v>2031</v>
      </c>
      <c r="G487" s="376">
        <v>33037</v>
      </c>
      <c r="H487" s="307">
        <v>27.841011153602228</v>
      </c>
      <c r="I487" s="25">
        <v>43166</v>
      </c>
      <c r="J487" s="25">
        <v>43166</v>
      </c>
      <c r="K487" s="140" t="s">
        <v>167</v>
      </c>
      <c r="L487" s="140" t="s">
        <v>2028</v>
      </c>
      <c r="M487" s="140" t="s">
        <v>311</v>
      </c>
      <c r="N487" s="314">
        <v>40291</v>
      </c>
      <c r="O487" s="123" t="s">
        <v>4223</v>
      </c>
      <c r="P487" s="73" t="s">
        <v>3854</v>
      </c>
      <c r="Q487" s="25">
        <v>43208</v>
      </c>
      <c r="R487" s="25">
        <v>43208</v>
      </c>
      <c r="S487" s="25">
        <v>43198</v>
      </c>
      <c r="T487" s="123" t="s">
        <v>17163</v>
      </c>
      <c r="U487" s="123"/>
      <c r="V487" s="123"/>
      <c r="W487" s="123"/>
      <c r="X487" s="55">
        <v>18973069015</v>
      </c>
      <c r="Y487" s="80" t="s">
        <v>15170</v>
      </c>
      <c r="Z487" s="80" t="s">
        <v>15170</v>
      </c>
      <c r="AA487" s="31" t="s">
        <v>15171</v>
      </c>
      <c r="AB487" s="31">
        <v>18973018815</v>
      </c>
      <c r="AC487" s="324"/>
      <c r="AD487" s="144" t="s">
        <v>4374</v>
      </c>
      <c r="AE487" s="144" t="s">
        <v>4374</v>
      </c>
      <c r="AF487" s="140" t="s">
        <v>4504</v>
      </c>
      <c r="AG487" s="140" t="s">
        <v>6597</v>
      </c>
      <c r="AH487" s="26" t="s">
        <v>15172</v>
      </c>
    </row>
    <row r="488" spans="1:34" s="183" customFormat="1" ht="13.5" customHeight="1">
      <c r="A488" s="33" t="s">
        <v>7940</v>
      </c>
      <c r="B488" s="140" t="s">
        <v>9296</v>
      </c>
      <c r="C488" s="408" t="s">
        <v>15262</v>
      </c>
      <c r="D488" s="126" t="s">
        <v>15350</v>
      </c>
      <c r="E488" s="30" t="s">
        <v>15351</v>
      </c>
      <c r="F488" s="146" t="s">
        <v>2030</v>
      </c>
      <c r="G488" s="376">
        <v>32554</v>
      </c>
      <c r="H488" s="307">
        <v>29.183527601471337</v>
      </c>
      <c r="I488" s="25">
        <v>43168</v>
      </c>
      <c r="J488" s="25">
        <v>43168</v>
      </c>
      <c r="K488" s="140" t="s">
        <v>167</v>
      </c>
      <c r="L488" s="140" t="s">
        <v>2028</v>
      </c>
      <c r="M488" s="140" t="s">
        <v>311</v>
      </c>
      <c r="N488" s="314">
        <v>40278</v>
      </c>
      <c r="O488" s="73" t="s">
        <v>4223</v>
      </c>
      <c r="P488" s="73" t="s">
        <v>3854</v>
      </c>
      <c r="Q488" s="91">
        <v>43208</v>
      </c>
      <c r="R488" s="25">
        <v>43208</v>
      </c>
      <c r="S488" s="25">
        <v>43201</v>
      </c>
      <c r="T488" s="123" t="s">
        <v>7833</v>
      </c>
      <c r="U488" s="123" t="s">
        <v>4456</v>
      </c>
      <c r="V488" s="123" t="s">
        <v>15352</v>
      </c>
      <c r="W488" s="123"/>
      <c r="X488" s="55">
        <v>13277151516</v>
      </c>
      <c r="Y488" s="80" t="s">
        <v>15353</v>
      </c>
      <c r="Z488" s="80" t="s">
        <v>15349</v>
      </c>
      <c r="AA488" s="31" t="s">
        <v>15354</v>
      </c>
      <c r="AB488" s="31">
        <v>18671501369</v>
      </c>
      <c r="AC488" s="184"/>
      <c r="AD488" s="144" t="s">
        <v>4374</v>
      </c>
      <c r="AE488" s="144" t="s">
        <v>4374</v>
      </c>
      <c r="AF488" s="140" t="s">
        <v>4375</v>
      </c>
      <c r="AG488" s="140" t="s">
        <v>6597</v>
      </c>
      <c r="AH488" s="26" t="s">
        <v>15353</v>
      </c>
    </row>
    <row r="489" spans="1:34" s="183" customFormat="1" ht="13.5" customHeight="1">
      <c r="A489" s="33" t="s">
        <v>7648</v>
      </c>
      <c r="B489" s="140" t="s">
        <v>14003</v>
      </c>
      <c r="C489" s="408" t="s">
        <v>14607</v>
      </c>
      <c r="D489" s="126" t="s">
        <v>14608</v>
      </c>
      <c r="E489" s="30" t="s">
        <v>14609</v>
      </c>
      <c r="F489" s="146" t="str">
        <f>IF(MOD(IF(LEN(E489)=18,MID(E489,17,1),RIGHT(E489,1)),2)=0,"女","男")</f>
        <v>女</v>
      </c>
      <c r="G489" s="22">
        <f>DATE(IF(LEN(E489)=18,MID(E489,7,4),1900+MID(E489,7,2)),IF(LEN(E489)=18,MID(E489,11,2),MID(E489,9,2)),IF(LEN(E489)=18,MID(E489,13,2),MID(E489,11,2)))</f>
        <v>32540</v>
      </c>
      <c r="H489" s="307">
        <f ca="1">(NOW()-G489)/365</f>
        <v>29.516364522450541</v>
      </c>
      <c r="I489" s="25">
        <v>43159</v>
      </c>
      <c r="J489" s="25">
        <v>43159</v>
      </c>
      <c r="K489" s="140" t="s">
        <v>167</v>
      </c>
      <c r="L489" s="140" t="s">
        <v>2028</v>
      </c>
      <c r="M489" s="140" t="s">
        <v>311</v>
      </c>
      <c r="N489" s="314">
        <v>40064</v>
      </c>
      <c r="O489" s="73" t="s">
        <v>4223</v>
      </c>
      <c r="P489" s="73" t="s">
        <v>3854</v>
      </c>
      <c r="Q489" s="25">
        <v>43215</v>
      </c>
      <c r="R489" s="25">
        <v>43215</v>
      </c>
      <c r="S489" s="25">
        <v>43214</v>
      </c>
      <c r="T489" s="123" t="s">
        <v>17516</v>
      </c>
      <c r="U489" s="123" t="s">
        <v>14533</v>
      </c>
      <c r="V489" s="123" t="s">
        <v>14590</v>
      </c>
      <c r="W489" s="123"/>
      <c r="X489" s="55">
        <v>18337265396</v>
      </c>
      <c r="Y489" s="80" t="s">
        <v>14610</v>
      </c>
      <c r="Z489" s="80" t="s">
        <v>14560</v>
      </c>
      <c r="AA489" s="31" t="s">
        <v>14611</v>
      </c>
      <c r="AB489" s="31">
        <v>15713727573</v>
      </c>
      <c r="AC489" s="184"/>
      <c r="AD489" s="144" t="s">
        <v>14545</v>
      </c>
      <c r="AE489" s="144" t="s">
        <v>14545</v>
      </c>
      <c r="AF489" s="140" t="s">
        <v>14561</v>
      </c>
      <c r="AG489" s="140" t="s">
        <v>6597</v>
      </c>
      <c r="AH489" s="26" t="s">
        <v>14610</v>
      </c>
    </row>
    <row r="490" spans="1:34" s="403" customFormat="1" ht="13.5" customHeight="1" thickBot="1">
      <c r="A490" s="167" t="s">
        <v>7660</v>
      </c>
      <c r="B490" s="103" t="s">
        <v>9296</v>
      </c>
      <c r="C490" s="167" t="s">
        <v>15100</v>
      </c>
      <c r="D490" s="64" t="s">
        <v>15103</v>
      </c>
      <c r="E490" s="65" t="s">
        <v>15104</v>
      </c>
      <c r="F490" s="58" t="s">
        <v>2031</v>
      </c>
      <c r="G490" s="473">
        <v>32194</v>
      </c>
      <c r="H490" s="405">
        <v>30.152233643455101</v>
      </c>
      <c r="I490" s="62">
        <v>43165</v>
      </c>
      <c r="J490" s="62">
        <v>43165</v>
      </c>
      <c r="K490" s="103" t="s">
        <v>167</v>
      </c>
      <c r="L490" s="103" t="s">
        <v>2028</v>
      </c>
      <c r="M490" s="103" t="s">
        <v>311</v>
      </c>
      <c r="N490" s="315">
        <v>40211</v>
      </c>
      <c r="O490" s="186" t="s">
        <v>4223</v>
      </c>
      <c r="P490" s="73" t="s">
        <v>3854</v>
      </c>
      <c r="Q490" s="62">
        <v>43215</v>
      </c>
      <c r="R490" s="62">
        <v>43215</v>
      </c>
      <c r="S490" s="62">
        <v>43199</v>
      </c>
      <c r="T490" s="186" t="s">
        <v>17062</v>
      </c>
      <c r="U490" s="186" t="s">
        <v>4457</v>
      </c>
      <c r="V490" s="186" t="s">
        <v>9301</v>
      </c>
      <c r="W490" s="186"/>
      <c r="X490" s="160">
        <v>15902722729</v>
      </c>
      <c r="Y490" s="316" t="s">
        <v>15105</v>
      </c>
      <c r="Z490" s="316" t="s">
        <v>15105</v>
      </c>
      <c r="AA490" s="67" t="s">
        <v>15106</v>
      </c>
      <c r="AB490" s="67">
        <v>15827025448</v>
      </c>
      <c r="AC490" s="462"/>
      <c r="AD490" s="138" t="s">
        <v>4374</v>
      </c>
      <c r="AE490" s="138" t="s">
        <v>4374</v>
      </c>
      <c r="AF490" s="103" t="s">
        <v>4375</v>
      </c>
      <c r="AG490" s="103" t="s">
        <v>6597</v>
      </c>
      <c r="AH490" s="63" t="s">
        <v>15105</v>
      </c>
    </row>
    <row r="491" spans="1:34" s="183" customFormat="1" ht="13.5" customHeight="1">
      <c r="A491" s="33" t="s">
        <v>7630</v>
      </c>
      <c r="B491" s="140" t="s">
        <v>9296</v>
      </c>
      <c r="C491" s="125" t="s">
        <v>9829</v>
      </c>
      <c r="D491" s="126" t="s">
        <v>9830</v>
      </c>
      <c r="E491" s="30" t="s">
        <v>9831</v>
      </c>
      <c r="F491" s="146" t="str">
        <f>IF(MOD(IF(LEN(E491)=18,MID(E491,17,1),RIGHT(E491,1)),2)=0,"女","男")</f>
        <v>女</v>
      </c>
      <c r="G491" s="22">
        <f>DATE(IF(LEN(E491)=18,MID(E491,7,4),1900+MID(E491,7,2)),IF(LEN(E491)=18,MID(E491,11,2),MID(E491,9,2)),IF(LEN(E491)=18,MID(E491,13,2),MID(E491,11,2)))</f>
        <v>32861</v>
      </c>
      <c r="H491" s="307">
        <f ca="1">(NOW()-G491)/365</f>
        <v>28.636912467656018</v>
      </c>
      <c r="I491" s="25">
        <v>42993</v>
      </c>
      <c r="J491" s="25">
        <v>42993</v>
      </c>
      <c r="K491" s="140" t="s">
        <v>167</v>
      </c>
      <c r="L491" s="140" t="s">
        <v>2028</v>
      </c>
      <c r="M491" s="140" t="s">
        <v>311</v>
      </c>
      <c r="N491" s="314" t="s">
        <v>9832</v>
      </c>
      <c r="O491" s="73" t="s">
        <v>4240</v>
      </c>
      <c r="P491" s="73" t="s">
        <v>3854</v>
      </c>
      <c r="Q491" s="91">
        <v>43220</v>
      </c>
      <c r="R491" s="25">
        <v>43220</v>
      </c>
      <c r="S491" s="25">
        <v>43206</v>
      </c>
      <c r="T491" s="185" t="s">
        <v>9953</v>
      </c>
      <c r="U491" s="123" t="s">
        <v>137</v>
      </c>
      <c r="V491" s="123" t="s">
        <v>9833</v>
      </c>
      <c r="W491" s="123" t="s">
        <v>1508</v>
      </c>
      <c r="X491" s="55" t="s">
        <v>9834</v>
      </c>
      <c r="Y491" s="80" t="s">
        <v>9835</v>
      </c>
      <c r="Z491" s="80" t="s">
        <v>9835</v>
      </c>
      <c r="AA491" s="31" t="s">
        <v>9836</v>
      </c>
      <c r="AB491" s="31" t="s">
        <v>9837</v>
      </c>
      <c r="AC491" s="184"/>
      <c r="AD491" s="144" t="s">
        <v>245</v>
      </c>
      <c r="AE491" s="144" t="s">
        <v>245</v>
      </c>
      <c r="AF491" s="140" t="s">
        <v>2476</v>
      </c>
      <c r="AG491" s="140" t="s">
        <v>6597</v>
      </c>
      <c r="AH491" s="26" t="s">
        <v>9835</v>
      </c>
    </row>
    <row r="492" spans="1:34" s="378" customFormat="1" ht="15" customHeight="1">
      <c r="A492" s="318" t="s">
        <v>10616</v>
      </c>
      <c r="B492" s="104" t="s">
        <v>16865</v>
      </c>
      <c r="C492" s="424" t="s">
        <v>16866</v>
      </c>
      <c r="D492" s="96" t="s">
        <v>16867</v>
      </c>
      <c r="E492" s="97" t="s">
        <v>16868</v>
      </c>
      <c r="F492" s="88" t="s">
        <v>2030</v>
      </c>
      <c r="G492" s="425">
        <v>34036</v>
      </c>
      <c r="H492" s="302">
        <v>25.092827538368855</v>
      </c>
      <c r="I492" s="91">
        <v>43172</v>
      </c>
      <c r="J492" s="91">
        <v>43172</v>
      </c>
      <c r="K492" s="104" t="s">
        <v>167</v>
      </c>
      <c r="L492" s="104" t="s">
        <v>2028</v>
      </c>
      <c r="M492" s="104" t="s">
        <v>311</v>
      </c>
      <c r="N492" s="323">
        <v>40269</v>
      </c>
      <c r="O492" s="98" t="s">
        <v>16869</v>
      </c>
      <c r="P492" s="73" t="s">
        <v>3854</v>
      </c>
      <c r="Q492" s="91">
        <v>43222</v>
      </c>
      <c r="R492" s="91">
        <v>43222</v>
      </c>
      <c r="S492" s="91">
        <v>43194</v>
      </c>
      <c r="T492" s="185" t="s">
        <v>14203</v>
      </c>
      <c r="U492" s="185" t="s">
        <v>16870</v>
      </c>
      <c r="V492" s="185" t="s">
        <v>16871</v>
      </c>
      <c r="W492" s="185" t="s">
        <v>16872</v>
      </c>
      <c r="X492" s="170">
        <v>13986101853</v>
      </c>
      <c r="Y492" s="235" t="s">
        <v>16873</v>
      </c>
      <c r="Z492" s="235" t="s">
        <v>16874</v>
      </c>
      <c r="AA492" s="101" t="s">
        <v>16875</v>
      </c>
      <c r="AB492" s="101">
        <v>13986101853</v>
      </c>
      <c r="AC492" s="137"/>
      <c r="AD492" s="137" t="s">
        <v>16839</v>
      </c>
      <c r="AE492" s="137" t="s">
        <v>16839</v>
      </c>
      <c r="AF492" s="104" t="s">
        <v>16876</v>
      </c>
      <c r="AG492" s="104" t="s">
        <v>16841</v>
      </c>
      <c r="AH492" s="99" t="s">
        <v>16877</v>
      </c>
    </row>
    <row r="493" spans="1:34" s="325" customFormat="1" ht="13.5" customHeight="1">
      <c r="A493" s="33" t="s">
        <v>7658</v>
      </c>
      <c r="B493" s="140" t="s">
        <v>9296</v>
      </c>
      <c r="C493" s="33" t="s">
        <v>15226</v>
      </c>
      <c r="D493" s="126" t="s">
        <v>15221</v>
      </c>
      <c r="E493" s="30" t="s">
        <v>15222</v>
      </c>
      <c r="F493" s="146" t="s">
        <v>2030</v>
      </c>
      <c r="G493" s="22">
        <v>31766</v>
      </c>
      <c r="H493" s="307">
        <v>31.377314067415018</v>
      </c>
      <c r="I493" s="25">
        <v>43167</v>
      </c>
      <c r="J493" s="25">
        <v>43167</v>
      </c>
      <c r="K493" s="140" t="s">
        <v>167</v>
      </c>
      <c r="L493" s="140" t="s">
        <v>2028</v>
      </c>
      <c r="M493" s="140" t="s">
        <v>311</v>
      </c>
      <c r="N493" s="314">
        <v>22403</v>
      </c>
      <c r="O493" s="123" t="s">
        <v>4223</v>
      </c>
      <c r="P493" s="73" t="s">
        <v>3854</v>
      </c>
      <c r="Q493" s="25">
        <v>43222</v>
      </c>
      <c r="R493" s="25">
        <v>43222</v>
      </c>
      <c r="S493" s="25">
        <v>43222</v>
      </c>
      <c r="T493" s="185" t="s">
        <v>17569</v>
      </c>
      <c r="U493" s="123" t="s">
        <v>4457</v>
      </c>
      <c r="V493" s="123" t="s">
        <v>15223</v>
      </c>
      <c r="W493" s="123"/>
      <c r="X493" s="55">
        <v>18303632319</v>
      </c>
      <c r="Y493" s="80" t="s">
        <v>15220</v>
      </c>
      <c r="Z493" s="80" t="s">
        <v>13526</v>
      </c>
      <c r="AA493" s="31" t="s">
        <v>15217</v>
      </c>
      <c r="AB493" s="31" t="s">
        <v>15238</v>
      </c>
      <c r="AC493" s="324"/>
      <c r="AD493" s="144" t="s">
        <v>4374</v>
      </c>
      <c r="AE493" s="144" t="s">
        <v>4374</v>
      </c>
      <c r="AF493" s="140" t="s">
        <v>13529</v>
      </c>
      <c r="AG493" s="140" t="s">
        <v>6597</v>
      </c>
      <c r="AH493" s="26" t="s">
        <v>15220</v>
      </c>
    </row>
    <row r="494" spans="1:34" s="183" customFormat="1" ht="13.5" customHeight="1">
      <c r="A494" s="33" t="s">
        <v>9763</v>
      </c>
      <c r="B494" s="140" t="s">
        <v>15344</v>
      </c>
      <c r="C494" s="408" t="s">
        <v>15261</v>
      </c>
      <c r="D494" s="126" t="s">
        <v>15345</v>
      </c>
      <c r="E494" s="30" t="s">
        <v>15346</v>
      </c>
      <c r="F494" s="146" t="str">
        <f>IF(OR(LEN(E494)=15,LEN(E494)=18),IF(MOD(MID(E494,15,3)*1,2),"男","女"),#N/A)</f>
        <v>女</v>
      </c>
      <c r="G494" s="376">
        <f>DATE(MID(E494,7,VLOOKUP(LEN(E494),{15,2;18,4},2,0)),MID(E494,VLOOKUP(LEN(E494),{15,9;18,11},2,0),2),MID(E494,VLOOKUP(LEN(E494),{15,11;18,13},2,0),2))</f>
        <v>31865</v>
      </c>
      <c r="H494" s="307">
        <f t="shared" ref="H494:H503" ca="1" si="53">(NOW()-G494)/365</f>
        <v>31.365679590943689</v>
      </c>
      <c r="I494" s="25">
        <v>43168</v>
      </c>
      <c r="J494" s="25">
        <v>43168</v>
      </c>
      <c r="K494" s="140" t="s">
        <v>167</v>
      </c>
      <c r="L494" s="140" t="s">
        <v>2028</v>
      </c>
      <c r="M494" s="140" t="s">
        <v>311</v>
      </c>
      <c r="N494" s="314">
        <v>22614</v>
      </c>
      <c r="O494" s="73" t="s">
        <v>4223</v>
      </c>
      <c r="P494" s="73" t="s">
        <v>3854</v>
      </c>
      <c r="Q494" s="25">
        <v>43229</v>
      </c>
      <c r="R494" s="25">
        <v>43229</v>
      </c>
      <c r="S494" s="25">
        <v>43202</v>
      </c>
      <c r="T494" s="185" t="s">
        <v>17248</v>
      </c>
      <c r="U494" s="123" t="s">
        <v>15329</v>
      </c>
      <c r="V494" s="123" t="s">
        <v>15347</v>
      </c>
      <c r="W494" s="123"/>
      <c r="X494" s="55">
        <v>13938245231</v>
      </c>
      <c r="Y494" s="80" t="s">
        <v>15348</v>
      </c>
      <c r="Z494" s="80" t="s">
        <v>15349</v>
      </c>
      <c r="AA494" s="31"/>
      <c r="AB494" s="31"/>
      <c r="AC494" s="184"/>
      <c r="AD494" s="144" t="s">
        <v>14894</v>
      </c>
      <c r="AE494" s="144" t="s">
        <v>14894</v>
      </c>
      <c r="AF494" s="140" t="s">
        <v>15335</v>
      </c>
      <c r="AG494" s="140" t="s">
        <v>6597</v>
      </c>
      <c r="AH494" s="26" t="s">
        <v>15348</v>
      </c>
    </row>
    <row r="495" spans="1:34" s="183" customFormat="1" ht="13.5" customHeight="1">
      <c r="A495" s="33" t="s">
        <v>10350</v>
      </c>
      <c r="B495" s="140" t="s">
        <v>9296</v>
      </c>
      <c r="C495" s="408" t="s">
        <v>17161</v>
      </c>
      <c r="D495" s="126" t="s">
        <v>17150</v>
      </c>
      <c r="E495" s="30" t="s">
        <v>17151</v>
      </c>
      <c r="F495" s="146" t="s">
        <v>2030</v>
      </c>
      <c r="G495" s="22">
        <v>32433</v>
      </c>
      <c r="H495" s="307">
        <v>29.560565307267886</v>
      </c>
      <c r="I495" s="25">
        <v>43200</v>
      </c>
      <c r="J495" s="25">
        <v>43200</v>
      </c>
      <c r="K495" s="140" t="s">
        <v>167</v>
      </c>
      <c r="L495" s="140" t="s">
        <v>2028</v>
      </c>
      <c r="M495" s="140" t="s">
        <v>311</v>
      </c>
      <c r="N495" s="314">
        <v>40214</v>
      </c>
      <c r="O495" s="73" t="s">
        <v>4223</v>
      </c>
      <c r="P495" s="73" t="s">
        <v>3854</v>
      </c>
      <c r="Q495" s="25">
        <v>43229</v>
      </c>
      <c r="R495" s="25">
        <v>43229</v>
      </c>
      <c r="S495" s="25">
        <v>43228</v>
      </c>
      <c r="T495" s="185" t="s">
        <v>13297</v>
      </c>
      <c r="U495" s="123" t="s">
        <v>4457</v>
      </c>
      <c r="V495" s="123" t="s">
        <v>17152</v>
      </c>
      <c r="W495" s="123"/>
      <c r="X495" s="55">
        <v>15927264267</v>
      </c>
      <c r="Y495" s="80" t="s">
        <v>17153</v>
      </c>
      <c r="Z495" s="80" t="s">
        <v>17154</v>
      </c>
      <c r="AA495" s="31" t="s">
        <v>17117</v>
      </c>
      <c r="AB495" s="31" t="s">
        <v>17118</v>
      </c>
      <c r="AC495" s="184" t="s">
        <v>17506</v>
      </c>
      <c r="AD495" s="144" t="s">
        <v>4374</v>
      </c>
      <c r="AE495" s="144" t="s">
        <v>4374</v>
      </c>
      <c r="AF495" s="140" t="s">
        <v>15878</v>
      </c>
      <c r="AG495" s="140" t="s">
        <v>6597</v>
      </c>
      <c r="AH495" s="26" t="s">
        <v>17155</v>
      </c>
    </row>
    <row r="496" spans="1:34" s="183" customFormat="1" ht="13.5" customHeight="1">
      <c r="A496" s="33" t="s">
        <v>7653</v>
      </c>
      <c r="B496" s="140" t="s">
        <v>15323</v>
      </c>
      <c r="C496" s="408" t="s">
        <v>15403</v>
      </c>
      <c r="D496" s="126" t="s">
        <v>15395</v>
      </c>
      <c r="E496" s="30" t="s">
        <v>15396</v>
      </c>
      <c r="F496" s="146" t="str">
        <f>IF(MOD(IF(LEN(E496)=18,MID(E496,17,1),RIGHT(E496,1)),2)=0,"女","男")</f>
        <v>男</v>
      </c>
      <c r="G496" s="22">
        <f>DATE(IF(LEN(E496)=18,MID(E496,7,4),1900+MID(E496,7,2)),IF(LEN(E496)=18,MID(E496,11,2),MID(E496,9,2)),IF(LEN(E496)=18,MID(E496,13,2),MID(E496,11,2)))</f>
        <v>31717</v>
      </c>
      <c r="H496" s="307">
        <f ca="1">(NOW()-G496)/365</f>
        <v>31.771159042998484</v>
      </c>
      <c r="I496" s="25">
        <v>43171</v>
      </c>
      <c r="J496" s="25">
        <v>43171</v>
      </c>
      <c r="K496" s="140" t="s">
        <v>167</v>
      </c>
      <c r="L496" s="140" t="s">
        <v>2028</v>
      </c>
      <c r="M496" s="140" t="s">
        <v>311</v>
      </c>
      <c r="N496" s="314">
        <v>22577</v>
      </c>
      <c r="O496" s="73" t="s">
        <v>4223</v>
      </c>
      <c r="P496" s="73" t="s">
        <v>3854</v>
      </c>
      <c r="Q496" s="25">
        <v>43231</v>
      </c>
      <c r="R496" s="25">
        <v>43231</v>
      </c>
      <c r="S496" s="25">
        <v>43236</v>
      </c>
      <c r="T496" s="185" t="s">
        <v>5909</v>
      </c>
      <c r="U496" s="123" t="s">
        <v>15247</v>
      </c>
      <c r="V496" s="123" t="s">
        <v>15397</v>
      </c>
      <c r="W496" s="123" t="s">
        <v>15384</v>
      </c>
      <c r="X496" s="55">
        <v>18362016548</v>
      </c>
      <c r="Y496" s="80" t="s">
        <v>15398</v>
      </c>
      <c r="Z496" s="80" t="s">
        <v>15399</v>
      </c>
      <c r="AA496" s="31" t="s">
        <v>15400</v>
      </c>
      <c r="AB496" s="31">
        <v>13129950632</v>
      </c>
      <c r="AC496" s="184"/>
      <c r="AD496" s="144" t="s">
        <v>14894</v>
      </c>
      <c r="AE496" s="144" t="s">
        <v>14894</v>
      </c>
      <c r="AF496" s="140" t="s">
        <v>15275</v>
      </c>
      <c r="AG496" s="140" t="s">
        <v>6597</v>
      </c>
      <c r="AH496" s="26" t="s">
        <v>15399</v>
      </c>
    </row>
    <row r="497" spans="1:34" s="325" customFormat="1" ht="13.5" customHeight="1">
      <c r="A497" s="33" t="s">
        <v>9790</v>
      </c>
      <c r="B497" s="140" t="s">
        <v>9296</v>
      </c>
      <c r="C497" s="33" t="s">
        <v>16910</v>
      </c>
      <c r="D497" s="126" t="s">
        <v>16899</v>
      </c>
      <c r="E497" s="30" t="s">
        <v>16900</v>
      </c>
      <c r="F497" s="146" t="s">
        <v>2030</v>
      </c>
      <c r="G497" s="22">
        <v>34624</v>
      </c>
      <c r="H497" s="307">
        <v>23.609456566780825</v>
      </c>
      <c r="I497" s="25">
        <v>43196</v>
      </c>
      <c r="J497" s="25">
        <v>43196</v>
      </c>
      <c r="K497" s="140" t="s">
        <v>167</v>
      </c>
      <c r="L497" s="140" t="s">
        <v>2028</v>
      </c>
      <c r="M497" s="140" t="s">
        <v>311</v>
      </c>
      <c r="N497" s="314">
        <v>40179</v>
      </c>
      <c r="O497" s="123" t="s">
        <v>4223</v>
      </c>
      <c r="P497" s="73" t="s">
        <v>3854</v>
      </c>
      <c r="Q497" s="25">
        <v>43235</v>
      </c>
      <c r="R497" s="25">
        <v>43235</v>
      </c>
      <c r="S497" s="25">
        <v>43241</v>
      </c>
      <c r="T497" s="185" t="s">
        <v>18002</v>
      </c>
      <c r="U497" s="123" t="s">
        <v>4456</v>
      </c>
      <c r="V497" s="123"/>
      <c r="W497" s="123"/>
      <c r="X497" s="55">
        <v>13552015251</v>
      </c>
      <c r="Y497" s="80" t="s">
        <v>16901</v>
      </c>
      <c r="Z497" s="80" t="s">
        <v>16901</v>
      </c>
      <c r="AA497" s="31" t="s">
        <v>16892</v>
      </c>
      <c r="AB497" s="31">
        <v>18311175886</v>
      </c>
      <c r="AC497" s="324"/>
      <c r="AD497" s="144" t="s">
        <v>4374</v>
      </c>
      <c r="AE497" s="144" t="s">
        <v>4374</v>
      </c>
      <c r="AF497" s="140" t="s">
        <v>4375</v>
      </c>
      <c r="AG497" s="140" t="s">
        <v>6597</v>
      </c>
      <c r="AH497" s="26" t="s">
        <v>16902</v>
      </c>
    </row>
    <row r="498" spans="1:34" s="325" customFormat="1" ht="13.5" customHeight="1">
      <c r="A498" s="33" t="s">
        <v>10794</v>
      </c>
      <c r="B498" s="140" t="s">
        <v>9296</v>
      </c>
      <c r="C498" s="33" t="s">
        <v>16909</v>
      </c>
      <c r="D498" s="126" t="s">
        <v>16894</v>
      </c>
      <c r="E498" s="30" t="s">
        <v>16895</v>
      </c>
      <c r="F498" s="146" t="str">
        <f t="shared" ref="F498:F503" si="54">IF(MOD(IF(LEN(E498)=18,MID(E498,17,1),RIGHT(E498,1)),2)=0,"女","男")</f>
        <v>女</v>
      </c>
      <c r="G498" s="22">
        <f t="shared" ref="G498:G503" si="55">DATE(IF(LEN(E498)=18,MID(E498,7,4),1900+MID(E498,7,2)),IF(LEN(E498)=18,MID(E498,11,2),MID(E498,9,2)),IF(LEN(E498)=18,MID(E498,13,2),MID(E498,11,2)))</f>
        <v>30479</v>
      </c>
      <c r="H498" s="307">
        <f t="shared" ca="1" si="53"/>
        <v>35.162939864916297</v>
      </c>
      <c r="I498" s="25">
        <v>43196</v>
      </c>
      <c r="J498" s="25">
        <v>43196</v>
      </c>
      <c r="K498" s="140" t="s">
        <v>167</v>
      </c>
      <c r="L498" s="140" t="s">
        <v>2028</v>
      </c>
      <c r="M498" s="140" t="s">
        <v>311</v>
      </c>
      <c r="N498" s="314">
        <v>40157</v>
      </c>
      <c r="O498" s="123" t="s">
        <v>4223</v>
      </c>
      <c r="P498" s="73" t="s">
        <v>3854</v>
      </c>
      <c r="Q498" s="25">
        <v>43236</v>
      </c>
      <c r="R498" s="25">
        <v>43236</v>
      </c>
      <c r="S498" s="25">
        <v>43210</v>
      </c>
      <c r="T498" s="185" t="s">
        <v>17513</v>
      </c>
      <c r="U498" s="123" t="s">
        <v>4457</v>
      </c>
      <c r="V498" s="123" t="s">
        <v>16896</v>
      </c>
      <c r="W498" s="123"/>
      <c r="X498" s="55">
        <v>13627291287</v>
      </c>
      <c r="Y498" s="80" t="s">
        <v>16897</v>
      </c>
      <c r="Z498" s="80" t="s">
        <v>16898</v>
      </c>
      <c r="AA498" s="31" t="s">
        <v>16891</v>
      </c>
      <c r="AB498" s="31">
        <v>13871291287</v>
      </c>
      <c r="AC498" s="324"/>
      <c r="AD498" s="144" t="s">
        <v>4374</v>
      </c>
      <c r="AE498" s="144" t="s">
        <v>4374</v>
      </c>
      <c r="AF498" s="140" t="s">
        <v>4375</v>
      </c>
      <c r="AG498" s="140" t="s">
        <v>6597</v>
      </c>
      <c r="AH498" s="26" t="s">
        <v>16897</v>
      </c>
    </row>
    <row r="499" spans="1:34" s="183" customFormat="1" ht="13.5" customHeight="1">
      <c r="A499" s="33" t="s">
        <v>7647</v>
      </c>
      <c r="B499" s="140" t="s">
        <v>15323</v>
      </c>
      <c r="C499" s="408" t="s">
        <v>15252</v>
      </c>
      <c r="D499" s="126" t="s">
        <v>15324</v>
      </c>
      <c r="E499" s="30" t="s">
        <v>16125</v>
      </c>
      <c r="F499" s="146" t="str">
        <f t="shared" si="54"/>
        <v>男</v>
      </c>
      <c r="G499" s="22">
        <f t="shared" si="55"/>
        <v>33052</v>
      </c>
      <c r="H499" s="307">
        <f t="shared" ca="1" si="53"/>
        <v>28.113624796423142</v>
      </c>
      <c r="I499" s="25">
        <v>43167</v>
      </c>
      <c r="J499" s="25">
        <v>43167</v>
      </c>
      <c r="K499" s="140" t="s">
        <v>167</v>
      </c>
      <c r="L499" s="140" t="s">
        <v>2028</v>
      </c>
      <c r="M499" s="140" t="s">
        <v>311</v>
      </c>
      <c r="N499" s="314" t="s">
        <v>16123</v>
      </c>
      <c r="O499" s="73" t="s">
        <v>4223</v>
      </c>
      <c r="P499" s="73" t="s">
        <v>3854</v>
      </c>
      <c r="Q499" s="25">
        <v>43236</v>
      </c>
      <c r="R499" s="25">
        <v>43236</v>
      </c>
      <c r="S499" s="25">
        <v>43227</v>
      </c>
      <c r="T499" s="185" t="s">
        <v>17704</v>
      </c>
      <c r="U499" s="123" t="s">
        <v>15325</v>
      </c>
      <c r="V499" s="123" t="s">
        <v>15326</v>
      </c>
      <c r="W499" s="123" t="s">
        <v>15253</v>
      </c>
      <c r="X499" s="55">
        <v>15377197817</v>
      </c>
      <c r="Y499" s="80" t="s">
        <v>15327</v>
      </c>
      <c r="Z499" s="80" t="s">
        <v>15327</v>
      </c>
      <c r="AA499" s="31" t="s">
        <v>15328</v>
      </c>
      <c r="AB499" s="31">
        <v>18680603080</v>
      </c>
      <c r="AC499" s="184"/>
      <c r="AD499" s="144" t="s">
        <v>14894</v>
      </c>
      <c r="AE499" s="144" t="s">
        <v>14894</v>
      </c>
      <c r="AF499" s="140" t="s">
        <v>15275</v>
      </c>
      <c r="AG499" s="140" t="s">
        <v>6597</v>
      </c>
      <c r="AH499" s="26" t="s">
        <v>15327</v>
      </c>
    </row>
    <row r="500" spans="1:34" s="325" customFormat="1" ht="13.5" customHeight="1">
      <c r="A500" s="33" t="s">
        <v>7657</v>
      </c>
      <c r="B500" s="140" t="s">
        <v>16753</v>
      </c>
      <c r="C500" s="33" t="s">
        <v>16782</v>
      </c>
      <c r="D500" s="126" t="s">
        <v>16762</v>
      </c>
      <c r="E500" s="30" t="s">
        <v>16763</v>
      </c>
      <c r="F500" s="146" t="str">
        <f>IF(MOD(IF(LEN(E500)=18,MID(E500,17,1),RIGHT(E500,1)),2)=0,"女","男")</f>
        <v>女</v>
      </c>
      <c r="G500" s="22">
        <f>DATE(IF(LEN(E500)=18,MID(E500,7,4),1900+MID(E500,7,2)),IF(LEN(E500)=18,MID(E500,11,2),MID(E500,9,2)),IF(LEN(E500)=18,MID(E500,13,2),MID(E500,11,2)))</f>
        <v>33602</v>
      </c>
      <c r="H500" s="307">
        <f ca="1">(NOW()-G500)/365</f>
        <v>26.606775481354649</v>
      </c>
      <c r="I500" s="25">
        <v>43196</v>
      </c>
      <c r="J500" s="25">
        <v>43196</v>
      </c>
      <c r="K500" s="140" t="s">
        <v>167</v>
      </c>
      <c r="L500" s="140" t="s">
        <v>2028</v>
      </c>
      <c r="M500" s="140" t="s">
        <v>311</v>
      </c>
      <c r="N500" s="314">
        <v>40300</v>
      </c>
      <c r="O500" s="123" t="s">
        <v>4223</v>
      </c>
      <c r="P500" s="73" t="s">
        <v>3854</v>
      </c>
      <c r="Q500" s="25">
        <v>43241</v>
      </c>
      <c r="R500" s="25">
        <v>43241</v>
      </c>
      <c r="S500" s="25">
        <v>43244</v>
      </c>
      <c r="T500" s="185" t="s">
        <v>8646</v>
      </c>
      <c r="U500" s="123" t="s">
        <v>16756</v>
      </c>
      <c r="V500" s="123" t="s">
        <v>16764</v>
      </c>
      <c r="W500" s="123" t="s">
        <v>1508</v>
      </c>
      <c r="X500" s="55">
        <v>13720377746</v>
      </c>
      <c r="Y500" s="80" t="s">
        <v>16765</v>
      </c>
      <c r="Z500" s="80" t="s">
        <v>16759</v>
      </c>
      <c r="AA500" s="31" t="s">
        <v>16766</v>
      </c>
      <c r="AB500" s="31">
        <v>13720327746</v>
      </c>
      <c r="AC500" s="324"/>
      <c r="AD500" s="144" t="s">
        <v>5227</v>
      </c>
      <c r="AE500" s="144" t="s">
        <v>5227</v>
      </c>
      <c r="AF500" s="140" t="s">
        <v>16761</v>
      </c>
      <c r="AG500" s="140" t="s">
        <v>6597</v>
      </c>
      <c r="AH500" s="26" t="s">
        <v>16765</v>
      </c>
    </row>
    <row r="501" spans="1:34" s="183" customFormat="1" ht="13.5" customHeight="1">
      <c r="A501" s="33" t="s">
        <v>7653</v>
      </c>
      <c r="B501" s="140" t="s">
        <v>14003</v>
      </c>
      <c r="C501" s="408" t="s">
        <v>14628</v>
      </c>
      <c r="D501" s="126" t="s">
        <v>14629</v>
      </c>
      <c r="E501" s="30" t="s">
        <v>14630</v>
      </c>
      <c r="F501" s="146" t="str">
        <f t="shared" si="54"/>
        <v>男</v>
      </c>
      <c r="G501" s="22">
        <f t="shared" si="55"/>
        <v>32660</v>
      </c>
      <c r="H501" s="307">
        <f t="shared" ca="1" si="53"/>
        <v>29.187597399162868</v>
      </c>
      <c r="I501" s="25">
        <v>43159</v>
      </c>
      <c r="J501" s="25">
        <v>43159</v>
      </c>
      <c r="K501" s="140" t="s">
        <v>167</v>
      </c>
      <c r="L501" s="140" t="s">
        <v>2028</v>
      </c>
      <c r="M501" s="140" t="s">
        <v>311</v>
      </c>
      <c r="N501" s="314">
        <v>40131</v>
      </c>
      <c r="O501" s="73" t="s">
        <v>4223</v>
      </c>
      <c r="P501" s="73" t="s">
        <v>3854</v>
      </c>
      <c r="Q501" s="25">
        <v>43243</v>
      </c>
      <c r="R501" s="25">
        <v>43243</v>
      </c>
      <c r="S501" s="25">
        <v>43208</v>
      </c>
      <c r="T501" s="185" t="s">
        <v>8335</v>
      </c>
      <c r="U501" s="123" t="s">
        <v>14533</v>
      </c>
      <c r="V501" s="123" t="s">
        <v>14618</v>
      </c>
      <c r="W501" s="123"/>
      <c r="X501" s="55">
        <v>18737226123</v>
      </c>
      <c r="Y501" s="80" t="s">
        <v>14631</v>
      </c>
      <c r="Z501" s="80" t="s">
        <v>14560</v>
      </c>
      <c r="AA501" s="31"/>
      <c r="AB501" s="31"/>
      <c r="AC501" s="184"/>
      <c r="AD501" s="144" t="s">
        <v>14545</v>
      </c>
      <c r="AE501" s="144" t="s">
        <v>14545</v>
      </c>
      <c r="AF501" s="140" t="s">
        <v>14561</v>
      </c>
      <c r="AG501" s="140" t="s">
        <v>6597</v>
      </c>
      <c r="AH501" s="26" t="s">
        <v>14631</v>
      </c>
    </row>
    <row r="502" spans="1:34" s="183" customFormat="1" ht="13.5" customHeight="1">
      <c r="A502" s="33" t="s">
        <v>9816</v>
      </c>
      <c r="B502" s="140" t="s">
        <v>15570</v>
      </c>
      <c r="C502" s="408" t="s">
        <v>15568</v>
      </c>
      <c r="D502" s="126" t="s">
        <v>15599</v>
      </c>
      <c r="E502" s="30" t="s">
        <v>15600</v>
      </c>
      <c r="F502" s="146" t="str">
        <f t="shared" si="54"/>
        <v>女</v>
      </c>
      <c r="G502" s="22">
        <f t="shared" si="55"/>
        <v>32569</v>
      </c>
      <c r="H502" s="307">
        <f t="shared" ca="1" si="53"/>
        <v>29.436912467656018</v>
      </c>
      <c r="I502" s="25">
        <v>43171</v>
      </c>
      <c r="J502" s="25">
        <v>43171</v>
      </c>
      <c r="K502" s="140" t="s">
        <v>167</v>
      </c>
      <c r="L502" s="140" t="s">
        <v>2028</v>
      </c>
      <c r="M502" s="140" t="s">
        <v>311</v>
      </c>
      <c r="N502" s="314">
        <v>40134</v>
      </c>
      <c r="O502" s="73" t="s">
        <v>4223</v>
      </c>
      <c r="P502" s="73" t="s">
        <v>3854</v>
      </c>
      <c r="Q502" s="25">
        <v>43243</v>
      </c>
      <c r="R502" s="25">
        <v>43243</v>
      </c>
      <c r="S502" s="25">
        <v>43213</v>
      </c>
      <c r="T502" s="185" t="s">
        <v>17510</v>
      </c>
      <c r="U502" s="123" t="s">
        <v>5334</v>
      </c>
      <c r="V502" s="123"/>
      <c r="W502" s="123"/>
      <c r="X502" s="55">
        <v>18671625783</v>
      </c>
      <c r="Y502" s="80" t="s">
        <v>15601</v>
      </c>
      <c r="Z502" s="80" t="s">
        <v>15601</v>
      </c>
      <c r="AA502" s="31"/>
      <c r="AB502" s="31">
        <v>18972645226</v>
      </c>
      <c r="AC502" s="184"/>
      <c r="AD502" s="144" t="s">
        <v>5227</v>
      </c>
      <c r="AE502" s="144" t="s">
        <v>5227</v>
      </c>
      <c r="AF502" s="140" t="s">
        <v>4564</v>
      </c>
      <c r="AG502" s="140" t="s">
        <v>6597</v>
      </c>
      <c r="AH502" s="26" t="s">
        <v>15601</v>
      </c>
    </row>
    <row r="503" spans="1:34" s="183" customFormat="1" ht="13.5" customHeight="1">
      <c r="A503" s="33" t="s">
        <v>9803</v>
      </c>
      <c r="B503" s="140" t="s">
        <v>15570</v>
      </c>
      <c r="C503" s="408" t="s">
        <v>15566</v>
      </c>
      <c r="D503" s="126" t="s">
        <v>15591</v>
      </c>
      <c r="E503" s="30" t="s">
        <v>15592</v>
      </c>
      <c r="F503" s="146" t="str">
        <f t="shared" si="54"/>
        <v>男</v>
      </c>
      <c r="G503" s="22">
        <f t="shared" si="55"/>
        <v>32510</v>
      </c>
      <c r="H503" s="307">
        <f t="shared" ca="1" si="53"/>
        <v>29.598556303272456</v>
      </c>
      <c r="I503" s="25">
        <v>43171</v>
      </c>
      <c r="J503" s="25">
        <v>43171</v>
      </c>
      <c r="K503" s="140" t="s">
        <v>167</v>
      </c>
      <c r="L503" s="140" t="s">
        <v>2028</v>
      </c>
      <c r="M503" s="140" t="s">
        <v>311</v>
      </c>
      <c r="N503" s="314">
        <v>40297</v>
      </c>
      <c r="O503" s="73" t="s">
        <v>4223</v>
      </c>
      <c r="P503" s="73" t="s">
        <v>3854</v>
      </c>
      <c r="Q503" s="25">
        <v>43243</v>
      </c>
      <c r="R503" s="25">
        <v>43243</v>
      </c>
      <c r="S503" s="25">
        <v>43214</v>
      </c>
      <c r="T503" s="185" t="s">
        <v>17565</v>
      </c>
      <c r="U503" s="123" t="s">
        <v>15541</v>
      </c>
      <c r="V503" s="123" t="s">
        <v>15593</v>
      </c>
      <c r="W503" s="123"/>
      <c r="X503" s="55">
        <v>13718430224</v>
      </c>
      <c r="Y503" s="80" t="s">
        <v>15594</v>
      </c>
      <c r="Z503" s="80" t="s">
        <v>15594</v>
      </c>
      <c r="AA503" s="31" t="s">
        <v>15595</v>
      </c>
      <c r="AB503" s="31">
        <v>18701098562</v>
      </c>
      <c r="AC503" s="184"/>
      <c r="AD503" s="144" t="s">
        <v>5227</v>
      </c>
      <c r="AE503" s="144" t="s">
        <v>5227</v>
      </c>
      <c r="AF503" s="140" t="s">
        <v>4564</v>
      </c>
      <c r="AG503" s="140" t="s">
        <v>6597</v>
      </c>
      <c r="AH503" s="26" t="s">
        <v>15594</v>
      </c>
    </row>
    <row r="504" spans="1:34" s="325" customFormat="1" ht="13.5" customHeight="1">
      <c r="A504" s="33" t="s">
        <v>7656</v>
      </c>
      <c r="B504" s="140" t="s">
        <v>9296</v>
      </c>
      <c r="C504" s="33" t="s">
        <v>15224</v>
      </c>
      <c r="D504" s="126" t="s">
        <v>15213</v>
      </c>
      <c r="E504" s="30" t="s">
        <v>15214</v>
      </c>
      <c r="F504" s="146" t="s">
        <v>2030</v>
      </c>
      <c r="G504" s="22">
        <v>31246</v>
      </c>
      <c r="H504" s="307">
        <v>32.801971601661592</v>
      </c>
      <c r="I504" s="25">
        <v>43167</v>
      </c>
      <c r="J504" s="25">
        <v>43167</v>
      </c>
      <c r="K504" s="140" t="s">
        <v>167</v>
      </c>
      <c r="L504" s="140" t="s">
        <v>2028</v>
      </c>
      <c r="M504" s="140" t="s">
        <v>311</v>
      </c>
      <c r="N504" s="314">
        <v>40266</v>
      </c>
      <c r="O504" s="123" t="s">
        <v>4223</v>
      </c>
      <c r="P504" s="73" t="s">
        <v>3854</v>
      </c>
      <c r="Q504" s="25">
        <v>43243</v>
      </c>
      <c r="R504" s="25">
        <v>43243</v>
      </c>
      <c r="S504" s="25">
        <v>43217</v>
      </c>
      <c r="T504" s="185" t="s">
        <v>17569</v>
      </c>
      <c r="U504" s="123" t="s">
        <v>4457</v>
      </c>
      <c r="V504" s="123" t="s">
        <v>15215</v>
      </c>
      <c r="W504" s="123"/>
      <c r="X504" s="55">
        <v>18337342533</v>
      </c>
      <c r="Y504" s="80" t="s">
        <v>15216</v>
      </c>
      <c r="Z504" s="80" t="s">
        <v>13526</v>
      </c>
      <c r="AA504" s="31" t="s">
        <v>15217</v>
      </c>
      <c r="AB504" s="31">
        <v>15137398730</v>
      </c>
      <c r="AC504" s="324"/>
      <c r="AD504" s="144" t="s">
        <v>4374</v>
      </c>
      <c r="AE504" s="144" t="s">
        <v>4374</v>
      </c>
      <c r="AF504" s="140" t="s">
        <v>13529</v>
      </c>
      <c r="AG504" s="140" t="s">
        <v>6597</v>
      </c>
      <c r="AH504" s="26" t="s">
        <v>15216</v>
      </c>
    </row>
    <row r="505" spans="1:34" s="325" customFormat="1" ht="13.5" customHeight="1">
      <c r="A505" s="33" t="s">
        <v>7657</v>
      </c>
      <c r="B505" s="140" t="s">
        <v>9296</v>
      </c>
      <c r="C505" s="33" t="s">
        <v>15225</v>
      </c>
      <c r="D505" s="126" t="s">
        <v>15218</v>
      </c>
      <c r="E505" s="30" t="s">
        <v>15219</v>
      </c>
      <c r="F505" s="146" t="s">
        <v>2030</v>
      </c>
      <c r="G505" s="22">
        <v>30714</v>
      </c>
      <c r="H505" s="307">
        <v>34.259505848236934</v>
      </c>
      <c r="I505" s="25">
        <v>43167</v>
      </c>
      <c r="J505" s="25">
        <v>43167</v>
      </c>
      <c r="K505" s="140" t="s">
        <v>167</v>
      </c>
      <c r="L505" s="140" t="s">
        <v>2028</v>
      </c>
      <c r="M505" s="140" t="s">
        <v>311</v>
      </c>
      <c r="N505" s="314">
        <v>40273</v>
      </c>
      <c r="O505" s="123" t="s">
        <v>4223</v>
      </c>
      <c r="P505" s="73" t="s">
        <v>3854</v>
      </c>
      <c r="Q505" s="25">
        <v>43243</v>
      </c>
      <c r="R505" s="25">
        <v>43243</v>
      </c>
      <c r="S505" s="25">
        <v>43217</v>
      </c>
      <c r="T505" s="185" t="s">
        <v>17569</v>
      </c>
      <c r="U505" s="123" t="s">
        <v>4457</v>
      </c>
      <c r="V505" s="123" t="s">
        <v>15215</v>
      </c>
      <c r="W505" s="123"/>
      <c r="X505" s="55">
        <v>18537303861</v>
      </c>
      <c r="Y505" s="80" t="s">
        <v>15220</v>
      </c>
      <c r="Z505" s="80" t="s">
        <v>13526</v>
      </c>
      <c r="AA505" s="31" t="s">
        <v>15217</v>
      </c>
      <c r="AB505" s="31">
        <v>15137398730</v>
      </c>
      <c r="AC505" s="324"/>
      <c r="AD505" s="144" t="s">
        <v>4374</v>
      </c>
      <c r="AE505" s="144" t="s">
        <v>4374</v>
      </c>
      <c r="AF505" s="140" t="s">
        <v>13529</v>
      </c>
      <c r="AG505" s="140" t="s">
        <v>6597</v>
      </c>
      <c r="AH505" s="26" t="s">
        <v>15220</v>
      </c>
    </row>
    <row r="506" spans="1:34" s="10" customFormat="1" ht="14.25" customHeight="1">
      <c r="A506" s="33" t="s">
        <v>7623</v>
      </c>
      <c r="B506" s="140" t="s">
        <v>9296</v>
      </c>
      <c r="C506" s="125" t="s">
        <v>9335</v>
      </c>
      <c r="D506" s="178" t="s">
        <v>9336</v>
      </c>
      <c r="E506" s="179" t="s">
        <v>9337</v>
      </c>
      <c r="F506" s="146" t="str">
        <f t="shared" ref="F506:F514" si="56">IF(MOD(IF(LEN(E506)=18,MID(E506,17,1),RIGHT(E506,1)),2)=0,"女","男")</f>
        <v>男</v>
      </c>
      <c r="G506" s="22">
        <f t="shared" ref="G506:G514" si="57">DATE(IF(LEN(E506)=18,MID(E506,7,4),1900+MID(E506,7,2)),IF(LEN(E506)=18,MID(E506,11,2),MID(E506,9,2)),IF(LEN(E506)=18,MID(E506,13,2),MID(E506,11,2)))</f>
        <v>32483</v>
      </c>
      <c r="H506" s="307">
        <f t="shared" ref="H506:H514" ca="1" si="58">(NOW()-G506)/365</f>
        <v>29.672528906012182</v>
      </c>
      <c r="I506" s="180">
        <v>42816</v>
      </c>
      <c r="J506" s="180">
        <v>42816</v>
      </c>
      <c r="K506" s="140" t="s">
        <v>167</v>
      </c>
      <c r="L506" s="140" t="s">
        <v>2028</v>
      </c>
      <c r="M506" s="140" t="s">
        <v>311</v>
      </c>
      <c r="N506" s="55" t="s">
        <v>9338</v>
      </c>
      <c r="O506" s="73" t="s">
        <v>4240</v>
      </c>
      <c r="P506" s="73" t="s">
        <v>3854</v>
      </c>
      <c r="Q506" s="25">
        <v>43243</v>
      </c>
      <c r="R506" s="25">
        <v>43243</v>
      </c>
      <c r="S506" s="25">
        <v>43234</v>
      </c>
      <c r="T506" s="185" t="s">
        <v>17818</v>
      </c>
      <c r="U506" s="140" t="s">
        <v>293</v>
      </c>
      <c r="V506" s="140" t="s">
        <v>9339</v>
      </c>
      <c r="W506" s="143" t="s">
        <v>4542</v>
      </c>
      <c r="X506" s="155" t="s">
        <v>9340</v>
      </c>
      <c r="Y506" s="675" t="s">
        <v>6603</v>
      </c>
      <c r="Z506" s="188" t="s">
        <v>6603</v>
      </c>
      <c r="AA506" s="22" t="s">
        <v>9341</v>
      </c>
      <c r="AB506" s="155" t="s">
        <v>9342</v>
      </c>
      <c r="AC506" s="25"/>
      <c r="AD506" s="25" t="s">
        <v>245</v>
      </c>
      <c r="AE506" s="140" t="s">
        <v>245</v>
      </c>
      <c r="AF506" s="140" t="s">
        <v>2476</v>
      </c>
      <c r="AG506" s="140" t="s">
        <v>6597</v>
      </c>
      <c r="AH506" s="181" t="s">
        <v>9343</v>
      </c>
    </row>
    <row r="507" spans="1:34" s="183" customFormat="1" ht="13.5" customHeight="1">
      <c r="A507" s="33" t="s">
        <v>13312</v>
      </c>
      <c r="B507" s="140" t="s">
        <v>9296</v>
      </c>
      <c r="C507" s="408" t="s">
        <v>16554</v>
      </c>
      <c r="D507" s="126" t="s">
        <v>16598</v>
      </c>
      <c r="E507" s="30" t="s">
        <v>16599</v>
      </c>
      <c r="F507" s="146" t="str">
        <f t="shared" si="56"/>
        <v>女</v>
      </c>
      <c r="G507" s="22">
        <f t="shared" si="57"/>
        <v>34949</v>
      </c>
      <c r="H507" s="307">
        <f t="shared" ca="1" si="58"/>
        <v>22.916364522450539</v>
      </c>
      <c r="I507" s="25">
        <v>43193</v>
      </c>
      <c r="J507" s="25">
        <v>43193</v>
      </c>
      <c r="K507" s="140" t="s">
        <v>167</v>
      </c>
      <c r="L507" s="140" t="s">
        <v>2028</v>
      </c>
      <c r="M507" s="140" t="s">
        <v>311</v>
      </c>
      <c r="N507" s="314">
        <v>10660</v>
      </c>
      <c r="O507" s="73" t="s">
        <v>4223</v>
      </c>
      <c r="P507" s="73" t="s">
        <v>3854</v>
      </c>
      <c r="Q507" s="25">
        <v>43243</v>
      </c>
      <c r="R507" s="25">
        <v>43243</v>
      </c>
      <c r="S507" s="25">
        <v>43243</v>
      </c>
      <c r="T507" s="185" t="s">
        <v>18015</v>
      </c>
      <c r="U507" s="123" t="s">
        <v>5334</v>
      </c>
      <c r="V507" s="123" t="s">
        <v>16600</v>
      </c>
      <c r="W507" s="123" t="s">
        <v>1508</v>
      </c>
      <c r="X507" s="55">
        <v>17740659820</v>
      </c>
      <c r="Y507" s="80" t="s">
        <v>16601</v>
      </c>
      <c r="Z507" s="80" t="s">
        <v>16601</v>
      </c>
      <c r="AA507" s="31" t="s">
        <v>16602</v>
      </c>
      <c r="AB507" s="31">
        <v>17838116561</v>
      </c>
      <c r="AC507" s="184"/>
      <c r="AD507" s="144" t="s">
        <v>5227</v>
      </c>
      <c r="AE507" s="144" t="s">
        <v>5227</v>
      </c>
      <c r="AF507" s="140" t="s">
        <v>5926</v>
      </c>
      <c r="AG507" s="140" t="s">
        <v>6597</v>
      </c>
      <c r="AH507" s="26" t="s">
        <v>16601</v>
      </c>
    </row>
    <row r="508" spans="1:34" s="183" customFormat="1" ht="13.5" customHeight="1">
      <c r="A508" s="33" t="s">
        <v>7668</v>
      </c>
      <c r="B508" s="140" t="s">
        <v>9296</v>
      </c>
      <c r="C508" s="408" t="s">
        <v>16550</v>
      </c>
      <c r="D508" s="126" t="s">
        <v>16588</v>
      </c>
      <c r="E508" s="30" t="s">
        <v>16589</v>
      </c>
      <c r="F508" s="146" t="str">
        <f t="shared" si="56"/>
        <v>女</v>
      </c>
      <c r="G508" s="22">
        <f t="shared" si="57"/>
        <v>30253</v>
      </c>
      <c r="H508" s="307">
        <f t="shared" ca="1" si="58"/>
        <v>35.782117947108077</v>
      </c>
      <c r="I508" s="25">
        <v>43193</v>
      </c>
      <c r="J508" s="25">
        <v>43193</v>
      </c>
      <c r="K508" s="140" t="s">
        <v>167</v>
      </c>
      <c r="L508" s="140" t="s">
        <v>2028</v>
      </c>
      <c r="M508" s="140" t="s">
        <v>311</v>
      </c>
      <c r="N508" s="314">
        <v>10656</v>
      </c>
      <c r="O508" s="73" t="s">
        <v>4223</v>
      </c>
      <c r="P508" s="73" t="s">
        <v>3854</v>
      </c>
      <c r="Q508" s="25">
        <v>43243</v>
      </c>
      <c r="R508" s="25">
        <v>43243</v>
      </c>
      <c r="S508" s="25">
        <v>43242</v>
      </c>
      <c r="T508" s="185" t="s">
        <v>18000</v>
      </c>
      <c r="U508" s="123" t="s">
        <v>5334</v>
      </c>
      <c r="V508" s="123" t="s">
        <v>16590</v>
      </c>
      <c r="W508" s="123"/>
      <c r="X508" s="55">
        <v>17607172630</v>
      </c>
      <c r="Y508" s="80" t="s">
        <v>16591</v>
      </c>
      <c r="Z508" s="80" t="s">
        <v>16591</v>
      </c>
      <c r="AA508" s="31" t="s">
        <v>16592</v>
      </c>
      <c r="AB508" s="31">
        <v>18608612880</v>
      </c>
      <c r="AC508" s="184"/>
      <c r="AD508" s="144" t="s">
        <v>5227</v>
      </c>
      <c r="AE508" s="144" t="s">
        <v>5227</v>
      </c>
      <c r="AF508" s="140" t="s">
        <v>5481</v>
      </c>
      <c r="AG508" s="140" t="s">
        <v>6597</v>
      </c>
      <c r="AH508" s="26" t="s">
        <v>16593</v>
      </c>
    </row>
    <row r="509" spans="1:34" s="183" customFormat="1" ht="13.5" customHeight="1">
      <c r="A509" s="33" t="s">
        <v>7650</v>
      </c>
      <c r="B509" s="140" t="s">
        <v>15570</v>
      </c>
      <c r="C509" s="408" t="s">
        <v>15562</v>
      </c>
      <c r="D509" s="126" t="s">
        <v>15577</v>
      </c>
      <c r="E509" s="30" t="s">
        <v>15578</v>
      </c>
      <c r="F509" s="146" t="str">
        <f t="shared" si="56"/>
        <v>女</v>
      </c>
      <c r="G509" s="22">
        <f t="shared" si="57"/>
        <v>33514</v>
      </c>
      <c r="H509" s="307">
        <f t="shared" ca="1" si="58"/>
        <v>26.84787137176561</v>
      </c>
      <c r="I509" s="25">
        <v>43171</v>
      </c>
      <c r="J509" s="25">
        <v>43171</v>
      </c>
      <c r="K509" s="140" t="s">
        <v>167</v>
      </c>
      <c r="L509" s="140" t="s">
        <v>2028</v>
      </c>
      <c r="M509" s="140" t="s">
        <v>311</v>
      </c>
      <c r="N509" s="314">
        <v>40252</v>
      </c>
      <c r="O509" s="73" t="s">
        <v>4223</v>
      </c>
      <c r="P509" s="73" t="s">
        <v>3854</v>
      </c>
      <c r="Q509" s="25">
        <v>43243</v>
      </c>
      <c r="R509" s="25">
        <v>43243</v>
      </c>
      <c r="S509" s="25">
        <v>43242</v>
      </c>
      <c r="T509" s="185" t="s">
        <v>17164</v>
      </c>
      <c r="U509" s="123" t="s">
        <v>15442</v>
      </c>
      <c r="V509" s="123" t="s">
        <v>15579</v>
      </c>
      <c r="W509" s="123" t="s">
        <v>15563</v>
      </c>
      <c r="X509" s="55">
        <v>15072137015</v>
      </c>
      <c r="Y509" s="80" t="s">
        <v>15580</v>
      </c>
      <c r="Z509" s="80" t="s">
        <v>15581</v>
      </c>
      <c r="AA509" s="31" t="s">
        <v>15582</v>
      </c>
      <c r="AB509" s="31">
        <v>13581456147</v>
      </c>
      <c r="AC509" s="184"/>
      <c r="AD509" s="144" t="s">
        <v>5227</v>
      </c>
      <c r="AE509" s="144" t="s">
        <v>5227</v>
      </c>
      <c r="AF509" s="140" t="s">
        <v>4564</v>
      </c>
      <c r="AG509" s="140" t="s">
        <v>6597</v>
      </c>
      <c r="AH509" s="26" t="s">
        <v>15580</v>
      </c>
    </row>
    <row r="510" spans="1:34" s="694" customFormat="1" ht="13.5" customHeight="1">
      <c r="A510" s="676" t="s">
        <v>9781</v>
      </c>
      <c r="B510" s="677" t="s">
        <v>9296</v>
      </c>
      <c r="C510" s="676" t="s">
        <v>17933</v>
      </c>
      <c r="D510" s="678" t="s">
        <v>17939</v>
      </c>
      <c r="E510" s="679" t="s">
        <v>17940</v>
      </c>
      <c r="F510" s="680" t="str">
        <f t="shared" si="56"/>
        <v>女</v>
      </c>
      <c r="G510" s="681">
        <f t="shared" si="57"/>
        <v>30270</v>
      </c>
      <c r="H510" s="682">
        <f t="shared" ca="1" si="58"/>
        <v>35.735542604642319</v>
      </c>
      <c r="I510" s="683">
        <v>43235</v>
      </c>
      <c r="J510" s="683">
        <v>43235</v>
      </c>
      <c r="K510" s="677" t="s">
        <v>167</v>
      </c>
      <c r="L510" s="677" t="s">
        <v>2028</v>
      </c>
      <c r="M510" s="677" t="s">
        <v>311</v>
      </c>
      <c r="N510" s="684">
        <v>10268</v>
      </c>
      <c r="O510" s="685" t="s">
        <v>4223</v>
      </c>
      <c r="P510" s="685" t="s">
        <v>4304</v>
      </c>
      <c r="Q510" s="686">
        <v>43246</v>
      </c>
      <c r="R510" s="686">
        <v>43246</v>
      </c>
      <c r="S510" s="683">
        <v>43248</v>
      </c>
      <c r="T510" s="687" t="s">
        <v>18488</v>
      </c>
      <c r="U510" s="685" t="s">
        <v>17937</v>
      </c>
      <c r="V510" s="685" t="s">
        <v>17938</v>
      </c>
      <c r="W510" s="685"/>
      <c r="X510" s="688">
        <v>15807117328</v>
      </c>
      <c r="Y510" s="689" t="s">
        <v>17941</v>
      </c>
      <c r="Z510" s="689" t="s">
        <v>17942</v>
      </c>
      <c r="AA510" s="690" t="s">
        <v>17943</v>
      </c>
      <c r="AB510" s="690">
        <v>13007168848</v>
      </c>
      <c r="AC510" s="691"/>
      <c r="AD510" s="692" t="s">
        <v>17944</v>
      </c>
      <c r="AE510" s="692" t="s">
        <v>17944</v>
      </c>
      <c r="AF510" s="677" t="s">
        <v>17945</v>
      </c>
      <c r="AG510" s="677" t="s">
        <v>6597</v>
      </c>
      <c r="AH510" s="693" t="s">
        <v>17941</v>
      </c>
    </row>
    <row r="511" spans="1:34" s="694" customFormat="1" ht="13.5" customHeight="1">
      <c r="A511" s="676" t="s">
        <v>9790</v>
      </c>
      <c r="B511" s="677" t="s">
        <v>9296</v>
      </c>
      <c r="C511" s="676" t="s">
        <v>17934</v>
      </c>
      <c r="D511" s="678" t="s">
        <v>17913</v>
      </c>
      <c r="E511" s="679" t="s">
        <v>17914</v>
      </c>
      <c r="F511" s="680" t="str">
        <f t="shared" si="56"/>
        <v>男</v>
      </c>
      <c r="G511" s="681">
        <f t="shared" si="57"/>
        <v>29479</v>
      </c>
      <c r="H511" s="682">
        <f t="shared" ca="1" si="58"/>
        <v>37.90266589231355</v>
      </c>
      <c r="I511" s="683">
        <v>43237</v>
      </c>
      <c r="J511" s="683">
        <v>43237</v>
      </c>
      <c r="K511" s="677" t="s">
        <v>167</v>
      </c>
      <c r="L511" s="677" t="s">
        <v>2028</v>
      </c>
      <c r="M511" s="677" t="s">
        <v>311</v>
      </c>
      <c r="N511" s="684">
        <v>10261</v>
      </c>
      <c r="O511" s="685" t="s">
        <v>4223</v>
      </c>
      <c r="P511" s="685" t="s">
        <v>4304</v>
      </c>
      <c r="Q511" s="686">
        <v>43246</v>
      </c>
      <c r="R511" s="686">
        <v>43246</v>
      </c>
      <c r="S511" s="683">
        <v>43248</v>
      </c>
      <c r="T511" s="687" t="s">
        <v>18488</v>
      </c>
      <c r="U511" s="685"/>
      <c r="V511" s="685"/>
      <c r="W511" s="685"/>
      <c r="X511" s="688">
        <v>18872259094</v>
      </c>
      <c r="Y511" s="689" t="s">
        <v>17915</v>
      </c>
      <c r="Z511" s="689" t="s">
        <v>17915</v>
      </c>
      <c r="AA511" s="690" t="s">
        <v>17916</v>
      </c>
      <c r="AB511" s="690">
        <v>13797914625</v>
      </c>
      <c r="AC511" s="691"/>
      <c r="AD511" s="692" t="s">
        <v>17614</v>
      </c>
      <c r="AE511" s="692" t="s">
        <v>17614</v>
      </c>
      <c r="AF511" s="677" t="s">
        <v>17615</v>
      </c>
      <c r="AG511" s="677" t="s">
        <v>6597</v>
      </c>
      <c r="AH511" s="693" t="s">
        <v>17915</v>
      </c>
    </row>
    <row r="512" spans="1:34" s="694" customFormat="1" ht="13.5" customHeight="1">
      <c r="A512" s="676" t="s">
        <v>9803</v>
      </c>
      <c r="B512" s="677" t="s">
        <v>9296</v>
      </c>
      <c r="C512" s="676" t="s">
        <v>17935</v>
      </c>
      <c r="D512" s="678" t="s">
        <v>17917</v>
      </c>
      <c r="E512" s="679" t="s">
        <v>17918</v>
      </c>
      <c r="F512" s="680" t="str">
        <f t="shared" si="56"/>
        <v>女</v>
      </c>
      <c r="G512" s="681">
        <f t="shared" si="57"/>
        <v>35360</v>
      </c>
      <c r="H512" s="682">
        <f t="shared" ca="1" si="58"/>
        <v>21.790337125190266</v>
      </c>
      <c r="I512" s="683">
        <v>43237</v>
      </c>
      <c r="J512" s="683">
        <v>43237</v>
      </c>
      <c r="K512" s="677" t="s">
        <v>167</v>
      </c>
      <c r="L512" s="677" t="s">
        <v>2028</v>
      </c>
      <c r="M512" s="677" t="s">
        <v>311</v>
      </c>
      <c r="N512" s="684">
        <v>10263</v>
      </c>
      <c r="O512" s="685" t="s">
        <v>4223</v>
      </c>
      <c r="P512" s="685" t="s">
        <v>4304</v>
      </c>
      <c r="Q512" s="686">
        <v>43246</v>
      </c>
      <c r="R512" s="686">
        <v>43246</v>
      </c>
      <c r="S512" s="683">
        <v>43248</v>
      </c>
      <c r="T512" s="687" t="s">
        <v>18488</v>
      </c>
      <c r="U512" s="685" t="s">
        <v>17911</v>
      </c>
      <c r="V512" s="685" t="s">
        <v>17919</v>
      </c>
      <c r="W512" s="685"/>
      <c r="X512" s="688">
        <v>15623453357</v>
      </c>
      <c r="Y512" s="689" t="s">
        <v>17920</v>
      </c>
      <c r="Z512" s="689" t="s">
        <v>17920</v>
      </c>
      <c r="AA512" s="690" t="s">
        <v>17921</v>
      </c>
      <c r="AB512" s="690">
        <v>15027310289</v>
      </c>
      <c r="AC512" s="691"/>
      <c r="AD512" s="692" t="s">
        <v>17614</v>
      </c>
      <c r="AE512" s="692" t="s">
        <v>17614</v>
      </c>
      <c r="AF512" s="677" t="s">
        <v>17615</v>
      </c>
      <c r="AG512" s="677" t="s">
        <v>6597</v>
      </c>
      <c r="AH512" s="693" t="s">
        <v>17920</v>
      </c>
    </row>
    <row r="513" spans="1:34" s="694" customFormat="1" ht="13.5" customHeight="1">
      <c r="A513" s="676" t="s">
        <v>13314</v>
      </c>
      <c r="B513" s="677" t="s">
        <v>9296</v>
      </c>
      <c r="C513" s="676" t="s">
        <v>17936</v>
      </c>
      <c r="D513" s="678" t="s">
        <v>17922</v>
      </c>
      <c r="E513" s="679" t="s">
        <v>17923</v>
      </c>
      <c r="F513" s="680" t="str">
        <f t="shared" si="56"/>
        <v>女</v>
      </c>
      <c r="G513" s="681">
        <f t="shared" si="57"/>
        <v>33285</v>
      </c>
      <c r="H513" s="682">
        <f t="shared" ca="1" si="58"/>
        <v>27.47526863203958</v>
      </c>
      <c r="I513" s="683">
        <v>43237</v>
      </c>
      <c r="J513" s="683">
        <v>43237</v>
      </c>
      <c r="K513" s="677" t="s">
        <v>167</v>
      </c>
      <c r="L513" s="677" t="s">
        <v>2028</v>
      </c>
      <c r="M513" s="677" t="s">
        <v>311</v>
      </c>
      <c r="N513" s="684">
        <v>10264</v>
      </c>
      <c r="O513" s="685" t="s">
        <v>4223</v>
      </c>
      <c r="P513" s="685" t="s">
        <v>4304</v>
      </c>
      <c r="Q513" s="686">
        <v>43246</v>
      </c>
      <c r="R513" s="686">
        <v>43246</v>
      </c>
      <c r="S513" s="683">
        <v>43248</v>
      </c>
      <c r="T513" s="687" t="s">
        <v>18488</v>
      </c>
      <c r="U513" s="685" t="s">
        <v>17912</v>
      </c>
      <c r="V513" s="685"/>
      <c r="W513" s="685"/>
      <c r="X513" s="688">
        <v>15071279194</v>
      </c>
      <c r="Y513" s="689" t="s">
        <v>17924</v>
      </c>
      <c r="Z513" s="689" t="s">
        <v>17924</v>
      </c>
      <c r="AA513" s="690" t="s">
        <v>17925</v>
      </c>
      <c r="AB513" s="690">
        <v>13554444621</v>
      </c>
      <c r="AC513" s="691"/>
      <c r="AD513" s="692" t="s">
        <v>17614</v>
      </c>
      <c r="AE513" s="692" t="s">
        <v>17614</v>
      </c>
      <c r="AF513" s="677" t="s">
        <v>17615</v>
      </c>
      <c r="AG513" s="677" t="s">
        <v>6597</v>
      </c>
      <c r="AH513" s="693" t="s">
        <v>17924</v>
      </c>
    </row>
    <row r="514" spans="1:34" s="694" customFormat="1" ht="13.5" customHeight="1">
      <c r="A514" s="676" t="s">
        <v>9816</v>
      </c>
      <c r="B514" s="677" t="s">
        <v>9296</v>
      </c>
      <c r="C514" s="676" t="s">
        <v>17946</v>
      </c>
      <c r="D514" s="678" t="s">
        <v>17926</v>
      </c>
      <c r="E514" s="679" t="s">
        <v>17927</v>
      </c>
      <c r="F514" s="680" t="str">
        <f t="shared" si="56"/>
        <v>男</v>
      </c>
      <c r="G514" s="681">
        <f t="shared" si="57"/>
        <v>34561</v>
      </c>
      <c r="H514" s="682">
        <f t="shared" ca="1" si="58"/>
        <v>23.979378221080676</v>
      </c>
      <c r="I514" s="683">
        <v>43237</v>
      </c>
      <c r="J514" s="683">
        <v>43237</v>
      </c>
      <c r="K514" s="677" t="s">
        <v>167</v>
      </c>
      <c r="L514" s="677" t="s">
        <v>2028</v>
      </c>
      <c r="M514" s="677" t="s">
        <v>311</v>
      </c>
      <c r="N514" s="684">
        <v>10265</v>
      </c>
      <c r="O514" s="685" t="s">
        <v>4223</v>
      </c>
      <c r="P514" s="685" t="s">
        <v>4304</v>
      </c>
      <c r="Q514" s="686">
        <v>43246</v>
      </c>
      <c r="R514" s="686">
        <v>43246</v>
      </c>
      <c r="S514" s="683">
        <v>43248</v>
      </c>
      <c r="T514" s="687" t="s">
        <v>18488</v>
      </c>
      <c r="U514" s="685" t="s">
        <v>17912</v>
      </c>
      <c r="V514" s="685" t="s">
        <v>17928</v>
      </c>
      <c r="W514" s="685"/>
      <c r="X514" s="688">
        <v>15027310289</v>
      </c>
      <c r="Y514" s="689" t="s">
        <v>17929</v>
      </c>
      <c r="Z514" s="689" t="s">
        <v>17929</v>
      </c>
      <c r="AA514" s="690" t="s">
        <v>17930</v>
      </c>
      <c r="AB514" s="690">
        <v>15623453357</v>
      </c>
      <c r="AC514" s="691"/>
      <c r="AD514" s="692" t="s">
        <v>17931</v>
      </c>
      <c r="AE514" s="692" t="s">
        <v>17931</v>
      </c>
      <c r="AF514" s="677" t="s">
        <v>17932</v>
      </c>
      <c r="AG514" s="677" t="s">
        <v>6597</v>
      </c>
      <c r="AH514" s="693" t="s">
        <v>17929</v>
      </c>
    </row>
    <row r="515" spans="1:34" s="325" customFormat="1" ht="13.5" customHeight="1">
      <c r="A515" s="33" t="s">
        <v>7652</v>
      </c>
      <c r="B515" s="140" t="s">
        <v>9296</v>
      </c>
      <c r="C515" s="33" t="s">
        <v>14789</v>
      </c>
      <c r="D515" s="126" t="s">
        <v>14804</v>
      </c>
      <c r="E515" s="30" t="s">
        <v>14805</v>
      </c>
      <c r="F515" s="146" t="s">
        <v>2030</v>
      </c>
      <c r="G515" s="22">
        <v>31155</v>
      </c>
      <c r="H515" s="307">
        <v>33.051111542681383</v>
      </c>
      <c r="I515" s="25">
        <v>43162</v>
      </c>
      <c r="J515" s="25">
        <v>43162</v>
      </c>
      <c r="K515" s="140" t="s">
        <v>167</v>
      </c>
      <c r="L515" s="140" t="s">
        <v>2028</v>
      </c>
      <c r="M515" s="140" t="s">
        <v>311</v>
      </c>
      <c r="N515" s="314">
        <v>40112</v>
      </c>
      <c r="O515" s="123" t="s">
        <v>4223</v>
      </c>
      <c r="P515" s="73" t="s">
        <v>20359</v>
      </c>
      <c r="Q515" s="25">
        <v>43250</v>
      </c>
      <c r="R515" s="25">
        <v>43250</v>
      </c>
      <c r="S515" s="25">
        <v>43218</v>
      </c>
      <c r="T515" s="185" t="s">
        <v>10227</v>
      </c>
      <c r="U515" s="123" t="s">
        <v>4457</v>
      </c>
      <c r="V515" s="123" t="s">
        <v>14806</v>
      </c>
      <c r="W515" s="123"/>
      <c r="X515" s="55">
        <v>15837027656</v>
      </c>
      <c r="Y515" s="80" t="s">
        <v>14807</v>
      </c>
      <c r="Z515" s="80" t="s">
        <v>13526</v>
      </c>
      <c r="AA515" s="31" t="s">
        <v>14790</v>
      </c>
      <c r="AB515" s="31">
        <v>18238742669</v>
      </c>
      <c r="AC515" s="324"/>
      <c r="AD515" s="144" t="s">
        <v>14078</v>
      </c>
      <c r="AE515" s="144" t="s">
        <v>14078</v>
      </c>
      <c r="AF515" s="140" t="s">
        <v>13529</v>
      </c>
      <c r="AG515" s="140" t="s">
        <v>6597</v>
      </c>
      <c r="AH515" s="26" t="s">
        <v>14807</v>
      </c>
    </row>
    <row r="516" spans="1:34" s="325" customFormat="1" ht="13.5" customHeight="1">
      <c r="A516" s="33" t="s">
        <v>7653</v>
      </c>
      <c r="B516" s="140" t="s">
        <v>9296</v>
      </c>
      <c r="C516" s="33" t="s">
        <v>14791</v>
      </c>
      <c r="D516" s="126" t="s">
        <v>14808</v>
      </c>
      <c r="E516" s="30" t="s">
        <v>14809</v>
      </c>
      <c r="F516" s="146" t="s">
        <v>2030</v>
      </c>
      <c r="G516" s="22">
        <v>36652</v>
      </c>
      <c r="H516" s="307">
        <v>17.990837570078643</v>
      </c>
      <c r="I516" s="25">
        <v>43162</v>
      </c>
      <c r="J516" s="25">
        <v>43162</v>
      </c>
      <c r="K516" s="140" t="s">
        <v>167</v>
      </c>
      <c r="L516" s="140" t="s">
        <v>2028</v>
      </c>
      <c r="M516" s="140" t="s">
        <v>311</v>
      </c>
      <c r="N516" s="314">
        <v>40113</v>
      </c>
      <c r="O516" s="123" t="s">
        <v>4223</v>
      </c>
      <c r="P516" s="73" t="s">
        <v>20359</v>
      </c>
      <c r="Q516" s="25">
        <v>43250</v>
      </c>
      <c r="R516" s="25">
        <v>43250</v>
      </c>
      <c r="S516" s="25">
        <v>43218</v>
      </c>
      <c r="T516" s="185" t="s">
        <v>17566</v>
      </c>
      <c r="U516" s="123" t="s">
        <v>4456</v>
      </c>
      <c r="V516" s="123" t="s">
        <v>14810</v>
      </c>
      <c r="W516" s="123"/>
      <c r="X516" s="55">
        <v>18037032340</v>
      </c>
      <c r="Y516" s="80" t="s">
        <v>14811</v>
      </c>
      <c r="Z516" s="80" t="s">
        <v>13526</v>
      </c>
      <c r="AA516" s="31" t="s">
        <v>14792</v>
      </c>
      <c r="AB516" s="31">
        <v>13849674850</v>
      </c>
      <c r="AC516" s="324"/>
      <c r="AD516" s="144" t="s">
        <v>14078</v>
      </c>
      <c r="AE516" s="144" t="s">
        <v>14078</v>
      </c>
      <c r="AF516" s="140" t="s">
        <v>13529</v>
      </c>
      <c r="AG516" s="140" t="s">
        <v>6597</v>
      </c>
      <c r="AH516" s="26" t="s">
        <v>14811</v>
      </c>
    </row>
    <row r="517" spans="1:34" s="325" customFormat="1" ht="13.5" customHeight="1">
      <c r="A517" s="33" t="s">
        <v>7654</v>
      </c>
      <c r="B517" s="140" t="s">
        <v>9296</v>
      </c>
      <c r="C517" s="33" t="s">
        <v>14793</v>
      </c>
      <c r="D517" s="126" t="s">
        <v>14812</v>
      </c>
      <c r="E517" s="30" t="s">
        <v>14813</v>
      </c>
      <c r="F517" s="146" t="s">
        <v>2030</v>
      </c>
      <c r="G517" s="22">
        <v>36496</v>
      </c>
      <c r="H517" s="307">
        <v>18.418234830352613</v>
      </c>
      <c r="I517" s="25">
        <v>43162</v>
      </c>
      <c r="J517" s="25">
        <v>43162</v>
      </c>
      <c r="K517" s="140" t="s">
        <v>167</v>
      </c>
      <c r="L517" s="140" t="s">
        <v>2028</v>
      </c>
      <c r="M517" s="140" t="s">
        <v>311</v>
      </c>
      <c r="N517" s="314">
        <v>40114</v>
      </c>
      <c r="O517" s="123" t="s">
        <v>4223</v>
      </c>
      <c r="P517" s="73" t="s">
        <v>20359</v>
      </c>
      <c r="Q517" s="25">
        <v>43250</v>
      </c>
      <c r="R517" s="25">
        <v>43250</v>
      </c>
      <c r="S517" s="25">
        <v>43218</v>
      </c>
      <c r="T517" s="185" t="s">
        <v>10227</v>
      </c>
      <c r="U517" s="123" t="s">
        <v>4457</v>
      </c>
      <c r="V517" s="123" t="s">
        <v>14814</v>
      </c>
      <c r="W517" s="123"/>
      <c r="X517" s="55">
        <v>18134771718</v>
      </c>
      <c r="Y517" s="80" t="s">
        <v>14815</v>
      </c>
      <c r="Z517" s="80" t="s">
        <v>13526</v>
      </c>
      <c r="AA517" s="31" t="s">
        <v>14794</v>
      </c>
      <c r="AB517" s="31">
        <v>18137270632</v>
      </c>
      <c r="AC517" s="324"/>
      <c r="AD517" s="144" t="s">
        <v>14078</v>
      </c>
      <c r="AE517" s="144" t="s">
        <v>14078</v>
      </c>
      <c r="AF517" s="140" t="s">
        <v>13529</v>
      </c>
      <c r="AG517" s="140" t="s">
        <v>6597</v>
      </c>
      <c r="AH517" s="26" t="s">
        <v>14815</v>
      </c>
    </row>
    <row r="518" spans="1:34" s="325" customFormat="1" ht="13.5" customHeight="1">
      <c r="A518" s="33" t="s">
        <v>7655</v>
      </c>
      <c r="B518" s="140" t="s">
        <v>9296</v>
      </c>
      <c r="C518" s="33" t="s">
        <v>14795</v>
      </c>
      <c r="D518" s="126" t="s">
        <v>14816</v>
      </c>
      <c r="E518" s="30" t="s">
        <v>14817</v>
      </c>
      <c r="F518" s="146" t="s">
        <v>2030</v>
      </c>
      <c r="G518" s="22">
        <v>30343</v>
      </c>
      <c r="H518" s="307">
        <v>35.275769076927958</v>
      </c>
      <c r="I518" s="25">
        <v>43162</v>
      </c>
      <c r="J518" s="25">
        <v>43162</v>
      </c>
      <c r="K518" s="140" t="s">
        <v>167</v>
      </c>
      <c r="L518" s="140" t="s">
        <v>2028</v>
      </c>
      <c r="M518" s="140" t="s">
        <v>311</v>
      </c>
      <c r="N518" s="314">
        <v>40115</v>
      </c>
      <c r="O518" s="123" t="s">
        <v>4223</v>
      </c>
      <c r="P518" s="73" t="s">
        <v>20359</v>
      </c>
      <c r="Q518" s="25">
        <v>43250</v>
      </c>
      <c r="R518" s="25">
        <v>43250</v>
      </c>
      <c r="S518" s="25">
        <v>43218</v>
      </c>
      <c r="T518" s="185" t="s">
        <v>10227</v>
      </c>
      <c r="U518" s="123" t="s">
        <v>4457</v>
      </c>
      <c r="V518" s="123" t="s">
        <v>14806</v>
      </c>
      <c r="W518" s="123"/>
      <c r="X518" s="55">
        <v>13598352445</v>
      </c>
      <c r="Y518" s="80" t="s">
        <v>14818</v>
      </c>
      <c r="Z518" s="80" t="s">
        <v>13526</v>
      </c>
      <c r="AA518" s="31" t="s">
        <v>14796</v>
      </c>
      <c r="AB518" s="31">
        <v>13503409281</v>
      </c>
      <c r="AC518" s="324"/>
      <c r="AD518" s="144" t="s">
        <v>14078</v>
      </c>
      <c r="AE518" s="144" t="s">
        <v>14078</v>
      </c>
      <c r="AF518" s="140" t="s">
        <v>13529</v>
      </c>
      <c r="AG518" s="140" t="s">
        <v>6597</v>
      </c>
      <c r="AH518" s="26" t="s">
        <v>14818</v>
      </c>
    </row>
    <row r="519" spans="1:34" s="325" customFormat="1" ht="13.5" customHeight="1">
      <c r="A519" s="33" t="s">
        <v>7640</v>
      </c>
      <c r="B519" s="140" t="s">
        <v>14003</v>
      </c>
      <c r="C519" s="33" t="s">
        <v>14564</v>
      </c>
      <c r="D519" s="126" t="s">
        <v>14565</v>
      </c>
      <c r="E519" s="30" t="s">
        <v>14566</v>
      </c>
      <c r="F519" s="146" t="s">
        <v>2030</v>
      </c>
      <c r="G519" s="22">
        <v>29012</v>
      </c>
      <c r="H519" s="307">
        <v>38.922519546867072</v>
      </c>
      <c r="I519" s="25">
        <v>43159</v>
      </c>
      <c r="J519" s="25">
        <v>43159</v>
      </c>
      <c r="K519" s="140" t="s">
        <v>167</v>
      </c>
      <c r="L519" s="140" t="s">
        <v>2028</v>
      </c>
      <c r="M519" s="140" t="s">
        <v>311</v>
      </c>
      <c r="N519" s="314">
        <v>40055</v>
      </c>
      <c r="O519" s="123" t="s">
        <v>4223</v>
      </c>
      <c r="P519" s="73" t="s">
        <v>20359</v>
      </c>
      <c r="Q519" s="25">
        <v>43250</v>
      </c>
      <c r="R519" s="25">
        <v>43250</v>
      </c>
      <c r="S519" s="25">
        <v>43217</v>
      </c>
      <c r="T519" s="185" t="s">
        <v>17567</v>
      </c>
      <c r="U519" s="123" t="s">
        <v>4457</v>
      </c>
      <c r="V519" s="123" t="s">
        <v>14563</v>
      </c>
      <c r="W519" s="123"/>
      <c r="X519" s="55">
        <v>18737277279</v>
      </c>
      <c r="Y519" s="80" t="s">
        <v>14559</v>
      </c>
      <c r="Z519" s="80" t="s">
        <v>14560</v>
      </c>
      <c r="AA519" s="31" t="s">
        <v>14567</v>
      </c>
      <c r="AB519" s="31">
        <v>18937225190</v>
      </c>
      <c r="AC519" s="324"/>
      <c r="AD519" s="144" t="s">
        <v>4374</v>
      </c>
      <c r="AE519" s="144" t="s">
        <v>4374</v>
      </c>
      <c r="AF519" s="140" t="s">
        <v>13529</v>
      </c>
      <c r="AG519" s="140" t="s">
        <v>6597</v>
      </c>
      <c r="AH519" s="26" t="s">
        <v>14562</v>
      </c>
    </row>
    <row r="520" spans="1:34" s="325" customFormat="1" ht="13.5" customHeight="1">
      <c r="A520" s="33" t="s">
        <v>7647</v>
      </c>
      <c r="B520" s="140" t="s">
        <v>14003</v>
      </c>
      <c r="C520" s="33" t="s">
        <v>14615</v>
      </c>
      <c r="D520" s="126" t="s">
        <v>14616</v>
      </c>
      <c r="E520" s="30" t="s">
        <v>14617</v>
      </c>
      <c r="F520" s="146" t="s">
        <v>2031</v>
      </c>
      <c r="G520" s="22">
        <v>33364</v>
      </c>
      <c r="H520" s="307">
        <v>26.999231875634194</v>
      </c>
      <c r="I520" s="25">
        <v>43159</v>
      </c>
      <c r="J520" s="25">
        <v>43159</v>
      </c>
      <c r="K520" s="140" t="s">
        <v>167</v>
      </c>
      <c r="L520" s="140" t="s">
        <v>2028</v>
      </c>
      <c r="M520" s="140" t="s">
        <v>311</v>
      </c>
      <c r="N520" s="314">
        <v>40068</v>
      </c>
      <c r="O520" s="123" t="s">
        <v>4223</v>
      </c>
      <c r="P520" s="73" t="s">
        <v>20359</v>
      </c>
      <c r="Q520" s="25">
        <v>43250</v>
      </c>
      <c r="R520" s="25">
        <v>43250</v>
      </c>
      <c r="S520" s="25">
        <v>43217</v>
      </c>
      <c r="T520" s="185" t="s">
        <v>10227</v>
      </c>
      <c r="U520" s="123" t="s">
        <v>4457</v>
      </c>
      <c r="V520" s="123" t="s">
        <v>14618</v>
      </c>
      <c r="W520" s="123"/>
      <c r="X520" s="55">
        <v>15286967187</v>
      </c>
      <c r="Y520" s="80" t="s">
        <v>14605</v>
      </c>
      <c r="Z520" s="80" t="s">
        <v>14560</v>
      </c>
      <c r="AA520" s="31" t="s">
        <v>14599</v>
      </c>
      <c r="AB520" s="31">
        <v>13253069827</v>
      </c>
      <c r="AC520" s="324"/>
      <c r="AD520" s="144" t="s">
        <v>4374</v>
      </c>
      <c r="AE520" s="144" t="s">
        <v>4374</v>
      </c>
      <c r="AF520" s="140" t="s">
        <v>13529</v>
      </c>
      <c r="AG520" s="140" t="s">
        <v>6597</v>
      </c>
      <c r="AH520" s="26" t="s">
        <v>14605</v>
      </c>
    </row>
    <row r="521" spans="1:34" s="183" customFormat="1" ht="13.5" customHeight="1">
      <c r="A521" s="33" t="s">
        <v>7644</v>
      </c>
      <c r="B521" s="140" t="s">
        <v>9296</v>
      </c>
      <c r="C521" s="408" t="s">
        <v>14602</v>
      </c>
      <c r="D521" s="126" t="s">
        <v>14603</v>
      </c>
      <c r="E521" s="30" t="s">
        <v>14604</v>
      </c>
      <c r="F521" s="146" t="s">
        <v>2030</v>
      </c>
      <c r="G521" s="22">
        <v>29099</v>
      </c>
      <c r="H521" s="307">
        <v>38.694811882610352</v>
      </c>
      <c r="I521" s="25">
        <v>43159</v>
      </c>
      <c r="J521" s="25">
        <v>43159</v>
      </c>
      <c r="K521" s="140" t="s">
        <v>167</v>
      </c>
      <c r="L521" s="140" t="s">
        <v>2028</v>
      </c>
      <c r="M521" s="140" t="s">
        <v>311</v>
      </c>
      <c r="N521" s="314">
        <v>40063</v>
      </c>
      <c r="O521" s="73" t="s">
        <v>4223</v>
      </c>
      <c r="P521" s="73" t="s">
        <v>20359</v>
      </c>
      <c r="Q521" s="25">
        <v>43250</v>
      </c>
      <c r="R521" s="25">
        <v>43250</v>
      </c>
      <c r="S521" s="25">
        <v>43220</v>
      </c>
      <c r="T521" s="185" t="s">
        <v>17576</v>
      </c>
      <c r="U521" s="123" t="s">
        <v>4457</v>
      </c>
      <c r="V521" s="123" t="s">
        <v>14590</v>
      </c>
      <c r="W521" s="123"/>
      <c r="X521" s="55">
        <v>18272575085</v>
      </c>
      <c r="Y521" s="80" t="s">
        <v>14605</v>
      </c>
      <c r="Z521" s="80" t="s">
        <v>14560</v>
      </c>
      <c r="AA521" s="31" t="s">
        <v>14606</v>
      </c>
      <c r="AB521" s="31">
        <v>18337271066</v>
      </c>
      <c r="AC521" s="184"/>
      <c r="AD521" s="144" t="s">
        <v>4374</v>
      </c>
      <c r="AE521" s="144" t="s">
        <v>4374</v>
      </c>
      <c r="AF521" s="140" t="s">
        <v>13529</v>
      </c>
      <c r="AG521" s="140" t="s">
        <v>6597</v>
      </c>
      <c r="AH521" s="26" t="s">
        <v>14605</v>
      </c>
    </row>
    <row r="522" spans="1:34" s="183" customFormat="1" ht="13.5" customHeight="1">
      <c r="A522" s="33" t="s">
        <v>7654</v>
      </c>
      <c r="B522" s="140" t="s">
        <v>15344</v>
      </c>
      <c r="C522" s="408" t="s">
        <v>15263</v>
      </c>
      <c r="D522" s="126" t="s">
        <v>15355</v>
      </c>
      <c r="E522" s="30" t="s">
        <v>15356</v>
      </c>
      <c r="F522" s="146" t="str">
        <f>IF(MOD(IF(LEN(E522)=18,MID(E522,17,1),RIGHT(E522,1)),2)=0,"女","男")</f>
        <v>女</v>
      </c>
      <c r="G522" s="22">
        <f>DATE(IF(LEN(E522)=18,MID(E522,7,4),1900+MID(E522,7,2)),IF(LEN(E522)=18,MID(E522,11,2),MID(E522,9,2)),IF(LEN(E522)=18,MID(E522,13,2),MID(E522,11,2)))</f>
        <v>35317</v>
      </c>
      <c r="H522" s="307">
        <f ca="1">(NOW()-G522)/365</f>
        <v>21.908145344368346</v>
      </c>
      <c r="I522" s="25">
        <v>43168</v>
      </c>
      <c r="J522" s="25">
        <v>43168</v>
      </c>
      <c r="K522" s="140" t="s">
        <v>167</v>
      </c>
      <c r="L522" s="140" t="s">
        <v>2028</v>
      </c>
      <c r="M522" s="140" t="s">
        <v>311</v>
      </c>
      <c r="N522" s="314">
        <v>22670</v>
      </c>
      <c r="O522" s="73" t="s">
        <v>4223</v>
      </c>
      <c r="P522" s="73" t="s">
        <v>20359</v>
      </c>
      <c r="Q522" s="25">
        <v>43250</v>
      </c>
      <c r="R522" s="25">
        <v>43250</v>
      </c>
      <c r="S522" s="25">
        <v>43224</v>
      </c>
      <c r="T522" s="123" t="s">
        <v>7557</v>
      </c>
      <c r="U522" s="123" t="s">
        <v>15342</v>
      </c>
      <c r="V522" s="123" t="s">
        <v>15357</v>
      </c>
      <c r="W522" s="123" t="s">
        <v>15265</v>
      </c>
      <c r="X522" s="55">
        <v>15527834401</v>
      </c>
      <c r="Y522" s="80" t="s">
        <v>15358</v>
      </c>
      <c r="Z522" s="80" t="s">
        <v>15359</v>
      </c>
      <c r="AA522" s="31" t="s">
        <v>15360</v>
      </c>
      <c r="AB522" s="31">
        <v>15527834401</v>
      </c>
      <c r="AC522" s="184"/>
      <c r="AD522" s="144" t="s">
        <v>14894</v>
      </c>
      <c r="AE522" s="144" t="s">
        <v>14894</v>
      </c>
      <c r="AF522" s="140" t="s">
        <v>15335</v>
      </c>
      <c r="AG522" s="140" t="s">
        <v>6597</v>
      </c>
      <c r="AH522" s="26" t="s">
        <v>15358</v>
      </c>
    </row>
    <row r="523" spans="1:34" s="325" customFormat="1" ht="13.5" customHeight="1">
      <c r="A523" s="318" t="s">
        <v>7645</v>
      </c>
      <c r="B523" s="104" t="s">
        <v>14003</v>
      </c>
      <c r="C523" s="318" t="s">
        <v>14587</v>
      </c>
      <c r="D523" s="96" t="s">
        <v>14588</v>
      </c>
      <c r="E523" s="97" t="s">
        <v>14589</v>
      </c>
      <c r="F523" s="88" t="s">
        <v>2030</v>
      </c>
      <c r="G523" s="89">
        <v>32211</v>
      </c>
      <c r="H523" s="302">
        <v>30.158135985223236</v>
      </c>
      <c r="I523" s="91">
        <v>43159</v>
      </c>
      <c r="J523" s="91">
        <v>43159</v>
      </c>
      <c r="K523" s="104" t="s">
        <v>167</v>
      </c>
      <c r="L523" s="104" t="s">
        <v>2028</v>
      </c>
      <c r="M523" s="104" t="s">
        <v>311</v>
      </c>
      <c r="N523" s="323">
        <v>40060</v>
      </c>
      <c r="O523" s="185" t="s">
        <v>4223</v>
      </c>
      <c r="P523" s="73" t="s">
        <v>20359</v>
      </c>
      <c r="Q523" s="91">
        <v>43250</v>
      </c>
      <c r="R523" s="91">
        <v>43250</v>
      </c>
      <c r="S523" s="91">
        <v>43249</v>
      </c>
      <c r="T523" s="185" t="s">
        <v>17812</v>
      </c>
      <c r="U523" s="185" t="s">
        <v>4457</v>
      </c>
      <c r="V523" s="185" t="s">
        <v>14590</v>
      </c>
      <c r="W523" s="185"/>
      <c r="X523" s="170">
        <v>15518779278</v>
      </c>
      <c r="Y523" s="235" t="s">
        <v>14591</v>
      </c>
      <c r="Z523" s="235" t="s">
        <v>14560</v>
      </c>
      <c r="AA523" s="101"/>
      <c r="AB523" s="101">
        <v>15518835402</v>
      </c>
      <c r="AC523" s="348"/>
      <c r="AD523" s="137" t="s">
        <v>4374</v>
      </c>
      <c r="AE523" s="137" t="s">
        <v>4374</v>
      </c>
      <c r="AF523" s="104" t="s">
        <v>13529</v>
      </c>
      <c r="AG523" s="104" t="s">
        <v>6597</v>
      </c>
      <c r="AH523" s="99" t="s">
        <v>14591</v>
      </c>
    </row>
    <row r="524" spans="1:34" s="325" customFormat="1" ht="13.5" customHeight="1">
      <c r="A524" s="33" t="s">
        <v>7646</v>
      </c>
      <c r="B524" s="140" t="s">
        <v>14003</v>
      </c>
      <c r="C524" s="33" t="s">
        <v>14598</v>
      </c>
      <c r="D524" s="126" t="s">
        <v>14599</v>
      </c>
      <c r="E524" s="30" t="s">
        <v>14600</v>
      </c>
      <c r="F524" s="146" t="s">
        <v>2030</v>
      </c>
      <c r="G524" s="22">
        <v>34779</v>
      </c>
      <c r="H524" s="307">
        <v>23.122344419393709</v>
      </c>
      <c r="I524" s="25">
        <v>43159</v>
      </c>
      <c r="J524" s="25">
        <v>43159</v>
      </c>
      <c r="K524" s="140" t="s">
        <v>167</v>
      </c>
      <c r="L524" s="140" t="s">
        <v>2028</v>
      </c>
      <c r="M524" s="140" t="s">
        <v>311</v>
      </c>
      <c r="N524" s="314">
        <v>40062</v>
      </c>
      <c r="O524" s="123" t="s">
        <v>4223</v>
      </c>
      <c r="P524" s="73" t="s">
        <v>20359</v>
      </c>
      <c r="Q524" s="25">
        <v>43250</v>
      </c>
      <c r="R524" s="25">
        <v>43250</v>
      </c>
      <c r="S524" s="25">
        <v>43250</v>
      </c>
      <c r="T524" s="185" t="s">
        <v>10227</v>
      </c>
      <c r="U524" s="123" t="s">
        <v>4457</v>
      </c>
      <c r="V524" s="123" t="s">
        <v>14563</v>
      </c>
      <c r="W524" s="123"/>
      <c r="X524" s="55">
        <v>13253069827</v>
      </c>
      <c r="Y524" s="80" t="s">
        <v>14601</v>
      </c>
      <c r="Z524" s="80" t="s">
        <v>14560</v>
      </c>
      <c r="AA524" s="31"/>
      <c r="AB524" s="31">
        <v>15286967187</v>
      </c>
      <c r="AC524" s="324"/>
      <c r="AD524" s="144" t="s">
        <v>4374</v>
      </c>
      <c r="AE524" s="144" t="s">
        <v>4374</v>
      </c>
      <c r="AF524" s="140" t="s">
        <v>13529</v>
      </c>
      <c r="AG524" s="140" t="s">
        <v>6597</v>
      </c>
      <c r="AH524" s="26" t="s">
        <v>14601</v>
      </c>
    </row>
    <row r="525" spans="1:34" s="183" customFormat="1" ht="13.5" customHeight="1">
      <c r="A525" s="33" t="s">
        <v>7634</v>
      </c>
      <c r="B525" s="140" t="s">
        <v>9296</v>
      </c>
      <c r="C525" s="408" t="s">
        <v>14573</v>
      </c>
      <c r="D525" s="126" t="s">
        <v>14574</v>
      </c>
      <c r="E525" s="30" t="s">
        <v>14575</v>
      </c>
      <c r="F525" s="146" t="s">
        <v>2030</v>
      </c>
      <c r="G525" s="22">
        <v>29656</v>
      </c>
      <c r="H525" s="307">
        <v>37.240132443873669</v>
      </c>
      <c r="I525" s="25">
        <v>43159</v>
      </c>
      <c r="J525" s="25">
        <v>43159</v>
      </c>
      <c r="K525" s="140" t="s">
        <v>167</v>
      </c>
      <c r="L525" s="140" t="s">
        <v>2028</v>
      </c>
      <c r="M525" s="140" t="s">
        <v>311</v>
      </c>
      <c r="N525" s="314">
        <v>40057</v>
      </c>
      <c r="O525" s="73" t="s">
        <v>4223</v>
      </c>
      <c r="P525" s="73" t="s">
        <v>20359</v>
      </c>
      <c r="Q525" s="25">
        <v>43250</v>
      </c>
      <c r="R525" s="25">
        <v>43250</v>
      </c>
      <c r="S525" s="25">
        <v>43250</v>
      </c>
      <c r="T525" s="185" t="s">
        <v>18487</v>
      </c>
      <c r="U525" s="123" t="s">
        <v>4457</v>
      </c>
      <c r="V525" s="123" t="s">
        <v>14558</v>
      </c>
      <c r="W525" s="123"/>
      <c r="X525" s="55">
        <v>18749356938</v>
      </c>
      <c r="Y525" s="80" t="s">
        <v>14559</v>
      </c>
      <c r="Z525" s="80" t="s">
        <v>14560</v>
      </c>
      <c r="AA525" s="31" t="s">
        <v>14576</v>
      </c>
      <c r="AB525" s="31">
        <v>13460847655</v>
      </c>
      <c r="AC525" s="184"/>
      <c r="AD525" s="144" t="s">
        <v>4374</v>
      </c>
      <c r="AE525" s="144" t="s">
        <v>4374</v>
      </c>
      <c r="AF525" s="140" t="s">
        <v>14561</v>
      </c>
      <c r="AG525" s="140" t="s">
        <v>6597</v>
      </c>
      <c r="AH525" s="26" t="s">
        <v>14562</v>
      </c>
    </row>
    <row r="526" spans="1:34" s="403" customFormat="1" ht="13.5" customHeight="1" thickBot="1">
      <c r="A526" s="167" t="s">
        <v>7649</v>
      </c>
      <c r="B526" s="103" t="s">
        <v>14003</v>
      </c>
      <c r="C526" s="167" t="s">
        <v>14625</v>
      </c>
      <c r="D526" s="64" t="s">
        <v>14611</v>
      </c>
      <c r="E526" s="65" t="s">
        <v>14626</v>
      </c>
      <c r="F526" s="58" t="s">
        <v>2031</v>
      </c>
      <c r="G526" s="60">
        <v>33336</v>
      </c>
      <c r="H526" s="405">
        <v>27.075944204401317</v>
      </c>
      <c r="I526" s="62">
        <v>43159</v>
      </c>
      <c r="J526" s="62">
        <v>43159</v>
      </c>
      <c r="K526" s="103" t="s">
        <v>167</v>
      </c>
      <c r="L526" s="103" t="s">
        <v>2028</v>
      </c>
      <c r="M526" s="103" t="s">
        <v>311</v>
      </c>
      <c r="N526" s="315">
        <v>40070</v>
      </c>
      <c r="O526" s="186" t="s">
        <v>4223</v>
      </c>
      <c r="P526" s="73" t="s">
        <v>20359</v>
      </c>
      <c r="Q526" s="62">
        <v>43250</v>
      </c>
      <c r="R526" s="62">
        <v>43250</v>
      </c>
      <c r="S526" s="62">
        <v>43217</v>
      </c>
      <c r="T526" s="186" t="s">
        <v>17568</v>
      </c>
      <c r="U526" s="186" t="s">
        <v>4457</v>
      </c>
      <c r="V526" s="186" t="s">
        <v>14618</v>
      </c>
      <c r="W526" s="186"/>
      <c r="X526" s="160">
        <v>15713727573</v>
      </c>
      <c r="Y526" s="316" t="s">
        <v>14627</v>
      </c>
      <c r="Z526" s="316" t="s">
        <v>14560</v>
      </c>
      <c r="AA526" s="67" t="s">
        <v>14608</v>
      </c>
      <c r="AB526" s="67">
        <v>18337265396</v>
      </c>
      <c r="AC526" s="462"/>
      <c r="AD526" s="138" t="s">
        <v>4374</v>
      </c>
      <c r="AE526" s="138" t="s">
        <v>4374</v>
      </c>
      <c r="AF526" s="103" t="s">
        <v>13529</v>
      </c>
      <c r="AG526" s="103" t="s">
        <v>6597</v>
      </c>
      <c r="AH526" s="63" t="s">
        <v>14627</v>
      </c>
    </row>
    <row r="527" spans="1:34" s="183" customFormat="1" ht="13.5" customHeight="1">
      <c r="A527" s="318" t="s">
        <v>13314</v>
      </c>
      <c r="B527" s="104" t="s">
        <v>17119</v>
      </c>
      <c r="C527" s="424" t="s">
        <v>17158</v>
      </c>
      <c r="D527" s="96" t="s">
        <v>17132</v>
      </c>
      <c r="E527" s="97" t="s">
        <v>17133</v>
      </c>
      <c r="F527" s="88" t="str">
        <f>IF(MOD(IF(LEN(E527)=18,MID(E527,17,1),RIGHT(E527,1)),2)=0,"女","男")</f>
        <v>女</v>
      </c>
      <c r="G527" s="89">
        <f>DATE(IF(LEN(E527)=18,MID(E527,7,4),1900+MID(E527,7,2)),IF(LEN(E527)=18,MID(E527,11,2),MID(E527,9,2)),IF(LEN(E527)=18,MID(E527,13,2),MID(E527,11,2)))</f>
        <v>29269</v>
      </c>
      <c r="H527" s="302">
        <f ca="1">(NOW()-G527)/365</f>
        <v>38.47800835806698</v>
      </c>
      <c r="I527" s="91">
        <v>43201</v>
      </c>
      <c r="J527" s="91">
        <v>43201</v>
      </c>
      <c r="K527" s="104" t="s">
        <v>167</v>
      </c>
      <c r="L527" s="104" t="s">
        <v>2028</v>
      </c>
      <c r="M527" s="104" t="s">
        <v>311</v>
      </c>
      <c r="N527" s="323">
        <v>40147</v>
      </c>
      <c r="O527" s="98" t="s">
        <v>4223</v>
      </c>
      <c r="P527" s="98" t="s">
        <v>4304</v>
      </c>
      <c r="Q527" s="91">
        <v>43251</v>
      </c>
      <c r="R527" s="91">
        <v>43251</v>
      </c>
      <c r="S527" s="91">
        <v>43235</v>
      </c>
      <c r="T527" s="185" t="s">
        <v>18093</v>
      </c>
      <c r="U527" s="185" t="s">
        <v>17130</v>
      </c>
      <c r="V527" s="185" t="s">
        <v>17134</v>
      </c>
      <c r="W527" s="185" t="s">
        <v>17131</v>
      </c>
      <c r="X527" s="170">
        <v>13419634327</v>
      </c>
      <c r="Y527" s="235" t="s">
        <v>17135</v>
      </c>
      <c r="Z527" s="235" t="s">
        <v>17136</v>
      </c>
      <c r="AA527" s="101"/>
      <c r="AB527" s="101"/>
      <c r="AC527" s="192"/>
      <c r="AD527" s="137" t="s">
        <v>4374</v>
      </c>
      <c r="AE527" s="137" t="s">
        <v>4374</v>
      </c>
      <c r="AF527" s="104" t="s">
        <v>17127</v>
      </c>
      <c r="AG527" s="104" t="s">
        <v>6597</v>
      </c>
      <c r="AH527" s="99" t="s">
        <v>17135</v>
      </c>
    </row>
    <row r="528" spans="1:34" s="183" customFormat="1" ht="13.5" customHeight="1">
      <c r="A528" s="33" t="s">
        <v>7643</v>
      </c>
      <c r="B528" s="140" t="s">
        <v>9296</v>
      </c>
      <c r="C528" s="408" t="s">
        <v>15193</v>
      </c>
      <c r="D528" s="126" t="s">
        <v>15163</v>
      </c>
      <c r="E528" s="30" t="s">
        <v>15164</v>
      </c>
      <c r="F528" s="146" t="s">
        <v>2031</v>
      </c>
      <c r="G528" s="22">
        <v>32840</v>
      </c>
      <c r="H528" s="307">
        <v>28.508187403602225</v>
      </c>
      <c r="I528" s="25">
        <v>43166</v>
      </c>
      <c r="J528" s="25">
        <v>43166</v>
      </c>
      <c r="K528" s="140" t="s">
        <v>167</v>
      </c>
      <c r="L528" s="140" t="s">
        <v>2028</v>
      </c>
      <c r="M528" s="140" t="s">
        <v>311</v>
      </c>
      <c r="N528" s="314">
        <v>22623</v>
      </c>
      <c r="O528" s="73" t="s">
        <v>4223</v>
      </c>
      <c r="P528" s="73" t="s">
        <v>4304</v>
      </c>
      <c r="Q528" s="25">
        <v>43251</v>
      </c>
      <c r="R528" s="25">
        <v>43251</v>
      </c>
      <c r="S528" s="25">
        <v>43235</v>
      </c>
      <c r="T528" s="123" t="s">
        <v>10840</v>
      </c>
      <c r="U528" s="123" t="s">
        <v>4458</v>
      </c>
      <c r="V528" s="123" t="s">
        <v>15165</v>
      </c>
      <c r="W528" s="123"/>
      <c r="X528" s="55">
        <v>13627167581</v>
      </c>
      <c r="Y528" s="80" t="s">
        <v>15166</v>
      </c>
      <c r="Z528" s="80" t="s">
        <v>15166</v>
      </c>
      <c r="AA528" s="31" t="s">
        <v>15167</v>
      </c>
      <c r="AB528" s="31">
        <v>18566631896</v>
      </c>
      <c r="AC528" s="184"/>
      <c r="AD528" s="144" t="s">
        <v>4374</v>
      </c>
      <c r="AE528" s="144" t="s">
        <v>4374</v>
      </c>
      <c r="AF528" s="140" t="s">
        <v>4375</v>
      </c>
      <c r="AG528" s="140" t="s">
        <v>6597</v>
      </c>
      <c r="AH528" s="26" t="s">
        <v>15166</v>
      </c>
    </row>
    <row r="529" spans="1:34" s="183" customFormat="1" ht="13.5" customHeight="1">
      <c r="A529" s="33" t="s">
        <v>7648</v>
      </c>
      <c r="B529" s="140" t="s">
        <v>15323</v>
      </c>
      <c r="C529" s="408" t="s">
        <v>15401</v>
      </c>
      <c r="D529" s="126" t="s">
        <v>15385</v>
      </c>
      <c r="E529" s="30" t="s">
        <v>15386</v>
      </c>
      <c r="F529" s="146" t="s">
        <v>2030</v>
      </c>
      <c r="G529" s="22">
        <v>34384</v>
      </c>
      <c r="H529" s="307">
        <v>24.278050417300854</v>
      </c>
      <c r="I529" s="25">
        <v>43171</v>
      </c>
      <c r="J529" s="25">
        <v>43171</v>
      </c>
      <c r="K529" s="140" t="s">
        <v>167</v>
      </c>
      <c r="L529" s="140" t="s">
        <v>2028</v>
      </c>
      <c r="M529" s="140" t="s">
        <v>311</v>
      </c>
      <c r="N529" s="314">
        <v>40228</v>
      </c>
      <c r="O529" s="73" t="s">
        <v>4223</v>
      </c>
      <c r="P529" s="73" t="s">
        <v>4304</v>
      </c>
      <c r="Q529" s="25">
        <v>43251</v>
      </c>
      <c r="R529" s="25">
        <v>43251</v>
      </c>
      <c r="S529" s="25">
        <v>43235</v>
      </c>
      <c r="T529" s="123" t="s">
        <v>10840</v>
      </c>
      <c r="U529" s="123" t="s">
        <v>15251</v>
      </c>
      <c r="V529" s="123" t="s">
        <v>15387</v>
      </c>
      <c r="W529" s="123" t="s">
        <v>1508</v>
      </c>
      <c r="X529" s="55">
        <v>15871798757</v>
      </c>
      <c r="Y529" s="80" t="s">
        <v>15388</v>
      </c>
      <c r="Z529" s="80" t="s">
        <v>15388</v>
      </c>
      <c r="AA529" s="31" t="s">
        <v>15389</v>
      </c>
      <c r="AB529" s="31">
        <v>13871685753</v>
      </c>
      <c r="AC529" s="184"/>
      <c r="AD529" s="144" t="s">
        <v>14894</v>
      </c>
      <c r="AE529" s="144" t="s">
        <v>14894</v>
      </c>
      <c r="AF529" s="140" t="s">
        <v>15275</v>
      </c>
      <c r="AG529" s="140" t="s">
        <v>6597</v>
      </c>
      <c r="AH529" s="26" t="s">
        <v>15388</v>
      </c>
    </row>
    <row r="530" spans="1:34" s="183" customFormat="1" ht="13.5" customHeight="1">
      <c r="A530" s="33" t="s">
        <v>7649</v>
      </c>
      <c r="B530" s="140" t="s">
        <v>15323</v>
      </c>
      <c r="C530" s="408" t="s">
        <v>15402</v>
      </c>
      <c r="D530" s="126" t="s">
        <v>15390</v>
      </c>
      <c r="E530" s="30" t="s">
        <v>15391</v>
      </c>
      <c r="F530" s="146" t="s">
        <v>2030</v>
      </c>
      <c r="G530" s="22">
        <v>33030</v>
      </c>
      <c r="H530" s="307">
        <v>27.987639458396742</v>
      </c>
      <c r="I530" s="25">
        <v>43171</v>
      </c>
      <c r="J530" s="25">
        <v>43171</v>
      </c>
      <c r="K530" s="140" t="s">
        <v>167</v>
      </c>
      <c r="L530" s="140" t="s">
        <v>2028</v>
      </c>
      <c r="M530" s="140" t="s">
        <v>311</v>
      </c>
      <c r="N530" s="314">
        <v>40280</v>
      </c>
      <c r="O530" s="73" t="s">
        <v>4223</v>
      </c>
      <c r="P530" s="73" t="s">
        <v>4304</v>
      </c>
      <c r="Q530" s="25">
        <v>43251</v>
      </c>
      <c r="R530" s="25">
        <v>43251</v>
      </c>
      <c r="S530" s="25">
        <v>43235</v>
      </c>
      <c r="T530" s="123" t="s">
        <v>10840</v>
      </c>
      <c r="U530" s="123" t="s">
        <v>15244</v>
      </c>
      <c r="V530" s="123" t="s">
        <v>15392</v>
      </c>
      <c r="W530" s="123" t="s">
        <v>1226</v>
      </c>
      <c r="X530" s="55">
        <v>17671772242</v>
      </c>
      <c r="Y530" s="80" t="s">
        <v>15393</v>
      </c>
      <c r="Z530" s="80" t="s">
        <v>15393</v>
      </c>
      <c r="AA530" s="31" t="s">
        <v>15394</v>
      </c>
      <c r="AB530" s="31">
        <v>17683938621</v>
      </c>
      <c r="AC530" s="184"/>
      <c r="AD530" s="144" t="s">
        <v>14894</v>
      </c>
      <c r="AE530" s="144" t="s">
        <v>14894</v>
      </c>
      <c r="AF530" s="140" t="s">
        <v>15275</v>
      </c>
      <c r="AG530" s="140" t="s">
        <v>6597</v>
      </c>
      <c r="AH530" s="26" t="s">
        <v>15393</v>
      </c>
    </row>
    <row r="531" spans="1:34" s="325" customFormat="1" ht="13.5" customHeight="1">
      <c r="A531" s="33" t="s">
        <v>7631</v>
      </c>
      <c r="B531" s="140" t="s">
        <v>9296</v>
      </c>
      <c r="C531" s="143" t="s">
        <v>11645</v>
      </c>
      <c r="D531" s="126" t="s">
        <v>11656</v>
      </c>
      <c r="E531" s="30" t="s">
        <v>11657</v>
      </c>
      <c r="F531" s="146" t="s">
        <v>2031</v>
      </c>
      <c r="G531" s="22">
        <v>35192</v>
      </c>
      <c r="H531" s="307">
        <v>22.015261549023336</v>
      </c>
      <c r="I531" s="25">
        <v>43083</v>
      </c>
      <c r="J531" s="25">
        <v>43083</v>
      </c>
      <c r="K531" s="140" t="s">
        <v>167</v>
      </c>
      <c r="L531" s="140" t="s">
        <v>2028</v>
      </c>
      <c r="M531" s="140" t="s">
        <v>311</v>
      </c>
      <c r="N531" s="314">
        <v>22812</v>
      </c>
      <c r="O531" s="123" t="s">
        <v>4223</v>
      </c>
      <c r="P531" s="73" t="s">
        <v>20359</v>
      </c>
      <c r="Q531" s="25">
        <v>43257</v>
      </c>
      <c r="R531" s="25">
        <v>43257</v>
      </c>
      <c r="S531" s="25">
        <v>43227</v>
      </c>
      <c r="T531" s="185" t="s">
        <v>17703</v>
      </c>
      <c r="U531" s="123" t="s">
        <v>4458</v>
      </c>
      <c r="V531" s="123" t="s">
        <v>11658</v>
      </c>
      <c r="W531" s="123"/>
      <c r="X531" s="55" t="s">
        <v>11659</v>
      </c>
      <c r="Y531" s="80" t="s">
        <v>11660</v>
      </c>
      <c r="Z531" s="80" t="s">
        <v>4597</v>
      </c>
      <c r="AA531" s="31" t="s">
        <v>11661</v>
      </c>
      <c r="AB531" s="31" t="s">
        <v>11662</v>
      </c>
      <c r="AC531" s="324"/>
      <c r="AD531" s="144" t="s">
        <v>4374</v>
      </c>
      <c r="AE531" s="144" t="s">
        <v>4374</v>
      </c>
      <c r="AF531" s="140" t="s">
        <v>4375</v>
      </c>
      <c r="AG531" s="140" t="s">
        <v>6597</v>
      </c>
      <c r="AH531" s="26" t="s">
        <v>11660</v>
      </c>
    </row>
    <row r="532" spans="1:34" s="325" customFormat="1" ht="13.5" customHeight="1">
      <c r="A532" s="33" t="s">
        <v>7632</v>
      </c>
      <c r="B532" s="140" t="s">
        <v>9296</v>
      </c>
      <c r="C532" s="143" t="s">
        <v>11704</v>
      </c>
      <c r="D532" s="126" t="s">
        <v>11663</v>
      </c>
      <c r="E532" s="30" t="s">
        <v>11664</v>
      </c>
      <c r="F532" s="146" t="s">
        <v>2031</v>
      </c>
      <c r="G532" s="22">
        <v>33492</v>
      </c>
      <c r="H532" s="307">
        <v>26.672795795598677</v>
      </c>
      <c r="I532" s="25">
        <v>43083</v>
      </c>
      <c r="J532" s="25">
        <v>43083</v>
      </c>
      <c r="K532" s="140" t="s">
        <v>167</v>
      </c>
      <c r="L532" s="140" t="s">
        <v>2028</v>
      </c>
      <c r="M532" s="140" t="s">
        <v>311</v>
      </c>
      <c r="N532" s="314">
        <v>30107</v>
      </c>
      <c r="O532" s="123" t="s">
        <v>4223</v>
      </c>
      <c r="P532" s="73" t="s">
        <v>20359</v>
      </c>
      <c r="Q532" s="25">
        <v>43257</v>
      </c>
      <c r="R532" s="25">
        <v>43257</v>
      </c>
      <c r="S532" s="25">
        <v>43227</v>
      </c>
      <c r="T532" s="185" t="s">
        <v>17702</v>
      </c>
      <c r="U532" s="123" t="s">
        <v>4501</v>
      </c>
      <c r="V532" s="123" t="s">
        <v>10788</v>
      </c>
      <c r="W532" s="123"/>
      <c r="X532" s="55" t="s">
        <v>11665</v>
      </c>
      <c r="Y532" s="80" t="s">
        <v>11666</v>
      </c>
      <c r="Z532" s="80" t="s">
        <v>11667</v>
      </c>
      <c r="AA532" s="31" t="s">
        <v>11668</v>
      </c>
      <c r="AB532" s="31" t="s">
        <v>11669</v>
      </c>
      <c r="AC532" s="324"/>
      <c r="AD532" s="144" t="s">
        <v>4374</v>
      </c>
      <c r="AE532" s="144" t="s">
        <v>4374</v>
      </c>
      <c r="AF532" s="140" t="s">
        <v>4375</v>
      </c>
      <c r="AG532" s="140" t="s">
        <v>6597</v>
      </c>
      <c r="AH532" s="26" t="s">
        <v>11666</v>
      </c>
    </row>
    <row r="533" spans="1:34" s="444" customFormat="1" ht="15" customHeight="1">
      <c r="A533" s="33" t="s">
        <v>7634</v>
      </c>
      <c r="B533" s="140" t="s">
        <v>9296</v>
      </c>
      <c r="C533" s="33" t="s">
        <v>12432</v>
      </c>
      <c r="D533" s="126" t="s">
        <v>12433</v>
      </c>
      <c r="E533" s="33" t="s">
        <v>12611</v>
      </c>
      <c r="F533" s="146" t="s">
        <v>2031</v>
      </c>
      <c r="G533" s="22">
        <v>32821</v>
      </c>
      <c r="H533" s="307">
        <v>28.511151959982239</v>
      </c>
      <c r="I533" s="25">
        <v>43095</v>
      </c>
      <c r="J533" s="25">
        <v>43095</v>
      </c>
      <c r="K533" s="140" t="s">
        <v>167</v>
      </c>
      <c r="L533" s="140" t="s">
        <v>2028</v>
      </c>
      <c r="M533" s="140" t="s">
        <v>311</v>
      </c>
      <c r="N533" s="314" t="s">
        <v>12768</v>
      </c>
      <c r="O533" s="123" t="s">
        <v>4223</v>
      </c>
      <c r="P533" s="73" t="s">
        <v>20359</v>
      </c>
      <c r="Q533" s="25">
        <v>43257</v>
      </c>
      <c r="R533" s="25">
        <v>43257</v>
      </c>
      <c r="S533" s="25">
        <v>43227</v>
      </c>
      <c r="T533" s="185" t="s">
        <v>7557</v>
      </c>
      <c r="U533" s="123" t="s">
        <v>4501</v>
      </c>
      <c r="V533" s="123" t="s">
        <v>12650</v>
      </c>
      <c r="W533" s="123"/>
      <c r="X533" s="55">
        <v>18271887421</v>
      </c>
      <c r="Y533" s="55" t="s">
        <v>12434</v>
      </c>
      <c r="Z533" s="55" t="s">
        <v>12027</v>
      </c>
      <c r="AA533" s="55" t="s">
        <v>12435</v>
      </c>
      <c r="AB533" s="55">
        <v>13419579313</v>
      </c>
      <c r="AC533" s="445"/>
      <c r="AD533" s="144" t="s">
        <v>4374</v>
      </c>
      <c r="AE533" s="144" t="s">
        <v>4374</v>
      </c>
      <c r="AF533" s="140" t="s">
        <v>4375</v>
      </c>
      <c r="AG533" s="140" t="s">
        <v>6597</v>
      </c>
      <c r="AH533" s="26" t="s">
        <v>12434</v>
      </c>
    </row>
    <row r="534" spans="1:34" s="183" customFormat="1" ht="13.5" customHeight="1">
      <c r="A534" s="33" t="s">
        <v>7666</v>
      </c>
      <c r="B534" s="140" t="s">
        <v>15672</v>
      </c>
      <c r="C534" s="408" t="s">
        <v>15693</v>
      </c>
      <c r="D534" s="126" t="s">
        <v>15683</v>
      </c>
      <c r="E534" s="30" t="s">
        <v>15684</v>
      </c>
      <c r="F534" s="146" t="str">
        <f>IF(MOD(IF(LEN(E534)=18,MID(E534,17,1),RIGHT(E534,1)),2)=0,"女","男")</f>
        <v>男</v>
      </c>
      <c r="G534" s="22">
        <f>DATE(IF(LEN(E534)=18,MID(E534,7,4),1900+MID(E534,7,2)),IF(LEN(E534)=18,MID(E534,11,2),MID(E534,9,2)),IF(LEN(E534)=18,MID(E534,13,2),MID(E534,11,2)))</f>
        <v>33519</v>
      </c>
      <c r="H534" s="307">
        <f ca="1">(NOW()-G534)/365</f>
        <v>26.83417274162862</v>
      </c>
      <c r="I534" s="25">
        <v>43173</v>
      </c>
      <c r="J534" s="25">
        <v>43173</v>
      </c>
      <c r="K534" s="140" t="s">
        <v>167</v>
      </c>
      <c r="L534" s="140" t="s">
        <v>2028</v>
      </c>
      <c r="M534" s="140" t="s">
        <v>311</v>
      </c>
      <c r="N534" s="314">
        <v>21856</v>
      </c>
      <c r="O534" s="73" t="s">
        <v>4223</v>
      </c>
      <c r="P534" s="73" t="s">
        <v>20359</v>
      </c>
      <c r="Q534" s="25">
        <v>43257</v>
      </c>
      <c r="R534" s="25">
        <v>43257</v>
      </c>
      <c r="S534" s="25">
        <v>43229</v>
      </c>
      <c r="T534" s="185" t="s">
        <v>10227</v>
      </c>
      <c r="U534" s="123" t="s">
        <v>15685</v>
      </c>
      <c r="V534" s="123" t="s">
        <v>15686</v>
      </c>
      <c r="W534" s="123" t="s">
        <v>15671</v>
      </c>
      <c r="X534" s="55">
        <v>1376741660</v>
      </c>
      <c r="Y534" s="80" t="s">
        <v>15687</v>
      </c>
      <c r="Z534" s="80" t="s">
        <v>15687</v>
      </c>
      <c r="AA534" s="31" t="s">
        <v>15688</v>
      </c>
      <c r="AB534" s="31">
        <v>13673092326</v>
      </c>
      <c r="AC534" s="184"/>
      <c r="AD534" s="144" t="s">
        <v>11985</v>
      </c>
      <c r="AE534" s="144" t="s">
        <v>11985</v>
      </c>
      <c r="AF534" s="140" t="s">
        <v>15679</v>
      </c>
      <c r="AG534" s="140" t="s">
        <v>6597</v>
      </c>
      <c r="AH534" s="26" t="s">
        <v>15687</v>
      </c>
    </row>
    <row r="535" spans="1:34" s="325" customFormat="1" ht="13.5" customHeight="1">
      <c r="A535" s="33" t="s">
        <v>9848</v>
      </c>
      <c r="B535" s="140" t="s">
        <v>11355</v>
      </c>
      <c r="C535" s="33" t="s">
        <v>17156</v>
      </c>
      <c r="D535" s="126" t="s">
        <v>17120</v>
      </c>
      <c r="E535" s="30" t="s">
        <v>17121</v>
      </c>
      <c r="F535" s="146" t="s">
        <v>2030</v>
      </c>
      <c r="G535" s="22">
        <v>33677</v>
      </c>
      <c r="H535" s="307">
        <v>26.20397711472603</v>
      </c>
      <c r="I535" s="25">
        <v>43201</v>
      </c>
      <c r="J535" s="25">
        <v>43201</v>
      </c>
      <c r="K535" s="140" t="s">
        <v>167</v>
      </c>
      <c r="L535" s="140" t="s">
        <v>2028</v>
      </c>
      <c r="M535" s="140" t="s">
        <v>311</v>
      </c>
      <c r="N535" s="314">
        <v>40014</v>
      </c>
      <c r="O535" s="123" t="s">
        <v>4223</v>
      </c>
      <c r="P535" s="73" t="s">
        <v>20359</v>
      </c>
      <c r="Q535" s="25">
        <v>43257</v>
      </c>
      <c r="R535" s="25">
        <v>43257</v>
      </c>
      <c r="S535" s="25">
        <v>43241</v>
      </c>
      <c r="T535" s="185" t="s">
        <v>18003</v>
      </c>
      <c r="U535" s="123" t="s">
        <v>6324</v>
      </c>
      <c r="V535" s="123" t="s">
        <v>17047</v>
      </c>
      <c r="W535" s="123" t="s">
        <v>17123</v>
      </c>
      <c r="X535" s="55">
        <v>13476288253</v>
      </c>
      <c r="Y535" s="80" t="s">
        <v>17124</v>
      </c>
      <c r="Z535" s="80" t="s">
        <v>17125</v>
      </c>
      <c r="AA535" s="31" t="s">
        <v>17126</v>
      </c>
      <c r="AB535" s="31">
        <v>1898610490</v>
      </c>
      <c r="AC535" s="324"/>
      <c r="AD535" s="144" t="s">
        <v>4374</v>
      </c>
      <c r="AE535" s="144" t="s">
        <v>4374</v>
      </c>
      <c r="AF535" s="140" t="s">
        <v>5926</v>
      </c>
      <c r="AG535" s="140" t="s">
        <v>6597</v>
      </c>
      <c r="AH535" s="26" t="s">
        <v>17124</v>
      </c>
    </row>
    <row r="536" spans="1:34" s="183" customFormat="1" ht="13.5" customHeight="1">
      <c r="A536" s="33" t="s">
        <v>13318</v>
      </c>
      <c r="B536" s="140" t="s">
        <v>12164</v>
      </c>
      <c r="C536" s="408" t="s">
        <v>18835</v>
      </c>
      <c r="D536" s="126" t="s">
        <v>18821</v>
      </c>
      <c r="E536" s="30" t="s">
        <v>18822</v>
      </c>
      <c r="F536" s="146" t="str">
        <f>IF(MOD(IF(LEN(E536)=18,MID(E536,17,1),RIGHT(E536,1)),2)=0,"女","男")</f>
        <v>女</v>
      </c>
      <c r="G536" s="22">
        <f>DATE(IF(LEN(E536)=18,MID(E536,7,4),1900+MID(E536,7,2)),IF(LEN(E536)=18,MID(E536,11,2),MID(E536,9,2)),IF(LEN(E536)=18,MID(E536,13,2),MID(E536,11,2)))</f>
        <v>34245</v>
      </c>
      <c r="H536" s="307">
        <f ca="1">(NOW()-G536)/365</f>
        <v>24.845131645421098</v>
      </c>
      <c r="I536" s="25">
        <v>43257</v>
      </c>
      <c r="J536" s="25">
        <v>43257</v>
      </c>
      <c r="K536" s="140" t="s">
        <v>19022</v>
      </c>
      <c r="L536" s="140" t="s">
        <v>19023</v>
      </c>
      <c r="M536" s="140" t="s">
        <v>19024</v>
      </c>
      <c r="N536" s="314">
        <v>22579</v>
      </c>
      <c r="O536" s="73" t="s">
        <v>18989</v>
      </c>
      <c r="P536" s="73" t="s">
        <v>20359</v>
      </c>
      <c r="Q536" s="25">
        <v>43257</v>
      </c>
      <c r="R536" s="25">
        <v>43257</v>
      </c>
      <c r="S536" s="25">
        <v>43262</v>
      </c>
      <c r="T536" s="185" t="s">
        <v>5909</v>
      </c>
      <c r="U536" s="123" t="s">
        <v>17632</v>
      </c>
      <c r="V536" s="123" t="s">
        <v>19156</v>
      </c>
      <c r="W536" s="123"/>
      <c r="X536" s="55">
        <v>13657260297</v>
      </c>
      <c r="Y536" s="80" t="s">
        <v>19157</v>
      </c>
      <c r="Z536" s="80" t="s">
        <v>19157</v>
      </c>
      <c r="AA536" s="31" t="s">
        <v>19158</v>
      </c>
      <c r="AB536" s="31">
        <v>15072148756</v>
      </c>
      <c r="AC536" s="184"/>
      <c r="AD536" s="144" t="s">
        <v>17944</v>
      </c>
      <c r="AE536" s="144" t="s">
        <v>17944</v>
      </c>
      <c r="AF536" s="140" t="s">
        <v>17679</v>
      </c>
      <c r="AG536" s="140" t="s">
        <v>6597</v>
      </c>
      <c r="AH536" s="26" t="s">
        <v>18823</v>
      </c>
    </row>
    <row r="537" spans="1:34" s="183" customFormat="1" ht="13.5" customHeight="1">
      <c r="A537" s="33" t="s">
        <v>13344</v>
      </c>
      <c r="B537" s="140" t="s">
        <v>9296</v>
      </c>
      <c r="C537" s="408" t="s">
        <v>19280</v>
      </c>
      <c r="D537" s="126" t="s">
        <v>19266</v>
      </c>
      <c r="E537" s="30" t="s">
        <v>19267</v>
      </c>
      <c r="F537" s="146" t="s">
        <v>2030</v>
      </c>
      <c r="G537" s="22">
        <v>33861</v>
      </c>
      <c r="H537" s="307">
        <v>25.766131035324701</v>
      </c>
      <c r="I537" s="25">
        <v>43259</v>
      </c>
      <c r="J537" s="25">
        <v>43259</v>
      </c>
      <c r="K537" s="140" t="s">
        <v>167</v>
      </c>
      <c r="L537" s="140" t="s">
        <v>2028</v>
      </c>
      <c r="M537" s="140" t="s">
        <v>311</v>
      </c>
      <c r="N537" s="314">
        <v>40089</v>
      </c>
      <c r="O537" s="73" t="s">
        <v>4223</v>
      </c>
      <c r="P537" s="73" t="s">
        <v>20359</v>
      </c>
      <c r="Q537" s="91">
        <v>43259</v>
      </c>
      <c r="R537" s="91">
        <v>43259</v>
      </c>
      <c r="S537" s="25">
        <v>43263</v>
      </c>
      <c r="T537" s="123" t="s">
        <v>19489</v>
      </c>
      <c r="U537" s="123" t="s">
        <v>17632</v>
      </c>
      <c r="V537" s="123" t="s">
        <v>19268</v>
      </c>
      <c r="W537" s="123" t="s">
        <v>19265</v>
      </c>
      <c r="X537" s="55">
        <v>17762648186</v>
      </c>
      <c r="Y537" s="80" t="s">
        <v>19269</v>
      </c>
      <c r="Z537" s="80" t="s">
        <v>19269</v>
      </c>
      <c r="AA537" s="31" t="s">
        <v>19270</v>
      </c>
      <c r="AB537" s="31">
        <v>15098018324</v>
      </c>
      <c r="AC537" s="144"/>
      <c r="AD537" s="144" t="s">
        <v>17614</v>
      </c>
      <c r="AE537" s="144" t="s">
        <v>17614</v>
      </c>
      <c r="AF537" s="140" t="s">
        <v>17615</v>
      </c>
      <c r="AG537" s="140" t="s">
        <v>6597</v>
      </c>
      <c r="AH537" s="26" t="s">
        <v>19269</v>
      </c>
    </row>
    <row r="538" spans="1:34" s="325" customFormat="1" ht="13.5" customHeight="1">
      <c r="A538" s="33" t="s">
        <v>7648</v>
      </c>
      <c r="B538" s="140" t="s">
        <v>14003</v>
      </c>
      <c r="C538" s="33" t="s">
        <v>14612</v>
      </c>
      <c r="D538" s="126" t="s">
        <v>14606</v>
      </c>
      <c r="E538" s="30" t="s">
        <v>14613</v>
      </c>
      <c r="F538" s="146" t="s">
        <v>2030</v>
      </c>
      <c r="G538" s="22">
        <v>31004</v>
      </c>
      <c r="H538" s="307">
        <v>33.464810172818368</v>
      </c>
      <c r="I538" s="25">
        <v>43159</v>
      </c>
      <c r="J538" s="25">
        <v>43159</v>
      </c>
      <c r="K538" s="140" t="s">
        <v>167</v>
      </c>
      <c r="L538" s="140" t="s">
        <v>2028</v>
      </c>
      <c r="M538" s="140" t="s">
        <v>311</v>
      </c>
      <c r="N538" s="314">
        <v>40065</v>
      </c>
      <c r="O538" s="123" t="s">
        <v>4223</v>
      </c>
      <c r="P538" s="73" t="s">
        <v>20359</v>
      </c>
      <c r="Q538" s="25">
        <v>43264</v>
      </c>
      <c r="R538" s="25">
        <v>43264</v>
      </c>
      <c r="S538" s="25">
        <v>43218</v>
      </c>
      <c r="T538" s="185" t="s">
        <v>10227</v>
      </c>
      <c r="U538" s="123" t="s">
        <v>4457</v>
      </c>
      <c r="V538" s="123" t="s">
        <v>14590</v>
      </c>
      <c r="W538" s="123"/>
      <c r="X538" s="55">
        <v>18337271066</v>
      </c>
      <c r="Y538" s="80" t="s">
        <v>14614</v>
      </c>
      <c r="Z538" s="80" t="s">
        <v>14560</v>
      </c>
      <c r="AA538" s="31"/>
      <c r="AB538" s="31">
        <v>18272575085</v>
      </c>
      <c r="AC538" s="324"/>
      <c r="AD538" s="144" t="s">
        <v>4374</v>
      </c>
      <c r="AE538" s="144" t="s">
        <v>4374</v>
      </c>
      <c r="AF538" s="140" t="s">
        <v>13529</v>
      </c>
      <c r="AG538" s="140" t="s">
        <v>6597</v>
      </c>
      <c r="AH538" s="26" t="s">
        <v>14614</v>
      </c>
    </row>
    <row r="539" spans="1:34" s="325" customFormat="1" ht="13.5" customHeight="1">
      <c r="A539" s="33" t="s">
        <v>7662</v>
      </c>
      <c r="B539" s="140" t="s">
        <v>11355</v>
      </c>
      <c r="C539" s="33" t="s">
        <v>15558</v>
      </c>
      <c r="D539" s="126" t="s">
        <v>15641</v>
      </c>
      <c r="E539" s="30" t="s">
        <v>15642</v>
      </c>
      <c r="F539" s="146" t="s">
        <v>2031</v>
      </c>
      <c r="G539" s="22">
        <v>31474</v>
      </c>
      <c r="H539" s="307">
        <v>32.239593553399288</v>
      </c>
      <c r="I539" s="25">
        <v>43172</v>
      </c>
      <c r="J539" s="25">
        <v>43172</v>
      </c>
      <c r="K539" s="140" t="s">
        <v>167</v>
      </c>
      <c r="L539" s="140" t="s">
        <v>2028</v>
      </c>
      <c r="M539" s="140" t="s">
        <v>311</v>
      </c>
      <c r="N539" s="314">
        <v>21914</v>
      </c>
      <c r="O539" s="123" t="s">
        <v>4223</v>
      </c>
      <c r="P539" s="73" t="s">
        <v>20359</v>
      </c>
      <c r="Q539" s="25">
        <v>43264</v>
      </c>
      <c r="R539" s="25">
        <v>43264</v>
      </c>
      <c r="S539" s="25">
        <v>43241</v>
      </c>
      <c r="T539" s="185" t="s">
        <v>10418</v>
      </c>
      <c r="U539" s="123" t="s">
        <v>14460</v>
      </c>
      <c r="V539" s="123" t="s">
        <v>15643</v>
      </c>
      <c r="W539" s="123" t="s">
        <v>1508</v>
      </c>
      <c r="X539" s="55">
        <v>18872186997</v>
      </c>
      <c r="Y539" s="80" t="s">
        <v>15644</v>
      </c>
      <c r="Z539" s="80" t="s">
        <v>15644</v>
      </c>
      <c r="AA539" s="31" t="s">
        <v>15645</v>
      </c>
      <c r="AB539" s="31">
        <v>15307239301</v>
      </c>
      <c r="AC539" s="324"/>
      <c r="AD539" s="144" t="s">
        <v>4374</v>
      </c>
      <c r="AE539" s="144" t="s">
        <v>4374</v>
      </c>
      <c r="AF539" s="140" t="s">
        <v>5926</v>
      </c>
      <c r="AG539" s="140" t="s">
        <v>6597</v>
      </c>
      <c r="AH539" s="26" t="s">
        <v>15646</v>
      </c>
    </row>
    <row r="540" spans="1:34" s="183" customFormat="1" ht="13.5" customHeight="1">
      <c r="A540" s="33" t="s">
        <v>7940</v>
      </c>
      <c r="B540" s="140" t="s">
        <v>9296</v>
      </c>
      <c r="C540" s="408" t="s">
        <v>18403</v>
      </c>
      <c r="D540" s="126" t="s">
        <v>18375</v>
      </c>
      <c r="E540" s="30" t="s">
        <v>18376</v>
      </c>
      <c r="F540" s="146" t="s">
        <v>2031</v>
      </c>
      <c r="G540" s="22">
        <v>32753</v>
      </c>
      <c r="H540" s="307">
        <v>28.801747473680862</v>
      </c>
      <c r="I540" s="25">
        <v>43249</v>
      </c>
      <c r="J540" s="25">
        <v>43249</v>
      </c>
      <c r="K540" s="140" t="s">
        <v>18986</v>
      </c>
      <c r="L540" s="140" t="s">
        <v>18987</v>
      </c>
      <c r="M540" s="140" t="s">
        <v>18988</v>
      </c>
      <c r="N540" s="314">
        <v>10501</v>
      </c>
      <c r="O540" s="73" t="s">
        <v>18989</v>
      </c>
      <c r="P540" s="73" t="s">
        <v>20359</v>
      </c>
      <c r="Q540" s="91">
        <v>43264</v>
      </c>
      <c r="R540" s="91">
        <v>43264</v>
      </c>
      <c r="S540" s="25">
        <v>43263</v>
      </c>
      <c r="T540" s="123"/>
      <c r="U540" s="123" t="s">
        <v>17673</v>
      </c>
      <c r="V540" s="123" t="s">
        <v>19095</v>
      </c>
      <c r="W540" s="123" t="s">
        <v>16915</v>
      </c>
      <c r="X540" s="55">
        <v>18827408810</v>
      </c>
      <c r="Y540" s="80" t="s">
        <v>18377</v>
      </c>
      <c r="Z540" s="80" t="s">
        <v>19096</v>
      </c>
      <c r="AA540" s="31" t="s">
        <v>19097</v>
      </c>
      <c r="AB540" s="31">
        <v>17362678339</v>
      </c>
      <c r="AC540" s="184"/>
      <c r="AD540" s="144" t="s">
        <v>17614</v>
      </c>
      <c r="AE540" s="144" t="s">
        <v>17614</v>
      </c>
      <c r="AF540" s="140" t="s">
        <v>17615</v>
      </c>
      <c r="AG540" s="140" t="s">
        <v>6597</v>
      </c>
      <c r="AH540" s="26" t="s">
        <v>18377</v>
      </c>
    </row>
    <row r="541" spans="1:34" s="183" customFormat="1" ht="13.5" customHeight="1">
      <c r="A541" s="33" t="s">
        <v>13313</v>
      </c>
      <c r="B541" s="140" t="s">
        <v>9296</v>
      </c>
      <c r="C541" s="408" t="s">
        <v>18404</v>
      </c>
      <c r="D541" s="126" t="s">
        <v>18380</v>
      </c>
      <c r="E541" s="30" t="s">
        <v>18381</v>
      </c>
      <c r="F541" s="146" t="s">
        <v>2030</v>
      </c>
      <c r="G541" s="22">
        <v>35363</v>
      </c>
      <c r="H541" s="307">
        <v>21.651062542174014</v>
      </c>
      <c r="I541" s="25">
        <v>43249</v>
      </c>
      <c r="J541" s="25">
        <v>43249</v>
      </c>
      <c r="K541" s="140" t="s">
        <v>18986</v>
      </c>
      <c r="L541" s="140" t="s">
        <v>18987</v>
      </c>
      <c r="M541" s="140" t="s">
        <v>18988</v>
      </c>
      <c r="N541" s="314">
        <v>10502</v>
      </c>
      <c r="O541" s="73" t="s">
        <v>18989</v>
      </c>
      <c r="P541" s="73" t="s">
        <v>20359</v>
      </c>
      <c r="Q541" s="91">
        <v>43264</v>
      </c>
      <c r="R541" s="91">
        <v>43264</v>
      </c>
      <c r="S541" s="25">
        <v>43263</v>
      </c>
      <c r="T541" s="123"/>
      <c r="U541" s="123" t="s">
        <v>17648</v>
      </c>
      <c r="V541" s="123" t="s">
        <v>19098</v>
      </c>
      <c r="W541" s="123" t="s">
        <v>19099</v>
      </c>
      <c r="X541" s="55">
        <v>18771960591</v>
      </c>
      <c r="Y541" s="80" t="s">
        <v>18382</v>
      </c>
      <c r="Z541" s="80" t="s">
        <v>19096</v>
      </c>
      <c r="AA541" s="31" t="s">
        <v>18383</v>
      </c>
      <c r="AB541" s="31">
        <v>13147119390</v>
      </c>
      <c r="AC541" s="184"/>
      <c r="AD541" s="144" t="s">
        <v>17614</v>
      </c>
      <c r="AE541" s="144" t="s">
        <v>17614</v>
      </c>
      <c r="AF541" s="140" t="s">
        <v>17615</v>
      </c>
      <c r="AG541" s="140" t="s">
        <v>6597</v>
      </c>
      <c r="AH541" s="26" t="s">
        <v>18382</v>
      </c>
    </row>
    <row r="542" spans="1:34" s="183" customFormat="1" ht="13.5" customHeight="1">
      <c r="A542" s="33" t="s">
        <v>13329</v>
      </c>
      <c r="B542" s="140" t="s">
        <v>18860</v>
      </c>
      <c r="C542" s="408" t="s">
        <v>18959</v>
      </c>
      <c r="D542" s="126" t="s">
        <v>18899</v>
      </c>
      <c r="E542" s="30" t="s">
        <v>18900</v>
      </c>
      <c r="F542" s="146" t="str">
        <f>IF(MOD(IF(LEN(E542)=18,MID(E542,17,1),RIGHT(E542,1)),2)=0,"女","男")</f>
        <v>男</v>
      </c>
      <c r="G542" s="22">
        <f>DATE(IF(LEN(E542)=18,MID(E542,7,4),1900+MID(E542,7,2)),IF(LEN(E542)=18,MID(E542,11,2),MID(E542,9,2)),IF(LEN(E542)=18,MID(E542,13,2),MID(E542,11,2)))</f>
        <v>35431</v>
      </c>
      <c r="H542" s="307">
        <f ca="1">(NOW()-G542)/365</f>
        <v>21.595816576927948</v>
      </c>
      <c r="I542" s="25">
        <v>43262</v>
      </c>
      <c r="J542" s="25">
        <v>43262</v>
      </c>
      <c r="K542" s="140" t="s">
        <v>19022</v>
      </c>
      <c r="L542" s="140" t="s">
        <v>19023</v>
      </c>
      <c r="M542" s="140" t="s">
        <v>19024</v>
      </c>
      <c r="N542" s="314" t="s">
        <v>19188</v>
      </c>
      <c r="O542" s="73" t="s">
        <v>18989</v>
      </c>
      <c r="P542" s="73" t="s">
        <v>20359</v>
      </c>
      <c r="Q542" s="91">
        <v>43266</v>
      </c>
      <c r="R542" s="25">
        <v>43266</v>
      </c>
      <c r="S542" s="25">
        <v>43273</v>
      </c>
      <c r="T542" s="185" t="s">
        <v>5909</v>
      </c>
      <c r="U542" s="123" t="s">
        <v>19135</v>
      </c>
      <c r="V542" s="123" t="s">
        <v>19165</v>
      </c>
      <c r="W542" s="123"/>
      <c r="X542" s="55">
        <v>15207123730</v>
      </c>
      <c r="Y542" s="80" t="s">
        <v>19176</v>
      </c>
      <c r="Z542" s="80" t="s">
        <v>19176</v>
      </c>
      <c r="AA542" s="31"/>
      <c r="AB542" s="31"/>
      <c r="AC542" s="144" t="s">
        <v>17614</v>
      </c>
      <c r="AD542" s="144"/>
      <c r="AE542" s="144" t="s">
        <v>18866</v>
      </c>
      <c r="AF542" s="140" t="s">
        <v>18867</v>
      </c>
      <c r="AG542" s="140" t="s">
        <v>6597</v>
      </c>
      <c r="AH542" s="26" t="s">
        <v>18901</v>
      </c>
    </row>
    <row r="543" spans="1:34" s="325" customFormat="1" ht="13.5" customHeight="1">
      <c r="A543" s="33" t="s">
        <v>7627</v>
      </c>
      <c r="B543" s="140" t="s">
        <v>9296</v>
      </c>
      <c r="C543" s="143" t="s">
        <v>11060</v>
      </c>
      <c r="D543" s="126" t="s">
        <v>9617</v>
      </c>
      <c r="E543" s="30" t="s">
        <v>9618</v>
      </c>
      <c r="F543" s="146" t="s">
        <v>2030</v>
      </c>
      <c r="G543" s="22">
        <v>32970</v>
      </c>
      <c r="H543" s="307">
        <v>28.140963416095893</v>
      </c>
      <c r="I543" s="25">
        <v>42930</v>
      </c>
      <c r="J543" s="25">
        <v>42930</v>
      </c>
      <c r="K543" s="140" t="s">
        <v>167</v>
      </c>
      <c r="L543" s="140" t="s">
        <v>2028</v>
      </c>
      <c r="M543" s="140" t="s">
        <v>311</v>
      </c>
      <c r="N543" s="314" t="s">
        <v>9619</v>
      </c>
      <c r="O543" s="123" t="s">
        <v>9380</v>
      </c>
      <c r="P543" s="73" t="s">
        <v>20359</v>
      </c>
      <c r="Q543" s="25">
        <v>43271</v>
      </c>
      <c r="R543" s="25">
        <v>43271</v>
      </c>
      <c r="S543" s="25">
        <v>43241</v>
      </c>
      <c r="T543" s="185" t="s">
        <v>18001</v>
      </c>
      <c r="U543" s="123" t="s">
        <v>306</v>
      </c>
      <c r="V543" s="123" t="s">
        <v>9620</v>
      </c>
      <c r="W543" s="123" t="s">
        <v>1508</v>
      </c>
      <c r="X543" s="55" t="s">
        <v>9621</v>
      </c>
      <c r="Y543" s="80" t="s">
        <v>9622</v>
      </c>
      <c r="Z543" s="80" t="s">
        <v>9622</v>
      </c>
      <c r="AA543" s="31" t="s">
        <v>9623</v>
      </c>
      <c r="AB543" s="31" t="s">
        <v>9621</v>
      </c>
      <c r="AC543" s="324"/>
      <c r="AD543" s="144" t="s">
        <v>245</v>
      </c>
      <c r="AE543" s="144" t="s">
        <v>245</v>
      </c>
      <c r="AF543" s="140" t="s">
        <v>2476</v>
      </c>
      <c r="AG543" s="140" t="s">
        <v>9387</v>
      </c>
      <c r="AH543" s="26" t="s">
        <v>9624</v>
      </c>
    </row>
    <row r="544" spans="1:34" s="444" customFormat="1" ht="15" customHeight="1">
      <c r="A544" s="33" t="s">
        <v>7634</v>
      </c>
      <c r="B544" s="140" t="s">
        <v>11355</v>
      </c>
      <c r="C544" s="33" t="s">
        <v>13076</v>
      </c>
      <c r="D544" s="126" t="s">
        <v>13099</v>
      </c>
      <c r="E544" s="33" t="s">
        <v>13100</v>
      </c>
      <c r="F544" s="146" t="s">
        <v>2031</v>
      </c>
      <c r="G544" s="22">
        <v>32789</v>
      </c>
      <c r="H544" s="307">
        <v>28.636853827054797</v>
      </c>
      <c r="I544" s="25">
        <v>43105</v>
      </c>
      <c r="J544" s="25">
        <v>43105</v>
      </c>
      <c r="K544" s="140" t="s">
        <v>167</v>
      </c>
      <c r="L544" s="140" t="s">
        <v>2028</v>
      </c>
      <c r="M544" s="140" t="s">
        <v>311</v>
      </c>
      <c r="N544" s="314">
        <v>40236</v>
      </c>
      <c r="O544" s="123" t="s">
        <v>4223</v>
      </c>
      <c r="P544" s="73" t="s">
        <v>20359</v>
      </c>
      <c r="Q544" s="25">
        <v>43271</v>
      </c>
      <c r="R544" s="25">
        <v>43271</v>
      </c>
      <c r="S544" s="25">
        <v>43241</v>
      </c>
      <c r="T544" s="185" t="s">
        <v>19615</v>
      </c>
      <c r="U544" s="123" t="s">
        <v>6324</v>
      </c>
      <c r="V544" s="123" t="s">
        <v>13101</v>
      </c>
      <c r="W544" s="123"/>
      <c r="X544" s="55">
        <v>17671677753</v>
      </c>
      <c r="Y544" s="55" t="s">
        <v>13102</v>
      </c>
      <c r="Z544" s="55" t="s">
        <v>6169</v>
      </c>
      <c r="AA544" s="55" t="s">
        <v>13103</v>
      </c>
      <c r="AB544" s="55">
        <v>15771836809</v>
      </c>
      <c r="AC544" s="445"/>
      <c r="AD544" s="144" t="s">
        <v>4374</v>
      </c>
      <c r="AE544" s="144" t="s">
        <v>4374</v>
      </c>
      <c r="AF544" s="140" t="s">
        <v>5481</v>
      </c>
      <c r="AG544" s="140" t="s">
        <v>6597</v>
      </c>
      <c r="AH544" s="26" t="s">
        <v>13102</v>
      </c>
    </row>
    <row r="545" spans="1:34" s="183" customFormat="1" ht="13.5" customHeight="1">
      <c r="A545" s="33" t="s">
        <v>7651</v>
      </c>
      <c r="B545" s="140" t="s">
        <v>9296</v>
      </c>
      <c r="C545" s="408" t="s">
        <v>15547</v>
      </c>
      <c r="D545" s="126" t="s">
        <v>15617</v>
      </c>
      <c r="E545" s="30" t="s">
        <v>15618</v>
      </c>
      <c r="F545" s="146" t="s">
        <v>2030</v>
      </c>
      <c r="G545" s="22">
        <v>31416</v>
      </c>
      <c r="H545" s="307">
        <v>32.418214635654493</v>
      </c>
      <c r="I545" s="25">
        <v>43172</v>
      </c>
      <c r="J545" s="25">
        <v>43172</v>
      </c>
      <c r="K545" s="140" t="s">
        <v>167</v>
      </c>
      <c r="L545" s="140" t="s">
        <v>2028</v>
      </c>
      <c r="M545" s="140" t="s">
        <v>311</v>
      </c>
      <c r="N545" s="314">
        <v>40028</v>
      </c>
      <c r="O545" s="73" t="s">
        <v>4223</v>
      </c>
      <c r="P545" s="73" t="s">
        <v>20359</v>
      </c>
      <c r="Q545" s="25">
        <v>43271</v>
      </c>
      <c r="R545" s="25">
        <v>43271</v>
      </c>
      <c r="S545" s="25">
        <v>43245</v>
      </c>
      <c r="T545" s="185" t="s">
        <v>17576</v>
      </c>
      <c r="U545" s="123" t="s">
        <v>11676</v>
      </c>
      <c r="V545" s="123" t="s">
        <v>15619</v>
      </c>
      <c r="W545" s="123"/>
      <c r="X545" s="55">
        <v>15807115079</v>
      </c>
      <c r="Y545" s="80" t="s">
        <v>15620</v>
      </c>
      <c r="Z545" s="80" t="s">
        <v>13526</v>
      </c>
      <c r="AA545" s="31" t="s">
        <v>15621</v>
      </c>
      <c r="AB545" s="31">
        <v>18516799157</v>
      </c>
      <c r="AC545" s="184"/>
      <c r="AD545" s="144" t="s">
        <v>4374</v>
      </c>
      <c r="AE545" s="144" t="s">
        <v>4374</v>
      </c>
      <c r="AF545" s="140" t="s">
        <v>15208</v>
      </c>
      <c r="AG545" s="140" t="s">
        <v>6597</v>
      </c>
      <c r="AH545" s="26" t="s">
        <v>15620</v>
      </c>
    </row>
    <row r="546" spans="1:34" s="378" customFormat="1" ht="15" customHeight="1">
      <c r="A546" s="33" t="s">
        <v>7632</v>
      </c>
      <c r="B546" s="140" t="s">
        <v>9296</v>
      </c>
      <c r="C546" s="408" t="s">
        <v>13075</v>
      </c>
      <c r="D546" s="126" t="s">
        <v>13095</v>
      </c>
      <c r="E546" s="408" t="s">
        <v>13096</v>
      </c>
      <c r="F546" s="146" t="s">
        <v>2030</v>
      </c>
      <c r="G546" s="22">
        <v>33069</v>
      </c>
      <c r="H546" s="307">
        <v>27.889447512366822</v>
      </c>
      <c r="I546" s="25">
        <v>43105</v>
      </c>
      <c r="J546" s="25">
        <v>43105</v>
      </c>
      <c r="K546" s="140" t="s">
        <v>167</v>
      </c>
      <c r="L546" s="140" t="s">
        <v>2028</v>
      </c>
      <c r="M546" s="140" t="s">
        <v>311</v>
      </c>
      <c r="N546" s="314">
        <v>40235</v>
      </c>
      <c r="O546" s="73" t="s">
        <v>4223</v>
      </c>
      <c r="P546" s="73" t="s">
        <v>20359</v>
      </c>
      <c r="Q546" s="25">
        <v>43271</v>
      </c>
      <c r="R546" s="25">
        <v>43271</v>
      </c>
      <c r="S546" s="25">
        <v>43245</v>
      </c>
      <c r="T546" s="185" t="s">
        <v>19615</v>
      </c>
      <c r="U546" s="123" t="s">
        <v>4458</v>
      </c>
      <c r="V546" s="123" t="s">
        <v>13097</v>
      </c>
      <c r="W546" s="123" t="s">
        <v>4542</v>
      </c>
      <c r="X546" s="55">
        <v>13476252967</v>
      </c>
      <c r="Y546" s="55" t="s">
        <v>13098</v>
      </c>
      <c r="Z546" s="55" t="s">
        <v>4597</v>
      </c>
      <c r="AA546" s="55"/>
      <c r="AB546" s="55">
        <v>18327808630</v>
      </c>
      <c r="AC546" s="218"/>
      <c r="AD546" s="144" t="s">
        <v>4374</v>
      </c>
      <c r="AE546" s="144" t="s">
        <v>4374</v>
      </c>
      <c r="AF546" s="140" t="s">
        <v>13083</v>
      </c>
      <c r="AG546" s="140" t="s">
        <v>6597</v>
      </c>
      <c r="AH546" s="26" t="s">
        <v>4597</v>
      </c>
    </row>
    <row r="547" spans="1:34" s="183" customFormat="1" ht="13.5" customHeight="1">
      <c r="A547" s="33" t="s">
        <v>7662</v>
      </c>
      <c r="B547" s="140" t="s">
        <v>9296</v>
      </c>
      <c r="C547" s="408" t="s">
        <v>17041</v>
      </c>
      <c r="D547" s="126" t="s">
        <v>17038</v>
      </c>
      <c r="E547" s="30" t="s">
        <v>17039</v>
      </c>
      <c r="F547" s="146" t="s">
        <v>2030</v>
      </c>
      <c r="G547" s="22">
        <v>33667</v>
      </c>
      <c r="H547" s="307">
        <v>26.310562255517507</v>
      </c>
      <c r="I547" s="25">
        <v>43199</v>
      </c>
      <c r="J547" s="25">
        <v>43199</v>
      </c>
      <c r="K547" s="140" t="s">
        <v>18986</v>
      </c>
      <c r="L547" s="140" t="s">
        <v>18987</v>
      </c>
      <c r="M547" s="140" t="s">
        <v>18988</v>
      </c>
      <c r="N547" s="314">
        <v>40002</v>
      </c>
      <c r="O547" s="73" t="s">
        <v>18989</v>
      </c>
      <c r="P547" s="73" t="s">
        <v>20359</v>
      </c>
      <c r="Q547" s="25">
        <v>43271</v>
      </c>
      <c r="R547" s="25">
        <v>43271</v>
      </c>
      <c r="S547" s="25">
        <v>43271</v>
      </c>
      <c r="T547" s="185" t="s">
        <v>10343</v>
      </c>
      <c r="U547" s="123" t="s">
        <v>17632</v>
      </c>
      <c r="V547" s="123" t="s">
        <v>19060</v>
      </c>
      <c r="W547" s="123" t="s">
        <v>16721</v>
      </c>
      <c r="X547" s="55">
        <v>13317272523</v>
      </c>
      <c r="Y547" s="80" t="s">
        <v>19061</v>
      </c>
      <c r="Z547" s="80" t="s">
        <v>19062</v>
      </c>
      <c r="AA547" s="31" t="s">
        <v>19063</v>
      </c>
      <c r="AB547" s="31">
        <v>13071522914</v>
      </c>
      <c r="AC547" s="184"/>
      <c r="AD547" s="144" t="s">
        <v>4374</v>
      </c>
      <c r="AE547" s="144" t="s">
        <v>4374</v>
      </c>
      <c r="AF547" s="140" t="s">
        <v>4375</v>
      </c>
      <c r="AG547" s="140" t="s">
        <v>6597</v>
      </c>
      <c r="AH547" s="26" t="s">
        <v>17014</v>
      </c>
    </row>
    <row r="548" spans="1:34" s="183" customFormat="1" ht="13.5" customHeight="1">
      <c r="A548" s="33" t="s">
        <v>7658</v>
      </c>
      <c r="B548" s="140" t="s">
        <v>9296</v>
      </c>
      <c r="C548" s="408" t="s">
        <v>18228</v>
      </c>
      <c r="D548" s="126" t="s">
        <v>18215</v>
      </c>
      <c r="E548" s="30" t="s">
        <v>18216</v>
      </c>
      <c r="F548" s="146" t="str">
        <f>IF(MOD(IF(LEN(E548)=18,MID(E548,17,1),RIGHT(E548,1)),2)=0,"女","男")</f>
        <v>女</v>
      </c>
      <c r="G548" s="22">
        <f>DATE(IF(LEN(E548)=18,MID(E548,7,4),1900+MID(E548,7,2)),IF(LEN(E548)=18,MID(E548,11,2),MID(E548,9,2)),IF(LEN(E548)=18,MID(E548,13,2),MID(E548,11,2)))</f>
        <v>34637</v>
      </c>
      <c r="H548" s="307">
        <f ca="1">(NOW()-G548)/365</f>
        <v>23.771159042998484</v>
      </c>
      <c r="I548" s="25">
        <v>43248</v>
      </c>
      <c r="J548" s="25">
        <v>43248</v>
      </c>
      <c r="K548" s="140" t="s">
        <v>19022</v>
      </c>
      <c r="L548" s="140" t="s">
        <v>19023</v>
      </c>
      <c r="M548" s="140" t="s">
        <v>19024</v>
      </c>
      <c r="N548" s="314">
        <v>10584</v>
      </c>
      <c r="O548" s="73" t="s">
        <v>18989</v>
      </c>
      <c r="P548" s="73" t="s">
        <v>20359</v>
      </c>
      <c r="Q548" s="91">
        <v>43272</v>
      </c>
      <c r="R548" s="25">
        <v>43272</v>
      </c>
      <c r="S548" s="25">
        <v>43276</v>
      </c>
      <c r="T548" s="185" t="s">
        <v>5909</v>
      </c>
      <c r="U548" s="123" t="s">
        <v>17775</v>
      </c>
      <c r="V548" s="123" t="s">
        <v>19088</v>
      </c>
      <c r="W548" s="123"/>
      <c r="X548" s="55">
        <v>15872743972</v>
      </c>
      <c r="Y548" s="80" t="s">
        <v>19089</v>
      </c>
      <c r="Z548" s="80" t="s">
        <v>19090</v>
      </c>
      <c r="AA548" s="31" t="s">
        <v>19091</v>
      </c>
      <c r="AB548" s="31">
        <v>15897519621</v>
      </c>
      <c r="AC548" s="184"/>
      <c r="AD548" s="144" t="s">
        <v>17614</v>
      </c>
      <c r="AE548" s="144" t="s">
        <v>17614</v>
      </c>
      <c r="AF548" s="140" t="s">
        <v>17615</v>
      </c>
      <c r="AG548" s="140" t="s">
        <v>6597</v>
      </c>
      <c r="AH548" s="26" t="s">
        <v>18217</v>
      </c>
    </row>
    <row r="549" spans="1:34" s="183" customFormat="1" ht="13.5" customHeight="1">
      <c r="A549" s="33" t="s">
        <v>7652</v>
      </c>
      <c r="B549" s="140" t="s">
        <v>15570</v>
      </c>
      <c r="C549" s="408" t="s">
        <v>15548</v>
      </c>
      <c r="D549" s="126" t="s">
        <v>15622</v>
      </c>
      <c r="E549" s="30" t="s">
        <v>15623</v>
      </c>
      <c r="F549" s="146" t="str">
        <f>IF(MOD(IF(LEN(E549)=18,MID(E549,17,1),RIGHT(E549,1)),2)=0,"女","男")</f>
        <v>男</v>
      </c>
      <c r="G549" s="22">
        <f>DATE(IF(LEN(E549)=18,MID(E549,7,4),1900+MID(E549,7,2)),IF(LEN(E549)=18,MID(E549,11,2),MID(E549,9,2)),IF(LEN(E549)=18,MID(E549,13,2),MID(E549,11,2)))</f>
        <v>33071</v>
      </c>
      <c r="H549" s="307">
        <f ca="1">(NOW()-G549)/365</f>
        <v>28.061570001902595</v>
      </c>
      <c r="I549" s="25">
        <v>43172</v>
      </c>
      <c r="J549" s="25">
        <v>43172</v>
      </c>
      <c r="K549" s="140" t="s">
        <v>167</v>
      </c>
      <c r="L549" s="140" t="s">
        <v>2028</v>
      </c>
      <c r="M549" s="140" t="s">
        <v>311</v>
      </c>
      <c r="N549" s="314">
        <v>40149</v>
      </c>
      <c r="O549" s="73" t="s">
        <v>4223</v>
      </c>
      <c r="P549" s="73" t="s">
        <v>20359</v>
      </c>
      <c r="Q549" s="25">
        <v>43272</v>
      </c>
      <c r="R549" s="25">
        <v>43272</v>
      </c>
      <c r="S549" s="25">
        <v>43273</v>
      </c>
      <c r="T549" s="185" t="s">
        <v>19616</v>
      </c>
      <c r="U549" s="123" t="s">
        <v>15442</v>
      </c>
      <c r="V549" s="123" t="s">
        <v>15624</v>
      </c>
      <c r="W549" s="123"/>
      <c r="X549" s="55">
        <v>13995520102</v>
      </c>
      <c r="Y549" s="80" t="s">
        <v>15625</v>
      </c>
      <c r="Z549" s="80" t="s">
        <v>15610</v>
      </c>
      <c r="AA549" s="31"/>
      <c r="AB549" s="31">
        <v>69749411</v>
      </c>
      <c r="AC549" s="184"/>
      <c r="AD549" s="144" t="s">
        <v>15604</v>
      </c>
      <c r="AE549" s="144" t="s">
        <v>15604</v>
      </c>
      <c r="AF549" s="140" t="s">
        <v>15605</v>
      </c>
      <c r="AG549" s="140" t="s">
        <v>6597</v>
      </c>
      <c r="AH549" s="26" t="s">
        <v>15625</v>
      </c>
    </row>
    <row r="550" spans="1:34" s="183" customFormat="1" ht="13.5" customHeight="1">
      <c r="A550" s="318" t="s">
        <v>7649</v>
      </c>
      <c r="B550" s="104" t="s">
        <v>9296</v>
      </c>
      <c r="C550" s="424" t="s">
        <v>15692</v>
      </c>
      <c r="D550" s="96" t="s">
        <v>15680</v>
      </c>
      <c r="E550" s="97" t="s">
        <v>15681</v>
      </c>
      <c r="F550" s="88" t="s">
        <v>2031</v>
      </c>
      <c r="G550" s="89">
        <v>31405</v>
      </c>
      <c r="H550" s="302">
        <v>32.494898158612372</v>
      </c>
      <c r="I550" s="91">
        <v>43173</v>
      </c>
      <c r="J550" s="91">
        <v>43173</v>
      </c>
      <c r="K550" s="104" t="s">
        <v>18986</v>
      </c>
      <c r="L550" s="104" t="s">
        <v>18987</v>
      </c>
      <c r="M550" s="104" t="s">
        <v>18988</v>
      </c>
      <c r="N550" s="323">
        <v>22491</v>
      </c>
      <c r="O550" s="98" t="s">
        <v>18989</v>
      </c>
      <c r="P550" s="73" t="s">
        <v>20359</v>
      </c>
      <c r="Q550" s="25">
        <v>43272</v>
      </c>
      <c r="R550" s="25">
        <v>43272</v>
      </c>
      <c r="S550" s="25">
        <v>43273</v>
      </c>
      <c r="T550" s="123" t="s">
        <v>19741</v>
      </c>
      <c r="U550" s="185" t="s">
        <v>17609</v>
      </c>
      <c r="V550" s="185" t="s">
        <v>19016</v>
      </c>
      <c r="W550" s="185" t="s">
        <v>17123</v>
      </c>
      <c r="X550" s="170">
        <v>18727323749</v>
      </c>
      <c r="Y550" s="235" t="s">
        <v>19017</v>
      </c>
      <c r="Z550" s="235" t="s">
        <v>19017</v>
      </c>
      <c r="AA550" s="101" t="s">
        <v>19018</v>
      </c>
      <c r="AB550" s="101">
        <v>13811479606</v>
      </c>
      <c r="AC550" s="192"/>
      <c r="AD550" s="137" t="s">
        <v>4374</v>
      </c>
      <c r="AE550" s="137" t="s">
        <v>4374</v>
      </c>
      <c r="AF550" s="104" t="s">
        <v>4504</v>
      </c>
      <c r="AG550" s="104" t="s">
        <v>6597</v>
      </c>
      <c r="AH550" s="99" t="s">
        <v>15682</v>
      </c>
    </row>
    <row r="551" spans="1:34" s="183" customFormat="1" ht="13.5" customHeight="1">
      <c r="A551" s="33" t="s">
        <v>7656</v>
      </c>
      <c r="B551" s="140" t="s">
        <v>16753</v>
      </c>
      <c r="C551" s="408" t="s">
        <v>16781</v>
      </c>
      <c r="D551" s="126" t="s">
        <v>16754</v>
      </c>
      <c r="E551" s="30" t="s">
        <v>16755</v>
      </c>
      <c r="F551" s="146" t="str">
        <f>IF(MOD(IF(LEN(E551)=18,MID(E551,17,1),RIGHT(E551,1)),2)=0,"女","男")</f>
        <v>女</v>
      </c>
      <c r="G551" s="22">
        <f>DATE(IF(LEN(E551)=18,MID(E551,7,4),1900+MID(E551,7,2)),IF(LEN(E551)=18,MID(E551,11,2),MID(E551,9,2)),IF(LEN(E551)=18,MID(E551,13,2),MID(E551,11,2)))</f>
        <v>31374</v>
      </c>
      <c r="H551" s="307">
        <f ca="1">(NOW()-G551)/365</f>
        <v>32.710885070395747</v>
      </c>
      <c r="I551" s="25">
        <v>43196</v>
      </c>
      <c r="J551" s="25">
        <v>43196</v>
      </c>
      <c r="K551" s="140" t="s">
        <v>167</v>
      </c>
      <c r="L551" s="140" t="s">
        <v>2028</v>
      </c>
      <c r="M551" s="140" t="s">
        <v>311</v>
      </c>
      <c r="N551" s="314">
        <v>40016</v>
      </c>
      <c r="O551" s="73" t="s">
        <v>4223</v>
      </c>
      <c r="P551" s="73" t="s">
        <v>20359</v>
      </c>
      <c r="Q551" s="25">
        <v>43272</v>
      </c>
      <c r="R551" s="25">
        <v>43272</v>
      </c>
      <c r="S551" s="25">
        <v>43273</v>
      </c>
      <c r="T551" s="185" t="s">
        <v>19618</v>
      </c>
      <c r="U551" s="123" t="s">
        <v>16756</v>
      </c>
      <c r="V551" s="123" t="s">
        <v>16757</v>
      </c>
      <c r="W551" s="123" t="s">
        <v>1508</v>
      </c>
      <c r="X551" s="55">
        <v>13720369856</v>
      </c>
      <c r="Y551" s="80" t="s">
        <v>16758</v>
      </c>
      <c r="Z551" s="80" t="s">
        <v>16759</v>
      </c>
      <c r="AA551" s="31" t="s">
        <v>16760</v>
      </c>
      <c r="AB551" s="31">
        <v>13020190897</v>
      </c>
      <c r="AC551" s="184"/>
      <c r="AD551" s="144" t="s">
        <v>5227</v>
      </c>
      <c r="AE551" s="144" t="s">
        <v>5227</v>
      </c>
      <c r="AF551" s="140" t="s">
        <v>16761</v>
      </c>
      <c r="AG551" s="140" t="s">
        <v>6597</v>
      </c>
      <c r="AH551" s="26" t="s">
        <v>16758</v>
      </c>
    </row>
    <row r="552" spans="1:34" s="183" customFormat="1" ht="13.5" customHeight="1">
      <c r="A552" s="33" t="s">
        <v>7653</v>
      </c>
      <c r="B552" s="140" t="s">
        <v>15570</v>
      </c>
      <c r="C552" s="408" t="s">
        <v>15549</v>
      </c>
      <c r="D552" s="126" t="s">
        <v>15626</v>
      </c>
      <c r="E552" s="30" t="s">
        <v>15627</v>
      </c>
      <c r="F552" s="146" t="str">
        <f>IF(MOD(IF(LEN(E552)=18,MID(E552,17,1),RIGHT(E552,1)),2)=0,"女","男")</f>
        <v>男</v>
      </c>
      <c r="G552" s="22">
        <f>DATE(IF(LEN(E552)=18,MID(E552,7,4),1900+MID(E552,7,2)),IF(LEN(E552)=18,MID(E552,11,2),MID(E552,9,2)),IF(LEN(E552)=18,MID(E552,13,2),MID(E552,11,2)))</f>
        <v>33621</v>
      </c>
      <c r="H552" s="307">
        <f ca="1">(NOW()-G552)/365</f>
        <v>26.554720686834102</v>
      </c>
      <c r="I552" s="25">
        <v>43172</v>
      </c>
      <c r="J552" s="25">
        <v>43172</v>
      </c>
      <c r="K552" s="140" t="s">
        <v>167</v>
      </c>
      <c r="L552" s="140" t="s">
        <v>2028</v>
      </c>
      <c r="M552" s="140" t="s">
        <v>311</v>
      </c>
      <c r="N552" s="314">
        <v>40038</v>
      </c>
      <c r="O552" s="73" t="s">
        <v>4223</v>
      </c>
      <c r="P552" s="73" t="s">
        <v>20359</v>
      </c>
      <c r="Q552" s="25">
        <v>43278</v>
      </c>
      <c r="R552" s="25">
        <v>43278</v>
      </c>
      <c r="S552" s="25">
        <v>43248</v>
      </c>
      <c r="T552" s="185" t="s">
        <v>7557</v>
      </c>
      <c r="U552" s="123" t="s">
        <v>15442</v>
      </c>
      <c r="V552" s="123" t="s">
        <v>15624</v>
      </c>
      <c r="W552" s="123"/>
      <c r="X552" s="55">
        <v>15871751690</v>
      </c>
      <c r="Y552" s="80" t="s">
        <v>15628</v>
      </c>
      <c r="Z552" s="80" t="s">
        <v>15610</v>
      </c>
      <c r="AA552" s="31" t="s">
        <v>15629</v>
      </c>
      <c r="AB552" s="31">
        <v>15107149375</v>
      </c>
      <c r="AC552" s="184"/>
      <c r="AD552" s="144" t="s">
        <v>15604</v>
      </c>
      <c r="AE552" s="144" t="s">
        <v>15604</v>
      </c>
      <c r="AF552" s="140" t="s">
        <v>15605</v>
      </c>
      <c r="AG552" s="140" t="s">
        <v>6597</v>
      </c>
      <c r="AH552" s="26" t="s">
        <v>15628</v>
      </c>
    </row>
    <row r="553" spans="1:34" s="183" customFormat="1" ht="13.5" customHeight="1">
      <c r="A553" s="33" t="s">
        <v>7633</v>
      </c>
      <c r="B553" s="140" t="s">
        <v>9296</v>
      </c>
      <c r="C553" s="408" t="s">
        <v>14568</v>
      </c>
      <c r="D553" s="126" t="s">
        <v>14569</v>
      </c>
      <c r="E553" s="30" t="s">
        <v>14570</v>
      </c>
      <c r="F553" s="146" t="s">
        <v>2030</v>
      </c>
      <c r="G553" s="22">
        <v>26186</v>
      </c>
      <c r="H553" s="307">
        <v>46.746981758942162</v>
      </c>
      <c r="I553" s="25">
        <v>43159</v>
      </c>
      <c r="J553" s="25">
        <v>43159</v>
      </c>
      <c r="K553" s="140" t="s">
        <v>167</v>
      </c>
      <c r="L553" s="140" t="s">
        <v>2028</v>
      </c>
      <c r="M553" s="140" t="s">
        <v>311</v>
      </c>
      <c r="N553" s="314">
        <v>40056</v>
      </c>
      <c r="O553" s="73" t="s">
        <v>4223</v>
      </c>
      <c r="P553" s="73" t="s">
        <v>20359</v>
      </c>
      <c r="Q553" s="25">
        <v>43278</v>
      </c>
      <c r="R553" s="25">
        <v>43278</v>
      </c>
      <c r="S553" s="25">
        <v>43245</v>
      </c>
      <c r="T553" s="185" t="s">
        <v>17576</v>
      </c>
      <c r="U553" s="123" t="s">
        <v>4457</v>
      </c>
      <c r="V553" s="123" t="s">
        <v>14571</v>
      </c>
      <c r="W553" s="123"/>
      <c r="X553" s="55">
        <v>13040409495</v>
      </c>
      <c r="Y553" s="80" t="s">
        <v>14559</v>
      </c>
      <c r="Z553" s="80" t="s">
        <v>14560</v>
      </c>
      <c r="AA553" s="31" t="s">
        <v>14572</v>
      </c>
      <c r="AB553" s="31">
        <v>13017526169</v>
      </c>
      <c r="AC553" s="184"/>
      <c r="AD553" s="144" t="s">
        <v>4374</v>
      </c>
      <c r="AE553" s="144" t="s">
        <v>4374</v>
      </c>
      <c r="AF553" s="140" t="s">
        <v>14561</v>
      </c>
      <c r="AG553" s="140" t="s">
        <v>6597</v>
      </c>
      <c r="AH553" s="26" t="s">
        <v>14562</v>
      </c>
    </row>
    <row r="554" spans="1:34" s="183" customFormat="1" ht="13.5" customHeight="1">
      <c r="A554" s="33" t="s">
        <v>7635</v>
      </c>
      <c r="B554" s="140" t="s">
        <v>9296</v>
      </c>
      <c r="C554" s="408" t="s">
        <v>14577</v>
      </c>
      <c r="D554" s="126" t="s">
        <v>14578</v>
      </c>
      <c r="E554" s="30" t="s">
        <v>14579</v>
      </c>
      <c r="F554" s="146" t="s">
        <v>2030</v>
      </c>
      <c r="G554" s="22">
        <v>32115</v>
      </c>
      <c r="H554" s="307">
        <v>30.503146142503809</v>
      </c>
      <c r="I554" s="25">
        <v>43159</v>
      </c>
      <c r="J554" s="25">
        <v>43159</v>
      </c>
      <c r="K554" s="140" t="s">
        <v>167</v>
      </c>
      <c r="L554" s="140" t="s">
        <v>2028</v>
      </c>
      <c r="M554" s="140" t="s">
        <v>311</v>
      </c>
      <c r="N554" s="314">
        <v>40058</v>
      </c>
      <c r="O554" s="73" t="s">
        <v>4223</v>
      </c>
      <c r="P554" s="73" t="s">
        <v>20359</v>
      </c>
      <c r="Q554" s="25">
        <v>43278</v>
      </c>
      <c r="R554" s="25">
        <v>43278</v>
      </c>
      <c r="S554" s="25">
        <v>43245</v>
      </c>
      <c r="T554" s="185" t="s">
        <v>17565</v>
      </c>
      <c r="U554" s="123" t="s">
        <v>4456</v>
      </c>
      <c r="V554" s="123" t="s">
        <v>14580</v>
      </c>
      <c r="W554" s="123"/>
      <c r="X554" s="55">
        <v>15836392627</v>
      </c>
      <c r="Y554" s="80" t="s">
        <v>14581</v>
      </c>
      <c r="Z554" s="80" t="s">
        <v>14560</v>
      </c>
      <c r="AA554" s="31" t="s">
        <v>14582</v>
      </c>
      <c r="AB554" s="31">
        <v>13837211698</v>
      </c>
      <c r="AC554" s="184"/>
      <c r="AD554" s="144" t="s">
        <v>4374</v>
      </c>
      <c r="AE554" s="144" t="s">
        <v>4374</v>
      </c>
      <c r="AF554" s="140" t="s">
        <v>14561</v>
      </c>
      <c r="AG554" s="140" t="s">
        <v>6597</v>
      </c>
      <c r="AH554" s="26" t="s">
        <v>14581</v>
      </c>
    </row>
    <row r="555" spans="1:34" s="183" customFormat="1" ht="13.5" customHeight="1">
      <c r="A555" s="33" t="s">
        <v>7650</v>
      </c>
      <c r="B555" s="140" t="s">
        <v>9296</v>
      </c>
      <c r="C555" s="408" t="s">
        <v>15546</v>
      </c>
      <c r="D555" s="126" t="s">
        <v>15612</v>
      </c>
      <c r="E555" s="30" t="s">
        <v>15613</v>
      </c>
      <c r="F555" s="146" t="s">
        <v>2030</v>
      </c>
      <c r="G555" s="22">
        <v>34802</v>
      </c>
      <c r="H555" s="307">
        <v>23.141502306887372</v>
      </c>
      <c r="I555" s="25">
        <v>43172</v>
      </c>
      <c r="J555" s="25">
        <v>43172</v>
      </c>
      <c r="K555" s="140" t="s">
        <v>167</v>
      </c>
      <c r="L555" s="140" t="s">
        <v>2028</v>
      </c>
      <c r="M555" s="140" t="s">
        <v>311</v>
      </c>
      <c r="N555" s="314">
        <v>22563</v>
      </c>
      <c r="O555" s="73" t="s">
        <v>4223</v>
      </c>
      <c r="P555" s="73" t="s">
        <v>20359</v>
      </c>
      <c r="Q555" s="25">
        <v>43278</v>
      </c>
      <c r="R555" s="25">
        <v>43278</v>
      </c>
      <c r="S555" s="25">
        <v>43245</v>
      </c>
      <c r="T555" s="185" t="s">
        <v>19617</v>
      </c>
      <c r="U555" s="123" t="s">
        <v>4458</v>
      </c>
      <c r="V555" s="123" t="s">
        <v>15614</v>
      </c>
      <c r="W555" s="123"/>
      <c r="X555" s="55">
        <v>13594947405</v>
      </c>
      <c r="Y555" s="80" t="s">
        <v>15615</v>
      </c>
      <c r="Z555" s="80" t="s">
        <v>13526</v>
      </c>
      <c r="AA555" s="31" t="s">
        <v>15616</v>
      </c>
      <c r="AB555" s="31">
        <v>15802727821</v>
      </c>
      <c r="AC555" s="184"/>
      <c r="AD555" s="144" t="s">
        <v>4374</v>
      </c>
      <c r="AE555" s="144" t="s">
        <v>4374</v>
      </c>
      <c r="AF555" s="140" t="s">
        <v>15208</v>
      </c>
      <c r="AG555" s="140" t="s">
        <v>6597</v>
      </c>
      <c r="AH555" s="26" t="s">
        <v>15615</v>
      </c>
    </row>
    <row r="556" spans="1:34" s="183" customFormat="1" ht="13.5" customHeight="1">
      <c r="A556" s="33" t="s">
        <v>7648</v>
      </c>
      <c r="B556" s="140" t="s">
        <v>16753</v>
      </c>
      <c r="C556" s="408" t="s">
        <v>16784</v>
      </c>
      <c r="D556" s="126" t="s">
        <v>16769</v>
      </c>
      <c r="E556" s="30" t="s">
        <v>16770</v>
      </c>
      <c r="F556" s="146" t="str">
        <f>IF(MOD(IF(LEN(E556)=18,MID(E556,17,1),RIGHT(E556,1)),2)=0,"女","男")</f>
        <v>男</v>
      </c>
      <c r="G556" s="22">
        <f>DATE(IF(LEN(E556)=18,MID(E556,7,4),1900+MID(E556,7,2)),IF(LEN(E556)=18,MID(E556,11,2),MID(E556,9,2)),IF(LEN(E556)=18,MID(E556,13,2),MID(E556,11,2)))</f>
        <v>34939</v>
      </c>
      <c r="H556" s="307">
        <f ca="1">(NOW()-G556)/365</f>
        <v>22.943761782724511</v>
      </c>
      <c r="I556" s="25">
        <v>43196</v>
      </c>
      <c r="J556" s="25">
        <v>43196</v>
      </c>
      <c r="K556" s="140" t="s">
        <v>19022</v>
      </c>
      <c r="L556" s="140" t="s">
        <v>19023</v>
      </c>
      <c r="M556" s="140" t="s">
        <v>19024</v>
      </c>
      <c r="N556" s="314">
        <v>40259</v>
      </c>
      <c r="O556" s="73" t="s">
        <v>18989</v>
      </c>
      <c r="P556" s="73" t="s">
        <v>20359</v>
      </c>
      <c r="Q556" s="25">
        <v>43278</v>
      </c>
      <c r="R556" s="25">
        <v>43278</v>
      </c>
      <c r="S556" s="25">
        <v>43276</v>
      </c>
      <c r="T556" s="123" t="s">
        <v>19739</v>
      </c>
      <c r="U556" s="123" t="s">
        <v>17632</v>
      </c>
      <c r="V556" s="123" t="s">
        <v>19044</v>
      </c>
      <c r="W556" s="123" t="s">
        <v>19045</v>
      </c>
      <c r="X556" s="55">
        <v>18571514957</v>
      </c>
      <c r="Y556" s="80" t="s">
        <v>19046</v>
      </c>
      <c r="Z556" s="80" t="s">
        <v>19046</v>
      </c>
      <c r="AA556" s="31" t="s">
        <v>19047</v>
      </c>
      <c r="AB556" s="31">
        <v>18971256930</v>
      </c>
      <c r="AC556" s="184"/>
      <c r="AD556" s="144" t="s">
        <v>5227</v>
      </c>
      <c r="AE556" s="144" t="s">
        <v>5227</v>
      </c>
      <c r="AF556" s="140" t="s">
        <v>16772</v>
      </c>
      <c r="AG556" s="140" t="s">
        <v>6597</v>
      </c>
      <c r="AH556" s="26" t="s">
        <v>16771</v>
      </c>
    </row>
    <row r="557" spans="1:34" s="200" customFormat="1" ht="13.5" customHeight="1" thickBot="1">
      <c r="A557" s="167" t="s">
        <v>7632</v>
      </c>
      <c r="B557" s="103" t="s">
        <v>9296</v>
      </c>
      <c r="C557" s="416" t="s">
        <v>14583</v>
      </c>
      <c r="D557" s="64" t="s">
        <v>14584</v>
      </c>
      <c r="E557" s="65" t="s">
        <v>14585</v>
      </c>
      <c r="F557" s="58" t="s">
        <v>2030</v>
      </c>
      <c r="G557" s="60">
        <v>29226</v>
      </c>
      <c r="H557" s="405">
        <v>38.477685542871647</v>
      </c>
      <c r="I557" s="62">
        <v>43159</v>
      </c>
      <c r="J557" s="62">
        <v>43159</v>
      </c>
      <c r="K557" s="103" t="s">
        <v>167</v>
      </c>
      <c r="L557" s="103" t="s">
        <v>2028</v>
      </c>
      <c r="M557" s="103" t="s">
        <v>311</v>
      </c>
      <c r="N557" s="315">
        <v>40059</v>
      </c>
      <c r="O557" s="66" t="s">
        <v>4223</v>
      </c>
      <c r="P557" s="73" t="s">
        <v>20359</v>
      </c>
      <c r="Q557" s="62">
        <v>43278</v>
      </c>
      <c r="R557" s="62">
        <v>43278</v>
      </c>
      <c r="S557" s="62">
        <v>43266</v>
      </c>
      <c r="T557" s="399" t="s">
        <v>19600</v>
      </c>
      <c r="U557" s="186" t="s">
        <v>4457</v>
      </c>
      <c r="V557" s="186" t="s">
        <v>14558</v>
      </c>
      <c r="W557" s="186"/>
      <c r="X557" s="160">
        <v>17184308690</v>
      </c>
      <c r="Y557" s="316" t="s">
        <v>14559</v>
      </c>
      <c r="Z557" s="316" t="s">
        <v>14560</v>
      </c>
      <c r="AA557" s="67" t="s">
        <v>14586</v>
      </c>
      <c r="AB557" s="67">
        <v>13253017968</v>
      </c>
      <c r="AC557" s="199"/>
      <c r="AD557" s="138" t="s">
        <v>4374</v>
      </c>
      <c r="AE557" s="138" t="s">
        <v>4374</v>
      </c>
      <c r="AF557" s="103" t="s">
        <v>13529</v>
      </c>
      <c r="AG557" s="103" t="s">
        <v>6597</v>
      </c>
      <c r="AH557" s="63" t="s">
        <v>14562</v>
      </c>
    </row>
    <row r="558" spans="1:34" s="326" customFormat="1" ht="14.25" customHeight="1">
      <c r="A558" s="33" t="s">
        <v>7624</v>
      </c>
      <c r="B558" s="140" t="s">
        <v>9296</v>
      </c>
      <c r="C558" s="143" t="s">
        <v>9368</v>
      </c>
      <c r="D558" s="178" t="s">
        <v>9369</v>
      </c>
      <c r="E558" s="179" t="s">
        <v>9370</v>
      </c>
      <c r="F558" s="146" t="s">
        <v>2030</v>
      </c>
      <c r="G558" s="22">
        <v>32365</v>
      </c>
      <c r="H558" s="307">
        <v>29.887065210235914</v>
      </c>
      <c r="I558" s="180">
        <v>42846</v>
      </c>
      <c r="J558" s="180">
        <v>42846</v>
      </c>
      <c r="K558" s="140" t="s">
        <v>167</v>
      </c>
      <c r="L558" s="140" t="s">
        <v>2028</v>
      </c>
      <c r="M558" s="140" t="s">
        <v>311</v>
      </c>
      <c r="N558" s="55">
        <v>22671</v>
      </c>
      <c r="O558" s="123" t="s">
        <v>4223</v>
      </c>
      <c r="P558" s="123" t="s">
        <v>4304</v>
      </c>
      <c r="Q558" s="25">
        <v>43281</v>
      </c>
      <c r="R558" s="25">
        <v>43281</v>
      </c>
      <c r="S558" s="25">
        <v>43266</v>
      </c>
      <c r="T558" s="123" t="s">
        <v>19740</v>
      </c>
      <c r="U558" s="22" t="s">
        <v>351</v>
      </c>
      <c r="V558" s="22" t="s">
        <v>9371</v>
      </c>
      <c r="W558" s="22" t="s">
        <v>1508</v>
      </c>
      <c r="X558" s="155" t="s">
        <v>9372</v>
      </c>
      <c r="Y558" s="188" t="s">
        <v>9373</v>
      </c>
      <c r="Z558" s="188" t="s">
        <v>9373</v>
      </c>
      <c r="AA558" s="22" t="s">
        <v>9374</v>
      </c>
      <c r="AB558" s="31" t="s">
        <v>9375</v>
      </c>
      <c r="AC558" s="25"/>
      <c r="AD558" s="25" t="s">
        <v>245</v>
      </c>
      <c r="AE558" s="140" t="s">
        <v>245</v>
      </c>
      <c r="AF558" s="140" t="s">
        <v>2476</v>
      </c>
      <c r="AG558" s="140" t="s">
        <v>6597</v>
      </c>
      <c r="AH558" s="181" t="s">
        <v>9376</v>
      </c>
    </row>
    <row r="559" spans="1:34" s="325" customFormat="1" ht="13.5" customHeight="1">
      <c r="A559" s="33" t="s">
        <v>7626</v>
      </c>
      <c r="B559" s="140" t="s">
        <v>9296</v>
      </c>
      <c r="C559" s="143" t="s">
        <v>9471</v>
      </c>
      <c r="D559" s="126" t="s">
        <v>9472</v>
      </c>
      <c r="E559" s="30" t="s">
        <v>9473</v>
      </c>
      <c r="F559" s="146" t="s">
        <v>2030</v>
      </c>
      <c r="G559" s="22">
        <v>32815</v>
      </c>
      <c r="H559" s="307">
        <v>28.65418849790715</v>
      </c>
      <c r="I559" s="25">
        <v>42887</v>
      </c>
      <c r="J559" s="25">
        <v>42887</v>
      </c>
      <c r="K559" s="140" t="s">
        <v>167</v>
      </c>
      <c r="L559" s="140" t="s">
        <v>2028</v>
      </c>
      <c r="M559" s="140" t="s">
        <v>311</v>
      </c>
      <c r="N559" s="314" t="s">
        <v>9474</v>
      </c>
      <c r="O559" s="123" t="s">
        <v>4223</v>
      </c>
      <c r="P559" s="123" t="s">
        <v>4304</v>
      </c>
      <c r="Q559" s="25">
        <v>43281</v>
      </c>
      <c r="R559" s="25">
        <v>43281</v>
      </c>
      <c r="S559" s="25">
        <v>43266</v>
      </c>
      <c r="T559" s="123" t="s">
        <v>19740</v>
      </c>
      <c r="U559" s="123" t="s">
        <v>351</v>
      </c>
      <c r="V559" s="123" t="s">
        <v>9475</v>
      </c>
      <c r="W559" s="123" t="s">
        <v>1508</v>
      </c>
      <c r="X559" s="55" t="s">
        <v>9476</v>
      </c>
      <c r="Y559" s="80" t="s">
        <v>676</v>
      </c>
      <c r="Z559" s="80" t="s">
        <v>676</v>
      </c>
      <c r="AA559" s="31" t="s">
        <v>9477</v>
      </c>
      <c r="AB559" s="31" t="s">
        <v>9478</v>
      </c>
      <c r="AC559" s="324"/>
      <c r="AD559" s="144" t="s">
        <v>245</v>
      </c>
      <c r="AE559" s="144" t="s">
        <v>245</v>
      </c>
      <c r="AF559" s="140" t="s">
        <v>2476</v>
      </c>
      <c r="AG559" s="140" t="s">
        <v>6597</v>
      </c>
      <c r="AH559" s="26" t="s">
        <v>9479</v>
      </c>
    </row>
    <row r="560" spans="1:34" s="674" customFormat="1" ht="14.25" customHeight="1">
      <c r="A560" s="33" t="s">
        <v>7630</v>
      </c>
      <c r="B560" s="140" t="s">
        <v>9296</v>
      </c>
      <c r="C560" s="33" t="s">
        <v>12598</v>
      </c>
      <c r="D560" s="446" t="s">
        <v>12566</v>
      </c>
      <c r="E560" s="33" t="s">
        <v>12567</v>
      </c>
      <c r="F560" s="146" t="s">
        <v>2030</v>
      </c>
      <c r="G560" s="22">
        <v>32480</v>
      </c>
      <c r="H560" s="307">
        <v>29.571996717085231</v>
      </c>
      <c r="I560" s="25">
        <v>43096</v>
      </c>
      <c r="J560" s="25">
        <v>43096</v>
      </c>
      <c r="K560" s="140" t="s">
        <v>167</v>
      </c>
      <c r="L560" s="140" t="s">
        <v>2028</v>
      </c>
      <c r="M560" s="140" t="s">
        <v>311</v>
      </c>
      <c r="N560" s="314" t="s">
        <v>14884</v>
      </c>
      <c r="O560" s="123" t="s">
        <v>4223</v>
      </c>
      <c r="P560" s="123" t="s">
        <v>4304</v>
      </c>
      <c r="Q560" s="25">
        <v>43281</v>
      </c>
      <c r="R560" s="25">
        <v>43281</v>
      </c>
      <c r="S560" s="25">
        <v>43266</v>
      </c>
      <c r="T560" s="123" t="s">
        <v>19740</v>
      </c>
      <c r="U560" s="123"/>
      <c r="V560" s="123"/>
      <c r="W560" s="123"/>
      <c r="X560" s="55">
        <v>13396093925</v>
      </c>
      <c r="Y560" s="55" t="s">
        <v>12568</v>
      </c>
      <c r="Z560" s="55" t="s">
        <v>12568</v>
      </c>
      <c r="AA560" s="55" t="s">
        <v>12569</v>
      </c>
      <c r="AB560" s="55">
        <v>15107133438</v>
      </c>
      <c r="AC560" s="445"/>
      <c r="AD560" s="144" t="s">
        <v>4374</v>
      </c>
      <c r="AE560" s="144" t="s">
        <v>4374</v>
      </c>
      <c r="AF560" s="140" t="s">
        <v>4504</v>
      </c>
      <c r="AG560" s="140" t="s">
        <v>6597</v>
      </c>
      <c r="AH560" s="26" t="s">
        <v>12710</v>
      </c>
    </row>
    <row r="561" spans="1:34" s="325" customFormat="1" ht="13.5" customHeight="1">
      <c r="A561" s="33" t="s">
        <v>7645</v>
      </c>
      <c r="B561" s="140" t="s">
        <v>9296</v>
      </c>
      <c r="C561" s="33" t="s">
        <v>15556</v>
      </c>
      <c r="D561" s="126" t="s">
        <v>15635</v>
      </c>
      <c r="E561" s="30" t="s">
        <v>15636</v>
      </c>
      <c r="F561" s="146" t="s">
        <v>2031</v>
      </c>
      <c r="G561" s="22">
        <v>33608</v>
      </c>
      <c r="H561" s="307">
        <v>26.481585758181122</v>
      </c>
      <c r="I561" s="25">
        <v>43172</v>
      </c>
      <c r="J561" s="25">
        <v>43172</v>
      </c>
      <c r="K561" s="140" t="s">
        <v>18986</v>
      </c>
      <c r="L561" s="140" t="s">
        <v>18987</v>
      </c>
      <c r="M561" s="140" t="s">
        <v>18988</v>
      </c>
      <c r="N561" s="314">
        <v>22191</v>
      </c>
      <c r="O561" s="123" t="s">
        <v>18989</v>
      </c>
      <c r="P561" s="123" t="s">
        <v>18990</v>
      </c>
      <c r="Q561" s="25">
        <v>43281</v>
      </c>
      <c r="R561" s="25">
        <v>43281</v>
      </c>
      <c r="S561" s="25">
        <v>43266</v>
      </c>
      <c r="T561" s="123" t="s">
        <v>19740</v>
      </c>
      <c r="U561" s="123"/>
      <c r="V561" s="123"/>
      <c r="W561" s="123"/>
      <c r="X561" s="55">
        <v>13628631298</v>
      </c>
      <c r="Y561" s="80" t="s">
        <v>19013</v>
      </c>
      <c r="Z561" s="80" t="s">
        <v>19013</v>
      </c>
      <c r="AA561" s="31"/>
      <c r="AB561" s="31">
        <v>15871638467</v>
      </c>
      <c r="AC561" s="324"/>
      <c r="AD561" s="144" t="s">
        <v>4374</v>
      </c>
      <c r="AE561" s="144" t="s">
        <v>4374</v>
      </c>
      <c r="AF561" s="140" t="s">
        <v>4375</v>
      </c>
      <c r="AG561" s="140" t="s">
        <v>6597</v>
      </c>
      <c r="AH561" s="26" t="s">
        <v>15637</v>
      </c>
    </row>
    <row r="562" spans="1:34" s="325" customFormat="1" ht="13.5" customHeight="1">
      <c r="A562" s="33" t="s">
        <v>7656</v>
      </c>
      <c r="B562" s="140" t="s">
        <v>9296</v>
      </c>
      <c r="C562" s="33" t="s">
        <v>16912</v>
      </c>
      <c r="D562" s="126" t="s">
        <v>16906</v>
      </c>
      <c r="E562" s="30" t="s">
        <v>16907</v>
      </c>
      <c r="F562" s="146" t="s">
        <v>2030</v>
      </c>
      <c r="G562" s="22">
        <v>34138</v>
      </c>
      <c r="H562" s="307">
        <v>25.029530963660573</v>
      </c>
      <c r="I562" s="25">
        <v>43196</v>
      </c>
      <c r="J562" s="25">
        <v>43196</v>
      </c>
      <c r="K562" s="140" t="s">
        <v>18986</v>
      </c>
      <c r="L562" s="140" t="s">
        <v>18987</v>
      </c>
      <c r="M562" s="140" t="s">
        <v>18988</v>
      </c>
      <c r="N562" s="314">
        <v>40248</v>
      </c>
      <c r="O562" s="123" t="s">
        <v>18989</v>
      </c>
      <c r="P562" s="123" t="s">
        <v>18990</v>
      </c>
      <c r="Q562" s="25">
        <v>43281</v>
      </c>
      <c r="R562" s="25">
        <v>43281</v>
      </c>
      <c r="S562" s="25">
        <v>43266</v>
      </c>
      <c r="T562" s="123" t="s">
        <v>19740</v>
      </c>
      <c r="U562" s="123" t="s">
        <v>17609</v>
      </c>
      <c r="V562" s="123" t="s">
        <v>19051</v>
      </c>
      <c r="W562" s="123"/>
      <c r="X562" s="55">
        <v>18674085529</v>
      </c>
      <c r="Y562" s="80" t="s">
        <v>19052</v>
      </c>
      <c r="Z562" s="80" t="s">
        <v>19052</v>
      </c>
      <c r="AA562" s="31" t="s">
        <v>19053</v>
      </c>
      <c r="AB562" s="31" t="s">
        <v>19054</v>
      </c>
      <c r="AC562" s="324"/>
      <c r="AD562" s="144" t="s">
        <v>4374</v>
      </c>
      <c r="AE562" s="144" t="s">
        <v>4374</v>
      </c>
      <c r="AF562" s="140" t="s">
        <v>15878</v>
      </c>
      <c r="AG562" s="140" t="s">
        <v>6597</v>
      </c>
      <c r="AH562" s="26" t="s">
        <v>16908</v>
      </c>
    </row>
    <row r="563" spans="1:34" s="444" customFormat="1" ht="15" customHeight="1">
      <c r="A563" s="33" t="s">
        <v>7657</v>
      </c>
      <c r="B563" s="140" t="s">
        <v>9296</v>
      </c>
      <c r="C563" s="33" t="s">
        <v>17313</v>
      </c>
      <c r="D563" s="126" t="s">
        <v>17302</v>
      </c>
      <c r="E563" s="33" t="s">
        <v>17300</v>
      </c>
      <c r="F563" s="146" t="s">
        <v>2030</v>
      </c>
      <c r="G563" s="22">
        <v>33495</v>
      </c>
      <c r="H563" s="43">
        <v>26.791174799277012</v>
      </c>
      <c r="I563" s="25">
        <v>43196</v>
      </c>
      <c r="J563" s="25">
        <v>43196</v>
      </c>
      <c r="K563" s="140" t="s">
        <v>18986</v>
      </c>
      <c r="L563" s="140" t="s">
        <v>18987</v>
      </c>
      <c r="M563" s="140" t="s">
        <v>18988</v>
      </c>
      <c r="N563" s="323">
        <v>10661</v>
      </c>
      <c r="O563" s="123" t="s">
        <v>18989</v>
      </c>
      <c r="P563" s="123" t="s">
        <v>18990</v>
      </c>
      <c r="Q563" s="25">
        <v>43281</v>
      </c>
      <c r="R563" s="25">
        <v>43281</v>
      </c>
      <c r="S563" s="25">
        <v>43266</v>
      </c>
      <c r="T563" s="123" t="s">
        <v>19740</v>
      </c>
      <c r="U563" s="185" t="s">
        <v>17673</v>
      </c>
      <c r="V563" s="185" t="s">
        <v>19055</v>
      </c>
      <c r="W563" s="185" t="s">
        <v>17123</v>
      </c>
      <c r="X563" s="170">
        <v>13080678396</v>
      </c>
      <c r="Y563" s="464" t="s">
        <v>19056</v>
      </c>
      <c r="Z563" s="464" t="s">
        <v>19056</v>
      </c>
      <c r="AA563" s="170" t="s">
        <v>17050</v>
      </c>
      <c r="AB563" s="170">
        <v>13163265505</v>
      </c>
      <c r="AC563" s="445"/>
      <c r="AD563" s="144" t="s">
        <v>4374</v>
      </c>
      <c r="AE563" s="144" t="s">
        <v>4374</v>
      </c>
      <c r="AF563" s="104" t="s">
        <v>4504</v>
      </c>
      <c r="AG563" s="140" t="s">
        <v>6597</v>
      </c>
      <c r="AH563" s="26" t="s">
        <v>17301</v>
      </c>
    </row>
    <row r="564" spans="1:34" s="183" customFormat="1" ht="13.5" customHeight="1">
      <c r="A564" s="33" t="s">
        <v>7632</v>
      </c>
      <c r="B564" s="140" t="s">
        <v>9296</v>
      </c>
      <c r="C564" s="408" t="s">
        <v>14619</v>
      </c>
      <c r="D564" s="126" t="s">
        <v>14620</v>
      </c>
      <c r="E564" s="30" t="s">
        <v>14621</v>
      </c>
      <c r="F564" s="146" t="s">
        <v>2031</v>
      </c>
      <c r="G564" s="22">
        <v>36544</v>
      </c>
      <c r="H564" s="307">
        <v>18.428680131278536</v>
      </c>
      <c r="I564" s="25">
        <v>43159</v>
      </c>
      <c r="J564" s="25">
        <v>43159</v>
      </c>
      <c r="K564" s="140" t="s">
        <v>167</v>
      </c>
      <c r="L564" s="140" t="s">
        <v>2028</v>
      </c>
      <c r="M564" s="140" t="s">
        <v>311</v>
      </c>
      <c r="N564" s="314">
        <v>40069</v>
      </c>
      <c r="O564" s="73" t="s">
        <v>4223</v>
      </c>
      <c r="P564" s="73" t="s">
        <v>20359</v>
      </c>
      <c r="Q564" s="25">
        <v>43285</v>
      </c>
      <c r="R564" s="25">
        <v>43285</v>
      </c>
      <c r="S564" s="25">
        <v>43255</v>
      </c>
      <c r="T564" s="123" t="s">
        <v>19750</v>
      </c>
      <c r="U564" s="123" t="s">
        <v>4458</v>
      </c>
      <c r="V564" s="123" t="s">
        <v>14622</v>
      </c>
      <c r="W564" s="123"/>
      <c r="X564" s="55">
        <v>18564945119</v>
      </c>
      <c r="Y564" s="80" t="s">
        <v>14623</v>
      </c>
      <c r="Z564" s="80" t="s">
        <v>14560</v>
      </c>
      <c r="AA564" s="31" t="s">
        <v>14624</v>
      </c>
      <c r="AB564" s="31">
        <v>13525835867</v>
      </c>
      <c r="AC564" s="184"/>
      <c r="AD564" s="144" t="s">
        <v>4374</v>
      </c>
      <c r="AE564" s="144" t="s">
        <v>4374</v>
      </c>
      <c r="AF564" s="140" t="s">
        <v>13529</v>
      </c>
      <c r="AG564" s="140" t="s">
        <v>6597</v>
      </c>
      <c r="AH564" s="26" t="s">
        <v>14623</v>
      </c>
    </row>
    <row r="565" spans="1:34" s="183" customFormat="1" ht="13.5" customHeight="1">
      <c r="A565" s="33" t="s">
        <v>7659</v>
      </c>
      <c r="B565" s="140" t="s">
        <v>9296</v>
      </c>
      <c r="C565" s="408" t="s">
        <v>16937</v>
      </c>
      <c r="D565" s="126" t="s">
        <v>16921</v>
      </c>
      <c r="E565" s="30" t="s">
        <v>16922</v>
      </c>
      <c r="F565" s="146" t="s">
        <v>2030</v>
      </c>
      <c r="G565" s="22">
        <v>30612</v>
      </c>
      <c r="H565" s="307">
        <v>34.680734925799086</v>
      </c>
      <c r="I565" s="25">
        <v>43199</v>
      </c>
      <c r="J565" s="25">
        <v>43199</v>
      </c>
      <c r="K565" s="140" t="s">
        <v>18986</v>
      </c>
      <c r="L565" s="140" t="s">
        <v>18987</v>
      </c>
      <c r="M565" s="140" t="s">
        <v>18988</v>
      </c>
      <c r="N565" s="314">
        <v>40061</v>
      </c>
      <c r="O565" s="73" t="s">
        <v>18989</v>
      </c>
      <c r="P565" s="73" t="s">
        <v>20359</v>
      </c>
      <c r="Q565" s="25">
        <v>43285</v>
      </c>
      <c r="R565" s="25">
        <v>43285</v>
      </c>
      <c r="S565" s="25">
        <v>43255</v>
      </c>
      <c r="T565" s="123" t="s">
        <v>19751</v>
      </c>
      <c r="U565" s="123" t="s">
        <v>17609</v>
      </c>
      <c r="V565" s="123" t="s">
        <v>19057</v>
      </c>
      <c r="W565" s="123" t="s">
        <v>17123</v>
      </c>
      <c r="X565" s="55">
        <v>15926259230</v>
      </c>
      <c r="Y565" s="80" t="s">
        <v>19058</v>
      </c>
      <c r="Z565" s="80" t="s">
        <v>19059</v>
      </c>
      <c r="AA565" s="31" t="s">
        <v>17050</v>
      </c>
      <c r="AB565" s="31">
        <v>15871498499</v>
      </c>
      <c r="AC565" s="184"/>
      <c r="AD565" s="144" t="s">
        <v>4374</v>
      </c>
      <c r="AE565" s="144" t="s">
        <v>4374</v>
      </c>
      <c r="AF565" s="140" t="s">
        <v>4504</v>
      </c>
      <c r="AG565" s="140" t="s">
        <v>6597</v>
      </c>
      <c r="AH565" s="26" t="s">
        <v>16923</v>
      </c>
    </row>
    <row r="566" spans="1:34" s="325" customFormat="1" ht="13.5" customHeight="1">
      <c r="A566" s="33" t="s">
        <v>7648</v>
      </c>
      <c r="B566" s="140" t="s">
        <v>19995</v>
      </c>
      <c r="C566" s="33" t="s">
        <v>17040</v>
      </c>
      <c r="D566" s="126" t="s">
        <v>19996</v>
      </c>
      <c r="E566" s="30" t="s">
        <v>19997</v>
      </c>
      <c r="F566" s="146" t="s">
        <v>2030</v>
      </c>
      <c r="G566" s="22">
        <v>29044</v>
      </c>
      <c r="H566" s="307">
        <v>39.018089051560118</v>
      </c>
      <c r="I566" s="25">
        <v>43199</v>
      </c>
      <c r="J566" s="25">
        <v>43199</v>
      </c>
      <c r="K566" s="140" t="s">
        <v>19998</v>
      </c>
      <c r="L566" s="140" t="s">
        <v>19999</v>
      </c>
      <c r="M566" s="140" t="s">
        <v>20000</v>
      </c>
      <c r="N566" s="314">
        <v>40011</v>
      </c>
      <c r="O566" s="123" t="s">
        <v>20001</v>
      </c>
      <c r="P566" s="73" t="s">
        <v>20359</v>
      </c>
      <c r="Q566" s="25">
        <v>43285</v>
      </c>
      <c r="R566" s="25">
        <v>43285</v>
      </c>
      <c r="S566" s="25">
        <v>43285</v>
      </c>
      <c r="T566" s="123" t="s">
        <v>20002</v>
      </c>
      <c r="U566" s="123" t="s">
        <v>20003</v>
      </c>
      <c r="V566" s="123" t="s">
        <v>20004</v>
      </c>
      <c r="W566" s="123"/>
      <c r="X566" s="55">
        <v>15727027409</v>
      </c>
      <c r="Y566" s="80" t="s">
        <v>20005</v>
      </c>
      <c r="Z566" s="80" t="s">
        <v>20006</v>
      </c>
      <c r="AA566" s="31" t="s">
        <v>20007</v>
      </c>
      <c r="AB566" s="31">
        <v>18771920334</v>
      </c>
      <c r="AC566" s="324"/>
      <c r="AD566" s="144" t="s">
        <v>20008</v>
      </c>
      <c r="AE566" s="144" t="s">
        <v>20008</v>
      </c>
      <c r="AF566" s="140" t="s">
        <v>20009</v>
      </c>
      <c r="AG566" s="140" t="s">
        <v>20010</v>
      </c>
      <c r="AH566" s="26" t="s">
        <v>20011</v>
      </c>
    </row>
    <row r="567" spans="1:34" s="325" customFormat="1" ht="13.5" customHeight="1">
      <c r="A567" s="33" t="s">
        <v>13334</v>
      </c>
      <c r="B567" s="140" t="s">
        <v>19995</v>
      </c>
      <c r="C567" s="33" t="s">
        <v>19387</v>
      </c>
      <c r="D567" s="126" t="s">
        <v>20012</v>
      </c>
      <c r="E567" s="30" t="s">
        <v>20013</v>
      </c>
      <c r="F567" s="146" t="s">
        <v>2030</v>
      </c>
      <c r="G567" s="22">
        <v>36337</v>
      </c>
      <c r="H567" s="307">
        <v>19.037267133751897</v>
      </c>
      <c r="I567" s="25">
        <v>43264</v>
      </c>
      <c r="J567" s="25">
        <v>43264</v>
      </c>
      <c r="K567" s="140" t="s">
        <v>20014</v>
      </c>
      <c r="L567" s="140" t="s">
        <v>20015</v>
      </c>
      <c r="M567" s="140" t="s">
        <v>20016</v>
      </c>
      <c r="N567" s="314">
        <v>40027</v>
      </c>
      <c r="O567" s="123" t="s">
        <v>20017</v>
      </c>
      <c r="P567" s="73" t="s">
        <v>20359</v>
      </c>
      <c r="Q567" s="25">
        <v>43285</v>
      </c>
      <c r="R567" s="25">
        <v>43285</v>
      </c>
      <c r="S567" s="25">
        <v>43285</v>
      </c>
      <c r="T567" s="123" t="s">
        <v>20018</v>
      </c>
      <c r="U567" s="123" t="s">
        <v>20019</v>
      </c>
      <c r="V567" s="123"/>
      <c r="W567" s="123"/>
      <c r="X567" s="55">
        <v>17671085773</v>
      </c>
      <c r="Y567" s="80" t="s">
        <v>20020</v>
      </c>
      <c r="Z567" s="80" t="s">
        <v>20021</v>
      </c>
      <c r="AA567" s="31" t="s">
        <v>20022</v>
      </c>
      <c r="AB567" s="31">
        <v>15971337420</v>
      </c>
      <c r="AC567" s="144"/>
      <c r="AD567" s="144" t="s">
        <v>20023</v>
      </c>
      <c r="AE567" s="144" t="s">
        <v>20023</v>
      </c>
      <c r="AF567" s="140" t="s">
        <v>20024</v>
      </c>
      <c r="AG567" s="140" t="s">
        <v>20010</v>
      </c>
      <c r="AH567" s="26" t="s">
        <v>20025</v>
      </c>
    </row>
    <row r="568" spans="1:34" s="325" customFormat="1" ht="13.5" customHeight="1">
      <c r="A568" s="33" t="s">
        <v>13335</v>
      </c>
      <c r="B568" s="140" t="s">
        <v>19995</v>
      </c>
      <c r="C568" s="33" t="s">
        <v>19388</v>
      </c>
      <c r="D568" s="126" t="s">
        <v>20026</v>
      </c>
      <c r="E568" s="30" t="s">
        <v>20027</v>
      </c>
      <c r="F568" s="146" t="s">
        <v>2030</v>
      </c>
      <c r="G568" s="22">
        <v>36536</v>
      </c>
      <c r="H568" s="307">
        <v>18.492061654299842</v>
      </c>
      <c r="I568" s="25">
        <v>43264</v>
      </c>
      <c r="J568" s="25">
        <v>43264</v>
      </c>
      <c r="K568" s="140" t="s">
        <v>20014</v>
      </c>
      <c r="L568" s="140" t="s">
        <v>20015</v>
      </c>
      <c r="M568" s="140" t="s">
        <v>20016</v>
      </c>
      <c r="N568" s="314">
        <v>40244</v>
      </c>
      <c r="O568" s="123" t="s">
        <v>20017</v>
      </c>
      <c r="P568" s="73" t="s">
        <v>20359</v>
      </c>
      <c r="Q568" s="25">
        <v>43285</v>
      </c>
      <c r="R568" s="25">
        <v>43285</v>
      </c>
      <c r="S568" s="25">
        <v>43285</v>
      </c>
      <c r="T568" s="123" t="s">
        <v>20018</v>
      </c>
      <c r="U568" s="123" t="s">
        <v>20019</v>
      </c>
      <c r="V568" s="123"/>
      <c r="W568" s="123"/>
      <c r="X568" s="55">
        <v>13995900819</v>
      </c>
      <c r="Y568" s="80" t="s">
        <v>20028</v>
      </c>
      <c r="Z568" s="80" t="s">
        <v>20021</v>
      </c>
      <c r="AA568" s="31" t="s">
        <v>20029</v>
      </c>
      <c r="AB568" s="31">
        <v>13636040725</v>
      </c>
      <c r="AC568" s="144"/>
      <c r="AD568" s="144" t="s">
        <v>20030</v>
      </c>
      <c r="AE568" s="144" t="s">
        <v>20030</v>
      </c>
      <c r="AF568" s="140" t="s">
        <v>20031</v>
      </c>
      <c r="AG568" s="140" t="s">
        <v>20032</v>
      </c>
      <c r="AH568" s="26" t="s">
        <v>20028</v>
      </c>
    </row>
    <row r="569" spans="1:34" s="325" customFormat="1" ht="13.5" customHeight="1">
      <c r="A569" s="33" t="s">
        <v>13336</v>
      </c>
      <c r="B569" s="140" t="s">
        <v>20033</v>
      </c>
      <c r="C569" s="33" t="s">
        <v>19389</v>
      </c>
      <c r="D569" s="126" t="s">
        <v>20034</v>
      </c>
      <c r="E569" s="30" t="s">
        <v>20035</v>
      </c>
      <c r="F569" s="146" t="s">
        <v>2030</v>
      </c>
      <c r="G569" s="22">
        <v>36478</v>
      </c>
      <c r="H569" s="307">
        <v>18.650965763888884</v>
      </c>
      <c r="I569" s="25">
        <v>43264</v>
      </c>
      <c r="J569" s="25">
        <v>43264</v>
      </c>
      <c r="K569" s="140" t="s">
        <v>20014</v>
      </c>
      <c r="L569" s="140" t="s">
        <v>20015</v>
      </c>
      <c r="M569" s="140" t="s">
        <v>20016</v>
      </c>
      <c r="N569" s="314">
        <v>30431</v>
      </c>
      <c r="O569" s="123" t="s">
        <v>20017</v>
      </c>
      <c r="P569" s="73" t="s">
        <v>20359</v>
      </c>
      <c r="Q569" s="25">
        <v>43285</v>
      </c>
      <c r="R569" s="25">
        <v>43285</v>
      </c>
      <c r="S569" s="25">
        <v>43285</v>
      </c>
      <c r="T569" s="123" t="s">
        <v>20036</v>
      </c>
      <c r="U569" s="123" t="s">
        <v>20019</v>
      </c>
      <c r="V569" s="123"/>
      <c r="W569" s="123"/>
      <c r="X569" s="55">
        <v>15629643806</v>
      </c>
      <c r="Y569" s="80" t="s">
        <v>20037</v>
      </c>
      <c r="Z569" s="80" t="s">
        <v>20021</v>
      </c>
      <c r="AA569" s="31" t="s">
        <v>20038</v>
      </c>
      <c r="AB569" s="31">
        <v>13681117509</v>
      </c>
      <c r="AC569" s="144"/>
      <c r="AD569" s="144" t="s">
        <v>20039</v>
      </c>
      <c r="AE569" s="144" t="s">
        <v>20039</v>
      </c>
      <c r="AF569" s="140" t="s">
        <v>20040</v>
      </c>
      <c r="AG569" s="140" t="s">
        <v>20041</v>
      </c>
      <c r="AH569" s="26" t="s">
        <v>20042</v>
      </c>
    </row>
    <row r="570" spans="1:34" s="325" customFormat="1" ht="13.5" customHeight="1">
      <c r="A570" s="33" t="s">
        <v>13342</v>
      </c>
      <c r="B570" s="140" t="s">
        <v>20043</v>
      </c>
      <c r="C570" s="33" t="s">
        <v>19478</v>
      </c>
      <c r="D570" s="126" t="s">
        <v>20044</v>
      </c>
      <c r="E570" s="30" t="s">
        <v>20045</v>
      </c>
      <c r="F570" s="146" t="s">
        <v>2031</v>
      </c>
      <c r="G570" s="22">
        <v>36685</v>
      </c>
      <c r="H570" s="307">
        <v>18.083842476217651</v>
      </c>
      <c r="I570" s="25">
        <v>43265</v>
      </c>
      <c r="J570" s="25">
        <v>43265</v>
      </c>
      <c r="K570" s="140" t="s">
        <v>20046</v>
      </c>
      <c r="L570" s="140" t="s">
        <v>20047</v>
      </c>
      <c r="M570" s="140" t="s">
        <v>20048</v>
      </c>
      <c r="N570" s="314">
        <v>10650</v>
      </c>
      <c r="O570" s="123" t="s">
        <v>20049</v>
      </c>
      <c r="P570" s="73" t="s">
        <v>20359</v>
      </c>
      <c r="Q570" s="25">
        <v>43285</v>
      </c>
      <c r="R570" s="25">
        <v>43285</v>
      </c>
      <c r="S570" s="25">
        <v>43285</v>
      </c>
      <c r="T570" s="123" t="s">
        <v>20050</v>
      </c>
      <c r="U570" s="123" t="s">
        <v>20051</v>
      </c>
      <c r="V570" s="123" t="s">
        <v>19432</v>
      </c>
      <c r="W570" s="123"/>
      <c r="X570" s="55">
        <v>17683726874</v>
      </c>
      <c r="Y570" s="80" t="s">
        <v>20052</v>
      </c>
      <c r="Z570" s="80" t="s">
        <v>20053</v>
      </c>
      <c r="AA570" s="31" t="s">
        <v>20054</v>
      </c>
      <c r="AB570" s="31">
        <v>18571628237</v>
      </c>
      <c r="AC570" s="144"/>
      <c r="AD570" s="144" t="s">
        <v>20039</v>
      </c>
      <c r="AE570" s="144" t="s">
        <v>20039</v>
      </c>
      <c r="AF570" s="140" t="s">
        <v>20055</v>
      </c>
      <c r="AG570" s="140" t="s">
        <v>20041</v>
      </c>
      <c r="AH570" s="26" t="s">
        <v>20052</v>
      </c>
    </row>
    <row r="571" spans="1:34" s="325" customFormat="1" ht="13.5" customHeight="1">
      <c r="A571" s="33" t="s">
        <v>13342</v>
      </c>
      <c r="B571" s="140" t="s">
        <v>19435</v>
      </c>
      <c r="C571" s="33" t="s">
        <v>19484</v>
      </c>
      <c r="D571" s="126" t="s">
        <v>19487</v>
      </c>
      <c r="E571" s="30" t="s">
        <v>19469</v>
      </c>
      <c r="F571" s="146" t="s">
        <v>2030</v>
      </c>
      <c r="G571" s="22">
        <v>36421</v>
      </c>
      <c r="H571" s="307">
        <v>18.82401835584729</v>
      </c>
      <c r="I571" s="25">
        <v>43265</v>
      </c>
      <c r="J571" s="25">
        <v>43265</v>
      </c>
      <c r="K571" s="140" t="s">
        <v>18986</v>
      </c>
      <c r="L571" s="140" t="s">
        <v>18987</v>
      </c>
      <c r="M571" s="140" t="s">
        <v>18988</v>
      </c>
      <c r="N571" s="314">
        <v>22594</v>
      </c>
      <c r="O571" s="123" t="s">
        <v>18989</v>
      </c>
      <c r="P571" s="73" t="s">
        <v>20359</v>
      </c>
      <c r="Q571" s="25">
        <v>43285</v>
      </c>
      <c r="R571" s="25">
        <v>43285</v>
      </c>
      <c r="S571" s="695">
        <v>43287</v>
      </c>
      <c r="T571" s="123" t="s">
        <v>20118</v>
      </c>
      <c r="U571" s="123" t="s">
        <v>19438</v>
      </c>
      <c r="V571" s="123" t="s">
        <v>19428</v>
      </c>
      <c r="W571" s="123"/>
      <c r="X571" s="55">
        <v>15629625300</v>
      </c>
      <c r="Y571" s="80" t="s">
        <v>19470</v>
      </c>
      <c r="Z571" s="80" t="s">
        <v>19440</v>
      </c>
      <c r="AA571" s="31" t="s">
        <v>19471</v>
      </c>
      <c r="AB571" s="31">
        <v>15971361896</v>
      </c>
      <c r="AC571" s="144"/>
      <c r="AD571" s="144" t="s">
        <v>19442</v>
      </c>
      <c r="AE571" s="144" t="s">
        <v>19442</v>
      </c>
      <c r="AF571" s="140" t="s">
        <v>19443</v>
      </c>
      <c r="AG571" s="140" t="s">
        <v>6597</v>
      </c>
      <c r="AH571" s="26" t="s">
        <v>19470</v>
      </c>
    </row>
    <row r="572" spans="1:34" s="325" customFormat="1" ht="13.5" customHeight="1">
      <c r="A572" s="33" t="s">
        <v>13343</v>
      </c>
      <c r="B572" s="140" t="s">
        <v>19435</v>
      </c>
      <c r="C572" s="33" t="s">
        <v>19485</v>
      </c>
      <c r="D572" s="126" t="s">
        <v>19472</v>
      </c>
      <c r="E572" s="30" t="s">
        <v>19473</v>
      </c>
      <c r="F572" s="146" t="s">
        <v>2030</v>
      </c>
      <c r="G572" s="22">
        <v>36635</v>
      </c>
      <c r="H572" s="307">
        <v>18.237716985984278</v>
      </c>
      <c r="I572" s="25">
        <v>43265</v>
      </c>
      <c r="J572" s="25">
        <v>43265</v>
      </c>
      <c r="K572" s="140" t="s">
        <v>18986</v>
      </c>
      <c r="L572" s="140" t="s">
        <v>18987</v>
      </c>
      <c r="M572" s="140" t="s">
        <v>18988</v>
      </c>
      <c r="N572" s="314">
        <v>10619</v>
      </c>
      <c r="O572" s="123" t="s">
        <v>18989</v>
      </c>
      <c r="P572" s="73" t="s">
        <v>20359</v>
      </c>
      <c r="Q572" s="25">
        <v>43285</v>
      </c>
      <c r="R572" s="25">
        <v>43285</v>
      </c>
      <c r="S572" s="695">
        <v>43287</v>
      </c>
      <c r="T572" s="123" t="s">
        <v>20119</v>
      </c>
      <c r="U572" s="123" t="s">
        <v>19438</v>
      </c>
      <c r="V572" s="123" t="s">
        <v>19431</v>
      </c>
      <c r="W572" s="123"/>
      <c r="X572" s="55">
        <v>13593696390</v>
      </c>
      <c r="Y572" s="80" t="s">
        <v>19448</v>
      </c>
      <c r="Z572" s="80" t="s">
        <v>19440</v>
      </c>
      <c r="AA572" s="31" t="s">
        <v>19474</v>
      </c>
      <c r="AB572" s="31">
        <v>15926776363</v>
      </c>
      <c r="AC572" s="144"/>
      <c r="AD572" s="144" t="s">
        <v>19442</v>
      </c>
      <c r="AE572" s="144" t="s">
        <v>19442</v>
      </c>
      <c r="AF572" s="140" t="s">
        <v>19443</v>
      </c>
      <c r="AG572" s="140" t="s">
        <v>6597</v>
      </c>
      <c r="AH572" s="26" t="s">
        <v>19448</v>
      </c>
    </row>
    <row r="573" spans="1:34" s="325" customFormat="1" ht="13.5" customHeight="1">
      <c r="A573" s="33" t="s">
        <v>13345</v>
      </c>
      <c r="B573" s="140" t="s">
        <v>9296</v>
      </c>
      <c r="C573" s="33" t="s">
        <v>19576</v>
      </c>
      <c r="D573" s="126" t="s">
        <v>19550</v>
      </c>
      <c r="E573" s="30" t="s">
        <v>19551</v>
      </c>
      <c r="F573" s="146" t="s">
        <v>2030</v>
      </c>
      <c r="G573" s="22">
        <v>32778</v>
      </c>
      <c r="H573" s="307">
        <v>28.804840273655511</v>
      </c>
      <c r="I573" s="25">
        <v>43266</v>
      </c>
      <c r="J573" s="25">
        <v>43266</v>
      </c>
      <c r="K573" s="140" t="s">
        <v>18986</v>
      </c>
      <c r="L573" s="140" t="s">
        <v>18987</v>
      </c>
      <c r="M573" s="140" t="s">
        <v>18988</v>
      </c>
      <c r="N573" s="314" t="s">
        <v>3164</v>
      </c>
      <c r="O573" s="123" t="s">
        <v>18989</v>
      </c>
      <c r="P573" s="73" t="s">
        <v>20359</v>
      </c>
      <c r="Q573" s="695">
        <v>43287</v>
      </c>
      <c r="R573" s="695">
        <v>43287</v>
      </c>
      <c r="S573" s="695">
        <v>43287</v>
      </c>
      <c r="T573" s="123" t="s">
        <v>20120</v>
      </c>
      <c r="U573" s="123" t="s">
        <v>17632</v>
      </c>
      <c r="V573" s="123" t="s">
        <v>19541</v>
      </c>
      <c r="W573" s="123"/>
      <c r="X573" s="55">
        <v>15377071509</v>
      </c>
      <c r="Y573" s="80" t="s">
        <v>19552</v>
      </c>
      <c r="Z573" s="80" t="s">
        <v>19553</v>
      </c>
      <c r="AA573" s="31" t="s">
        <v>19554</v>
      </c>
      <c r="AB573" s="31">
        <v>15377071550</v>
      </c>
      <c r="AC573" s="144"/>
      <c r="AD573" s="144" t="s">
        <v>17614</v>
      </c>
      <c r="AE573" s="144" t="s">
        <v>17614</v>
      </c>
      <c r="AF573" s="140" t="s">
        <v>17615</v>
      </c>
      <c r="AG573" s="140" t="s">
        <v>6597</v>
      </c>
      <c r="AH573" s="26" t="s">
        <v>19552</v>
      </c>
    </row>
    <row r="574" spans="1:34" s="325" customFormat="1" ht="13.5" customHeight="1">
      <c r="A574" s="33" t="s">
        <v>7666</v>
      </c>
      <c r="B574" s="140" t="s">
        <v>18584</v>
      </c>
      <c r="C574" s="33" t="s">
        <v>18598</v>
      </c>
      <c r="D574" s="126" t="s">
        <v>18589</v>
      </c>
      <c r="E574" s="30" t="s">
        <v>18590</v>
      </c>
      <c r="F574" s="146" t="s">
        <v>2030</v>
      </c>
      <c r="G574" s="22">
        <v>35125</v>
      </c>
      <c r="H574" s="307">
        <v>22.374709029046162</v>
      </c>
      <c r="I574" s="25">
        <v>43252</v>
      </c>
      <c r="J574" s="25">
        <v>43252</v>
      </c>
      <c r="K574" s="140" t="s">
        <v>19022</v>
      </c>
      <c r="L574" s="140" t="s">
        <v>19023</v>
      </c>
      <c r="M574" s="140" t="s">
        <v>19024</v>
      </c>
      <c r="N574" s="314">
        <v>10566</v>
      </c>
      <c r="O574" s="123" t="s">
        <v>18989</v>
      </c>
      <c r="P574" s="73" t="s">
        <v>20359</v>
      </c>
      <c r="Q574" s="695">
        <v>43287</v>
      </c>
      <c r="R574" s="695">
        <v>43287</v>
      </c>
      <c r="S574" s="695">
        <v>43287</v>
      </c>
      <c r="T574" s="123" t="s">
        <v>20121</v>
      </c>
      <c r="U574" s="123" t="s">
        <v>19135</v>
      </c>
      <c r="V574" s="123" t="s">
        <v>19136</v>
      </c>
      <c r="W574" s="123" t="s">
        <v>19140</v>
      </c>
      <c r="X574" s="55">
        <v>15071391101</v>
      </c>
      <c r="Y574" s="80" t="s">
        <v>18591</v>
      </c>
      <c r="Z574" s="80" t="s">
        <v>19136</v>
      </c>
      <c r="AA574" s="31" t="s">
        <v>19141</v>
      </c>
      <c r="AB574" s="31">
        <v>15071438951</v>
      </c>
      <c r="AC574" s="324"/>
      <c r="AD574" s="144" t="s">
        <v>17614</v>
      </c>
      <c r="AE574" s="144" t="s">
        <v>17614</v>
      </c>
      <c r="AF574" s="140" t="s">
        <v>18588</v>
      </c>
      <c r="AG574" s="140" t="s">
        <v>6597</v>
      </c>
      <c r="AH574" s="26" t="s">
        <v>18591</v>
      </c>
    </row>
    <row r="575" spans="1:34" s="325" customFormat="1" ht="13.5" customHeight="1">
      <c r="A575" s="33" t="s">
        <v>7667</v>
      </c>
      <c r="B575" s="140" t="s">
        <v>18584</v>
      </c>
      <c r="C575" s="33" t="s">
        <v>18599</v>
      </c>
      <c r="D575" s="126" t="s">
        <v>18592</v>
      </c>
      <c r="E575" s="30" t="s">
        <v>18593</v>
      </c>
      <c r="F575" s="146" t="s">
        <v>2030</v>
      </c>
      <c r="G575" s="22">
        <v>35080</v>
      </c>
      <c r="H575" s="307">
        <v>22.497996700279039</v>
      </c>
      <c r="I575" s="25">
        <v>43252</v>
      </c>
      <c r="J575" s="25">
        <v>43252</v>
      </c>
      <c r="K575" s="140" t="s">
        <v>19022</v>
      </c>
      <c r="L575" s="140" t="s">
        <v>19023</v>
      </c>
      <c r="M575" s="140" t="s">
        <v>19024</v>
      </c>
      <c r="N575" s="314">
        <v>10564</v>
      </c>
      <c r="O575" s="123" t="s">
        <v>18989</v>
      </c>
      <c r="P575" s="73" t="s">
        <v>20359</v>
      </c>
      <c r="Q575" s="695">
        <v>43287</v>
      </c>
      <c r="R575" s="695">
        <v>43287</v>
      </c>
      <c r="S575" s="695">
        <v>43287</v>
      </c>
      <c r="T575" s="123" t="s">
        <v>20121</v>
      </c>
      <c r="U575" s="123" t="s">
        <v>19135</v>
      </c>
      <c r="V575" s="123" t="s">
        <v>19136</v>
      </c>
      <c r="W575" s="123" t="s">
        <v>19137</v>
      </c>
      <c r="X575" s="55">
        <v>15071438951</v>
      </c>
      <c r="Y575" s="80" t="s">
        <v>19142</v>
      </c>
      <c r="Z575" s="80" t="s">
        <v>19136</v>
      </c>
      <c r="AA575" s="31" t="s">
        <v>19143</v>
      </c>
      <c r="AB575" s="31">
        <v>15071391101</v>
      </c>
      <c r="AC575" s="324"/>
      <c r="AD575" s="144" t="s">
        <v>17614</v>
      </c>
      <c r="AE575" s="144" t="s">
        <v>17614</v>
      </c>
      <c r="AF575" s="140" t="s">
        <v>18588</v>
      </c>
      <c r="AG575" s="140" t="s">
        <v>6597</v>
      </c>
      <c r="AH575" s="26" t="s">
        <v>18594</v>
      </c>
    </row>
    <row r="576" spans="1:34" s="325" customFormat="1" ht="13.5" customHeight="1">
      <c r="A576" s="33" t="s">
        <v>13314</v>
      </c>
      <c r="B576" s="140" t="s">
        <v>18829</v>
      </c>
      <c r="C576" s="33" t="s">
        <v>18951</v>
      </c>
      <c r="D576" s="126" t="s">
        <v>18877</v>
      </c>
      <c r="E576" s="30" t="s">
        <v>18878</v>
      </c>
      <c r="F576" s="146" t="s">
        <v>2031</v>
      </c>
      <c r="G576" s="22">
        <v>34748</v>
      </c>
      <c r="H576" s="307">
        <v>23.40758574137493</v>
      </c>
      <c r="I576" s="25">
        <v>43258</v>
      </c>
      <c r="J576" s="25">
        <v>43258</v>
      </c>
      <c r="K576" s="140" t="s">
        <v>19022</v>
      </c>
      <c r="L576" s="140" t="s">
        <v>19023</v>
      </c>
      <c r="M576" s="140" t="s">
        <v>19024</v>
      </c>
      <c r="N576" s="314">
        <v>10486</v>
      </c>
      <c r="O576" s="123" t="s">
        <v>18989</v>
      </c>
      <c r="P576" s="73" t="s">
        <v>20359</v>
      </c>
      <c r="Q576" s="695">
        <v>43287</v>
      </c>
      <c r="R576" s="695">
        <v>43287</v>
      </c>
      <c r="S576" s="695">
        <v>43287</v>
      </c>
      <c r="T576" s="123" t="s">
        <v>20122</v>
      </c>
      <c r="U576" s="123" t="s">
        <v>19135</v>
      </c>
      <c r="V576" s="123" t="s">
        <v>19165</v>
      </c>
      <c r="W576" s="123"/>
      <c r="X576" s="55">
        <v>15271899367</v>
      </c>
      <c r="Y576" s="80" t="s">
        <v>19170</v>
      </c>
      <c r="Z576" s="80" t="s">
        <v>19170</v>
      </c>
      <c r="AA576" s="31"/>
      <c r="AB576" s="31"/>
      <c r="AC576" s="144" t="s">
        <v>17614</v>
      </c>
      <c r="AD576" s="144"/>
      <c r="AE576" s="144" t="s">
        <v>18866</v>
      </c>
      <c r="AF576" s="140" t="s">
        <v>18867</v>
      </c>
      <c r="AG576" s="140" t="s">
        <v>6597</v>
      </c>
      <c r="AH576" s="26" t="s">
        <v>18879</v>
      </c>
    </row>
    <row r="577" spans="1:34" s="325" customFormat="1" ht="13.5" customHeight="1">
      <c r="A577" s="33" t="s">
        <v>7642</v>
      </c>
      <c r="B577" s="140" t="s">
        <v>20056</v>
      </c>
      <c r="C577" s="33" t="s">
        <v>16551</v>
      </c>
      <c r="D577" s="126" t="s">
        <v>20057</v>
      </c>
      <c r="E577" s="30" t="s">
        <v>20058</v>
      </c>
      <c r="F577" s="146" t="s">
        <v>2030</v>
      </c>
      <c r="G577" s="22">
        <v>34245</v>
      </c>
      <c r="H577" s="307">
        <v>24.768773983066964</v>
      </c>
      <c r="I577" s="25">
        <v>43193</v>
      </c>
      <c r="J577" s="25">
        <v>43193</v>
      </c>
      <c r="K577" s="140" t="s">
        <v>20014</v>
      </c>
      <c r="L577" s="140" t="s">
        <v>20015</v>
      </c>
      <c r="M577" s="140" t="s">
        <v>20016</v>
      </c>
      <c r="N577" s="314">
        <v>10657</v>
      </c>
      <c r="O577" s="123" t="s">
        <v>20017</v>
      </c>
      <c r="P577" s="73" t="s">
        <v>20359</v>
      </c>
      <c r="Q577" s="25">
        <v>43287</v>
      </c>
      <c r="R577" s="25">
        <v>43287</v>
      </c>
      <c r="S577" s="25">
        <v>43287</v>
      </c>
      <c r="T577" s="123" t="s">
        <v>20059</v>
      </c>
      <c r="U577" s="123" t="s">
        <v>20019</v>
      </c>
      <c r="V577" s="123" t="s">
        <v>20060</v>
      </c>
      <c r="W577" s="123"/>
      <c r="X577" s="55">
        <v>13100697658</v>
      </c>
      <c r="Y577" s="80" t="s">
        <v>20061</v>
      </c>
      <c r="Z577" s="80" t="s">
        <v>20061</v>
      </c>
      <c r="AA577" s="31" t="s">
        <v>20062</v>
      </c>
      <c r="AB577" s="31">
        <v>13995595453</v>
      </c>
      <c r="AC577" s="324"/>
      <c r="AD577" s="144" t="s">
        <v>20063</v>
      </c>
      <c r="AE577" s="144" t="s">
        <v>20063</v>
      </c>
      <c r="AF577" s="140" t="s">
        <v>20064</v>
      </c>
      <c r="AG577" s="140" t="s">
        <v>20065</v>
      </c>
      <c r="AH577" s="26" t="s">
        <v>20066</v>
      </c>
    </row>
    <row r="578" spans="1:34" s="709" customFormat="1" ht="13.5" customHeight="1">
      <c r="A578" s="408" t="s">
        <v>10364</v>
      </c>
      <c r="B578" s="208" t="s">
        <v>18829</v>
      </c>
      <c r="C578" s="408" t="s">
        <v>18965</v>
      </c>
      <c r="D578" s="696" t="s">
        <v>18917</v>
      </c>
      <c r="E578" s="697" t="s">
        <v>18918</v>
      </c>
      <c r="F578" s="698" t="s">
        <v>2031</v>
      </c>
      <c r="G578" s="699">
        <v>36040</v>
      </c>
      <c r="H578" s="700">
        <v>19.867734782153732</v>
      </c>
      <c r="I578" s="701">
        <v>43258</v>
      </c>
      <c r="J578" s="701">
        <v>43258</v>
      </c>
      <c r="K578" s="208" t="s">
        <v>19022</v>
      </c>
      <c r="L578" s="208" t="s">
        <v>19023</v>
      </c>
      <c r="M578" s="208" t="s">
        <v>19024</v>
      </c>
      <c r="N578" s="702" t="s">
        <v>19194</v>
      </c>
      <c r="O578" s="703" t="s">
        <v>18989</v>
      </c>
      <c r="P578" s="73" t="s">
        <v>20359</v>
      </c>
      <c r="Q578" s="695">
        <v>43287</v>
      </c>
      <c r="R578" s="695">
        <v>43287</v>
      </c>
      <c r="S578" s="701">
        <v>43291</v>
      </c>
      <c r="T578" s="123" t="s">
        <v>20116</v>
      </c>
      <c r="U578" s="703" t="s">
        <v>19135</v>
      </c>
      <c r="V578" s="703" t="s">
        <v>19165</v>
      </c>
      <c r="W578" s="703"/>
      <c r="X578" s="704">
        <v>18571531182</v>
      </c>
      <c r="Y578" s="705" t="s">
        <v>19182</v>
      </c>
      <c r="Z578" s="705" t="s">
        <v>19182</v>
      </c>
      <c r="AA578" s="706"/>
      <c r="AB578" s="706"/>
      <c r="AC578" s="707" t="s">
        <v>17614</v>
      </c>
      <c r="AD578" s="707"/>
      <c r="AE578" s="707" t="s">
        <v>18866</v>
      </c>
      <c r="AF578" s="208" t="s">
        <v>18867</v>
      </c>
      <c r="AG578" s="208" t="s">
        <v>6597</v>
      </c>
      <c r="AH578" s="708" t="s">
        <v>18919</v>
      </c>
    </row>
    <row r="579" spans="1:34" s="709" customFormat="1" ht="13.5" customHeight="1">
      <c r="A579" s="408" t="s">
        <v>13318</v>
      </c>
      <c r="B579" s="208" t="s">
        <v>18829</v>
      </c>
      <c r="C579" s="408" t="s">
        <v>18966</v>
      </c>
      <c r="D579" s="696" t="s">
        <v>18920</v>
      </c>
      <c r="E579" s="697" t="s">
        <v>18921</v>
      </c>
      <c r="F579" s="698" t="s">
        <v>2031</v>
      </c>
      <c r="G579" s="699">
        <v>35754</v>
      </c>
      <c r="H579" s="700">
        <v>20.651296425989351</v>
      </c>
      <c r="I579" s="701">
        <v>43258</v>
      </c>
      <c r="J579" s="701">
        <v>43258</v>
      </c>
      <c r="K579" s="208" t="s">
        <v>19022</v>
      </c>
      <c r="L579" s="208" t="s">
        <v>19023</v>
      </c>
      <c r="M579" s="208" t="s">
        <v>19024</v>
      </c>
      <c r="N579" s="702" t="s">
        <v>19195</v>
      </c>
      <c r="O579" s="703" t="s">
        <v>18989</v>
      </c>
      <c r="P579" s="73" t="s">
        <v>20359</v>
      </c>
      <c r="Q579" s="695">
        <v>43287</v>
      </c>
      <c r="R579" s="695">
        <v>43287</v>
      </c>
      <c r="S579" s="701">
        <v>43291</v>
      </c>
      <c r="T579" s="123" t="s">
        <v>20116</v>
      </c>
      <c r="U579" s="703" t="s">
        <v>19135</v>
      </c>
      <c r="V579" s="703" t="s">
        <v>19165</v>
      </c>
      <c r="W579" s="703"/>
      <c r="X579" s="704">
        <v>15271927167</v>
      </c>
      <c r="Y579" s="705" t="s">
        <v>19183</v>
      </c>
      <c r="Z579" s="705" t="s">
        <v>19183</v>
      </c>
      <c r="AA579" s="706"/>
      <c r="AB579" s="706"/>
      <c r="AC579" s="707" t="s">
        <v>17614</v>
      </c>
      <c r="AD579" s="707"/>
      <c r="AE579" s="707" t="s">
        <v>18866</v>
      </c>
      <c r="AF579" s="208" t="s">
        <v>18867</v>
      </c>
      <c r="AG579" s="208" t="s">
        <v>6597</v>
      </c>
      <c r="AH579" s="708" t="s">
        <v>18922</v>
      </c>
    </row>
    <row r="580" spans="1:34" s="709" customFormat="1" ht="13.5" customHeight="1">
      <c r="A580" s="408" t="s">
        <v>13324</v>
      </c>
      <c r="B580" s="208" t="s">
        <v>18829</v>
      </c>
      <c r="C580" s="408" t="s">
        <v>18975</v>
      </c>
      <c r="D580" s="696" t="s">
        <v>18944</v>
      </c>
      <c r="E580" s="697" t="s">
        <v>18945</v>
      </c>
      <c r="F580" s="698" t="s">
        <v>2030</v>
      </c>
      <c r="G580" s="699">
        <v>35779</v>
      </c>
      <c r="H580" s="700">
        <v>20.582803275304418</v>
      </c>
      <c r="I580" s="701">
        <v>43258</v>
      </c>
      <c r="J580" s="701">
        <v>43258</v>
      </c>
      <c r="K580" s="208" t="s">
        <v>167</v>
      </c>
      <c r="L580" s="208" t="s">
        <v>2028</v>
      </c>
      <c r="M580" s="208" t="s">
        <v>311</v>
      </c>
      <c r="N580" s="702" t="s">
        <v>19198</v>
      </c>
      <c r="O580" s="703" t="s">
        <v>4223</v>
      </c>
      <c r="P580" s="73" t="s">
        <v>20359</v>
      </c>
      <c r="Q580" s="695">
        <v>43287</v>
      </c>
      <c r="R580" s="695">
        <v>43287</v>
      </c>
      <c r="S580" s="701">
        <v>43291</v>
      </c>
      <c r="T580" s="123" t="s">
        <v>20116</v>
      </c>
      <c r="U580" s="703" t="s">
        <v>18863</v>
      </c>
      <c r="V580" s="703" t="s">
        <v>18864</v>
      </c>
      <c r="W580" s="703"/>
      <c r="X580" s="704">
        <v>15271921106</v>
      </c>
      <c r="Y580" s="705" t="s">
        <v>18946</v>
      </c>
      <c r="Z580" s="705" t="s">
        <v>18946</v>
      </c>
      <c r="AA580" s="706"/>
      <c r="AB580" s="706"/>
      <c r="AC580" s="707" t="s">
        <v>17614</v>
      </c>
      <c r="AD580" s="707"/>
      <c r="AE580" s="707" t="s">
        <v>18866</v>
      </c>
      <c r="AF580" s="208" t="s">
        <v>18867</v>
      </c>
      <c r="AG580" s="208" t="s">
        <v>6597</v>
      </c>
      <c r="AH580" s="708" t="s">
        <v>18946</v>
      </c>
    </row>
    <row r="581" spans="1:34" s="183" customFormat="1" ht="13.5" customHeight="1">
      <c r="A581" s="33" t="s">
        <v>7664</v>
      </c>
      <c r="B581" s="140" t="s">
        <v>9296</v>
      </c>
      <c r="C581" s="408" t="s">
        <v>18595</v>
      </c>
      <c r="D581" s="126" t="s">
        <v>18578</v>
      </c>
      <c r="E581" s="30" t="s">
        <v>18579</v>
      </c>
      <c r="F581" s="146" t="str">
        <f>IF(MOD(IF(LEN(E581)=18,MID(E581,17,1),RIGHT(E581,1)),2)=0,"女","男")</f>
        <v>男</v>
      </c>
      <c r="G581" s="22">
        <f>DATE(IF(LEN(E581)=18,MID(E581,7,4),1900+MID(E581,7,2)),IF(LEN(E581)=18,MID(E581,11,2),MID(E581,9,2)),IF(LEN(E581)=18,MID(E581,13,2),MID(E581,11,2)))</f>
        <v>33725</v>
      </c>
      <c r="H581" s="307">
        <f ca="1">(NOW()-G581)/365</f>
        <v>26.269789179667676</v>
      </c>
      <c r="I581" s="25">
        <v>43252</v>
      </c>
      <c r="J581" s="25">
        <v>43252</v>
      </c>
      <c r="K581" s="140" t="s">
        <v>19022</v>
      </c>
      <c r="L581" s="140" t="s">
        <v>19023</v>
      </c>
      <c r="M581" s="140" t="s">
        <v>19024</v>
      </c>
      <c r="N581" s="314">
        <v>10590</v>
      </c>
      <c r="O581" s="73" t="s">
        <v>18989</v>
      </c>
      <c r="P581" s="73" t="s">
        <v>20359</v>
      </c>
      <c r="Q581" s="91">
        <v>43290</v>
      </c>
      <c r="R581" s="25">
        <v>43290</v>
      </c>
      <c r="S581" s="25">
        <v>43291</v>
      </c>
      <c r="T581" s="123" t="s">
        <v>20116</v>
      </c>
      <c r="U581" s="123" t="s">
        <v>17632</v>
      </c>
      <c r="V581" s="123" t="s">
        <v>19128</v>
      </c>
      <c r="W581" s="123" t="s">
        <v>19116</v>
      </c>
      <c r="X581" s="55">
        <v>17762731187</v>
      </c>
      <c r="Y581" s="80" t="s">
        <v>19129</v>
      </c>
      <c r="Z581" s="80" t="s">
        <v>19129</v>
      </c>
      <c r="AA581" s="31" t="s">
        <v>19130</v>
      </c>
      <c r="AB581" s="31">
        <v>18200719291</v>
      </c>
      <c r="AC581" s="184"/>
      <c r="AD581" s="144" t="s">
        <v>17614</v>
      </c>
      <c r="AE581" s="144" t="s">
        <v>17614</v>
      </c>
      <c r="AF581" s="140" t="s">
        <v>17615</v>
      </c>
      <c r="AG581" s="140" t="s">
        <v>6597</v>
      </c>
      <c r="AH581" s="26" t="s">
        <v>18580</v>
      </c>
    </row>
    <row r="582" spans="1:34" s="183" customFormat="1" ht="13.5" customHeight="1">
      <c r="A582" s="33" t="s">
        <v>13329</v>
      </c>
      <c r="B582" s="140" t="s">
        <v>18388</v>
      </c>
      <c r="C582" s="408" t="s">
        <v>20160</v>
      </c>
      <c r="D582" s="126" t="s">
        <v>20161</v>
      </c>
      <c r="E582" s="30" t="s">
        <v>20162</v>
      </c>
      <c r="F582" s="146" t="s">
        <v>2030</v>
      </c>
      <c r="G582" s="22">
        <v>36647</v>
      </c>
      <c r="H582" s="307">
        <v>18.207623578132925</v>
      </c>
      <c r="I582" s="25">
        <v>43265</v>
      </c>
      <c r="J582" s="25">
        <v>43265</v>
      </c>
      <c r="K582" s="140" t="s">
        <v>18986</v>
      </c>
      <c r="L582" s="140" t="s">
        <v>18987</v>
      </c>
      <c r="M582" s="140" t="s">
        <v>18988</v>
      </c>
      <c r="N582" s="314">
        <v>21658</v>
      </c>
      <c r="O582" s="73" t="s">
        <v>18989</v>
      </c>
      <c r="P582" s="73" t="s">
        <v>20359</v>
      </c>
      <c r="Q582" s="25">
        <v>43290</v>
      </c>
      <c r="R582" s="25">
        <v>43290</v>
      </c>
      <c r="S582" s="25">
        <v>43292</v>
      </c>
      <c r="T582" s="123" t="s">
        <v>20168</v>
      </c>
      <c r="U582" s="123" t="s">
        <v>17673</v>
      </c>
      <c r="V582" s="123" t="s">
        <v>20163</v>
      </c>
      <c r="W582" s="123"/>
      <c r="X582" s="55">
        <v>18571933136</v>
      </c>
      <c r="Y582" s="80" t="s">
        <v>20164</v>
      </c>
      <c r="Z582" s="80" t="s">
        <v>19286</v>
      </c>
      <c r="AA582" s="31" t="s">
        <v>20165</v>
      </c>
      <c r="AB582" s="31">
        <v>17786163365</v>
      </c>
      <c r="AC582" s="184"/>
      <c r="AD582" s="144" t="s">
        <v>4374</v>
      </c>
      <c r="AE582" s="144" t="s">
        <v>4374</v>
      </c>
      <c r="AF582" s="140" t="s">
        <v>13529</v>
      </c>
      <c r="AG582" s="140" t="s">
        <v>6597</v>
      </c>
      <c r="AH582" s="26" t="s">
        <v>20166</v>
      </c>
    </row>
    <row r="583" spans="1:34" s="183" customFormat="1" ht="13.5" customHeight="1">
      <c r="A583" s="33" t="s">
        <v>13334</v>
      </c>
      <c r="B583" s="140" t="s">
        <v>19435</v>
      </c>
      <c r="C583" s="408" t="s">
        <v>19483</v>
      </c>
      <c r="D583" s="126" t="s">
        <v>19465</v>
      </c>
      <c r="E583" s="30" t="s">
        <v>19466</v>
      </c>
      <c r="F583" s="146" t="str">
        <f>IF(MOD(IF(LEN(E583)=18,MID(E583,17,1),RIGHT(E583,1)),2)=0,"女","男")</f>
        <v>女</v>
      </c>
      <c r="G583" s="22">
        <f>DATE(IF(LEN(E583)=18,MID(E583,7,4),1900+MID(E583,7,2)),IF(LEN(E583)=18,MID(E583,11,2),MID(E583,9,2)),IF(LEN(E583)=18,MID(E583,13,2),MID(E583,11,2)))</f>
        <v>36746</v>
      </c>
      <c r="H583" s="307">
        <f ca="1">(NOW()-G583)/365</f>
        <v>17.99307685090055</v>
      </c>
      <c r="I583" s="25">
        <v>43265</v>
      </c>
      <c r="J583" s="25">
        <v>43265</v>
      </c>
      <c r="K583" s="140" t="s">
        <v>18986</v>
      </c>
      <c r="L583" s="140" t="s">
        <v>18987</v>
      </c>
      <c r="M583" s="140" t="s">
        <v>18988</v>
      </c>
      <c r="N583" s="314">
        <v>10607</v>
      </c>
      <c r="O583" s="73" t="s">
        <v>18989</v>
      </c>
      <c r="P583" s="73" t="s">
        <v>20359</v>
      </c>
      <c r="Q583" s="25">
        <v>43291</v>
      </c>
      <c r="R583" s="25">
        <v>43291</v>
      </c>
      <c r="S583" s="25">
        <v>43291</v>
      </c>
      <c r="T583" s="123" t="s">
        <v>20116</v>
      </c>
      <c r="U583" s="123" t="s">
        <v>19438</v>
      </c>
      <c r="V583" s="123" t="s">
        <v>19430</v>
      </c>
      <c r="W583" s="123"/>
      <c r="X583" s="55">
        <v>17786218684</v>
      </c>
      <c r="Y583" s="80" t="s">
        <v>19467</v>
      </c>
      <c r="Z583" s="80" t="s">
        <v>19440</v>
      </c>
      <c r="AA583" s="31" t="s">
        <v>19468</v>
      </c>
      <c r="AB583" s="31">
        <v>17720288854</v>
      </c>
      <c r="AC583" s="144"/>
      <c r="AD583" s="144" t="s">
        <v>19442</v>
      </c>
      <c r="AE583" s="144" t="s">
        <v>19442</v>
      </c>
      <c r="AF583" s="140" t="s">
        <v>19443</v>
      </c>
      <c r="AG583" s="140" t="s">
        <v>6597</v>
      </c>
      <c r="AH583" s="26" t="s">
        <v>19467</v>
      </c>
    </row>
    <row r="584" spans="1:34" s="183" customFormat="1" ht="13.5" customHeight="1">
      <c r="A584" s="33" t="s">
        <v>13320</v>
      </c>
      <c r="B584" s="140" t="s">
        <v>18388</v>
      </c>
      <c r="C584" s="408" t="s">
        <v>20143</v>
      </c>
      <c r="D584" s="126" t="s">
        <v>20144</v>
      </c>
      <c r="E584" s="30" t="s">
        <v>20145</v>
      </c>
      <c r="F584" s="146" t="s">
        <v>2031</v>
      </c>
      <c r="G584" s="22">
        <v>35601</v>
      </c>
      <c r="H584" s="307">
        <v>21.073377002790462</v>
      </c>
      <c r="I584" s="25">
        <v>43258</v>
      </c>
      <c r="J584" s="25">
        <v>43258</v>
      </c>
      <c r="K584" s="140" t="s">
        <v>20132</v>
      </c>
      <c r="L584" s="140" t="s">
        <v>20133</v>
      </c>
      <c r="M584" s="140" t="s">
        <v>20134</v>
      </c>
      <c r="N584" s="314" t="s">
        <v>19204</v>
      </c>
      <c r="O584" s="73" t="s">
        <v>18989</v>
      </c>
      <c r="P584" s="73" t="s">
        <v>20359</v>
      </c>
      <c r="Q584" s="25">
        <v>43291</v>
      </c>
      <c r="R584" s="25">
        <v>43291</v>
      </c>
      <c r="S584" s="25">
        <v>43292</v>
      </c>
      <c r="T584" s="123" t="s">
        <v>20168</v>
      </c>
      <c r="U584" s="123" t="s">
        <v>18863</v>
      </c>
      <c r="V584" s="123" t="s">
        <v>18864</v>
      </c>
      <c r="W584" s="123"/>
      <c r="X584" s="55">
        <v>17607168863</v>
      </c>
      <c r="Y584" s="80" t="s">
        <v>18941</v>
      </c>
      <c r="Z584" s="80" t="s">
        <v>18941</v>
      </c>
      <c r="AA584" s="31"/>
      <c r="AB584" s="31"/>
      <c r="AC584" s="184" t="s">
        <v>17614</v>
      </c>
      <c r="AD584" s="144"/>
      <c r="AE584" s="144" t="s">
        <v>4374</v>
      </c>
      <c r="AF584" s="140" t="s">
        <v>13529</v>
      </c>
      <c r="AG584" s="140" t="s">
        <v>6597</v>
      </c>
      <c r="AH584" s="26" t="s">
        <v>20146</v>
      </c>
    </row>
    <row r="585" spans="1:34" s="183" customFormat="1" ht="13.5" customHeight="1">
      <c r="A585" s="33" t="s">
        <v>10616</v>
      </c>
      <c r="B585" s="140" t="s">
        <v>18388</v>
      </c>
      <c r="C585" s="408" t="s">
        <v>20147</v>
      </c>
      <c r="D585" s="126" t="s">
        <v>20148</v>
      </c>
      <c r="E585" s="30" t="s">
        <v>20149</v>
      </c>
      <c r="F585" s="146" t="s">
        <v>2031</v>
      </c>
      <c r="G585" s="22">
        <v>36011</v>
      </c>
      <c r="H585" s="307">
        <v>19.950089331557585</v>
      </c>
      <c r="I585" s="25">
        <v>43258</v>
      </c>
      <c r="J585" s="25">
        <v>43258</v>
      </c>
      <c r="K585" s="140" t="s">
        <v>20132</v>
      </c>
      <c r="L585" s="140" t="s">
        <v>20133</v>
      </c>
      <c r="M585" s="140" t="s">
        <v>20134</v>
      </c>
      <c r="N585" s="314" t="s">
        <v>19205</v>
      </c>
      <c r="O585" s="73" t="s">
        <v>18989</v>
      </c>
      <c r="P585" s="73" t="s">
        <v>20359</v>
      </c>
      <c r="Q585" s="25">
        <v>43291</v>
      </c>
      <c r="R585" s="25">
        <v>43291</v>
      </c>
      <c r="S585" s="25">
        <v>43292</v>
      </c>
      <c r="T585" s="123" t="s">
        <v>20168</v>
      </c>
      <c r="U585" s="123" t="s">
        <v>18863</v>
      </c>
      <c r="V585" s="123" t="s">
        <v>18864</v>
      </c>
      <c r="W585" s="123"/>
      <c r="X585" s="55">
        <v>15005696279</v>
      </c>
      <c r="Y585" s="80" t="s">
        <v>18942</v>
      </c>
      <c r="Z585" s="80" t="s">
        <v>18942</v>
      </c>
      <c r="AA585" s="31"/>
      <c r="AB585" s="31"/>
      <c r="AC585" s="184" t="s">
        <v>17614</v>
      </c>
      <c r="AD585" s="144"/>
      <c r="AE585" s="144" t="s">
        <v>4374</v>
      </c>
      <c r="AF585" s="140" t="s">
        <v>13529</v>
      </c>
      <c r="AG585" s="140" t="s">
        <v>6597</v>
      </c>
      <c r="AH585" s="26" t="s">
        <v>20150</v>
      </c>
    </row>
    <row r="586" spans="1:34" s="183" customFormat="1" ht="13.5" customHeight="1">
      <c r="A586" s="33" t="s">
        <v>10794</v>
      </c>
      <c r="B586" s="140" t="s">
        <v>19435</v>
      </c>
      <c r="C586" s="408" t="s">
        <v>19475</v>
      </c>
      <c r="D586" s="126" t="s">
        <v>19436</v>
      </c>
      <c r="E586" s="30" t="s">
        <v>19437</v>
      </c>
      <c r="F586" s="146" t="str">
        <f>IF(MOD(IF(LEN(E586)=18,MID(E586,17,1),RIGHT(E586,1)),2)=0,"女","男")</f>
        <v>女</v>
      </c>
      <c r="G586" s="22">
        <f>DATE(IF(LEN(E586)=18,MID(E586,7,4),1900+MID(E586,7,2)),IF(LEN(E586)=18,MID(E586,11,2),MID(E586,9,2)),IF(LEN(E586)=18,MID(E586,13,2),MID(E586,11,2)))</f>
        <v>36589</v>
      </c>
      <c r="H586" s="307">
        <f ca="1">(NOW()-G586)/365</f>
        <v>18.423213837201921</v>
      </c>
      <c r="I586" s="25">
        <v>43265</v>
      </c>
      <c r="J586" s="25">
        <v>43265</v>
      </c>
      <c r="K586" s="140" t="s">
        <v>18986</v>
      </c>
      <c r="L586" s="140" t="s">
        <v>18987</v>
      </c>
      <c r="M586" s="140" t="s">
        <v>18988</v>
      </c>
      <c r="N586" s="314">
        <v>22031</v>
      </c>
      <c r="O586" s="73" t="s">
        <v>18989</v>
      </c>
      <c r="P586" s="73" t="s">
        <v>20359</v>
      </c>
      <c r="Q586" s="91">
        <v>43291</v>
      </c>
      <c r="R586" s="25">
        <v>43291</v>
      </c>
      <c r="S586" s="25">
        <v>43298</v>
      </c>
      <c r="T586" s="123" t="s">
        <v>20315</v>
      </c>
      <c r="U586" s="123" t="s">
        <v>19438</v>
      </c>
      <c r="V586" s="123" t="s">
        <v>19428</v>
      </c>
      <c r="W586" s="123"/>
      <c r="X586" s="55">
        <v>13235425875</v>
      </c>
      <c r="Y586" s="80" t="s">
        <v>19439</v>
      </c>
      <c r="Z586" s="80" t="s">
        <v>19440</v>
      </c>
      <c r="AA586" s="31" t="s">
        <v>19441</v>
      </c>
      <c r="AB586" s="31">
        <v>15102799609</v>
      </c>
      <c r="AC586" s="144"/>
      <c r="AD586" s="144" t="s">
        <v>19442</v>
      </c>
      <c r="AE586" s="144" t="s">
        <v>19442</v>
      </c>
      <c r="AF586" s="140" t="s">
        <v>19443</v>
      </c>
      <c r="AG586" s="140" t="s">
        <v>6597</v>
      </c>
      <c r="AH586" s="26" t="s">
        <v>19439</v>
      </c>
    </row>
    <row r="587" spans="1:34" s="343" customFormat="1" ht="13.5" customHeight="1">
      <c r="A587" s="539" t="s">
        <v>13317</v>
      </c>
      <c r="B587" s="553" t="s">
        <v>18388</v>
      </c>
      <c r="C587" s="381" t="s">
        <v>18972</v>
      </c>
      <c r="D587" s="195" t="s">
        <v>18934</v>
      </c>
      <c r="E587" s="46" t="s">
        <v>18935</v>
      </c>
      <c r="F587" s="534" t="s">
        <v>2031</v>
      </c>
      <c r="G587" s="535">
        <v>35992</v>
      </c>
      <c r="H587" s="298">
        <v>20.022949233257222</v>
      </c>
      <c r="I587" s="538">
        <v>43258</v>
      </c>
      <c r="J587" s="538">
        <v>43258</v>
      </c>
      <c r="K587" s="553" t="s">
        <v>167</v>
      </c>
      <c r="L587" s="553" t="s">
        <v>2028</v>
      </c>
      <c r="M587" s="553" t="s">
        <v>311</v>
      </c>
      <c r="N587" s="189" t="s">
        <v>19201</v>
      </c>
      <c r="O587" s="537" t="s">
        <v>4223</v>
      </c>
      <c r="P587" s="182" t="s">
        <v>20359</v>
      </c>
      <c r="Q587" s="182">
        <v>43291</v>
      </c>
      <c r="R587" s="538">
        <v>43291</v>
      </c>
      <c r="S587" s="538">
        <v>43299</v>
      </c>
      <c r="T587" s="195" t="s">
        <v>20320</v>
      </c>
      <c r="U587" s="537" t="s">
        <v>18863</v>
      </c>
      <c r="V587" s="537" t="s">
        <v>18864</v>
      </c>
      <c r="W587" s="537"/>
      <c r="X587" s="54">
        <v>18971689665</v>
      </c>
      <c r="Y587" s="76" t="s">
        <v>18870</v>
      </c>
      <c r="Z587" s="76" t="s">
        <v>18870</v>
      </c>
      <c r="AA587" s="56"/>
      <c r="AB587" s="56"/>
      <c r="AC587" s="111" t="s">
        <v>17614</v>
      </c>
      <c r="AD587" s="111"/>
      <c r="AE587" s="111" t="s">
        <v>17614</v>
      </c>
      <c r="AF587" s="553" t="s">
        <v>18867</v>
      </c>
      <c r="AG587" s="553" t="s">
        <v>6597</v>
      </c>
      <c r="AH587" s="38" t="s">
        <v>18870</v>
      </c>
    </row>
    <row r="588" spans="1:34" s="183" customFormat="1" ht="13.5" customHeight="1">
      <c r="A588" s="33" t="s">
        <v>10624</v>
      </c>
      <c r="B588" s="140" t="s">
        <v>18388</v>
      </c>
      <c r="C588" s="408" t="s">
        <v>20151</v>
      </c>
      <c r="D588" s="126" t="s">
        <v>20363</v>
      </c>
      <c r="E588" s="30" t="s">
        <v>20152</v>
      </c>
      <c r="F588" s="146" t="s">
        <v>2030</v>
      </c>
      <c r="G588" s="22">
        <v>35526</v>
      </c>
      <c r="H588" s="307">
        <v>21.278856454845254</v>
      </c>
      <c r="I588" s="25">
        <v>43258</v>
      </c>
      <c r="J588" s="25">
        <v>43258</v>
      </c>
      <c r="K588" s="140" t="s">
        <v>20132</v>
      </c>
      <c r="L588" s="140" t="s">
        <v>20133</v>
      </c>
      <c r="M588" s="140" t="s">
        <v>20134</v>
      </c>
      <c r="N588" s="314" t="s">
        <v>19206</v>
      </c>
      <c r="O588" s="73" t="s">
        <v>18989</v>
      </c>
      <c r="P588" s="73" t="s">
        <v>20359</v>
      </c>
      <c r="Q588" s="25">
        <v>43292</v>
      </c>
      <c r="R588" s="25">
        <v>43292</v>
      </c>
      <c r="S588" s="25">
        <v>43292</v>
      </c>
      <c r="T588" s="123" t="s">
        <v>20168</v>
      </c>
      <c r="U588" s="123" t="s">
        <v>18863</v>
      </c>
      <c r="V588" s="123" t="s">
        <v>18864</v>
      </c>
      <c r="W588" s="123"/>
      <c r="X588" s="55">
        <v>18571649788</v>
      </c>
      <c r="Y588" s="80" t="s">
        <v>18943</v>
      </c>
      <c r="Z588" s="80" t="s">
        <v>18943</v>
      </c>
      <c r="AA588" s="31"/>
      <c r="AB588" s="31"/>
      <c r="AC588" s="184" t="s">
        <v>17614</v>
      </c>
      <c r="AD588" s="144"/>
      <c r="AE588" s="144" t="s">
        <v>4374</v>
      </c>
      <c r="AF588" s="140" t="s">
        <v>13529</v>
      </c>
      <c r="AG588" s="140" t="s">
        <v>6597</v>
      </c>
      <c r="AH588" s="26" t="s">
        <v>20153</v>
      </c>
    </row>
    <row r="589" spans="1:34" s="183" customFormat="1" ht="13.5" customHeight="1">
      <c r="A589" s="33" t="s">
        <v>13328</v>
      </c>
      <c r="B589" s="140" t="s">
        <v>18388</v>
      </c>
      <c r="C589" s="408" t="s">
        <v>20154</v>
      </c>
      <c r="D589" s="126" t="s">
        <v>20364</v>
      </c>
      <c r="E589" s="30" t="s">
        <v>20155</v>
      </c>
      <c r="F589" s="146" t="s">
        <v>2030</v>
      </c>
      <c r="G589" s="22">
        <v>36547</v>
      </c>
      <c r="H589" s="307">
        <v>18.481596180872653</v>
      </c>
      <c r="I589" s="25">
        <v>43265</v>
      </c>
      <c r="J589" s="25">
        <v>43265</v>
      </c>
      <c r="K589" s="140" t="s">
        <v>18986</v>
      </c>
      <c r="L589" s="140" t="s">
        <v>18987</v>
      </c>
      <c r="M589" s="140" t="s">
        <v>18988</v>
      </c>
      <c r="N589" s="314">
        <v>30286</v>
      </c>
      <c r="O589" s="73" t="s">
        <v>18989</v>
      </c>
      <c r="P589" s="73" t="s">
        <v>20359</v>
      </c>
      <c r="Q589" s="25">
        <v>43292</v>
      </c>
      <c r="R589" s="25">
        <v>43292</v>
      </c>
      <c r="S589" s="25">
        <v>43292</v>
      </c>
      <c r="T589" s="123" t="s">
        <v>20169</v>
      </c>
      <c r="U589" s="123" t="s">
        <v>17673</v>
      </c>
      <c r="V589" s="123" t="s">
        <v>20156</v>
      </c>
      <c r="W589" s="123"/>
      <c r="X589" s="55">
        <v>18371143618</v>
      </c>
      <c r="Y589" s="80" t="s">
        <v>20157</v>
      </c>
      <c r="Z589" s="80" t="s">
        <v>19286</v>
      </c>
      <c r="AA589" s="31" t="s">
        <v>20158</v>
      </c>
      <c r="AB589" s="31">
        <v>18572654166</v>
      </c>
      <c r="AC589" s="184"/>
      <c r="AD589" s="144" t="s">
        <v>4374</v>
      </c>
      <c r="AE589" s="144" t="s">
        <v>4374</v>
      </c>
      <c r="AF589" s="140" t="s">
        <v>13529</v>
      </c>
      <c r="AG589" s="140" t="s">
        <v>6597</v>
      </c>
      <c r="AH589" s="26" t="s">
        <v>20159</v>
      </c>
    </row>
    <row r="590" spans="1:34" s="183" customFormat="1" ht="13.5" customHeight="1">
      <c r="A590" s="33" t="s">
        <v>7622</v>
      </c>
      <c r="B590" s="140" t="s">
        <v>9296</v>
      </c>
      <c r="C590" s="408" t="s">
        <v>20130</v>
      </c>
      <c r="D590" s="126" t="s">
        <v>20131</v>
      </c>
      <c r="E590" s="30" t="s">
        <v>9307</v>
      </c>
      <c r="F590" s="146" t="s">
        <v>2030</v>
      </c>
      <c r="G590" s="22">
        <v>31558</v>
      </c>
      <c r="H590" s="307">
        <v>32.150089331557581</v>
      </c>
      <c r="I590" s="25">
        <v>42795</v>
      </c>
      <c r="J590" s="25">
        <v>42795</v>
      </c>
      <c r="K590" s="140" t="s">
        <v>20132</v>
      </c>
      <c r="L590" s="140" t="s">
        <v>20133</v>
      </c>
      <c r="M590" s="140" t="s">
        <v>20134</v>
      </c>
      <c r="N590" s="314" t="s">
        <v>9308</v>
      </c>
      <c r="O590" s="73" t="s">
        <v>18989</v>
      </c>
      <c r="P590" s="73" t="s">
        <v>20359</v>
      </c>
      <c r="Q590" s="25">
        <v>43292</v>
      </c>
      <c r="R590" s="25">
        <v>43292</v>
      </c>
      <c r="S590" s="25">
        <v>43292</v>
      </c>
      <c r="T590" s="123" t="s">
        <v>20120</v>
      </c>
      <c r="U590" s="123" t="s">
        <v>17609</v>
      </c>
      <c r="V590" s="123" t="s">
        <v>20135</v>
      </c>
      <c r="W590" s="123" t="s">
        <v>17123</v>
      </c>
      <c r="X590" s="55" t="s">
        <v>20136</v>
      </c>
      <c r="Y590" s="80" t="s">
        <v>20137</v>
      </c>
      <c r="Z590" s="80" t="s">
        <v>20137</v>
      </c>
      <c r="AA590" s="31" t="s">
        <v>20138</v>
      </c>
      <c r="AB590" s="31">
        <v>15327377576</v>
      </c>
      <c r="AC590" s="184"/>
      <c r="AD590" s="144" t="s">
        <v>4374</v>
      </c>
      <c r="AE590" s="144" t="s">
        <v>4374</v>
      </c>
      <c r="AF590" s="140" t="s">
        <v>4375</v>
      </c>
      <c r="AG590" s="140" t="s">
        <v>6597</v>
      </c>
      <c r="AH590" s="26" t="s">
        <v>9309</v>
      </c>
    </row>
    <row r="591" spans="1:34" s="83" customFormat="1" ht="13.5" customHeight="1">
      <c r="A591" s="539" t="s">
        <v>7626</v>
      </c>
      <c r="B591" s="553" t="s">
        <v>20067</v>
      </c>
      <c r="C591" s="386" t="s">
        <v>20068</v>
      </c>
      <c r="D591" s="195" t="s">
        <v>20069</v>
      </c>
      <c r="E591" s="46" t="s">
        <v>20070</v>
      </c>
      <c r="F591" s="534" t="str">
        <f>IF(MOD(IF(LEN(E591)=18,MID(E591,17,1),RIGHT(E591,1)),2)=0,"女","男")</f>
        <v>女</v>
      </c>
      <c r="G591" s="535">
        <f>DATE(IF(LEN(E591)=18,MID(E591,7,4),1900+MID(E591,7,2)),IF(LEN(E591)=18,MID(E591,11,2),MID(E591,9,2)),IF(LEN(E591)=18,MID(E591,13,2),MID(E591,11,2)))</f>
        <v>32266</v>
      </c>
      <c r="H591" s="298">
        <f ca="1">(NOW()-G591)/365</f>
        <v>30.267049453640276</v>
      </c>
      <c r="I591" s="538">
        <v>43073</v>
      </c>
      <c r="J591" s="538">
        <v>43073</v>
      </c>
      <c r="K591" s="553" t="s">
        <v>20014</v>
      </c>
      <c r="L591" s="553" t="s">
        <v>20015</v>
      </c>
      <c r="M591" s="553" t="s">
        <v>20016</v>
      </c>
      <c r="N591" s="189" t="s">
        <v>11548</v>
      </c>
      <c r="O591" s="85" t="s">
        <v>20017</v>
      </c>
      <c r="P591" s="537" t="s">
        <v>20359</v>
      </c>
      <c r="Q591" s="538">
        <v>43292</v>
      </c>
      <c r="R591" s="538">
        <v>43292</v>
      </c>
      <c r="S591" s="538">
        <v>43299</v>
      </c>
      <c r="T591" s="537" t="s">
        <v>20071</v>
      </c>
      <c r="U591" s="537" t="s">
        <v>20072</v>
      </c>
      <c r="V591" s="537" t="s">
        <v>20073</v>
      </c>
      <c r="W591" s="537" t="s">
        <v>20074</v>
      </c>
      <c r="X591" s="54" t="s">
        <v>20075</v>
      </c>
      <c r="Y591" s="76" t="s">
        <v>20076</v>
      </c>
      <c r="Z591" s="76" t="s">
        <v>20076</v>
      </c>
      <c r="AA591" s="56" t="s">
        <v>20077</v>
      </c>
      <c r="AB591" s="56" t="s">
        <v>20078</v>
      </c>
      <c r="AC591" s="84"/>
      <c r="AD591" s="111" t="s">
        <v>20079</v>
      </c>
      <c r="AE591" s="111" t="s">
        <v>20079</v>
      </c>
      <c r="AF591" s="553" t="s">
        <v>20080</v>
      </c>
      <c r="AG591" s="553" t="s">
        <v>20032</v>
      </c>
      <c r="AH591" s="38" t="s">
        <v>20081</v>
      </c>
    </row>
    <row r="592" spans="1:34" s="343" customFormat="1" ht="13.5" customHeight="1">
      <c r="A592" s="195" t="s">
        <v>10350</v>
      </c>
      <c r="B592" s="195" t="s">
        <v>18388</v>
      </c>
      <c r="C592" s="539" t="s">
        <v>19359</v>
      </c>
      <c r="D592" s="195" t="s">
        <v>19283</v>
      </c>
      <c r="E592" s="46" t="s">
        <v>19284</v>
      </c>
      <c r="F592" s="534" t="s">
        <v>2031</v>
      </c>
      <c r="G592" s="535">
        <f t="shared" ref="G592:G602" si="59">DATE(IF(LEN(E592)=18,MID(E592,7,4),1900+MID(E592,7,2)),IF(LEN(E592)=18,MID(E592,11,2),MID(E592,9,2)),IF(LEN(E592)=18,MID(E592,13,2),MID(E592,11,2)))</f>
        <v>35487</v>
      </c>
      <c r="H592" s="298">
        <v>21.406510877092838</v>
      </c>
      <c r="I592" s="538">
        <v>43263</v>
      </c>
      <c r="J592" s="538">
        <v>43263</v>
      </c>
      <c r="K592" s="553" t="s">
        <v>19022</v>
      </c>
      <c r="L592" s="553" t="s">
        <v>18987</v>
      </c>
      <c r="M592" s="553" t="s">
        <v>18988</v>
      </c>
      <c r="N592" s="189">
        <v>40172</v>
      </c>
      <c r="O592" s="537" t="s">
        <v>18989</v>
      </c>
      <c r="P592" s="537" t="s">
        <v>20359</v>
      </c>
      <c r="Q592" s="182">
        <v>43292</v>
      </c>
      <c r="R592" s="538">
        <v>43292</v>
      </c>
      <c r="S592" s="538">
        <v>43299</v>
      </c>
      <c r="T592" s="195" t="s">
        <v>20322</v>
      </c>
      <c r="U592" s="537" t="s">
        <v>18863</v>
      </c>
      <c r="V592" s="537" t="s">
        <v>18864</v>
      </c>
      <c r="W592" s="537"/>
      <c r="X592" s="54">
        <v>13296653960</v>
      </c>
      <c r="Y592" s="76" t="s">
        <v>19285</v>
      </c>
      <c r="Z592" s="76" t="s">
        <v>19286</v>
      </c>
      <c r="AA592" s="56"/>
      <c r="AB592" s="56"/>
      <c r="AC592" s="111" t="s">
        <v>17614</v>
      </c>
      <c r="AD592" s="111"/>
      <c r="AE592" s="111" t="s">
        <v>17614</v>
      </c>
      <c r="AF592" s="553" t="s">
        <v>18867</v>
      </c>
      <c r="AG592" s="553" t="s">
        <v>6597</v>
      </c>
      <c r="AH592" s="38" t="s">
        <v>19285</v>
      </c>
    </row>
    <row r="593" spans="1:34" s="343" customFormat="1" ht="13.5" customHeight="1">
      <c r="A593" s="539" t="s">
        <v>7645</v>
      </c>
      <c r="B593" s="553" t="s">
        <v>17119</v>
      </c>
      <c r="C593" s="539" t="s">
        <v>17157</v>
      </c>
      <c r="D593" s="195" t="s">
        <v>17128</v>
      </c>
      <c r="E593" s="46" t="s">
        <v>17129</v>
      </c>
      <c r="F593" s="534" t="s">
        <v>2030</v>
      </c>
      <c r="G593" s="535">
        <f t="shared" si="59"/>
        <v>33690</v>
      </c>
      <c r="H593" s="298">
        <v>26.329798548325716</v>
      </c>
      <c r="I593" s="538">
        <v>43201</v>
      </c>
      <c r="J593" s="538">
        <v>43201</v>
      </c>
      <c r="K593" s="553" t="s">
        <v>19022</v>
      </c>
      <c r="L593" s="553" t="s">
        <v>18987</v>
      </c>
      <c r="M593" s="553" t="s">
        <v>18988</v>
      </c>
      <c r="N593" s="189">
        <v>40292</v>
      </c>
      <c r="O593" s="537" t="s">
        <v>18989</v>
      </c>
      <c r="P593" s="537" t="s">
        <v>20359</v>
      </c>
      <c r="Q593" s="538">
        <v>43295</v>
      </c>
      <c r="R593" s="538">
        <v>43295</v>
      </c>
      <c r="S593" s="538">
        <v>43299</v>
      </c>
      <c r="T593" s="537" t="s">
        <v>20173</v>
      </c>
      <c r="U593" s="537" t="s">
        <v>17632</v>
      </c>
      <c r="V593" s="537" t="s">
        <v>19064</v>
      </c>
      <c r="W593" s="537" t="s">
        <v>16994</v>
      </c>
      <c r="X593" s="54">
        <v>13407150063</v>
      </c>
      <c r="Y593" s="76" t="s">
        <v>19065</v>
      </c>
      <c r="Z593" s="76" t="s">
        <v>19066</v>
      </c>
      <c r="AA593" s="56" t="s">
        <v>19067</v>
      </c>
      <c r="AB593" s="56">
        <v>17762527959</v>
      </c>
      <c r="AC593" s="540"/>
      <c r="AD593" s="111" t="s">
        <v>4374</v>
      </c>
      <c r="AE593" s="111" t="s">
        <v>4374</v>
      </c>
      <c r="AF593" s="553" t="s">
        <v>4504</v>
      </c>
      <c r="AG593" s="553" t="s">
        <v>6597</v>
      </c>
      <c r="AH593" s="38" t="s">
        <v>10083</v>
      </c>
    </row>
    <row r="594" spans="1:34" s="83" customFormat="1" ht="13.5" customHeight="1">
      <c r="A594" s="539" t="s">
        <v>7639</v>
      </c>
      <c r="B594" s="475" t="s">
        <v>9296</v>
      </c>
      <c r="C594" s="380" t="s">
        <v>16544</v>
      </c>
      <c r="D594" s="195" t="s">
        <v>16565</v>
      </c>
      <c r="E594" s="46" t="s">
        <v>16566</v>
      </c>
      <c r="F594" s="489" t="str">
        <f>IF(MOD(IF(LEN(E594)=18,MID(E594,17,1),RIGHT(E594,1)),2)=0,"女","男")</f>
        <v>女</v>
      </c>
      <c r="G594" s="535">
        <f t="shared" si="59"/>
        <v>32449</v>
      </c>
      <c r="H594" s="298">
        <f ca="1">(NOW()-G594)/365</f>
        <v>29.765679590943691</v>
      </c>
      <c r="I594" s="41">
        <v>43193</v>
      </c>
      <c r="J594" s="41">
        <v>43193</v>
      </c>
      <c r="K594" s="475" t="s">
        <v>18986</v>
      </c>
      <c r="L594" s="475" t="s">
        <v>18987</v>
      </c>
      <c r="M594" s="475" t="s">
        <v>18988</v>
      </c>
      <c r="N594" s="189">
        <v>10651</v>
      </c>
      <c r="O594" s="85" t="s">
        <v>18989</v>
      </c>
      <c r="P594" s="537" t="s">
        <v>20359</v>
      </c>
      <c r="Q594" s="41">
        <v>43299</v>
      </c>
      <c r="R594" s="41">
        <v>43299</v>
      </c>
      <c r="S594" s="41">
        <v>43298</v>
      </c>
      <c r="T594" s="537" t="s">
        <v>20318</v>
      </c>
      <c r="U594" s="142" t="s">
        <v>17775</v>
      </c>
      <c r="V594" s="142" t="s">
        <v>19019</v>
      </c>
      <c r="W594" s="142"/>
      <c r="X594" s="54">
        <v>16671098561</v>
      </c>
      <c r="Y594" s="76" t="s">
        <v>19020</v>
      </c>
      <c r="Z594" s="76" t="s">
        <v>19020</v>
      </c>
      <c r="AA594" s="56" t="s">
        <v>19021</v>
      </c>
      <c r="AB594" s="56">
        <v>13329824583</v>
      </c>
      <c r="AC594" s="84"/>
      <c r="AD594" s="111" t="s">
        <v>5227</v>
      </c>
      <c r="AE594" s="111" t="s">
        <v>5227</v>
      </c>
      <c r="AF594" s="475" t="s">
        <v>5481</v>
      </c>
      <c r="AG594" s="475" t="s">
        <v>6597</v>
      </c>
      <c r="AH594" s="38" t="s">
        <v>16567</v>
      </c>
    </row>
    <row r="595" spans="1:34" s="343" customFormat="1" ht="13.5" customHeight="1">
      <c r="A595" s="539" t="s">
        <v>10404</v>
      </c>
      <c r="B595" s="553" t="s">
        <v>18388</v>
      </c>
      <c r="C595" s="381" t="s">
        <v>18973</v>
      </c>
      <c r="D595" s="195" t="s">
        <v>18936</v>
      </c>
      <c r="E595" s="46" t="s">
        <v>18937</v>
      </c>
      <c r="F595" s="534" t="s">
        <v>2031</v>
      </c>
      <c r="G595" s="535">
        <f t="shared" si="59"/>
        <v>35293</v>
      </c>
      <c r="H595" s="298">
        <v>21.938017726407907</v>
      </c>
      <c r="I595" s="538">
        <v>43258</v>
      </c>
      <c r="J595" s="538">
        <v>43258</v>
      </c>
      <c r="K595" s="553" t="s">
        <v>167</v>
      </c>
      <c r="L595" s="553" t="s">
        <v>2028</v>
      </c>
      <c r="M595" s="553" t="s">
        <v>311</v>
      </c>
      <c r="N595" s="189" t="s">
        <v>19202</v>
      </c>
      <c r="O595" s="537" t="s">
        <v>4223</v>
      </c>
      <c r="P595" s="537" t="s">
        <v>20359</v>
      </c>
      <c r="Q595" s="182">
        <v>43299</v>
      </c>
      <c r="R595" s="538">
        <v>43299</v>
      </c>
      <c r="S595" s="538">
        <v>43299</v>
      </c>
      <c r="T595" s="195" t="s">
        <v>20321</v>
      </c>
      <c r="U595" s="537" t="s">
        <v>18863</v>
      </c>
      <c r="V595" s="537" t="s">
        <v>18864</v>
      </c>
      <c r="W595" s="537"/>
      <c r="X595" s="54">
        <v>15207108147</v>
      </c>
      <c r="Y595" s="76" t="s">
        <v>18938</v>
      </c>
      <c r="Z595" s="76" t="s">
        <v>18938</v>
      </c>
      <c r="AA595" s="56"/>
      <c r="AB595" s="56"/>
      <c r="AC595" s="111" t="s">
        <v>17614</v>
      </c>
      <c r="AD595" s="111"/>
      <c r="AE595" s="111" t="s">
        <v>17614</v>
      </c>
      <c r="AF595" s="553" t="s">
        <v>18867</v>
      </c>
      <c r="AG595" s="553" t="s">
        <v>6597</v>
      </c>
      <c r="AH595" s="38" t="s">
        <v>18938</v>
      </c>
    </row>
    <row r="596" spans="1:34" s="343" customFormat="1" ht="13.5" customHeight="1">
      <c r="A596" s="539" t="s">
        <v>13326</v>
      </c>
      <c r="B596" s="553" t="s">
        <v>9296</v>
      </c>
      <c r="C596" s="539" t="s">
        <v>19575</v>
      </c>
      <c r="D596" s="195" t="s">
        <v>19545</v>
      </c>
      <c r="E596" s="46" t="s">
        <v>19546</v>
      </c>
      <c r="F596" s="534" t="s">
        <v>2030</v>
      </c>
      <c r="G596" s="535">
        <f t="shared" si="59"/>
        <v>36452</v>
      </c>
      <c r="H596" s="298">
        <v>18.762675260654483</v>
      </c>
      <c r="I596" s="538">
        <v>43266</v>
      </c>
      <c r="J596" s="538">
        <v>43266</v>
      </c>
      <c r="K596" s="553" t="s">
        <v>18986</v>
      </c>
      <c r="L596" s="553" t="s">
        <v>18987</v>
      </c>
      <c r="M596" s="553" t="s">
        <v>18988</v>
      </c>
      <c r="N596" s="189" t="s">
        <v>5922</v>
      </c>
      <c r="O596" s="537" t="s">
        <v>18989</v>
      </c>
      <c r="P596" s="537" t="s">
        <v>20359</v>
      </c>
      <c r="Q596" s="182">
        <v>43299</v>
      </c>
      <c r="R596" s="538">
        <v>43299</v>
      </c>
      <c r="S596" s="538">
        <v>43299</v>
      </c>
      <c r="T596" s="195" t="s">
        <v>20323</v>
      </c>
      <c r="U596" s="537" t="s">
        <v>17673</v>
      </c>
      <c r="V596" s="537"/>
      <c r="W596" s="537"/>
      <c r="X596" s="54">
        <v>15172335799</v>
      </c>
      <c r="Y596" s="76" t="s">
        <v>19547</v>
      </c>
      <c r="Z596" s="76" t="s">
        <v>19548</v>
      </c>
      <c r="AA596" s="56" t="s">
        <v>19549</v>
      </c>
      <c r="AB596" s="56">
        <v>15377682196</v>
      </c>
      <c r="AC596" s="111"/>
      <c r="AD596" s="111" t="s">
        <v>17614</v>
      </c>
      <c r="AE596" s="111" t="s">
        <v>17614</v>
      </c>
      <c r="AF596" s="553" t="s">
        <v>17615</v>
      </c>
      <c r="AG596" s="553" t="s">
        <v>6597</v>
      </c>
      <c r="AH596" s="38" t="s">
        <v>19547</v>
      </c>
    </row>
    <row r="597" spans="1:34" s="343" customFormat="1" ht="13.5" customHeight="1">
      <c r="A597" s="539" t="s">
        <v>10213</v>
      </c>
      <c r="B597" s="553" t="s">
        <v>9296</v>
      </c>
      <c r="C597" s="539" t="s">
        <v>19665</v>
      </c>
      <c r="D597" s="195" t="s">
        <v>19656</v>
      </c>
      <c r="E597" s="46" t="s">
        <v>19657</v>
      </c>
      <c r="F597" s="534" t="s">
        <v>2030</v>
      </c>
      <c r="G597" s="535">
        <f t="shared" si="59"/>
        <v>28196</v>
      </c>
      <c r="H597" s="298">
        <v>41.381853342846263</v>
      </c>
      <c r="I597" s="538">
        <v>43271</v>
      </c>
      <c r="J597" s="538">
        <v>43271</v>
      </c>
      <c r="K597" s="553" t="s">
        <v>18986</v>
      </c>
      <c r="L597" s="553" t="s">
        <v>18987</v>
      </c>
      <c r="M597" s="553" t="s">
        <v>18988</v>
      </c>
      <c r="N597" s="189">
        <v>30182</v>
      </c>
      <c r="O597" s="537" t="s">
        <v>18989</v>
      </c>
      <c r="P597" s="537" t="s">
        <v>20359</v>
      </c>
      <c r="Q597" s="182">
        <v>43299</v>
      </c>
      <c r="R597" s="538">
        <v>43299</v>
      </c>
      <c r="S597" s="538">
        <v>43299</v>
      </c>
      <c r="T597" s="195" t="s">
        <v>20322</v>
      </c>
      <c r="U597" s="537" t="s">
        <v>17609</v>
      </c>
      <c r="V597" s="537"/>
      <c r="W597" s="537"/>
      <c r="X597" s="54">
        <v>18971359341</v>
      </c>
      <c r="Y597" s="76" t="s">
        <v>19658</v>
      </c>
      <c r="Z597" s="76" t="s">
        <v>19659</v>
      </c>
      <c r="AA597" s="56" t="s">
        <v>19660</v>
      </c>
      <c r="AB597" s="56">
        <v>13971216736</v>
      </c>
      <c r="AC597" s="111"/>
      <c r="AD597" s="111" t="s">
        <v>17614</v>
      </c>
      <c r="AE597" s="111" t="s">
        <v>17614</v>
      </c>
      <c r="AF597" s="553" t="s">
        <v>17615</v>
      </c>
      <c r="AG597" s="553" t="s">
        <v>6597</v>
      </c>
      <c r="AH597" s="38" t="s">
        <v>19658</v>
      </c>
    </row>
    <row r="598" spans="1:34" ht="13.5" customHeight="1">
      <c r="A598" s="81" t="s">
        <v>14169</v>
      </c>
      <c r="B598" s="390" t="s">
        <v>9296</v>
      </c>
      <c r="C598" s="39" t="s">
        <v>9326</v>
      </c>
      <c r="D598" s="195" t="s">
        <v>9327</v>
      </c>
      <c r="E598" s="78" t="s">
        <v>9328</v>
      </c>
      <c r="F598" s="145" t="str">
        <f t="shared" ref="F598:F608" si="60">IF(MOD(IF(LEN(E598)=18,MID(E598,17,1),RIGHT(E598,1)),2)=0,"女","男")</f>
        <v>女</v>
      </c>
      <c r="G598" s="535">
        <f t="shared" si="59"/>
        <v>34619</v>
      </c>
      <c r="H598" s="298">
        <f t="shared" ref="H598:H608" ca="1" si="61">(NOW()-G598)/365</f>
        <v>23.820474111491635</v>
      </c>
      <c r="I598" s="79">
        <v>42787</v>
      </c>
      <c r="J598" s="79">
        <v>42787</v>
      </c>
      <c r="K598" s="390" t="s">
        <v>167</v>
      </c>
      <c r="L598" s="390" t="s">
        <v>2028</v>
      </c>
      <c r="M598" s="390" t="s">
        <v>311</v>
      </c>
      <c r="N598" s="54" t="s">
        <v>9329</v>
      </c>
      <c r="O598" s="85" t="s">
        <v>9314</v>
      </c>
      <c r="P598" s="537" t="s">
        <v>20359</v>
      </c>
      <c r="Q598" s="538">
        <v>43298</v>
      </c>
      <c r="R598" s="538">
        <v>43298</v>
      </c>
      <c r="S598" s="538">
        <v>43305</v>
      </c>
      <c r="T598" s="195" t="s">
        <v>17282</v>
      </c>
      <c r="U598" s="34" t="s">
        <v>9315</v>
      </c>
      <c r="V598" s="34" t="s">
        <v>9330</v>
      </c>
      <c r="W598" s="34" t="s">
        <v>9317</v>
      </c>
      <c r="X598" s="148" t="s">
        <v>9331</v>
      </c>
      <c r="Y598" s="187" t="s">
        <v>9319</v>
      </c>
      <c r="Z598" s="187" t="s">
        <v>9319</v>
      </c>
      <c r="AA598" s="34" t="s">
        <v>9332</v>
      </c>
      <c r="AB598" s="56" t="s">
        <v>9333</v>
      </c>
      <c r="AC598" s="41"/>
      <c r="AD598" s="41" t="s">
        <v>9322</v>
      </c>
      <c r="AE598" s="490" t="s">
        <v>9322</v>
      </c>
      <c r="AF598" s="390" t="s">
        <v>9323</v>
      </c>
      <c r="AG598" s="390" t="s">
        <v>9324</v>
      </c>
      <c r="AH598" s="147" t="s">
        <v>9334</v>
      </c>
    </row>
    <row r="599" spans="1:34" s="83" customFormat="1" ht="13.5" customHeight="1">
      <c r="A599" s="539" t="s">
        <v>7659</v>
      </c>
      <c r="B599" s="536" t="s">
        <v>18218</v>
      </c>
      <c r="C599" s="380" t="s">
        <v>18421</v>
      </c>
      <c r="D599" s="195" t="s">
        <v>18417</v>
      </c>
      <c r="E599" s="46" t="s">
        <v>18418</v>
      </c>
      <c r="F599" s="534" t="str">
        <f t="shared" si="60"/>
        <v>女</v>
      </c>
      <c r="G599" s="535">
        <f t="shared" si="59"/>
        <v>32676</v>
      </c>
      <c r="H599" s="298">
        <f t="shared" ca="1" si="61"/>
        <v>29.143761782407399</v>
      </c>
      <c r="I599" s="538">
        <v>43250</v>
      </c>
      <c r="J599" s="538">
        <v>43250</v>
      </c>
      <c r="K599" s="536" t="s">
        <v>19022</v>
      </c>
      <c r="L599" s="536" t="s">
        <v>19023</v>
      </c>
      <c r="M599" s="536" t="s">
        <v>19024</v>
      </c>
      <c r="N599" s="189">
        <v>10588</v>
      </c>
      <c r="O599" s="85" t="s">
        <v>18989</v>
      </c>
      <c r="P599" s="537" t="s">
        <v>20359</v>
      </c>
      <c r="Q599" s="182">
        <v>43304</v>
      </c>
      <c r="R599" s="182">
        <v>43304</v>
      </c>
      <c r="S599" s="538">
        <v>43305</v>
      </c>
      <c r="T599" s="195" t="s">
        <v>20360</v>
      </c>
      <c r="U599" s="537" t="s">
        <v>17775</v>
      </c>
      <c r="V599" s="537" t="s">
        <v>19126</v>
      </c>
      <c r="W599" s="537"/>
      <c r="X599" s="54">
        <v>13584944289</v>
      </c>
      <c r="Y599" s="76" t="s">
        <v>18419</v>
      </c>
      <c r="Z599" s="76" t="s">
        <v>17898</v>
      </c>
      <c r="AA599" s="56" t="s">
        <v>19127</v>
      </c>
      <c r="AB599" s="56">
        <v>13409612615</v>
      </c>
      <c r="AC599" s="84"/>
      <c r="AD599" s="111" t="s">
        <v>18378</v>
      </c>
      <c r="AE599" s="111" t="s">
        <v>18378</v>
      </c>
      <c r="AF599" s="536" t="s">
        <v>18136</v>
      </c>
      <c r="AG599" s="536" t="s">
        <v>6597</v>
      </c>
      <c r="AH599" s="38" t="s">
        <v>18419</v>
      </c>
    </row>
    <row r="600" spans="1:34" s="83" customFormat="1" ht="13.5" customHeight="1">
      <c r="A600" s="539" t="s">
        <v>7651</v>
      </c>
      <c r="B600" s="490" t="s">
        <v>18218</v>
      </c>
      <c r="C600" s="380" t="s">
        <v>18229</v>
      </c>
      <c r="D600" s="195" t="s">
        <v>18219</v>
      </c>
      <c r="E600" s="46" t="s">
        <v>18220</v>
      </c>
      <c r="F600" s="489" t="str">
        <f t="shared" si="60"/>
        <v>女</v>
      </c>
      <c r="G600" s="535">
        <f t="shared" si="59"/>
        <v>35948</v>
      </c>
      <c r="H600" s="298">
        <f t="shared" ca="1" si="61"/>
        <v>20.179378221080675</v>
      </c>
      <c r="I600" s="41">
        <v>43248</v>
      </c>
      <c r="J600" s="41">
        <v>43248</v>
      </c>
      <c r="K600" s="490" t="s">
        <v>19022</v>
      </c>
      <c r="L600" s="490" t="s">
        <v>19023</v>
      </c>
      <c r="M600" s="490" t="s">
        <v>19024</v>
      </c>
      <c r="N600" s="189">
        <v>10585</v>
      </c>
      <c r="O600" s="85" t="s">
        <v>18989</v>
      </c>
      <c r="P600" s="537" t="s">
        <v>20359</v>
      </c>
      <c r="Q600" s="182">
        <v>43306</v>
      </c>
      <c r="R600" s="182">
        <v>43306</v>
      </c>
      <c r="S600" s="538">
        <v>43305</v>
      </c>
      <c r="T600" s="195" t="s">
        <v>20361</v>
      </c>
      <c r="U600" s="522" t="s">
        <v>17632</v>
      </c>
      <c r="V600" s="522" t="s">
        <v>18221</v>
      </c>
      <c r="W600" s="522" t="s">
        <v>19092</v>
      </c>
      <c r="X600" s="54" t="s">
        <v>19093</v>
      </c>
      <c r="Y600" s="76" t="s">
        <v>18222</v>
      </c>
      <c r="Z600" s="76" t="s">
        <v>18222</v>
      </c>
      <c r="AA600" s="56" t="s">
        <v>19094</v>
      </c>
      <c r="AB600" s="56">
        <v>13476463622</v>
      </c>
      <c r="AC600" s="84"/>
      <c r="AD600" s="111" t="s">
        <v>17614</v>
      </c>
      <c r="AE600" s="111" t="s">
        <v>17614</v>
      </c>
      <c r="AF600" s="490" t="s">
        <v>18128</v>
      </c>
      <c r="AG600" s="490" t="s">
        <v>6597</v>
      </c>
      <c r="AH600" s="38" t="s">
        <v>18222</v>
      </c>
    </row>
    <row r="601" spans="1:34" s="83" customFormat="1" ht="13.5" customHeight="1">
      <c r="A601" s="539" t="s">
        <v>10624</v>
      </c>
      <c r="B601" s="553" t="s">
        <v>19435</v>
      </c>
      <c r="C601" s="386" t="s">
        <v>19476</v>
      </c>
      <c r="D601" s="195" t="s">
        <v>19444</v>
      </c>
      <c r="E601" s="46" t="s">
        <v>19445</v>
      </c>
      <c r="F601" s="534" t="str">
        <f t="shared" si="60"/>
        <v>女</v>
      </c>
      <c r="G601" s="535">
        <f t="shared" si="59"/>
        <v>36543</v>
      </c>
      <c r="H601" s="298">
        <f t="shared" ca="1" si="61"/>
        <v>18.549241234462194</v>
      </c>
      <c r="I601" s="538">
        <v>43265</v>
      </c>
      <c r="J601" s="538">
        <v>43265</v>
      </c>
      <c r="K601" s="553" t="s">
        <v>18986</v>
      </c>
      <c r="L601" s="553" t="s">
        <v>18987</v>
      </c>
      <c r="M601" s="553" t="s">
        <v>18988</v>
      </c>
      <c r="N601" s="189">
        <v>30053</v>
      </c>
      <c r="O601" s="85" t="s">
        <v>18989</v>
      </c>
      <c r="P601" s="537" t="s">
        <v>20359</v>
      </c>
      <c r="Q601" s="182">
        <v>43306</v>
      </c>
      <c r="R601" s="182">
        <v>43306</v>
      </c>
      <c r="S601" s="538">
        <v>43305</v>
      </c>
      <c r="T601" s="195" t="s">
        <v>20362</v>
      </c>
      <c r="U601" s="537" t="s">
        <v>19438</v>
      </c>
      <c r="V601" s="537" t="s">
        <v>19429</v>
      </c>
      <c r="W601" s="537"/>
      <c r="X601" s="54">
        <v>13676693676</v>
      </c>
      <c r="Y601" s="76" t="s">
        <v>19446</v>
      </c>
      <c r="Z601" s="76" t="s">
        <v>19440</v>
      </c>
      <c r="AA601" s="56" t="s">
        <v>19447</v>
      </c>
      <c r="AB601" s="56">
        <v>17671106579</v>
      </c>
      <c r="AC601" s="111"/>
      <c r="AD601" s="111" t="s">
        <v>19442</v>
      </c>
      <c r="AE601" s="111" t="s">
        <v>19442</v>
      </c>
      <c r="AF601" s="553" t="s">
        <v>19443</v>
      </c>
      <c r="AG601" s="553" t="s">
        <v>6597</v>
      </c>
      <c r="AH601" s="38" t="s">
        <v>19446</v>
      </c>
    </row>
    <row r="602" spans="1:34" s="83" customFormat="1" ht="13.5" customHeight="1">
      <c r="A602" s="539" t="s">
        <v>10384</v>
      </c>
      <c r="B602" s="553" t="s">
        <v>19435</v>
      </c>
      <c r="C602" s="386" t="s">
        <v>19479</v>
      </c>
      <c r="D602" s="195" t="s">
        <v>19486</v>
      </c>
      <c r="E602" s="46" t="s">
        <v>19453</v>
      </c>
      <c r="F602" s="534" t="str">
        <f t="shared" si="60"/>
        <v>女</v>
      </c>
      <c r="G602" s="535">
        <f t="shared" si="59"/>
        <v>36426</v>
      </c>
      <c r="H602" s="298">
        <f t="shared" ca="1" si="61"/>
        <v>18.869789179667674</v>
      </c>
      <c r="I602" s="538">
        <v>43265</v>
      </c>
      <c r="J602" s="538">
        <v>43265</v>
      </c>
      <c r="K602" s="553" t="s">
        <v>18986</v>
      </c>
      <c r="L602" s="553" t="s">
        <v>18987</v>
      </c>
      <c r="M602" s="553" t="s">
        <v>18988</v>
      </c>
      <c r="N602" s="189">
        <v>10386</v>
      </c>
      <c r="O602" s="85" t="s">
        <v>18989</v>
      </c>
      <c r="P602" s="537" t="s">
        <v>20359</v>
      </c>
      <c r="Q602" s="182">
        <v>43306</v>
      </c>
      <c r="R602" s="182">
        <v>43306</v>
      </c>
      <c r="S602" s="538">
        <v>43305</v>
      </c>
      <c r="T602" s="195" t="s">
        <v>20362</v>
      </c>
      <c r="U602" s="537" t="s">
        <v>19438</v>
      </c>
      <c r="V602" s="537" t="s">
        <v>19433</v>
      </c>
      <c r="W602" s="537"/>
      <c r="X602" s="54"/>
      <c r="Y602" s="76" t="s">
        <v>19454</v>
      </c>
      <c r="Z602" s="76" t="s">
        <v>19440</v>
      </c>
      <c r="AA602" s="56" t="s">
        <v>19455</v>
      </c>
      <c r="AB602" s="56">
        <v>15014640974</v>
      </c>
      <c r="AC602" s="111"/>
      <c r="AD602" s="111" t="s">
        <v>19442</v>
      </c>
      <c r="AE602" s="111" t="s">
        <v>19442</v>
      </c>
      <c r="AF602" s="553" t="s">
        <v>19443</v>
      </c>
      <c r="AG602" s="553" t="s">
        <v>6597</v>
      </c>
      <c r="AH602" s="38" t="s">
        <v>19454</v>
      </c>
    </row>
    <row r="603" spans="1:34" s="83" customFormat="1" ht="13.5" customHeight="1">
      <c r="A603" s="539" t="s">
        <v>13317</v>
      </c>
      <c r="B603" s="536" t="s">
        <v>15323</v>
      </c>
      <c r="C603" s="380" t="s">
        <v>18976</v>
      </c>
      <c r="D603" s="195" t="s">
        <v>18978</v>
      </c>
      <c r="E603" s="46" t="s">
        <v>18979</v>
      </c>
      <c r="F603" s="534" t="str">
        <f t="shared" si="60"/>
        <v>女</v>
      </c>
      <c r="G603" s="535">
        <f t="shared" ref="G603:G608" si="62">DATE(IF(LEN(E603)=18,MID(E603,7,4),1900+MID(E603,7,2)),IF(LEN(E603)=18,MID(E603,11,2),MID(E603,9,2)),IF(LEN(E603)=18,MID(E603,13,2),MID(E603,11,2)))</f>
        <v>34554</v>
      </c>
      <c r="H603" s="298">
        <f t="shared" ca="1" si="61"/>
        <v>23.998556302955347</v>
      </c>
      <c r="I603" s="538">
        <v>43258</v>
      </c>
      <c r="J603" s="538">
        <v>43258</v>
      </c>
      <c r="K603" s="536" t="s">
        <v>167</v>
      </c>
      <c r="L603" s="536" t="s">
        <v>2028</v>
      </c>
      <c r="M603" s="536" t="s">
        <v>311</v>
      </c>
      <c r="N603" s="189">
        <v>10473</v>
      </c>
      <c r="O603" s="85" t="s">
        <v>4223</v>
      </c>
      <c r="P603" s="85" t="s">
        <v>4304</v>
      </c>
      <c r="Q603" s="182">
        <v>43312</v>
      </c>
      <c r="R603" s="182">
        <v>43312</v>
      </c>
      <c r="S603" s="538"/>
      <c r="T603" s="195" t="s">
        <v>19740</v>
      </c>
      <c r="U603" s="537" t="s">
        <v>17609</v>
      </c>
      <c r="V603" s="537" t="s">
        <v>18980</v>
      </c>
      <c r="W603" s="537"/>
      <c r="X603" s="54">
        <v>13237173808</v>
      </c>
      <c r="Y603" s="76" t="s">
        <v>18981</v>
      </c>
      <c r="Z603" s="76" t="s">
        <v>18982</v>
      </c>
      <c r="AA603" s="56" t="s">
        <v>18977</v>
      </c>
      <c r="AB603" s="56">
        <v>13071221012</v>
      </c>
      <c r="AC603" s="111"/>
      <c r="AD603" s="111" t="s">
        <v>17614</v>
      </c>
      <c r="AE603" s="111" t="s">
        <v>18983</v>
      </c>
      <c r="AF603" s="536" t="s">
        <v>18984</v>
      </c>
      <c r="AG603" s="536" t="s">
        <v>6597</v>
      </c>
      <c r="AH603" s="38" t="s">
        <v>18981</v>
      </c>
    </row>
    <row r="604" spans="1:34" s="83" customFormat="1" ht="13.5" customHeight="1">
      <c r="A604" s="539" t="s">
        <v>7630</v>
      </c>
      <c r="B604" s="390" t="s">
        <v>14797</v>
      </c>
      <c r="C604" s="380" t="s">
        <v>15190</v>
      </c>
      <c r="D604" s="195" t="s">
        <v>20373</v>
      </c>
      <c r="E604" s="46" t="s">
        <v>15177</v>
      </c>
      <c r="F604" s="489" t="str">
        <f t="shared" si="60"/>
        <v>男</v>
      </c>
      <c r="G604" s="34">
        <f t="shared" si="62"/>
        <v>34439</v>
      </c>
      <c r="H604" s="298">
        <f t="shared" ca="1" si="61"/>
        <v>24.313624796423142</v>
      </c>
      <c r="I604" s="41">
        <v>43166</v>
      </c>
      <c r="J604" s="41">
        <v>43166</v>
      </c>
      <c r="K604" s="390" t="s">
        <v>167</v>
      </c>
      <c r="L604" s="390" t="s">
        <v>2028</v>
      </c>
      <c r="M604" s="390" t="s">
        <v>311</v>
      </c>
      <c r="N604" s="189">
        <v>22776</v>
      </c>
      <c r="O604" s="85" t="s">
        <v>4223</v>
      </c>
      <c r="P604" s="85" t="s">
        <v>4304</v>
      </c>
      <c r="Q604" s="182">
        <v>43312</v>
      </c>
      <c r="R604" s="182">
        <v>43312</v>
      </c>
      <c r="S604" s="41"/>
      <c r="T604" s="195" t="s">
        <v>19740</v>
      </c>
      <c r="U604" s="142"/>
      <c r="V604" s="142"/>
      <c r="W604" s="142"/>
      <c r="X604" s="54">
        <v>18207152733</v>
      </c>
      <c r="Y604" s="76" t="s">
        <v>15178</v>
      </c>
      <c r="Z604" s="76" t="s">
        <v>15178</v>
      </c>
      <c r="AA604" s="56" t="s">
        <v>15179</v>
      </c>
      <c r="AB604" s="56">
        <v>13294158525</v>
      </c>
      <c r="AC604" s="84"/>
      <c r="AD604" s="111" t="s">
        <v>4374</v>
      </c>
      <c r="AE604" s="111" t="s">
        <v>4374</v>
      </c>
      <c r="AF604" s="390" t="s">
        <v>14979</v>
      </c>
      <c r="AG604" s="390" t="s">
        <v>6597</v>
      </c>
      <c r="AH604" s="38" t="s">
        <v>15178</v>
      </c>
    </row>
    <row r="605" spans="1:34" s="83" customFormat="1" ht="13.5" customHeight="1">
      <c r="A605" s="539" t="s">
        <v>7638</v>
      </c>
      <c r="B605" s="450" t="s">
        <v>11566</v>
      </c>
      <c r="C605" s="380" t="s">
        <v>15690</v>
      </c>
      <c r="D605" s="195" t="s">
        <v>20374</v>
      </c>
      <c r="E605" s="46" t="s">
        <v>15669</v>
      </c>
      <c r="F605" s="489" t="str">
        <f t="shared" si="60"/>
        <v>男</v>
      </c>
      <c r="G605" s="34">
        <f t="shared" si="62"/>
        <v>32987</v>
      </c>
      <c r="H605" s="298">
        <f t="shared" ca="1" si="61"/>
        <v>28.291706988203963</v>
      </c>
      <c r="I605" s="41">
        <v>43173</v>
      </c>
      <c r="J605" s="41">
        <v>43173</v>
      </c>
      <c r="K605" s="450" t="s">
        <v>18986</v>
      </c>
      <c r="L605" s="450" t="s">
        <v>18987</v>
      </c>
      <c r="M605" s="450" t="s">
        <v>18988</v>
      </c>
      <c r="N605" s="189">
        <v>30405</v>
      </c>
      <c r="O605" s="85" t="s">
        <v>18989</v>
      </c>
      <c r="P605" s="85" t="s">
        <v>18990</v>
      </c>
      <c r="Q605" s="182">
        <v>43312</v>
      </c>
      <c r="R605" s="182">
        <v>43312</v>
      </c>
      <c r="S605" s="41"/>
      <c r="T605" s="195" t="s">
        <v>19740</v>
      </c>
      <c r="U605" s="142" t="s">
        <v>17632</v>
      </c>
      <c r="V605" s="142"/>
      <c r="W605" s="142" t="s">
        <v>16994</v>
      </c>
      <c r="X605" s="54">
        <v>15507161601</v>
      </c>
      <c r="Y605" s="76" t="s">
        <v>19014</v>
      </c>
      <c r="Z605" s="76" t="s">
        <v>19014</v>
      </c>
      <c r="AA605" s="56" t="s">
        <v>19015</v>
      </c>
      <c r="AB605" s="56">
        <v>18671704003</v>
      </c>
      <c r="AC605" s="84"/>
      <c r="AD605" s="111" t="s">
        <v>11985</v>
      </c>
      <c r="AE605" s="111" t="s">
        <v>11985</v>
      </c>
      <c r="AF605" s="450" t="s">
        <v>14447</v>
      </c>
      <c r="AG605" s="450" t="s">
        <v>6597</v>
      </c>
      <c r="AH605" s="38" t="s">
        <v>15670</v>
      </c>
    </row>
    <row r="606" spans="1:34" s="83" customFormat="1" ht="13.5" customHeight="1">
      <c r="A606" s="539" t="s">
        <v>7643</v>
      </c>
      <c r="B606" s="490" t="s">
        <v>16753</v>
      </c>
      <c r="C606" s="386" t="s">
        <v>16783</v>
      </c>
      <c r="D606" s="195" t="s">
        <v>20375</v>
      </c>
      <c r="E606" s="46" t="s">
        <v>16767</v>
      </c>
      <c r="F606" s="489" t="str">
        <f t="shared" si="60"/>
        <v>女</v>
      </c>
      <c r="G606" s="34">
        <f t="shared" si="62"/>
        <v>28667</v>
      </c>
      <c r="H606" s="298">
        <f t="shared" ca="1" si="61"/>
        <v>40.127323426560132</v>
      </c>
      <c r="I606" s="41">
        <v>43196</v>
      </c>
      <c r="J606" s="41">
        <v>43196</v>
      </c>
      <c r="K606" s="490" t="s">
        <v>19022</v>
      </c>
      <c r="L606" s="490" t="s">
        <v>19023</v>
      </c>
      <c r="M606" s="490" t="s">
        <v>19024</v>
      </c>
      <c r="N606" s="189">
        <v>40226</v>
      </c>
      <c r="O606" s="85" t="s">
        <v>18989</v>
      </c>
      <c r="P606" s="85" t="s">
        <v>18990</v>
      </c>
      <c r="Q606" s="182">
        <v>43312</v>
      </c>
      <c r="R606" s="182">
        <v>43312</v>
      </c>
      <c r="S606" s="41"/>
      <c r="T606" s="195" t="s">
        <v>19740</v>
      </c>
      <c r="U606" s="142" t="s">
        <v>17632</v>
      </c>
      <c r="V606" s="142" t="s">
        <v>19040</v>
      </c>
      <c r="W606" s="142" t="s">
        <v>19041</v>
      </c>
      <c r="X606" s="54">
        <v>17770587599</v>
      </c>
      <c r="Y606" s="76" t="s">
        <v>19042</v>
      </c>
      <c r="Z606" s="76" t="s">
        <v>19042</v>
      </c>
      <c r="AA606" s="56" t="s">
        <v>19043</v>
      </c>
      <c r="AB606" s="56">
        <v>17771587599</v>
      </c>
      <c r="AC606" s="84"/>
      <c r="AD606" s="111" t="s">
        <v>5227</v>
      </c>
      <c r="AE606" s="111" t="s">
        <v>5227</v>
      </c>
      <c r="AF606" s="490" t="s">
        <v>16761</v>
      </c>
      <c r="AG606" s="490" t="s">
        <v>6597</v>
      </c>
      <c r="AH606" s="38" t="s">
        <v>16768</v>
      </c>
    </row>
    <row r="607" spans="1:34" s="83" customFormat="1" ht="13.5" customHeight="1">
      <c r="A607" s="539" t="s">
        <v>7634</v>
      </c>
      <c r="B607" s="450" t="s">
        <v>15570</v>
      </c>
      <c r="C607" s="380" t="s">
        <v>15565</v>
      </c>
      <c r="D607" s="195" t="s">
        <v>20376</v>
      </c>
      <c r="E607" s="46" t="s">
        <v>15589</v>
      </c>
      <c r="F607" s="489" t="str">
        <f t="shared" si="60"/>
        <v>女</v>
      </c>
      <c r="G607" s="34">
        <f t="shared" si="62"/>
        <v>31650</v>
      </c>
      <c r="H607" s="298">
        <f t="shared" ca="1" si="61"/>
        <v>31.954720686834101</v>
      </c>
      <c r="I607" s="41">
        <v>43171</v>
      </c>
      <c r="J607" s="41">
        <v>43171</v>
      </c>
      <c r="K607" s="450" t="s">
        <v>18986</v>
      </c>
      <c r="L607" s="450" t="s">
        <v>18987</v>
      </c>
      <c r="M607" s="450" t="s">
        <v>18988</v>
      </c>
      <c r="N607" s="189">
        <v>40050</v>
      </c>
      <c r="O607" s="85" t="s">
        <v>18989</v>
      </c>
      <c r="P607" s="85" t="s">
        <v>18990</v>
      </c>
      <c r="Q607" s="182">
        <v>43312</v>
      </c>
      <c r="R607" s="182">
        <v>43312</v>
      </c>
      <c r="S607" s="41"/>
      <c r="T607" s="195" t="s">
        <v>19740</v>
      </c>
      <c r="U607" s="142" t="s">
        <v>17632</v>
      </c>
      <c r="V607" s="142" t="s">
        <v>19000</v>
      </c>
      <c r="W607" s="142" t="s">
        <v>19001</v>
      </c>
      <c r="X607" s="54">
        <v>15820008017</v>
      </c>
      <c r="Y607" s="76" t="s">
        <v>19002</v>
      </c>
      <c r="Z607" s="76" t="s">
        <v>19002</v>
      </c>
      <c r="AA607" s="56" t="s">
        <v>19003</v>
      </c>
      <c r="AB607" s="56">
        <v>15066686410</v>
      </c>
      <c r="AC607" s="84"/>
      <c r="AD607" s="111" t="s">
        <v>5227</v>
      </c>
      <c r="AE607" s="111" t="s">
        <v>5227</v>
      </c>
      <c r="AF607" s="450" t="s">
        <v>4564</v>
      </c>
      <c r="AG607" s="450" t="s">
        <v>6597</v>
      </c>
      <c r="AH607" s="38" t="s">
        <v>15590</v>
      </c>
    </row>
    <row r="608" spans="1:34" s="83" customFormat="1" ht="13.5" customHeight="1">
      <c r="A608" s="539" t="s">
        <v>7636</v>
      </c>
      <c r="B608" s="450" t="s">
        <v>15570</v>
      </c>
      <c r="C608" s="380" t="s">
        <v>15569</v>
      </c>
      <c r="D608" s="195" t="s">
        <v>20377</v>
      </c>
      <c r="E608" s="46" t="s">
        <v>15602</v>
      </c>
      <c r="F608" s="489" t="str">
        <f t="shared" si="60"/>
        <v>女</v>
      </c>
      <c r="G608" s="34">
        <f t="shared" si="62"/>
        <v>33380</v>
      </c>
      <c r="H608" s="298">
        <f t="shared" ca="1" si="61"/>
        <v>27.21499465943684</v>
      </c>
      <c r="I608" s="41">
        <v>43171</v>
      </c>
      <c r="J608" s="41">
        <v>43171</v>
      </c>
      <c r="K608" s="450" t="s">
        <v>18986</v>
      </c>
      <c r="L608" s="450" t="s">
        <v>18987</v>
      </c>
      <c r="M608" s="450" t="s">
        <v>18988</v>
      </c>
      <c r="N608" s="189">
        <v>40090</v>
      </c>
      <c r="O608" s="85" t="s">
        <v>18989</v>
      </c>
      <c r="P608" s="85" t="s">
        <v>18990</v>
      </c>
      <c r="Q608" s="182">
        <v>43312</v>
      </c>
      <c r="R608" s="182">
        <v>43312</v>
      </c>
      <c r="S608" s="41"/>
      <c r="T608" s="195" t="s">
        <v>19740</v>
      </c>
      <c r="U608" s="142" t="s">
        <v>17775</v>
      </c>
      <c r="V608" s="142" t="s">
        <v>19007</v>
      </c>
      <c r="W608" s="142"/>
      <c r="X608" s="54">
        <v>18908648327</v>
      </c>
      <c r="Y608" s="76" t="s">
        <v>19008</v>
      </c>
      <c r="Z608" s="76" t="s">
        <v>19008</v>
      </c>
      <c r="AA608" s="56"/>
      <c r="AB608" s="56">
        <v>13636117824</v>
      </c>
      <c r="AC608" s="84"/>
      <c r="AD608" s="111" t="s">
        <v>5227</v>
      </c>
      <c r="AE608" s="111" t="s">
        <v>5227</v>
      </c>
      <c r="AF608" s="450" t="s">
        <v>4564</v>
      </c>
      <c r="AG608" s="450" t="s">
        <v>6597</v>
      </c>
      <c r="AH608" s="38" t="s">
        <v>15603</v>
      </c>
    </row>
    <row r="609" spans="1:34" s="325" customFormat="1" ht="13.5" customHeight="1">
      <c r="A609" s="33" t="s">
        <v>7637</v>
      </c>
      <c r="B609" s="140" t="s">
        <v>20379</v>
      </c>
      <c r="C609" s="33" t="s">
        <v>15254</v>
      </c>
      <c r="D609" s="140" t="s">
        <v>20380</v>
      </c>
      <c r="E609" s="30" t="s">
        <v>15331</v>
      </c>
      <c r="F609" s="146" t="s">
        <v>2031</v>
      </c>
      <c r="G609" s="22">
        <v>36527</v>
      </c>
      <c r="H609" s="307">
        <v>18.484325484208519</v>
      </c>
      <c r="I609" s="25">
        <v>43167</v>
      </c>
      <c r="J609" s="25">
        <v>43167</v>
      </c>
      <c r="K609" s="140" t="s">
        <v>167</v>
      </c>
      <c r="L609" s="140" t="s">
        <v>2028</v>
      </c>
      <c r="M609" s="140" t="s">
        <v>311</v>
      </c>
      <c r="N609" s="314" t="s">
        <v>16793</v>
      </c>
      <c r="O609" s="123" t="s">
        <v>4223</v>
      </c>
      <c r="P609" s="123" t="s">
        <v>4304</v>
      </c>
      <c r="Q609" s="25">
        <v>43281</v>
      </c>
      <c r="R609" s="25">
        <v>43281</v>
      </c>
      <c r="S609" s="25">
        <v>43266</v>
      </c>
      <c r="T609" s="123" t="s">
        <v>19740</v>
      </c>
      <c r="U609" s="123" t="s">
        <v>4457</v>
      </c>
      <c r="V609" s="123" t="s">
        <v>15332</v>
      </c>
      <c r="W609" s="123"/>
      <c r="X609" s="55">
        <v>18727785001</v>
      </c>
      <c r="Y609" s="80" t="s">
        <v>15333</v>
      </c>
      <c r="Z609" s="80" t="s">
        <v>15333</v>
      </c>
      <c r="AA609" s="31" t="s">
        <v>15334</v>
      </c>
      <c r="AB609" s="31">
        <v>15872057255</v>
      </c>
      <c r="AC609" s="324"/>
      <c r="AD609" s="144" t="s">
        <v>4374</v>
      </c>
      <c r="AE609" s="144" t="s">
        <v>4374</v>
      </c>
      <c r="AF609" s="140" t="s">
        <v>4375</v>
      </c>
      <c r="AG609" s="140" t="s">
        <v>6597</v>
      </c>
      <c r="AH609" s="26" t="s">
        <v>15336</v>
      </c>
    </row>
    <row r="610" spans="1:34" s="325" customFormat="1" ht="13.5" customHeight="1">
      <c r="A610" s="33" t="s">
        <v>7638</v>
      </c>
      <c r="B610" s="140" t="s">
        <v>9296</v>
      </c>
      <c r="C610" s="33" t="s">
        <v>15255</v>
      </c>
      <c r="D610" s="140" t="s">
        <v>20381</v>
      </c>
      <c r="E610" s="30" t="s">
        <v>15338</v>
      </c>
      <c r="F610" s="146" t="s">
        <v>2031</v>
      </c>
      <c r="G610" s="22">
        <v>36393</v>
      </c>
      <c r="H610" s="307">
        <v>18.851448771879749</v>
      </c>
      <c r="I610" s="25">
        <v>43167</v>
      </c>
      <c r="J610" s="25">
        <v>43167</v>
      </c>
      <c r="K610" s="140" t="s">
        <v>18986</v>
      </c>
      <c r="L610" s="140" t="s">
        <v>18987</v>
      </c>
      <c r="M610" s="140" t="s">
        <v>18988</v>
      </c>
      <c r="N610" s="314">
        <v>30495</v>
      </c>
      <c r="O610" s="123" t="s">
        <v>18989</v>
      </c>
      <c r="P610" s="123" t="s">
        <v>18990</v>
      </c>
      <c r="Q610" s="25">
        <v>43281</v>
      </c>
      <c r="R610" s="25">
        <v>43281</v>
      </c>
      <c r="S610" s="25">
        <v>43266</v>
      </c>
      <c r="T610" s="123" t="s">
        <v>19740</v>
      </c>
      <c r="U610" s="123" t="s">
        <v>17609</v>
      </c>
      <c r="V610" s="123" t="s">
        <v>18991</v>
      </c>
      <c r="W610" s="123"/>
      <c r="X610" s="55">
        <v>13085273607</v>
      </c>
      <c r="Y610" s="80" t="s">
        <v>18992</v>
      </c>
      <c r="Z610" s="80" t="s">
        <v>18992</v>
      </c>
      <c r="AA610" s="31" t="s">
        <v>18993</v>
      </c>
      <c r="AB610" s="31">
        <v>13477786488</v>
      </c>
      <c r="AC610" s="324"/>
      <c r="AD610" s="144" t="s">
        <v>4374</v>
      </c>
      <c r="AE610" s="144" t="s">
        <v>4374</v>
      </c>
      <c r="AF610" s="140" t="s">
        <v>4375</v>
      </c>
      <c r="AG610" s="140" t="s">
        <v>6597</v>
      </c>
      <c r="AH610" s="26" t="s">
        <v>15339</v>
      </c>
    </row>
    <row r="611" spans="1:34" s="83" customFormat="1" ht="13.5" customHeight="1">
      <c r="A611" s="539" t="s">
        <v>7641</v>
      </c>
      <c r="B611" s="490" t="s">
        <v>11355</v>
      </c>
      <c r="C611" s="380" t="s">
        <v>16779</v>
      </c>
      <c r="D611" s="195" t="s">
        <v>20378</v>
      </c>
      <c r="E611" s="46" t="s">
        <v>16749</v>
      </c>
      <c r="F611" s="489" t="str">
        <f>IF(MOD(IF(LEN(E611)=18,MID(E611,17,1),RIGHT(E611,1)),2)=0,"女","男")</f>
        <v>男</v>
      </c>
      <c r="G611" s="34">
        <f t="shared" ref="G611:G618" si="63">DATE(IF(LEN(E611)=18,MID(E611,7,4),1900+MID(E611,7,2)),IF(LEN(E611)=18,MID(E611,11,2),MID(E611,9,2)),IF(LEN(E611)=18,MID(E611,13,2),MID(E611,11,2)))</f>
        <v>33662</v>
      </c>
      <c r="H611" s="298">
        <f ca="1">(NOW()-G611)/365</f>
        <v>26.442391919710815</v>
      </c>
      <c r="I611" s="41">
        <v>43194</v>
      </c>
      <c r="J611" s="41">
        <v>43194</v>
      </c>
      <c r="K611" s="490" t="s">
        <v>19022</v>
      </c>
      <c r="L611" s="490" t="s">
        <v>19023</v>
      </c>
      <c r="M611" s="490" t="s">
        <v>19024</v>
      </c>
      <c r="N611" s="189">
        <v>10673</v>
      </c>
      <c r="O611" s="85" t="s">
        <v>18989</v>
      </c>
      <c r="P611" s="85" t="s">
        <v>18990</v>
      </c>
      <c r="Q611" s="182">
        <v>43312</v>
      </c>
      <c r="R611" s="182">
        <v>43312</v>
      </c>
      <c r="S611" s="41"/>
      <c r="T611" s="195" t="s">
        <v>19740</v>
      </c>
      <c r="U611" s="142" t="s">
        <v>18006</v>
      </c>
      <c r="V611" s="142" t="s">
        <v>19034</v>
      </c>
      <c r="W611" s="142"/>
      <c r="X611" s="54">
        <v>13997525452</v>
      </c>
      <c r="Y611" s="76" t="s">
        <v>19035</v>
      </c>
      <c r="Z611" s="76" t="s">
        <v>19035</v>
      </c>
      <c r="AA611" s="56" t="s">
        <v>19036</v>
      </c>
      <c r="AB611" s="56">
        <v>18671705728</v>
      </c>
      <c r="AC611" s="84"/>
      <c r="AD611" s="111" t="s">
        <v>5227</v>
      </c>
      <c r="AE611" s="111" t="s">
        <v>5227</v>
      </c>
      <c r="AF611" s="490" t="s">
        <v>4375</v>
      </c>
      <c r="AG611" s="490" t="s">
        <v>6597</v>
      </c>
      <c r="AH611" s="38" t="s">
        <v>16750</v>
      </c>
    </row>
    <row r="612" spans="1:34" s="83" customFormat="1" ht="13.5" customHeight="1">
      <c r="A612" s="539" t="s">
        <v>7655</v>
      </c>
      <c r="B612" s="553" t="s">
        <v>9296</v>
      </c>
      <c r="C612" s="386" t="s">
        <v>20139</v>
      </c>
      <c r="D612" s="195" t="s">
        <v>20140</v>
      </c>
      <c r="E612" s="46" t="s">
        <v>20141</v>
      </c>
      <c r="F612" s="534" t="s">
        <v>2031</v>
      </c>
      <c r="G612" s="535">
        <f t="shared" si="63"/>
        <v>35071</v>
      </c>
      <c r="H612" s="298">
        <v>22.525431797311008</v>
      </c>
      <c r="I612" s="538">
        <v>43249</v>
      </c>
      <c r="J612" s="538">
        <v>43249</v>
      </c>
      <c r="K612" s="553" t="s">
        <v>18986</v>
      </c>
      <c r="L612" s="553" t="s">
        <v>18987</v>
      </c>
      <c r="M612" s="553" t="s">
        <v>18988</v>
      </c>
      <c r="N612" s="189">
        <v>10503</v>
      </c>
      <c r="O612" s="85" t="s">
        <v>18989</v>
      </c>
      <c r="P612" s="537" t="s">
        <v>20359</v>
      </c>
      <c r="Q612" s="538">
        <v>43312</v>
      </c>
      <c r="R612" s="538">
        <v>43312</v>
      </c>
      <c r="S612" s="538">
        <v>43292</v>
      </c>
      <c r="T612" s="537" t="s">
        <v>20167</v>
      </c>
      <c r="U612" s="537" t="s">
        <v>17673</v>
      </c>
      <c r="V612" s="537" t="s">
        <v>19100</v>
      </c>
      <c r="W612" s="537"/>
      <c r="X612" s="54">
        <v>15234531598</v>
      </c>
      <c r="Y612" s="76" t="s">
        <v>18384</v>
      </c>
      <c r="Z612" s="76" t="s">
        <v>17778</v>
      </c>
      <c r="AA612" s="56" t="s">
        <v>19101</v>
      </c>
      <c r="AB612" s="56">
        <v>18635732704</v>
      </c>
      <c r="AC612" s="84"/>
      <c r="AD612" s="111" t="s">
        <v>4374</v>
      </c>
      <c r="AE612" s="111" t="s">
        <v>4374</v>
      </c>
      <c r="AF612" s="553" t="s">
        <v>15878</v>
      </c>
      <c r="AG612" s="553" t="s">
        <v>6597</v>
      </c>
      <c r="AH612" s="38" t="s">
        <v>20142</v>
      </c>
    </row>
    <row r="613" spans="1:34" s="83" customFormat="1" ht="13.5" customHeight="1">
      <c r="A613" s="539" t="s">
        <v>7667</v>
      </c>
      <c r="B613" s="536" t="s">
        <v>18860</v>
      </c>
      <c r="C613" s="380" t="s">
        <v>18948</v>
      </c>
      <c r="D613" s="537" t="s">
        <v>18868</v>
      </c>
      <c r="E613" s="46" t="s">
        <v>18869</v>
      </c>
      <c r="F613" s="534" t="str">
        <f t="shared" ref="F613:F618" si="64">IF(MOD(IF(LEN(E613)=18,MID(E613,17,1),RIGHT(E613,1)),2)=0,"女","男")</f>
        <v>男</v>
      </c>
      <c r="G613" s="535">
        <f t="shared" si="63"/>
        <v>36213</v>
      </c>
      <c r="H613" s="298">
        <f t="shared" ref="H613:H618" ca="1" si="65">(NOW()-G613)/365</f>
        <v>19.453350823503289</v>
      </c>
      <c r="I613" s="538">
        <v>43258</v>
      </c>
      <c r="J613" s="538">
        <v>43258</v>
      </c>
      <c r="K613" s="536" t="s">
        <v>19022</v>
      </c>
      <c r="L613" s="536" t="s">
        <v>19023</v>
      </c>
      <c r="M613" s="536" t="s">
        <v>19024</v>
      </c>
      <c r="N613" s="189">
        <v>10485</v>
      </c>
      <c r="O613" s="85" t="s">
        <v>18989</v>
      </c>
      <c r="P613" s="537" t="s">
        <v>20359</v>
      </c>
      <c r="Q613" s="182">
        <v>43305</v>
      </c>
      <c r="R613" s="538">
        <v>43305</v>
      </c>
      <c r="S613" s="538">
        <v>43306</v>
      </c>
      <c r="T613" s="537" t="s">
        <v>20168</v>
      </c>
      <c r="U613" s="537" t="s">
        <v>19135</v>
      </c>
      <c r="V613" s="537" t="s">
        <v>19165</v>
      </c>
      <c r="W613" s="537"/>
      <c r="X613" s="54">
        <v>17786036421</v>
      </c>
      <c r="Y613" s="76" t="s">
        <v>19167</v>
      </c>
      <c r="Z613" s="76" t="s">
        <v>19167</v>
      </c>
      <c r="AA613" s="56"/>
      <c r="AB613" s="56"/>
      <c r="AC613" s="111" t="s">
        <v>17614</v>
      </c>
      <c r="AD613" s="111"/>
      <c r="AE613" s="111" t="s">
        <v>18866</v>
      </c>
      <c r="AF613" s="536" t="s">
        <v>18867</v>
      </c>
      <c r="AG613" s="536" t="s">
        <v>6597</v>
      </c>
      <c r="AH613" s="38" t="s">
        <v>18870</v>
      </c>
    </row>
    <row r="614" spans="1:34" s="83" customFormat="1" ht="13.5" customHeight="1">
      <c r="A614" s="539" t="s">
        <v>13321</v>
      </c>
      <c r="B614" s="553" t="s">
        <v>19435</v>
      </c>
      <c r="C614" s="386" t="s">
        <v>19477</v>
      </c>
      <c r="D614" s="537" t="s">
        <v>19449</v>
      </c>
      <c r="E614" s="46" t="s">
        <v>19450</v>
      </c>
      <c r="F614" s="534" t="str">
        <f t="shared" si="64"/>
        <v>男</v>
      </c>
      <c r="G614" s="535">
        <f t="shared" si="63"/>
        <v>36563</v>
      </c>
      <c r="H614" s="298">
        <f t="shared" ca="1" si="65"/>
        <v>18.49444671391425</v>
      </c>
      <c r="I614" s="538">
        <v>43265</v>
      </c>
      <c r="J614" s="538">
        <v>43265</v>
      </c>
      <c r="K614" s="553" t="s">
        <v>18986</v>
      </c>
      <c r="L614" s="553" t="s">
        <v>18987</v>
      </c>
      <c r="M614" s="553" t="s">
        <v>18988</v>
      </c>
      <c r="N614" s="189">
        <v>10633</v>
      </c>
      <c r="O614" s="85" t="s">
        <v>18989</v>
      </c>
      <c r="P614" s="537" t="s">
        <v>20359</v>
      </c>
      <c r="Q614" s="182">
        <v>43305</v>
      </c>
      <c r="R614" s="182">
        <v>43305</v>
      </c>
      <c r="S614" s="182">
        <v>43306</v>
      </c>
      <c r="T614" s="537" t="s">
        <v>20388</v>
      </c>
      <c r="U614" s="537" t="s">
        <v>19438</v>
      </c>
      <c r="V614" s="537" t="s">
        <v>19432</v>
      </c>
      <c r="W614" s="537"/>
      <c r="X614" s="54">
        <v>152272447091</v>
      </c>
      <c r="Y614" s="76" t="s">
        <v>19451</v>
      </c>
      <c r="Z614" s="76" t="s">
        <v>19440</v>
      </c>
      <c r="AA614" s="56" t="s">
        <v>19452</v>
      </c>
      <c r="AB614" s="56">
        <v>13545782931</v>
      </c>
      <c r="AC614" s="111"/>
      <c r="AD614" s="111" t="s">
        <v>19442</v>
      </c>
      <c r="AE614" s="111" t="s">
        <v>19442</v>
      </c>
      <c r="AF614" s="553" t="s">
        <v>19443</v>
      </c>
      <c r="AG614" s="553" t="s">
        <v>6597</v>
      </c>
      <c r="AH614" s="38" t="s">
        <v>19451</v>
      </c>
    </row>
    <row r="615" spans="1:34" s="83" customFormat="1" ht="13.5" customHeight="1">
      <c r="A615" s="539" t="s">
        <v>13313</v>
      </c>
      <c r="B615" s="536" t="s">
        <v>18860</v>
      </c>
      <c r="C615" s="380" t="s">
        <v>18955</v>
      </c>
      <c r="D615" s="537" t="s">
        <v>18887</v>
      </c>
      <c r="E615" s="46" t="s">
        <v>18888</v>
      </c>
      <c r="F615" s="534" t="str">
        <f t="shared" si="64"/>
        <v>男</v>
      </c>
      <c r="G615" s="535">
        <f t="shared" si="63"/>
        <v>34794</v>
      </c>
      <c r="H615" s="298">
        <f t="shared" ca="1" si="65"/>
        <v>23.341022056380002</v>
      </c>
      <c r="I615" s="538">
        <v>43258</v>
      </c>
      <c r="J615" s="538">
        <v>43258</v>
      </c>
      <c r="K615" s="536" t="s">
        <v>19022</v>
      </c>
      <c r="L615" s="536" t="s">
        <v>19023</v>
      </c>
      <c r="M615" s="536" t="s">
        <v>19024</v>
      </c>
      <c r="N615" s="189">
        <v>10474</v>
      </c>
      <c r="O615" s="85" t="s">
        <v>18989</v>
      </c>
      <c r="P615" s="537" t="s">
        <v>20359</v>
      </c>
      <c r="Q615" s="182">
        <v>43306</v>
      </c>
      <c r="R615" s="182">
        <v>43306</v>
      </c>
      <c r="S615" s="182">
        <v>43306</v>
      </c>
      <c r="T615" s="537" t="s">
        <v>20388</v>
      </c>
      <c r="U615" s="537" t="s">
        <v>19135</v>
      </c>
      <c r="V615" s="537" t="s">
        <v>19165</v>
      </c>
      <c r="W615" s="537"/>
      <c r="X615" s="54">
        <v>18571676143</v>
      </c>
      <c r="Y615" s="76" t="s">
        <v>19172</v>
      </c>
      <c r="Z615" s="76" t="s">
        <v>19172</v>
      </c>
      <c r="AA615" s="56"/>
      <c r="AB615" s="56"/>
      <c r="AC615" s="111" t="s">
        <v>17614</v>
      </c>
      <c r="AD615" s="111"/>
      <c r="AE615" s="111" t="s">
        <v>18866</v>
      </c>
      <c r="AF615" s="536" t="s">
        <v>18867</v>
      </c>
      <c r="AG615" s="536" t="s">
        <v>6597</v>
      </c>
      <c r="AH615" s="38" t="s">
        <v>18889</v>
      </c>
    </row>
    <row r="616" spans="1:34" s="83" customFormat="1" ht="13.5" customHeight="1">
      <c r="A616" s="539" t="s">
        <v>9790</v>
      </c>
      <c r="B616" s="536" t="s">
        <v>18860</v>
      </c>
      <c r="C616" s="380" t="s">
        <v>18957</v>
      </c>
      <c r="D616" s="537" t="s">
        <v>18893</v>
      </c>
      <c r="E616" s="46" t="s">
        <v>18894</v>
      </c>
      <c r="F616" s="534" t="str">
        <f t="shared" si="64"/>
        <v>男</v>
      </c>
      <c r="G616" s="535">
        <f t="shared" si="63"/>
        <v>35834</v>
      </c>
      <c r="H616" s="298">
        <f t="shared" ca="1" si="65"/>
        <v>20.491706987886854</v>
      </c>
      <c r="I616" s="538">
        <v>43258</v>
      </c>
      <c r="J616" s="538">
        <v>43258</v>
      </c>
      <c r="K616" s="536" t="s">
        <v>19022</v>
      </c>
      <c r="L616" s="536" t="s">
        <v>19023</v>
      </c>
      <c r="M616" s="536" t="s">
        <v>19024</v>
      </c>
      <c r="N616" s="189">
        <v>10475</v>
      </c>
      <c r="O616" s="85" t="s">
        <v>18989</v>
      </c>
      <c r="P616" s="537" t="s">
        <v>20359</v>
      </c>
      <c r="Q616" s="182">
        <v>43306</v>
      </c>
      <c r="R616" s="182">
        <v>43306</v>
      </c>
      <c r="S616" s="182">
        <v>43306</v>
      </c>
      <c r="T616" s="537" t="s">
        <v>20388</v>
      </c>
      <c r="U616" s="537" t="s">
        <v>19135</v>
      </c>
      <c r="V616" s="537" t="s">
        <v>19165</v>
      </c>
      <c r="W616" s="537"/>
      <c r="X616" s="54">
        <v>13772827093</v>
      </c>
      <c r="Y616" s="76" t="s">
        <v>19174</v>
      </c>
      <c r="Z616" s="76" t="s">
        <v>19174</v>
      </c>
      <c r="AA616" s="56"/>
      <c r="AB616" s="56"/>
      <c r="AC616" s="111" t="s">
        <v>17614</v>
      </c>
      <c r="AD616" s="111"/>
      <c r="AE616" s="111" t="s">
        <v>18866</v>
      </c>
      <c r="AF616" s="536" t="s">
        <v>18867</v>
      </c>
      <c r="AG616" s="536" t="s">
        <v>6597</v>
      </c>
      <c r="AH616" s="38" t="s">
        <v>18895</v>
      </c>
    </row>
    <row r="617" spans="1:34" s="83" customFormat="1" ht="13.5" customHeight="1">
      <c r="A617" s="539" t="s">
        <v>13323</v>
      </c>
      <c r="B617" s="553" t="s">
        <v>9296</v>
      </c>
      <c r="C617" s="386" t="s">
        <v>19577</v>
      </c>
      <c r="D617" s="537" t="s">
        <v>19555</v>
      </c>
      <c r="E617" s="46" t="s">
        <v>19556</v>
      </c>
      <c r="F617" s="534" t="str">
        <f t="shared" si="64"/>
        <v>女</v>
      </c>
      <c r="G617" s="535">
        <f t="shared" si="63"/>
        <v>32303</v>
      </c>
      <c r="H617" s="298">
        <f t="shared" ca="1" si="65"/>
        <v>30.165679590626578</v>
      </c>
      <c r="I617" s="538">
        <v>43266</v>
      </c>
      <c r="J617" s="538">
        <v>43266</v>
      </c>
      <c r="K617" s="553" t="s">
        <v>18986</v>
      </c>
      <c r="L617" s="553" t="s">
        <v>18987</v>
      </c>
      <c r="M617" s="553" t="s">
        <v>18988</v>
      </c>
      <c r="N617" s="189" t="s">
        <v>19597</v>
      </c>
      <c r="O617" s="85" t="s">
        <v>18989</v>
      </c>
      <c r="P617" s="537" t="s">
        <v>20359</v>
      </c>
      <c r="Q617" s="182">
        <v>43306</v>
      </c>
      <c r="R617" s="182">
        <v>43306</v>
      </c>
      <c r="S617" s="182">
        <v>43306</v>
      </c>
      <c r="T617" s="537" t="s">
        <v>20389</v>
      </c>
      <c r="U617" s="537" t="s">
        <v>17609</v>
      </c>
      <c r="V617" s="537"/>
      <c r="W617" s="537"/>
      <c r="X617" s="54">
        <v>13409984412</v>
      </c>
      <c r="Y617" s="76" t="s">
        <v>19557</v>
      </c>
      <c r="Z617" s="76" t="s">
        <v>19557</v>
      </c>
      <c r="AA617" s="56" t="s">
        <v>19558</v>
      </c>
      <c r="AB617" s="56">
        <v>13409988258</v>
      </c>
      <c r="AC617" s="111"/>
      <c r="AD617" s="111" t="s">
        <v>17614</v>
      </c>
      <c r="AE617" s="111" t="s">
        <v>17614</v>
      </c>
      <c r="AF617" s="553" t="s">
        <v>17615</v>
      </c>
      <c r="AG617" s="553" t="s">
        <v>6597</v>
      </c>
      <c r="AH617" s="38" t="s">
        <v>19557</v>
      </c>
    </row>
    <row r="618" spans="1:34" s="83" customFormat="1" ht="13.5" customHeight="1">
      <c r="A618" s="539" t="s">
        <v>13326</v>
      </c>
      <c r="B618" s="553" t="s">
        <v>9296</v>
      </c>
      <c r="C618" s="386" t="s">
        <v>19666</v>
      </c>
      <c r="D618" s="537" t="s">
        <v>19661</v>
      </c>
      <c r="E618" s="46" t="s">
        <v>19662</v>
      </c>
      <c r="F618" s="534" t="str">
        <f t="shared" si="64"/>
        <v>女</v>
      </c>
      <c r="G618" s="535">
        <f t="shared" si="63"/>
        <v>35905</v>
      </c>
      <c r="H618" s="298">
        <f t="shared" ca="1" si="65"/>
        <v>20.297186439941648</v>
      </c>
      <c r="I618" s="538">
        <v>43271</v>
      </c>
      <c r="J618" s="538">
        <v>43271</v>
      </c>
      <c r="K618" s="553" t="s">
        <v>18986</v>
      </c>
      <c r="L618" s="553" t="s">
        <v>18987</v>
      </c>
      <c r="M618" s="553" t="s">
        <v>18988</v>
      </c>
      <c r="N618" s="189">
        <v>10655</v>
      </c>
      <c r="O618" s="85" t="s">
        <v>18989</v>
      </c>
      <c r="P618" s="537" t="s">
        <v>20359</v>
      </c>
      <c r="Q618" s="182">
        <v>43306</v>
      </c>
      <c r="R618" s="182">
        <v>43306</v>
      </c>
      <c r="S618" s="182">
        <v>43306</v>
      </c>
      <c r="T618" s="537" t="s">
        <v>20390</v>
      </c>
      <c r="U618" s="537" t="s">
        <v>17673</v>
      </c>
      <c r="V618" s="537" t="s">
        <v>19655</v>
      </c>
      <c r="W618" s="537"/>
      <c r="X618" s="54">
        <v>18271096036</v>
      </c>
      <c r="Y618" s="76" t="s">
        <v>19663</v>
      </c>
      <c r="Z618" s="76" t="s">
        <v>19663</v>
      </c>
      <c r="AA618" s="56" t="s">
        <v>19664</v>
      </c>
      <c r="AB618" s="56">
        <v>13217105647</v>
      </c>
      <c r="AC618" s="111"/>
      <c r="AD618" s="111" t="s">
        <v>17614</v>
      </c>
      <c r="AE618" s="111" t="s">
        <v>17614</v>
      </c>
      <c r="AF618" s="553" t="s">
        <v>17615</v>
      </c>
      <c r="AG618" s="553" t="s">
        <v>6597</v>
      </c>
      <c r="AH618" s="38" t="s">
        <v>19663</v>
      </c>
    </row>
    <row r="619" spans="1:34" s="83" customFormat="1" ht="13.5" customHeight="1">
      <c r="A619" s="539" t="s">
        <v>9781</v>
      </c>
      <c r="B619" s="536" t="s">
        <v>18860</v>
      </c>
      <c r="C619" s="380" t="s">
        <v>18956</v>
      </c>
      <c r="D619" s="127" t="s">
        <v>18890</v>
      </c>
      <c r="E619" s="46" t="s">
        <v>18891</v>
      </c>
      <c r="F619" s="534" t="str">
        <f>IF(MOD(IF(LEN(E619)=18,MID(E619,17,1),RIGHT(E619,1)),2)=0,"女","男")</f>
        <v>男</v>
      </c>
      <c r="G619" s="535">
        <f>DATE(IF(LEN(E619)=18,MID(E619,7,4),1900+MID(E619,7,2)),IF(LEN(E619)=18,MID(E619,11,2),MID(E619,9,2)),IF(LEN(E619)=18,MID(E619,13,2),MID(E619,11,2)))</f>
        <v>35934</v>
      </c>
      <c r="H619" s="298">
        <f ca="1">(NOW()-G619)/365</f>
        <v>20.217734385147125</v>
      </c>
      <c r="I619" s="538">
        <v>43258</v>
      </c>
      <c r="J619" s="538">
        <v>43258</v>
      </c>
      <c r="K619" s="536" t="s">
        <v>19022</v>
      </c>
      <c r="L619" s="536" t="s">
        <v>19023</v>
      </c>
      <c r="M619" s="536" t="s">
        <v>19024</v>
      </c>
      <c r="N619" s="189">
        <v>10472</v>
      </c>
      <c r="O619" s="85" t="s">
        <v>18989</v>
      </c>
      <c r="P619" s="85" t="s">
        <v>18990</v>
      </c>
      <c r="Q619" s="182">
        <v>43313</v>
      </c>
      <c r="R619" s="182">
        <v>43313</v>
      </c>
      <c r="S619" s="182">
        <v>43312</v>
      </c>
      <c r="T619" s="195" t="s">
        <v>20396</v>
      </c>
      <c r="U619" s="537" t="s">
        <v>19135</v>
      </c>
      <c r="V619" s="537" t="s">
        <v>19165</v>
      </c>
      <c r="W619" s="537"/>
      <c r="X619" s="54">
        <v>18229417172</v>
      </c>
      <c r="Y619" s="76" t="s">
        <v>19173</v>
      </c>
      <c r="Z619" s="76" t="s">
        <v>19173</v>
      </c>
      <c r="AA619" s="56"/>
      <c r="AB619" s="56"/>
      <c r="AC619" s="111" t="s">
        <v>17614</v>
      </c>
      <c r="AD619" s="111"/>
      <c r="AE619" s="111" t="s">
        <v>18866</v>
      </c>
      <c r="AF619" s="536" t="s">
        <v>18867</v>
      </c>
      <c r="AG619" s="536" t="s">
        <v>6597</v>
      </c>
      <c r="AH619" s="38" t="s">
        <v>18892</v>
      </c>
    </row>
    <row r="620" spans="1:34" s="83" customFormat="1" ht="13.5" customHeight="1">
      <c r="A620" s="539" t="s">
        <v>9803</v>
      </c>
      <c r="B620" s="536" t="s">
        <v>18860</v>
      </c>
      <c r="C620" s="380" t="s">
        <v>18958</v>
      </c>
      <c r="D620" s="127" t="s">
        <v>18896</v>
      </c>
      <c r="E620" s="46" t="s">
        <v>18897</v>
      </c>
      <c r="F620" s="534" t="str">
        <f>IF(MOD(IF(LEN(E620)=18,MID(E620,17,1),RIGHT(E620,1)),2)=0,"女","男")</f>
        <v>男</v>
      </c>
      <c r="G620" s="535">
        <f>DATE(IF(LEN(E620)=18,MID(E620,7,4),1900+MID(E620,7,2)),IF(LEN(E620)=18,MID(E620,11,2),MID(E620,9,2)),IF(LEN(E620)=18,MID(E620,13,2),MID(E620,11,2)))</f>
        <v>35149</v>
      </c>
      <c r="H620" s="298">
        <f ca="1">(NOW()-G620)/365</f>
        <v>22.368419316653977</v>
      </c>
      <c r="I620" s="538">
        <v>43258</v>
      </c>
      <c r="J620" s="538">
        <v>43258</v>
      </c>
      <c r="K620" s="536" t="s">
        <v>19022</v>
      </c>
      <c r="L620" s="536" t="s">
        <v>19023</v>
      </c>
      <c r="M620" s="536" t="s">
        <v>19024</v>
      </c>
      <c r="N620" s="189">
        <v>10484</v>
      </c>
      <c r="O620" s="85" t="s">
        <v>18989</v>
      </c>
      <c r="P620" s="85" t="s">
        <v>18990</v>
      </c>
      <c r="Q620" s="182">
        <v>43314</v>
      </c>
      <c r="R620" s="182">
        <v>43314</v>
      </c>
      <c r="S620" s="538">
        <v>43312</v>
      </c>
      <c r="T620" s="195" t="s">
        <v>20396</v>
      </c>
      <c r="U620" s="537" t="s">
        <v>19135</v>
      </c>
      <c r="V620" s="537" t="s">
        <v>19165</v>
      </c>
      <c r="W620" s="537"/>
      <c r="X620" s="54">
        <v>17612701447</v>
      </c>
      <c r="Y620" s="76" t="s">
        <v>19175</v>
      </c>
      <c r="Z620" s="76" t="s">
        <v>19175</v>
      </c>
      <c r="AA620" s="56"/>
      <c r="AB620" s="56"/>
      <c r="AC620" s="111" t="s">
        <v>17614</v>
      </c>
      <c r="AD620" s="111"/>
      <c r="AE620" s="111" t="s">
        <v>18866</v>
      </c>
      <c r="AF620" s="536" t="s">
        <v>18867</v>
      </c>
      <c r="AG620" s="536" t="s">
        <v>6597</v>
      </c>
      <c r="AH620" s="38" t="s">
        <v>18898</v>
      </c>
    </row>
    <row r="623" spans="1:34">
      <c r="D623" s="537"/>
      <c r="M623" s="319"/>
      <c r="N623" s="11"/>
      <c r="P623" s="320"/>
      <c r="Q623" s="11"/>
      <c r="S623" s="537"/>
      <c r="T623" s="11"/>
      <c r="V623" s="267"/>
      <c r="W623" s="319"/>
      <c r="X623" s="322"/>
      <c r="Z623" s="11"/>
      <c r="AA623" s="319"/>
      <c r="AB623" s="11"/>
      <c r="AG623" s="321"/>
      <c r="AH623" s="11"/>
    </row>
  </sheetData>
  <autoFilter ref="A1:AH612" xr:uid="{00000000-0009-0000-0000-000003000000}"/>
  <phoneticPr fontId="66" type="noConversion"/>
  <conditionalFormatting sqref="C1">
    <cfRule type="duplicateValues" dxfId="1431" priority="2590"/>
  </conditionalFormatting>
  <conditionalFormatting sqref="D1">
    <cfRule type="duplicateValues" dxfId="1430" priority="2589"/>
  </conditionalFormatting>
  <conditionalFormatting sqref="E1">
    <cfRule type="duplicateValues" dxfId="1429" priority="2588"/>
  </conditionalFormatting>
  <conditionalFormatting sqref="E621:E622 E624:E1048576 E1">
    <cfRule type="duplicateValues" dxfId="1428" priority="2587"/>
  </conditionalFormatting>
  <conditionalFormatting sqref="AB598">
    <cfRule type="duplicateValues" dxfId="1427" priority="2585"/>
    <cfRule type="duplicateValues" dxfId="1426" priority="2586"/>
  </conditionalFormatting>
  <conditionalFormatting sqref="AA598">
    <cfRule type="duplicateValues" dxfId="1425" priority="2574"/>
    <cfRule type="duplicateValues" dxfId="1424" priority="2575"/>
  </conditionalFormatting>
  <conditionalFormatting sqref="X598">
    <cfRule type="duplicateValues" dxfId="1423" priority="2571"/>
    <cfRule type="duplicateValues" dxfId="1422" priority="2572"/>
  </conditionalFormatting>
  <conditionalFormatting sqref="J192">
    <cfRule type="timePeriod" dxfId="1421" priority="2569" timePeriod="lastMonth">
      <formula>AND(MONTH(J192)=MONTH(EDATE(TODAY(),0-1)),YEAR(J192)=YEAR(EDATE(TODAY(),0-1)))</formula>
    </cfRule>
    <cfRule type="timePeriod" dxfId="1420" priority="2570" timePeriod="lastMonth">
      <formula>AND(MONTH(J192)=MONTH(EDATE(TODAY(),0-1)),YEAR(J192)=YEAR(EDATE(TODAY(),0-1)))</formula>
    </cfRule>
  </conditionalFormatting>
  <conditionalFormatting sqref="D506">
    <cfRule type="duplicateValues" dxfId="1419" priority="2566"/>
  </conditionalFormatting>
  <conditionalFormatting sqref="AR506">
    <cfRule type="duplicateValues" dxfId="1418" priority="2563"/>
    <cfRule type="duplicateValues" dxfId="1417" priority="2564"/>
  </conditionalFormatting>
  <conditionalFormatting sqref="AS506">
    <cfRule type="duplicateValues" dxfId="1416" priority="2561"/>
    <cfRule type="duplicateValues" dxfId="1415" priority="2562"/>
  </conditionalFormatting>
  <conditionalFormatting sqref="AO506">
    <cfRule type="duplicateValues" dxfId="1414" priority="2558"/>
    <cfRule type="duplicateValues" dxfId="1413" priority="2559"/>
  </conditionalFormatting>
  <conditionalFormatting sqref="D75">
    <cfRule type="duplicateValues" dxfId="1412" priority="2546"/>
  </conditionalFormatting>
  <conditionalFormatting sqref="AR75">
    <cfRule type="duplicateValues" dxfId="1411" priority="2544"/>
    <cfRule type="duplicateValues" dxfId="1410" priority="2545"/>
  </conditionalFormatting>
  <conditionalFormatting sqref="AS75">
    <cfRule type="duplicateValues" dxfId="1409" priority="2542"/>
    <cfRule type="duplicateValues" dxfId="1408" priority="2543"/>
  </conditionalFormatting>
  <conditionalFormatting sqref="AO75">
    <cfRule type="duplicateValues" dxfId="1407" priority="2540"/>
    <cfRule type="duplicateValues" dxfId="1406" priority="2541"/>
  </conditionalFormatting>
  <conditionalFormatting sqref="D76">
    <cfRule type="duplicateValues" dxfId="1405" priority="2537"/>
  </conditionalFormatting>
  <conditionalFormatting sqref="AR76">
    <cfRule type="duplicateValues" dxfId="1404" priority="2535"/>
    <cfRule type="duplicateValues" dxfId="1403" priority="2536"/>
  </conditionalFormatting>
  <conditionalFormatting sqref="AS76">
    <cfRule type="duplicateValues" dxfId="1402" priority="2533"/>
    <cfRule type="duplicateValues" dxfId="1401" priority="2534"/>
  </conditionalFormatting>
  <conditionalFormatting sqref="AO76">
    <cfRule type="duplicateValues" dxfId="1400" priority="2531"/>
    <cfRule type="duplicateValues" dxfId="1399" priority="2532"/>
  </conditionalFormatting>
  <conditionalFormatting sqref="D77">
    <cfRule type="duplicateValues" dxfId="1398" priority="2528"/>
  </conditionalFormatting>
  <conditionalFormatting sqref="AR77">
    <cfRule type="duplicateValues" dxfId="1397" priority="2526"/>
    <cfRule type="duplicateValues" dxfId="1396" priority="2527"/>
  </conditionalFormatting>
  <conditionalFormatting sqref="AS77">
    <cfRule type="duplicateValues" dxfId="1395" priority="2524"/>
    <cfRule type="duplicateValues" dxfId="1394" priority="2525"/>
  </conditionalFormatting>
  <conditionalFormatting sqref="AO77">
    <cfRule type="duplicateValues" dxfId="1393" priority="2522"/>
    <cfRule type="duplicateValues" dxfId="1392" priority="2523"/>
  </conditionalFormatting>
  <conditionalFormatting sqref="D78">
    <cfRule type="duplicateValues" dxfId="1391" priority="2519"/>
  </conditionalFormatting>
  <conditionalFormatting sqref="AR78">
    <cfRule type="duplicateValues" dxfId="1390" priority="2517"/>
    <cfRule type="duplicateValues" dxfId="1389" priority="2518"/>
  </conditionalFormatting>
  <conditionalFormatting sqref="AS78">
    <cfRule type="duplicateValues" dxfId="1388" priority="2515"/>
    <cfRule type="duplicateValues" dxfId="1387" priority="2516"/>
  </conditionalFormatting>
  <conditionalFormatting sqref="AO78">
    <cfRule type="duplicateValues" dxfId="1386" priority="2513"/>
    <cfRule type="duplicateValues" dxfId="1385" priority="2514"/>
  </conditionalFormatting>
  <conditionalFormatting sqref="D115">
    <cfRule type="duplicateValues" dxfId="1384" priority="2510"/>
  </conditionalFormatting>
  <conditionalFormatting sqref="AR115">
    <cfRule type="duplicateValues" dxfId="1383" priority="2508"/>
    <cfRule type="duplicateValues" dxfId="1382" priority="2509"/>
  </conditionalFormatting>
  <conditionalFormatting sqref="AS115">
    <cfRule type="duplicateValues" dxfId="1381" priority="2506"/>
    <cfRule type="duplicateValues" dxfId="1380" priority="2507"/>
  </conditionalFormatting>
  <conditionalFormatting sqref="AO115">
    <cfRule type="duplicateValues" dxfId="1379" priority="2504"/>
    <cfRule type="duplicateValues" dxfId="1378" priority="2505"/>
  </conditionalFormatting>
  <conditionalFormatting sqref="AR192">
    <cfRule type="duplicateValues" dxfId="1377" priority="2501"/>
    <cfRule type="duplicateValues" dxfId="1376" priority="2502"/>
  </conditionalFormatting>
  <conditionalFormatting sqref="AS192">
    <cfRule type="duplicateValues" dxfId="1375" priority="2499"/>
    <cfRule type="duplicateValues" dxfId="1374" priority="2500"/>
  </conditionalFormatting>
  <conditionalFormatting sqref="AO192">
    <cfRule type="duplicateValues" dxfId="1373" priority="2497"/>
    <cfRule type="duplicateValues" dxfId="1372" priority="2498"/>
  </conditionalFormatting>
  <conditionalFormatting sqref="D79:D97 D2">
    <cfRule type="duplicateValues" dxfId="1371" priority="2494"/>
  </conditionalFormatting>
  <conditionalFormatting sqref="AR79:AR97 AR2">
    <cfRule type="duplicateValues" dxfId="1370" priority="2492"/>
    <cfRule type="duplicateValues" dxfId="1369" priority="2493"/>
  </conditionalFormatting>
  <conditionalFormatting sqref="AS79:AS97 AS2">
    <cfRule type="duplicateValues" dxfId="1368" priority="2490"/>
    <cfRule type="duplicateValues" dxfId="1367" priority="2491"/>
  </conditionalFormatting>
  <conditionalFormatting sqref="AO79:AO97 AO2">
    <cfRule type="duplicateValues" dxfId="1366" priority="2488"/>
    <cfRule type="duplicateValues" dxfId="1365" priority="2489"/>
  </conditionalFormatting>
  <conditionalFormatting sqref="AB105">
    <cfRule type="duplicateValues" dxfId="1364" priority="2485"/>
    <cfRule type="duplicateValues" dxfId="1363" priority="2486"/>
  </conditionalFormatting>
  <conditionalFormatting sqref="AA105">
    <cfRule type="duplicateValues" dxfId="1362" priority="2484"/>
  </conditionalFormatting>
  <conditionalFormatting sqref="D103">
    <cfRule type="duplicateValues" dxfId="1361" priority="2480"/>
  </conditionalFormatting>
  <conditionalFormatting sqref="AR103">
    <cfRule type="duplicateValues" dxfId="1360" priority="2478"/>
    <cfRule type="duplicateValues" dxfId="1359" priority="2479"/>
  </conditionalFormatting>
  <conditionalFormatting sqref="AS103">
    <cfRule type="duplicateValues" dxfId="1358" priority="2476"/>
    <cfRule type="duplicateValues" dxfId="1357" priority="2477"/>
  </conditionalFormatting>
  <conditionalFormatting sqref="AO103">
    <cfRule type="duplicateValues" dxfId="1356" priority="2474"/>
    <cfRule type="duplicateValues" dxfId="1355" priority="2475"/>
  </conditionalFormatting>
  <conditionalFormatting sqref="D98">
    <cfRule type="duplicateValues" dxfId="1354" priority="2471"/>
  </conditionalFormatting>
  <conditionalFormatting sqref="AR98">
    <cfRule type="duplicateValues" dxfId="1353" priority="2469"/>
    <cfRule type="duplicateValues" dxfId="1352" priority="2470"/>
  </conditionalFormatting>
  <conditionalFormatting sqref="AS98">
    <cfRule type="duplicateValues" dxfId="1351" priority="2467"/>
    <cfRule type="duplicateValues" dxfId="1350" priority="2468"/>
  </conditionalFormatting>
  <conditionalFormatting sqref="AO98">
    <cfRule type="duplicateValues" dxfId="1349" priority="2465"/>
    <cfRule type="duplicateValues" dxfId="1348" priority="2466"/>
  </conditionalFormatting>
  <conditionalFormatting sqref="D99:D100">
    <cfRule type="duplicateValues" dxfId="1347" priority="2462"/>
  </conditionalFormatting>
  <conditionalFormatting sqref="AR99:AR100">
    <cfRule type="duplicateValues" dxfId="1346" priority="2460"/>
    <cfRule type="duplicateValues" dxfId="1345" priority="2461"/>
  </conditionalFormatting>
  <conditionalFormatting sqref="AS99:AS100">
    <cfRule type="duplicateValues" dxfId="1344" priority="2458"/>
    <cfRule type="duplicateValues" dxfId="1343" priority="2459"/>
  </conditionalFormatting>
  <conditionalFormatting sqref="AO99:AO100">
    <cfRule type="duplicateValues" dxfId="1342" priority="2456"/>
    <cfRule type="duplicateValues" dxfId="1341" priority="2457"/>
  </conditionalFormatting>
  <conditionalFormatting sqref="D101:D102">
    <cfRule type="duplicateValues" dxfId="1340" priority="2453"/>
  </conditionalFormatting>
  <conditionalFormatting sqref="AR101:AR102">
    <cfRule type="duplicateValues" dxfId="1339" priority="2451"/>
    <cfRule type="duplicateValues" dxfId="1338" priority="2452"/>
  </conditionalFormatting>
  <conditionalFormatting sqref="AS101:AS102">
    <cfRule type="duplicateValues" dxfId="1337" priority="2449"/>
    <cfRule type="duplicateValues" dxfId="1336" priority="2450"/>
  </conditionalFormatting>
  <conditionalFormatting sqref="AO101:AO102">
    <cfRule type="duplicateValues" dxfId="1335" priority="2447"/>
    <cfRule type="duplicateValues" dxfId="1334" priority="2448"/>
  </conditionalFormatting>
  <conditionalFormatting sqref="AB106">
    <cfRule type="duplicateValues" dxfId="1333" priority="2444"/>
    <cfRule type="duplicateValues" dxfId="1332" priority="2445"/>
  </conditionalFormatting>
  <conditionalFormatting sqref="AA106">
    <cfRule type="duplicateValues" dxfId="1331" priority="2443"/>
  </conditionalFormatting>
  <conditionalFormatting sqref="AB107:AB108">
    <cfRule type="duplicateValues" dxfId="1330" priority="2439"/>
    <cfRule type="duplicateValues" dxfId="1329" priority="2440"/>
  </conditionalFormatting>
  <conditionalFormatting sqref="AA107:AA108">
    <cfRule type="duplicateValues" dxfId="1328" priority="2438"/>
  </conditionalFormatting>
  <conditionalFormatting sqref="AB112">
    <cfRule type="duplicateValues" dxfId="1327" priority="2434"/>
    <cfRule type="duplicateValues" dxfId="1326" priority="2435"/>
  </conditionalFormatting>
  <conditionalFormatting sqref="AA112">
    <cfRule type="duplicateValues" dxfId="1325" priority="2433"/>
  </conditionalFormatting>
  <conditionalFormatting sqref="AB109">
    <cfRule type="duplicateValues" dxfId="1324" priority="2429"/>
    <cfRule type="duplicateValues" dxfId="1323" priority="2430"/>
  </conditionalFormatting>
  <conditionalFormatting sqref="AA109">
    <cfRule type="duplicateValues" dxfId="1322" priority="2428"/>
  </conditionalFormatting>
  <conditionalFormatting sqref="D193 D113 D388">
    <cfRule type="duplicateValues" dxfId="1321" priority="2425"/>
  </conditionalFormatting>
  <conditionalFormatting sqref="AR193 AR113 AR388">
    <cfRule type="duplicateValues" dxfId="1320" priority="2423"/>
    <cfRule type="duplicateValues" dxfId="1319" priority="2424"/>
  </conditionalFormatting>
  <conditionalFormatting sqref="AS193 AS113 AS388">
    <cfRule type="duplicateValues" dxfId="1318" priority="2421"/>
    <cfRule type="duplicateValues" dxfId="1317" priority="2422"/>
  </conditionalFormatting>
  <conditionalFormatting sqref="AO193 AO113 AO388">
    <cfRule type="duplicateValues" dxfId="1316" priority="2419"/>
    <cfRule type="duplicateValues" dxfId="1315" priority="2420"/>
  </conditionalFormatting>
  <conditionalFormatting sqref="AB116:AB117">
    <cfRule type="duplicateValues" dxfId="1314" priority="2416"/>
    <cfRule type="duplicateValues" dxfId="1313" priority="2417"/>
  </conditionalFormatting>
  <conditionalFormatting sqref="AA116:AA117">
    <cfRule type="duplicateValues" dxfId="1312" priority="2415"/>
  </conditionalFormatting>
  <conditionalFormatting sqref="AB146">
    <cfRule type="duplicateValues" dxfId="1311" priority="2411"/>
    <cfRule type="duplicateValues" dxfId="1310" priority="2412"/>
  </conditionalFormatting>
  <conditionalFormatting sqref="AA146">
    <cfRule type="duplicateValues" dxfId="1309" priority="2410"/>
  </conditionalFormatting>
  <conditionalFormatting sqref="AB118">
    <cfRule type="duplicateValues" dxfId="1308" priority="2406"/>
    <cfRule type="duplicateValues" dxfId="1307" priority="2407"/>
  </conditionalFormatting>
  <conditionalFormatting sqref="AA118">
    <cfRule type="duplicateValues" dxfId="1306" priority="2405"/>
  </conditionalFormatting>
  <conditionalFormatting sqref="AB119">
    <cfRule type="duplicateValues" dxfId="1305" priority="2401"/>
    <cfRule type="duplicateValues" dxfId="1304" priority="2402"/>
  </conditionalFormatting>
  <conditionalFormatting sqref="AA119">
    <cfRule type="duplicateValues" dxfId="1303" priority="2400"/>
  </conditionalFormatting>
  <conditionalFormatting sqref="AB121">
    <cfRule type="duplicateValues" dxfId="1302" priority="2396"/>
    <cfRule type="duplicateValues" dxfId="1301" priority="2397"/>
  </conditionalFormatting>
  <conditionalFormatting sqref="AA121">
    <cfRule type="duplicateValues" dxfId="1300" priority="2395"/>
  </conditionalFormatting>
  <conditionalFormatting sqref="AB122">
    <cfRule type="duplicateValues" dxfId="1299" priority="2391"/>
    <cfRule type="duplicateValues" dxfId="1298" priority="2392"/>
  </conditionalFormatting>
  <conditionalFormatting sqref="AA122">
    <cfRule type="duplicateValues" dxfId="1297" priority="2390"/>
  </conditionalFormatting>
  <conditionalFormatting sqref="AB123">
    <cfRule type="duplicateValues" dxfId="1296" priority="2386"/>
    <cfRule type="duplicateValues" dxfId="1295" priority="2387"/>
  </conditionalFormatting>
  <conditionalFormatting sqref="AA123">
    <cfRule type="duplicateValues" dxfId="1294" priority="2385"/>
  </conditionalFormatting>
  <conditionalFormatting sqref="AB124">
    <cfRule type="duplicateValues" dxfId="1293" priority="2376"/>
    <cfRule type="duplicateValues" dxfId="1292" priority="2377"/>
  </conditionalFormatting>
  <conditionalFormatting sqref="AA124">
    <cfRule type="duplicateValues" dxfId="1291" priority="2375"/>
  </conditionalFormatting>
  <conditionalFormatting sqref="AB125">
    <cfRule type="duplicateValues" dxfId="1290" priority="2371"/>
    <cfRule type="duplicateValues" dxfId="1289" priority="2372"/>
  </conditionalFormatting>
  <conditionalFormatting sqref="AA125">
    <cfRule type="duplicateValues" dxfId="1288" priority="2370"/>
  </conditionalFormatting>
  <conditionalFormatting sqref="AB126:AB141">
    <cfRule type="duplicateValues" dxfId="1287" priority="2357"/>
    <cfRule type="duplicateValues" dxfId="1286" priority="2358"/>
  </conditionalFormatting>
  <conditionalFormatting sqref="AA126:AA141">
    <cfRule type="duplicateValues" dxfId="1285" priority="2356"/>
  </conditionalFormatting>
  <conditionalFormatting sqref="AB151">
    <cfRule type="duplicateValues" dxfId="1284" priority="2352"/>
    <cfRule type="duplicateValues" dxfId="1283" priority="2353"/>
  </conditionalFormatting>
  <conditionalFormatting sqref="AA151">
    <cfRule type="duplicateValues" dxfId="1282" priority="2351"/>
  </conditionalFormatting>
  <conditionalFormatting sqref="AB142:AB143 AB145">
    <cfRule type="duplicateValues" dxfId="1281" priority="2347"/>
    <cfRule type="duplicateValues" dxfId="1280" priority="2348"/>
  </conditionalFormatting>
  <conditionalFormatting sqref="AA142:AA143 AA145">
    <cfRule type="duplicateValues" dxfId="1279" priority="2346"/>
  </conditionalFormatting>
  <conditionalFormatting sqref="AB148">
    <cfRule type="duplicateValues" dxfId="1278" priority="2342"/>
    <cfRule type="duplicateValues" dxfId="1277" priority="2343"/>
  </conditionalFormatting>
  <conditionalFormatting sqref="AA148">
    <cfRule type="duplicateValues" dxfId="1276" priority="2341"/>
  </conditionalFormatting>
  <conditionalFormatting sqref="AB149:AB150">
    <cfRule type="duplicateValues" dxfId="1275" priority="2337"/>
    <cfRule type="duplicateValues" dxfId="1274" priority="2338"/>
  </conditionalFormatting>
  <conditionalFormatting sqref="AA149:AA150">
    <cfRule type="duplicateValues" dxfId="1273" priority="2336"/>
  </conditionalFormatting>
  <conditionalFormatting sqref="AB184 AB207">
    <cfRule type="duplicateValues" dxfId="1272" priority="2332"/>
    <cfRule type="duplicateValues" dxfId="1271" priority="2333"/>
  </conditionalFormatting>
  <conditionalFormatting sqref="AA184 AA207">
    <cfRule type="duplicateValues" dxfId="1270" priority="2331"/>
  </conditionalFormatting>
  <conditionalFormatting sqref="AR219">
    <cfRule type="duplicateValues" dxfId="1269" priority="2327"/>
    <cfRule type="duplicateValues" dxfId="1268" priority="2328"/>
  </conditionalFormatting>
  <conditionalFormatting sqref="AS219">
    <cfRule type="duplicateValues" dxfId="1267" priority="2325"/>
    <cfRule type="duplicateValues" dxfId="1266" priority="2326"/>
  </conditionalFormatting>
  <conditionalFormatting sqref="AO219">
    <cfRule type="duplicateValues" dxfId="1265" priority="2323"/>
    <cfRule type="duplicateValues" dxfId="1264" priority="2324"/>
  </conditionalFormatting>
  <conditionalFormatting sqref="D219">
    <cfRule type="duplicateValues" dxfId="1263" priority="2322"/>
  </conditionalFormatting>
  <conditionalFormatting sqref="AB154">
    <cfRule type="duplicateValues" dxfId="1262" priority="2318"/>
    <cfRule type="duplicateValues" dxfId="1261" priority="2319"/>
  </conditionalFormatting>
  <conditionalFormatting sqref="AA154">
    <cfRule type="duplicateValues" dxfId="1260" priority="2317"/>
  </conditionalFormatting>
  <conditionalFormatting sqref="AB156">
    <cfRule type="duplicateValues" dxfId="1259" priority="2313"/>
    <cfRule type="duplicateValues" dxfId="1258" priority="2314"/>
  </conditionalFormatting>
  <conditionalFormatting sqref="AA156">
    <cfRule type="duplicateValues" dxfId="1257" priority="2312"/>
  </conditionalFormatting>
  <conditionalFormatting sqref="AB157">
    <cfRule type="duplicateValues" dxfId="1256" priority="2308"/>
    <cfRule type="duplicateValues" dxfId="1255" priority="2309"/>
  </conditionalFormatting>
  <conditionalFormatting sqref="AA157">
    <cfRule type="duplicateValues" dxfId="1254" priority="2307"/>
  </conditionalFormatting>
  <conditionalFormatting sqref="AB158">
    <cfRule type="duplicateValues" dxfId="1253" priority="2303"/>
    <cfRule type="duplicateValues" dxfId="1252" priority="2304"/>
  </conditionalFormatting>
  <conditionalFormatting sqref="AA158">
    <cfRule type="duplicateValues" dxfId="1251" priority="2302"/>
  </conditionalFormatting>
  <conditionalFormatting sqref="AB159">
    <cfRule type="duplicateValues" dxfId="1250" priority="2298"/>
    <cfRule type="duplicateValues" dxfId="1249" priority="2299"/>
  </conditionalFormatting>
  <conditionalFormatting sqref="AA159">
    <cfRule type="duplicateValues" dxfId="1248" priority="2297"/>
  </conditionalFormatting>
  <conditionalFormatting sqref="AB160">
    <cfRule type="duplicateValues" dxfId="1247" priority="2293"/>
    <cfRule type="duplicateValues" dxfId="1246" priority="2294"/>
  </conditionalFormatting>
  <conditionalFormatting sqref="AA160">
    <cfRule type="duplicateValues" dxfId="1245" priority="2292"/>
  </conditionalFormatting>
  <conditionalFormatting sqref="AB161">
    <cfRule type="duplicateValues" dxfId="1244" priority="2288"/>
    <cfRule type="duplicateValues" dxfId="1243" priority="2289"/>
  </conditionalFormatting>
  <conditionalFormatting sqref="AA161">
    <cfRule type="duplicateValues" dxfId="1242" priority="2287"/>
  </conditionalFormatting>
  <conditionalFormatting sqref="AB162">
    <cfRule type="duplicateValues" dxfId="1241" priority="2279"/>
    <cfRule type="duplicateValues" dxfId="1240" priority="2280"/>
  </conditionalFormatting>
  <conditionalFormatting sqref="AA162">
    <cfRule type="duplicateValues" dxfId="1239" priority="2278"/>
  </conditionalFormatting>
  <conditionalFormatting sqref="AB163">
    <cfRule type="duplicateValues" dxfId="1238" priority="2274"/>
    <cfRule type="duplicateValues" dxfId="1237" priority="2275"/>
  </conditionalFormatting>
  <conditionalFormatting sqref="AA163">
    <cfRule type="duplicateValues" dxfId="1236" priority="2273"/>
  </conditionalFormatting>
  <conditionalFormatting sqref="AB164">
    <cfRule type="duplicateValues" dxfId="1235" priority="2269"/>
    <cfRule type="duplicateValues" dxfId="1234" priority="2270"/>
  </conditionalFormatting>
  <conditionalFormatting sqref="AA164">
    <cfRule type="duplicateValues" dxfId="1233" priority="2268"/>
  </conditionalFormatting>
  <conditionalFormatting sqref="AB165">
    <cfRule type="duplicateValues" dxfId="1232" priority="2264"/>
    <cfRule type="duplicateValues" dxfId="1231" priority="2265"/>
  </conditionalFormatting>
  <conditionalFormatting sqref="AA165">
    <cfRule type="duplicateValues" dxfId="1230" priority="2263"/>
  </conditionalFormatting>
  <conditionalFormatting sqref="AB166">
    <cfRule type="duplicateValues" dxfId="1229" priority="2259"/>
    <cfRule type="duplicateValues" dxfId="1228" priority="2260"/>
  </conditionalFormatting>
  <conditionalFormatting sqref="AA166">
    <cfRule type="duplicateValues" dxfId="1227" priority="2258"/>
  </conditionalFormatting>
  <conditionalFormatting sqref="AB167">
    <cfRule type="duplicateValues" dxfId="1226" priority="2254"/>
    <cfRule type="duplicateValues" dxfId="1225" priority="2255"/>
  </conditionalFormatting>
  <conditionalFormatting sqref="AA167">
    <cfRule type="duplicateValues" dxfId="1224" priority="2253"/>
  </conditionalFormatting>
  <conditionalFormatting sqref="AB153">
    <cfRule type="duplicateValues" dxfId="1223" priority="2239"/>
    <cfRule type="duplicateValues" dxfId="1222" priority="2240"/>
  </conditionalFormatting>
  <conditionalFormatting sqref="AA153">
    <cfRule type="duplicateValues" dxfId="1221" priority="2238"/>
  </conditionalFormatting>
  <conditionalFormatting sqref="D153">
    <cfRule type="duplicateValues" dxfId="1220" priority="2236"/>
  </conditionalFormatting>
  <conditionalFormatting sqref="AB155">
    <cfRule type="duplicateValues" dxfId="1219" priority="2233"/>
    <cfRule type="duplicateValues" dxfId="1218" priority="2234"/>
  </conditionalFormatting>
  <conditionalFormatting sqref="AA155">
    <cfRule type="duplicateValues" dxfId="1217" priority="2232"/>
  </conditionalFormatting>
  <conditionalFormatting sqref="D155">
    <cfRule type="duplicateValues" dxfId="1216" priority="2230"/>
  </conditionalFormatting>
  <conditionalFormatting sqref="AB168">
    <cfRule type="duplicateValues" dxfId="1215" priority="2227"/>
    <cfRule type="duplicateValues" dxfId="1214" priority="2228"/>
  </conditionalFormatting>
  <conditionalFormatting sqref="AA168">
    <cfRule type="duplicateValues" dxfId="1213" priority="2226"/>
  </conditionalFormatting>
  <conditionalFormatting sqref="D168">
    <cfRule type="duplicateValues" dxfId="1212" priority="2224"/>
  </conditionalFormatting>
  <conditionalFormatting sqref="AB169:AB180">
    <cfRule type="duplicateValues" dxfId="1211" priority="2221"/>
    <cfRule type="duplicateValues" dxfId="1210" priority="2222"/>
  </conditionalFormatting>
  <conditionalFormatting sqref="AA169:AA180">
    <cfRule type="duplicateValues" dxfId="1209" priority="2220"/>
  </conditionalFormatting>
  <conditionalFormatting sqref="D169:D180">
    <cfRule type="duplicateValues" dxfId="1208" priority="2218"/>
  </conditionalFormatting>
  <conditionalFormatting sqref="AB181">
    <cfRule type="duplicateValues" dxfId="1207" priority="2194"/>
    <cfRule type="duplicateValues" dxfId="1206" priority="2195"/>
  </conditionalFormatting>
  <conditionalFormatting sqref="AA181">
    <cfRule type="duplicateValues" dxfId="1205" priority="2193"/>
  </conditionalFormatting>
  <conditionalFormatting sqref="D181">
    <cfRule type="duplicateValues" dxfId="1204" priority="2191"/>
  </conditionalFormatting>
  <conditionalFormatting sqref="AB182">
    <cfRule type="duplicateValues" dxfId="1203" priority="2188"/>
    <cfRule type="duplicateValues" dxfId="1202" priority="2189"/>
  </conditionalFormatting>
  <conditionalFormatting sqref="AA182">
    <cfRule type="duplicateValues" dxfId="1201" priority="2187"/>
  </conditionalFormatting>
  <conditionalFormatting sqref="D182">
    <cfRule type="duplicateValues" dxfId="1200" priority="2185"/>
  </conditionalFormatting>
  <conditionalFormatting sqref="D185:D191">
    <cfRule type="duplicateValues" dxfId="1199" priority="2184"/>
  </conditionalFormatting>
  <conditionalFormatting sqref="D185">
    <cfRule type="duplicateValues" dxfId="1198" priority="2181"/>
  </conditionalFormatting>
  <conditionalFormatting sqref="AR185">
    <cfRule type="duplicateValues" dxfId="1197" priority="2179"/>
    <cfRule type="duplicateValues" dxfId="1196" priority="2180"/>
  </conditionalFormatting>
  <conditionalFormatting sqref="AS185">
    <cfRule type="duplicateValues" dxfId="1195" priority="2177"/>
    <cfRule type="duplicateValues" dxfId="1194" priority="2178"/>
  </conditionalFormatting>
  <conditionalFormatting sqref="AO185">
    <cfRule type="duplicateValues" dxfId="1193" priority="2175"/>
    <cfRule type="duplicateValues" dxfId="1192" priority="2176"/>
  </conditionalFormatting>
  <conditionalFormatting sqref="D186">
    <cfRule type="duplicateValues" dxfId="1191" priority="2173"/>
  </conditionalFormatting>
  <conditionalFormatting sqref="AR186">
    <cfRule type="duplicateValues" dxfId="1190" priority="2171"/>
    <cfRule type="duplicateValues" dxfId="1189" priority="2172"/>
  </conditionalFormatting>
  <conditionalFormatting sqref="AS186">
    <cfRule type="duplicateValues" dxfId="1188" priority="2169"/>
    <cfRule type="duplicateValues" dxfId="1187" priority="2170"/>
  </conditionalFormatting>
  <conditionalFormatting sqref="AO186">
    <cfRule type="duplicateValues" dxfId="1186" priority="2167"/>
    <cfRule type="duplicateValues" dxfId="1185" priority="2168"/>
  </conditionalFormatting>
  <conditionalFormatting sqref="AB187:AB191">
    <cfRule type="duplicateValues" dxfId="1184" priority="2163"/>
    <cfRule type="duplicateValues" dxfId="1183" priority="2164"/>
  </conditionalFormatting>
  <conditionalFormatting sqref="AA187:AA191">
    <cfRule type="duplicateValues" dxfId="1182" priority="2162"/>
  </conditionalFormatting>
  <conditionalFormatting sqref="D194">
    <cfRule type="duplicateValues" dxfId="1181" priority="2159"/>
  </conditionalFormatting>
  <conditionalFormatting sqref="AR194">
    <cfRule type="duplicateValues" dxfId="1180" priority="2157"/>
    <cfRule type="duplicateValues" dxfId="1179" priority="2158"/>
  </conditionalFormatting>
  <conditionalFormatting sqref="AS194">
    <cfRule type="duplicateValues" dxfId="1178" priority="2155"/>
    <cfRule type="duplicateValues" dxfId="1177" priority="2156"/>
  </conditionalFormatting>
  <conditionalFormatting sqref="AO194">
    <cfRule type="duplicateValues" dxfId="1176" priority="2153"/>
    <cfRule type="duplicateValues" dxfId="1175" priority="2154"/>
  </conditionalFormatting>
  <conditionalFormatting sqref="D194">
    <cfRule type="duplicateValues" dxfId="1174" priority="2151"/>
  </conditionalFormatting>
  <conditionalFormatting sqref="C194">
    <cfRule type="duplicateValues" dxfId="1173" priority="2150"/>
  </conditionalFormatting>
  <conditionalFormatting sqref="D195">
    <cfRule type="duplicateValues" dxfId="1172" priority="2148"/>
  </conditionalFormatting>
  <conditionalFormatting sqref="AR195">
    <cfRule type="duplicateValues" dxfId="1171" priority="2146"/>
    <cfRule type="duplicateValues" dxfId="1170" priority="2147"/>
  </conditionalFormatting>
  <conditionalFormatting sqref="AS195">
    <cfRule type="duplicateValues" dxfId="1169" priority="2144"/>
    <cfRule type="duplicateValues" dxfId="1168" priority="2145"/>
  </conditionalFormatting>
  <conditionalFormatting sqref="AO195">
    <cfRule type="duplicateValues" dxfId="1167" priority="2142"/>
    <cfRule type="duplicateValues" dxfId="1166" priority="2143"/>
  </conditionalFormatting>
  <conditionalFormatting sqref="D195">
    <cfRule type="duplicateValues" dxfId="1165" priority="2140"/>
  </conditionalFormatting>
  <conditionalFormatting sqref="C195">
    <cfRule type="duplicateValues" dxfId="1164" priority="2139"/>
  </conditionalFormatting>
  <conditionalFormatting sqref="D196">
    <cfRule type="duplicateValues" dxfId="1163" priority="2137"/>
  </conditionalFormatting>
  <conditionalFormatting sqref="AR196">
    <cfRule type="duplicateValues" dxfId="1162" priority="2135"/>
    <cfRule type="duplicateValues" dxfId="1161" priority="2136"/>
  </conditionalFormatting>
  <conditionalFormatting sqref="AS196">
    <cfRule type="duplicateValues" dxfId="1160" priority="2133"/>
    <cfRule type="duplicateValues" dxfId="1159" priority="2134"/>
  </conditionalFormatting>
  <conditionalFormatting sqref="AO196">
    <cfRule type="duplicateValues" dxfId="1158" priority="2131"/>
    <cfRule type="duplicateValues" dxfId="1157" priority="2132"/>
  </conditionalFormatting>
  <conditionalFormatting sqref="D196">
    <cfRule type="duplicateValues" dxfId="1156" priority="2129"/>
  </conditionalFormatting>
  <conditionalFormatting sqref="C196">
    <cfRule type="duplicateValues" dxfId="1155" priority="2128"/>
  </conditionalFormatting>
  <conditionalFormatting sqref="AB199">
    <cfRule type="duplicateValues" dxfId="1154" priority="2113"/>
    <cfRule type="duplicateValues" dxfId="1153" priority="2114"/>
  </conditionalFormatting>
  <conditionalFormatting sqref="AA199">
    <cfRule type="duplicateValues" dxfId="1152" priority="2112"/>
  </conditionalFormatting>
  <conditionalFormatting sqref="D199">
    <cfRule type="duplicateValues" dxfId="1151" priority="2110"/>
  </conditionalFormatting>
  <conditionalFormatting sqref="C199">
    <cfRule type="duplicateValues" dxfId="1150" priority="2109"/>
  </conditionalFormatting>
  <conditionalFormatting sqref="AB200:AB203 AB205:AB206">
    <cfRule type="duplicateValues" dxfId="1149" priority="2106"/>
    <cfRule type="duplicateValues" dxfId="1148" priority="2107"/>
  </conditionalFormatting>
  <conditionalFormatting sqref="AA200:AA203 AA205:AA206">
    <cfRule type="duplicateValues" dxfId="1147" priority="2105"/>
  </conditionalFormatting>
  <conditionalFormatting sqref="D200:D203 D205:D206">
    <cfRule type="duplicateValues" dxfId="1146" priority="2103"/>
  </conditionalFormatting>
  <conditionalFormatting sqref="C200:C203 C205:C206">
    <cfRule type="duplicateValues" dxfId="1145" priority="2102"/>
  </conditionalFormatting>
  <conditionalFormatting sqref="AB268">
    <cfRule type="duplicateValues" dxfId="1144" priority="2098"/>
    <cfRule type="duplicateValues" dxfId="1143" priority="2099"/>
  </conditionalFormatting>
  <conditionalFormatting sqref="AA268">
    <cfRule type="duplicateValues" dxfId="1142" priority="2097"/>
  </conditionalFormatting>
  <conditionalFormatting sqref="D268">
    <cfRule type="duplicateValues" dxfId="1141" priority="2095"/>
  </conditionalFormatting>
  <conditionalFormatting sqref="C268">
    <cfRule type="duplicateValues" dxfId="1140" priority="2094"/>
  </conditionalFormatting>
  <conditionalFormatting sqref="AB265">
    <cfRule type="duplicateValues" dxfId="1139" priority="2091"/>
    <cfRule type="duplicateValues" dxfId="1138" priority="2092"/>
  </conditionalFormatting>
  <conditionalFormatting sqref="AA265">
    <cfRule type="duplicateValues" dxfId="1137" priority="2090"/>
  </conditionalFormatting>
  <conditionalFormatting sqref="D265">
    <cfRule type="duplicateValues" dxfId="1136" priority="2088"/>
  </conditionalFormatting>
  <conditionalFormatting sqref="C265">
    <cfRule type="duplicateValues" dxfId="1135" priority="2087"/>
  </conditionalFormatting>
  <conditionalFormatting sqref="D211">
    <cfRule type="duplicateValues" dxfId="1134" priority="2068"/>
  </conditionalFormatting>
  <conditionalFormatting sqref="AB213">
    <cfRule type="duplicateValues" dxfId="1133" priority="2065"/>
    <cfRule type="duplicateValues" dxfId="1132" priority="2066"/>
  </conditionalFormatting>
  <conditionalFormatting sqref="AA213">
    <cfRule type="duplicateValues" dxfId="1131" priority="2064"/>
  </conditionalFormatting>
  <conditionalFormatting sqref="D213">
    <cfRule type="duplicateValues" dxfId="1130" priority="2062"/>
  </conditionalFormatting>
  <conditionalFormatting sqref="C213">
    <cfRule type="duplicateValues" dxfId="1129" priority="2061"/>
  </conditionalFormatting>
  <conditionalFormatting sqref="AB208">
    <cfRule type="duplicateValues" dxfId="1128" priority="2058"/>
    <cfRule type="duplicateValues" dxfId="1127" priority="2059"/>
  </conditionalFormatting>
  <conditionalFormatting sqref="AA208">
    <cfRule type="duplicateValues" dxfId="1126" priority="2057"/>
  </conditionalFormatting>
  <conditionalFormatting sqref="D208">
    <cfRule type="duplicateValues" dxfId="1125" priority="2055"/>
  </conditionalFormatting>
  <conditionalFormatting sqref="C208">
    <cfRule type="duplicateValues" dxfId="1124" priority="2054"/>
  </conditionalFormatting>
  <conditionalFormatting sqref="AB209:AB210">
    <cfRule type="duplicateValues" dxfId="1123" priority="2051"/>
    <cfRule type="duplicateValues" dxfId="1122" priority="2052"/>
  </conditionalFormatting>
  <conditionalFormatting sqref="AA209:AA210">
    <cfRule type="duplicateValues" dxfId="1121" priority="2050"/>
  </conditionalFormatting>
  <conditionalFormatting sqref="D209:D210">
    <cfRule type="duplicateValues" dxfId="1120" priority="2048"/>
  </conditionalFormatting>
  <conditionalFormatting sqref="C209:C210">
    <cfRule type="duplicateValues" dxfId="1119" priority="2047"/>
  </conditionalFormatting>
  <conditionalFormatting sqref="AB212">
    <cfRule type="duplicateValues" dxfId="1118" priority="2040"/>
    <cfRule type="duplicateValues" dxfId="1117" priority="2041"/>
  </conditionalFormatting>
  <conditionalFormatting sqref="AA212">
    <cfRule type="duplicateValues" dxfId="1116" priority="2039"/>
  </conditionalFormatting>
  <conditionalFormatting sqref="D212">
    <cfRule type="duplicateValues" dxfId="1115" priority="2037"/>
  </conditionalFormatting>
  <conditionalFormatting sqref="C212">
    <cfRule type="duplicateValues" dxfId="1114" priority="2036"/>
  </conditionalFormatting>
  <conditionalFormatting sqref="AB218 AB220">
    <cfRule type="duplicateValues" dxfId="1113" priority="2006"/>
    <cfRule type="duplicateValues" dxfId="1112" priority="2007"/>
  </conditionalFormatting>
  <conditionalFormatting sqref="AA218 AA220">
    <cfRule type="duplicateValues" dxfId="1111" priority="2005"/>
  </conditionalFormatting>
  <conditionalFormatting sqref="D218 D220">
    <cfRule type="duplicateValues" dxfId="1110" priority="2003"/>
  </conditionalFormatting>
  <conditionalFormatting sqref="C218 C220">
    <cfRule type="duplicateValues" dxfId="1109" priority="2002"/>
  </conditionalFormatting>
  <conditionalFormatting sqref="AB214:AB215">
    <cfRule type="duplicateValues" dxfId="1108" priority="1998"/>
    <cfRule type="duplicateValues" dxfId="1107" priority="1999"/>
  </conditionalFormatting>
  <conditionalFormatting sqref="AA214:AA215">
    <cfRule type="duplicateValues" dxfId="1106" priority="1997"/>
  </conditionalFormatting>
  <conditionalFormatting sqref="D214:D215">
    <cfRule type="duplicateValues" dxfId="1105" priority="1995"/>
  </conditionalFormatting>
  <conditionalFormatting sqref="C214:C215">
    <cfRule type="duplicateValues" dxfId="1104" priority="1994"/>
  </conditionalFormatting>
  <conditionalFormatting sqref="D214:D215">
    <cfRule type="duplicateValues" dxfId="1103" priority="1993"/>
  </conditionalFormatting>
  <conditionalFormatting sqref="AB308 AB239">
    <cfRule type="duplicateValues" dxfId="1102" priority="1957214"/>
    <cfRule type="duplicateValues" dxfId="1101" priority="1957215"/>
  </conditionalFormatting>
  <conditionalFormatting sqref="AA308 AA239">
    <cfRule type="duplicateValues" dxfId="1100" priority="1957218"/>
  </conditionalFormatting>
  <conditionalFormatting sqref="D224">
    <cfRule type="duplicateValues" dxfId="1099" priority="1977"/>
  </conditionalFormatting>
  <conditionalFormatting sqref="C224">
    <cfRule type="duplicateValues" dxfId="1098" priority="1976"/>
  </conditionalFormatting>
  <conditionalFormatting sqref="D224">
    <cfRule type="duplicateValues" dxfId="1097" priority="1974"/>
  </conditionalFormatting>
  <conditionalFormatting sqref="AB224">
    <cfRule type="duplicateValues" dxfId="1096" priority="1971"/>
    <cfRule type="duplicateValues" dxfId="1095" priority="1972"/>
  </conditionalFormatting>
  <conditionalFormatting sqref="AA224">
    <cfRule type="duplicateValues" dxfId="1094" priority="1970"/>
  </conditionalFormatting>
  <conditionalFormatting sqref="D221">
    <cfRule type="duplicateValues" dxfId="1093" priority="1969"/>
  </conditionalFormatting>
  <conditionalFormatting sqref="C221">
    <cfRule type="duplicateValues" dxfId="1092" priority="1968"/>
  </conditionalFormatting>
  <conditionalFormatting sqref="D221">
    <cfRule type="duplicateValues" dxfId="1091" priority="1966"/>
  </conditionalFormatting>
  <conditionalFormatting sqref="AB221">
    <cfRule type="duplicateValues" dxfId="1090" priority="1963"/>
    <cfRule type="duplicateValues" dxfId="1089" priority="1964"/>
  </conditionalFormatting>
  <conditionalFormatting sqref="AA221">
    <cfRule type="duplicateValues" dxfId="1088" priority="1962"/>
  </conditionalFormatting>
  <conditionalFormatting sqref="D225">
    <cfRule type="duplicateValues" dxfId="1087" priority="1949"/>
  </conditionalFormatting>
  <conditionalFormatting sqref="C225">
    <cfRule type="duplicateValues" dxfId="1086" priority="1948"/>
  </conditionalFormatting>
  <conditionalFormatting sqref="D225">
    <cfRule type="duplicateValues" dxfId="1085" priority="1946"/>
  </conditionalFormatting>
  <conditionalFormatting sqref="AB225">
    <cfRule type="duplicateValues" dxfId="1084" priority="1943"/>
    <cfRule type="duplicateValues" dxfId="1083" priority="1944"/>
  </conditionalFormatting>
  <conditionalFormatting sqref="AA225">
    <cfRule type="duplicateValues" dxfId="1082" priority="1942"/>
  </conditionalFormatting>
  <conditionalFormatting sqref="D312">
    <cfRule type="duplicateValues" dxfId="1081" priority="1939"/>
  </conditionalFormatting>
  <conditionalFormatting sqref="D217">
    <cfRule type="duplicateValues" dxfId="1080" priority="1938"/>
  </conditionalFormatting>
  <conditionalFormatting sqref="C217">
    <cfRule type="duplicateValues" dxfId="1079" priority="1937"/>
  </conditionalFormatting>
  <conditionalFormatting sqref="D217">
    <cfRule type="duplicateValues" dxfId="1078" priority="1935"/>
  </conditionalFormatting>
  <conditionalFormatting sqref="AB217">
    <cfRule type="duplicateValues" dxfId="1077" priority="1932"/>
    <cfRule type="duplicateValues" dxfId="1076" priority="1933"/>
  </conditionalFormatting>
  <conditionalFormatting sqref="AA217">
    <cfRule type="duplicateValues" dxfId="1075" priority="1931"/>
  </conditionalFormatting>
  <conditionalFormatting sqref="AB266">
    <cfRule type="duplicateValues" dxfId="1074" priority="1919"/>
    <cfRule type="duplicateValues" dxfId="1073" priority="1920"/>
  </conditionalFormatting>
  <conditionalFormatting sqref="AA266">
    <cfRule type="duplicateValues" dxfId="1072" priority="1918"/>
  </conditionalFormatting>
  <conditionalFormatting sqref="D266">
    <cfRule type="duplicateValues" dxfId="1071" priority="1916"/>
  </conditionalFormatting>
  <conditionalFormatting sqref="C266">
    <cfRule type="duplicateValues" dxfId="1070" priority="1915"/>
  </conditionalFormatting>
  <conditionalFormatting sqref="D266">
    <cfRule type="duplicateValues" dxfId="1069" priority="1914"/>
  </conditionalFormatting>
  <conditionalFormatting sqref="C266">
    <cfRule type="duplicateValues" dxfId="1068" priority="1913"/>
  </conditionalFormatting>
  <conditionalFormatting sqref="AB232:AB234">
    <cfRule type="duplicateValues" dxfId="1067" priority="1906"/>
    <cfRule type="duplicateValues" dxfId="1066" priority="1907"/>
  </conditionalFormatting>
  <conditionalFormatting sqref="AA232:AA234">
    <cfRule type="duplicateValues" dxfId="1065" priority="1905"/>
  </conditionalFormatting>
  <conditionalFormatting sqref="D232:D234">
    <cfRule type="duplicateValues" dxfId="1064" priority="1903"/>
  </conditionalFormatting>
  <conditionalFormatting sqref="C232:C234">
    <cfRule type="duplicateValues" dxfId="1063" priority="1902"/>
  </conditionalFormatting>
  <conditionalFormatting sqref="D232:D234">
    <cfRule type="duplicateValues" dxfId="1062" priority="1901"/>
  </conditionalFormatting>
  <conditionalFormatting sqref="C232:C234">
    <cfRule type="duplicateValues" dxfId="1061" priority="1900"/>
  </conditionalFormatting>
  <conditionalFormatting sqref="D263 D241">
    <cfRule type="duplicateValues" dxfId="1060" priority="1886"/>
  </conditionalFormatting>
  <conditionalFormatting sqref="D385">
    <cfRule type="duplicateValues" dxfId="1059" priority="1884"/>
  </conditionalFormatting>
  <conditionalFormatting sqref="D359 D228">
    <cfRule type="duplicateValues" dxfId="1058" priority="1957848"/>
  </conditionalFormatting>
  <conditionalFormatting sqref="D238">
    <cfRule type="duplicateValues" dxfId="1057" priority="1883"/>
  </conditionalFormatting>
  <conditionalFormatting sqref="C238">
    <cfRule type="duplicateValues" dxfId="1056" priority="1882"/>
  </conditionalFormatting>
  <conditionalFormatting sqref="D243">
    <cfRule type="duplicateValues" dxfId="1055" priority="1881"/>
  </conditionalFormatting>
  <conditionalFormatting sqref="C243">
    <cfRule type="duplicateValues" dxfId="1054" priority="1880"/>
  </conditionalFormatting>
  <conditionalFormatting sqref="D237">
    <cfRule type="duplicateValues" dxfId="1053" priority="1958208"/>
  </conditionalFormatting>
  <conditionalFormatting sqref="D227">
    <cfRule type="duplicateValues" dxfId="1052" priority="1878"/>
  </conditionalFormatting>
  <conditionalFormatting sqref="AB227">
    <cfRule type="duplicateValues" dxfId="1051" priority="1875"/>
    <cfRule type="duplicateValues" dxfId="1050" priority="1876"/>
  </conditionalFormatting>
  <conditionalFormatting sqref="AA227">
    <cfRule type="duplicateValues" dxfId="1049" priority="1874"/>
  </conditionalFormatting>
  <conditionalFormatting sqref="D227">
    <cfRule type="duplicateValues" dxfId="1048" priority="1872"/>
  </conditionalFormatting>
  <conditionalFormatting sqref="C227">
    <cfRule type="duplicateValues" dxfId="1047" priority="1871"/>
  </conditionalFormatting>
  <conditionalFormatting sqref="C227">
    <cfRule type="duplicateValues" dxfId="1046" priority="1870"/>
  </conditionalFormatting>
  <conditionalFormatting sqref="C227">
    <cfRule type="duplicateValues" dxfId="1045" priority="1869"/>
  </conditionalFormatting>
  <conditionalFormatting sqref="AB244:AB245">
    <cfRule type="duplicateValues" dxfId="1044" priority="1852"/>
    <cfRule type="duplicateValues" dxfId="1043" priority="1853"/>
  </conditionalFormatting>
  <conditionalFormatting sqref="AA244:AA245">
    <cfRule type="duplicateValues" dxfId="1042" priority="1851"/>
  </conditionalFormatting>
  <conditionalFormatting sqref="D244:D245">
    <cfRule type="duplicateValues" dxfId="1041" priority="1849"/>
  </conditionalFormatting>
  <conditionalFormatting sqref="C244:C245">
    <cfRule type="duplicateValues" dxfId="1040" priority="1848"/>
  </conditionalFormatting>
  <conditionalFormatting sqref="C244:C246">
    <cfRule type="duplicateValues" dxfId="1039" priority="1847"/>
  </conditionalFormatting>
  <conditionalFormatting sqref="D244:D246">
    <cfRule type="duplicateValues" dxfId="1038" priority="1846"/>
  </conditionalFormatting>
  <conditionalFormatting sqref="AB246">
    <cfRule type="duplicateValues" dxfId="1037" priority="1842"/>
    <cfRule type="duplicateValues" dxfId="1036" priority="1843"/>
  </conditionalFormatting>
  <conditionalFormatting sqref="AA246">
    <cfRule type="duplicateValues" dxfId="1035" priority="1841"/>
  </conditionalFormatting>
  <conditionalFormatting sqref="D246">
    <cfRule type="duplicateValues" dxfId="1034" priority="1839"/>
  </conditionalFormatting>
  <conditionalFormatting sqref="C246">
    <cfRule type="duplicateValues" dxfId="1033" priority="1838"/>
  </conditionalFormatting>
  <conditionalFormatting sqref="C258">
    <cfRule type="duplicateValues" dxfId="1032" priority="1833"/>
  </conditionalFormatting>
  <conditionalFormatting sqref="D258">
    <cfRule type="duplicateValues" dxfId="1031" priority="1832"/>
  </conditionalFormatting>
  <conditionalFormatting sqref="C258">
    <cfRule type="duplicateValues" dxfId="1030" priority="1831"/>
  </conditionalFormatting>
  <conditionalFormatting sqref="AB258">
    <cfRule type="duplicateValues" dxfId="1029" priority="1828"/>
    <cfRule type="duplicateValues" dxfId="1028" priority="1829"/>
  </conditionalFormatting>
  <conditionalFormatting sqref="AA258">
    <cfRule type="duplicateValues" dxfId="1027" priority="1827"/>
  </conditionalFormatting>
  <conditionalFormatting sqref="D258">
    <cfRule type="duplicateValues" dxfId="1026" priority="1825"/>
  </conditionalFormatting>
  <conditionalFormatting sqref="C258">
    <cfRule type="duplicateValues" dxfId="1025" priority="1824"/>
  </conditionalFormatting>
  <conditionalFormatting sqref="C249">
    <cfRule type="duplicateValues" dxfId="1024" priority="1804"/>
  </conditionalFormatting>
  <conditionalFormatting sqref="D249">
    <cfRule type="duplicateValues" dxfId="1023" priority="1803"/>
  </conditionalFormatting>
  <conditionalFormatting sqref="C249">
    <cfRule type="duplicateValues" dxfId="1022" priority="1802"/>
  </conditionalFormatting>
  <conditionalFormatting sqref="AB249">
    <cfRule type="duplicateValues" dxfId="1021" priority="1799"/>
    <cfRule type="duplicateValues" dxfId="1020" priority="1800"/>
  </conditionalFormatting>
  <conditionalFormatting sqref="AA249">
    <cfRule type="duplicateValues" dxfId="1019" priority="1798"/>
  </conditionalFormatting>
  <conditionalFormatting sqref="D249">
    <cfRule type="duplicateValues" dxfId="1018" priority="1796"/>
  </conditionalFormatting>
  <conditionalFormatting sqref="C249">
    <cfRule type="duplicateValues" dxfId="1017" priority="1795"/>
  </conditionalFormatting>
  <conditionalFormatting sqref="C249">
    <cfRule type="duplicateValues" dxfId="1016" priority="1794"/>
  </conditionalFormatting>
  <conditionalFormatting sqref="D364">
    <cfRule type="duplicateValues" dxfId="1015" priority="1790"/>
  </conditionalFormatting>
  <conditionalFormatting sqref="C364">
    <cfRule type="duplicateValues" dxfId="1014" priority="1788"/>
  </conditionalFormatting>
  <conditionalFormatting sqref="AB271">
    <cfRule type="duplicateValues" dxfId="1013" priority="1959559"/>
    <cfRule type="duplicateValues" dxfId="1012" priority="1959560"/>
  </conditionalFormatting>
  <conditionalFormatting sqref="AA271">
    <cfRule type="duplicateValues" dxfId="1011" priority="1959563"/>
  </conditionalFormatting>
  <conditionalFormatting sqref="D293">
    <cfRule type="duplicateValues" dxfId="1010" priority="1785"/>
  </conditionalFormatting>
  <conditionalFormatting sqref="C293:C294">
    <cfRule type="duplicateValues" dxfId="1009" priority="1784"/>
  </conditionalFormatting>
  <conditionalFormatting sqref="D294">
    <cfRule type="duplicateValues" dxfId="1008" priority="1781"/>
  </conditionalFormatting>
  <conditionalFormatting sqref="C248">
    <cfRule type="duplicateValues" dxfId="1007" priority="1779"/>
  </conditionalFormatting>
  <conditionalFormatting sqref="C257">
    <cfRule type="duplicateValues" dxfId="1006" priority="1777"/>
  </conditionalFormatting>
  <conditionalFormatting sqref="D257">
    <cfRule type="duplicateValues" dxfId="1005" priority="1776"/>
  </conditionalFormatting>
  <conditionalFormatting sqref="D424 D356 D321 D326 D391">
    <cfRule type="duplicateValues" dxfId="1004" priority="1959885"/>
  </conditionalFormatting>
  <conditionalFormatting sqref="D373">
    <cfRule type="duplicateValues" dxfId="1003" priority="1742"/>
  </conditionalFormatting>
  <conditionalFormatting sqref="D425 D368">
    <cfRule type="duplicateValues" dxfId="1002" priority="1960600"/>
  </conditionalFormatting>
  <conditionalFormatting sqref="C323 C274:C285 C310:C311">
    <cfRule type="duplicateValues" dxfId="1001" priority="1719"/>
  </conditionalFormatting>
  <conditionalFormatting sqref="AB274:AB276">
    <cfRule type="duplicateValues" dxfId="1000" priority="1715"/>
    <cfRule type="duplicateValues" dxfId="999" priority="1716"/>
  </conditionalFormatting>
  <conditionalFormatting sqref="AA274:AA276">
    <cfRule type="duplicateValues" dxfId="998" priority="1714"/>
  </conditionalFormatting>
  <conditionalFormatting sqref="D274:D276">
    <cfRule type="duplicateValues" dxfId="997" priority="1712"/>
  </conditionalFormatting>
  <conditionalFormatting sqref="C274:C276">
    <cfRule type="duplicateValues" dxfId="996" priority="1711"/>
  </conditionalFormatting>
  <conditionalFormatting sqref="D274:D276">
    <cfRule type="duplicateValues" dxfId="995" priority="1709"/>
  </conditionalFormatting>
  <conditionalFormatting sqref="D323 D274:D285 D310:D311">
    <cfRule type="duplicateValues" dxfId="994" priority="1708"/>
  </conditionalFormatting>
  <conditionalFormatting sqref="AB310:AB311">
    <cfRule type="duplicateValues" dxfId="993" priority="1703"/>
    <cfRule type="duplicateValues" dxfId="992" priority="1704"/>
  </conditionalFormatting>
  <conditionalFormatting sqref="AA310:AA311">
    <cfRule type="duplicateValues" dxfId="991" priority="1702"/>
  </conditionalFormatting>
  <conditionalFormatting sqref="D310:D311">
    <cfRule type="duplicateValues" dxfId="990" priority="1700"/>
  </conditionalFormatting>
  <conditionalFormatting sqref="C310:C311">
    <cfRule type="duplicateValues" dxfId="989" priority="1699"/>
  </conditionalFormatting>
  <conditionalFormatting sqref="D323 D277:D279">
    <cfRule type="duplicateValues" dxfId="988" priority="1698"/>
  </conditionalFormatting>
  <conditionalFormatting sqref="D280:D282">
    <cfRule type="duplicateValues" dxfId="987" priority="1697"/>
  </conditionalFormatting>
  <conditionalFormatting sqref="AB286:AB287">
    <cfRule type="duplicateValues" dxfId="986" priority="1691"/>
    <cfRule type="duplicateValues" dxfId="985" priority="1692"/>
  </conditionalFormatting>
  <conditionalFormatting sqref="AA286:AA287">
    <cfRule type="duplicateValues" dxfId="984" priority="1690"/>
  </conditionalFormatting>
  <conditionalFormatting sqref="D286:D287">
    <cfRule type="duplicateValues" dxfId="983" priority="1688"/>
  </conditionalFormatting>
  <conditionalFormatting sqref="C286:C287">
    <cfRule type="duplicateValues" dxfId="982" priority="1687"/>
  </conditionalFormatting>
  <conditionalFormatting sqref="D286:D287">
    <cfRule type="duplicateValues" dxfId="981" priority="1685"/>
  </conditionalFormatting>
  <conditionalFormatting sqref="AB288:AB290">
    <cfRule type="duplicateValues" dxfId="980" priority="1678"/>
    <cfRule type="duplicateValues" dxfId="979" priority="1679"/>
  </conditionalFormatting>
  <conditionalFormatting sqref="AA288:AA290">
    <cfRule type="duplicateValues" dxfId="978" priority="1677"/>
  </conditionalFormatting>
  <conditionalFormatting sqref="D288:D290">
    <cfRule type="duplicateValues" dxfId="977" priority="1675"/>
  </conditionalFormatting>
  <conditionalFormatting sqref="C288:C290">
    <cfRule type="duplicateValues" dxfId="976" priority="1674"/>
  </conditionalFormatting>
  <conditionalFormatting sqref="D307">
    <cfRule type="duplicateValues" dxfId="975" priority="1673"/>
  </conditionalFormatting>
  <conditionalFormatting sqref="D309">
    <cfRule type="duplicateValues" dxfId="974" priority="1672"/>
  </conditionalFormatting>
  <conditionalFormatting sqref="D291">
    <cfRule type="duplicateValues" dxfId="973" priority="1671"/>
  </conditionalFormatting>
  <conditionalFormatting sqref="C292">
    <cfRule type="duplicateValues" dxfId="972" priority="1670"/>
  </conditionalFormatting>
  <conditionalFormatting sqref="D292">
    <cfRule type="duplicateValues" dxfId="971" priority="1669"/>
  </conditionalFormatting>
  <conditionalFormatting sqref="C257 C248">
    <cfRule type="duplicateValues" dxfId="970" priority="1961724"/>
  </conditionalFormatting>
  <conditionalFormatting sqref="D261 D250">
    <cfRule type="duplicateValues" dxfId="969" priority="1962027"/>
  </conditionalFormatting>
  <conditionalFormatting sqref="C261 C250">
    <cfRule type="duplicateValues" dxfId="968" priority="1962029"/>
  </conditionalFormatting>
  <conditionalFormatting sqref="C309 C307 C286:C291">
    <cfRule type="duplicateValues" dxfId="967" priority="1962446"/>
  </conditionalFormatting>
  <conditionalFormatting sqref="C309 C307 C286:C292">
    <cfRule type="duplicateValues" dxfId="966" priority="1962449"/>
  </conditionalFormatting>
  <conditionalFormatting sqref="D309 D307 D286:D292">
    <cfRule type="duplicateValues" dxfId="965" priority="1962452"/>
  </conditionalFormatting>
  <conditionalFormatting sqref="C470 C336">
    <cfRule type="duplicateValues" dxfId="964" priority="1962832"/>
  </conditionalFormatting>
  <conditionalFormatting sqref="D336">
    <cfRule type="duplicateValues" dxfId="963" priority="1962834"/>
  </conditionalFormatting>
  <conditionalFormatting sqref="D392">
    <cfRule type="duplicateValues" dxfId="962" priority="1963073"/>
  </conditionalFormatting>
  <conditionalFormatting sqref="D73:D74">
    <cfRule type="duplicateValues" dxfId="961" priority="1963928"/>
  </conditionalFormatting>
  <conditionalFormatting sqref="AR73:AR74">
    <cfRule type="duplicateValues" dxfId="960" priority="1963929"/>
    <cfRule type="duplicateValues" dxfId="959" priority="1963930"/>
  </conditionalFormatting>
  <conditionalFormatting sqref="AS73:AS74">
    <cfRule type="duplicateValues" dxfId="958" priority="1963931"/>
    <cfRule type="duplicateValues" dxfId="957" priority="1963932"/>
  </conditionalFormatting>
  <conditionalFormatting sqref="AO73:AO74">
    <cfRule type="duplicateValues" dxfId="956" priority="1963933"/>
    <cfRule type="duplicateValues" dxfId="955" priority="1963934"/>
  </conditionalFormatting>
  <conditionalFormatting sqref="D355 D335 D319:D320 D273 D247 D235 D342 D344 D315 D264">
    <cfRule type="duplicateValues" dxfId="954" priority="1964698"/>
  </conditionalFormatting>
  <conditionalFormatting sqref="C297">
    <cfRule type="duplicateValues" dxfId="953" priority="1655"/>
  </conditionalFormatting>
  <conditionalFormatting sqref="D297">
    <cfRule type="duplicateValues" dxfId="952" priority="1654"/>
  </conditionalFormatting>
  <conditionalFormatting sqref="AB299:AB302">
    <cfRule type="duplicateValues" dxfId="951" priority="1635"/>
    <cfRule type="duplicateValues" dxfId="950" priority="1636"/>
  </conditionalFormatting>
  <conditionalFormatting sqref="AA299:AA302">
    <cfRule type="duplicateValues" dxfId="949" priority="1634"/>
  </conditionalFormatting>
  <conditionalFormatting sqref="D299:D303">
    <cfRule type="duplicateValues" dxfId="948" priority="1632"/>
  </conditionalFormatting>
  <conditionalFormatting sqref="C299:C303">
    <cfRule type="duplicateValues" dxfId="947" priority="1631"/>
  </conditionalFormatting>
  <conditionalFormatting sqref="AB303">
    <cfRule type="duplicateValues" dxfId="946" priority="1619"/>
    <cfRule type="duplicateValues" dxfId="945" priority="1620"/>
  </conditionalFormatting>
  <conditionalFormatting sqref="AA303">
    <cfRule type="duplicateValues" dxfId="944" priority="1618"/>
  </conditionalFormatting>
  <conditionalFormatting sqref="AA327">
    <cfRule type="duplicateValues" dxfId="943" priority="1614"/>
    <cfRule type="duplicateValues" dxfId="942" priority="1615"/>
  </conditionalFormatting>
  <conditionalFormatting sqref="AB327">
    <cfRule type="duplicateValues" dxfId="941" priority="1612"/>
    <cfRule type="duplicateValues" dxfId="940" priority="1613"/>
  </conditionalFormatting>
  <conditionalFormatting sqref="X327">
    <cfRule type="duplicateValues" dxfId="939" priority="1609"/>
    <cfRule type="duplicateValues" dxfId="938" priority="1610"/>
  </conditionalFormatting>
  <conditionalFormatting sqref="D327:D328">
    <cfRule type="duplicateValues" dxfId="937" priority="1608"/>
  </conditionalFormatting>
  <conditionalFormatting sqref="C327:C328">
    <cfRule type="duplicateValues" dxfId="936" priority="1607"/>
  </conditionalFormatting>
  <conditionalFormatting sqref="C327:C334 C349 C352">
    <cfRule type="duplicateValues" dxfId="935" priority="1606"/>
  </conditionalFormatting>
  <conditionalFormatting sqref="D327:D330">
    <cfRule type="duplicateValues" dxfId="934" priority="1605"/>
  </conditionalFormatting>
  <conditionalFormatting sqref="D327:D334 D349 D352">
    <cfRule type="duplicateValues" dxfId="933" priority="1602"/>
  </conditionalFormatting>
  <conditionalFormatting sqref="AB328">
    <cfRule type="duplicateValues" dxfId="932" priority="1595"/>
    <cfRule type="duplicateValues" dxfId="931" priority="1596"/>
  </conditionalFormatting>
  <conditionalFormatting sqref="AA328">
    <cfRule type="duplicateValues" dxfId="930" priority="1594"/>
  </conditionalFormatting>
  <conditionalFormatting sqref="AB329:AB330">
    <cfRule type="duplicateValues" dxfId="929" priority="1590"/>
    <cfRule type="duplicateValues" dxfId="928" priority="1591"/>
  </conditionalFormatting>
  <conditionalFormatting sqref="AA329:AA330">
    <cfRule type="duplicateValues" dxfId="927" priority="1589"/>
  </conditionalFormatting>
  <conditionalFormatting sqref="D329:D330">
    <cfRule type="duplicateValues" dxfId="926" priority="1587"/>
  </conditionalFormatting>
  <conditionalFormatting sqref="C329:C330">
    <cfRule type="duplicateValues" dxfId="925" priority="1586"/>
  </conditionalFormatting>
  <conditionalFormatting sqref="AB331:AB333">
    <cfRule type="duplicateValues" dxfId="924" priority="1583"/>
    <cfRule type="duplicateValues" dxfId="923" priority="1584"/>
  </conditionalFormatting>
  <conditionalFormatting sqref="AA331:AA333">
    <cfRule type="duplicateValues" dxfId="922" priority="1582"/>
  </conditionalFormatting>
  <conditionalFormatting sqref="D331:D333">
    <cfRule type="duplicateValues" dxfId="921" priority="1580"/>
  </conditionalFormatting>
  <conditionalFormatting sqref="C331:C333">
    <cfRule type="duplicateValues" dxfId="920" priority="1579"/>
  </conditionalFormatting>
  <conditionalFormatting sqref="D349">
    <cfRule type="duplicateValues" dxfId="919" priority="1578"/>
  </conditionalFormatting>
  <conditionalFormatting sqref="D352">
    <cfRule type="duplicateValues" dxfId="918" priority="1577"/>
  </conditionalFormatting>
  <conditionalFormatting sqref="D334">
    <cfRule type="duplicateValues" dxfId="917" priority="1576"/>
  </conditionalFormatting>
  <conditionalFormatting sqref="C334">
    <cfRule type="duplicateValues" dxfId="916" priority="1575"/>
  </conditionalFormatting>
  <conditionalFormatting sqref="C425 C373 C368">
    <cfRule type="duplicateValues" dxfId="915" priority="1966566"/>
  </conditionalFormatting>
  <conditionalFormatting sqref="C349 C352 C327:C333">
    <cfRule type="duplicateValues" dxfId="914" priority="1966925"/>
  </conditionalFormatting>
  <conditionalFormatting sqref="C353 C337 C262">
    <cfRule type="duplicateValues" dxfId="913" priority="1967080"/>
  </conditionalFormatting>
  <conditionalFormatting sqref="D353 D337 D262">
    <cfRule type="duplicateValues" dxfId="912" priority="1967083"/>
  </conditionalFormatting>
  <conditionalFormatting sqref="AB338">
    <cfRule type="duplicateValues" dxfId="911" priority="1558"/>
    <cfRule type="duplicateValues" dxfId="910" priority="1559"/>
  </conditionalFormatting>
  <conditionalFormatting sqref="AA338">
    <cfRule type="duplicateValues" dxfId="909" priority="1557"/>
  </conditionalFormatting>
  <conditionalFormatting sqref="D338">
    <cfRule type="duplicateValues" dxfId="908" priority="1555"/>
  </conditionalFormatting>
  <conditionalFormatting sqref="C338">
    <cfRule type="duplicateValues" dxfId="907" priority="1554"/>
  </conditionalFormatting>
  <conditionalFormatting sqref="AB347 AB316 AB259:AB260 AB343 AB324 AB242">
    <cfRule type="duplicateValues" dxfId="906" priority="1967668"/>
    <cfRule type="duplicateValues" dxfId="905" priority="1967669"/>
  </conditionalFormatting>
  <conditionalFormatting sqref="AA347 AA316 AA259:AA260 AA343 AA324 AA242">
    <cfRule type="duplicateValues" dxfId="904" priority="1967680"/>
  </conditionalFormatting>
  <conditionalFormatting sqref="D347 D316 D259:D260 D343 D324 D242">
    <cfRule type="duplicateValues" dxfId="903" priority="1967692"/>
  </conditionalFormatting>
  <conditionalFormatting sqref="C347 C316 C259:C260 C343 C324 C242">
    <cfRule type="duplicateValues" dxfId="902" priority="1967698"/>
  </conditionalFormatting>
  <conditionalFormatting sqref="D345">
    <cfRule type="duplicateValues" dxfId="901" priority="1543"/>
  </conditionalFormatting>
  <conditionalFormatting sqref="AB345">
    <cfRule type="duplicateValues" dxfId="900" priority="1540"/>
    <cfRule type="duplicateValues" dxfId="899" priority="1541"/>
  </conditionalFormatting>
  <conditionalFormatting sqref="AA345">
    <cfRule type="duplicateValues" dxfId="898" priority="1539"/>
  </conditionalFormatting>
  <conditionalFormatting sqref="C345">
    <cfRule type="duplicateValues" dxfId="897" priority="1536"/>
  </conditionalFormatting>
  <conditionalFormatting sqref="AB357:AB358 AB318 AB322 AB298 AB253 AB269:AB270 AB226 AB6 AB354 AB304 AB240">
    <cfRule type="duplicateValues" dxfId="896" priority="1969022"/>
    <cfRule type="duplicateValues" dxfId="895" priority="1969023"/>
  </conditionalFormatting>
  <conditionalFormatting sqref="AA357:AA358 AA318 AA322 AA298 AA253 AA269:AA270 AA226 AA6 AA354 AA304 AA240">
    <cfRule type="duplicateValues" dxfId="894" priority="1969048"/>
  </conditionalFormatting>
  <conditionalFormatting sqref="D357:D358 D318 D322 D298 D253 D269:D270 D226 D6 D354 D304 D240">
    <cfRule type="duplicateValues" dxfId="893" priority="1969061"/>
  </conditionalFormatting>
  <conditionalFormatting sqref="C357:C358 C318 C322 C298 C253 C269:C270 C226 C6 C354 C304 C240">
    <cfRule type="duplicateValues" dxfId="892" priority="1969074"/>
  </conditionalFormatting>
  <conditionalFormatting sqref="D370">
    <cfRule type="duplicateValues" dxfId="891" priority="1969172"/>
  </conditionalFormatting>
  <conditionalFormatting sqref="D374:D384 D366 D371:D372 D369">
    <cfRule type="duplicateValues" dxfId="890" priority="1969961"/>
  </conditionalFormatting>
  <conditionalFormatting sqref="D346">
    <cfRule type="duplicateValues" dxfId="889" priority="1525"/>
  </conditionalFormatting>
  <conditionalFormatting sqref="C346">
    <cfRule type="duplicateValues" dxfId="888" priority="1524"/>
  </conditionalFormatting>
  <conditionalFormatting sqref="C346">
    <cfRule type="duplicateValues" dxfId="887" priority="1523"/>
  </conditionalFormatting>
  <conditionalFormatting sqref="C346">
    <cfRule type="duplicateValues" dxfId="886" priority="1522"/>
  </conditionalFormatting>
  <conditionalFormatting sqref="C346">
    <cfRule type="duplicateValues" dxfId="885" priority="1521"/>
  </conditionalFormatting>
  <conditionalFormatting sqref="D346">
    <cfRule type="duplicateValues" dxfId="884" priority="1520"/>
  </conditionalFormatting>
  <conditionalFormatting sqref="C346">
    <cfRule type="duplicateValues" dxfId="883" priority="1519"/>
  </conditionalFormatting>
  <conditionalFormatting sqref="C346">
    <cfRule type="duplicateValues" dxfId="882" priority="1518"/>
  </conditionalFormatting>
  <conditionalFormatting sqref="C346">
    <cfRule type="duplicateValues" dxfId="881" priority="1517"/>
  </conditionalFormatting>
  <conditionalFormatting sqref="C346">
    <cfRule type="duplicateValues" dxfId="880" priority="1516"/>
  </conditionalFormatting>
  <conditionalFormatting sqref="C346">
    <cfRule type="duplicateValues" dxfId="879" priority="1515"/>
  </conditionalFormatting>
  <conditionalFormatting sqref="D360:D361">
    <cfRule type="duplicateValues" dxfId="878" priority="1971382"/>
  </conditionalFormatting>
  <conditionalFormatting sqref="C362">
    <cfRule type="duplicateValues" dxfId="877" priority="1514"/>
  </conditionalFormatting>
  <conditionalFormatting sqref="D362">
    <cfRule type="duplicateValues" dxfId="876" priority="1512"/>
  </conditionalFormatting>
  <conditionalFormatting sqref="AB348">
    <cfRule type="duplicateValues" dxfId="875" priority="1502"/>
    <cfRule type="duplicateValues" dxfId="874" priority="1503"/>
  </conditionalFormatting>
  <conditionalFormatting sqref="AA348">
    <cfRule type="duplicateValues" dxfId="873" priority="1501"/>
  </conditionalFormatting>
  <conditionalFormatting sqref="D348">
    <cfRule type="duplicateValues" dxfId="872" priority="1500"/>
  </conditionalFormatting>
  <conditionalFormatting sqref="C348">
    <cfRule type="duplicateValues" dxfId="871" priority="1499"/>
  </conditionalFormatting>
  <conditionalFormatting sqref="C348">
    <cfRule type="duplicateValues" dxfId="870" priority="1498"/>
  </conditionalFormatting>
  <conditionalFormatting sqref="C348">
    <cfRule type="duplicateValues" dxfId="869" priority="1497"/>
  </conditionalFormatting>
  <conditionalFormatting sqref="C348">
    <cfRule type="duplicateValues" dxfId="868" priority="1496"/>
  </conditionalFormatting>
  <conditionalFormatting sqref="C348">
    <cfRule type="duplicateValues" dxfId="867" priority="1495"/>
  </conditionalFormatting>
  <conditionalFormatting sqref="C348">
    <cfRule type="duplicateValues" dxfId="866" priority="1494"/>
  </conditionalFormatting>
  <conditionalFormatting sqref="C348">
    <cfRule type="duplicateValues" dxfId="865" priority="1493"/>
  </conditionalFormatting>
  <conditionalFormatting sqref="C348">
    <cfRule type="duplicateValues" dxfId="864" priority="1492"/>
  </conditionalFormatting>
  <conditionalFormatting sqref="C348">
    <cfRule type="duplicateValues" dxfId="863" priority="1491"/>
  </conditionalFormatting>
  <conditionalFormatting sqref="D348">
    <cfRule type="duplicateValues" dxfId="862" priority="1490"/>
  </conditionalFormatting>
  <conditionalFormatting sqref="C348">
    <cfRule type="duplicateValues" dxfId="861" priority="1489"/>
  </conditionalFormatting>
  <conditionalFormatting sqref="C8">
    <cfRule type="duplicateValues" dxfId="860" priority="1486"/>
  </conditionalFormatting>
  <conditionalFormatting sqref="D8">
    <cfRule type="duplicateValues" dxfId="859" priority="1485"/>
  </conditionalFormatting>
  <conditionalFormatting sqref="C8">
    <cfRule type="duplicateValues" dxfId="858" priority="1484"/>
  </conditionalFormatting>
  <conditionalFormatting sqref="C8">
    <cfRule type="duplicateValues" dxfId="857" priority="1483"/>
  </conditionalFormatting>
  <conditionalFormatting sqref="C8">
    <cfRule type="duplicateValues" dxfId="856" priority="1482"/>
  </conditionalFormatting>
  <conditionalFormatting sqref="C8">
    <cfRule type="duplicateValues" dxfId="855" priority="1481"/>
  </conditionalFormatting>
  <conditionalFormatting sqref="C8">
    <cfRule type="duplicateValues" dxfId="854" priority="1480"/>
  </conditionalFormatting>
  <conditionalFormatting sqref="C8">
    <cfRule type="duplicateValues" dxfId="853" priority="1479"/>
  </conditionalFormatting>
  <conditionalFormatting sqref="C8">
    <cfRule type="duplicateValues" dxfId="852" priority="1478"/>
  </conditionalFormatting>
  <conditionalFormatting sqref="D8">
    <cfRule type="duplicateValues" dxfId="851" priority="1477"/>
  </conditionalFormatting>
  <conditionalFormatting sqref="C8">
    <cfRule type="duplicateValues" dxfId="850" priority="1476"/>
  </conditionalFormatting>
  <conditionalFormatting sqref="C8">
    <cfRule type="duplicateValues" dxfId="849" priority="1474"/>
    <cfRule type="duplicateValues" dxfId="848" priority="1475"/>
  </conditionalFormatting>
  <conditionalFormatting sqref="AB255:AB256 AB216 AB389 AB305">
    <cfRule type="duplicateValues" dxfId="847" priority="1972879"/>
    <cfRule type="duplicateValues" dxfId="846" priority="1972880"/>
  </conditionalFormatting>
  <conditionalFormatting sqref="AA255:AA256 AA216 AA389 AA305">
    <cfRule type="duplicateValues" dxfId="845" priority="1972889"/>
  </conditionalFormatting>
  <conditionalFormatting sqref="D255:D256 D216 D389 D305">
    <cfRule type="duplicateValues" dxfId="844" priority="1972894"/>
  </conditionalFormatting>
  <conditionalFormatting sqref="C255:C256 C216 C389 C305">
    <cfRule type="duplicateValues" dxfId="843" priority="1972899"/>
  </conditionalFormatting>
  <conditionalFormatting sqref="D621:D622 D357:D358 D255:D256 D265 D222:D223 D219 D73:D203 D205:D213 D1:D3 D506 D386 D363 D388:D389 D354 D304:D306 D216 D226 D239:D240 D267:D271 D308 D298 D318 D322 D251:D253 D5:D6 D491 D624:D1048576">
    <cfRule type="duplicateValues" dxfId="842" priority="1972942"/>
  </conditionalFormatting>
  <conditionalFormatting sqref="D470">
    <cfRule type="duplicateValues" dxfId="841" priority="1973132"/>
  </conditionalFormatting>
  <conditionalFormatting sqref="C390">
    <cfRule type="duplicateValues" dxfId="840" priority="1473"/>
  </conditionalFormatting>
  <conditionalFormatting sqref="D390">
    <cfRule type="duplicateValues" dxfId="839" priority="1465"/>
  </conditionalFormatting>
  <conditionalFormatting sqref="C390">
    <cfRule type="duplicateValues" dxfId="838" priority="1462"/>
    <cfRule type="duplicateValues" dxfId="837" priority="1463"/>
  </conditionalFormatting>
  <conditionalFormatting sqref="AB390">
    <cfRule type="duplicateValues" dxfId="836" priority="1460"/>
    <cfRule type="duplicateValues" dxfId="835" priority="1461"/>
  </conditionalFormatting>
  <conditionalFormatting sqref="AA390">
    <cfRule type="duplicateValues" dxfId="834" priority="1459"/>
  </conditionalFormatting>
  <conditionalFormatting sqref="C424 C321 C263 C228 C374:C385 C391 C356 C326 C241 C369:C372 C359 C366">
    <cfRule type="duplicateValues" dxfId="833" priority="1973351"/>
  </conditionalFormatting>
  <conditionalFormatting sqref="D447">
    <cfRule type="duplicateValues" dxfId="832" priority="1455"/>
  </conditionalFormatting>
  <conditionalFormatting sqref="C447">
    <cfRule type="duplicateValues" dxfId="831" priority="1454"/>
  </conditionalFormatting>
  <conditionalFormatting sqref="C447">
    <cfRule type="duplicateValues" dxfId="830" priority="1444"/>
    <cfRule type="duplicateValues" dxfId="829" priority="1445"/>
  </conditionalFormatting>
  <conditionalFormatting sqref="AB491 AB363 AB386">
    <cfRule type="duplicateValues" dxfId="828" priority="1973733"/>
    <cfRule type="duplicateValues" dxfId="827" priority="1973734"/>
  </conditionalFormatting>
  <conditionalFormatting sqref="AA491 AA363 AA386">
    <cfRule type="duplicateValues" dxfId="826" priority="1973739"/>
  </conditionalFormatting>
  <conditionalFormatting sqref="AB393">
    <cfRule type="duplicateValues" dxfId="825" priority="1441"/>
    <cfRule type="duplicateValues" dxfId="824" priority="1442"/>
  </conditionalFormatting>
  <conditionalFormatting sqref="AA393">
    <cfRule type="duplicateValues" dxfId="823" priority="1440"/>
  </conditionalFormatting>
  <conditionalFormatting sqref="D393">
    <cfRule type="duplicateValues" dxfId="822" priority="1439"/>
  </conditionalFormatting>
  <conditionalFormatting sqref="C393">
    <cfRule type="duplicateValues" dxfId="821" priority="1438"/>
  </conditionalFormatting>
  <conditionalFormatting sqref="D436">
    <cfRule type="duplicateValues" dxfId="820" priority="1424"/>
  </conditionalFormatting>
  <conditionalFormatting sqref="D394">
    <cfRule type="duplicateValues" dxfId="819" priority="1423"/>
  </conditionalFormatting>
  <conditionalFormatting sqref="C394:C403">
    <cfRule type="duplicateValues" dxfId="818" priority="1422"/>
  </conditionalFormatting>
  <conditionalFormatting sqref="D395:D403">
    <cfRule type="duplicateValues" dxfId="817" priority="1421"/>
  </conditionalFormatting>
  <conditionalFormatting sqref="D437:D438 D350:D351">
    <cfRule type="duplicateValues" dxfId="816" priority="1420"/>
  </conditionalFormatting>
  <conditionalFormatting sqref="C437:C438 C350:C351">
    <cfRule type="duplicateValues" dxfId="815" priority="1419"/>
  </conditionalFormatting>
  <conditionalFormatting sqref="C436 C393">
    <cfRule type="duplicateValues" dxfId="814" priority="1974002"/>
  </conditionalFormatting>
  <conditionalFormatting sqref="AB404">
    <cfRule type="duplicateValues" dxfId="813" priority="1417"/>
    <cfRule type="duplicateValues" dxfId="812" priority="1418"/>
  </conditionalFormatting>
  <conditionalFormatting sqref="AA404">
    <cfRule type="duplicateValues" dxfId="811" priority="1416"/>
  </conditionalFormatting>
  <conditionalFormatting sqref="D404">
    <cfRule type="duplicateValues" dxfId="810" priority="1415"/>
  </conditionalFormatting>
  <conditionalFormatting sqref="C404">
    <cfRule type="duplicateValues" dxfId="809" priority="1414"/>
  </conditionalFormatting>
  <conditionalFormatting sqref="C404:C414">
    <cfRule type="duplicateValues" dxfId="808" priority="1413"/>
  </conditionalFormatting>
  <conditionalFormatting sqref="C404:C414 C434:C435">
    <cfRule type="duplicateValues" dxfId="807" priority="1412"/>
  </conditionalFormatting>
  <conditionalFormatting sqref="C404:C406">
    <cfRule type="duplicateValues" dxfId="806" priority="1407"/>
  </conditionalFormatting>
  <conditionalFormatting sqref="D404:D414">
    <cfRule type="duplicateValues" dxfId="805" priority="1406"/>
  </conditionalFormatting>
  <conditionalFormatting sqref="C404:C414 C434:C435">
    <cfRule type="duplicateValues" dxfId="804" priority="1403"/>
    <cfRule type="duplicateValues" dxfId="803" priority="1404"/>
  </conditionalFormatting>
  <conditionalFormatting sqref="D404:D405">
    <cfRule type="duplicateValues" dxfId="802" priority="1402"/>
  </conditionalFormatting>
  <conditionalFormatting sqref="C404:C413">
    <cfRule type="duplicateValues" dxfId="801" priority="1401"/>
  </conditionalFormatting>
  <conditionalFormatting sqref="AB405">
    <cfRule type="duplicateValues" dxfId="800" priority="1399"/>
    <cfRule type="duplicateValues" dxfId="799" priority="1400"/>
  </conditionalFormatting>
  <conditionalFormatting sqref="AA405">
    <cfRule type="duplicateValues" dxfId="798" priority="1398"/>
  </conditionalFormatting>
  <conditionalFormatting sqref="D405">
    <cfRule type="duplicateValues" dxfId="797" priority="1397"/>
  </conditionalFormatting>
  <conditionalFormatting sqref="C405">
    <cfRule type="duplicateValues" dxfId="796" priority="1396"/>
  </conditionalFormatting>
  <conditionalFormatting sqref="D407">
    <cfRule type="duplicateValues" dxfId="795" priority="1395"/>
  </conditionalFormatting>
  <conditionalFormatting sqref="C407">
    <cfRule type="duplicateValues" dxfId="794" priority="1394"/>
  </conditionalFormatting>
  <conditionalFormatting sqref="D408:D413">
    <cfRule type="duplicateValues" dxfId="793" priority="1393"/>
  </conditionalFormatting>
  <conditionalFormatting sqref="C408:C413">
    <cfRule type="duplicateValues" dxfId="792" priority="1392"/>
  </conditionalFormatting>
  <conditionalFormatting sqref="C414">
    <cfRule type="duplicateValues" dxfId="791" priority="1391"/>
  </conditionalFormatting>
  <conditionalFormatting sqref="D414">
    <cfRule type="duplicateValues" dxfId="790" priority="1390"/>
  </conditionalFormatting>
  <conditionalFormatting sqref="D434">
    <cfRule type="duplicateValues" dxfId="789" priority="1389"/>
  </conditionalFormatting>
  <conditionalFormatting sqref="D434">
    <cfRule type="duplicateValues" dxfId="788" priority="1388"/>
  </conditionalFormatting>
  <conditionalFormatting sqref="C434:C435">
    <cfRule type="duplicateValues" dxfId="787" priority="1387"/>
  </conditionalFormatting>
  <conditionalFormatting sqref="D435">
    <cfRule type="duplicateValues" dxfId="786" priority="1386"/>
  </conditionalFormatting>
  <conditionalFormatting sqref="C436 C393:C403">
    <cfRule type="duplicateValues" dxfId="785" priority="1975052"/>
  </conditionalFormatting>
  <conditionalFormatting sqref="D436 D393:D403">
    <cfRule type="duplicateValues" dxfId="784" priority="1975054"/>
  </conditionalFormatting>
  <conditionalFormatting sqref="C436:C438 C350:C351 C393:C403">
    <cfRule type="duplicateValues" dxfId="783" priority="1975056"/>
  </conditionalFormatting>
  <conditionalFormatting sqref="C436:C438 C350:C351 C393:C403">
    <cfRule type="duplicateValues" dxfId="782" priority="1975059"/>
    <cfRule type="duplicateValues" dxfId="781" priority="1975060"/>
  </conditionalFormatting>
  <conditionalFormatting sqref="AB415">
    <cfRule type="duplicateValues" dxfId="780" priority="1384"/>
    <cfRule type="duplicateValues" dxfId="779" priority="1385"/>
  </conditionalFormatting>
  <conditionalFormatting sqref="AA415">
    <cfRule type="duplicateValues" dxfId="778" priority="1383"/>
  </conditionalFormatting>
  <conditionalFormatting sqref="D415:D416">
    <cfRule type="duplicateValues" dxfId="777" priority="1382"/>
  </conditionalFormatting>
  <conditionalFormatting sqref="C415:C416">
    <cfRule type="duplicateValues" dxfId="776" priority="1381"/>
  </conditionalFormatting>
  <conditionalFormatting sqref="C415:C422">
    <cfRule type="duplicateValues" dxfId="775" priority="1380"/>
  </conditionalFormatting>
  <conditionalFormatting sqref="C415:C419">
    <cfRule type="duplicateValues" dxfId="774" priority="1374"/>
  </conditionalFormatting>
  <conditionalFormatting sqref="D415:D422">
    <cfRule type="duplicateValues" dxfId="773" priority="1373"/>
  </conditionalFormatting>
  <conditionalFormatting sqref="C415:C422">
    <cfRule type="duplicateValues" dxfId="772" priority="1370"/>
    <cfRule type="duplicateValues" dxfId="771" priority="1371"/>
  </conditionalFormatting>
  <conditionalFormatting sqref="D415:D416">
    <cfRule type="duplicateValues" dxfId="770" priority="1369"/>
  </conditionalFormatting>
  <conditionalFormatting sqref="C415:C421">
    <cfRule type="duplicateValues" dxfId="769" priority="1368"/>
  </conditionalFormatting>
  <conditionalFormatting sqref="AB416">
    <cfRule type="duplicateValues" dxfId="768" priority="1366"/>
    <cfRule type="duplicateValues" dxfId="767" priority="1367"/>
  </conditionalFormatting>
  <conditionalFormatting sqref="AA416">
    <cfRule type="duplicateValues" dxfId="766" priority="1365"/>
  </conditionalFormatting>
  <conditionalFormatting sqref="D417">
    <cfRule type="duplicateValues" dxfId="765" priority="1364"/>
  </conditionalFormatting>
  <conditionalFormatting sqref="D422">
    <cfRule type="duplicateValues" dxfId="764" priority="1363"/>
  </conditionalFormatting>
  <conditionalFormatting sqref="C422">
    <cfRule type="duplicateValues" dxfId="763" priority="1362"/>
  </conditionalFormatting>
  <conditionalFormatting sqref="D420:D421">
    <cfRule type="duplicateValues" dxfId="762" priority="1361"/>
  </conditionalFormatting>
  <conditionalFormatting sqref="C420:C421">
    <cfRule type="duplicateValues" dxfId="761" priority="1360"/>
  </conditionalFormatting>
  <conditionalFormatting sqref="C446">
    <cfRule type="duplicateValues" dxfId="760" priority="1359"/>
  </conditionalFormatting>
  <conditionalFormatting sqref="D446">
    <cfRule type="duplicateValues" dxfId="759" priority="1358"/>
  </conditionalFormatting>
  <conditionalFormatting sqref="AB446">
    <cfRule type="duplicateValues" dxfId="758" priority="1356"/>
    <cfRule type="duplicateValues" dxfId="757" priority="1357"/>
  </conditionalFormatting>
  <conditionalFormatting sqref="AA446">
    <cfRule type="duplicateValues" dxfId="756" priority="1355"/>
  </conditionalFormatting>
  <conditionalFormatting sqref="C446">
    <cfRule type="duplicateValues" dxfId="755" priority="1353"/>
    <cfRule type="duplicateValues" dxfId="754" priority="1354"/>
  </conditionalFormatting>
  <conditionalFormatting sqref="AB365">
    <cfRule type="duplicateValues" dxfId="753" priority="1340"/>
    <cfRule type="duplicateValues" dxfId="752" priority="1341"/>
  </conditionalFormatting>
  <conditionalFormatting sqref="AA365">
    <cfRule type="duplicateValues" dxfId="751" priority="1339"/>
  </conditionalFormatting>
  <conditionalFormatting sqref="D365">
    <cfRule type="duplicateValues" dxfId="750" priority="1338"/>
  </conditionalFormatting>
  <conditionalFormatting sqref="C365">
    <cfRule type="duplicateValues" dxfId="749" priority="1337"/>
  </conditionalFormatting>
  <conditionalFormatting sqref="D365">
    <cfRule type="duplicateValues" dxfId="748" priority="1326"/>
  </conditionalFormatting>
  <conditionalFormatting sqref="C204 C365">
    <cfRule type="duplicateValues" dxfId="747" priority="1978128"/>
  </conditionalFormatting>
  <conditionalFormatting sqref="D204 D365">
    <cfRule type="duplicateValues" dxfId="746" priority="1978140"/>
  </conditionalFormatting>
  <conditionalFormatting sqref="C204 C365">
    <cfRule type="duplicateValues" dxfId="745" priority="1978144"/>
    <cfRule type="duplicateValues" dxfId="744" priority="1978145"/>
  </conditionalFormatting>
  <conditionalFormatting sqref="C340 C428:C433 C423">
    <cfRule type="duplicateValues" dxfId="743" priority="1979425"/>
  </conditionalFormatting>
  <conditionalFormatting sqref="D340 D428:D433 D423">
    <cfRule type="duplicateValues" dxfId="742" priority="1979428"/>
  </conditionalFormatting>
  <conditionalFormatting sqref="AB340 AB428:AB433 AB423">
    <cfRule type="duplicateValues" dxfId="741" priority="1979431"/>
    <cfRule type="duplicateValues" dxfId="740" priority="1979432"/>
  </conditionalFormatting>
  <conditionalFormatting sqref="AA340 AA428:AA433 AA423">
    <cfRule type="duplicateValues" dxfId="739" priority="1979437"/>
  </conditionalFormatting>
  <conditionalFormatting sqref="C340 C428:C433 C423">
    <cfRule type="duplicateValues" dxfId="738" priority="1979440"/>
    <cfRule type="duplicateValues" dxfId="737" priority="1979441"/>
  </conditionalFormatting>
  <conditionalFormatting sqref="D439 D9">
    <cfRule type="duplicateValues" dxfId="736" priority="1242"/>
  </conditionalFormatting>
  <conditionalFormatting sqref="AB439 AB9">
    <cfRule type="duplicateValues" dxfId="735" priority="1245"/>
    <cfRule type="duplicateValues" dxfId="734" priority="1246"/>
  </conditionalFormatting>
  <conditionalFormatting sqref="AA439 AA9">
    <cfRule type="duplicateValues" dxfId="733" priority="1244"/>
  </conditionalFormatting>
  <conditionalFormatting sqref="D443">
    <cfRule type="duplicateValues" dxfId="732" priority="1241"/>
  </conditionalFormatting>
  <conditionalFormatting sqref="C443">
    <cfRule type="duplicateValues" dxfId="731" priority="1240"/>
  </conditionalFormatting>
  <conditionalFormatting sqref="C443">
    <cfRule type="duplicateValues" dxfId="730" priority="1236"/>
    <cfRule type="duplicateValues" dxfId="729" priority="1237"/>
  </conditionalFormatting>
  <conditionalFormatting sqref="D440 D10:D11">
    <cfRule type="duplicateValues" dxfId="728" priority="1217"/>
  </conditionalFormatting>
  <conditionalFormatting sqref="AB604 AB440 AB10:AB11">
    <cfRule type="duplicateValues" dxfId="727" priority="1220"/>
    <cfRule type="duplicateValues" dxfId="726" priority="1221"/>
  </conditionalFormatting>
  <conditionalFormatting sqref="AA604 AA440 AA10:AA11">
    <cfRule type="duplicateValues" dxfId="725" priority="1219"/>
  </conditionalFormatting>
  <conditionalFormatting sqref="D4">
    <cfRule type="duplicateValues" dxfId="724" priority="1215"/>
  </conditionalFormatting>
  <conditionalFormatting sqref="AR4">
    <cfRule type="duplicateValues" dxfId="723" priority="1213"/>
    <cfRule type="duplicateValues" dxfId="722" priority="1214"/>
  </conditionalFormatting>
  <conditionalFormatting sqref="AS4">
    <cfRule type="duplicateValues" dxfId="721" priority="1211"/>
    <cfRule type="duplicateValues" dxfId="720" priority="1212"/>
  </conditionalFormatting>
  <conditionalFormatting sqref="AO4">
    <cfRule type="duplicateValues" dxfId="719" priority="1209"/>
    <cfRule type="duplicateValues" dxfId="718" priority="1210"/>
  </conditionalFormatting>
  <conditionalFormatting sqref="D4">
    <cfRule type="duplicateValues" dxfId="717" priority="1208"/>
  </conditionalFormatting>
  <conditionalFormatting sqref="C4">
    <cfRule type="duplicateValues" dxfId="716" priority="1207"/>
  </conditionalFormatting>
  <conditionalFormatting sqref="C4">
    <cfRule type="duplicateValues" dxfId="715" priority="1206"/>
  </conditionalFormatting>
  <conditionalFormatting sqref="C4">
    <cfRule type="duplicateValues" dxfId="714" priority="1205"/>
  </conditionalFormatting>
  <conditionalFormatting sqref="C4">
    <cfRule type="duplicateValues" dxfId="713" priority="1204"/>
  </conditionalFormatting>
  <conditionalFormatting sqref="C4">
    <cfRule type="duplicateValues" dxfId="712" priority="1203"/>
  </conditionalFormatting>
  <conditionalFormatting sqref="C4">
    <cfRule type="duplicateValues" dxfId="711" priority="1202"/>
  </conditionalFormatting>
  <conditionalFormatting sqref="C4">
    <cfRule type="duplicateValues" dxfId="710" priority="1201"/>
  </conditionalFormatting>
  <conditionalFormatting sqref="D4">
    <cfRule type="duplicateValues" dxfId="709" priority="1200"/>
  </conditionalFormatting>
  <conditionalFormatting sqref="C4">
    <cfRule type="duplicateValues" dxfId="708" priority="1199"/>
  </conditionalFormatting>
  <conditionalFormatting sqref="C4">
    <cfRule type="duplicateValues" dxfId="707" priority="1197"/>
    <cfRule type="duplicateValues" dxfId="706" priority="1198"/>
  </conditionalFormatting>
  <conditionalFormatting sqref="D4">
    <cfRule type="duplicateValues" dxfId="705" priority="1196"/>
  </conditionalFormatting>
  <conditionalFormatting sqref="C4">
    <cfRule type="duplicateValues" dxfId="704" priority="1195"/>
  </conditionalFormatting>
  <conditionalFormatting sqref="C4">
    <cfRule type="duplicateValues" dxfId="703" priority="1194"/>
  </conditionalFormatting>
  <conditionalFormatting sqref="C4">
    <cfRule type="duplicateValues" dxfId="702" priority="1193"/>
  </conditionalFormatting>
  <conditionalFormatting sqref="D4">
    <cfRule type="duplicateValues" dxfId="701" priority="1192"/>
  </conditionalFormatting>
  <conditionalFormatting sqref="D4">
    <cfRule type="duplicateValues" dxfId="700" priority="1191"/>
  </conditionalFormatting>
  <conditionalFormatting sqref="D4">
    <cfRule type="duplicateValues" dxfId="699" priority="1190"/>
  </conditionalFormatting>
  <conditionalFormatting sqref="C341">
    <cfRule type="duplicateValues" dxfId="698" priority="1189"/>
  </conditionalFormatting>
  <conditionalFormatting sqref="D341">
    <cfRule type="duplicateValues" dxfId="697" priority="1188"/>
  </conditionalFormatting>
  <conditionalFormatting sqref="AB341">
    <cfRule type="duplicateValues" dxfId="696" priority="1186"/>
    <cfRule type="duplicateValues" dxfId="695" priority="1187"/>
  </conditionalFormatting>
  <conditionalFormatting sqref="AA341">
    <cfRule type="duplicateValues" dxfId="694" priority="1185"/>
  </conditionalFormatting>
  <conditionalFormatting sqref="C341">
    <cfRule type="duplicateValues" dxfId="693" priority="1183"/>
    <cfRule type="duplicateValues" dxfId="692" priority="1184"/>
  </conditionalFormatting>
  <conditionalFormatting sqref="D341">
    <cfRule type="duplicateValues" dxfId="691" priority="1182"/>
  </conditionalFormatting>
  <conditionalFormatting sqref="D341">
    <cfRule type="duplicateValues" dxfId="690" priority="1181"/>
  </conditionalFormatting>
  <conditionalFormatting sqref="C621:C1048576 C459 C463 C470 C353:C361 C298 C342:C344 C339 C598 C1:C3 C506 C391:C392 C347 C304:C326 C73:C203 C205:C296 C335:C337 C363:C364 C366:C389 C5:C7 C491 C424:C425">
    <cfRule type="duplicateValues" dxfId="689" priority="1982016"/>
  </conditionalFormatting>
  <conditionalFormatting sqref="C621:C1048576 C459 C463 C470 C353:C361 C308 C342:C344 C339 C598 C1:C3 C506 C391:C392 C304:C306 C347 C298 C310:C326 C293:C296 C73:C203 C205:C285 C335:C337 C363:C364 C366:C389 C5:C7 C491 C424:C425">
    <cfRule type="duplicateValues" dxfId="688" priority="1982031"/>
  </conditionalFormatting>
  <conditionalFormatting sqref="C621:C1048576 C459 C463 C470 C353:C361 C308 C251:C260 C262:C273 C342:C344 C339 C598 C1:C3 C506 C391:C392 C304:C306 C324:C326 C298 C312:C322 C293:C296 C347 C73:C203 C205:C249 C335:C337 C363:C364 C366:C389 C5:C7 C491 C424:C425">
    <cfRule type="duplicateValues" dxfId="687" priority="1982049"/>
  </conditionalFormatting>
  <conditionalFormatting sqref="D621:D622 D459 D463 D470 D369:D372 D308 D251:D260 D73:D203 D205:D249 D342:D344 D339 D1:D3 D506 D391:D392 D347 D374:D389 D353:D361 D304:D306 D324:D326 D262:D273 D293:D296 D298 D312:D322 D335:D337 D363:D364 D366:D367 D5:D7 D491 D424 D624:D1048576">
    <cfRule type="duplicateValues" dxfId="686" priority="1982100"/>
  </conditionalFormatting>
  <conditionalFormatting sqref="C621:C1048576 C459 C463 C470 C369:C372 C308 C251:C260 C73:C203 C205:C249 C342:C344 C339 C598 C1:C3 C506 C391:C392 C347 C374:C389 C353:C361 C304:C306 C324:C326 C262:C273 C293:C296 C298 C312:C322 C335:C337 C363:C364 C366:C367 C5:C7 C491 C424">
    <cfRule type="duplicateValues" dxfId="685" priority="1982123"/>
  </conditionalFormatting>
  <conditionalFormatting sqref="C621:C1048576 C459 C463 C470 C369:C372 C347 C324:C326 C295:C296 C251:C256 C342:C344 C339 C363 C598 C1:C3 C506 C391:C392 C374:C389 C354:C361 C366:C367 C304:C306 C263:C273 C258:C260 C308 C298 C312:C322 C73:C203 C205:C247 C335:C336 C5:C7 C491 C424">
    <cfRule type="duplicateValues" dxfId="684" priority="1982268"/>
  </conditionalFormatting>
  <conditionalFormatting sqref="C621:C1048576 C459 C463 C470 C342:C344 C339 C598 C1:C3 C506 C391:C392 C363:C364 C366:C389 C347 C352:C361 C349 C73:C203 C205:C337 C5:C7 C491 C424:C425">
    <cfRule type="duplicateValues" dxfId="683" priority="1982340"/>
  </conditionalFormatting>
  <conditionalFormatting sqref="C621:C1048576 C459 C463 C470 C391:C392 C598 C1:C3 C506 C363:C364 C366:C389 C347 C352:C361 C349 C73:C203 C205:C339 C342:C344 C5:C7 C491 C424:C425">
    <cfRule type="duplicateValues" dxfId="682" priority="1982353"/>
  </conditionalFormatting>
  <conditionalFormatting sqref="C621:C1048576 C459 C463 C470 C352:C364 C598 C1:C3 C506 C366:C389 C391:C392 C73:C203 C205:C339 C342:C349 C5:C7 C491 C424:C425">
    <cfRule type="duplicateValues" dxfId="681" priority="1982365"/>
    <cfRule type="duplicateValues" dxfId="680" priority="1982366"/>
  </conditionalFormatting>
  <conditionalFormatting sqref="D72">
    <cfRule type="duplicateValues" dxfId="679" priority="1160"/>
  </conditionalFormatting>
  <conditionalFormatting sqref="D72">
    <cfRule type="duplicateValues" dxfId="678" priority="1165"/>
  </conditionalFormatting>
  <conditionalFormatting sqref="AB72">
    <cfRule type="duplicateValues" dxfId="677" priority="1163"/>
    <cfRule type="duplicateValues" dxfId="676" priority="1164"/>
  </conditionalFormatting>
  <conditionalFormatting sqref="AA72">
    <cfRule type="duplicateValues" dxfId="675" priority="1162"/>
  </conditionalFormatting>
  <conditionalFormatting sqref="D72">
    <cfRule type="duplicateValues" dxfId="674" priority="1161"/>
  </conditionalFormatting>
  <conditionalFormatting sqref="D72">
    <cfRule type="duplicateValues" dxfId="673" priority="1159"/>
  </conditionalFormatting>
  <conditionalFormatting sqref="D522 D494 D441:D442 D12:D13 D499">
    <cfRule type="duplicateValues" dxfId="672" priority="1983593"/>
  </conditionalFormatting>
  <conditionalFormatting sqref="AB522 AB494 AB441:AB442 AB12:AB13 AB499">
    <cfRule type="duplicateValues" dxfId="671" priority="1983595"/>
    <cfRule type="duplicateValues" dxfId="670" priority="1983596"/>
  </conditionalFormatting>
  <conditionalFormatting sqref="AA522 AA494 AA441:AA442 AA12:AA13 AA499">
    <cfRule type="duplicateValues" dxfId="669" priority="1983599"/>
  </conditionalFormatting>
  <conditionalFormatting sqref="C445">
    <cfRule type="duplicateValues" dxfId="668" priority="1133"/>
  </conditionalFormatting>
  <conditionalFormatting sqref="D445">
    <cfRule type="duplicateValues" dxfId="667" priority="1132"/>
  </conditionalFormatting>
  <conditionalFormatting sqref="AB445">
    <cfRule type="duplicateValues" dxfId="666" priority="1130"/>
    <cfRule type="duplicateValues" dxfId="665" priority="1131"/>
  </conditionalFormatting>
  <conditionalFormatting sqref="AA445">
    <cfRule type="duplicateValues" dxfId="664" priority="1129"/>
  </conditionalFormatting>
  <conditionalFormatting sqref="C445">
    <cfRule type="duplicateValues" dxfId="663" priority="1127"/>
    <cfRule type="duplicateValues" dxfId="662" priority="1128"/>
  </conditionalFormatting>
  <conditionalFormatting sqref="C621:C1048576 C459 C463 C470 C434:C438 C73:C203 C205:C339 C342:C364 C598 C1:C3 C506 C366:C422 C5:C8 C491 C446:C447 C424:C425">
    <cfRule type="duplicateValues" dxfId="661" priority="1987672"/>
  </conditionalFormatting>
  <conditionalFormatting sqref="D463 D317 D272 D236 D325 D7">
    <cfRule type="duplicateValues" dxfId="660" priority="1993204"/>
  </conditionalFormatting>
  <conditionalFormatting sqref="C621:C1048576 C354:C355 C347 C324:C325 C295:C296 C251:C256 C235:C237 C73:C203 C205:C226 C229:C231 C342:C344 C339 C357:C358 C363 C598 C1:C3 C506 C392 C386:C389 C360:C361 C367 C304:C306 C335 C242 C239:C240 C264:C265 C259:C260 C267:C273 C308 C298 C312:C320 C322 C247 C5:C7 C491 C459 C463">
    <cfRule type="duplicateValues" dxfId="659" priority="1993247"/>
  </conditionalFormatting>
  <conditionalFormatting sqref="C621:C1048576 C369:C372 C347 C324:C326 C295:C296 C251:C256 C73:C203 C205:C226 C342:C344 C339 C363 C598 C1:C3 C506 C391:C392 C304:C306 C374:C389 C354:C361 C366:C367 C228:C243 C263:C273 C259:C260 C308 C298 C312:C322 C247 C335 C5:C7 C491 C459 C463 C424">
    <cfRule type="duplicateValues" dxfId="658" priority="1993458"/>
  </conditionalFormatting>
  <conditionalFormatting sqref="D549 D552 D448 D14:D15 D509 D502:D503 D451:D455">
    <cfRule type="duplicateValues" dxfId="657" priority="1995377"/>
  </conditionalFormatting>
  <conditionalFormatting sqref="AB607:AB608 AB549 AB552 AB448 AB14:AB15 AB509 AB502:AB503 AB451:AB455">
    <cfRule type="duplicateValues" dxfId="656" priority="1995381"/>
    <cfRule type="duplicateValues" dxfId="655" priority="1995382"/>
  </conditionalFormatting>
  <conditionalFormatting sqref="AA607:AA608 AA549 AA552 AA448 AA14:AA15 AA509 AA502:AA503 AA451:AA455">
    <cfRule type="duplicateValues" dxfId="654" priority="1995389"/>
  </conditionalFormatting>
  <conditionalFormatting sqref="AB267 AB251:AB252 AB114 AB104 AB5 AB306 AB222:AB223 AB197:AB198 AB183 AB147 AB110:AB111 AB120 AB144 AB152">
    <cfRule type="duplicateValues" dxfId="653" priority="1997754"/>
    <cfRule type="duplicateValues" dxfId="652" priority="1997755"/>
  </conditionalFormatting>
  <conditionalFormatting sqref="AA267 AA251:AA252 AA114 AA104 AA5 AA306 AA222:AA223 AA197:AA198 AA183 AA147 AA110:AA111 AA120 AA144 AA152">
    <cfRule type="duplicateValues" dxfId="651" priority="1997784"/>
  </conditionalFormatting>
  <conditionalFormatting sqref="C456">
    <cfRule type="duplicateValues" dxfId="650" priority="1098"/>
  </conditionalFormatting>
  <conditionalFormatting sqref="D456">
    <cfRule type="duplicateValues" dxfId="649" priority="1097"/>
  </conditionalFormatting>
  <conditionalFormatting sqref="C456">
    <cfRule type="duplicateValues" dxfId="648" priority="1084"/>
    <cfRule type="duplicateValues" dxfId="647" priority="1085"/>
  </conditionalFormatting>
  <conditionalFormatting sqref="C604 C439:C440 C9:C11 C458 C72">
    <cfRule type="duplicateValues" dxfId="646" priority="2003179"/>
  </conditionalFormatting>
  <conditionalFormatting sqref="C604 C439:C440 C9:C11 C458 C72">
    <cfRule type="duplicateValues" dxfId="645" priority="2003183"/>
    <cfRule type="duplicateValues" dxfId="644" priority="2003184"/>
  </conditionalFormatting>
  <conditionalFormatting sqref="D458">
    <cfRule type="duplicateValues" dxfId="643" priority="2003400"/>
  </conditionalFormatting>
  <conditionalFormatting sqref="AB458">
    <cfRule type="duplicateValues" dxfId="642" priority="2003404"/>
    <cfRule type="duplicateValues" dxfId="641" priority="2003405"/>
  </conditionalFormatting>
  <conditionalFormatting sqref="AA458">
    <cfRule type="duplicateValues" dxfId="640" priority="2003408"/>
  </conditionalFormatting>
  <conditionalFormatting sqref="C472:C473 C457">
    <cfRule type="duplicateValues" dxfId="639" priority="2004374"/>
  </conditionalFormatting>
  <conditionalFormatting sqref="D472:D473 D457">
    <cfRule type="duplicateValues" dxfId="638" priority="2004376"/>
  </conditionalFormatting>
  <conditionalFormatting sqref="C472:C473 C457">
    <cfRule type="duplicateValues" dxfId="637" priority="2004400"/>
    <cfRule type="duplicateValues" dxfId="636" priority="2004401"/>
  </conditionalFormatting>
  <conditionalFormatting sqref="C484 C471">
    <cfRule type="duplicateValues" dxfId="635" priority="2007846"/>
  </conditionalFormatting>
  <conditionalFormatting sqref="D484 D471">
    <cfRule type="duplicateValues" dxfId="634" priority="2007848"/>
  </conditionalFormatting>
  <conditionalFormatting sqref="C484 C471">
    <cfRule type="duplicateValues" dxfId="633" priority="2007872"/>
    <cfRule type="duplicateValues" dxfId="632" priority="2007873"/>
  </conditionalFormatting>
  <conditionalFormatting sqref="C492 C464 C481 C460:C462">
    <cfRule type="duplicateValues" dxfId="631" priority="2009025"/>
  </conditionalFormatting>
  <conditionalFormatting sqref="D492 D464 D481 D460:D462">
    <cfRule type="duplicateValues" dxfId="630" priority="2009029"/>
  </conditionalFormatting>
  <conditionalFormatting sqref="C492 C464 C481 C460:C462">
    <cfRule type="duplicateValues" dxfId="629" priority="2009033"/>
    <cfRule type="duplicateValues" dxfId="628" priority="2009034"/>
  </conditionalFormatting>
  <conditionalFormatting sqref="D487">
    <cfRule type="duplicateValues" dxfId="627" priority="963"/>
  </conditionalFormatting>
  <conditionalFormatting sqref="AB487">
    <cfRule type="duplicateValues" dxfId="626" priority="961"/>
    <cfRule type="duplicateValues" dxfId="625" priority="962"/>
  </conditionalFormatting>
  <conditionalFormatting sqref="AA487">
    <cfRule type="duplicateValues" dxfId="624" priority="960"/>
  </conditionalFormatting>
  <conditionalFormatting sqref="C487">
    <cfRule type="duplicateValues" dxfId="623" priority="958"/>
  </conditionalFormatting>
  <conditionalFormatting sqref="C487">
    <cfRule type="duplicateValues" dxfId="622" priority="954"/>
    <cfRule type="duplicateValues" dxfId="621" priority="955"/>
  </conditionalFormatting>
  <conditionalFormatting sqref="C465:C468">
    <cfRule type="duplicateValues" dxfId="620" priority="953"/>
  </conditionalFormatting>
  <conditionalFormatting sqref="D465:D468">
    <cfRule type="duplicateValues" dxfId="619" priority="952"/>
  </conditionalFormatting>
  <conditionalFormatting sqref="AB465:AB468">
    <cfRule type="duplicateValues" dxfId="618" priority="950"/>
    <cfRule type="duplicateValues" dxfId="617" priority="951"/>
  </conditionalFormatting>
  <conditionalFormatting sqref="AA465:AA468">
    <cfRule type="duplicateValues" dxfId="616" priority="949"/>
  </conditionalFormatting>
  <conditionalFormatting sqref="C465:C468">
    <cfRule type="duplicateValues" dxfId="615" priority="947"/>
    <cfRule type="duplicateValues" dxfId="614" priority="948"/>
  </conditionalFormatting>
  <conditionalFormatting sqref="C490">
    <cfRule type="duplicateValues" dxfId="613" priority="938"/>
  </conditionalFormatting>
  <conditionalFormatting sqref="C490">
    <cfRule type="duplicateValues" dxfId="612" priority="936"/>
    <cfRule type="duplicateValues" dxfId="611" priority="937"/>
  </conditionalFormatting>
  <conditionalFormatting sqref="D490">
    <cfRule type="duplicateValues" dxfId="610" priority="930"/>
  </conditionalFormatting>
  <conditionalFormatting sqref="AB490">
    <cfRule type="duplicateValues" dxfId="609" priority="933"/>
    <cfRule type="duplicateValues" dxfId="608" priority="934"/>
  </conditionalFormatting>
  <conditionalFormatting sqref="AA490">
    <cfRule type="duplicateValues" dxfId="607" priority="932"/>
  </conditionalFormatting>
  <conditionalFormatting sqref="D476:D477">
    <cfRule type="duplicateValues" dxfId="606" priority="925"/>
  </conditionalFormatting>
  <conditionalFormatting sqref="AB476:AB477">
    <cfRule type="duplicateValues" dxfId="605" priority="923"/>
    <cfRule type="duplicateValues" dxfId="604" priority="924"/>
  </conditionalFormatting>
  <conditionalFormatting sqref="AA476:AA477">
    <cfRule type="duplicateValues" dxfId="603" priority="922"/>
  </conditionalFormatting>
  <conditionalFormatting sqref="D474:D475">
    <cfRule type="duplicateValues" dxfId="602" priority="919"/>
  </conditionalFormatting>
  <conditionalFormatting sqref="AB474:AB475">
    <cfRule type="duplicateValues" dxfId="601" priority="917"/>
    <cfRule type="duplicateValues" dxfId="600" priority="918"/>
  </conditionalFormatting>
  <conditionalFormatting sqref="AA474:AA475">
    <cfRule type="duplicateValues" dxfId="599" priority="916"/>
  </conditionalFormatting>
  <conditionalFormatting sqref="D498 D19">
    <cfRule type="duplicateValues" dxfId="598" priority="2013009"/>
  </conditionalFormatting>
  <conditionalFormatting sqref="AB498 AB19">
    <cfRule type="duplicateValues" dxfId="597" priority="2013011"/>
    <cfRule type="duplicateValues" dxfId="596" priority="2013012"/>
  </conditionalFormatting>
  <conditionalFormatting sqref="AA498 AA19">
    <cfRule type="duplicateValues" dxfId="595" priority="2013015"/>
  </conditionalFormatting>
  <conditionalFormatting sqref="D479:D480">
    <cfRule type="duplicateValues" dxfId="594" priority="2015302"/>
  </conditionalFormatting>
  <conditionalFormatting sqref="AB479:AB480">
    <cfRule type="duplicateValues" dxfId="593" priority="2015304"/>
    <cfRule type="duplicateValues" dxfId="592" priority="2015305"/>
  </conditionalFormatting>
  <conditionalFormatting sqref="AA479:AA480">
    <cfRule type="duplicateValues" dxfId="591" priority="2015308"/>
  </conditionalFormatting>
  <conditionalFormatting sqref="D478">
    <cfRule type="duplicateValues" dxfId="590" priority="901"/>
  </conditionalFormatting>
  <conditionalFormatting sqref="C478">
    <cfRule type="duplicateValues" dxfId="589" priority="900"/>
  </conditionalFormatting>
  <conditionalFormatting sqref="C478">
    <cfRule type="duplicateValues" dxfId="588" priority="898"/>
    <cfRule type="duplicateValues" dxfId="587" priority="899"/>
  </conditionalFormatting>
  <conditionalFormatting sqref="D478">
    <cfRule type="duplicateValues" dxfId="586" priority="897"/>
  </conditionalFormatting>
  <conditionalFormatting sqref="D478">
    <cfRule type="duplicateValues" dxfId="585" priority="894"/>
  </conditionalFormatting>
  <conditionalFormatting sqref="AB478">
    <cfRule type="duplicateValues" dxfId="584" priority="892"/>
    <cfRule type="duplicateValues" dxfId="583" priority="893"/>
  </conditionalFormatting>
  <conditionalFormatting sqref="AA478">
    <cfRule type="duplicateValues" dxfId="582" priority="891"/>
  </conditionalFormatting>
  <conditionalFormatting sqref="C488">
    <cfRule type="duplicateValues" dxfId="581" priority="888"/>
  </conditionalFormatting>
  <conditionalFormatting sqref="C488">
    <cfRule type="duplicateValues" dxfId="580" priority="886"/>
    <cfRule type="duplicateValues" dxfId="579" priority="887"/>
  </conditionalFormatting>
  <conditionalFormatting sqref="D488">
    <cfRule type="duplicateValues" dxfId="578" priority="885"/>
  </conditionalFormatting>
  <conditionalFormatting sqref="AB488">
    <cfRule type="duplicateValues" dxfId="577" priority="883"/>
    <cfRule type="duplicateValues" dxfId="576" priority="884"/>
  </conditionalFormatting>
  <conditionalFormatting sqref="AA488">
    <cfRule type="duplicateValues" dxfId="575" priority="882"/>
  </conditionalFormatting>
  <conditionalFormatting sqref="C488 C478">
    <cfRule type="duplicateValues" dxfId="574" priority="2019866"/>
  </conditionalFormatting>
  <conditionalFormatting sqref="D488 D478">
    <cfRule type="duplicateValues" dxfId="573" priority="2019868"/>
  </conditionalFormatting>
  <conditionalFormatting sqref="C474:C477">
    <cfRule type="duplicateValues" dxfId="572" priority="2021084"/>
  </conditionalFormatting>
  <conditionalFormatting sqref="C474:C477">
    <cfRule type="duplicateValues" dxfId="571" priority="2021085"/>
    <cfRule type="duplicateValues" dxfId="570" priority="2021086"/>
  </conditionalFormatting>
  <conditionalFormatting sqref="C515:C518">
    <cfRule type="duplicateValues" dxfId="569" priority="860"/>
  </conditionalFormatting>
  <conditionalFormatting sqref="C515:C518">
    <cfRule type="duplicateValues" dxfId="568" priority="858"/>
    <cfRule type="duplicateValues" dxfId="567" priority="859"/>
  </conditionalFormatting>
  <conditionalFormatting sqref="D515:D518">
    <cfRule type="duplicateValues" dxfId="566" priority="857"/>
  </conditionalFormatting>
  <conditionalFormatting sqref="AB515:AB518">
    <cfRule type="duplicateValues" dxfId="565" priority="855"/>
    <cfRule type="duplicateValues" dxfId="564" priority="856"/>
  </conditionalFormatting>
  <conditionalFormatting sqref="AA515:AA518">
    <cfRule type="duplicateValues" dxfId="563" priority="854"/>
  </conditionalFormatting>
  <conditionalFormatting sqref="D523 D526 D519:D520">
    <cfRule type="duplicateValues" dxfId="562" priority="853"/>
  </conditionalFormatting>
  <conditionalFormatting sqref="C523 C526 C519:C520 C504:C505 C493">
    <cfRule type="duplicateValues" dxfId="561" priority="851"/>
  </conditionalFormatting>
  <conditionalFormatting sqref="D523 D526 D519:D520 D504:D505 D493">
    <cfRule type="duplicateValues" dxfId="560" priority="850"/>
  </conditionalFormatting>
  <conditionalFormatting sqref="C523 C526 C519:C520">
    <cfRule type="duplicateValues" dxfId="559" priority="847"/>
  </conditionalFormatting>
  <conditionalFormatting sqref="AB523 AB526 AB519:AB520">
    <cfRule type="duplicateValues" dxfId="558" priority="844"/>
    <cfRule type="duplicateValues" dxfId="557" priority="845"/>
  </conditionalFormatting>
  <conditionalFormatting sqref="AA523 AA526 AA519:AA520">
    <cfRule type="duplicateValues" dxfId="556" priority="843"/>
  </conditionalFormatting>
  <conditionalFormatting sqref="C523 C526 C519:C520">
    <cfRule type="duplicateValues" dxfId="555" priority="841"/>
    <cfRule type="duplicateValues" dxfId="554" priority="842"/>
  </conditionalFormatting>
  <conditionalFormatting sqref="E523 E526 E519:E520 E504:E505 E493">
    <cfRule type="duplicateValues" dxfId="553" priority="839"/>
  </conditionalFormatting>
  <conditionalFormatting sqref="D504">
    <cfRule type="duplicateValues" dxfId="552" priority="838"/>
  </conditionalFormatting>
  <conditionalFormatting sqref="AB504">
    <cfRule type="duplicateValues" dxfId="551" priority="836"/>
    <cfRule type="duplicateValues" dxfId="550" priority="837"/>
  </conditionalFormatting>
  <conditionalFormatting sqref="AA504">
    <cfRule type="duplicateValues" dxfId="549" priority="835"/>
  </conditionalFormatting>
  <conditionalFormatting sqref="C504:C505 C493">
    <cfRule type="duplicateValues" dxfId="548" priority="834"/>
  </conditionalFormatting>
  <conditionalFormatting sqref="C504:C505 C493">
    <cfRule type="duplicateValues" dxfId="547" priority="832"/>
    <cfRule type="duplicateValues" dxfId="546" priority="833"/>
  </conditionalFormatting>
  <conditionalFormatting sqref="D505 D493">
    <cfRule type="duplicateValues" dxfId="545" priority="831"/>
  </conditionalFormatting>
  <conditionalFormatting sqref="AB505 AB493">
    <cfRule type="duplicateValues" dxfId="544" priority="829"/>
    <cfRule type="duplicateValues" dxfId="543" priority="830"/>
  </conditionalFormatting>
  <conditionalFormatting sqref="AA505 AA493">
    <cfRule type="duplicateValues" dxfId="542" priority="828"/>
  </conditionalFormatting>
  <conditionalFormatting sqref="D521">
    <cfRule type="duplicateValues" dxfId="541" priority="827"/>
  </conditionalFormatting>
  <conditionalFormatting sqref="D521">
    <cfRule type="duplicateValues" dxfId="540" priority="826"/>
  </conditionalFormatting>
  <conditionalFormatting sqref="C521">
    <cfRule type="duplicateValues" dxfId="539" priority="825"/>
  </conditionalFormatting>
  <conditionalFormatting sqref="D521">
    <cfRule type="duplicateValues" dxfId="538" priority="824"/>
  </conditionalFormatting>
  <conditionalFormatting sqref="D521 D495">
    <cfRule type="duplicateValues" dxfId="537" priority="823"/>
  </conditionalFormatting>
  <conditionalFormatting sqref="C521 C495">
    <cfRule type="duplicateValues" dxfId="536" priority="822"/>
  </conditionalFormatting>
  <conditionalFormatting sqref="C521">
    <cfRule type="duplicateValues" dxfId="535" priority="821"/>
  </conditionalFormatting>
  <conditionalFormatting sqref="D521">
    <cfRule type="duplicateValues" dxfId="534" priority="820"/>
  </conditionalFormatting>
  <conditionalFormatting sqref="AB521">
    <cfRule type="duplicateValues" dxfId="533" priority="818"/>
    <cfRule type="duplicateValues" dxfId="532" priority="819"/>
  </conditionalFormatting>
  <conditionalFormatting sqref="AA521">
    <cfRule type="duplicateValues" dxfId="531" priority="817"/>
  </conditionalFormatting>
  <conditionalFormatting sqref="C521">
    <cfRule type="duplicateValues" dxfId="530" priority="815"/>
    <cfRule type="duplicateValues" dxfId="529" priority="816"/>
  </conditionalFormatting>
  <conditionalFormatting sqref="D521">
    <cfRule type="duplicateValues" dxfId="528" priority="814"/>
  </conditionalFormatting>
  <conditionalFormatting sqref="E521 E495">
    <cfRule type="duplicateValues" dxfId="527" priority="813"/>
  </conditionalFormatting>
  <conditionalFormatting sqref="D495">
    <cfRule type="duplicateValues" dxfId="526" priority="812"/>
  </conditionalFormatting>
  <conditionalFormatting sqref="AB495">
    <cfRule type="duplicateValues" dxfId="525" priority="810"/>
    <cfRule type="duplicateValues" dxfId="524" priority="811"/>
  </conditionalFormatting>
  <conditionalFormatting sqref="AA495">
    <cfRule type="duplicateValues" dxfId="523" priority="809"/>
  </conditionalFormatting>
  <conditionalFormatting sqref="C495">
    <cfRule type="duplicateValues" dxfId="522" priority="808"/>
  </conditionalFormatting>
  <conditionalFormatting sqref="C495">
    <cfRule type="duplicateValues" dxfId="521" priority="806"/>
    <cfRule type="duplicateValues" dxfId="520" priority="807"/>
  </conditionalFormatting>
  <conditionalFormatting sqref="D621:D622 D251:D252 D271 D267 D239 D154 D1:D3 D506 D386 D363 D388 D306 D222:D223 D219 D207 D156:D167 D183:D184 D192:D193 D197:D198 D73:D152 D308 D5 D491 D624:D1048576">
    <cfRule type="duplicateValues" dxfId="519" priority="2030990"/>
  </conditionalFormatting>
  <conditionalFormatting sqref="C621:C1048576 C251:C252 C271 C267 C239 C197:C198 C598 C1:C3 C506 C386 C363 C388 C306 C222:C223 C219 C207 C73:C193 C308 C5 C491">
    <cfRule type="duplicateValues" dxfId="518" priority="2031012"/>
  </conditionalFormatting>
  <conditionalFormatting sqref="AB531:AB532">
    <cfRule type="duplicateValues" dxfId="517" priority="804"/>
    <cfRule type="duplicateValues" dxfId="516" priority="805"/>
  </conditionalFormatting>
  <conditionalFormatting sqref="AA531:AA532">
    <cfRule type="duplicateValues" dxfId="515" priority="803"/>
  </conditionalFormatting>
  <conditionalFormatting sqref="D531:D532">
    <cfRule type="duplicateValues" dxfId="514" priority="802"/>
  </conditionalFormatting>
  <conditionalFormatting sqref="C531:C532">
    <cfRule type="duplicateValues" dxfId="513" priority="801"/>
  </conditionalFormatting>
  <conditionalFormatting sqref="D531:D532">
    <cfRule type="duplicateValues" dxfId="512" priority="800"/>
  </conditionalFormatting>
  <conditionalFormatting sqref="D531:D533">
    <cfRule type="duplicateValues" dxfId="511" priority="799"/>
  </conditionalFormatting>
  <conditionalFormatting sqref="C531:C533">
    <cfRule type="duplicateValues" dxfId="510" priority="797"/>
  </conditionalFormatting>
  <conditionalFormatting sqref="C531:C533">
    <cfRule type="duplicateValues" dxfId="509" priority="788"/>
    <cfRule type="duplicateValues" dxfId="508" priority="789"/>
  </conditionalFormatting>
  <conditionalFormatting sqref="E531:E533">
    <cfRule type="duplicateValues" dxfId="507" priority="779"/>
  </conditionalFormatting>
  <conditionalFormatting sqref="D533">
    <cfRule type="duplicateValues" dxfId="506" priority="778"/>
  </conditionalFormatting>
  <conditionalFormatting sqref="D534 D449:D450">
    <cfRule type="duplicateValues" dxfId="505" priority="2034994"/>
  </conditionalFormatting>
  <conditionalFormatting sqref="AB605 AB534 AB449:AB450">
    <cfRule type="duplicateValues" dxfId="504" priority="2034997"/>
    <cfRule type="duplicateValues" dxfId="503" priority="2034998"/>
  </conditionalFormatting>
  <conditionalFormatting sqref="AA605 AA534 AA449:AA450">
    <cfRule type="duplicateValues" dxfId="502" priority="2035003"/>
  </conditionalFormatting>
  <conditionalFormatting sqref="C501 C426:C427 C489 C444">
    <cfRule type="duplicateValues" dxfId="501" priority="2035897"/>
  </conditionalFormatting>
  <conditionalFormatting sqref="D501 D426:D427 D489 D444">
    <cfRule type="duplicateValues" dxfId="500" priority="2035903"/>
  </conditionalFormatting>
  <conditionalFormatting sqref="AB501 AB426:AB427 AB489 AB444">
    <cfRule type="duplicateValues" dxfId="499" priority="2035909"/>
    <cfRule type="duplicateValues" dxfId="498" priority="2035910"/>
  </conditionalFormatting>
  <conditionalFormatting sqref="AA501 AA426:AA427 AA489 AA444">
    <cfRule type="duplicateValues" dxfId="497" priority="2035921"/>
  </conditionalFormatting>
  <conditionalFormatting sqref="C501 C426:C427 C489 C444">
    <cfRule type="duplicateValues" dxfId="496" priority="2035927"/>
    <cfRule type="duplicateValues" dxfId="495" priority="2035928"/>
  </conditionalFormatting>
  <conditionalFormatting sqref="C522 C494 C441:C442 C12:C13 C499 C496">
    <cfRule type="duplicateValues" dxfId="494" priority="2036288"/>
  </conditionalFormatting>
  <conditionalFormatting sqref="C522 C494 C441:C442 C12:C13 C499 C496">
    <cfRule type="duplicateValues" dxfId="493" priority="2036294"/>
    <cfRule type="duplicateValues" dxfId="492" priority="2036295"/>
  </conditionalFormatting>
  <conditionalFormatting sqref="D496">
    <cfRule type="duplicateValues" dxfId="491" priority="2036326"/>
  </conditionalFormatting>
  <conditionalFormatting sqref="AB496">
    <cfRule type="duplicateValues" dxfId="490" priority="2036328"/>
    <cfRule type="duplicateValues" dxfId="489" priority="2036329"/>
  </conditionalFormatting>
  <conditionalFormatting sqref="AA496">
    <cfRule type="duplicateValues" dxfId="488" priority="2036332"/>
  </conditionalFormatting>
  <conditionalFormatting sqref="D621:D622 D459 D463 D470 D444 D1:D3 D506 D5:D8 D491 D489 D501 D446:D447 D73:D340 D342:D438 D624:D1048576">
    <cfRule type="duplicateValues" dxfId="487" priority="2037683"/>
  </conditionalFormatting>
  <conditionalFormatting sqref="D621:D622 D459 D463 D470 D443:D444 D1:D3 D506 D5:D9 D491 D489 D501 D446:D447 D73:D340 D342:D439 D624:D1048576">
    <cfRule type="duplicateValues" dxfId="486" priority="2037697"/>
  </conditionalFormatting>
  <conditionalFormatting sqref="D621:D622 D459 D463 D470 D444 D434:D438 D1:D3 D506 D489 D501 D446:D447 D424:D427 D5:D8 D491 D73:D339 D342:D422 D624:D1048576">
    <cfRule type="duplicateValues" dxfId="485" priority="2038078"/>
  </conditionalFormatting>
  <conditionalFormatting sqref="D511:D514">
    <cfRule type="duplicateValues" dxfId="484" priority="774"/>
  </conditionalFormatting>
  <conditionalFormatting sqref="AB511:AB514">
    <cfRule type="duplicateValues" dxfId="483" priority="772"/>
    <cfRule type="duplicateValues" dxfId="482" priority="773"/>
  </conditionalFormatting>
  <conditionalFormatting sqref="AA511:AA514">
    <cfRule type="duplicateValues" dxfId="481" priority="771"/>
  </conditionalFormatting>
  <conditionalFormatting sqref="E511:E514">
    <cfRule type="duplicateValues" dxfId="480" priority="770"/>
  </conditionalFormatting>
  <conditionalFormatting sqref="D511:D514">
    <cfRule type="duplicateValues" dxfId="479" priority="769"/>
  </conditionalFormatting>
  <conditionalFormatting sqref="C510">
    <cfRule type="duplicateValues" dxfId="478" priority="767"/>
  </conditionalFormatting>
  <conditionalFormatting sqref="C510">
    <cfRule type="duplicateValues" dxfId="477" priority="765"/>
    <cfRule type="duplicateValues" dxfId="476" priority="766"/>
  </conditionalFormatting>
  <conditionalFormatting sqref="D510">
    <cfRule type="duplicateValues" dxfId="475" priority="764"/>
  </conditionalFormatting>
  <conditionalFormatting sqref="AB510">
    <cfRule type="duplicateValues" dxfId="474" priority="762"/>
    <cfRule type="duplicateValues" dxfId="473" priority="763"/>
  </conditionalFormatting>
  <conditionalFormatting sqref="AA510">
    <cfRule type="duplicateValues" dxfId="472" priority="761"/>
  </conditionalFormatting>
  <conditionalFormatting sqref="E510">
    <cfRule type="duplicateValues" dxfId="471" priority="760"/>
  </conditionalFormatting>
  <conditionalFormatting sqref="D510">
    <cfRule type="duplicateValues" dxfId="470" priority="759"/>
  </conditionalFormatting>
  <conditionalFormatting sqref="D543">
    <cfRule type="duplicateValues" dxfId="469" priority="758"/>
  </conditionalFormatting>
  <conditionalFormatting sqref="C543:C544">
    <cfRule type="duplicateValues" dxfId="468" priority="757"/>
  </conditionalFormatting>
  <conditionalFormatting sqref="D543:D544">
    <cfRule type="duplicateValues" dxfId="467" priority="754"/>
  </conditionalFormatting>
  <conditionalFormatting sqref="C543:C544">
    <cfRule type="duplicateValues" dxfId="466" priority="748"/>
    <cfRule type="duplicateValues" dxfId="465" priority="749"/>
  </conditionalFormatting>
  <conditionalFormatting sqref="C543">
    <cfRule type="duplicateValues" dxfId="464" priority="746"/>
  </conditionalFormatting>
  <conditionalFormatting sqref="AB543">
    <cfRule type="duplicateValues" dxfId="463" priority="743"/>
    <cfRule type="duplicateValues" dxfId="462" priority="744"/>
  </conditionalFormatting>
  <conditionalFormatting sqref="AA543">
    <cfRule type="duplicateValues" dxfId="461" priority="742"/>
  </conditionalFormatting>
  <conditionalFormatting sqref="D543:D544 D539 D535 D497">
    <cfRule type="duplicateValues" dxfId="460" priority="741"/>
  </conditionalFormatting>
  <conditionalFormatting sqref="C543:C544 C539 C535 C497">
    <cfRule type="duplicateValues" dxfId="459" priority="740"/>
  </conditionalFormatting>
  <conditionalFormatting sqref="E543:E544 E539 E535 E497">
    <cfRule type="duplicateValues" dxfId="458" priority="739"/>
  </conditionalFormatting>
  <conditionalFormatting sqref="D543">
    <cfRule type="duplicateValues" dxfId="457" priority="738"/>
  </conditionalFormatting>
  <conditionalFormatting sqref="C543">
    <cfRule type="duplicateValues" dxfId="456" priority="737"/>
  </conditionalFormatting>
  <conditionalFormatting sqref="C543:C544 C539">
    <cfRule type="duplicateValues" dxfId="455" priority="733"/>
  </conditionalFormatting>
  <conditionalFormatting sqref="D543:D544 D539">
    <cfRule type="duplicateValues" dxfId="454" priority="732"/>
  </conditionalFormatting>
  <conditionalFormatting sqref="D544">
    <cfRule type="duplicateValues" dxfId="453" priority="731"/>
  </conditionalFormatting>
  <conditionalFormatting sqref="C544">
    <cfRule type="duplicateValues" dxfId="452" priority="730"/>
  </conditionalFormatting>
  <conditionalFormatting sqref="D539">
    <cfRule type="duplicateValues" dxfId="451" priority="729"/>
  </conditionalFormatting>
  <conditionalFormatting sqref="AB539">
    <cfRule type="duplicateValues" dxfId="450" priority="727"/>
    <cfRule type="duplicateValues" dxfId="449" priority="728"/>
  </conditionalFormatting>
  <conditionalFormatting sqref="AA539">
    <cfRule type="duplicateValues" dxfId="448" priority="726"/>
  </conditionalFormatting>
  <conditionalFormatting sqref="C539">
    <cfRule type="duplicateValues" dxfId="447" priority="725"/>
  </conditionalFormatting>
  <conditionalFormatting sqref="C539">
    <cfRule type="duplicateValues" dxfId="446" priority="723"/>
    <cfRule type="duplicateValues" dxfId="445" priority="724"/>
  </conditionalFormatting>
  <conditionalFormatting sqref="D497">
    <cfRule type="duplicateValues" dxfId="444" priority="722"/>
  </conditionalFormatting>
  <conditionalFormatting sqref="AB497">
    <cfRule type="duplicateValues" dxfId="443" priority="720"/>
    <cfRule type="duplicateValues" dxfId="442" priority="721"/>
  </conditionalFormatting>
  <conditionalFormatting sqref="AA497">
    <cfRule type="duplicateValues" dxfId="441" priority="719"/>
  </conditionalFormatting>
  <conditionalFormatting sqref="D535">
    <cfRule type="duplicateValues" dxfId="440" priority="715"/>
  </conditionalFormatting>
  <conditionalFormatting sqref="AB535">
    <cfRule type="duplicateValues" dxfId="439" priority="713"/>
    <cfRule type="duplicateValues" dxfId="438" priority="714"/>
  </conditionalFormatting>
  <conditionalFormatting sqref="AA535">
    <cfRule type="duplicateValues" dxfId="437" priority="712"/>
  </conditionalFormatting>
  <conditionalFormatting sqref="C535 C497">
    <cfRule type="duplicateValues" dxfId="436" priority="2040369"/>
  </conditionalFormatting>
  <conditionalFormatting sqref="C535 C497">
    <cfRule type="duplicateValues" dxfId="435" priority="2040371"/>
    <cfRule type="duplicateValues" dxfId="434" priority="2040372"/>
  </conditionalFormatting>
  <conditionalFormatting sqref="D507:D508 D16:D17">
    <cfRule type="duplicateValues" dxfId="433" priority="2042013"/>
  </conditionalFormatting>
  <conditionalFormatting sqref="AB594 AB507:AB508 AB16:AB17">
    <cfRule type="duplicateValues" dxfId="432" priority="2042016"/>
    <cfRule type="duplicateValues" dxfId="431" priority="2042017"/>
  </conditionalFormatting>
  <conditionalFormatting sqref="AA594 AA507:AA508 AA16:AA17">
    <cfRule type="duplicateValues" dxfId="430" priority="2042022"/>
  </conditionalFormatting>
  <conditionalFormatting sqref="D20">
    <cfRule type="duplicateValues" dxfId="429" priority="705"/>
  </conditionalFormatting>
  <conditionalFormatting sqref="AB20">
    <cfRule type="duplicateValues" dxfId="428" priority="703"/>
    <cfRule type="duplicateValues" dxfId="427" priority="704"/>
  </conditionalFormatting>
  <conditionalFormatting sqref="AA20">
    <cfRule type="duplicateValues" dxfId="426" priority="702"/>
  </conditionalFormatting>
  <conditionalFormatting sqref="E20">
    <cfRule type="duplicateValues" dxfId="425" priority="701"/>
  </conditionalFormatting>
  <conditionalFormatting sqref="D20">
    <cfRule type="duplicateValues" dxfId="424" priority="700"/>
  </conditionalFormatting>
  <conditionalFormatting sqref="D527 D485:D486">
    <cfRule type="duplicateValues" dxfId="423" priority="2042598"/>
  </conditionalFormatting>
  <conditionalFormatting sqref="AB527 AB485:AB486">
    <cfRule type="duplicateValues" dxfId="422" priority="2042601"/>
    <cfRule type="duplicateValues" dxfId="421" priority="2042602"/>
  </conditionalFormatting>
  <conditionalFormatting sqref="AA527 AA485:AA486">
    <cfRule type="duplicateValues" dxfId="420" priority="2042607"/>
  </conditionalFormatting>
  <conditionalFormatting sqref="D528">
    <cfRule type="duplicateValues" dxfId="419" priority="697"/>
  </conditionalFormatting>
  <conditionalFormatting sqref="AB528">
    <cfRule type="duplicateValues" dxfId="418" priority="695"/>
    <cfRule type="duplicateValues" dxfId="417" priority="696"/>
  </conditionalFormatting>
  <conditionalFormatting sqref="AA528">
    <cfRule type="duplicateValues" dxfId="416" priority="694"/>
  </conditionalFormatting>
  <conditionalFormatting sqref="C528">
    <cfRule type="duplicateValues" dxfId="415" priority="693"/>
  </conditionalFormatting>
  <conditionalFormatting sqref="C528">
    <cfRule type="duplicateValues" dxfId="414" priority="691"/>
    <cfRule type="duplicateValues" dxfId="413" priority="692"/>
  </conditionalFormatting>
  <conditionalFormatting sqref="C528:C530">
    <cfRule type="duplicateValues" dxfId="412" priority="690"/>
  </conditionalFormatting>
  <conditionalFormatting sqref="D528:D530">
    <cfRule type="duplicateValues" dxfId="411" priority="689"/>
  </conditionalFormatting>
  <conditionalFormatting sqref="C528:C530">
    <cfRule type="duplicateValues" dxfId="410" priority="687"/>
    <cfRule type="duplicateValues" dxfId="409" priority="688"/>
  </conditionalFormatting>
  <conditionalFormatting sqref="D528:D530">
    <cfRule type="duplicateValues" dxfId="408" priority="686"/>
  </conditionalFormatting>
  <conditionalFormatting sqref="C528:C530">
    <cfRule type="duplicateValues" dxfId="407" priority="685"/>
  </conditionalFormatting>
  <conditionalFormatting sqref="E528:E530">
    <cfRule type="duplicateValues" dxfId="406" priority="684"/>
  </conditionalFormatting>
  <conditionalFormatting sqref="C529:C530">
    <cfRule type="duplicateValues" dxfId="405" priority="683"/>
  </conditionalFormatting>
  <conditionalFormatting sqref="C529:C530">
    <cfRule type="duplicateValues" dxfId="404" priority="681"/>
    <cfRule type="duplicateValues" dxfId="403" priority="682"/>
  </conditionalFormatting>
  <conditionalFormatting sqref="D529:D530">
    <cfRule type="duplicateValues" dxfId="402" priority="680"/>
  </conditionalFormatting>
  <conditionalFormatting sqref="AB529:AB530">
    <cfRule type="duplicateValues" dxfId="401" priority="678"/>
    <cfRule type="duplicateValues" dxfId="400" priority="679"/>
  </conditionalFormatting>
  <conditionalFormatting sqref="AA529:AA530">
    <cfRule type="duplicateValues" dxfId="399" priority="677"/>
  </conditionalFormatting>
  <conditionalFormatting sqref="C546">
    <cfRule type="duplicateValues" dxfId="398" priority="664"/>
  </conditionalFormatting>
  <conditionalFormatting sqref="D546">
    <cfRule type="duplicateValues" dxfId="397" priority="661"/>
  </conditionalFormatting>
  <conditionalFormatting sqref="C546">
    <cfRule type="duplicateValues" dxfId="396" priority="655"/>
    <cfRule type="duplicateValues" dxfId="395" priority="656"/>
  </conditionalFormatting>
  <conditionalFormatting sqref="C553:C554 C525">
    <cfRule type="duplicateValues" dxfId="394" priority="640"/>
  </conditionalFormatting>
  <conditionalFormatting sqref="D553:D554 D525">
    <cfRule type="duplicateValues" dxfId="393" priority="639"/>
  </conditionalFormatting>
  <conditionalFormatting sqref="AB553:AB554 AB525">
    <cfRule type="duplicateValues" dxfId="392" priority="637"/>
    <cfRule type="duplicateValues" dxfId="391" priority="638"/>
  </conditionalFormatting>
  <conditionalFormatting sqref="AA553:AA554 AA525">
    <cfRule type="duplicateValues" dxfId="390" priority="636"/>
  </conditionalFormatting>
  <conditionalFormatting sqref="C553:C554 C525">
    <cfRule type="duplicateValues" dxfId="389" priority="634"/>
    <cfRule type="duplicateValues" dxfId="388" priority="635"/>
  </conditionalFormatting>
  <conditionalFormatting sqref="D555 D545">
    <cfRule type="duplicateValues" dxfId="387" priority="633"/>
  </conditionalFormatting>
  <conditionalFormatting sqref="AB555 AB545">
    <cfRule type="duplicateValues" dxfId="386" priority="631"/>
    <cfRule type="duplicateValues" dxfId="385" priority="632"/>
  </conditionalFormatting>
  <conditionalFormatting sqref="AA555 AA545">
    <cfRule type="duplicateValues" dxfId="384" priority="630"/>
  </conditionalFormatting>
  <conditionalFormatting sqref="C555 C545">
    <cfRule type="duplicateValues" dxfId="383" priority="629"/>
  </conditionalFormatting>
  <conditionalFormatting sqref="C555 C545">
    <cfRule type="duplicateValues" dxfId="382" priority="627"/>
    <cfRule type="duplicateValues" dxfId="381" priority="628"/>
  </conditionalFormatting>
  <conditionalFormatting sqref="D553:D554 D525 D546">
    <cfRule type="duplicateValues" dxfId="380" priority="2048630"/>
  </conditionalFormatting>
  <conditionalFormatting sqref="C525 C553:C555 C545:C546">
    <cfRule type="duplicateValues" dxfId="379" priority="2048636"/>
  </conditionalFormatting>
  <conditionalFormatting sqref="D525 D553:D555 D545:D546">
    <cfRule type="duplicateValues" dxfId="378" priority="2048639"/>
  </conditionalFormatting>
  <conditionalFormatting sqref="C525 C553:C555 C545:C546">
    <cfRule type="duplicateValues" dxfId="377" priority="2048642"/>
    <cfRule type="duplicateValues" dxfId="376" priority="2048643"/>
  </conditionalFormatting>
  <conditionalFormatting sqref="E525 E553:E555 E545:E546">
    <cfRule type="duplicateValues" dxfId="375" priority="2048648"/>
  </conditionalFormatting>
  <conditionalFormatting sqref="D538 D524 D515:D518">
    <cfRule type="duplicateValues" dxfId="374" priority="2052330"/>
  </conditionalFormatting>
  <conditionalFormatting sqref="C538 C524 C515:C518">
    <cfRule type="duplicateValues" dxfId="373" priority="2052333"/>
  </conditionalFormatting>
  <conditionalFormatting sqref="C538 C524">
    <cfRule type="duplicateValues" dxfId="372" priority="2052336"/>
  </conditionalFormatting>
  <conditionalFormatting sqref="D538 D524">
    <cfRule type="duplicateValues" dxfId="371" priority="2052338"/>
  </conditionalFormatting>
  <conditionalFormatting sqref="AB538 AB524">
    <cfRule type="duplicateValues" dxfId="370" priority="2052340"/>
    <cfRule type="duplicateValues" dxfId="369" priority="2052341"/>
  </conditionalFormatting>
  <conditionalFormatting sqref="AA538 AA524">
    <cfRule type="duplicateValues" dxfId="368" priority="2052344"/>
  </conditionalFormatting>
  <conditionalFormatting sqref="C538 C524">
    <cfRule type="duplicateValues" dxfId="367" priority="2052346"/>
    <cfRule type="duplicateValues" dxfId="366" priority="2052347"/>
  </conditionalFormatting>
  <conditionalFormatting sqref="E538 E524 E515:E518">
    <cfRule type="duplicateValues" dxfId="365" priority="2052350"/>
  </conditionalFormatting>
  <conditionalFormatting sqref="D581 D33:D34">
    <cfRule type="duplicateValues" dxfId="364" priority="591"/>
  </conditionalFormatting>
  <conditionalFormatting sqref="AB581 AB33:AB34">
    <cfRule type="duplicateValues" dxfId="363" priority="589"/>
    <cfRule type="duplicateValues" dxfId="362" priority="590"/>
  </conditionalFormatting>
  <conditionalFormatting sqref="AA581 AA33:AA34">
    <cfRule type="duplicateValues" dxfId="361" priority="588"/>
  </conditionalFormatting>
  <conditionalFormatting sqref="E581 E33:E34">
    <cfRule type="duplicateValues" dxfId="360" priority="587"/>
  </conditionalFormatting>
  <conditionalFormatting sqref="D35">
    <cfRule type="duplicateValues" dxfId="359" priority="573"/>
  </conditionalFormatting>
  <conditionalFormatting sqref="D35">
    <cfRule type="duplicateValues" dxfId="358" priority="578"/>
  </conditionalFormatting>
  <conditionalFormatting sqref="AB35">
    <cfRule type="duplicateValues" dxfId="357" priority="576"/>
    <cfRule type="duplicateValues" dxfId="356" priority="577"/>
  </conditionalFormatting>
  <conditionalFormatting sqref="AA35">
    <cfRule type="duplicateValues" dxfId="355" priority="575"/>
  </conditionalFormatting>
  <conditionalFormatting sqref="E35">
    <cfRule type="duplicateValues" dxfId="354" priority="574"/>
  </conditionalFormatting>
  <conditionalFormatting sqref="D536 D36:D39">
    <cfRule type="duplicateValues" dxfId="353" priority="563"/>
  </conditionalFormatting>
  <conditionalFormatting sqref="AB536 AB36:AB39">
    <cfRule type="duplicateValues" dxfId="352" priority="560"/>
    <cfRule type="duplicateValues" dxfId="351" priority="561"/>
  </conditionalFormatting>
  <conditionalFormatting sqref="AA536 AA36:AA39">
    <cfRule type="duplicateValues" dxfId="350" priority="559"/>
  </conditionalFormatting>
  <conditionalFormatting sqref="E536 E36:E39">
    <cfRule type="duplicateValues" dxfId="349" priority="558"/>
  </conditionalFormatting>
  <conditionalFormatting sqref="D542 D40:D56 D619:D620">
    <cfRule type="duplicateValues" dxfId="348" priority="550"/>
  </conditionalFormatting>
  <conditionalFormatting sqref="AB542 AB40:AB56 AB619:AB620 AB615:AB616 AB613">
    <cfRule type="duplicateValues" dxfId="347" priority="547"/>
    <cfRule type="duplicateValues" dxfId="346" priority="548"/>
  </conditionalFormatting>
  <conditionalFormatting sqref="AA542 AA40:AA56 AA619:AA620 AA615:AA616 AA613">
    <cfRule type="duplicateValues" dxfId="345" priority="546"/>
  </conditionalFormatting>
  <conditionalFormatting sqref="E542 E40:E56 E619:E620 E615:E616 E613">
    <cfRule type="duplicateValues" dxfId="344" priority="545"/>
  </conditionalFormatting>
  <conditionalFormatting sqref="AB603">
    <cfRule type="duplicateValues" dxfId="343" priority="536"/>
    <cfRule type="duplicateValues" dxfId="342" priority="537"/>
  </conditionalFormatting>
  <conditionalFormatting sqref="AA603">
    <cfRule type="duplicateValues" dxfId="341" priority="535"/>
  </conditionalFormatting>
  <conditionalFormatting sqref="E603">
    <cfRule type="duplicateValues" dxfId="340" priority="534"/>
  </conditionalFormatting>
  <conditionalFormatting sqref="D58:D61">
    <cfRule type="duplicateValues" dxfId="339" priority="503"/>
  </conditionalFormatting>
  <conditionalFormatting sqref="AB58:AB61">
    <cfRule type="duplicateValues" dxfId="338" priority="501"/>
    <cfRule type="duplicateValues" dxfId="337" priority="502"/>
  </conditionalFormatting>
  <conditionalFormatting sqref="AA58:AA61">
    <cfRule type="duplicateValues" dxfId="336" priority="500"/>
  </conditionalFormatting>
  <conditionalFormatting sqref="E58:E61">
    <cfRule type="duplicateValues" dxfId="335" priority="499"/>
  </conditionalFormatting>
  <conditionalFormatting sqref="D62:D63">
    <cfRule type="duplicateValues" dxfId="334" priority="491"/>
  </conditionalFormatting>
  <conditionalFormatting sqref="AB62:AB63">
    <cfRule type="duplicateValues" dxfId="333" priority="489"/>
    <cfRule type="duplicateValues" dxfId="332" priority="490"/>
  </conditionalFormatting>
  <conditionalFormatting sqref="AA62:AA63">
    <cfRule type="duplicateValues" dxfId="331" priority="488"/>
  </conditionalFormatting>
  <conditionalFormatting sqref="E62:E63">
    <cfRule type="duplicateValues" dxfId="330" priority="487"/>
  </conditionalFormatting>
  <conditionalFormatting sqref="D550">
    <cfRule type="duplicateValues" dxfId="329" priority="462"/>
  </conditionalFormatting>
  <conditionalFormatting sqref="AB550">
    <cfRule type="duplicateValues" dxfId="328" priority="460"/>
    <cfRule type="duplicateValues" dxfId="327" priority="461"/>
  </conditionalFormatting>
  <conditionalFormatting sqref="AA550">
    <cfRule type="duplicateValues" dxfId="326" priority="459"/>
  </conditionalFormatting>
  <conditionalFormatting sqref="C550">
    <cfRule type="duplicateValues" dxfId="325" priority="458"/>
  </conditionalFormatting>
  <conditionalFormatting sqref="C550">
    <cfRule type="duplicateValues" dxfId="324" priority="456"/>
    <cfRule type="duplicateValues" dxfId="323" priority="457"/>
  </conditionalFormatting>
  <conditionalFormatting sqref="E550">
    <cfRule type="duplicateValues" dxfId="322" priority="451"/>
  </conditionalFormatting>
  <conditionalFormatting sqref="C550 C540:C541">
    <cfRule type="duplicateValues" dxfId="321" priority="449"/>
    <cfRule type="duplicateValues" dxfId="320" priority="450"/>
  </conditionalFormatting>
  <conditionalFormatting sqref="C550 C537 C540:C541">
    <cfRule type="duplicateValues" dxfId="319" priority="448"/>
  </conditionalFormatting>
  <conditionalFormatting sqref="C540:C541">
    <cfRule type="duplicateValues" dxfId="318" priority="447"/>
  </conditionalFormatting>
  <conditionalFormatting sqref="C540:C541">
    <cfRule type="duplicateValues" dxfId="317" priority="445"/>
    <cfRule type="duplicateValues" dxfId="316" priority="446"/>
  </conditionalFormatting>
  <conditionalFormatting sqref="D540:D541">
    <cfRule type="duplicateValues" dxfId="315" priority="444"/>
  </conditionalFormatting>
  <conditionalFormatting sqref="AB540:AB541">
    <cfRule type="duplicateValues" dxfId="314" priority="442"/>
    <cfRule type="duplicateValues" dxfId="313" priority="443"/>
  </conditionalFormatting>
  <conditionalFormatting sqref="AA540:AA541">
    <cfRule type="duplicateValues" dxfId="312" priority="441"/>
  </conditionalFormatting>
  <conditionalFormatting sqref="E540:E541">
    <cfRule type="duplicateValues" dxfId="311" priority="440"/>
  </conditionalFormatting>
  <conditionalFormatting sqref="C537">
    <cfRule type="duplicateValues" dxfId="310" priority="438"/>
  </conditionalFormatting>
  <conditionalFormatting sqref="C537">
    <cfRule type="duplicateValues" dxfId="309" priority="436"/>
    <cfRule type="duplicateValues" dxfId="308" priority="437"/>
  </conditionalFormatting>
  <conditionalFormatting sqref="D537">
    <cfRule type="duplicateValues" dxfId="307" priority="435"/>
  </conditionalFormatting>
  <conditionalFormatting sqref="AB537">
    <cfRule type="duplicateValues" dxfId="306" priority="433"/>
    <cfRule type="duplicateValues" dxfId="305" priority="434"/>
  </conditionalFormatting>
  <conditionalFormatting sqref="AA537">
    <cfRule type="duplicateValues" dxfId="304" priority="432"/>
  </conditionalFormatting>
  <conditionalFormatting sqref="E537">
    <cfRule type="duplicateValues" dxfId="303" priority="431"/>
  </conditionalFormatting>
  <conditionalFormatting sqref="C603 C57">
    <cfRule type="duplicateValues" dxfId="302" priority="2060484"/>
  </conditionalFormatting>
  <conditionalFormatting sqref="C603 C57">
    <cfRule type="duplicateValues" dxfId="301" priority="2060486"/>
    <cfRule type="duplicateValues" dxfId="300" priority="2060487"/>
  </conditionalFormatting>
  <conditionalFormatting sqref="D57">
    <cfRule type="duplicateValues" dxfId="299" priority="2060490"/>
  </conditionalFormatting>
  <conditionalFormatting sqref="AB57">
    <cfRule type="duplicateValues" dxfId="298" priority="2060491"/>
    <cfRule type="duplicateValues" dxfId="297" priority="2060492"/>
  </conditionalFormatting>
  <conditionalFormatting sqref="AA57">
    <cfRule type="duplicateValues" dxfId="296" priority="2060493"/>
  </conditionalFormatting>
  <conditionalFormatting sqref="E57">
    <cfRule type="duplicateValues" dxfId="295" priority="2060494"/>
  </conditionalFormatting>
  <conditionalFormatting sqref="C557">
    <cfRule type="duplicateValues" dxfId="294" priority="415"/>
  </conditionalFormatting>
  <conditionalFormatting sqref="D557">
    <cfRule type="duplicateValues" dxfId="293" priority="414"/>
  </conditionalFormatting>
  <conditionalFormatting sqref="AB557">
    <cfRule type="duplicateValues" dxfId="292" priority="412"/>
    <cfRule type="duplicateValues" dxfId="291" priority="413"/>
  </conditionalFormatting>
  <conditionalFormatting sqref="AA557">
    <cfRule type="duplicateValues" dxfId="290" priority="411"/>
  </conditionalFormatting>
  <conditionalFormatting sqref="C557">
    <cfRule type="duplicateValues" dxfId="289" priority="409"/>
    <cfRule type="duplicateValues" dxfId="288" priority="410"/>
  </conditionalFormatting>
  <conditionalFormatting sqref="D557">
    <cfRule type="duplicateValues" dxfId="287" priority="408"/>
  </conditionalFormatting>
  <conditionalFormatting sqref="D557">
    <cfRule type="duplicateValues" dxfId="286" priority="407"/>
  </conditionalFormatting>
  <conditionalFormatting sqref="D557">
    <cfRule type="duplicateValues" dxfId="285" priority="406"/>
  </conditionalFormatting>
  <conditionalFormatting sqref="C557">
    <cfRule type="duplicateValues" dxfId="284" priority="405"/>
  </conditionalFormatting>
  <conditionalFormatting sqref="D557">
    <cfRule type="duplicateValues" dxfId="283" priority="404"/>
  </conditionalFormatting>
  <conditionalFormatting sqref="D547">
    <cfRule type="duplicateValues" dxfId="282" priority="397"/>
  </conditionalFormatting>
  <conditionalFormatting sqref="AB547">
    <cfRule type="duplicateValues" dxfId="281" priority="395"/>
    <cfRule type="duplicateValues" dxfId="280" priority="396"/>
  </conditionalFormatting>
  <conditionalFormatting sqref="AA547">
    <cfRule type="duplicateValues" dxfId="279" priority="394"/>
  </conditionalFormatting>
  <conditionalFormatting sqref="C547">
    <cfRule type="duplicateValues" dxfId="278" priority="393"/>
  </conditionalFormatting>
  <conditionalFormatting sqref="C547">
    <cfRule type="duplicateValues" dxfId="277" priority="391"/>
    <cfRule type="duplicateValues" dxfId="276" priority="392"/>
  </conditionalFormatting>
  <conditionalFormatting sqref="D547 D557">
    <cfRule type="duplicateValues" dxfId="275" priority="2065218"/>
  </conditionalFormatting>
  <conditionalFormatting sqref="C547 C557">
    <cfRule type="duplicateValues" dxfId="274" priority="2065220"/>
  </conditionalFormatting>
  <conditionalFormatting sqref="E547 E557">
    <cfRule type="duplicateValues" dxfId="273" priority="2065222"/>
  </conditionalFormatting>
  <conditionalFormatting sqref="C547 C557">
    <cfRule type="duplicateValues" dxfId="272" priority="2065224"/>
    <cfRule type="duplicateValues" dxfId="271" priority="2065225"/>
  </conditionalFormatting>
  <conditionalFormatting sqref="D558">
    <cfRule type="duplicateValues" dxfId="270" priority="350"/>
  </conditionalFormatting>
  <conditionalFormatting sqref="AR558">
    <cfRule type="duplicateValues" dxfId="269" priority="348"/>
    <cfRule type="duplicateValues" dxfId="268" priority="349"/>
  </conditionalFormatting>
  <conditionalFormatting sqref="AS558">
    <cfRule type="duplicateValues" dxfId="267" priority="346"/>
    <cfRule type="duplicateValues" dxfId="266" priority="347"/>
  </conditionalFormatting>
  <conditionalFormatting sqref="AO558">
    <cfRule type="duplicateValues" dxfId="265" priority="344"/>
    <cfRule type="duplicateValues" dxfId="264" priority="345"/>
  </conditionalFormatting>
  <conditionalFormatting sqref="D558:D559">
    <cfRule type="duplicateValues" dxfId="263" priority="343"/>
  </conditionalFormatting>
  <conditionalFormatting sqref="C558:C560">
    <cfRule type="duplicateValues" dxfId="262" priority="342"/>
  </conditionalFormatting>
  <conditionalFormatting sqref="C558:C560">
    <cfRule type="duplicateValues" dxfId="261" priority="341"/>
  </conditionalFormatting>
  <conditionalFormatting sqref="C558:C560">
    <cfRule type="duplicateValues" dxfId="260" priority="340"/>
  </conditionalFormatting>
  <conditionalFormatting sqref="D558:D560">
    <cfRule type="duplicateValues" dxfId="259" priority="339"/>
  </conditionalFormatting>
  <conditionalFormatting sqref="C558:C560">
    <cfRule type="duplicateValues" dxfId="258" priority="338"/>
  </conditionalFormatting>
  <conditionalFormatting sqref="C558:C560">
    <cfRule type="duplicateValues" dxfId="257" priority="337"/>
  </conditionalFormatting>
  <conditionalFormatting sqref="C558:C560">
    <cfRule type="duplicateValues" dxfId="256" priority="336"/>
  </conditionalFormatting>
  <conditionalFormatting sqref="C558:C560">
    <cfRule type="duplicateValues" dxfId="255" priority="335"/>
  </conditionalFormatting>
  <conditionalFormatting sqref="C558:C560">
    <cfRule type="duplicateValues" dxfId="254" priority="333"/>
    <cfRule type="duplicateValues" dxfId="253" priority="334"/>
  </conditionalFormatting>
  <conditionalFormatting sqref="C558:C560">
    <cfRule type="duplicateValues" dxfId="252" priority="332"/>
  </conditionalFormatting>
  <conditionalFormatting sqref="C558:C560">
    <cfRule type="duplicateValues" dxfId="251" priority="331"/>
  </conditionalFormatting>
  <conditionalFormatting sqref="C558:C560">
    <cfRule type="duplicateValues" dxfId="250" priority="330"/>
  </conditionalFormatting>
  <conditionalFormatting sqref="D558:D559">
    <cfRule type="duplicateValues" dxfId="249" priority="329"/>
  </conditionalFormatting>
  <conditionalFormatting sqref="C558:C559">
    <cfRule type="duplicateValues" dxfId="248" priority="328"/>
  </conditionalFormatting>
  <conditionalFormatting sqref="D558:D560">
    <cfRule type="duplicateValues" dxfId="247" priority="327"/>
  </conditionalFormatting>
  <conditionalFormatting sqref="D558:D560">
    <cfRule type="duplicateValues" dxfId="246" priority="326"/>
  </conditionalFormatting>
  <conditionalFormatting sqref="D558:D560">
    <cfRule type="duplicateValues" dxfId="245" priority="325"/>
  </conditionalFormatting>
  <conditionalFormatting sqref="C609:C610 C558:C561">
    <cfRule type="duplicateValues" dxfId="244" priority="324"/>
  </conditionalFormatting>
  <conditionalFormatting sqref="D558:D561">
    <cfRule type="duplicateValues" dxfId="243" priority="323"/>
  </conditionalFormatting>
  <conditionalFormatting sqref="D558:D562">
    <cfRule type="duplicateValues" dxfId="242" priority="322"/>
  </conditionalFormatting>
  <conditionalFormatting sqref="C609:C610 C558:C562">
    <cfRule type="duplicateValues" dxfId="241" priority="321"/>
  </conditionalFormatting>
  <conditionalFormatting sqref="E609:E610 E558:E563">
    <cfRule type="duplicateValues" dxfId="240" priority="320"/>
  </conditionalFormatting>
  <conditionalFormatting sqref="C609:C610 C558:C563">
    <cfRule type="duplicateValues" dxfId="239" priority="318"/>
    <cfRule type="duplicateValues" dxfId="238" priority="319"/>
  </conditionalFormatting>
  <conditionalFormatting sqref="C609:C610 C558:C563">
    <cfRule type="duplicateValues" dxfId="237" priority="317"/>
  </conditionalFormatting>
  <conditionalFormatting sqref="AB559">
    <cfRule type="duplicateValues" dxfId="236" priority="314"/>
    <cfRule type="duplicateValues" dxfId="235" priority="315"/>
  </conditionalFormatting>
  <conditionalFormatting sqref="AA559">
    <cfRule type="duplicateValues" dxfId="234" priority="313"/>
  </conditionalFormatting>
  <conditionalFormatting sqref="AB609:AB610">
    <cfRule type="duplicateValues" dxfId="233" priority="310"/>
    <cfRule type="duplicateValues" dxfId="232" priority="311"/>
  </conditionalFormatting>
  <conditionalFormatting sqref="AA609:AA610">
    <cfRule type="duplicateValues" dxfId="231" priority="309"/>
  </conditionalFormatting>
  <conditionalFormatting sqref="C609:C610">
    <cfRule type="duplicateValues" dxfId="230" priority="308"/>
  </conditionalFormatting>
  <conditionalFormatting sqref="C609:C610">
    <cfRule type="duplicateValues" dxfId="229" priority="306"/>
    <cfRule type="duplicateValues" dxfId="228" priority="307"/>
  </conditionalFormatting>
  <conditionalFormatting sqref="D561">
    <cfRule type="duplicateValues" dxfId="227" priority="305"/>
  </conditionalFormatting>
  <conditionalFormatting sqref="AB561">
    <cfRule type="duplicateValues" dxfId="226" priority="303"/>
    <cfRule type="duplicateValues" dxfId="225" priority="304"/>
  </conditionalFormatting>
  <conditionalFormatting sqref="AA561">
    <cfRule type="duplicateValues" dxfId="224" priority="302"/>
  </conditionalFormatting>
  <conditionalFormatting sqref="C561">
    <cfRule type="duplicateValues" dxfId="223" priority="301"/>
  </conditionalFormatting>
  <conditionalFormatting sqref="C561">
    <cfRule type="duplicateValues" dxfId="222" priority="299"/>
    <cfRule type="duplicateValues" dxfId="221" priority="300"/>
  </conditionalFormatting>
  <conditionalFormatting sqref="D562">
    <cfRule type="duplicateValues" dxfId="220" priority="298"/>
  </conditionalFormatting>
  <conditionalFormatting sqref="AB562">
    <cfRule type="duplicateValues" dxfId="219" priority="296"/>
    <cfRule type="duplicateValues" dxfId="218" priority="297"/>
  </conditionalFormatting>
  <conditionalFormatting sqref="AA562">
    <cfRule type="duplicateValues" dxfId="217" priority="295"/>
  </conditionalFormatting>
  <conditionalFormatting sqref="C562">
    <cfRule type="duplicateValues" dxfId="216" priority="294"/>
  </conditionalFormatting>
  <conditionalFormatting sqref="C562">
    <cfRule type="duplicateValues" dxfId="215" priority="292"/>
    <cfRule type="duplicateValues" dxfId="214" priority="293"/>
  </conditionalFormatting>
  <conditionalFormatting sqref="C563">
    <cfRule type="duplicateValues" dxfId="213" priority="291"/>
  </conditionalFormatting>
  <conditionalFormatting sqref="C563">
    <cfRule type="duplicateValues" dxfId="212" priority="289"/>
    <cfRule type="duplicateValues" dxfId="211" priority="290"/>
  </conditionalFormatting>
  <conditionalFormatting sqref="D563">
    <cfRule type="duplicateValues" dxfId="210" priority="288"/>
  </conditionalFormatting>
  <conditionalFormatting sqref="C563">
    <cfRule type="duplicateValues" dxfId="209" priority="287"/>
  </conditionalFormatting>
  <conditionalFormatting sqref="D3">
    <cfRule type="duplicateValues" dxfId="208" priority="2071168"/>
  </conditionalFormatting>
  <conditionalFormatting sqref="AR3">
    <cfRule type="duplicateValues" dxfId="207" priority="2071169"/>
    <cfRule type="duplicateValues" dxfId="206" priority="2071170"/>
  </conditionalFormatting>
  <conditionalFormatting sqref="AS3">
    <cfRule type="duplicateValues" dxfId="205" priority="2071171"/>
    <cfRule type="duplicateValues" dxfId="204" priority="2071172"/>
  </conditionalFormatting>
  <conditionalFormatting sqref="AO3">
    <cfRule type="duplicateValues" dxfId="203" priority="2071173"/>
    <cfRule type="duplicateValues" dxfId="202" priority="2071174"/>
  </conditionalFormatting>
  <conditionalFormatting sqref="D70:D71">
    <cfRule type="duplicateValues" dxfId="201" priority="279"/>
  </conditionalFormatting>
  <conditionalFormatting sqref="AB70:AB71">
    <cfRule type="duplicateValues" dxfId="200" priority="277"/>
    <cfRule type="duplicateValues" dxfId="199" priority="278"/>
  </conditionalFormatting>
  <conditionalFormatting sqref="AA70:AA71">
    <cfRule type="duplicateValues" dxfId="198" priority="276"/>
  </conditionalFormatting>
  <conditionalFormatting sqref="E70:E71">
    <cfRule type="duplicateValues" dxfId="197" priority="275"/>
  </conditionalFormatting>
  <conditionalFormatting sqref="D621:D622 D549 D506:D509 D534 D522 D489:D492 D498:D503 D496 D494 D1:D19 D556 D551:D552 D527 D479:D487 D72:D477 D624:D1048576">
    <cfRule type="duplicateValues" dxfId="196" priority="2072926"/>
  </conditionalFormatting>
  <conditionalFormatting sqref="C621:C1048576 C598 C594 C549 C506:C509 C534 C522 C489:C492 C498:C503 C496 C494 C1:C19 C611 C604:C608 C556 C551:C552 C527 C479:C487 C72:C477">
    <cfRule type="duplicateValues" dxfId="195" priority="2072943"/>
  </conditionalFormatting>
  <conditionalFormatting sqref="C611 C594 C556 C507:C508 C479:C480 C469 C500 C498 C482:C483 C16:C19 C606 C551 C527 C485:C486">
    <cfRule type="duplicateValues" dxfId="194" priority="2072960"/>
  </conditionalFormatting>
  <conditionalFormatting sqref="C611 C594 C556 C507:C508 C479:C480 C469 C500 C498 C482:C483 C16:C19 C606 C551 C527 C485:C486">
    <cfRule type="duplicateValues" dxfId="193" priority="2072971"/>
    <cfRule type="duplicateValues" dxfId="192" priority="2072972"/>
  </conditionalFormatting>
  <conditionalFormatting sqref="E624:E1048576 E594 E549 E598 E1:E19 E621:E622 E611 E604:E608 E556 E551:E552 E527 E506:E509 E534 E522 E498:E503 E496 E494 E72:E492">
    <cfRule type="duplicateValues" dxfId="191" priority="2072993"/>
  </conditionalFormatting>
  <conditionalFormatting sqref="C594 C538:C539 C1:C536 C613:C1048576 C611 C598:C608 C586 C581 C583 C542:C546 C548:C549 C551:C556">
    <cfRule type="duplicateValues" dxfId="190" priority="2073727"/>
  </conditionalFormatting>
  <conditionalFormatting sqref="C594 C1:C557 C613:C1048576 C611 C598:C608 C586 C581 C583">
    <cfRule type="duplicateValues" dxfId="189" priority="2073751"/>
  </conditionalFormatting>
  <conditionalFormatting sqref="C594 C581 C526:C527 C1:C56 C619:C1048576 C615:C616 C613 C611 C604:C608 C598:C600 C548:C549 C556 C551:C552 C531:C536 C538:C539 C542:C544 C72:C524">
    <cfRule type="duplicateValues" dxfId="188" priority="2073836"/>
    <cfRule type="duplicateValues" dxfId="187" priority="2073837"/>
  </conditionalFormatting>
  <conditionalFormatting sqref="C564">
    <cfRule type="duplicateValues" dxfId="186" priority="260"/>
  </conditionalFormatting>
  <conditionalFormatting sqref="D564">
    <cfRule type="duplicateValues" dxfId="185" priority="259"/>
  </conditionalFormatting>
  <conditionalFormatting sqref="AB564">
    <cfRule type="duplicateValues" dxfId="184" priority="257"/>
    <cfRule type="duplicateValues" dxfId="183" priority="258"/>
  </conditionalFormatting>
  <conditionalFormatting sqref="AA564">
    <cfRule type="duplicateValues" dxfId="182" priority="256"/>
  </conditionalFormatting>
  <conditionalFormatting sqref="C564">
    <cfRule type="duplicateValues" dxfId="181" priority="254"/>
    <cfRule type="duplicateValues" dxfId="180" priority="255"/>
  </conditionalFormatting>
  <conditionalFormatting sqref="D564">
    <cfRule type="duplicateValues" dxfId="179" priority="253"/>
  </conditionalFormatting>
  <conditionalFormatting sqref="D564">
    <cfRule type="duplicateValues" dxfId="178" priority="252"/>
  </conditionalFormatting>
  <conditionalFormatting sqref="D564">
    <cfRule type="duplicateValues" dxfId="177" priority="251"/>
  </conditionalFormatting>
  <conditionalFormatting sqref="C564">
    <cfRule type="duplicateValues" dxfId="176" priority="250"/>
  </conditionalFormatting>
  <conditionalFormatting sqref="D564">
    <cfRule type="duplicateValues" dxfId="175" priority="249"/>
  </conditionalFormatting>
  <conditionalFormatting sqref="D564:D565">
    <cfRule type="duplicateValues" dxfId="174" priority="248"/>
  </conditionalFormatting>
  <conditionalFormatting sqref="C564:C565">
    <cfRule type="duplicateValues" dxfId="173" priority="247"/>
  </conditionalFormatting>
  <conditionalFormatting sqref="E564:E565">
    <cfRule type="duplicateValues" dxfId="172" priority="246"/>
  </conditionalFormatting>
  <conditionalFormatting sqref="C564:C565">
    <cfRule type="duplicateValues" dxfId="171" priority="244"/>
    <cfRule type="duplicateValues" dxfId="170" priority="245"/>
  </conditionalFormatting>
  <conditionalFormatting sqref="C564:C565">
    <cfRule type="duplicateValues" dxfId="169" priority="243"/>
  </conditionalFormatting>
  <conditionalFormatting sqref="C564:C565">
    <cfRule type="duplicateValues" dxfId="168" priority="242"/>
  </conditionalFormatting>
  <conditionalFormatting sqref="D565">
    <cfRule type="duplicateValues" dxfId="167" priority="241"/>
  </conditionalFormatting>
  <conditionalFormatting sqref="AB565">
    <cfRule type="duplicateValues" dxfId="166" priority="239"/>
    <cfRule type="duplicateValues" dxfId="165" priority="240"/>
  </conditionalFormatting>
  <conditionalFormatting sqref="AA565">
    <cfRule type="duplicateValues" dxfId="164" priority="238"/>
  </conditionalFormatting>
  <conditionalFormatting sqref="C565">
    <cfRule type="duplicateValues" dxfId="163" priority="237"/>
  </conditionalFormatting>
  <conditionalFormatting sqref="C565">
    <cfRule type="duplicateValues" dxfId="162" priority="235"/>
    <cfRule type="duplicateValues" dxfId="161" priority="236"/>
  </conditionalFormatting>
  <conditionalFormatting sqref="AB591">
    <cfRule type="duplicateValues" dxfId="160" priority="199"/>
    <cfRule type="duplicateValues" dxfId="159" priority="200"/>
  </conditionalFormatting>
  <conditionalFormatting sqref="AA591">
    <cfRule type="duplicateValues" dxfId="158" priority="198"/>
  </conditionalFormatting>
  <conditionalFormatting sqref="C591">
    <cfRule type="duplicateValues" dxfId="157" priority="197"/>
  </conditionalFormatting>
  <conditionalFormatting sqref="C591">
    <cfRule type="duplicateValues" dxfId="156" priority="195"/>
    <cfRule type="duplicateValues" dxfId="155" priority="196"/>
  </conditionalFormatting>
  <conditionalFormatting sqref="E591">
    <cfRule type="duplicateValues" dxfId="154" priority="192"/>
  </conditionalFormatting>
  <conditionalFormatting sqref="D577">
    <cfRule type="duplicateValues" dxfId="153" priority="188"/>
  </conditionalFormatting>
  <conditionalFormatting sqref="AB577">
    <cfRule type="duplicateValues" dxfId="152" priority="186"/>
    <cfRule type="duplicateValues" dxfId="151" priority="187"/>
  </conditionalFormatting>
  <conditionalFormatting sqref="AA577">
    <cfRule type="duplicateValues" dxfId="150" priority="185"/>
  </conditionalFormatting>
  <conditionalFormatting sqref="D577 D566">
    <cfRule type="duplicateValues" dxfId="149" priority="184"/>
  </conditionalFormatting>
  <conditionalFormatting sqref="C577 C566">
    <cfRule type="duplicateValues" dxfId="148" priority="183"/>
  </conditionalFormatting>
  <conditionalFormatting sqref="C577 C566">
    <cfRule type="duplicateValues" dxfId="147" priority="181"/>
    <cfRule type="duplicateValues" dxfId="146" priority="182"/>
  </conditionalFormatting>
  <conditionalFormatting sqref="E577 E566">
    <cfRule type="duplicateValues" dxfId="145" priority="180"/>
  </conditionalFormatting>
  <conditionalFormatting sqref="C577 C566:C570">
    <cfRule type="duplicateValues" dxfId="144" priority="179"/>
  </conditionalFormatting>
  <conditionalFormatting sqref="D566">
    <cfRule type="duplicateValues" dxfId="143" priority="178"/>
  </conditionalFormatting>
  <conditionalFormatting sqref="AB566">
    <cfRule type="duplicateValues" dxfId="142" priority="176"/>
    <cfRule type="duplicateValues" dxfId="141" priority="177"/>
  </conditionalFormatting>
  <conditionalFormatting sqref="AA566">
    <cfRule type="duplicateValues" dxfId="140" priority="175"/>
  </conditionalFormatting>
  <conditionalFormatting sqref="C567:C570">
    <cfRule type="duplicateValues" dxfId="139" priority="174"/>
  </conditionalFormatting>
  <conditionalFormatting sqref="C567:C570">
    <cfRule type="duplicateValues" dxfId="138" priority="172"/>
    <cfRule type="duplicateValues" dxfId="137" priority="173"/>
  </conditionalFormatting>
  <conditionalFormatting sqref="D567:D569">
    <cfRule type="duplicateValues" dxfId="136" priority="169"/>
  </conditionalFormatting>
  <conditionalFormatting sqref="AB567:AB569">
    <cfRule type="duplicateValues" dxfId="135" priority="167"/>
    <cfRule type="duplicateValues" dxfId="134" priority="168"/>
  </conditionalFormatting>
  <conditionalFormatting sqref="AA567:AA569">
    <cfRule type="duplicateValues" dxfId="133" priority="166"/>
  </conditionalFormatting>
  <conditionalFormatting sqref="E567:E569">
    <cfRule type="duplicateValues" dxfId="132" priority="165"/>
  </conditionalFormatting>
  <conditionalFormatting sqref="D570">
    <cfRule type="duplicateValues" dxfId="131" priority="164"/>
  </conditionalFormatting>
  <conditionalFormatting sqref="AB570">
    <cfRule type="duplicateValues" dxfId="130" priority="162"/>
    <cfRule type="duplicateValues" dxfId="129" priority="163"/>
  </conditionalFormatting>
  <conditionalFormatting sqref="AA570">
    <cfRule type="duplicateValues" dxfId="128" priority="161"/>
  </conditionalFormatting>
  <conditionalFormatting sqref="E570">
    <cfRule type="duplicateValues" dxfId="127" priority="160"/>
  </conditionalFormatting>
  <conditionalFormatting sqref="C578:C580">
    <cfRule type="duplicateValues" dxfId="126" priority="158"/>
  </conditionalFormatting>
  <conditionalFormatting sqref="C578:C580">
    <cfRule type="duplicateValues" dxfId="125" priority="156"/>
    <cfRule type="duplicateValues" dxfId="124" priority="157"/>
  </conditionalFormatting>
  <conditionalFormatting sqref="D578:D580">
    <cfRule type="duplicateValues" dxfId="123" priority="155"/>
  </conditionalFormatting>
  <conditionalFormatting sqref="AB578:AB580">
    <cfRule type="duplicateValues" dxfId="122" priority="153"/>
    <cfRule type="duplicateValues" dxfId="121" priority="154"/>
  </conditionalFormatting>
  <conditionalFormatting sqref="AA578:AA580">
    <cfRule type="duplicateValues" dxfId="120" priority="152"/>
  </conditionalFormatting>
  <conditionalFormatting sqref="E578:E580">
    <cfRule type="duplicateValues" dxfId="119" priority="151"/>
  </conditionalFormatting>
  <conditionalFormatting sqref="C571:C573">
    <cfRule type="duplicateValues" dxfId="118" priority="146"/>
  </conditionalFormatting>
  <conditionalFormatting sqref="C571:C573">
    <cfRule type="duplicateValues" dxfId="117" priority="145"/>
  </conditionalFormatting>
  <conditionalFormatting sqref="D571:D572">
    <cfRule type="duplicateValues" dxfId="116" priority="144"/>
  </conditionalFormatting>
  <conditionalFormatting sqref="AB571:AB572">
    <cfRule type="duplicateValues" dxfId="115" priority="142"/>
    <cfRule type="duplicateValues" dxfId="114" priority="143"/>
  </conditionalFormatting>
  <conditionalFormatting sqref="AA571:AA572">
    <cfRule type="duplicateValues" dxfId="113" priority="141"/>
  </conditionalFormatting>
  <conditionalFormatting sqref="E571:E572">
    <cfRule type="duplicateValues" dxfId="112" priority="140"/>
  </conditionalFormatting>
  <conditionalFormatting sqref="C571:C573">
    <cfRule type="duplicateValues" dxfId="111" priority="139"/>
  </conditionalFormatting>
  <conditionalFormatting sqref="C571:C573">
    <cfRule type="duplicateValues" dxfId="110" priority="137"/>
    <cfRule type="duplicateValues" dxfId="109" priority="138"/>
  </conditionalFormatting>
  <conditionalFormatting sqref="D573">
    <cfRule type="duplicateValues" dxfId="108" priority="136"/>
  </conditionalFormatting>
  <conditionalFormatting sqref="AB573">
    <cfRule type="duplicateValues" dxfId="107" priority="134"/>
    <cfRule type="duplicateValues" dxfId="106" priority="135"/>
  </conditionalFormatting>
  <conditionalFormatting sqref="AA573">
    <cfRule type="duplicateValues" dxfId="105" priority="133"/>
  </conditionalFormatting>
  <conditionalFormatting sqref="E573">
    <cfRule type="duplicateValues" dxfId="104" priority="132"/>
  </conditionalFormatting>
  <conditionalFormatting sqref="C574:C576">
    <cfRule type="duplicateValues" dxfId="103" priority="131"/>
  </conditionalFormatting>
  <conditionalFormatting sqref="C574:C576">
    <cfRule type="duplicateValues" dxfId="102" priority="129"/>
    <cfRule type="duplicateValues" dxfId="101" priority="130"/>
  </conditionalFormatting>
  <conditionalFormatting sqref="D574:D575">
    <cfRule type="duplicateValues" dxfId="100" priority="128"/>
  </conditionalFormatting>
  <conditionalFormatting sqref="AB574:AB575">
    <cfRule type="duplicateValues" dxfId="99" priority="126"/>
    <cfRule type="duplicateValues" dxfId="98" priority="127"/>
  </conditionalFormatting>
  <conditionalFormatting sqref="AA574:AA575">
    <cfRule type="duplicateValues" dxfId="97" priority="125"/>
  </conditionalFormatting>
  <conditionalFormatting sqref="E574:E575">
    <cfRule type="duplicateValues" dxfId="96" priority="124"/>
  </conditionalFormatting>
  <conditionalFormatting sqref="C574:C576">
    <cfRule type="duplicateValues" dxfId="95" priority="123"/>
  </conditionalFormatting>
  <conditionalFormatting sqref="C574:C576">
    <cfRule type="duplicateValues" dxfId="94" priority="122"/>
  </conditionalFormatting>
  <conditionalFormatting sqref="C574:C576">
    <cfRule type="duplicateValues" dxfId="93" priority="120"/>
    <cfRule type="duplicateValues" dxfId="92" priority="121"/>
  </conditionalFormatting>
  <conditionalFormatting sqref="D576">
    <cfRule type="duplicateValues" dxfId="91" priority="119"/>
  </conditionalFormatting>
  <conditionalFormatting sqref="AB576">
    <cfRule type="duplicateValues" dxfId="90" priority="117"/>
    <cfRule type="duplicateValues" dxfId="89" priority="118"/>
  </conditionalFormatting>
  <conditionalFormatting sqref="AA576">
    <cfRule type="duplicateValues" dxfId="88" priority="116"/>
  </conditionalFormatting>
  <conditionalFormatting sqref="E576">
    <cfRule type="duplicateValues" dxfId="87" priority="115"/>
  </conditionalFormatting>
  <conditionalFormatting sqref="C591 C566:C570 C577">
    <cfRule type="duplicateValues" dxfId="86" priority="2090543"/>
  </conditionalFormatting>
  <conditionalFormatting sqref="D583 D64:D66 D586">
    <cfRule type="duplicateValues" dxfId="85" priority="2092261"/>
  </conditionalFormatting>
  <conditionalFormatting sqref="AB614 AB601:AB602 AB583 AB64:AB66 AB586">
    <cfRule type="duplicateValues" dxfId="84" priority="2092263"/>
    <cfRule type="duplicateValues" dxfId="83" priority="2092264"/>
  </conditionalFormatting>
  <conditionalFormatting sqref="AA614 AA601:AA602 AA583 AA64:AA66 AA586">
    <cfRule type="duplicateValues" dxfId="82" priority="2092267"/>
  </conditionalFormatting>
  <conditionalFormatting sqref="E614 E601:E602 E583 E64:E66 E586">
    <cfRule type="duplicateValues" dxfId="81" priority="2092269"/>
  </conditionalFormatting>
  <conditionalFormatting sqref="D26:D31">
    <cfRule type="duplicateValues" dxfId="80" priority="2093264"/>
  </conditionalFormatting>
  <conditionalFormatting sqref="AB26:AB31">
    <cfRule type="duplicateValues" dxfId="79" priority="2093265"/>
    <cfRule type="duplicateValues" dxfId="78" priority="2093266"/>
  </conditionalFormatting>
  <conditionalFormatting sqref="AA26:AA31">
    <cfRule type="duplicateValues" dxfId="77" priority="2093267"/>
  </conditionalFormatting>
  <conditionalFormatting sqref="E26:E31">
    <cfRule type="duplicateValues" dxfId="76" priority="2093268"/>
  </conditionalFormatting>
  <conditionalFormatting sqref="C598:C611 C591 C594 C1:C581 C613:C1048576 C586 C583">
    <cfRule type="duplicateValues" dxfId="75" priority="2094455"/>
  </conditionalFormatting>
  <conditionalFormatting sqref="AB593">
    <cfRule type="duplicateValues" dxfId="74" priority="39"/>
    <cfRule type="duplicateValues" dxfId="73" priority="40"/>
  </conditionalFormatting>
  <conditionalFormatting sqref="AA593">
    <cfRule type="duplicateValues" dxfId="72" priority="38"/>
  </conditionalFormatting>
  <conditionalFormatting sqref="C593">
    <cfRule type="duplicateValues" dxfId="71" priority="36"/>
  </conditionalFormatting>
  <conditionalFormatting sqref="C593">
    <cfRule type="duplicateValues" dxfId="70" priority="35"/>
  </conditionalFormatting>
  <conditionalFormatting sqref="C593">
    <cfRule type="duplicateValues" dxfId="69" priority="33"/>
    <cfRule type="duplicateValues" dxfId="68" priority="34"/>
  </conditionalFormatting>
  <conditionalFormatting sqref="E593">
    <cfRule type="duplicateValues" dxfId="67" priority="32"/>
  </conditionalFormatting>
  <conditionalFormatting sqref="AB592">
    <cfRule type="duplicateValues" dxfId="66" priority="16"/>
    <cfRule type="duplicateValues" dxfId="65" priority="17"/>
  </conditionalFormatting>
  <conditionalFormatting sqref="AA592">
    <cfRule type="duplicateValues" dxfId="64" priority="15"/>
  </conditionalFormatting>
  <conditionalFormatting sqref="E592">
    <cfRule type="duplicateValues" dxfId="63" priority="14"/>
  </conditionalFormatting>
  <conditionalFormatting sqref="AB596">
    <cfRule type="duplicateValues" dxfId="62" priority="8"/>
    <cfRule type="duplicateValues" dxfId="61" priority="9"/>
  </conditionalFormatting>
  <conditionalFormatting sqref="AA596">
    <cfRule type="duplicateValues" dxfId="60" priority="7"/>
  </conditionalFormatting>
  <conditionalFormatting sqref="E596">
    <cfRule type="duplicateValues" dxfId="59" priority="6"/>
  </conditionalFormatting>
  <conditionalFormatting sqref="AB597">
    <cfRule type="duplicateValues" dxfId="58" priority="3"/>
    <cfRule type="duplicateValues" dxfId="57" priority="4"/>
  </conditionalFormatting>
  <conditionalFormatting sqref="AA597">
    <cfRule type="duplicateValues" dxfId="56" priority="2"/>
  </conditionalFormatting>
  <conditionalFormatting sqref="E597">
    <cfRule type="duplicateValues" dxfId="55" priority="1"/>
  </conditionalFormatting>
  <conditionalFormatting sqref="D67:D69">
    <cfRule type="duplicateValues" dxfId="54" priority="2095592"/>
  </conditionalFormatting>
  <conditionalFormatting sqref="AB617 AB67:AB69">
    <cfRule type="duplicateValues" dxfId="53" priority="2095593"/>
    <cfRule type="duplicateValues" dxfId="52" priority="2095594"/>
  </conditionalFormatting>
  <conditionalFormatting sqref="AA617 AA67:AA69">
    <cfRule type="duplicateValues" dxfId="51" priority="2095595"/>
  </conditionalFormatting>
  <conditionalFormatting sqref="E617 E67:E69">
    <cfRule type="duplicateValues" dxfId="50" priority="2095596"/>
  </conditionalFormatting>
  <conditionalFormatting sqref="AB618">
    <cfRule type="duplicateValues" dxfId="49" priority="2096594"/>
    <cfRule type="duplicateValues" dxfId="48" priority="2096595"/>
  </conditionalFormatting>
  <conditionalFormatting sqref="AA618">
    <cfRule type="duplicateValues" dxfId="47" priority="2096596"/>
  </conditionalFormatting>
  <conditionalFormatting sqref="E618">
    <cfRule type="duplicateValues" dxfId="46" priority="2096597"/>
  </conditionalFormatting>
  <conditionalFormatting sqref="C596:C597 C592">
    <cfRule type="duplicateValues" dxfId="45" priority="2098208"/>
  </conditionalFormatting>
  <conditionalFormatting sqref="C596:C597 C592">
    <cfRule type="duplicateValues" dxfId="44" priority="2098210"/>
    <cfRule type="duplicateValues" dxfId="43" priority="2098211"/>
  </conditionalFormatting>
  <conditionalFormatting sqref="C595 C587">
    <cfRule type="duplicateValues" dxfId="42" priority="2098870"/>
  </conditionalFormatting>
  <conditionalFormatting sqref="C595 C587">
    <cfRule type="duplicateValues" dxfId="41" priority="2098872"/>
    <cfRule type="duplicateValues" dxfId="40" priority="2098873"/>
  </conditionalFormatting>
  <conditionalFormatting sqref="AB595 AB587">
    <cfRule type="duplicateValues" dxfId="39" priority="2098878"/>
    <cfRule type="duplicateValues" dxfId="38" priority="2098879"/>
  </conditionalFormatting>
  <conditionalFormatting sqref="AA595 AA587">
    <cfRule type="duplicateValues" dxfId="37" priority="2098882"/>
  </conditionalFormatting>
  <conditionalFormatting sqref="E595 E587">
    <cfRule type="duplicateValues" dxfId="36" priority="2098884"/>
  </conditionalFormatting>
  <conditionalFormatting sqref="D584:D585 D588:D590 D582">
    <cfRule type="duplicateValues" dxfId="35" priority="2099481"/>
  </conditionalFormatting>
  <conditionalFormatting sqref="AB612 AB584:AB585 AB588:AB590 AB582">
    <cfRule type="duplicateValues" dxfId="34" priority="2099485"/>
    <cfRule type="duplicateValues" dxfId="33" priority="2099486"/>
  </conditionalFormatting>
  <conditionalFormatting sqref="AA612 AA584:AA585 AA588:AA590 AA582">
    <cfRule type="duplicateValues" dxfId="32" priority="2099493"/>
  </conditionalFormatting>
  <conditionalFormatting sqref="C612 C584:C585 C588:C590 C582">
    <cfRule type="duplicateValues" dxfId="31" priority="2099497"/>
  </conditionalFormatting>
  <conditionalFormatting sqref="C612 C584:C585 C588:C590 C582">
    <cfRule type="duplicateValues" dxfId="30" priority="2099501"/>
    <cfRule type="duplicateValues" dxfId="29" priority="2099502"/>
  </conditionalFormatting>
  <conditionalFormatting sqref="E612 E584:E585 E588:E590 E582">
    <cfRule type="duplicateValues" dxfId="28" priority="2099509"/>
  </conditionalFormatting>
  <conditionalFormatting sqref="C595:C597 C587 C592:C593">
    <cfRule type="duplicateValues" dxfId="27" priority="2100109"/>
  </conditionalFormatting>
  <conditionalFormatting sqref="C595 C593 C587">
    <cfRule type="duplicateValues" dxfId="26" priority="2100113"/>
    <cfRule type="duplicateValues" dxfId="25" priority="2100114"/>
  </conditionalFormatting>
  <conditionalFormatting sqref="D32">
    <cfRule type="duplicateValues" dxfId="24" priority="2105022"/>
  </conditionalFormatting>
  <conditionalFormatting sqref="AB599 AB32">
    <cfRule type="duplicateValues" dxfId="23" priority="2105024"/>
    <cfRule type="duplicateValues" dxfId="22" priority="2105025"/>
  </conditionalFormatting>
  <conditionalFormatting sqref="AA599 AA32">
    <cfRule type="duplicateValues" dxfId="21" priority="2105028"/>
  </conditionalFormatting>
  <conditionalFormatting sqref="E599 E32">
    <cfRule type="duplicateValues" dxfId="20" priority="2105030"/>
  </conditionalFormatting>
  <conditionalFormatting sqref="D548 D21:D25">
    <cfRule type="duplicateValues" dxfId="19" priority="2105694"/>
  </conditionalFormatting>
  <conditionalFormatting sqref="AB600 AB548 AB21:AB25">
    <cfRule type="duplicateValues" dxfId="18" priority="2105697"/>
    <cfRule type="duplicateValues" dxfId="17" priority="2105698"/>
  </conditionalFormatting>
  <conditionalFormatting sqref="AA600 AA548 AA21:AA25">
    <cfRule type="duplicateValues" dxfId="16" priority="2105703"/>
  </conditionalFormatting>
  <conditionalFormatting sqref="E600 E548 E21:E25">
    <cfRule type="duplicateValues" dxfId="15" priority="2105706"/>
  </conditionalFormatting>
  <conditionalFormatting sqref="C599:C600 C581 C542 C511:C514 C20:C56 C619:C620 C615:C616 C613 C548 C536">
    <cfRule type="duplicateValues" dxfId="14" priority="2106350"/>
  </conditionalFormatting>
  <conditionalFormatting sqref="C599:C600 C581 C542 C511:C514 C20:C56 C619:C620 C615:C616 C613 C548 C536">
    <cfRule type="duplicateValues" dxfId="13" priority="2106360"/>
    <cfRule type="duplicateValues" dxfId="12" priority="2106361"/>
  </conditionalFormatting>
  <conditionalFormatting sqref="C607:C608 C549 C552 C448:C455 C14:C15 C605 C509 C534 C502:C503">
    <cfRule type="duplicateValues" dxfId="11" priority="2107355"/>
  </conditionalFormatting>
  <conditionalFormatting sqref="C607:C608 C549 C552 C448:C455 C14:C15 C605 C509 C534 C502:C503">
    <cfRule type="duplicateValues" dxfId="10" priority="2107363"/>
    <cfRule type="duplicateValues" dxfId="9" priority="2107364"/>
  </conditionalFormatting>
  <conditionalFormatting sqref="C621:C1048576 C598 C549 C552 C1:C15 C607:C608 C604:C605 C509 C506 C534 C496 C501:C503 C499 C522 C491 C489 C494 C458:C459 C463 C470 C72:C455">
    <cfRule type="duplicateValues" dxfId="8" priority="2107441"/>
  </conditionalFormatting>
  <conditionalFormatting sqref="D621:D622 D549 D552 D1:D15 D509 D506 D534 D496 D501:D503 D499 D522 D491 D489 D494 D458:D459 D463 D470 D72:D455 D624:D1048576">
    <cfRule type="duplicateValues" dxfId="7" priority="2107462"/>
  </conditionalFormatting>
  <conditionalFormatting sqref="D556 D482:D483 D469 D18 D551 D500">
    <cfRule type="duplicateValues" dxfId="6" priority="2108229"/>
  </conditionalFormatting>
  <conditionalFormatting sqref="AB606 AB556 AB482:AB483 AB469 AB18 AB611 AB551 AB500">
    <cfRule type="duplicateValues" dxfId="5" priority="2108236"/>
    <cfRule type="duplicateValues" dxfId="4" priority="2108237"/>
  </conditionalFormatting>
  <conditionalFormatting sqref="AA606 AA556 AA482:AA483 AA469 AA18 AA611 AA551 AA500">
    <cfRule type="duplicateValues" dxfId="3" priority="2108250"/>
  </conditionalFormatting>
  <conditionalFormatting sqref="C617:C618 C601:C602 C583 C58:C71 C614 C586">
    <cfRule type="duplicateValues" dxfId="2" priority="2108827"/>
  </conditionalFormatting>
  <conditionalFormatting sqref="C617:C618 C601:C602 C583 C58:C71 C614 C586">
    <cfRule type="duplicateValues" dxfId="1" priority="2108833"/>
    <cfRule type="duplicateValues" dxfId="0" priority="2108834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Perm</vt:lpstr>
      <vt:lpstr>Temp NDVC</vt:lpstr>
      <vt:lpstr>Temp DVC</vt:lpstr>
      <vt:lpstr>Hourly Worker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2018-08-01T03:21:12Z</dcterms:modified>
</cp:coreProperties>
</file>